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naz\Documents\HSE-2\Spatial econometrics\"/>
    </mc:Choice>
  </mc:AlternateContent>
  <bookViews>
    <workbookView xWindow="0" yWindow="0" windowWidth="17535" windowHeight="7778" activeTab="13"/>
  </bookViews>
  <sheets>
    <sheet name="Итог" sheetId="21" r:id="rId1"/>
    <sheet name="Итог с округами" sheetId="19" r:id="rId2"/>
    <sheet name="HW1" sheetId="1" r:id="rId3"/>
    <sheet name="Data" sheetId="10" r:id="rId4"/>
    <sheet name="Сверка" sheetId="17" r:id="rId5"/>
    <sheet name="1.1" sheetId="18" r:id="rId6"/>
    <sheet name="1.2" sheetId="6" r:id="rId7"/>
    <sheet name="1.6.2" sheetId="7" r:id="rId8"/>
    <sheet name="2.10.1" sheetId="9" r:id="rId9"/>
    <sheet name="3.2" sheetId="8" r:id="rId10"/>
    <sheet name="20.9" sheetId="2" r:id="rId11"/>
    <sheet name="20.10" sheetId="3" r:id="rId12"/>
    <sheet name="20.13" sheetId="4" r:id="rId13"/>
    <sheet name="Лист1" sheetId="22" r:id="rId14"/>
    <sheet name="МИГРАЦИИ" sheetId="23" r:id="rId15"/>
  </sheets>
  <definedNames>
    <definedName name="_xlnm._FilterDatabase" localSheetId="3" hidden="1">Data!$A$2:$J$2256</definedName>
    <definedName name="_xlnm._FilterDatabase" localSheetId="0" hidden="1">Итог!$A$1:$L$1910</definedName>
    <definedName name="_xlnm._FilterDatabase" localSheetId="1" hidden="1">'Итог с округами'!$B$1:$K$2048</definedName>
    <definedName name="_xlnm._FilterDatabase" localSheetId="13" hidden="1">Лист1!$A$1:$T$1910</definedName>
    <definedName name="_xlnm._FilterDatabase" localSheetId="4" hidden="1">Сверка!$C$56:$C$144</definedName>
  </definedNames>
  <calcPr calcId="162913"/>
  <pivotCaches>
    <pivotCache cacheId="0" r:id="rId16"/>
    <pivotCache cacheId="1" r:id="rId1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22" l="1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437" i="22"/>
  <c r="T438" i="22"/>
  <c r="T439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T452" i="22"/>
  <c r="T453" i="22"/>
  <c r="T454" i="22"/>
  <c r="T455" i="22"/>
  <c r="T456" i="22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553" i="22"/>
  <c r="T554" i="22"/>
  <c r="T555" i="22"/>
  <c r="T556" i="22"/>
  <c r="T557" i="22"/>
  <c r="T558" i="22"/>
  <c r="T559" i="22"/>
  <c r="T560" i="22"/>
  <c r="T561" i="22"/>
  <c r="T562" i="22"/>
  <c r="T563" i="22"/>
  <c r="T564" i="22"/>
  <c r="T565" i="22"/>
  <c r="T566" i="22"/>
  <c r="T567" i="22"/>
  <c r="T568" i="22"/>
  <c r="T569" i="22"/>
  <c r="T570" i="22"/>
  <c r="T571" i="22"/>
  <c r="T572" i="22"/>
  <c r="T573" i="22"/>
  <c r="T574" i="22"/>
  <c r="T575" i="22"/>
  <c r="T576" i="22"/>
  <c r="T577" i="22"/>
  <c r="T578" i="22"/>
  <c r="T579" i="22"/>
  <c r="T580" i="22"/>
  <c r="T581" i="22"/>
  <c r="T582" i="22"/>
  <c r="T583" i="22"/>
  <c r="T584" i="22"/>
  <c r="T585" i="22"/>
  <c r="T586" i="22"/>
  <c r="T587" i="22"/>
  <c r="T588" i="22"/>
  <c r="T589" i="22"/>
  <c r="T590" i="22"/>
  <c r="T591" i="22"/>
  <c r="T592" i="22"/>
  <c r="T593" i="22"/>
  <c r="T594" i="22"/>
  <c r="T595" i="22"/>
  <c r="T596" i="22"/>
  <c r="T597" i="22"/>
  <c r="T598" i="22"/>
  <c r="T599" i="22"/>
  <c r="T600" i="22"/>
  <c r="T601" i="22"/>
  <c r="T602" i="22"/>
  <c r="T603" i="22"/>
  <c r="T604" i="22"/>
  <c r="T605" i="22"/>
  <c r="T606" i="22"/>
  <c r="T607" i="22"/>
  <c r="T608" i="22"/>
  <c r="T609" i="22"/>
  <c r="T610" i="22"/>
  <c r="T611" i="22"/>
  <c r="T612" i="22"/>
  <c r="T613" i="22"/>
  <c r="T614" i="22"/>
  <c r="T615" i="22"/>
  <c r="T616" i="22"/>
  <c r="T617" i="22"/>
  <c r="T618" i="22"/>
  <c r="T619" i="22"/>
  <c r="T620" i="22"/>
  <c r="T621" i="22"/>
  <c r="T622" i="22"/>
  <c r="T623" i="22"/>
  <c r="T624" i="22"/>
  <c r="T625" i="22"/>
  <c r="T626" i="22"/>
  <c r="T627" i="22"/>
  <c r="T628" i="22"/>
  <c r="T629" i="22"/>
  <c r="T630" i="22"/>
  <c r="T631" i="22"/>
  <c r="T632" i="22"/>
  <c r="T633" i="22"/>
  <c r="T634" i="22"/>
  <c r="T635" i="22"/>
  <c r="T636" i="22"/>
  <c r="T637" i="22"/>
  <c r="T638" i="22"/>
  <c r="T639" i="22"/>
  <c r="T640" i="22"/>
  <c r="T641" i="22"/>
  <c r="T642" i="22"/>
  <c r="T643" i="22"/>
  <c r="T644" i="22"/>
  <c r="T645" i="22"/>
  <c r="T646" i="22"/>
  <c r="T647" i="22"/>
  <c r="T648" i="22"/>
  <c r="T649" i="22"/>
  <c r="T650" i="22"/>
  <c r="T651" i="22"/>
  <c r="T652" i="22"/>
  <c r="T653" i="22"/>
  <c r="T654" i="22"/>
  <c r="T655" i="22"/>
  <c r="T656" i="22"/>
  <c r="T657" i="22"/>
  <c r="T658" i="22"/>
  <c r="T659" i="22"/>
  <c r="T660" i="22"/>
  <c r="T661" i="22"/>
  <c r="T662" i="22"/>
  <c r="T663" i="22"/>
  <c r="T664" i="22"/>
  <c r="T665" i="22"/>
  <c r="T666" i="22"/>
  <c r="T667" i="22"/>
  <c r="T668" i="22"/>
  <c r="T669" i="22"/>
  <c r="T670" i="22"/>
  <c r="T671" i="22"/>
  <c r="T672" i="22"/>
  <c r="T673" i="22"/>
  <c r="T674" i="22"/>
  <c r="T675" i="22"/>
  <c r="T676" i="22"/>
  <c r="T677" i="22"/>
  <c r="T678" i="22"/>
  <c r="T679" i="22"/>
  <c r="T680" i="22"/>
  <c r="T681" i="22"/>
  <c r="T682" i="22"/>
  <c r="T683" i="22"/>
  <c r="T684" i="22"/>
  <c r="T685" i="22"/>
  <c r="T686" i="22"/>
  <c r="T687" i="22"/>
  <c r="T688" i="22"/>
  <c r="T689" i="22"/>
  <c r="T690" i="22"/>
  <c r="T691" i="22"/>
  <c r="T692" i="22"/>
  <c r="T693" i="22"/>
  <c r="T694" i="22"/>
  <c r="T695" i="22"/>
  <c r="T696" i="22"/>
  <c r="T697" i="22"/>
  <c r="T698" i="22"/>
  <c r="T699" i="22"/>
  <c r="T700" i="22"/>
  <c r="T701" i="22"/>
  <c r="T702" i="22"/>
  <c r="T703" i="22"/>
  <c r="T704" i="22"/>
  <c r="T705" i="22"/>
  <c r="T706" i="22"/>
  <c r="T707" i="22"/>
  <c r="T708" i="22"/>
  <c r="T709" i="22"/>
  <c r="T710" i="22"/>
  <c r="T711" i="22"/>
  <c r="T712" i="22"/>
  <c r="T713" i="22"/>
  <c r="T714" i="22"/>
  <c r="T715" i="22"/>
  <c r="T716" i="22"/>
  <c r="T717" i="22"/>
  <c r="T718" i="22"/>
  <c r="T719" i="22"/>
  <c r="T720" i="22"/>
  <c r="T721" i="22"/>
  <c r="T722" i="22"/>
  <c r="T723" i="22"/>
  <c r="T724" i="22"/>
  <c r="T725" i="22"/>
  <c r="T726" i="22"/>
  <c r="T727" i="22"/>
  <c r="T728" i="22"/>
  <c r="T729" i="22"/>
  <c r="T730" i="22"/>
  <c r="T731" i="22"/>
  <c r="T732" i="22"/>
  <c r="T733" i="22"/>
  <c r="T734" i="22"/>
  <c r="T735" i="22"/>
  <c r="T736" i="22"/>
  <c r="T737" i="22"/>
  <c r="T738" i="22"/>
  <c r="T739" i="22"/>
  <c r="T740" i="22"/>
  <c r="T741" i="22"/>
  <c r="T742" i="22"/>
  <c r="T743" i="22"/>
  <c r="T744" i="22"/>
  <c r="T745" i="22"/>
  <c r="T746" i="22"/>
  <c r="T747" i="22"/>
  <c r="T748" i="22"/>
  <c r="T749" i="22"/>
  <c r="T750" i="22"/>
  <c r="T751" i="22"/>
  <c r="T752" i="22"/>
  <c r="T753" i="22"/>
  <c r="T754" i="22"/>
  <c r="T755" i="22"/>
  <c r="T756" i="22"/>
  <c r="T757" i="22"/>
  <c r="T758" i="22"/>
  <c r="T759" i="22"/>
  <c r="T760" i="22"/>
  <c r="T761" i="22"/>
  <c r="T762" i="22"/>
  <c r="T763" i="22"/>
  <c r="T764" i="22"/>
  <c r="T765" i="22"/>
  <c r="T766" i="22"/>
  <c r="T767" i="22"/>
  <c r="T768" i="22"/>
  <c r="T769" i="22"/>
  <c r="T770" i="22"/>
  <c r="T771" i="22"/>
  <c r="T772" i="22"/>
  <c r="T773" i="22"/>
  <c r="T774" i="22"/>
  <c r="T775" i="22"/>
  <c r="T776" i="22"/>
  <c r="T777" i="22"/>
  <c r="T778" i="22"/>
  <c r="T779" i="22"/>
  <c r="T780" i="22"/>
  <c r="T781" i="22"/>
  <c r="T782" i="22"/>
  <c r="T783" i="22"/>
  <c r="T784" i="22"/>
  <c r="T785" i="22"/>
  <c r="T786" i="22"/>
  <c r="T787" i="22"/>
  <c r="T788" i="22"/>
  <c r="T789" i="22"/>
  <c r="T790" i="22"/>
  <c r="T791" i="22"/>
  <c r="T792" i="22"/>
  <c r="T793" i="22"/>
  <c r="T794" i="22"/>
  <c r="T795" i="22"/>
  <c r="T796" i="22"/>
  <c r="T797" i="22"/>
  <c r="T798" i="22"/>
  <c r="T799" i="22"/>
  <c r="T800" i="22"/>
  <c r="T801" i="22"/>
  <c r="T802" i="22"/>
  <c r="T803" i="22"/>
  <c r="T804" i="22"/>
  <c r="T805" i="22"/>
  <c r="T806" i="22"/>
  <c r="T807" i="22"/>
  <c r="T808" i="22"/>
  <c r="T809" i="22"/>
  <c r="T810" i="22"/>
  <c r="T811" i="22"/>
  <c r="T812" i="22"/>
  <c r="T813" i="22"/>
  <c r="T814" i="22"/>
  <c r="T815" i="22"/>
  <c r="T816" i="22"/>
  <c r="T817" i="22"/>
  <c r="T818" i="22"/>
  <c r="T819" i="22"/>
  <c r="T820" i="22"/>
  <c r="T821" i="22"/>
  <c r="T822" i="22"/>
  <c r="T823" i="22"/>
  <c r="T824" i="22"/>
  <c r="T825" i="22"/>
  <c r="T826" i="22"/>
  <c r="T827" i="22"/>
  <c r="T828" i="22"/>
  <c r="T829" i="22"/>
  <c r="T830" i="22"/>
  <c r="T831" i="22"/>
  <c r="T832" i="22"/>
  <c r="T833" i="22"/>
  <c r="T834" i="22"/>
  <c r="T835" i="22"/>
  <c r="T836" i="22"/>
  <c r="T837" i="22"/>
  <c r="T838" i="22"/>
  <c r="T839" i="22"/>
  <c r="T840" i="22"/>
  <c r="T841" i="22"/>
  <c r="T842" i="22"/>
  <c r="T843" i="22"/>
  <c r="T844" i="22"/>
  <c r="T845" i="22"/>
  <c r="T846" i="22"/>
  <c r="T847" i="22"/>
  <c r="T848" i="22"/>
  <c r="T849" i="22"/>
  <c r="T850" i="22"/>
  <c r="T851" i="22"/>
  <c r="T852" i="22"/>
  <c r="T853" i="22"/>
  <c r="T854" i="22"/>
  <c r="T855" i="22"/>
  <c r="T856" i="22"/>
  <c r="T857" i="22"/>
  <c r="T858" i="22"/>
  <c r="T859" i="22"/>
  <c r="T860" i="22"/>
  <c r="T861" i="22"/>
  <c r="T862" i="22"/>
  <c r="T863" i="22"/>
  <c r="T864" i="22"/>
  <c r="T865" i="22"/>
  <c r="T866" i="22"/>
  <c r="T867" i="22"/>
  <c r="T868" i="22"/>
  <c r="T869" i="22"/>
  <c r="T870" i="22"/>
  <c r="T871" i="22"/>
  <c r="T872" i="22"/>
  <c r="T873" i="22"/>
  <c r="T874" i="22"/>
  <c r="T875" i="22"/>
  <c r="T876" i="22"/>
  <c r="T877" i="22"/>
  <c r="T878" i="22"/>
  <c r="T879" i="22"/>
  <c r="T880" i="22"/>
  <c r="T881" i="22"/>
  <c r="T882" i="22"/>
  <c r="T883" i="22"/>
  <c r="T884" i="22"/>
  <c r="T885" i="22"/>
  <c r="T886" i="22"/>
  <c r="T887" i="22"/>
  <c r="T888" i="22"/>
  <c r="T889" i="22"/>
  <c r="T890" i="22"/>
  <c r="T891" i="22"/>
  <c r="T892" i="22"/>
  <c r="T893" i="22"/>
  <c r="T894" i="22"/>
  <c r="T895" i="22"/>
  <c r="T896" i="22"/>
  <c r="T897" i="22"/>
  <c r="T898" i="22"/>
  <c r="T899" i="22"/>
  <c r="T900" i="22"/>
  <c r="T901" i="22"/>
  <c r="T902" i="22"/>
  <c r="T903" i="22"/>
  <c r="T904" i="22"/>
  <c r="T905" i="22"/>
  <c r="T906" i="22"/>
  <c r="T907" i="22"/>
  <c r="T908" i="22"/>
  <c r="T909" i="22"/>
  <c r="T910" i="22"/>
  <c r="T911" i="22"/>
  <c r="T912" i="22"/>
  <c r="T913" i="22"/>
  <c r="T914" i="22"/>
  <c r="T915" i="22"/>
  <c r="T916" i="22"/>
  <c r="T917" i="22"/>
  <c r="T918" i="22"/>
  <c r="T919" i="22"/>
  <c r="T920" i="22"/>
  <c r="T921" i="22"/>
  <c r="T922" i="22"/>
  <c r="T923" i="22"/>
  <c r="T924" i="22"/>
  <c r="T925" i="22"/>
  <c r="T926" i="22"/>
  <c r="T927" i="22"/>
  <c r="T928" i="22"/>
  <c r="T929" i="22"/>
  <c r="T930" i="22"/>
  <c r="T931" i="22"/>
  <c r="T932" i="22"/>
  <c r="T933" i="22"/>
  <c r="T934" i="22"/>
  <c r="T935" i="22"/>
  <c r="T936" i="22"/>
  <c r="T937" i="22"/>
  <c r="T938" i="22"/>
  <c r="T939" i="22"/>
  <c r="T940" i="22"/>
  <c r="T941" i="22"/>
  <c r="T942" i="22"/>
  <c r="T943" i="22"/>
  <c r="T944" i="22"/>
  <c r="T945" i="22"/>
  <c r="T946" i="22"/>
  <c r="T947" i="22"/>
  <c r="T948" i="22"/>
  <c r="T949" i="22"/>
  <c r="T950" i="22"/>
  <c r="T951" i="22"/>
  <c r="T952" i="22"/>
  <c r="T953" i="22"/>
  <c r="T954" i="22"/>
  <c r="T955" i="22"/>
  <c r="T956" i="22"/>
  <c r="T957" i="22"/>
  <c r="T958" i="22"/>
  <c r="T959" i="22"/>
  <c r="T960" i="22"/>
  <c r="T961" i="22"/>
  <c r="T962" i="22"/>
  <c r="T963" i="22"/>
  <c r="T964" i="22"/>
  <c r="T965" i="22"/>
  <c r="T966" i="22"/>
  <c r="T967" i="22"/>
  <c r="T968" i="22"/>
  <c r="T969" i="22"/>
  <c r="T970" i="22"/>
  <c r="T971" i="22"/>
  <c r="T972" i="22"/>
  <c r="T973" i="22"/>
  <c r="T974" i="22"/>
  <c r="T975" i="22"/>
  <c r="T976" i="22"/>
  <c r="T977" i="22"/>
  <c r="T978" i="22"/>
  <c r="T979" i="22"/>
  <c r="T980" i="22"/>
  <c r="T981" i="22"/>
  <c r="T982" i="22"/>
  <c r="T983" i="22"/>
  <c r="T984" i="22"/>
  <c r="T985" i="22"/>
  <c r="T986" i="22"/>
  <c r="T987" i="22"/>
  <c r="T988" i="22"/>
  <c r="T989" i="22"/>
  <c r="T990" i="22"/>
  <c r="T991" i="22"/>
  <c r="T992" i="22"/>
  <c r="T993" i="22"/>
  <c r="T994" i="22"/>
  <c r="T995" i="22"/>
  <c r="T996" i="22"/>
  <c r="T997" i="22"/>
  <c r="T998" i="22"/>
  <c r="T999" i="22"/>
  <c r="T1000" i="22"/>
  <c r="T1001" i="22"/>
  <c r="T1002" i="22"/>
  <c r="T1003" i="22"/>
  <c r="T1004" i="22"/>
  <c r="T1005" i="22"/>
  <c r="T1006" i="22"/>
  <c r="T1007" i="22"/>
  <c r="T1008" i="22"/>
  <c r="T1009" i="22"/>
  <c r="T1010" i="22"/>
  <c r="T1011" i="22"/>
  <c r="T1012" i="22"/>
  <c r="T1013" i="22"/>
  <c r="T1014" i="22"/>
  <c r="T1015" i="22"/>
  <c r="T1016" i="22"/>
  <c r="T1017" i="22"/>
  <c r="T1018" i="22"/>
  <c r="T1019" i="22"/>
  <c r="T1020" i="22"/>
  <c r="T1021" i="22"/>
  <c r="T1022" i="22"/>
  <c r="T1023" i="22"/>
  <c r="T1024" i="22"/>
  <c r="T1025" i="22"/>
  <c r="T1026" i="22"/>
  <c r="T1027" i="22"/>
  <c r="T1028" i="22"/>
  <c r="T1029" i="22"/>
  <c r="T1030" i="22"/>
  <c r="T1031" i="22"/>
  <c r="T1032" i="22"/>
  <c r="T1033" i="22"/>
  <c r="T1034" i="22"/>
  <c r="T1035" i="22"/>
  <c r="T1036" i="22"/>
  <c r="T1037" i="22"/>
  <c r="T1038" i="22"/>
  <c r="T1039" i="22"/>
  <c r="T1040" i="22"/>
  <c r="T1041" i="22"/>
  <c r="T1042" i="22"/>
  <c r="T1043" i="22"/>
  <c r="T1044" i="22"/>
  <c r="T1045" i="22"/>
  <c r="T1046" i="22"/>
  <c r="T1047" i="22"/>
  <c r="T1048" i="22"/>
  <c r="T1049" i="22"/>
  <c r="T1050" i="22"/>
  <c r="T1051" i="22"/>
  <c r="T1052" i="22"/>
  <c r="T1053" i="22"/>
  <c r="T1054" i="22"/>
  <c r="T1055" i="22"/>
  <c r="T1056" i="22"/>
  <c r="T1057" i="22"/>
  <c r="T1058" i="22"/>
  <c r="T1059" i="22"/>
  <c r="T1060" i="22"/>
  <c r="T1061" i="22"/>
  <c r="T1062" i="22"/>
  <c r="T1063" i="22"/>
  <c r="T1064" i="22"/>
  <c r="T1065" i="22"/>
  <c r="T1066" i="22"/>
  <c r="T1067" i="22"/>
  <c r="T1068" i="22"/>
  <c r="T1069" i="22"/>
  <c r="T1070" i="22"/>
  <c r="T1071" i="22"/>
  <c r="T1072" i="22"/>
  <c r="T1073" i="22"/>
  <c r="T1074" i="22"/>
  <c r="T1075" i="22"/>
  <c r="T1076" i="22"/>
  <c r="T1077" i="22"/>
  <c r="T1078" i="22"/>
  <c r="T1079" i="22"/>
  <c r="T1080" i="22"/>
  <c r="T1081" i="22"/>
  <c r="T1082" i="22"/>
  <c r="T1083" i="22"/>
  <c r="T1084" i="22"/>
  <c r="T1085" i="22"/>
  <c r="T1086" i="22"/>
  <c r="T1087" i="22"/>
  <c r="T1088" i="22"/>
  <c r="T1089" i="22"/>
  <c r="T1090" i="22"/>
  <c r="T1091" i="22"/>
  <c r="T1092" i="22"/>
  <c r="T1093" i="22"/>
  <c r="T1094" i="22"/>
  <c r="T1095" i="22"/>
  <c r="T1096" i="22"/>
  <c r="T1097" i="22"/>
  <c r="T1098" i="22"/>
  <c r="T1099" i="22"/>
  <c r="T1100" i="22"/>
  <c r="T1101" i="22"/>
  <c r="T1102" i="22"/>
  <c r="T1103" i="22"/>
  <c r="T1104" i="22"/>
  <c r="T1105" i="22"/>
  <c r="T1106" i="22"/>
  <c r="T1107" i="22"/>
  <c r="T1108" i="22"/>
  <c r="T1109" i="22"/>
  <c r="T1110" i="22"/>
  <c r="T1111" i="22"/>
  <c r="T1112" i="22"/>
  <c r="T1113" i="22"/>
  <c r="T1114" i="22"/>
  <c r="T1115" i="22"/>
  <c r="T1116" i="22"/>
  <c r="T1117" i="22"/>
  <c r="T1118" i="22"/>
  <c r="T1119" i="22"/>
  <c r="T1120" i="22"/>
  <c r="T1121" i="22"/>
  <c r="T1122" i="22"/>
  <c r="T1123" i="22"/>
  <c r="T1124" i="22"/>
  <c r="T1125" i="22"/>
  <c r="T1126" i="22"/>
  <c r="T1127" i="22"/>
  <c r="T1128" i="22"/>
  <c r="T1129" i="22"/>
  <c r="T1130" i="22"/>
  <c r="T1131" i="22"/>
  <c r="T1132" i="22"/>
  <c r="T1133" i="22"/>
  <c r="T1134" i="22"/>
  <c r="T1135" i="22"/>
  <c r="T1136" i="22"/>
  <c r="T1137" i="22"/>
  <c r="T1138" i="22"/>
  <c r="T1139" i="22"/>
  <c r="T1140" i="22"/>
  <c r="T1141" i="22"/>
  <c r="T1142" i="22"/>
  <c r="T1143" i="22"/>
  <c r="T1144" i="22"/>
  <c r="T1145" i="22"/>
  <c r="T1146" i="22"/>
  <c r="T1147" i="22"/>
  <c r="T1148" i="22"/>
  <c r="T1149" i="22"/>
  <c r="T1150" i="22"/>
  <c r="T1151" i="22"/>
  <c r="T1152" i="22"/>
  <c r="T1153" i="22"/>
  <c r="T1154" i="22"/>
  <c r="T1155" i="22"/>
  <c r="T1156" i="22"/>
  <c r="T1157" i="22"/>
  <c r="T1158" i="22"/>
  <c r="T1159" i="22"/>
  <c r="T1160" i="22"/>
  <c r="T1161" i="22"/>
  <c r="T1162" i="22"/>
  <c r="T1163" i="22"/>
  <c r="T1164" i="22"/>
  <c r="T1165" i="22"/>
  <c r="T1166" i="22"/>
  <c r="T1167" i="22"/>
  <c r="T1168" i="22"/>
  <c r="T1169" i="22"/>
  <c r="T1170" i="22"/>
  <c r="T1171" i="22"/>
  <c r="T1172" i="22"/>
  <c r="T1173" i="22"/>
  <c r="T1174" i="22"/>
  <c r="T1175" i="22"/>
  <c r="T1176" i="22"/>
  <c r="T1177" i="22"/>
  <c r="T1178" i="22"/>
  <c r="T1179" i="22"/>
  <c r="T1180" i="22"/>
  <c r="T1181" i="22"/>
  <c r="T1182" i="22"/>
  <c r="T1183" i="22"/>
  <c r="T1184" i="22"/>
  <c r="T1185" i="22"/>
  <c r="T1186" i="22"/>
  <c r="T1187" i="22"/>
  <c r="T1188" i="22"/>
  <c r="T1189" i="22"/>
  <c r="T1190" i="22"/>
  <c r="T1191" i="22"/>
  <c r="T1192" i="22"/>
  <c r="T1193" i="22"/>
  <c r="T1194" i="22"/>
  <c r="T1195" i="22"/>
  <c r="T1196" i="22"/>
  <c r="T1197" i="22"/>
  <c r="T1198" i="22"/>
  <c r="T1199" i="22"/>
  <c r="T1200" i="22"/>
  <c r="T1201" i="22"/>
  <c r="T1202" i="22"/>
  <c r="T1203" i="22"/>
  <c r="T1204" i="22"/>
  <c r="T1205" i="22"/>
  <c r="T1206" i="22"/>
  <c r="T1207" i="22"/>
  <c r="T1208" i="22"/>
  <c r="T1209" i="22"/>
  <c r="T1210" i="22"/>
  <c r="T1211" i="22"/>
  <c r="T1212" i="22"/>
  <c r="T1213" i="22"/>
  <c r="T1214" i="22"/>
  <c r="T1215" i="22"/>
  <c r="T1216" i="22"/>
  <c r="T1217" i="22"/>
  <c r="T1218" i="22"/>
  <c r="T1219" i="22"/>
  <c r="T1220" i="22"/>
  <c r="T1221" i="22"/>
  <c r="T1222" i="22"/>
  <c r="T1223" i="22"/>
  <c r="T1224" i="22"/>
  <c r="T1225" i="22"/>
  <c r="T1226" i="22"/>
  <c r="T1227" i="22"/>
  <c r="T1228" i="22"/>
  <c r="T1229" i="22"/>
  <c r="T1230" i="22"/>
  <c r="T1231" i="22"/>
  <c r="T1232" i="22"/>
  <c r="T1233" i="22"/>
  <c r="T1234" i="22"/>
  <c r="T1235" i="22"/>
  <c r="T1236" i="22"/>
  <c r="T1237" i="22"/>
  <c r="T1238" i="22"/>
  <c r="T1239" i="22"/>
  <c r="T1240" i="22"/>
  <c r="T1241" i="22"/>
  <c r="T1242" i="22"/>
  <c r="T1243" i="22"/>
  <c r="T1244" i="22"/>
  <c r="T1245" i="22"/>
  <c r="T1246" i="22"/>
  <c r="T1247" i="22"/>
  <c r="T1248" i="22"/>
  <c r="T1249" i="22"/>
  <c r="T1250" i="22"/>
  <c r="T1251" i="22"/>
  <c r="T1252" i="22"/>
  <c r="T1253" i="22"/>
  <c r="T1254" i="22"/>
  <c r="T1255" i="22"/>
  <c r="T1256" i="22"/>
  <c r="T1257" i="22"/>
  <c r="T1258" i="22"/>
  <c r="T1259" i="22"/>
  <c r="T1260" i="22"/>
  <c r="T1261" i="22"/>
  <c r="T1262" i="22"/>
  <c r="T1263" i="22"/>
  <c r="T1264" i="22"/>
  <c r="T1265" i="22"/>
  <c r="T1266" i="22"/>
  <c r="T1267" i="22"/>
  <c r="T1268" i="22"/>
  <c r="T1269" i="22"/>
  <c r="T1270" i="22"/>
  <c r="T1271" i="22"/>
  <c r="T1272" i="22"/>
  <c r="T1273" i="22"/>
  <c r="T1274" i="22"/>
  <c r="T1275" i="22"/>
  <c r="T1276" i="22"/>
  <c r="T1277" i="22"/>
  <c r="T1278" i="22"/>
  <c r="T1279" i="22"/>
  <c r="T1280" i="22"/>
  <c r="T1281" i="22"/>
  <c r="T1282" i="22"/>
  <c r="T1283" i="22"/>
  <c r="T1284" i="22"/>
  <c r="T1285" i="22"/>
  <c r="T1286" i="22"/>
  <c r="T1287" i="22"/>
  <c r="T1288" i="22"/>
  <c r="T1289" i="22"/>
  <c r="T1290" i="22"/>
  <c r="T1291" i="22"/>
  <c r="T1292" i="22"/>
  <c r="T1293" i="22"/>
  <c r="T1294" i="22"/>
  <c r="T1295" i="22"/>
  <c r="T1296" i="22"/>
  <c r="T1297" i="22"/>
  <c r="T1298" i="22"/>
  <c r="T1299" i="22"/>
  <c r="T1300" i="22"/>
  <c r="T1301" i="22"/>
  <c r="T1302" i="22"/>
  <c r="T1303" i="22"/>
  <c r="T1304" i="22"/>
  <c r="T1305" i="22"/>
  <c r="T1306" i="22"/>
  <c r="T1307" i="22"/>
  <c r="T1308" i="22"/>
  <c r="T1309" i="22"/>
  <c r="T1310" i="22"/>
  <c r="T1311" i="22"/>
  <c r="T1312" i="22"/>
  <c r="T1313" i="22"/>
  <c r="T1314" i="22"/>
  <c r="T1315" i="22"/>
  <c r="T1316" i="22"/>
  <c r="T1317" i="22"/>
  <c r="T1318" i="22"/>
  <c r="T1319" i="22"/>
  <c r="T1320" i="22"/>
  <c r="T1321" i="22"/>
  <c r="T1322" i="22"/>
  <c r="T1323" i="22"/>
  <c r="T1324" i="22"/>
  <c r="T1325" i="22"/>
  <c r="T1326" i="22"/>
  <c r="T1327" i="22"/>
  <c r="T1328" i="22"/>
  <c r="T1329" i="22"/>
  <c r="T1330" i="22"/>
  <c r="T1331" i="22"/>
  <c r="T1332" i="22"/>
  <c r="T1333" i="22"/>
  <c r="T1334" i="22"/>
  <c r="T1335" i="22"/>
  <c r="T1336" i="22"/>
  <c r="T1337" i="22"/>
  <c r="T1338" i="22"/>
  <c r="T1339" i="22"/>
  <c r="T1340" i="22"/>
  <c r="T1341" i="22"/>
  <c r="T1342" i="22"/>
  <c r="T1343" i="22"/>
  <c r="T1344" i="22"/>
  <c r="T1345" i="22"/>
  <c r="T1346" i="22"/>
  <c r="T1347" i="22"/>
  <c r="T1348" i="22"/>
  <c r="T1349" i="22"/>
  <c r="T1350" i="22"/>
  <c r="T1351" i="22"/>
  <c r="T1352" i="22"/>
  <c r="T1353" i="22"/>
  <c r="T1354" i="22"/>
  <c r="T1355" i="22"/>
  <c r="T1356" i="22"/>
  <c r="T1357" i="22"/>
  <c r="T1358" i="22"/>
  <c r="T1359" i="22"/>
  <c r="T1360" i="22"/>
  <c r="T1361" i="22"/>
  <c r="T1362" i="22"/>
  <c r="T1363" i="22"/>
  <c r="T1364" i="22"/>
  <c r="T1365" i="22"/>
  <c r="T1366" i="22"/>
  <c r="T1367" i="22"/>
  <c r="T1368" i="22"/>
  <c r="T1369" i="22"/>
  <c r="T1370" i="22"/>
  <c r="T1371" i="22"/>
  <c r="T1372" i="22"/>
  <c r="T1373" i="22"/>
  <c r="T1374" i="22"/>
  <c r="T1375" i="22"/>
  <c r="T1376" i="22"/>
  <c r="T1377" i="22"/>
  <c r="T1378" i="22"/>
  <c r="T1379" i="22"/>
  <c r="T1380" i="22"/>
  <c r="T1381" i="22"/>
  <c r="T1382" i="22"/>
  <c r="T1383" i="22"/>
  <c r="T1384" i="22"/>
  <c r="T1385" i="22"/>
  <c r="T1386" i="22"/>
  <c r="T1387" i="22"/>
  <c r="T1388" i="22"/>
  <c r="T1389" i="22"/>
  <c r="T1390" i="22"/>
  <c r="T1391" i="22"/>
  <c r="T1392" i="22"/>
  <c r="T1393" i="22"/>
  <c r="T1394" i="22"/>
  <c r="T1395" i="22"/>
  <c r="T1396" i="22"/>
  <c r="T1397" i="22"/>
  <c r="T1398" i="22"/>
  <c r="T1399" i="22"/>
  <c r="T1400" i="22"/>
  <c r="T1401" i="22"/>
  <c r="T1402" i="22"/>
  <c r="T1403" i="22"/>
  <c r="T1404" i="22"/>
  <c r="T1405" i="22"/>
  <c r="T1406" i="22"/>
  <c r="T1407" i="22"/>
  <c r="T1408" i="22"/>
  <c r="T1409" i="22"/>
  <c r="T1410" i="22"/>
  <c r="T1411" i="22"/>
  <c r="T1412" i="22"/>
  <c r="T1413" i="22"/>
  <c r="T1414" i="22"/>
  <c r="T1415" i="22"/>
  <c r="T1416" i="22"/>
  <c r="T1417" i="22"/>
  <c r="T1418" i="22"/>
  <c r="T1419" i="22"/>
  <c r="T1420" i="22"/>
  <c r="T1421" i="22"/>
  <c r="T1422" i="22"/>
  <c r="T1423" i="22"/>
  <c r="T1424" i="22"/>
  <c r="T1425" i="22"/>
  <c r="T1426" i="22"/>
  <c r="T1427" i="22"/>
  <c r="T1428" i="22"/>
  <c r="T1429" i="22"/>
  <c r="T1430" i="22"/>
  <c r="T1431" i="22"/>
  <c r="T1432" i="22"/>
  <c r="T1433" i="22"/>
  <c r="T1434" i="22"/>
  <c r="T1435" i="22"/>
  <c r="T1436" i="22"/>
  <c r="T1437" i="22"/>
  <c r="T1438" i="22"/>
  <c r="T1439" i="22"/>
  <c r="T1440" i="22"/>
  <c r="T1441" i="22"/>
  <c r="T1442" i="22"/>
  <c r="T1443" i="22"/>
  <c r="T1444" i="22"/>
  <c r="T1445" i="22"/>
  <c r="T1446" i="22"/>
  <c r="T1447" i="22"/>
  <c r="T1448" i="22"/>
  <c r="T1449" i="22"/>
  <c r="T1450" i="22"/>
  <c r="T1451" i="22"/>
  <c r="T1452" i="22"/>
  <c r="T1453" i="22"/>
  <c r="T1454" i="22"/>
  <c r="T1455" i="22"/>
  <c r="T1456" i="22"/>
  <c r="T1457" i="22"/>
  <c r="T1458" i="22"/>
  <c r="T1459" i="22"/>
  <c r="T1460" i="22"/>
  <c r="T1461" i="22"/>
  <c r="T1462" i="22"/>
  <c r="T1463" i="22"/>
  <c r="T1464" i="22"/>
  <c r="T1465" i="22"/>
  <c r="T1466" i="22"/>
  <c r="T1467" i="22"/>
  <c r="T1468" i="22"/>
  <c r="T1469" i="22"/>
  <c r="T1470" i="22"/>
  <c r="T1471" i="22"/>
  <c r="T1472" i="22"/>
  <c r="T1473" i="22"/>
  <c r="T1474" i="22"/>
  <c r="T1475" i="22"/>
  <c r="T1476" i="22"/>
  <c r="T1477" i="22"/>
  <c r="T1478" i="22"/>
  <c r="T1479" i="22"/>
  <c r="T1480" i="22"/>
  <c r="T1481" i="22"/>
  <c r="T1482" i="22"/>
  <c r="T1483" i="22"/>
  <c r="T1484" i="22"/>
  <c r="T1485" i="22"/>
  <c r="T1486" i="22"/>
  <c r="T1487" i="22"/>
  <c r="T1488" i="22"/>
  <c r="T1489" i="22"/>
  <c r="T1490" i="22"/>
  <c r="T1491" i="22"/>
  <c r="T1492" i="22"/>
  <c r="T1493" i="22"/>
  <c r="T1494" i="22"/>
  <c r="T1495" i="22"/>
  <c r="T1496" i="22"/>
  <c r="T1497" i="22"/>
  <c r="T1498" i="22"/>
  <c r="T1499" i="22"/>
  <c r="T1500" i="22"/>
  <c r="T1501" i="22"/>
  <c r="T1502" i="22"/>
  <c r="T1503" i="22"/>
  <c r="T1504" i="22"/>
  <c r="T1505" i="22"/>
  <c r="T1506" i="22"/>
  <c r="T1507" i="22"/>
  <c r="T1508" i="22"/>
  <c r="T1509" i="22"/>
  <c r="T1510" i="22"/>
  <c r="T1511" i="22"/>
  <c r="T1512" i="22"/>
  <c r="T1513" i="22"/>
  <c r="T1514" i="22"/>
  <c r="T1515" i="22"/>
  <c r="T1516" i="22"/>
  <c r="T1517" i="22"/>
  <c r="T1518" i="22"/>
  <c r="T1519" i="22"/>
  <c r="T1520" i="22"/>
  <c r="T1521" i="22"/>
  <c r="T1522" i="22"/>
  <c r="T1523" i="22"/>
  <c r="T1524" i="22"/>
  <c r="T1525" i="22"/>
  <c r="T1526" i="22"/>
  <c r="T1527" i="22"/>
  <c r="T1528" i="22"/>
  <c r="T1529" i="22"/>
  <c r="T1530" i="22"/>
  <c r="T1531" i="22"/>
  <c r="T1532" i="22"/>
  <c r="T1533" i="22"/>
  <c r="T1534" i="22"/>
  <c r="T1535" i="22"/>
  <c r="T1536" i="22"/>
  <c r="T1537" i="22"/>
  <c r="T1538" i="22"/>
  <c r="T1539" i="22"/>
  <c r="T1540" i="22"/>
  <c r="T1541" i="22"/>
  <c r="T1542" i="22"/>
  <c r="T1543" i="22"/>
  <c r="T1544" i="22"/>
  <c r="T1545" i="22"/>
  <c r="T1546" i="22"/>
  <c r="T1547" i="22"/>
  <c r="T1548" i="22"/>
  <c r="T1549" i="22"/>
  <c r="T1550" i="22"/>
  <c r="T1551" i="22"/>
  <c r="T1552" i="22"/>
  <c r="T1553" i="22"/>
  <c r="T1554" i="22"/>
  <c r="T1555" i="22"/>
  <c r="T1556" i="22"/>
  <c r="T1557" i="22"/>
  <c r="T1558" i="22"/>
  <c r="T1559" i="22"/>
  <c r="T1560" i="22"/>
  <c r="T1561" i="22"/>
  <c r="T1562" i="22"/>
  <c r="T1563" i="22"/>
  <c r="T1564" i="22"/>
  <c r="T1565" i="22"/>
  <c r="T1566" i="22"/>
  <c r="T1567" i="22"/>
  <c r="T1568" i="22"/>
  <c r="T1569" i="22"/>
  <c r="T1570" i="22"/>
  <c r="T1571" i="22"/>
  <c r="T1572" i="22"/>
  <c r="T1573" i="22"/>
  <c r="T1574" i="22"/>
  <c r="T1575" i="22"/>
  <c r="T1576" i="22"/>
  <c r="T1577" i="22"/>
  <c r="T1578" i="22"/>
  <c r="T1579" i="22"/>
  <c r="T1580" i="22"/>
  <c r="T1581" i="22"/>
  <c r="T1582" i="22"/>
  <c r="T1583" i="22"/>
  <c r="T1584" i="22"/>
  <c r="T1585" i="22"/>
  <c r="T1586" i="22"/>
  <c r="T1587" i="22"/>
  <c r="T1588" i="22"/>
  <c r="T1589" i="22"/>
  <c r="T1590" i="22"/>
  <c r="T1591" i="22"/>
  <c r="T1592" i="22"/>
  <c r="T1593" i="22"/>
  <c r="T1594" i="22"/>
  <c r="T1595" i="22"/>
  <c r="T1596" i="22"/>
  <c r="T1597" i="22"/>
  <c r="T1598" i="22"/>
  <c r="T1599" i="22"/>
  <c r="T1600" i="22"/>
  <c r="T1601" i="22"/>
  <c r="T1602" i="22"/>
  <c r="T1603" i="22"/>
  <c r="T1604" i="22"/>
  <c r="T1605" i="22"/>
  <c r="T1606" i="22"/>
  <c r="T1607" i="22"/>
  <c r="T1608" i="22"/>
  <c r="T1609" i="22"/>
  <c r="T1610" i="22"/>
  <c r="T1611" i="22"/>
  <c r="T1612" i="22"/>
  <c r="T1613" i="22"/>
  <c r="T1614" i="22"/>
  <c r="T1615" i="22"/>
  <c r="T1616" i="22"/>
  <c r="T1617" i="22"/>
  <c r="T1618" i="22"/>
  <c r="T1619" i="22"/>
  <c r="T1620" i="22"/>
  <c r="T1621" i="22"/>
  <c r="T1622" i="22"/>
  <c r="T1623" i="22"/>
  <c r="T1624" i="22"/>
  <c r="T1625" i="22"/>
  <c r="T1626" i="22"/>
  <c r="T1627" i="22"/>
  <c r="T1628" i="22"/>
  <c r="T1629" i="22"/>
  <c r="T1630" i="22"/>
  <c r="T1631" i="22"/>
  <c r="T1632" i="22"/>
  <c r="T1633" i="22"/>
  <c r="T1634" i="22"/>
  <c r="T1635" i="22"/>
  <c r="T1636" i="22"/>
  <c r="T1637" i="22"/>
  <c r="T1638" i="22"/>
  <c r="T1639" i="22"/>
  <c r="T1640" i="22"/>
  <c r="T1641" i="22"/>
  <c r="T1642" i="22"/>
  <c r="T1643" i="22"/>
  <c r="T1644" i="22"/>
  <c r="T1645" i="22"/>
  <c r="T1646" i="22"/>
  <c r="T1647" i="22"/>
  <c r="T1648" i="22"/>
  <c r="T1649" i="22"/>
  <c r="T1650" i="22"/>
  <c r="T1651" i="22"/>
  <c r="T1652" i="22"/>
  <c r="T1653" i="22"/>
  <c r="T1654" i="22"/>
  <c r="T1655" i="22"/>
  <c r="T1656" i="22"/>
  <c r="T1657" i="22"/>
  <c r="T1658" i="22"/>
  <c r="T1659" i="22"/>
  <c r="T1660" i="22"/>
  <c r="T1661" i="22"/>
  <c r="T1662" i="22"/>
  <c r="T1663" i="22"/>
  <c r="T1664" i="22"/>
  <c r="T1665" i="22"/>
  <c r="T1666" i="22"/>
  <c r="T1667" i="22"/>
  <c r="T1668" i="22"/>
  <c r="T1669" i="22"/>
  <c r="T1670" i="22"/>
  <c r="T1671" i="22"/>
  <c r="T1672" i="22"/>
  <c r="T1673" i="22"/>
  <c r="T1674" i="22"/>
  <c r="T1675" i="22"/>
  <c r="T1676" i="22"/>
  <c r="T1677" i="22"/>
  <c r="T1678" i="22"/>
  <c r="T1679" i="22"/>
  <c r="T1680" i="22"/>
  <c r="T1681" i="22"/>
  <c r="T1682" i="22"/>
  <c r="T1683" i="22"/>
  <c r="T1684" i="22"/>
  <c r="T1685" i="22"/>
  <c r="T1686" i="22"/>
  <c r="T1687" i="22"/>
  <c r="T1688" i="22"/>
  <c r="T1689" i="22"/>
  <c r="T1690" i="22"/>
  <c r="T1691" i="22"/>
  <c r="T1692" i="22"/>
  <c r="T1693" i="22"/>
  <c r="T1694" i="22"/>
  <c r="T1695" i="22"/>
  <c r="T1696" i="22"/>
  <c r="T1697" i="22"/>
  <c r="T1698" i="22"/>
  <c r="T1699" i="22"/>
  <c r="T1700" i="22"/>
  <c r="T1701" i="22"/>
  <c r="T1702" i="22"/>
  <c r="T1703" i="22"/>
  <c r="T1704" i="22"/>
  <c r="T1705" i="22"/>
  <c r="T1706" i="22"/>
  <c r="T1707" i="22"/>
  <c r="T1708" i="22"/>
  <c r="T1709" i="22"/>
  <c r="T1710" i="22"/>
  <c r="T1711" i="22"/>
  <c r="T1712" i="22"/>
  <c r="T1713" i="22"/>
  <c r="T1714" i="22"/>
  <c r="T1715" i="22"/>
  <c r="T1716" i="22"/>
  <c r="T1717" i="22"/>
  <c r="T1718" i="22"/>
  <c r="T1719" i="22"/>
  <c r="T1720" i="22"/>
  <c r="T1721" i="22"/>
  <c r="T1722" i="22"/>
  <c r="T1723" i="22"/>
  <c r="T1724" i="22"/>
  <c r="T1725" i="22"/>
  <c r="T1726" i="22"/>
  <c r="T1727" i="22"/>
  <c r="T1728" i="22"/>
  <c r="T1729" i="22"/>
  <c r="T1730" i="22"/>
  <c r="T1731" i="22"/>
  <c r="T1732" i="22"/>
  <c r="T1733" i="22"/>
  <c r="T1734" i="22"/>
  <c r="T1735" i="22"/>
  <c r="T1736" i="22"/>
  <c r="T1737" i="22"/>
  <c r="T1738" i="22"/>
  <c r="T1739" i="22"/>
  <c r="T1740" i="22"/>
  <c r="T1741" i="22"/>
  <c r="T1742" i="22"/>
  <c r="T1743" i="22"/>
  <c r="T1744" i="22"/>
  <c r="T1745" i="22"/>
  <c r="T1746" i="22"/>
  <c r="T1747" i="22"/>
  <c r="T1748" i="22"/>
  <c r="T1749" i="22"/>
  <c r="T1750" i="22"/>
  <c r="T1751" i="22"/>
  <c r="T1752" i="22"/>
  <c r="T1753" i="22"/>
  <c r="T1754" i="22"/>
  <c r="T1755" i="22"/>
  <c r="T1756" i="22"/>
  <c r="T1757" i="22"/>
  <c r="T1758" i="22"/>
  <c r="T1759" i="22"/>
  <c r="T1760" i="22"/>
  <c r="T1761" i="22"/>
  <c r="T1762" i="22"/>
  <c r="T1763" i="22"/>
  <c r="T1764" i="22"/>
  <c r="T1765" i="22"/>
  <c r="T1766" i="22"/>
  <c r="T1767" i="22"/>
  <c r="T1768" i="22"/>
  <c r="T1769" i="22"/>
  <c r="T1770" i="22"/>
  <c r="T1771" i="22"/>
  <c r="T1772" i="22"/>
  <c r="T1773" i="22"/>
  <c r="T1774" i="22"/>
  <c r="T1775" i="22"/>
  <c r="T1776" i="22"/>
  <c r="T1777" i="22"/>
  <c r="T1778" i="22"/>
  <c r="T1779" i="22"/>
  <c r="T1780" i="22"/>
  <c r="T1781" i="22"/>
  <c r="T1782" i="22"/>
  <c r="T1783" i="22"/>
  <c r="T1784" i="22"/>
  <c r="T1785" i="22"/>
  <c r="T1786" i="22"/>
  <c r="T1787" i="22"/>
  <c r="T1788" i="22"/>
  <c r="T1789" i="22"/>
  <c r="T1790" i="22"/>
  <c r="T1791" i="22"/>
  <c r="T1792" i="22"/>
  <c r="T1793" i="22"/>
  <c r="T1794" i="22"/>
  <c r="T1795" i="22"/>
  <c r="T1796" i="22"/>
  <c r="T1797" i="22"/>
  <c r="T1798" i="22"/>
  <c r="T1799" i="22"/>
  <c r="T1800" i="22"/>
  <c r="T1801" i="22"/>
  <c r="T1802" i="22"/>
  <c r="T1803" i="22"/>
  <c r="T1804" i="22"/>
  <c r="T1805" i="22"/>
  <c r="T1806" i="22"/>
  <c r="T1807" i="22"/>
  <c r="T1808" i="22"/>
  <c r="T1809" i="22"/>
  <c r="T1810" i="22"/>
  <c r="T1811" i="22"/>
  <c r="T1812" i="22"/>
  <c r="T1813" i="22"/>
  <c r="T1814" i="22"/>
  <c r="T1815" i="22"/>
  <c r="T1816" i="22"/>
  <c r="T1817" i="22"/>
  <c r="T1818" i="22"/>
  <c r="T1819" i="22"/>
  <c r="T1820" i="22"/>
  <c r="T1821" i="22"/>
  <c r="T1822" i="22"/>
  <c r="T1823" i="22"/>
  <c r="T1824" i="22"/>
  <c r="T1825" i="22"/>
  <c r="T1826" i="22"/>
  <c r="T1827" i="22"/>
  <c r="T1828" i="22"/>
  <c r="T1829" i="22"/>
  <c r="T1830" i="22"/>
  <c r="T1831" i="22"/>
  <c r="T1832" i="22"/>
  <c r="T1833" i="22"/>
  <c r="T1834" i="22"/>
  <c r="T1835" i="22"/>
  <c r="T1836" i="22"/>
  <c r="T1837" i="22"/>
  <c r="T1838" i="22"/>
  <c r="T1839" i="22"/>
  <c r="T1840" i="22"/>
  <c r="T1841" i="22"/>
  <c r="T1842" i="22"/>
  <c r="T1843" i="22"/>
  <c r="T1844" i="22"/>
  <c r="T1845" i="22"/>
  <c r="T1846" i="22"/>
  <c r="T1847" i="22"/>
  <c r="T1848" i="22"/>
  <c r="T1849" i="22"/>
  <c r="T1850" i="22"/>
  <c r="T1851" i="22"/>
  <c r="T1852" i="22"/>
  <c r="T1853" i="22"/>
  <c r="T1854" i="22"/>
  <c r="T1855" i="22"/>
  <c r="T1856" i="22"/>
  <c r="T1857" i="22"/>
  <c r="T1858" i="22"/>
  <c r="T1859" i="22"/>
  <c r="T1860" i="22"/>
  <c r="T1861" i="22"/>
  <c r="T1862" i="22"/>
  <c r="T1863" i="22"/>
  <c r="T1864" i="22"/>
  <c r="T1865" i="22"/>
  <c r="T1866" i="22"/>
  <c r="T1867" i="22"/>
  <c r="T1868" i="22"/>
  <c r="T1869" i="22"/>
  <c r="T1870" i="22"/>
  <c r="T1871" i="22"/>
  <c r="T1872" i="22"/>
  <c r="T1873" i="22"/>
  <c r="T1874" i="22"/>
  <c r="T1875" i="22"/>
  <c r="T1876" i="22"/>
  <c r="T1877" i="22"/>
  <c r="T1878" i="22"/>
  <c r="T1879" i="22"/>
  <c r="T1880" i="22"/>
  <c r="T1881" i="22"/>
  <c r="T1882" i="22"/>
  <c r="T1883" i="22"/>
  <c r="T1884" i="22"/>
  <c r="T1885" i="22"/>
  <c r="T1886" i="22"/>
  <c r="T1887" i="22"/>
  <c r="T1888" i="22"/>
  <c r="T1889" i="22"/>
  <c r="T1890" i="22"/>
  <c r="T1891" i="22"/>
  <c r="T1892" i="22"/>
  <c r="T1893" i="22"/>
  <c r="T1894" i="22"/>
  <c r="T1895" i="22"/>
  <c r="T1896" i="22"/>
  <c r="T1897" i="22"/>
  <c r="T1898" i="22"/>
  <c r="T1899" i="22"/>
  <c r="T1900" i="22"/>
  <c r="T1901" i="22"/>
  <c r="T1902" i="22"/>
  <c r="T1903" i="22"/>
  <c r="T1904" i="22"/>
  <c r="T1905" i="22"/>
  <c r="T1906" i="22"/>
  <c r="T1907" i="22"/>
  <c r="T1908" i="22"/>
  <c r="T1909" i="22"/>
  <c r="T1910" i="22"/>
  <c r="T2" i="22"/>
  <c r="J1965" i="10"/>
  <c r="D86" i="21" l="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317" i="21"/>
  <c r="D318" i="21"/>
  <c r="D319" i="21"/>
  <c r="D320" i="21"/>
  <c r="D321" i="21"/>
  <c r="D322" i="21"/>
  <c r="D323" i="21"/>
  <c r="D324" i="21"/>
  <c r="D325" i="21"/>
  <c r="D326" i="21"/>
  <c r="D327" i="2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D340" i="21"/>
  <c r="D341" i="21"/>
  <c r="D342" i="21"/>
  <c r="D343" i="21"/>
  <c r="D344" i="21"/>
  <c r="D345" i="21"/>
  <c r="D346" i="21"/>
  <c r="D347" i="21"/>
  <c r="D348" i="21"/>
  <c r="D349" i="21"/>
  <c r="D350" i="21"/>
  <c r="D351" i="21"/>
  <c r="D352" i="21"/>
  <c r="D353" i="21"/>
  <c r="D354" i="21"/>
  <c r="D355" i="21"/>
  <c r="D356" i="21"/>
  <c r="D357" i="21"/>
  <c r="D358" i="21"/>
  <c r="D359" i="2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D388" i="21"/>
  <c r="D389" i="21"/>
  <c r="D390" i="21"/>
  <c r="D391" i="21"/>
  <c r="D392" i="21"/>
  <c r="D393" i="21"/>
  <c r="D394" i="21"/>
  <c r="D395" i="21"/>
  <c r="D396" i="21"/>
  <c r="D397" i="21"/>
  <c r="D398" i="21"/>
  <c r="D399" i="21"/>
  <c r="D400" i="21"/>
  <c r="D401" i="21"/>
  <c r="D402" i="21"/>
  <c r="D403" i="2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D420" i="21"/>
  <c r="D421" i="21"/>
  <c r="D422" i="21"/>
  <c r="D423" i="2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D444" i="21"/>
  <c r="D445" i="21"/>
  <c r="D446" i="2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D461" i="21"/>
  <c r="D462" i="21"/>
  <c r="D463" i="21"/>
  <c r="D464" i="21"/>
  <c r="D465" i="21"/>
  <c r="D466" i="21"/>
  <c r="D467" i="21"/>
  <c r="D468" i="21"/>
  <c r="D469" i="21"/>
  <c r="D470" i="21"/>
  <c r="D471" i="21"/>
  <c r="D472" i="21"/>
  <c r="D473" i="21"/>
  <c r="D474" i="21"/>
  <c r="D475" i="21"/>
  <c r="D476" i="21"/>
  <c r="D477" i="21"/>
  <c r="D478" i="21"/>
  <c r="D479" i="21"/>
  <c r="D480" i="21"/>
  <c r="D481" i="21"/>
  <c r="D482" i="21"/>
  <c r="D483" i="21"/>
  <c r="D484" i="21"/>
  <c r="D485" i="21"/>
  <c r="D486" i="21"/>
  <c r="D487" i="21"/>
  <c r="D488" i="21"/>
  <c r="D489" i="21"/>
  <c r="D490" i="21"/>
  <c r="D491" i="21"/>
  <c r="D492" i="21"/>
  <c r="D493" i="21"/>
  <c r="D494" i="21"/>
  <c r="D495" i="21"/>
  <c r="D496" i="21"/>
  <c r="D497" i="21"/>
  <c r="D498" i="21"/>
  <c r="D499" i="21"/>
  <c r="D500" i="21"/>
  <c r="D501" i="21"/>
  <c r="D502" i="21"/>
  <c r="D503" i="21"/>
  <c r="D504" i="21"/>
  <c r="D505" i="21"/>
  <c r="D506" i="21"/>
  <c r="D507" i="21"/>
  <c r="D508" i="21"/>
  <c r="D509" i="21"/>
  <c r="D510" i="2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D523" i="21"/>
  <c r="D524" i="21"/>
  <c r="D525" i="21"/>
  <c r="D526" i="21"/>
  <c r="D527" i="21"/>
  <c r="D528" i="21"/>
  <c r="D529" i="21"/>
  <c r="D530" i="21"/>
  <c r="D531" i="21"/>
  <c r="D532" i="21"/>
  <c r="D533" i="21"/>
  <c r="D534" i="21"/>
  <c r="D535" i="21"/>
  <c r="D536" i="21"/>
  <c r="D537" i="21"/>
  <c r="D538" i="21"/>
  <c r="D539" i="21"/>
  <c r="D540" i="21"/>
  <c r="D541" i="21"/>
  <c r="D542" i="21"/>
  <c r="D543" i="21"/>
  <c r="D544" i="21"/>
  <c r="D545" i="21"/>
  <c r="D546" i="21"/>
  <c r="D547" i="21"/>
  <c r="D548" i="21"/>
  <c r="D549" i="21"/>
  <c r="D550" i="21"/>
  <c r="D551" i="21"/>
  <c r="D552" i="21"/>
  <c r="D553" i="21"/>
  <c r="D554" i="21"/>
  <c r="D555" i="21"/>
  <c r="D556" i="21"/>
  <c r="D557" i="21"/>
  <c r="D558" i="21"/>
  <c r="D559" i="21"/>
  <c r="D560" i="21"/>
  <c r="D561" i="21"/>
  <c r="D562" i="21"/>
  <c r="D563" i="21"/>
  <c r="D564" i="21"/>
  <c r="D565" i="21"/>
  <c r="D566" i="21"/>
  <c r="D567" i="21"/>
  <c r="D568" i="21"/>
  <c r="D569" i="21"/>
  <c r="D570" i="21"/>
  <c r="D571" i="21"/>
  <c r="D572" i="21"/>
  <c r="D573" i="21"/>
  <c r="D574" i="2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D589" i="21"/>
  <c r="D590" i="21"/>
  <c r="D591" i="21"/>
  <c r="D592" i="21"/>
  <c r="D593" i="21"/>
  <c r="D594" i="21"/>
  <c r="D595" i="21"/>
  <c r="D596" i="21"/>
  <c r="D597" i="21"/>
  <c r="D598" i="21"/>
  <c r="D599" i="21"/>
  <c r="D600" i="21"/>
  <c r="D601" i="21"/>
  <c r="D602" i="21"/>
  <c r="D603" i="21"/>
  <c r="D604" i="21"/>
  <c r="D605" i="21"/>
  <c r="D606" i="21"/>
  <c r="D607" i="21"/>
  <c r="D608" i="21"/>
  <c r="D609" i="21"/>
  <c r="D610" i="21"/>
  <c r="D611" i="21"/>
  <c r="D612" i="21"/>
  <c r="D613" i="21"/>
  <c r="D614" i="21"/>
  <c r="D615" i="21"/>
  <c r="D616" i="21"/>
  <c r="D617" i="21"/>
  <c r="D618" i="21"/>
  <c r="D619" i="21"/>
  <c r="D620" i="21"/>
  <c r="D621" i="21"/>
  <c r="D622" i="21"/>
  <c r="D623" i="21"/>
  <c r="D624" i="21"/>
  <c r="D625" i="21"/>
  <c r="D626" i="21"/>
  <c r="D627" i="21"/>
  <c r="D628" i="21"/>
  <c r="D629" i="21"/>
  <c r="D630" i="21"/>
  <c r="D631" i="21"/>
  <c r="D632" i="21"/>
  <c r="D633" i="21"/>
  <c r="D634" i="21"/>
  <c r="D635" i="21"/>
  <c r="D636" i="21"/>
  <c r="D637" i="21"/>
  <c r="D638" i="2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D653" i="21"/>
  <c r="D654" i="21"/>
  <c r="D655" i="21"/>
  <c r="D656" i="21"/>
  <c r="D657" i="21"/>
  <c r="D658" i="21"/>
  <c r="D659" i="21"/>
  <c r="D660" i="21"/>
  <c r="D661" i="21"/>
  <c r="D662" i="21"/>
  <c r="D663" i="21"/>
  <c r="D664" i="21"/>
  <c r="D665" i="21"/>
  <c r="D666" i="21"/>
  <c r="D667" i="21"/>
  <c r="D668" i="21"/>
  <c r="D669" i="21"/>
  <c r="D670" i="21"/>
  <c r="D671" i="21"/>
  <c r="D672" i="21"/>
  <c r="D673" i="21"/>
  <c r="D674" i="21"/>
  <c r="D675" i="21"/>
  <c r="D676" i="21"/>
  <c r="D677" i="21"/>
  <c r="D678" i="21"/>
  <c r="D679" i="21"/>
  <c r="D680" i="21"/>
  <c r="D681" i="21"/>
  <c r="D682" i="21"/>
  <c r="D683" i="21"/>
  <c r="D684" i="21"/>
  <c r="D685" i="21"/>
  <c r="D686" i="21"/>
  <c r="D687" i="21"/>
  <c r="D688" i="21"/>
  <c r="D689" i="21"/>
  <c r="D690" i="21"/>
  <c r="D691" i="21"/>
  <c r="D692" i="21"/>
  <c r="D693" i="21"/>
  <c r="D694" i="21"/>
  <c r="D695" i="21"/>
  <c r="D696" i="21"/>
  <c r="D697" i="21"/>
  <c r="D698" i="21"/>
  <c r="D699" i="21"/>
  <c r="D700" i="21"/>
  <c r="D701" i="21"/>
  <c r="D702" i="21"/>
  <c r="D703" i="21"/>
  <c r="D704" i="21"/>
  <c r="D705" i="21"/>
  <c r="D706" i="21"/>
  <c r="D707" i="21"/>
  <c r="D708" i="21"/>
  <c r="D709" i="21"/>
  <c r="D710" i="21"/>
  <c r="D711" i="21"/>
  <c r="D712" i="21"/>
  <c r="D713" i="21"/>
  <c r="D714" i="21"/>
  <c r="D715" i="21"/>
  <c r="D716" i="21"/>
  <c r="D717" i="21"/>
  <c r="D718" i="21"/>
  <c r="D719" i="21"/>
  <c r="D720" i="21"/>
  <c r="D721" i="21"/>
  <c r="D722" i="21"/>
  <c r="D723" i="21"/>
  <c r="D724" i="21"/>
  <c r="D725" i="21"/>
  <c r="D726" i="21"/>
  <c r="D727" i="21"/>
  <c r="D728" i="21"/>
  <c r="D729" i="21"/>
  <c r="D730" i="21"/>
  <c r="D731" i="21"/>
  <c r="D732" i="21"/>
  <c r="D733" i="21"/>
  <c r="D734" i="21"/>
  <c r="D735" i="21"/>
  <c r="D736" i="21"/>
  <c r="D737" i="21"/>
  <c r="D738" i="21"/>
  <c r="D739" i="21"/>
  <c r="D740" i="21"/>
  <c r="D741" i="21"/>
  <c r="D742" i="21"/>
  <c r="D743" i="21"/>
  <c r="D744" i="21"/>
  <c r="D745" i="21"/>
  <c r="D746" i="21"/>
  <c r="D747" i="21"/>
  <c r="D748" i="21"/>
  <c r="D749" i="21"/>
  <c r="D750" i="21"/>
  <c r="D751" i="21"/>
  <c r="D752" i="21"/>
  <c r="D753" i="21"/>
  <c r="D754" i="21"/>
  <c r="D755" i="21"/>
  <c r="D756" i="21"/>
  <c r="D757" i="21"/>
  <c r="D758" i="21"/>
  <c r="D759" i="21"/>
  <c r="D760" i="21"/>
  <c r="D761" i="21"/>
  <c r="D762" i="21"/>
  <c r="D763" i="21"/>
  <c r="D764" i="21"/>
  <c r="D765" i="21"/>
  <c r="D766" i="21"/>
  <c r="D767" i="21"/>
  <c r="D768" i="21"/>
  <c r="D769" i="21"/>
  <c r="D770" i="21"/>
  <c r="D771" i="21"/>
  <c r="D772" i="21"/>
  <c r="D773" i="21"/>
  <c r="D774" i="21"/>
  <c r="D775" i="21"/>
  <c r="D776" i="21"/>
  <c r="D777" i="21"/>
  <c r="D778" i="21"/>
  <c r="D779" i="21"/>
  <c r="D780" i="21"/>
  <c r="D781" i="21"/>
  <c r="D782" i="21"/>
  <c r="D783" i="21"/>
  <c r="D784" i="21"/>
  <c r="D785" i="21"/>
  <c r="D786" i="21"/>
  <c r="D787" i="21"/>
  <c r="D788" i="21"/>
  <c r="D789" i="21"/>
  <c r="D790" i="21"/>
  <c r="D791" i="21"/>
  <c r="D792" i="21"/>
  <c r="D793" i="21"/>
  <c r="D794" i="21"/>
  <c r="D795" i="21"/>
  <c r="D796" i="21"/>
  <c r="D797" i="21"/>
  <c r="D798" i="21"/>
  <c r="D799" i="21"/>
  <c r="D800" i="21"/>
  <c r="D801" i="21"/>
  <c r="D802" i="21"/>
  <c r="D803" i="21"/>
  <c r="D804" i="21"/>
  <c r="D805" i="21"/>
  <c r="D806" i="21"/>
  <c r="D807" i="21"/>
  <c r="D808" i="21"/>
  <c r="D809" i="21"/>
  <c r="D810" i="21"/>
  <c r="D811" i="21"/>
  <c r="D812" i="21"/>
  <c r="D813" i="21"/>
  <c r="D814" i="21"/>
  <c r="D815" i="21"/>
  <c r="D816" i="21"/>
  <c r="D817" i="21"/>
  <c r="D818" i="21"/>
  <c r="D819" i="21"/>
  <c r="D820" i="21"/>
  <c r="D821" i="21"/>
  <c r="D822" i="21"/>
  <c r="D823" i="21"/>
  <c r="D824" i="21"/>
  <c r="D825" i="21"/>
  <c r="D826" i="21"/>
  <c r="D827" i="21"/>
  <c r="D828" i="21"/>
  <c r="D829" i="21"/>
  <c r="D830" i="21"/>
  <c r="D831" i="21"/>
  <c r="D832" i="21"/>
  <c r="D833" i="21"/>
  <c r="D834" i="21"/>
  <c r="D835" i="21"/>
  <c r="D836" i="21"/>
  <c r="D837" i="21"/>
  <c r="D838" i="21"/>
  <c r="D839" i="21"/>
  <c r="D840" i="21"/>
  <c r="D841" i="21"/>
  <c r="D842" i="21"/>
  <c r="D843" i="21"/>
  <c r="D844" i="21"/>
  <c r="D845" i="21"/>
  <c r="D846" i="21"/>
  <c r="D847" i="21"/>
  <c r="D848" i="21"/>
  <c r="D849" i="21"/>
  <c r="D850" i="21"/>
  <c r="D851" i="21"/>
  <c r="D852" i="21"/>
  <c r="D853" i="21"/>
  <c r="D854" i="21"/>
  <c r="D855" i="21"/>
  <c r="D856" i="21"/>
  <c r="D857" i="21"/>
  <c r="D858" i="21"/>
  <c r="D859" i="21"/>
  <c r="D860" i="21"/>
  <c r="D861" i="21"/>
  <c r="D862" i="21"/>
  <c r="D863" i="21"/>
  <c r="D864" i="21"/>
  <c r="D865" i="21"/>
  <c r="D866" i="21"/>
  <c r="D867" i="21"/>
  <c r="D868" i="21"/>
  <c r="D869" i="21"/>
  <c r="D870" i="21"/>
  <c r="D871" i="21"/>
  <c r="D872" i="21"/>
  <c r="D873" i="21"/>
  <c r="D874" i="21"/>
  <c r="D875" i="21"/>
  <c r="D876" i="21"/>
  <c r="D877" i="21"/>
  <c r="D878" i="21"/>
  <c r="D879" i="21"/>
  <c r="D880" i="21"/>
  <c r="D881" i="21"/>
  <c r="D882" i="21"/>
  <c r="D883" i="21"/>
  <c r="D884" i="21"/>
  <c r="D885" i="21"/>
  <c r="D886" i="21"/>
  <c r="D887" i="21"/>
  <c r="D888" i="21"/>
  <c r="D889" i="21"/>
  <c r="D890" i="21"/>
  <c r="D891" i="21"/>
  <c r="D892" i="21"/>
  <c r="D893" i="21"/>
  <c r="D894" i="21"/>
  <c r="D895" i="21"/>
  <c r="D896" i="21"/>
  <c r="D897" i="21"/>
  <c r="D898" i="21"/>
  <c r="D899" i="21"/>
  <c r="D900" i="21"/>
  <c r="D901" i="21"/>
  <c r="D902" i="21"/>
  <c r="D903" i="21"/>
  <c r="D904" i="21"/>
  <c r="D905" i="21"/>
  <c r="D906" i="21"/>
  <c r="D907" i="21"/>
  <c r="D908" i="21"/>
  <c r="D909" i="21"/>
  <c r="D910" i="21"/>
  <c r="D911" i="21"/>
  <c r="D912" i="21"/>
  <c r="D913" i="21"/>
  <c r="D914" i="21"/>
  <c r="D915" i="21"/>
  <c r="D916" i="21"/>
  <c r="D917" i="21"/>
  <c r="D918" i="21"/>
  <c r="D919" i="21"/>
  <c r="D920" i="21"/>
  <c r="D921" i="21"/>
  <c r="D922" i="21"/>
  <c r="D923" i="21"/>
  <c r="D924" i="21"/>
  <c r="D925" i="21"/>
  <c r="D926" i="21"/>
  <c r="D927" i="21"/>
  <c r="D928" i="21"/>
  <c r="D929" i="21"/>
  <c r="D930" i="21"/>
  <c r="D931" i="21"/>
  <c r="D932" i="21"/>
  <c r="D933" i="21"/>
  <c r="D934" i="21"/>
  <c r="D935" i="21"/>
  <c r="D936" i="21"/>
  <c r="D937" i="21"/>
  <c r="D938" i="21"/>
  <c r="D939" i="21"/>
  <c r="D940" i="21"/>
  <c r="D941" i="21"/>
  <c r="D942" i="21"/>
  <c r="D943" i="21"/>
  <c r="D944" i="21"/>
  <c r="D945" i="21"/>
  <c r="D946" i="21"/>
  <c r="D947" i="21"/>
  <c r="D948" i="21"/>
  <c r="D949" i="21"/>
  <c r="D950" i="21"/>
  <c r="D951" i="21"/>
  <c r="D952" i="21"/>
  <c r="D953" i="21"/>
  <c r="D954" i="21"/>
  <c r="D955" i="21"/>
  <c r="D956" i="21"/>
  <c r="D957" i="21"/>
  <c r="D958" i="21"/>
  <c r="D959" i="21"/>
  <c r="D960" i="21"/>
  <c r="D961" i="21"/>
  <c r="D962" i="21"/>
  <c r="D963" i="21"/>
  <c r="D964" i="21"/>
  <c r="D965" i="21"/>
  <c r="D966" i="21"/>
  <c r="D967" i="21"/>
  <c r="D968" i="21"/>
  <c r="D969" i="21"/>
  <c r="D970" i="21"/>
  <c r="D971" i="21"/>
  <c r="D972" i="21"/>
  <c r="D973" i="21"/>
  <c r="D974" i="21"/>
  <c r="D975" i="21"/>
  <c r="D976" i="21"/>
  <c r="D977" i="21"/>
  <c r="D978" i="21"/>
  <c r="D979" i="21"/>
  <c r="D980" i="21"/>
  <c r="D981" i="21"/>
  <c r="D982" i="21"/>
  <c r="D983" i="21"/>
  <c r="D984" i="21"/>
  <c r="D985" i="21"/>
  <c r="D986" i="21"/>
  <c r="D987" i="21"/>
  <c r="D988" i="21"/>
  <c r="D989" i="21"/>
  <c r="D990" i="21"/>
  <c r="D991" i="21"/>
  <c r="D992" i="21"/>
  <c r="D993" i="21"/>
  <c r="D994" i="21"/>
  <c r="D995" i="21"/>
  <c r="D996" i="21"/>
  <c r="D997" i="21"/>
  <c r="D998" i="21"/>
  <c r="D999" i="21"/>
  <c r="D1000" i="21"/>
  <c r="D1001" i="21"/>
  <c r="D1002" i="21"/>
  <c r="D1003" i="21"/>
  <c r="D1004" i="21"/>
  <c r="D1005" i="21"/>
  <c r="D1006" i="21"/>
  <c r="D1007" i="21"/>
  <c r="D1008" i="21"/>
  <c r="D1009" i="21"/>
  <c r="D1010" i="21"/>
  <c r="D1011" i="21"/>
  <c r="D1012" i="21"/>
  <c r="D1013" i="21"/>
  <c r="D1014" i="21"/>
  <c r="D1015" i="21"/>
  <c r="D1016" i="21"/>
  <c r="D1017" i="21"/>
  <c r="D1018" i="21"/>
  <c r="D1019" i="21"/>
  <c r="D1020" i="21"/>
  <c r="D1021" i="21"/>
  <c r="D1022" i="21"/>
  <c r="D1023" i="21"/>
  <c r="D1024" i="21"/>
  <c r="D1025" i="21"/>
  <c r="D1026" i="21"/>
  <c r="D1027" i="21"/>
  <c r="D1028" i="21"/>
  <c r="D1029" i="21"/>
  <c r="D1030" i="21"/>
  <c r="D1031" i="21"/>
  <c r="D1032" i="21"/>
  <c r="D1033" i="21"/>
  <c r="D1034" i="21"/>
  <c r="D1035" i="21"/>
  <c r="D1036" i="21"/>
  <c r="D1037" i="21"/>
  <c r="D1038" i="21"/>
  <c r="D1039" i="21"/>
  <c r="D1040" i="21"/>
  <c r="D1041" i="21"/>
  <c r="D1042" i="21"/>
  <c r="D1043" i="21"/>
  <c r="D1044" i="21"/>
  <c r="D1045" i="21"/>
  <c r="D1046" i="21"/>
  <c r="D1047" i="21"/>
  <c r="D1048" i="21"/>
  <c r="D1049" i="21"/>
  <c r="D1050" i="21"/>
  <c r="D1051" i="21"/>
  <c r="D1052" i="21"/>
  <c r="D1053" i="21"/>
  <c r="D1054" i="21"/>
  <c r="D1055" i="21"/>
  <c r="D1056" i="21"/>
  <c r="D1057" i="21"/>
  <c r="D1058" i="21"/>
  <c r="D1059" i="21"/>
  <c r="D1060" i="21"/>
  <c r="D1061" i="21"/>
  <c r="D1062" i="21"/>
  <c r="D1063" i="21"/>
  <c r="D1064" i="21"/>
  <c r="D1065" i="21"/>
  <c r="D1066" i="21"/>
  <c r="D1067" i="21"/>
  <c r="D1068" i="21"/>
  <c r="D1069" i="21"/>
  <c r="D1070" i="21"/>
  <c r="D1071" i="21"/>
  <c r="D1072" i="21"/>
  <c r="D1073" i="21"/>
  <c r="D1074" i="21"/>
  <c r="D1075" i="21"/>
  <c r="D1076" i="21"/>
  <c r="D1077" i="21"/>
  <c r="D1078" i="21"/>
  <c r="D1079" i="21"/>
  <c r="D1080" i="21"/>
  <c r="D1081" i="21"/>
  <c r="D1082" i="21"/>
  <c r="D1083" i="21"/>
  <c r="D1084" i="21"/>
  <c r="D1085" i="21"/>
  <c r="D1086" i="21"/>
  <c r="D1087" i="21"/>
  <c r="D1088" i="21"/>
  <c r="D1089" i="21"/>
  <c r="D1090" i="21"/>
  <c r="D1091" i="21"/>
  <c r="D1092" i="21"/>
  <c r="D1093" i="21"/>
  <c r="D1094" i="21"/>
  <c r="D1095" i="21"/>
  <c r="D1096" i="21"/>
  <c r="D1097" i="21"/>
  <c r="D1098" i="21"/>
  <c r="D1099" i="21"/>
  <c r="D1100" i="21"/>
  <c r="D1101" i="21"/>
  <c r="D1102" i="21"/>
  <c r="D1103" i="21"/>
  <c r="D1104" i="21"/>
  <c r="D1105" i="21"/>
  <c r="D1106" i="21"/>
  <c r="D1107" i="21"/>
  <c r="D1108" i="21"/>
  <c r="D1109" i="21"/>
  <c r="D1110" i="21"/>
  <c r="D1111" i="21"/>
  <c r="D1112" i="21"/>
  <c r="D1113" i="21"/>
  <c r="D1114" i="21"/>
  <c r="D1115" i="21"/>
  <c r="D1116" i="21"/>
  <c r="D1117" i="21"/>
  <c r="D1118" i="21"/>
  <c r="D1119" i="21"/>
  <c r="D1120" i="21"/>
  <c r="D1121" i="21"/>
  <c r="D1122" i="21"/>
  <c r="D1123" i="21"/>
  <c r="D1124" i="21"/>
  <c r="D1125" i="21"/>
  <c r="D1126" i="21"/>
  <c r="D1127" i="21"/>
  <c r="D1128" i="21"/>
  <c r="D1129" i="21"/>
  <c r="D1130" i="21"/>
  <c r="D1131" i="21"/>
  <c r="D1132" i="21"/>
  <c r="D1133" i="21"/>
  <c r="D1134" i="21"/>
  <c r="D1135" i="21"/>
  <c r="D1136" i="21"/>
  <c r="D1137" i="21"/>
  <c r="D1138" i="21"/>
  <c r="D1139" i="21"/>
  <c r="D1140" i="21"/>
  <c r="D1141" i="21"/>
  <c r="D1142" i="21"/>
  <c r="D1143" i="21"/>
  <c r="D1144" i="21"/>
  <c r="D1145" i="21"/>
  <c r="D1146" i="21"/>
  <c r="D1147" i="21"/>
  <c r="D1148" i="21"/>
  <c r="D1149" i="21"/>
  <c r="D1150" i="21"/>
  <c r="D1151" i="21"/>
  <c r="D1152" i="21"/>
  <c r="D1153" i="21"/>
  <c r="D1154" i="21"/>
  <c r="D1155" i="21"/>
  <c r="D1156" i="21"/>
  <c r="D1157" i="21"/>
  <c r="D1158" i="21"/>
  <c r="D1159" i="21"/>
  <c r="D1160" i="21"/>
  <c r="D1161" i="21"/>
  <c r="D1162" i="21"/>
  <c r="D1163" i="21"/>
  <c r="D1164" i="21"/>
  <c r="D1165" i="21"/>
  <c r="D1166" i="21"/>
  <c r="D1167" i="21"/>
  <c r="D1168" i="21"/>
  <c r="D1169" i="21"/>
  <c r="D1170" i="21"/>
  <c r="D1171" i="21"/>
  <c r="D1172" i="21"/>
  <c r="D1173" i="21"/>
  <c r="D1174" i="21"/>
  <c r="D1175" i="21"/>
  <c r="D1176" i="21"/>
  <c r="D1177" i="21"/>
  <c r="D1178" i="21"/>
  <c r="D1179" i="21"/>
  <c r="D1180" i="21"/>
  <c r="D1181" i="21"/>
  <c r="D1182" i="21"/>
  <c r="D1183" i="21"/>
  <c r="D1184" i="21"/>
  <c r="D1185" i="21"/>
  <c r="D1186" i="21"/>
  <c r="D1187" i="21"/>
  <c r="D1188" i="21"/>
  <c r="D1189" i="21"/>
  <c r="D1190" i="21"/>
  <c r="D1191" i="21"/>
  <c r="D1192" i="21"/>
  <c r="D1193" i="21"/>
  <c r="D1194" i="21"/>
  <c r="D1195" i="21"/>
  <c r="D1196" i="21"/>
  <c r="D1197" i="21"/>
  <c r="D1198" i="21"/>
  <c r="D1199" i="21"/>
  <c r="D1200" i="21"/>
  <c r="D1201" i="21"/>
  <c r="D1202" i="21"/>
  <c r="D1203" i="21"/>
  <c r="D1204" i="21"/>
  <c r="D1205" i="21"/>
  <c r="D1206" i="21"/>
  <c r="D1207" i="21"/>
  <c r="D1208" i="21"/>
  <c r="D1209" i="21"/>
  <c r="D1210" i="21"/>
  <c r="D1211" i="21"/>
  <c r="D1212" i="21"/>
  <c r="D1213" i="21"/>
  <c r="D1214" i="21"/>
  <c r="D1215" i="21"/>
  <c r="D1216" i="21"/>
  <c r="D1217" i="21"/>
  <c r="D1218" i="21"/>
  <c r="D1219" i="21"/>
  <c r="D1220" i="21"/>
  <c r="D1221" i="21"/>
  <c r="D1222" i="21"/>
  <c r="D1223" i="21"/>
  <c r="D1224" i="21"/>
  <c r="D1225" i="21"/>
  <c r="D1226" i="21"/>
  <c r="D1227" i="21"/>
  <c r="D1228" i="21"/>
  <c r="D1229" i="21"/>
  <c r="D1230" i="21"/>
  <c r="D1231" i="21"/>
  <c r="D1232" i="21"/>
  <c r="D1233" i="21"/>
  <c r="D1234" i="21"/>
  <c r="D1235" i="21"/>
  <c r="D1236" i="21"/>
  <c r="D1237" i="21"/>
  <c r="D1238" i="21"/>
  <c r="D1239" i="21"/>
  <c r="D1240" i="21"/>
  <c r="D1241" i="21"/>
  <c r="D1242" i="21"/>
  <c r="D1243" i="21"/>
  <c r="D1244" i="21"/>
  <c r="D1245" i="21"/>
  <c r="D1246" i="21"/>
  <c r="D1247" i="21"/>
  <c r="D1248" i="21"/>
  <c r="D1249" i="21"/>
  <c r="D1250" i="21"/>
  <c r="D1251" i="21"/>
  <c r="D1252" i="21"/>
  <c r="D1253" i="21"/>
  <c r="D1254" i="21"/>
  <c r="D1255" i="21"/>
  <c r="D1256" i="21"/>
  <c r="D1257" i="21"/>
  <c r="D1258" i="21"/>
  <c r="D1259" i="21"/>
  <c r="D1260" i="21"/>
  <c r="D1261" i="21"/>
  <c r="D1262" i="21"/>
  <c r="D1263" i="21"/>
  <c r="D1264" i="21"/>
  <c r="D1265" i="21"/>
  <c r="D1266" i="21"/>
  <c r="D1267" i="21"/>
  <c r="D1268" i="21"/>
  <c r="D1269" i="21"/>
  <c r="D1270" i="21"/>
  <c r="D1271" i="21"/>
  <c r="D1272" i="21"/>
  <c r="D1273" i="21"/>
  <c r="D1274" i="21"/>
  <c r="D1275" i="21"/>
  <c r="D1276" i="21"/>
  <c r="D1277" i="21"/>
  <c r="D1278" i="21"/>
  <c r="D1279" i="21"/>
  <c r="D1280" i="21"/>
  <c r="D1281" i="21"/>
  <c r="D1282" i="21"/>
  <c r="D1283" i="21"/>
  <c r="D1284" i="21"/>
  <c r="D1285" i="21"/>
  <c r="D1286" i="21"/>
  <c r="D1287" i="21"/>
  <c r="D1288" i="21"/>
  <c r="D1289" i="21"/>
  <c r="D1290" i="21"/>
  <c r="D1291" i="21"/>
  <c r="D1292" i="21"/>
  <c r="D1293" i="21"/>
  <c r="D1294" i="21"/>
  <c r="D1295" i="21"/>
  <c r="D1296" i="21"/>
  <c r="D1297" i="21"/>
  <c r="D1298" i="21"/>
  <c r="D1299" i="21"/>
  <c r="D1300" i="21"/>
  <c r="D1301" i="21"/>
  <c r="D1302" i="21"/>
  <c r="D1303" i="21"/>
  <c r="D1304" i="21"/>
  <c r="D1305" i="21"/>
  <c r="D1306" i="21"/>
  <c r="D1307" i="21"/>
  <c r="D1308" i="21"/>
  <c r="D1309" i="21"/>
  <c r="D1310" i="21"/>
  <c r="D1311" i="21"/>
  <c r="D1312" i="21"/>
  <c r="D1313" i="21"/>
  <c r="D1314" i="21"/>
  <c r="D1315" i="21"/>
  <c r="D1316" i="21"/>
  <c r="D1317" i="21"/>
  <c r="D1318" i="21"/>
  <c r="D1319" i="21"/>
  <c r="D1320" i="21"/>
  <c r="D1321" i="21"/>
  <c r="D1322" i="21"/>
  <c r="D1323" i="21"/>
  <c r="D1324" i="21"/>
  <c r="D1325" i="21"/>
  <c r="D1326" i="21"/>
  <c r="D1327" i="21"/>
  <c r="D1328" i="21"/>
  <c r="D1329" i="21"/>
  <c r="D1330" i="21"/>
  <c r="D1331" i="21"/>
  <c r="D1332" i="21"/>
  <c r="D1333" i="21"/>
  <c r="D1334" i="21"/>
  <c r="D1335" i="21"/>
  <c r="D1336" i="21"/>
  <c r="D1337" i="21"/>
  <c r="D1338" i="21"/>
  <c r="D1339" i="21"/>
  <c r="D1340" i="21"/>
  <c r="D1341" i="21"/>
  <c r="D1342" i="21"/>
  <c r="D1343" i="21"/>
  <c r="D1344" i="21"/>
  <c r="D1345" i="21"/>
  <c r="D1346" i="21"/>
  <c r="D1347" i="21"/>
  <c r="D1348" i="21"/>
  <c r="D1349" i="21"/>
  <c r="D1350" i="21"/>
  <c r="D1351" i="21"/>
  <c r="D1352" i="21"/>
  <c r="D1353" i="21"/>
  <c r="D1354" i="21"/>
  <c r="D1355" i="21"/>
  <c r="D1356" i="21"/>
  <c r="D1357" i="21"/>
  <c r="D1358" i="21"/>
  <c r="D1359" i="21"/>
  <c r="D1360" i="21"/>
  <c r="D1361" i="21"/>
  <c r="D1362" i="21"/>
  <c r="D1363" i="21"/>
  <c r="D1364" i="21"/>
  <c r="D1365" i="21"/>
  <c r="D1366" i="21"/>
  <c r="D1367" i="21"/>
  <c r="D1368" i="21"/>
  <c r="D1369" i="21"/>
  <c r="D1370" i="21"/>
  <c r="D1371" i="21"/>
  <c r="D1372" i="21"/>
  <c r="D1373" i="21"/>
  <c r="D1374" i="21"/>
  <c r="D1375" i="21"/>
  <c r="D1376" i="21"/>
  <c r="D1377" i="21"/>
  <c r="D1378" i="21"/>
  <c r="D1379" i="21"/>
  <c r="D1380" i="21"/>
  <c r="D1381" i="21"/>
  <c r="D1382" i="21"/>
  <c r="D1383" i="21"/>
  <c r="D1384" i="21"/>
  <c r="D1385" i="21"/>
  <c r="D1386" i="21"/>
  <c r="D1387" i="21"/>
  <c r="D1388" i="21"/>
  <c r="D1389" i="21"/>
  <c r="D1390" i="21"/>
  <c r="D1391" i="21"/>
  <c r="D1392" i="21"/>
  <c r="D1393" i="21"/>
  <c r="D1394" i="21"/>
  <c r="D1395" i="21"/>
  <c r="D1396" i="21"/>
  <c r="D1397" i="21"/>
  <c r="D1398" i="21"/>
  <c r="D1399" i="21"/>
  <c r="D1400" i="21"/>
  <c r="D1401" i="21"/>
  <c r="D1402" i="21"/>
  <c r="D1403" i="21"/>
  <c r="D1404" i="21"/>
  <c r="D1405" i="21"/>
  <c r="D1406" i="21"/>
  <c r="D1407" i="21"/>
  <c r="D1408" i="21"/>
  <c r="D1409" i="21"/>
  <c r="D1410" i="21"/>
  <c r="D1411" i="21"/>
  <c r="D1412" i="21"/>
  <c r="D1413" i="21"/>
  <c r="D1414" i="21"/>
  <c r="D1415" i="21"/>
  <c r="D1416" i="21"/>
  <c r="D1417" i="21"/>
  <c r="D1418" i="21"/>
  <c r="D1419" i="21"/>
  <c r="D1420" i="21"/>
  <c r="D1421" i="21"/>
  <c r="D1422" i="21"/>
  <c r="D1423" i="21"/>
  <c r="D1424" i="21"/>
  <c r="D1425" i="21"/>
  <c r="D1426" i="21"/>
  <c r="D1427" i="21"/>
  <c r="D1428" i="21"/>
  <c r="D1429" i="21"/>
  <c r="D1430" i="21"/>
  <c r="D1431" i="21"/>
  <c r="D1432" i="21"/>
  <c r="D1433" i="21"/>
  <c r="D1434" i="21"/>
  <c r="D1435" i="21"/>
  <c r="D1436" i="21"/>
  <c r="D1437" i="21"/>
  <c r="D1438" i="21"/>
  <c r="D1439" i="21"/>
  <c r="D1440" i="21"/>
  <c r="D1441" i="21"/>
  <c r="D1442" i="21"/>
  <c r="D1443" i="21"/>
  <c r="D1444" i="21"/>
  <c r="D1445" i="21"/>
  <c r="D1446" i="21"/>
  <c r="D1447" i="21"/>
  <c r="D1448" i="21"/>
  <c r="D1449" i="21"/>
  <c r="D1450" i="21"/>
  <c r="D1451" i="21"/>
  <c r="D1452" i="21"/>
  <c r="D1453" i="21"/>
  <c r="D1454" i="21"/>
  <c r="D1455" i="21"/>
  <c r="D1456" i="21"/>
  <c r="D1457" i="21"/>
  <c r="D1458" i="21"/>
  <c r="D1459" i="21"/>
  <c r="D1460" i="21"/>
  <c r="D1461" i="21"/>
  <c r="D1462" i="21"/>
  <c r="D1463" i="21"/>
  <c r="D1464" i="21"/>
  <c r="D1465" i="21"/>
  <c r="D1466" i="21"/>
  <c r="D1467" i="21"/>
  <c r="D1468" i="21"/>
  <c r="D1469" i="21"/>
  <c r="D1470" i="21"/>
  <c r="D1471" i="21"/>
  <c r="D1472" i="21"/>
  <c r="D1473" i="21"/>
  <c r="D1474" i="21"/>
  <c r="D1475" i="21"/>
  <c r="D1476" i="21"/>
  <c r="D1477" i="21"/>
  <c r="D1478" i="21"/>
  <c r="D1479" i="21"/>
  <c r="D1480" i="21"/>
  <c r="D1481" i="21"/>
  <c r="D1482" i="21"/>
  <c r="D1483" i="21"/>
  <c r="D1484" i="21"/>
  <c r="D1485" i="21"/>
  <c r="D1486" i="21"/>
  <c r="D1487" i="21"/>
  <c r="D1488" i="21"/>
  <c r="D1489" i="21"/>
  <c r="D1490" i="21"/>
  <c r="D1491" i="21"/>
  <c r="D1492" i="21"/>
  <c r="D1493" i="21"/>
  <c r="D1494" i="21"/>
  <c r="D1495" i="21"/>
  <c r="D1496" i="21"/>
  <c r="D1497" i="21"/>
  <c r="D1498" i="21"/>
  <c r="D1499" i="21"/>
  <c r="D1500" i="21"/>
  <c r="D1501" i="21"/>
  <c r="D1502" i="21"/>
  <c r="D1503" i="21"/>
  <c r="D1504" i="21"/>
  <c r="D1505" i="21"/>
  <c r="D1506" i="21"/>
  <c r="D1507" i="21"/>
  <c r="D1508" i="21"/>
  <c r="D1509" i="21"/>
  <c r="D1510" i="21"/>
  <c r="D1511" i="21"/>
  <c r="D1512" i="21"/>
  <c r="D1513" i="21"/>
  <c r="D1514" i="21"/>
  <c r="D1515" i="21"/>
  <c r="D1516" i="21"/>
  <c r="D1517" i="21"/>
  <c r="D1518" i="21"/>
  <c r="D1519" i="21"/>
  <c r="D1520" i="21"/>
  <c r="D1521" i="21"/>
  <c r="D1522" i="21"/>
  <c r="D1523" i="21"/>
  <c r="D1524" i="21"/>
  <c r="D1525" i="21"/>
  <c r="D1526" i="21"/>
  <c r="D1527" i="21"/>
  <c r="D1528" i="21"/>
  <c r="D1529" i="21"/>
  <c r="D1530" i="21"/>
  <c r="D1531" i="21"/>
  <c r="D1532" i="21"/>
  <c r="D1533" i="21"/>
  <c r="D1534" i="21"/>
  <c r="D1535" i="21"/>
  <c r="D1536" i="21"/>
  <c r="D1537" i="21"/>
  <c r="D1538" i="21"/>
  <c r="D1539" i="21"/>
  <c r="D1540" i="21"/>
  <c r="D1541" i="21"/>
  <c r="D1542" i="21"/>
  <c r="D1543" i="21"/>
  <c r="D1544" i="21"/>
  <c r="D1545" i="21"/>
  <c r="D1546" i="21"/>
  <c r="D1547" i="21"/>
  <c r="D1548" i="21"/>
  <c r="D1549" i="21"/>
  <c r="D1550" i="21"/>
  <c r="D1551" i="21"/>
  <c r="D1552" i="21"/>
  <c r="D1553" i="21"/>
  <c r="D1554" i="21"/>
  <c r="D1555" i="21"/>
  <c r="D1556" i="21"/>
  <c r="D1557" i="21"/>
  <c r="D1558" i="21"/>
  <c r="D1559" i="21"/>
  <c r="D1560" i="21"/>
  <c r="D1561" i="21"/>
  <c r="D1562" i="21"/>
  <c r="D1563" i="21"/>
  <c r="D1564" i="21"/>
  <c r="D1565" i="21"/>
  <c r="D1566" i="21"/>
  <c r="D1567" i="21"/>
  <c r="D1568" i="21"/>
  <c r="D1569" i="21"/>
  <c r="D1570" i="21"/>
  <c r="D1571" i="21"/>
  <c r="D1572" i="21"/>
  <c r="D1573" i="21"/>
  <c r="D1574" i="21"/>
  <c r="D1575" i="21"/>
  <c r="D1576" i="21"/>
  <c r="D1577" i="21"/>
  <c r="D1578" i="21"/>
  <c r="D1579" i="21"/>
  <c r="D1580" i="21"/>
  <c r="D1581" i="21"/>
  <c r="D1582" i="21"/>
  <c r="D1583" i="21"/>
  <c r="D1584" i="21"/>
  <c r="D1585" i="21"/>
  <c r="D1586" i="21"/>
  <c r="D1587" i="21"/>
  <c r="D1588" i="21"/>
  <c r="D1589" i="21"/>
  <c r="D1590" i="21"/>
  <c r="D1591" i="21"/>
  <c r="D1592" i="21"/>
  <c r="D1593" i="21"/>
  <c r="D1594" i="21"/>
  <c r="D1595" i="21"/>
  <c r="D1596" i="21"/>
  <c r="D1597" i="21"/>
  <c r="D1598" i="21"/>
  <c r="D1599" i="21"/>
  <c r="D1600" i="21"/>
  <c r="D1601" i="21"/>
  <c r="D1602" i="21"/>
  <c r="D1603" i="21"/>
  <c r="D1604" i="21"/>
  <c r="D1605" i="21"/>
  <c r="D1606" i="21"/>
  <c r="D1607" i="21"/>
  <c r="D1608" i="21"/>
  <c r="D1609" i="21"/>
  <c r="D1610" i="21"/>
  <c r="D1611" i="21"/>
  <c r="D1612" i="21"/>
  <c r="D1613" i="21"/>
  <c r="D1614" i="21"/>
  <c r="D1615" i="21"/>
  <c r="D1616" i="21"/>
  <c r="D1617" i="21"/>
  <c r="D1618" i="21"/>
  <c r="D1619" i="21"/>
  <c r="D1620" i="21"/>
  <c r="D1621" i="21"/>
  <c r="D1622" i="21"/>
  <c r="D1623" i="21"/>
  <c r="D1624" i="21"/>
  <c r="D1625" i="21"/>
  <c r="D1626" i="21"/>
  <c r="D1627" i="21"/>
  <c r="D1628" i="21"/>
  <c r="D1629" i="21"/>
  <c r="D1630" i="21"/>
  <c r="D1631" i="21"/>
  <c r="D1632" i="21"/>
  <c r="D1633" i="21"/>
  <c r="D1634" i="21"/>
  <c r="D1635" i="21"/>
  <c r="D1636" i="21"/>
  <c r="D1637" i="21"/>
  <c r="D1638" i="21"/>
  <c r="D1639" i="21"/>
  <c r="D1640" i="21"/>
  <c r="D1641" i="21"/>
  <c r="D1642" i="21"/>
  <c r="D1643" i="21"/>
  <c r="D1644" i="21"/>
  <c r="D1645" i="21"/>
  <c r="D1646" i="21"/>
  <c r="D1647" i="21"/>
  <c r="D1648" i="21"/>
  <c r="D1649" i="21"/>
  <c r="D1650" i="21"/>
  <c r="D1651" i="21"/>
  <c r="D1652" i="21"/>
  <c r="D1653" i="21"/>
  <c r="D1654" i="21"/>
  <c r="D1655" i="21"/>
  <c r="D1656" i="21"/>
  <c r="D1657" i="21"/>
  <c r="D1658" i="21"/>
  <c r="D1659" i="21"/>
  <c r="D1660" i="21"/>
  <c r="D1661" i="21"/>
  <c r="D1662" i="21"/>
  <c r="D1663" i="21"/>
  <c r="D1664" i="21"/>
  <c r="D1665" i="21"/>
  <c r="D1666" i="21"/>
  <c r="D1667" i="21"/>
  <c r="D1668" i="21"/>
  <c r="D1669" i="21"/>
  <c r="D1670" i="21"/>
  <c r="D1671" i="21"/>
  <c r="D1672" i="21"/>
  <c r="D1673" i="21"/>
  <c r="D1674" i="21"/>
  <c r="D1675" i="21"/>
  <c r="D1676" i="21"/>
  <c r="D1677" i="21"/>
  <c r="D1678" i="21"/>
  <c r="D1679" i="21"/>
  <c r="D1680" i="21"/>
  <c r="D1681" i="21"/>
  <c r="D1682" i="21"/>
  <c r="D1683" i="21"/>
  <c r="D1684" i="21"/>
  <c r="D1685" i="21"/>
  <c r="D1686" i="21"/>
  <c r="D1687" i="21"/>
  <c r="D1688" i="21"/>
  <c r="D1689" i="21"/>
  <c r="D1690" i="21"/>
  <c r="D1691" i="21"/>
  <c r="D1692" i="21"/>
  <c r="D1693" i="21"/>
  <c r="D1694" i="21"/>
  <c r="D1695" i="21"/>
  <c r="D1696" i="21"/>
  <c r="D1697" i="21"/>
  <c r="D1698" i="21"/>
  <c r="D1699" i="21"/>
  <c r="D1700" i="21"/>
  <c r="D1701" i="21"/>
  <c r="D1702" i="21"/>
  <c r="D1703" i="21"/>
  <c r="D1704" i="21"/>
  <c r="D1705" i="21"/>
  <c r="D1706" i="21"/>
  <c r="D1707" i="21"/>
  <c r="D1708" i="21"/>
  <c r="D1709" i="21"/>
  <c r="D1710" i="21"/>
  <c r="D1711" i="21"/>
  <c r="D1712" i="21"/>
  <c r="D1713" i="21"/>
  <c r="D1714" i="21"/>
  <c r="D1715" i="21"/>
  <c r="D1716" i="21"/>
  <c r="D1717" i="21"/>
  <c r="D1718" i="21"/>
  <c r="D1719" i="21"/>
  <c r="D1720" i="21"/>
  <c r="D1721" i="21"/>
  <c r="D1722" i="21"/>
  <c r="D1723" i="21"/>
  <c r="D1724" i="21"/>
  <c r="D1725" i="21"/>
  <c r="D1726" i="21"/>
  <c r="D1727" i="21"/>
  <c r="D1728" i="21"/>
  <c r="D1729" i="21"/>
  <c r="D1730" i="21"/>
  <c r="D1731" i="21"/>
  <c r="D1732" i="21"/>
  <c r="D1733" i="21"/>
  <c r="D1734" i="21"/>
  <c r="D1735" i="21"/>
  <c r="D1736" i="21"/>
  <c r="D1737" i="21"/>
  <c r="D1738" i="21"/>
  <c r="D1739" i="21"/>
  <c r="D1740" i="21"/>
  <c r="D1741" i="21"/>
  <c r="D1742" i="21"/>
  <c r="D1743" i="21"/>
  <c r="D1744" i="21"/>
  <c r="D1745" i="21"/>
  <c r="D1746" i="21"/>
  <c r="D1747" i="21"/>
  <c r="D1748" i="21"/>
  <c r="D1749" i="21"/>
  <c r="D1750" i="21"/>
  <c r="D1751" i="21"/>
  <c r="D1752" i="21"/>
  <c r="D1753" i="21"/>
  <c r="D1754" i="21"/>
  <c r="D1755" i="21"/>
  <c r="D1756" i="21"/>
  <c r="D1757" i="21"/>
  <c r="D1758" i="21"/>
  <c r="D1759" i="21"/>
  <c r="D1760" i="21"/>
  <c r="D1761" i="21"/>
  <c r="D1762" i="21"/>
  <c r="D1763" i="21"/>
  <c r="D1764" i="21"/>
  <c r="D1765" i="21"/>
  <c r="D1766" i="21"/>
  <c r="D1767" i="21"/>
  <c r="D1768" i="21"/>
  <c r="D1769" i="21"/>
  <c r="D1770" i="21"/>
  <c r="D1771" i="21"/>
  <c r="D1772" i="21"/>
  <c r="D1773" i="21"/>
  <c r="D1774" i="21"/>
  <c r="D1775" i="21"/>
  <c r="D1776" i="21"/>
  <c r="D1777" i="21"/>
  <c r="D1778" i="21"/>
  <c r="D1779" i="21"/>
  <c r="D1780" i="21"/>
  <c r="D1781" i="21"/>
  <c r="D1782" i="21"/>
  <c r="D1783" i="21"/>
  <c r="D1784" i="21"/>
  <c r="D1785" i="21"/>
  <c r="D1786" i="21"/>
  <c r="D1787" i="21"/>
  <c r="D1788" i="21"/>
  <c r="D1789" i="21"/>
  <c r="D1790" i="21"/>
  <c r="D1791" i="21"/>
  <c r="D1792" i="21"/>
  <c r="D1793" i="21"/>
  <c r="D1794" i="21"/>
  <c r="D1795" i="21"/>
  <c r="D1796" i="21"/>
  <c r="D1797" i="21"/>
  <c r="D1798" i="21"/>
  <c r="D1799" i="21"/>
  <c r="D1800" i="21"/>
  <c r="D1801" i="21"/>
  <c r="D1802" i="21"/>
  <c r="D1803" i="21"/>
  <c r="D1804" i="21"/>
  <c r="D1805" i="21"/>
  <c r="D1806" i="21"/>
  <c r="D1807" i="21"/>
  <c r="D1808" i="21"/>
  <c r="D1809" i="21"/>
  <c r="D1810" i="21"/>
  <c r="D1811" i="21"/>
  <c r="D1812" i="21"/>
  <c r="D1813" i="21"/>
  <c r="D1814" i="21"/>
  <c r="D1815" i="21"/>
  <c r="D1816" i="21"/>
  <c r="D1817" i="21"/>
  <c r="D1818" i="21"/>
  <c r="D1819" i="21"/>
  <c r="D1820" i="21"/>
  <c r="D1821" i="21"/>
  <c r="D1822" i="21"/>
  <c r="D1823" i="21"/>
  <c r="D1824" i="21"/>
  <c r="D1825" i="21"/>
  <c r="D1826" i="21"/>
  <c r="D1827" i="21"/>
  <c r="D1828" i="21"/>
  <c r="D1829" i="21"/>
  <c r="D1830" i="21"/>
  <c r="D1831" i="21"/>
  <c r="D1832" i="21"/>
  <c r="D1833" i="21"/>
  <c r="D1834" i="21"/>
  <c r="D1835" i="21"/>
  <c r="D1836" i="21"/>
  <c r="D1837" i="21"/>
  <c r="D1838" i="21"/>
  <c r="D1839" i="21"/>
  <c r="D1840" i="21"/>
  <c r="D1841" i="21"/>
  <c r="D1842" i="21"/>
  <c r="D1843" i="21"/>
  <c r="D1844" i="21"/>
  <c r="D1845" i="21"/>
  <c r="D1846" i="21"/>
  <c r="D1847" i="21"/>
  <c r="D1848" i="21"/>
  <c r="D1849" i="21"/>
  <c r="D1850" i="21"/>
  <c r="D1851" i="21"/>
  <c r="D1852" i="21"/>
  <c r="D1853" i="21"/>
  <c r="D1854" i="21"/>
  <c r="D1855" i="21"/>
  <c r="D1856" i="21"/>
  <c r="D1857" i="21"/>
  <c r="D1858" i="21"/>
  <c r="D1859" i="21"/>
  <c r="D1860" i="21"/>
  <c r="D1861" i="21"/>
  <c r="D1862" i="21"/>
  <c r="D1863" i="21"/>
  <c r="D1864" i="21"/>
  <c r="D1865" i="21"/>
  <c r="D1866" i="21"/>
  <c r="D1867" i="21"/>
  <c r="D1868" i="21"/>
  <c r="D1869" i="21"/>
  <c r="D1870" i="21"/>
  <c r="D1871" i="21"/>
  <c r="D1872" i="21"/>
  <c r="D1873" i="21"/>
  <c r="D1874" i="21"/>
  <c r="D1875" i="21"/>
  <c r="D1876" i="21"/>
  <c r="D1877" i="21"/>
  <c r="D1878" i="21"/>
  <c r="D1879" i="21"/>
  <c r="D1880" i="21"/>
  <c r="D1881" i="21"/>
  <c r="D1882" i="21"/>
  <c r="D1883" i="21"/>
  <c r="D1884" i="21"/>
  <c r="D1885" i="21"/>
  <c r="D1886" i="21"/>
  <c r="D1887" i="21"/>
  <c r="D1888" i="21"/>
  <c r="D1889" i="21"/>
  <c r="D1890" i="21"/>
  <c r="D1891" i="21"/>
  <c r="D1892" i="21"/>
  <c r="D1893" i="21"/>
  <c r="D1894" i="21"/>
  <c r="D1895" i="21"/>
  <c r="D1896" i="21"/>
  <c r="D1897" i="21"/>
  <c r="D1898" i="21"/>
  <c r="D1899" i="21"/>
  <c r="D1900" i="21"/>
  <c r="D1901" i="21"/>
  <c r="D1902" i="21"/>
  <c r="D1903" i="21"/>
  <c r="D1904" i="21"/>
  <c r="D1905" i="21"/>
  <c r="D1906" i="21"/>
  <c r="D1907" i="21"/>
  <c r="D1908" i="21"/>
  <c r="D1909" i="21"/>
  <c r="D1910" i="21"/>
  <c r="D85" i="21"/>
  <c r="K1841" i="19" l="1"/>
  <c r="J1841" i="19"/>
  <c r="I1841" i="19"/>
  <c r="H1841" i="19"/>
  <c r="G1841" i="19"/>
  <c r="F1841" i="19"/>
  <c r="E1841" i="19"/>
  <c r="D1841" i="19"/>
  <c r="D145" i="17"/>
  <c r="F12" i="10" l="1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B31" i="17" s="1"/>
  <c r="K31" i="17" s="1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B32" i="17" s="1"/>
  <c r="K32" i="17" s="1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B33" i="17" s="1"/>
  <c r="K33" i="17" s="1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B34" i="17" s="1"/>
  <c r="K34" i="17" s="1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B35" i="17" s="1"/>
  <c r="K35" i="17" s="1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B36" i="17" s="1"/>
  <c r="K36" i="17" s="1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B37" i="17" s="1"/>
  <c r="K37" i="17" s="1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B38" i="17" s="1"/>
  <c r="K38" i="17" s="1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B39" i="17" s="1"/>
  <c r="K39" i="17" s="1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B40" i="17" s="1"/>
  <c r="K40" i="17" s="1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B41" i="17" s="1"/>
  <c r="K41" i="17" s="1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B42" i="17" s="1"/>
  <c r="K42" i="17" s="1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B43" i="17" s="1"/>
  <c r="K43" i="17" s="1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B44" i="17" s="1"/>
  <c r="K44" i="17" s="1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B45" i="17" s="1"/>
  <c r="K45" i="17" s="1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B46" i="17" s="1"/>
  <c r="K46" i="17" s="1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B47" i="17" s="1"/>
  <c r="K47" i="17" s="1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B48" i="17" s="1"/>
  <c r="K48" i="17" s="1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B49" i="17" s="1"/>
  <c r="K49" i="17" s="1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B50" i="17" s="1"/>
  <c r="K50" i="17" s="1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B51" i="17" s="1"/>
  <c r="K51" i="17" s="1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B52" i="17" s="1"/>
  <c r="K52" i="17" s="1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3" i="10"/>
  <c r="B30" i="17" s="1"/>
  <c r="K30" i="17" s="1"/>
  <c r="D3" i="10"/>
  <c r="C30" i="17" s="1"/>
  <c r="L30" i="17" s="1"/>
  <c r="L92" i="18"/>
  <c r="K92" i="18"/>
  <c r="J92" i="18"/>
  <c r="I92" i="18"/>
  <c r="H92" i="18"/>
  <c r="G92" i="18"/>
  <c r="F92" i="18"/>
  <c r="E92" i="18"/>
  <c r="L81" i="18"/>
  <c r="K81" i="18"/>
  <c r="J81" i="18"/>
  <c r="I81" i="18"/>
  <c r="H81" i="18"/>
  <c r="G81" i="18"/>
  <c r="F81" i="18"/>
  <c r="E81" i="18"/>
  <c r="J4" i="10" l="1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I31" i="17" s="1"/>
  <c r="R31" i="17" s="1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I32" i="17" s="1"/>
  <c r="R32" i="17" s="1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I33" i="17" s="1"/>
  <c r="R33" i="17" s="1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I34" i="17" s="1"/>
  <c r="R34" i="17" s="1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I35" i="17" s="1"/>
  <c r="R35" i="17" s="1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I36" i="17" s="1"/>
  <c r="R36" i="17" s="1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I37" i="17" s="1"/>
  <c r="R37" i="17" s="1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I38" i="17" s="1"/>
  <c r="R38" i="17" s="1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I39" i="17" s="1"/>
  <c r="R39" i="17" s="1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I40" i="17" s="1"/>
  <c r="R40" i="17" s="1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J1002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J1015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J1027" i="10"/>
  <c r="J1028" i="10"/>
  <c r="J1029" i="10"/>
  <c r="J1030" i="10"/>
  <c r="J1031" i="10"/>
  <c r="J1032" i="10"/>
  <c r="J1033" i="10"/>
  <c r="J1034" i="10"/>
  <c r="J1035" i="10"/>
  <c r="J1036" i="10"/>
  <c r="J1037" i="10"/>
  <c r="J1038" i="10"/>
  <c r="J1039" i="10"/>
  <c r="J1040" i="10"/>
  <c r="J1041" i="10"/>
  <c r="J1042" i="10"/>
  <c r="J1043" i="10"/>
  <c r="J1044" i="10"/>
  <c r="J1045" i="10"/>
  <c r="J1046" i="10"/>
  <c r="J1047" i="10"/>
  <c r="J1048" i="10"/>
  <c r="J1049" i="10"/>
  <c r="J1050" i="10"/>
  <c r="J1051" i="10"/>
  <c r="J1052" i="10"/>
  <c r="J1053" i="10"/>
  <c r="J1054" i="10"/>
  <c r="J1055" i="10"/>
  <c r="J1056" i="10"/>
  <c r="J1057" i="10"/>
  <c r="J1058" i="10"/>
  <c r="J1059" i="10"/>
  <c r="J1060" i="10"/>
  <c r="J1061" i="10"/>
  <c r="J1062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J1074" i="10"/>
  <c r="J1075" i="10"/>
  <c r="J1076" i="10"/>
  <c r="J1077" i="10"/>
  <c r="J1078" i="10"/>
  <c r="J1079" i="10"/>
  <c r="J1080" i="10"/>
  <c r="J1081" i="10"/>
  <c r="I41" i="17" s="1"/>
  <c r="R41" i="17" s="1"/>
  <c r="J1082" i="10"/>
  <c r="J1083" i="10"/>
  <c r="J1084" i="10"/>
  <c r="J1085" i="10"/>
  <c r="J1086" i="10"/>
  <c r="J1087" i="10"/>
  <c r="J1088" i="10"/>
  <c r="J1089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J1101" i="10"/>
  <c r="J1102" i="10"/>
  <c r="J1103" i="10"/>
  <c r="J1104" i="10"/>
  <c r="J1105" i="10"/>
  <c r="J1106" i="10"/>
  <c r="J1107" i="10"/>
  <c r="J1108" i="10"/>
  <c r="J1109" i="10"/>
  <c r="J1110" i="10"/>
  <c r="J1111" i="10"/>
  <c r="J1112" i="10"/>
  <c r="J1113" i="10"/>
  <c r="J1114" i="10"/>
  <c r="J1115" i="10"/>
  <c r="J1116" i="10"/>
  <c r="J1117" i="10"/>
  <c r="J1118" i="10"/>
  <c r="J1119" i="10"/>
  <c r="J1120" i="10"/>
  <c r="J1121" i="10"/>
  <c r="J1122" i="10"/>
  <c r="J1123" i="10"/>
  <c r="J1124" i="10"/>
  <c r="J1125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J1140" i="10"/>
  <c r="J1141" i="10"/>
  <c r="J1142" i="10"/>
  <c r="J1143" i="10"/>
  <c r="J1144" i="10"/>
  <c r="J1145" i="10"/>
  <c r="J1146" i="10"/>
  <c r="J1147" i="10"/>
  <c r="J1148" i="10"/>
  <c r="J1149" i="10"/>
  <c r="J1150" i="10"/>
  <c r="J1151" i="10"/>
  <c r="J1152" i="10"/>
  <c r="J1153" i="10"/>
  <c r="J1154" i="10"/>
  <c r="J1155" i="10"/>
  <c r="J1156" i="10"/>
  <c r="J1157" i="10"/>
  <c r="J1158" i="10"/>
  <c r="J1159" i="10"/>
  <c r="J1160" i="10"/>
  <c r="J1161" i="10"/>
  <c r="J1162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I42" i="17" s="1"/>
  <c r="R42" i="17" s="1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1227" i="10"/>
  <c r="J1228" i="10"/>
  <c r="J1229" i="10"/>
  <c r="J1230" i="10"/>
  <c r="J1231" i="10"/>
  <c r="J1232" i="10"/>
  <c r="J1233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6" i="10"/>
  <c r="J1247" i="10"/>
  <c r="J1248" i="10"/>
  <c r="J1249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J1261" i="10"/>
  <c r="J1262" i="10"/>
  <c r="J1263" i="10"/>
  <c r="J1264" i="10"/>
  <c r="J1265" i="10"/>
  <c r="J1266" i="10"/>
  <c r="J1267" i="10"/>
  <c r="J1268" i="10"/>
  <c r="J1269" i="10"/>
  <c r="J1270" i="10"/>
  <c r="J1271" i="10"/>
  <c r="J1272" i="10"/>
  <c r="J1273" i="10"/>
  <c r="J1274" i="10"/>
  <c r="J1275" i="10"/>
  <c r="J1276" i="10"/>
  <c r="J1277" i="10"/>
  <c r="I43" i="17" s="1"/>
  <c r="R43" i="17" s="1"/>
  <c r="J1278" i="10"/>
  <c r="J1279" i="10"/>
  <c r="J1280" i="10"/>
  <c r="J1281" i="10"/>
  <c r="J1282" i="10"/>
  <c r="J1283" i="10"/>
  <c r="J1284" i="10"/>
  <c r="J1285" i="10"/>
  <c r="J1286" i="10"/>
  <c r="J1287" i="10"/>
  <c r="J1288" i="10"/>
  <c r="J1289" i="10"/>
  <c r="J1290" i="10"/>
  <c r="J1291" i="10"/>
  <c r="J1292" i="10"/>
  <c r="J1293" i="10"/>
  <c r="J1294" i="10"/>
  <c r="J1295" i="10"/>
  <c r="J1296" i="10"/>
  <c r="J1297" i="10"/>
  <c r="J1298" i="10"/>
  <c r="J1299" i="10"/>
  <c r="J1300" i="10"/>
  <c r="J1301" i="10"/>
  <c r="J1302" i="10"/>
  <c r="J1303" i="10"/>
  <c r="J1304" i="10"/>
  <c r="J1305" i="10"/>
  <c r="J1306" i="10"/>
  <c r="J1307" i="10"/>
  <c r="J1308" i="10"/>
  <c r="J1309" i="10"/>
  <c r="J1310" i="10"/>
  <c r="J1311" i="10"/>
  <c r="J1312" i="10"/>
  <c r="J1313" i="10"/>
  <c r="J1314" i="10"/>
  <c r="J1315" i="10"/>
  <c r="J1316" i="10"/>
  <c r="J1317" i="10"/>
  <c r="J1318" i="10"/>
  <c r="J1319" i="10"/>
  <c r="J1320" i="10"/>
  <c r="J1321" i="10"/>
  <c r="J1322" i="10"/>
  <c r="J1323" i="10"/>
  <c r="J1324" i="10"/>
  <c r="J1325" i="10"/>
  <c r="J1326" i="10"/>
  <c r="J1327" i="10"/>
  <c r="J1328" i="10"/>
  <c r="J1329" i="10"/>
  <c r="J1330" i="10"/>
  <c r="J1331" i="10"/>
  <c r="J1332" i="10"/>
  <c r="J1333" i="10"/>
  <c r="J1334" i="10"/>
  <c r="J1335" i="10"/>
  <c r="J1336" i="10"/>
  <c r="J1337" i="10"/>
  <c r="J1338" i="10"/>
  <c r="J1339" i="10"/>
  <c r="J1340" i="10"/>
  <c r="J1341" i="10"/>
  <c r="J1342" i="10"/>
  <c r="J1343" i="10"/>
  <c r="J1344" i="10"/>
  <c r="J1345" i="10"/>
  <c r="J1346" i="10"/>
  <c r="J1347" i="10"/>
  <c r="J1348" i="10"/>
  <c r="J1349" i="10"/>
  <c r="J1350" i="10"/>
  <c r="J1351" i="10"/>
  <c r="J1352" i="10"/>
  <c r="J1353" i="10"/>
  <c r="J1354" i="10"/>
  <c r="J1355" i="10"/>
  <c r="J1356" i="10"/>
  <c r="J1357" i="10"/>
  <c r="J1358" i="10"/>
  <c r="J1359" i="10"/>
  <c r="J1360" i="10"/>
  <c r="J1361" i="10"/>
  <c r="J1362" i="10"/>
  <c r="J1363" i="10"/>
  <c r="J1364" i="10"/>
  <c r="J1365" i="10"/>
  <c r="J1366" i="10"/>
  <c r="J1367" i="10"/>
  <c r="J1368" i="10"/>
  <c r="J1369" i="10"/>
  <c r="J1370" i="10"/>
  <c r="J1371" i="10"/>
  <c r="J1372" i="10"/>
  <c r="J1373" i="10"/>
  <c r="J1374" i="10"/>
  <c r="J1375" i="10"/>
  <c r="I44" i="17" s="1"/>
  <c r="R44" i="17" s="1"/>
  <c r="J1376" i="10"/>
  <c r="J1377" i="10"/>
  <c r="J1378" i="10"/>
  <c r="J1379" i="10"/>
  <c r="J1380" i="10"/>
  <c r="J1381" i="10"/>
  <c r="J1382" i="10"/>
  <c r="J1383" i="10"/>
  <c r="J1384" i="10"/>
  <c r="J1385" i="10"/>
  <c r="J1386" i="10"/>
  <c r="J1387" i="10"/>
  <c r="J1388" i="10"/>
  <c r="J1389" i="10"/>
  <c r="J1390" i="10"/>
  <c r="J1391" i="10"/>
  <c r="J1392" i="10"/>
  <c r="J1393" i="10"/>
  <c r="J1394" i="10"/>
  <c r="J1395" i="10"/>
  <c r="J1396" i="10"/>
  <c r="J1397" i="10"/>
  <c r="J1398" i="10"/>
  <c r="J1399" i="10"/>
  <c r="J1400" i="10"/>
  <c r="J1401" i="10"/>
  <c r="J1402" i="10"/>
  <c r="J1403" i="10"/>
  <c r="J1404" i="10"/>
  <c r="J1405" i="10"/>
  <c r="J1406" i="10"/>
  <c r="J1407" i="10"/>
  <c r="J1408" i="10"/>
  <c r="J1409" i="10"/>
  <c r="J1410" i="10"/>
  <c r="J1411" i="10"/>
  <c r="J1412" i="10"/>
  <c r="J1413" i="10"/>
  <c r="J1414" i="10"/>
  <c r="J1415" i="10"/>
  <c r="J1416" i="10"/>
  <c r="J1417" i="10"/>
  <c r="J1418" i="10"/>
  <c r="J1419" i="10"/>
  <c r="J1420" i="10"/>
  <c r="J1421" i="10"/>
  <c r="J1422" i="10"/>
  <c r="J1423" i="10"/>
  <c r="J1424" i="10"/>
  <c r="J1425" i="10"/>
  <c r="J1426" i="10"/>
  <c r="J1427" i="10"/>
  <c r="J1428" i="10"/>
  <c r="J1429" i="10"/>
  <c r="J1430" i="10"/>
  <c r="J1431" i="10"/>
  <c r="J1432" i="10"/>
  <c r="J1433" i="10"/>
  <c r="J1434" i="10"/>
  <c r="J1435" i="10"/>
  <c r="J1436" i="10"/>
  <c r="J1437" i="10"/>
  <c r="J1438" i="10"/>
  <c r="J1439" i="10"/>
  <c r="J1440" i="10"/>
  <c r="J1441" i="10"/>
  <c r="J1442" i="10"/>
  <c r="J1443" i="10"/>
  <c r="J1444" i="10"/>
  <c r="J1445" i="10"/>
  <c r="J1446" i="10"/>
  <c r="J1447" i="10"/>
  <c r="J1448" i="10"/>
  <c r="J1449" i="10"/>
  <c r="J1450" i="10"/>
  <c r="J1451" i="10"/>
  <c r="J1452" i="10"/>
  <c r="J1453" i="10"/>
  <c r="J1454" i="10"/>
  <c r="J1455" i="10"/>
  <c r="J1456" i="10"/>
  <c r="J1457" i="10"/>
  <c r="J1458" i="10"/>
  <c r="J1459" i="10"/>
  <c r="J1460" i="10"/>
  <c r="J1461" i="10"/>
  <c r="J1462" i="10"/>
  <c r="J1463" i="10"/>
  <c r="J1464" i="10"/>
  <c r="J1465" i="10"/>
  <c r="J1466" i="10"/>
  <c r="J1467" i="10"/>
  <c r="J1468" i="10"/>
  <c r="J1469" i="10"/>
  <c r="J1470" i="10"/>
  <c r="J1471" i="10"/>
  <c r="J1472" i="10"/>
  <c r="J1473" i="10"/>
  <c r="I45" i="17" s="1"/>
  <c r="R45" i="17" s="1"/>
  <c r="J1474" i="10"/>
  <c r="J1475" i="10"/>
  <c r="J1476" i="10"/>
  <c r="J1477" i="10"/>
  <c r="J1478" i="10"/>
  <c r="J1479" i="10"/>
  <c r="J1480" i="10"/>
  <c r="J1481" i="10"/>
  <c r="J1482" i="10"/>
  <c r="J1483" i="10"/>
  <c r="J1484" i="10"/>
  <c r="J1485" i="10"/>
  <c r="J1486" i="10"/>
  <c r="J1487" i="10"/>
  <c r="J1488" i="10"/>
  <c r="J1489" i="10"/>
  <c r="J1490" i="10"/>
  <c r="J1491" i="10"/>
  <c r="J1492" i="10"/>
  <c r="J1493" i="10"/>
  <c r="J1494" i="10"/>
  <c r="J1495" i="10"/>
  <c r="J1496" i="10"/>
  <c r="J1497" i="10"/>
  <c r="J1498" i="10"/>
  <c r="J1499" i="10"/>
  <c r="J1500" i="10"/>
  <c r="J1501" i="10"/>
  <c r="J1502" i="10"/>
  <c r="J1503" i="10"/>
  <c r="J1504" i="10"/>
  <c r="J1505" i="10"/>
  <c r="J1506" i="10"/>
  <c r="J1507" i="10"/>
  <c r="J1508" i="10"/>
  <c r="J1509" i="10"/>
  <c r="J1510" i="10"/>
  <c r="J1511" i="10"/>
  <c r="J1512" i="10"/>
  <c r="J1513" i="10"/>
  <c r="J1514" i="10"/>
  <c r="J1515" i="10"/>
  <c r="J1516" i="10"/>
  <c r="J1517" i="10"/>
  <c r="J1518" i="10"/>
  <c r="J1519" i="10"/>
  <c r="J1520" i="10"/>
  <c r="J1521" i="10"/>
  <c r="J1522" i="10"/>
  <c r="J1523" i="10"/>
  <c r="J1524" i="10"/>
  <c r="J1525" i="10"/>
  <c r="J1526" i="10"/>
  <c r="J1527" i="10"/>
  <c r="J1528" i="10"/>
  <c r="J1529" i="10"/>
  <c r="J1530" i="10"/>
  <c r="J1531" i="10"/>
  <c r="J1532" i="10"/>
  <c r="J1533" i="10"/>
  <c r="J1534" i="10"/>
  <c r="J1535" i="10"/>
  <c r="J1536" i="10"/>
  <c r="J1537" i="10"/>
  <c r="J1538" i="10"/>
  <c r="J1539" i="10"/>
  <c r="J1540" i="10"/>
  <c r="J1541" i="10"/>
  <c r="J1542" i="10"/>
  <c r="J1543" i="10"/>
  <c r="J1544" i="10"/>
  <c r="J1545" i="10"/>
  <c r="J1546" i="10"/>
  <c r="J1547" i="10"/>
  <c r="J1548" i="10"/>
  <c r="J1549" i="10"/>
  <c r="J1550" i="10"/>
  <c r="J1551" i="10"/>
  <c r="J1552" i="10"/>
  <c r="J1553" i="10"/>
  <c r="J1554" i="10"/>
  <c r="J1555" i="10"/>
  <c r="J1556" i="10"/>
  <c r="J1557" i="10"/>
  <c r="J1558" i="10"/>
  <c r="J1559" i="10"/>
  <c r="J1560" i="10"/>
  <c r="J1561" i="10"/>
  <c r="J1562" i="10"/>
  <c r="J1563" i="10"/>
  <c r="J1564" i="10"/>
  <c r="J1565" i="10"/>
  <c r="J1566" i="10"/>
  <c r="J1567" i="10"/>
  <c r="J1568" i="10"/>
  <c r="J1569" i="10"/>
  <c r="J1570" i="10"/>
  <c r="J1571" i="10"/>
  <c r="I46" i="17" s="1"/>
  <c r="R46" i="17" s="1"/>
  <c r="J1572" i="10"/>
  <c r="J1573" i="10"/>
  <c r="J1574" i="10"/>
  <c r="J1575" i="10"/>
  <c r="J1576" i="10"/>
  <c r="J1577" i="10"/>
  <c r="J1578" i="10"/>
  <c r="J1579" i="10"/>
  <c r="J1580" i="10"/>
  <c r="J1581" i="10"/>
  <c r="J1582" i="10"/>
  <c r="J1583" i="10"/>
  <c r="J1584" i="10"/>
  <c r="J1585" i="10"/>
  <c r="J1586" i="10"/>
  <c r="J1587" i="10"/>
  <c r="J1588" i="10"/>
  <c r="J1589" i="10"/>
  <c r="J1590" i="10"/>
  <c r="J1591" i="10"/>
  <c r="J1592" i="10"/>
  <c r="J1593" i="10"/>
  <c r="J1594" i="10"/>
  <c r="J1595" i="10"/>
  <c r="J1596" i="10"/>
  <c r="J1597" i="10"/>
  <c r="J1598" i="10"/>
  <c r="J1599" i="10"/>
  <c r="J1600" i="10"/>
  <c r="J1601" i="10"/>
  <c r="J1602" i="10"/>
  <c r="J1603" i="10"/>
  <c r="J1604" i="10"/>
  <c r="J1605" i="10"/>
  <c r="J1606" i="10"/>
  <c r="J1607" i="10"/>
  <c r="J1608" i="10"/>
  <c r="J1609" i="10"/>
  <c r="J1610" i="10"/>
  <c r="J1611" i="10"/>
  <c r="J1612" i="10"/>
  <c r="J1613" i="10"/>
  <c r="J1614" i="10"/>
  <c r="J1615" i="10"/>
  <c r="J1616" i="10"/>
  <c r="J1617" i="10"/>
  <c r="J1618" i="10"/>
  <c r="J1619" i="10"/>
  <c r="J1620" i="10"/>
  <c r="J1621" i="10"/>
  <c r="J1622" i="10"/>
  <c r="J1623" i="10"/>
  <c r="J1624" i="10"/>
  <c r="J1625" i="10"/>
  <c r="J1626" i="10"/>
  <c r="J1627" i="10"/>
  <c r="J1628" i="10"/>
  <c r="J1629" i="10"/>
  <c r="J1630" i="10"/>
  <c r="J1631" i="10"/>
  <c r="J1632" i="10"/>
  <c r="J1633" i="10"/>
  <c r="J1634" i="10"/>
  <c r="J1635" i="10"/>
  <c r="J1636" i="10"/>
  <c r="J1637" i="10"/>
  <c r="J1638" i="10"/>
  <c r="J1639" i="10"/>
  <c r="J1640" i="10"/>
  <c r="J1641" i="10"/>
  <c r="J1642" i="10"/>
  <c r="J1643" i="10"/>
  <c r="J1644" i="10"/>
  <c r="J1645" i="10"/>
  <c r="J1646" i="10"/>
  <c r="J1647" i="10"/>
  <c r="J1648" i="10"/>
  <c r="J1649" i="10"/>
  <c r="J1650" i="10"/>
  <c r="J1651" i="10"/>
  <c r="J1652" i="10"/>
  <c r="J1653" i="10"/>
  <c r="J1654" i="10"/>
  <c r="J1655" i="10"/>
  <c r="J1656" i="10"/>
  <c r="J1657" i="10"/>
  <c r="J1658" i="10"/>
  <c r="J1659" i="10"/>
  <c r="J1660" i="10"/>
  <c r="J1661" i="10"/>
  <c r="J1662" i="10"/>
  <c r="J1663" i="10"/>
  <c r="J1664" i="10"/>
  <c r="J1665" i="10"/>
  <c r="J1666" i="10"/>
  <c r="J1667" i="10"/>
  <c r="J1668" i="10"/>
  <c r="J1669" i="10"/>
  <c r="I47" i="17" s="1"/>
  <c r="R47" i="17" s="1"/>
  <c r="J1670" i="10"/>
  <c r="J1671" i="10"/>
  <c r="J1672" i="10"/>
  <c r="J1673" i="10"/>
  <c r="J1674" i="10"/>
  <c r="J1675" i="10"/>
  <c r="J1676" i="10"/>
  <c r="J1677" i="10"/>
  <c r="J1678" i="10"/>
  <c r="J1679" i="10"/>
  <c r="J1680" i="10"/>
  <c r="J1681" i="10"/>
  <c r="J1682" i="10"/>
  <c r="J1683" i="10"/>
  <c r="J1684" i="10"/>
  <c r="J1685" i="10"/>
  <c r="J1686" i="10"/>
  <c r="J1687" i="10"/>
  <c r="J1688" i="10"/>
  <c r="J1689" i="10"/>
  <c r="J1690" i="10"/>
  <c r="J1691" i="10"/>
  <c r="J1692" i="10"/>
  <c r="J1693" i="10"/>
  <c r="J1694" i="10"/>
  <c r="J1695" i="10"/>
  <c r="J1696" i="10"/>
  <c r="J1697" i="10"/>
  <c r="J1698" i="10"/>
  <c r="J1699" i="10"/>
  <c r="J1700" i="10"/>
  <c r="J1701" i="10"/>
  <c r="J1702" i="10"/>
  <c r="J1703" i="10"/>
  <c r="J1704" i="10"/>
  <c r="J1705" i="10"/>
  <c r="J1706" i="10"/>
  <c r="J1707" i="10"/>
  <c r="J1708" i="10"/>
  <c r="J1709" i="10"/>
  <c r="J1710" i="10"/>
  <c r="J1711" i="10"/>
  <c r="J1712" i="10"/>
  <c r="J1713" i="10"/>
  <c r="J1714" i="10"/>
  <c r="J1715" i="10"/>
  <c r="J1716" i="10"/>
  <c r="J1717" i="10"/>
  <c r="J1718" i="10"/>
  <c r="J1719" i="10"/>
  <c r="J1720" i="10"/>
  <c r="J1721" i="10"/>
  <c r="J1722" i="10"/>
  <c r="J1723" i="10"/>
  <c r="J1724" i="10"/>
  <c r="J1725" i="10"/>
  <c r="J1726" i="10"/>
  <c r="J1727" i="10"/>
  <c r="J1728" i="10"/>
  <c r="J1729" i="10"/>
  <c r="J1730" i="10"/>
  <c r="J1731" i="10"/>
  <c r="J1732" i="10"/>
  <c r="J1733" i="10"/>
  <c r="J1734" i="10"/>
  <c r="J1735" i="10"/>
  <c r="J1736" i="10"/>
  <c r="J1737" i="10"/>
  <c r="J1738" i="10"/>
  <c r="J1739" i="10"/>
  <c r="J1740" i="10"/>
  <c r="J1741" i="10"/>
  <c r="J1742" i="10"/>
  <c r="J1743" i="10"/>
  <c r="J1744" i="10"/>
  <c r="J1745" i="10"/>
  <c r="J1746" i="10"/>
  <c r="J1747" i="10"/>
  <c r="J1748" i="10"/>
  <c r="J1749" i="10"/>
  <c r="J1750" i="10"/>
  <c r="J1751" i="10"/>
  <c r="J1752" i="10"/>
  <c r="J1753" i="10"/>
  <c r="J1754" i="10"/>
  <c r="J1755" i="10"/>
  <c r="J1756" i="10"/>
  <c r="J1757" i="10"/>
  <c r="J1758" i="10"/>
  <c r="J1759" i="10"/>
  <c r="J1760" i="10"/>
  <c r="J1761" i="10"/>
  <c r="J1762" i="10"/>
  <c r="J1763" i="10"/>
  <c r="J1764" i="10"/>
  <c r="J1765" i="10"/>
  <c r="J1766" i="10"/>
  <c r="J1767" i="10"/>
  <c r="I48" i="17" s="1"/>
  <c r="R48" i="17" s="1"/>
  <c r="J1768" i="10"/>
  <c r="J1769" i="10"/>
  <c r="J1770" i="10"/>
  <c r="J1771" i="10"/>
  <c r="J1772" i="10"/>
  <c r="J1773" i="10"/>
  <c r="J1774" i="10"/>
  <c r="J1775" i="10"/>
  <c r="J1776" i="10"/>
  <c r="J1777" i="10"/>
  <c r="J1778" i="10"/>
  <c r="J1779" i="10"/>
  <c r="J1780" i="10"/>
  <c r="J1781" i="10"/>
  <c r="J1782" i="10"/>
  <c r="J1783" i="10"/>
  <c r="J1784" i="10"/>
  <c r="J1785" i="10"/>
  <c r="J1786" i="10"/>
  <c r="J1787" i="10"/>
  <c r="J1788" i="10"/>
  <c r="J1789" i="10"/>
  <c r="J1790" i="10"/>
  <c r="J1791" i="10"/>
  <c r="J1792" i="10"/>
  <c r="J1793" i="10"/>
  <c r="J1794" i="10"/>
  <c r="J1795" i="10"/>
  <c r="J1796" i="10"/>
  <c r="J1797" i="10"/>
  <c r="J1798" i="10"/>
  <c r="J1799" i="10"/>
  <c r="J1800" i="10"/>
  <c r="J1801" i="10"/>
  <c r="J1802" i="10"/>
  <c r="J1803" i="10"/>
  <c r="J1804" i="10"/>
  <c r="J1805" i="10"/>
  <c r="J1806" i="10"/>
  <c r="J1807" i="10"/>
  <c r="J1808" i="10"/>
  <c r="J1809" i="10"/>
  <c r="J1810" i="10"/>
  <c r="J1811" i="10"/>
  <c r="J1812" i="10"/>
  <c r="J1813" i="10"/>
  <c r="J1814" i="10"/>
  <c r="J1815" i="10"/>
  <c r="J1816" i="10"/>
  <c r="J1817" i="10"/>
  <c r="J1818" i="10"/>
  <c r="J1819" i="10"/>
  <c r="J1820" i="10"/>
  <c r="J1821" i="10"/>
  <c r="J1822" i="10"/>
  <c r="J1823" i="10"/>
  <c r="J1824" i="10"/>
  <c r="J1825" i="10"/>
  <c r="J1826" i="10"/>
  <c r="J1827" i="10"/>
  <c r="J1828" i="10"/>
  <c r="J1829" i="10"/>
  <c r="J1830" i="10"/>
  <c r="J1831" i="10"/>
  <c r="J1832" i="10"/>
  <c r="J1833" i="10"/>
  <c r="J1834" i="10"/>
  <c r="J1835" i="10"/>
  <c r="J1836" i="10"/>
  <c r="J1837" i="10"/>
  <c r="J1838" i="10"/>
  <c r="J1839" i="10"/>
  <c r="J1840" i="10"/>
  <c r="J1841" i="10"/>
  <c r="J1842" i="10"/>
  <c r="J1843" i="10"/>
  <c r="J1844" i="10"/>
  <c r="J1845" i="10"/>
  <c r="J1846" i="10"/>
  <c r="J1847" i="10"/>
  <c r="J1848" i="10"/>
  <c r="J1849" i="10"/>
  <c r="J1850" i="10"/>
  <c r="J1851" i="10"/>
  <c r="J1852" i="10"/>
  <c r="J1853" i="10"/>
  <c r="J1854" i="10"/>
  <c r="J1855" i="10"/>
  <c r="J1856" i="10"/>
  <c r="J1857" i="10"/>
  <c r="J1858" i="10"/>
  <c r="J1859" i="10"/>
  <c r="J1860" i="10"/>
  <c r="J1861" i="10"/>
  <c r="J1862" i="10"/>
  <c r="J1863" i="10"/>
  <c r="J1864" i="10"/>
  <c r="J1865" i="10"/>
  <c r="I49" i="17" s="1"/>
  <c r="R49" i="17" s="1"/>
  <c r="J1866" i="10"/>
  <c r="J1867" i="10"/>
  <c r="J1868" i="10"/>
  <c r="J1869" i="10"/>
  <c r="J1870" i="10"/>
  <c r="J1871" i="10"/>
  <c r="J1872" i="10"/>
  <c r="J1873" i="10"/>
  <c r="J1874" i="10"/>
  <c r="J1875" i="10"/>
  <c r="J1876" i="10"/>
  <c r="J1877" i="10"/>
  <c r="J1878" i="10"/>
  <c r="J1879" i="10"/>
  <c r="J1880" i="10"/>
  <c r="J1881" i="10"/>
  <c r="J1882" i="10"/>
  <c r="J1883" i="10"/>
  <c r="J1884" i="10"/>
  <c r="J1885" i="10"/>
  <c r="J1886" i="10"/>
  <c r="J1887" i="10"/>
  <c r="J1888" i="10"/>
  <c r="J1889" i="10"/>
  <c r="J1890" i="10"/>
  <c r="J1891" i="10"/>
  <c r="J1892" i="10"/>
  <c r="J1893" i="10"/>
  <c r="J1894" i="10"/>
  <c r="J1895" i="10"/>
  <c r="J1896" i="10"/>
  <c r="J1897" i="10"/>
  <c r="J1898" i="10"/>
  <c r="J1899" i="10"/>
  <c r="J1900" i="10"/>
  <c r="J1901" i="10"/>
  <c r="J1902" i="10"/>
  <c r="J1903" i="10"/>
  <c r="J1904" i="10"/>
  <c r="J1905" i="10"/>
  <c r="J1906" i="10"/>
  <c r="J1907" i="10"/>
  <c r="J1908" i="10"/>
  <c r="J1909" i="10"/>
  <c r="J1910" i="10"/>
  <c r="J1911" i="10"/>
  <c r="J1912" i="10"/>
  <c r="J1913" i="10"/>
  <c r="J1914" i="10"/>
  <c r="J1915" i="10"/>
  <c r="J1916" i="10"/>
  <c r="J1917" i="10"/>
  <c r="J1918" i="10"/>
  <c r="J1919" i="10"/>
  <c r="J1920" i="10"/>
  <c r="J1921" i="10"/>
  <c r="J1922" i="10"/>
  <c r="J1923" i="10"/>
  <c r="J1924" i="10"/>
  <c r="J1925" i="10"/>
  <c r="J1926" i="10"/>
  <c r="J1927" i="10"/>
  <c r="J1928" i="10"/>
  <c r="J1929" i="10"/>
  <c r="J1930" i="10"/>
  <c r="J1931" i="10"/>
  <c r="J1932" i="10"/>
  <c r="J1933" i="10"/>
  <c r="J1934" i="10"/>
  <c r="J1935" i="10"/>
  <c r="J1936" i="10"/>
  <c r="J1937" i="10"/>
  <c r="J1938" i="10"/>
  <c r="J1939" i="10"/>
  <c r="J1940" i="10"/>
  <c r="J1941" i="10"/>
  <c r="J1942" i="10"/>
  <c r="J1943" i="10"/>
  <c r="J1944" i="10"/>
  <c r="J1945" i="10"/>
  <c r="J1946" i="10"/>
  <c r="J1947" i="10"/>
  <c r="J1948" i="10"/>
  <c r="J1949" i="10"/>
  <c r="J1950" i="10"/>
  <c r="J1951" i="10"/>
  <c r="J1952" i="10"/>
  <c r="J1953" i="10"/>
  <c r="J1954" i="10"/>
  <c r="J1955" i="10"/>
  <c r="J1956" i="10"/>
  <c r="J1957" i="10"/>
  <c r="J1958" i="10"/>
  <c r="J1959" i="10"/>
  <c r="J1960" i="10"/>
  <c r="J1961" i="10"/>
  <c r="J1962" i="10"/>
  <c r="J1963" i="10"/>
  <c r="I50" i="17" s="1"/>
  <c r="R50" i="17" s="1"/>
  <c r="J1964" i="10"/>
  <c r="J1966" i="10"/>
  <c r="J1967" i="10"/>
  <c r="J1968" i="10"/>
  <c r="J1969" i="10"/>
  <c r="J1970" i="10"/>
  <c r="J1971" i="10"/>
  <c r="J1972" i="10"/>
  <c r="J1973" i="10"/>
  <c r="J1974" i="10"/>
  <c r="J1975" i="10"/>
  <c r="J1976" i="10"/>
  <c r="J1977" i="10"/>
  <c r="J1978" i="10"/>
  <c r="J1979" i="10"/>
  <c r="J1980" i="10"/>
  <c r="J1981" i="10"/>
  <c r="J1982" i="10"/>
  <c r="J1983" i="10"/>
  <c r="J1984" i="10"/>
  <c r="J1985" i="10"/>
  <c r="J1986" i="10"/>
  <c r="J1987" i="10"/>
  <c r="J1988" i="10"/>
  <c r="J1989" i="10"/>
  <c r="J1990" i="10"/>
  <c r="J1991" i="10"/>
  <c r="J1992" i="10"/>
  <c r="J1993" i="10"/>
  <c r="J1994" i="10"/>
  <c r="J1995" i="10"/>
  <c r="J1996" i="10"/>
  <c r="J1997" i="10"/>
  <c r="J1998" i="10"/>
  <c r="J1999" i="10"/>
  <c r="J2000" i="10"/>
  <c r="J2001" i="10"/>
  <c r="J2002" i="10"/>
  <c r="J2003" i="10"/>
  <c r="J2004" i="10"/>
  <c r="J2005" i="10"/>
  <c r="J2006" i="10"/>
  <c r="J2007" i="10"/>
  <c r="J2008" i="10"/>
  <c r="J2009" i="10"/>
  <c r="J2010" i="10"/>
  <c r="J2011" i="10"/>
  <c r="J2012" i="10"/>
  <c r="J2013" i="10"/>
  <c r="J2014" i="10"/>
  <c r="J2015" i="10"/>
  <c r="J2016" i="10"/>
  <c r="J2017" i="10"/>
  <c r="J2018" i="10"/>
  <c r="J2019" i="10"/>
  <c r="J2020" i="10"/>
  <c r="J2021" i="10"/>
  <c r="J2022" i="10"/>
  <c r="J2023" i="10"/>
  <c r="J2024" i="10"/>
  <c r="J2025" i="10"/>
  <c r="J2026" i="10"/>
  <c r="J2027" i="10"/>
  <c r="J2028" i="10"/>
  <c r="J2029" i="10"/>
  <c r="J2030" i="10"/>
  <c r="J2031" i="10"/>
  <c r="J2032" i="10"/>
  <c r="J2033" i="10"/>
  <c r="J2034" i="10"/>
  <c r="J2035" i="10"/>
  <c r="J2036" i="10"/>
  <c r="J2037" i="10"/>
  <c r="J2038" i="10"/>
  <c r="J2039" i="10"/>
  <c r="J2040" i="10"/>
  <c r="J2041" i="10"/>
  <c r="J2042" i="10"/>
  <c r="J2043" i="10"/>
  <c r="J2044" i="10"/>
  <c r="J2045" i="10"/>
  <c r="J2046" i="10"/>
  <c r="J2047" i="10"/>
  <c r="J2048" i="10"/>
  <c r="J2049" i="10"/>
  <c r="J2050" i="10"/>
  <c r="J2051" i="10"/>
  <c r="J2052" i="10"/>
  <c r="J2053" i="10"/>
  <c r="J2054" i="10"/>
  <c r="J2055" i="10"/>
  <c r="J2056" i="10"/>
  <c r="J2057" i="10"/>
  <c r="J2058" i="10"/>
  <c r="J2059" i="10"/>
  <c r="J2060" i="10"/>
  <c r="J2061" i="10"/>
  <c r="I51" i="17" s="1"/>
  <c r="R51" i="17" s="1"/>
  <c r="J2062" i="10"/>
  <c r="J2063" i="10"/>
  <c r="J2064" i="10"/>
  <c r="J2065" i="10"/>
  <c r="J2066" i="10"/>
  <c r="J2067" i="10"/>
  <c r="J2068" i="10"/>
  <c r="J2069" i="10"/>
  <c r="J2070" i="10"/>
  <c r="J2071" i="10"/>
  <c r="J2072" i="10"/>
  <c r="J2073" i="10"/>
  <c r="J2074" i="10"/>
  <c r="J2075" i="10"/>
  <c r="J2076" i="10"/>
  <c r="J2077" i="10"/>
  <c r="J2078" i="10"/>
  <c r="J2079" i="10"/>
  <c r="J2080" i="10"/>
  <c r="J2081" i="10"/>
  <c r="J2082" i="10"/>
  <c r="J2083" i="10"/>
  <c r="J2084" i="10"/>
  <c r="J2085" i="10"/>
  <c r="J2086" i="10"/>
  <c r="J2087" i="10"/>
  <c r="J2088" i="10"/>
  <c r="J2089" i="10"/>
  <c r="J2090" i="10"/>
  <c r="J2091" i="10"/>
  <c r="J2092" i="10"/>
  <c r="J2093" i="10"/>
  <c r="J2094" i="10"/>
  <c r="J2095" i="10"/>
  <c r="J2096" i="10"/>
  <c r="J2097" i="10"/>
  <c r="J2098" i="10"/>
  <c r="J2099" i="10"/>
  <c r="J2100" i="10"/>
  <c r="J2101" i="10"/>
  <c r="J2102" i="10"/>
  <c r="J2103" i="10"/>
  <c r="J2104" i="10"/>
  <c r="J2105" i="10"/>
  <c r="J2106" i="10"/>
  <c r="J2107" i="10"/>
  <c r="J2108" i="10"/>
  <c r="J2109" i="10"/>
  <c r="J2110" i="10"/>
  <c r="J2111" i="10"/>
  <c r="J2112" i="10"/>
  <c r="J2113" i="10"/>
  <c r="J2114" i="10"/>
  <c r="J2115" i="10"/>
  <c r="J2116" i="10"/>
  <c r="J2117" i="10"/>
  <c r="J2118" i="10"/>
  <c r="J2119" i="10"/>
  <c r="J2120" i="10"/>
  <c r="J2121" i="10"/>
  <c r="J2122" i="10"/>
  <c r="J2123" i="10"/>
  <c r="J2124" i="10"/>
  <c r="J2125" i="10"/>
  <c r="J2126" i="10"/>
  <c r="J2127" i="10"/>
  <c r="J2128" i="10"/>
  <c r="J2129" i="10"/>
  <c r="J2130" i="10"/>
  <c r="J2131" i="10"/>
  <c r="J2132" i="10"/>
  <c r="J2133" i="10"/>
  <c r="J2134" i="10"/>
  <c r="J2135" i="10"/>
  <c r="J2136" i="10"/>
  <c r="J2137" i="10"/>
  <c r="J2138" i="10"/>
  <c r="J2139" i="10"/>
  <c r="J2140" i="10"/>
  <c r="J2141" i="10"/>
  <c r="J2142" i="10"/>
  <c r="J2143" i="10"/>
  <c r="J2144" i="10"/>
  <c r="J2145" i="10"/>
  <c r="J2146" i="10"/>
  <c r="J2147" i="10"/>
  <c r="J2148" i="10"/>
  <c r="J2149" i="10"/>
  <c r="J2150" i="10"/>
  <c r="J2151" i="10"/>
  <c r="J2152" i="10"/>
  <c r="J2153" i="10"/>
  <c r="J2154" i="10"/>
  <c r="J2155" i="10"/>
  <c r="J2156" i="10"/>
  <c r="J2157" i="10"/>
  <c r="J2158" i="10"/>
  <c r="J2159" i="10"/>
  <c r="I52" i="17" s="1"/>
  <c r="R52" i="17" s="1"/>
  <c r="J2160" i="10"/>
  <c r="J2161" i="10"/>
  <c r="J2162" i="10"/>
  <c r="J2163" i="10"/>
  <c r="J2164" i="10"/>
  <c r="J2165" i="10"/>
  <c r="J2166" i="10"/>
  <c r="J2167" i="10"/>
  <c r="J2168" i="10"/>
  <c r="J2169" i="10"/>
  <c r="J2170" i="10"/>
  <c r="J2171" i="10"/>
  <c r="J2172" i="10"/>
  <c r="J2173" i="10"/>
  <c r="J2174" i="10"/>
  <c r="J2175" i="10"/>
  <c r="J2176" i="10"/>
  <c r="J2177" i="10"/>
  <c r="J2178" i="10"/>
  <c r="J2179" i="10"/>
  <c r="J2180" i="10"/>
  <c r="J2181" i="10"/>
  <c r="J2182" i="10"/>
  <c r="J2183" i="10"/>
  <c r="J2184" i="10"/>
  <c r="J2185" i="10"/>
  <c r="J2186" i="10"/>
  <c r="J2187" i="10"/>
  <c r="J2188" i="10"/>
  <c r="J2189" i="10"/>
  <c r="J2190" i="10"/>
  <c r="J2191" i="10"/>
  <c r="J2192" i="10"/>
  <c r="J2193" i="10"/>
  <c r="J2194" i="10"/>
  <c r="J2195" i="10"/>
  <c r="J2196" i="10"/>
  <c r="J2197" i="10"/>
  <c r="J2198" i="10"/>
  <c r="J2199" i="10"/>
  <c r="J2200" i="10"/>
  <c r="J2201" i="10"/>
  <c r="J2202" i="10"/>
  <c r="J2203" i="10"/>
  <c r="J2204" i="10"/>
  <c r="J2205" i="10"/>
  <c r="J2206" i="10"/>
  <c r="J2207" i="10"/>
  <c r="J2208" i="10"/>
  <c r="J2209" i="10"/>
  <c r="J2210" i="10"/>
  <c r="J2211" i="10"/>
  <c r="J2212" i="10"/>
  <c r="J2213" i="10"/>
  <c r="J2214" i="10"/>
  <c r="J2215" i="10"/>
  <c r="J2216" i="10"/>
  <c r="J2217" i="10"/>
  <c r="J2218" i="10"/>
  <c r="J2219" i="10"/>
  <c r="J2220" i="10"/>
  <c r="J2221" i="10"/>
  <c r="J2222" i="10"/>
  <c r="J2223" i="10"/>
  <c r="J2224" i="10"/>
  <c r="J2225" i="10"/>
  <c r="J2226" i="10"/>
  <c r="J2227" i="10"/>
  <c r="J2228" i="10"/>
  <c r="J2229" i="10"/>
  <c r="J2230" i="10"/>
  <c r="J2231" i="10"/>
  <c r="J2232" i="10"/>
  <c r="J2233" i="10"/>
  <c r="J2234" i="10"/>
  <c r="J2235" i="10"/>
  <c r="J2236" i="10"/>
  <c r="J2237" i="10"/>
  <c r="J2238" i="10"/>
  <c r="J2239" i="10"/>
  <c r="J2240" i="10"/>
  <c r="J2241" i="10"/>
  <c r="J2242" i="10"/>
  <c r="J2243" i="10"/>
  <c r="J2244" i="10"/>
  <c r="J2245" i="10"/>
  <c r="J2246" i="10"/>
  <c r="J2247" i="10"/>
  <c r="J2248" i="10"/>
  <c r="J2249" i="10"/>
  <c r="J2250" i="10"/>
  <c r="J2251" i="10"/>
  <c r="J2252" i="10"/>
  <c r="J2253" i="10"/>
  <c r="J2254" i="10"/>
  <c r="J2255" i="10"/>
  <c r="J2256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H31" i="17" s="1"/>
  <c r="Q31" i="17" s="1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H32" i="17" s="1"/>
  <c r="Q32" i="17" s="1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H33" i="17" s="1"/>
  <c r="Q33" i="17" s="1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H34" i="17" s="1"/>
  <c r="Q34" i="17" s="1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H35" i="17" s="1"/>
  <c r="Q35" i="17" s="1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H36" i="17" s="1"/>
  <c r="Q36" i="17" s="1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H37" i="17" s="1"/>
  <c r="Q37" i="17" s="1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H38" i="17" s="1"/>
  <c r="Q38" i="17" s="1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H39" i="17" s="1"/>
  <c r="Q39" i="17" s="1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H40" i="17" s="1"/>
  <c r="Q40" i="17" s="1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1001" i="10"/>
  <c r="I1002" i="10"/>
  <c r="I1003" i="10"/>
  <c r="I1004" i="10"/>
  <c r="I1005" i="10"/>
  <c r="I1006" i="10"/>
  <c r="I1007" i="10"/>
  <c r="I1008" i="10"/>
  <c r="I1009" i="10"/>
  <c r="I1010" i="10"/>
  <c r="I1011" i="10"/>
  <c r="I1012" i="10"/>
  <c r="I1013" i="10"/>
  <c r="I1014" i="10"/>
  <c r="I1015" i="10"/>
  <c r="I1016" i="10"/>
  <c r="I1017" i="10"/>
  <c r="I1018" i="10"/>
  <c r="I1019" i="10"/>
  <c r="I1020" i="10"/>
  <c r="I1021" i="10"/>
  <c r="I1022" i="10"/>
  <c r="I1023" i="10"/>
  <c r="I1024" i="10"/>
  <c r="I1025" i="10"/>
  <c r="I1026" i="10"/>
  <c r="I1027" i="10"/>
  <c r="I1028" i="10"/>
  <c r="I1029" i="10"/>
  <c r="I1030" i="10"/>
  <c r="I1031" i="10"/>
  <c r="I1032" i="10"/>
  <c r="I1033" i="10"/>
  <c r="I1034" i="10"/>
  <c r="I1035" i="10"/>
  <c r="I1036" i="10"/>
  <c r="I1037" i="10"/>
  <c r="I1038" i="10"/>
  <c r="I1039" i="10"/>
  <c r="I1040" i="10"/>
  <c r="I1041" i="10"/>
  <c r="I1042" i="10"/>
  <c r="I1043" i="10"/>
  <c r="I1044" i="10"/>
  <c r="I1045" i="10"/>
  <c r="I1046" i="10"/>
  <c r="I1047" i="10"/>
  <c r="I1048" i="10"/>
  <c r="I1049" i="10"/>
  <c r="I1050" i="10"/>
  <c r="I1051" i="10"/>
  <c r="I1052" i="10"/>
  <c r="I1053" i="10"/>
  <c r="I1054" i="10"/>
  <c r="I1055" i="10"/>
  <c r="I1056" i="10"/>
  <c r="I1057" i="10"/>
  <c r="I1058" i="10"/>
  <c r="I1059" i="10"/>
  <c r="I1060" i="10"/>
  <c r="I1061" i="10"/>
  <c r="I1062" i="10"/>
  <c r="I1063" i="10"/>
  <c r="I1064" i="10"/>
  <c r="I1065" i="10"/>
  <c r="I1066" i="10"/>
  <c r="I1067" i="10"/>
  <c r="I1068" i="10"/>
  <c r="I1069" i="10"/>
  <c r="I1070" i="10"/>
  <c r="I1071" i="10"/>
  <c r="I1072" i="10"/>
  <c r="I1073" i="10"/>
  <c r="I1074" i="10"/>
  <c r="I1075" i="10"/>
  <c r="I1076" i="10"/>
  <c r="I1077" i="10"/>
  <c r="I1078" i="10"/>
  <c r="I1079" i="10"/>
  <c r="I1080" i="10"/>
  <c r="I1081" i="10"/>
  <c r="H41" i="17" s="1"/>
  <c r="Q41" i="17" s="1"/>
  <c r="I1082" i="10"/>
  <c r="I1083" i="10"/>
  <c r="I1084" i="10"/>
  <c r="I1085" i="10"/>
  <c r="I1086" i="10"/>
  <c r="I1087" i="10"/>
  <c r="I1088" i="10"/>
  <c r="I1089" i="10"/>
  <c r="I1090" i="10"/>
  <c r="I1091" i="10"/>
  <c r="I1092" i="10"/>
  <c r="I1093" i="10"/>
  <c r="I1094" i="10"/>
  <c r="I1095" i="10"/>
  <c r="I1096" i="10"/>
  <c r="I1097" i="10"/>
  <c r="I1098" i="10"/>
  <c r="I1099" i="10"/>
  <c r="I1100" i="10"/>
  <c r="I1101" i="10"/>
  <c r="I1102" i="10"/>
  <c r="I1103" i="10"/>
  <c r="I1104" i="10"/>
  <c r="I1105" i="10"/>
  <c r="I1106" i="10"/>
  <c r="I1107" i="10"/>
  <c r="I1108" i="10"/>
  <c r="I1109" i="10"/>
  <c r="I1110" i="10"/>
  <c r="I1111" i="10"/>
  <c r="I1112" i="10"/>
  <c r="I1113" i="10"/>
  <c r="I1114" i="10"/>
  <c r="I1115" i="10"/>
  <c r="I1116" i="10"/>
  <c r="I1117" i="10"/>
  <c r="I1118" i="10"/>
  <c r="I1119" i="10"/>
  <c r="I1120" i="10"/>
  <c r="I1121" i="10"/>
  <c r="I1122" i="10"/>
  <c r="I1123" i="10"/>
  <c r="I1124" i="10"/>
  <c r="I1125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H42" i="17" s="1"/>
  <c r="Q42" i="17" s="1"/>
  <c r="I1180" i="10"/>
  <c r="I1181" i="10"/>
  <c r="I1182" i="10"/>
  <c r="I1183" i="10"/>
  <c r="I1184" i="10"/>
  <c r="I1185" i="10"/>
  <c r="I1186" i="10"/>
  <c r="I1187" i="10"/>
  <c r="I1188" i="10"/>
  <c r="I1189" i="10"/>
  <c r="I1190" i="10"/>
  <c r="I1191" i="10"/>
  <c r="I1192" i="10"/>
  <c r="I1193" i="10"/>
  <c r="I1194" i="10"/>
  <c r="I1195" i="10"/>
  <c r="I1196" i="10"/>
  <c r="I1197" i="10"/>
  <c r="I1198" i="10"/>
  <c r="I1199" i="10"/>
  <c r="I1200" i="10"/>
  <c r="I1201" i="10"/>
  <c r="I1202" i="10"/>
  <c r="I1203" i="10"/>
  <c r="I1204" i="10"/>
  <c r="I1205" i="10"/>
  <c r="I1206" i="10"/>
  <c r="I1207" i="10"/>
  <c r="I1208" i="10"/>
  <c r="I1209" i="10"/>
  <c r="I1210" i="10"/>
  <c r="I1211" i="10"/>
  <c r="I1212" i="10"/>
  <c r="I1213" i="10"/>
  <c r="I1214" i="10"/>
  <c r="I1215" i="10"/>
  <c r="I1216" i="10"/>
  <c r="I1217" i="10"/>
  <c r="I1218" i="10"/>
  <c r="I1219" i="10"/>
  <c r="I1220" i="10"/>
  <c r="I1221" i="10"/>
  <c r="I1222" i="10"/>
  <c r="I1223" i="10"/>
  <c r="I1224" i="10"/>
  <c r="I1225" i="10"/>
  <c r="I1226" i="10"/>
  <c r="I1227" i="10"/>
  <c r="I1228" i="10"/>
  <c r="I1229" i="10"/>
  <c r="I1230" i="10"/>
  <c r="I1231" i="10"/>
  <c r="I1232" i="10"/>
  <c r="I1233" i="10"/>
  <c r="I1234" i="10"/>
  <c r="I1235" i="10"/>
  <c r="I1236" i="10"/>
  <c r="I1237" i="10"/>
  <c r="I1238" i="10"/>
  <c r="I1239" i="10"/>
  <c r="I1240" i="10"/>
  <c r="I1241" i="10"/>
  <c r="I1242" i="10"/>
  <c r="I1243" i="10"/>
  <c r="I1244" i="10"/>
  <c r="I1245" i="10"/>
  <c r="I1246" i="10"/>
  <c r="I1247" i="10"/>
  <c r="I1248" i="10"/>
  <c r="I1249" i="10"/>
  <c r="I1250" i="10"/>
  <c r="I1251" i="10"/>
  <c r="I1252" i="10"/>
  <c r="I1253" i="10"/>
  <c r="I1254" i="10"/>
  <c r="I1255" i="10"/>
  <c r="I1256" i="10"/>
  <c r="I1257" i="10"/>
  <c r="I1258" i="10"/>
  <c r="I1259" i="10"/>
  <c r="I1260" i="10"/>
  <c r="I1261" i="10"/>
  <c r="I1262" i="10"/>
  <c r="I1263" i="10"/>
  <c r="I1264" i="10"/>
  <c r="I1265" i="10"/>
  <c r="I1266" i="10"/>
  <c r="I1267" i="10"/>
  <c r="I1268" i="10"/>
  <c r="I1269" i="10"/>
  <c r="I1270" i="10"/>
  <c r="I1271" i="10"/>
  <c r="I1272" i="10"/>
  <c r="I1273" i="10"/>
  <c r="I1274" i="10"/>
  <c r="I1275" i="10"/>
  <c r="I1276" i="10"/>
  <c r="I1277" i="10"/>
  <c r="H43" i="17" s="1"/>
  <c r="Q43" i="17" s="1"/>
  <c r="I1278" i="10"/>
  <c r="I1279" i="10"/>
  <c r="I1280" i="10"/>
  <c r="I1281" i="10"/>
  <c r="I1282" i="10"/>
  <c r="I1283" i="10"/>
  <c r="I1284" i="10"/>
  <c r="I1285" i="10"/>
  <c r="I1286" i="10"/>
  <c r="I1287" i="10"/>
  <c r="I1288" i="10"/>
  <c r="I1289" i="10"/>
  <c r="I1290" i="10"/>
  <c r="I1291" i="10"/>
  <c r="I1292" i="10"/>
  <c r="I1293" i="10"/>
  <c r="I1294" i="10"/>
  <c r="I1295" i="10"/>
  <c r="I1296" i="10"/>
  <c r="I1297" i="10"/>
  <c r="I1298" i="10"/>
  <c r="I1299" i="10"/>
  <c r="I1300" i="10"/>
  <c r="I1301" i="10"/>
  <c r="I1302" i="10"/>
  <c r="I1303" i="10"/>
  <c r="I1304" i="10"/>
  <c r="I1305" i="10"/>
  <c r="I1306" i="10"/>
  <c r="I1307" i="10"/>
  <c r="I1308" i="10"/>
  <c r="I1309" i="10"/>
  <c r="I1310" i="10"/>
  <c r="I1311" i="10"/>
  <c r="I1312" i="10"/>
  <c r="I1313" i="10"/>
  <c r="I1314" i="10"/>
  <c r="I1315" i="10"/>
  <c r="I1316" i="10"/>
  <c r="I1317" i="10"/>
  <c r="I1318" i="10"/>
  <c r="I1319" i="10"/>
  <c r="I1320" i="10"/>
  <c r="I1321" i="10"/>
  <c r="I1322" i="10"/>
  <c r="I1323" i="10"/>
  <c r="I1324" i="10"/>
  <c r="I1325" i="10"/>
  <c r="I1326" i="10"/>
  <c r="I1327" i="10"/>
  <c r="I1328" i="10"/>
  <c r="I1329" i="10"/>
  <c r="I1330" i="10"/>
  <c r="I1331" i="10"/>
  <c r="I1332" i="10"/>
  <c r="I1333" i="10"/>
  <c r="I1334" i="10"/>
  <c r="I1335" i="10"/>
  <c r="I1336" i="10"/>
  <c r="I1337" i="10"/>
  <c r="I1338" i="10"/>
  <c r="I1339" i="10"/>
  <c r="I1340" i="10"/>
  <c r="I1341" i="10"/>
  <c r="I1342" i="10"/>
  <c r="I1343" i="10"/>
  <c r="I1344" i="10"/>
  <c r="I1345" i="10"/>
  <c r="I1346" i="10"/>
  <c r="I1347" i="10"/>
  <c r="I1348" i="10"/>
  <c r="I1349" i="10"/>
  <c r="I1350" i="10"/>
  <c r="I1351" i="10"/>
  <c r="I1352" i="10"/>
  <c r="I1353" i="10"/>
  <c r="I1354" i="10"/>
  <c r="I1355" i="10"/>
  <c r="I1356" i="10"/>
  <c r="I1357" i="10"/>
  <c r="I1358" i="10"/>
  <c r="I1359" i="10"/>
  <c r="I1360" i="10"/>
  <c r="I1361" i="10"/>
  <c r="I1362" i="10"/>
  <c r="I1363" i="10"/>
  <c r="I1364" i="10"/>
  <c r="I1365" i="10"/>
  <c r="I1366" i="10"/>
  <c r="I1367" i="10"/>
  <c r="I1368" i="10"/>
  <c r="I1369" i="10"/>
  <c r="I1370" i="10"/>
  <c r="I1371" i="10"/>
  <c r="I1372" i="10"/>
  <c r="I1373" i="10"/>
  <c r="I1374" i="10"/>
  <c r="I1375" i="10"/>
  <c r="H44" i="17" s="1"/>
  <c r="Q44" i="17" s="1"/>
  <c r="I1376" i="10"/>
  <c r="I1377" i="10"/>
  <c r="I1378" i="10"/>
  <c r="I1379" i="10"/>
  <c r="I1380" i="10"/>
  <c r="I1381" i="10"/>
  <c r="I1382" i="10"/>
  <c r="I1383" i="10"/>
  <c r="I1384" i="10"/>
  <c r="I1385" i="10"/>
  <c r="I1386" i="10"/>
  <c r="I1387" i="10"/>
  <c r="I1388" i="10"/>
  <c r="I1389" i="10"/>
  <c r="I1390" i="10"/>
  <c r="I1391" i="10"/>
  <c r="I1392" i="10"/>
  <c r="I1393" i="10"/>
  <c r="I1394" i="10"/>
  <c r="I1395" i="10"/>
  <c r="I1396" i="10"/>
  <c r="I1397" i="10"/>
  <c r="I1398" i="10"/>
  <c r="I1399" i="10"/>
  <c r="I1400" i="10"/>
  <c r="I1401" i="10"/>
  <c r="I1402" i="10"/>
  <c r="I1403" i="10"/>
  <c r="I1404" i="10"/>
  <c r="I1405" i="10"/>
  <c r="I1406" i="10"/>
  <c r="I1407" i="10"/>
  <c r="I1408" i="10"/>
  <c r="I1409" i="10"/>
  <c r="I1410" i="10"/>
  <c r="I1411" i="10"/>
  <c r="I1412" i="10"/>
  <c r="I1413" i="10"/>
  <c r="I1414" i="10"/>
  <c r="I1415" i="10"/>
  <c r="I1416" i="10"/>
  <c r="I1417" i="10"/>
  <c r="I1418" i="10"/>
  <c r="I1419" i="10"/>
  <c r="I1420" i="10"/>
  <c r="I1421" i="10"/>
  <c r="I1422" i="10"/>
  <c r="I1423" i="10"/>
  <c r="I1424" i="10"/>
  <c r="I1425" i="10"/>
  <c r="I1426" i="10"/>
  <c r="I1427" i="10"/>
  <c r="I1428" i="10"/>
  <c r="I1429" i="10"/>
  <c r="I1430" i="10"/>
  <c r="I1431" i="10"/>
  <c r="I1432" i="10"/>
  <c r="I1433" i="10"/>
  <c r="I1434" i="10"/>
  <c r="I1435" i="10"/>
  <c r="I1436" i="10"/>
  <c r="I1437" i="10"/>
  <c r="I1438" i="10"/>
  <c r="I1439" i="10"/>
  <c r="I1440" i="10"/>
  <c r="I1441" i="10"/>
  <c r="I1442" i="10"/>
  <c r="I1443" i="10"/>
  <c r="I1444" i="10"/>
  <c r="I1445" i="10"/>
  <c r="I1446" i="10"/>
  <c r="I1447" i="10"/>
  <c r="I1448" i="10"/>
  <c r="I1449" i="10"/>
  <c r="I1450" i="10"/>
  <c r="I1451" i="10"/>
  <c r="I1452" i="10"/>
  <c r="I1453" i="10"/>
  <c r="I1454" i="10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H45" i="17" s="1"/>
  <c r="Q45" i="17" s="1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I1503" i="10"/>
  <c r="I1504" i="10"/>
  <c r="I1505" i="10"/>
  <c r="I1506" i="10"/>
  <c r="I1507" i="10"/>
  <c r="I1508" i="10"/>
  <c r="I1509" i="10"/>
  <c r="I1510" i="10"/>
  <c r="I1511" i="10"/>
  <c r="I1512" i="10"/>
  <c r="I1513" i="10"/>
  <c r="I1514" i="10"/>
  <c r="I1515" i="10"/>
  <c r="I1516" i="10"/>
  <c r="I1517" i="10"/>
  <c r="I1518" i="10"/>
  <c r="I1519" i="10"/>
  <c r="I1520" i="10"/>
  <c r="I1521" i="10"/>
  <c r="I1522" i="10"/>
  <c r="I1523" i="10"/>
  <c r="I1524" i="10"/>
  <c r="I1525" i="10"/>
  <c r="I1526" i="10"/>
  <c r="I1527" i="10"/>
  <c r="I1528" i="10"/>
  <c r="I1529" i="10"/>
  <c r="I1530" i="10"/>
  <c r="I1531" i="10"/>
  <c r="I1532" i="10"/>
  <c r="I1533" i="10"/>
  <c r="I1534" i="10"/>
  <c r="I1535" i="10"/>
  <c r="I1536" i="10"/>
  <c r="I1537" i="10"/>
  <c r="I1538" i="10"/>
  <c r="I1539" i="10"/>
  <c r="I1540" i="10"/>
  <c r="I1541" i="10"/>
  <c r="I1542" i="10"/>
  <c r="I1543" i="10"/>
  <c r="I1544" i="10"/>
  <c r="I1545" i="10"/>
  <c r="I1546" i="10"/>
  <c r="I1547" i="10"/>
  <c r="I1548" i="10"/>
  <c r="I1549" i="10"/>
  <c r="I1550" i="10"/>
  <c r="I1551" i="10"/>
  <c r="I1552" i="10"/>
  <c r="I1553" i="10"/>
  <c r="I1554" i="10"/>
  <c r="I1555" i="10"/>
  <c r="I1556" i="10"/>
  <c r="I1557" i="10"/>
  <c r="I1558" i="10"/>
  <c r="I1559" i="10"/>
  <c r="I1560" i="10"/>
  <c r="I1561" i="10"/>
  <c r="I1562" i="10"/>
  <c r="I1563" i="10"/>
  <c r="I1564" i="10"/>
  <c r="I1565" i="10"/>
  <c r="I1566" i="10"/>
  <c r="I1567" i="10"/>
  <c r="I1568" i="10"/>
  <c r="I1569" i="10"/>
  <c r="I1570" i="10"/>
  <c r="I1571" i="10"/>
  <c r="H46" i="17" s="1"/>
  <c r="Q46" i="17" s="1"/>
  <c r="I1572" i="10"/>
  <c r="I1573" i="10"/>
  <c r="I1574" i="10"/>
  <c r="I1575" i="10"/>
  <c r="I1576" i="10"/>
  <c r="I1577" i="10"/>
  <c r="I1578" i="10"/>
  <c r="I1579" i="10"/>
  <c r="I1580" i="10"/>
  <c r="I1581" i="10"/>
  <c r="I1582" i="10"/>
  <c r="I1583" i="10"/>
  <c r="I1584" i="10"/>
  <c r="I1585" i="10"/>
  <c r="I1586" i="10"/>
  <c r="I1587" i="10"/>
  <c r="I1588" i="10"/>
  <c r="I1589" i="10"/>
  <c r="I1590" i="10"/>
  <c r="I1591" i="10"/>
  <c r="I1592" i="10"/>
  <c r="I1593" i="10"/>
  <c r="I1594" i="10"/>
  <c r="I1595" i="10"/>
  <c r="I1596" i="10"/>
  <c r="I1597" i="10"/>
  <c r="I1598" i="10"/>
  <c r="I1599" i="10"/>
  <c r="I1600" i="10"/>
  <c r="I1601" i="10"/>
  <c r="I1602" i="10"/>
  <c r="I1603" i="10"/>
  <c r="I1604" i="10"/>
  <c r="I1605" i="10"/>
  <c r="I1606" i="10"/>
  <c r="I1607" i="10"/>
  <c r="I1608" i="10"/>
  <c r="I1609" i="10"/>
  <c r="I1610" i="10"/>
  <c r="I1611" i="10"/>
  <c r="I1612" i="10"/>
  <c r="I1613" i="10"/>
  <c r="I1614" i="10"/>
  <c r="I1615" i="10"/>
  <c r="I1616" i="10"/>
  <c r="I1617" i="10"/>
  <c r="I1618" i="10"/>
  <c r="I1619" i="10"/>
  <c r="I1620" i="10"/>
  <c r="I1621" i="10"/>
  <c r="I1622" i="10"/>
  <c r="I1623" i="10"/>
  <c r="I1624" i="10"/>
  <c r="I1625" i="10"/>
  <c r="I1626" i="10"/>
  <c r="I1627" i="10"/>
  <c r="I1628" i="10"/>
  <c r="I1629" i="10"/>
  <c r="I1630" i="10"/>
  <c r="I1631" i="10"/>
  <c r="I1632" i="10"/>
  <c r="I1633" i="10"/>
  <c r="I1634" i="10"/>
  <c r="I1635" i="10"/>
  <c r="I1636" i="10"/>
  <c r="I1637" i="10"/>
  <c r="I1638" i="10"/>
  <c r="I1639" i="10"/>
  <c r="I1640" i="10"/>
  <c r="I1641" i="10"/>
  <c r="I1642" i="10"/>
  <c r="I1643" i="10"/>
  <c r="I1644" i="10"/>
  <c r="I1645" i="10"/>
  <c r="I1646" i="10"/>
  <c r="I1647" i="10"/>
  <c r="I1648" i="10"/>
  <c r="I1649" i="10"/>
  <c r="I1650" i="10"/>
  <c r="I1651" i="10"/>
  <c r="I1652" i="10"/>
  <c r="I1653" i="10"/>
  <c r="I1654" i="10"/>
  <c r="I1655" i="10"/>
  <c r="I1656" i="10"/>
  <c r="I1657" i="10"/>
  <c r="I1658" i="10"/>
  <c r="I1659" i="10"/>
  <c r="I1660" i="10"/>
  <c r="I1661" i="10"/>
  <c r="I1662" i="10"/>
  <c r="I1663" i="10"/>
  <c r="I1664" i="10"/>
  <c r="I1665" i="10"/>
  <c r="I1666" i="10"/>
  <c r="I1667" i="10"/>
  <c r="I1668" i="10"/>
  <c r="I1669" i="10"/>
  <c r="H47" i="17" s="1"/>
  <c r="Q47" i="17" s="1"/>
  <c r="I1670" i="10"/>
  <c r="I1671" i="10"/>
  <c r="I1672" i="10"/>
  <c r="I1673" i="10"/>
  <c r="I1674" i="10"/>
  <c r="I1675" i="10"/>
  <c r="I1676" i="10"/>
  <c r="I1677" i="10"/>
  <c r="I1678" i="10"/>
  <c r="I1679" i="10"/>
  <c r="I1680" i="10"/>
  <c r="I1681" i="10"/>
  <c r="I1682" i="10"/>
  <c r="I1683" i="10"/>
  <c r="I1684" i="10"/>
  <c r="I1685" i="10"/>
  <c r="I1686" i="10"/>
  <c r="I1687" i="10"/>
  <c r="I1688" i="10"/>
  <c r="I1689" i="10"/>
  <c r="I1690" i="10"/>
  <c r="I1691" i="10"/>
  <c r="I1692" i="10"/>
  <c r="I1693" i="10"/>
  <c r="I1694" i="10"/>
  <c r="I1695" i="10"/>
  <c r="I1696" i="10"/>
  <c r="I1697" i="10"/>
  <c r="I1698" i="10"/>
  <c r="I1699" i="10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744" i="10"/>
  <c r="I1745" i="10"/>
  <c r="I1746" i="10"/>
  <c r="I1747" i="10"/>
  <c r="I1748" i="10"/>
  <c r="I1749" i="10"/>
  <c r="I1750" i="10"/>
  <c r="I1751" i="10"/>
  <c r="I1752" i="10"/>
  <c r="I1753" i="10"/>
  <c r="I1754" i="10"/>
  <c r="I1755" i="10"/>
  <c r="I1756" i="10"/>
  <c r="I1757" i="10"/>
  <c r="I1758" i="10"/>
  <c r="I1759" i="10"/>
  <c r="I1760" i="10"/>
  <c r="I1761" i="10"/>
  <c r="I1762" i="10"/>
  <c r="I1763" i="10"/>
  <c r="I1764" i="10"/>
  <c r="I1765" i="10"/>
  <c r="I1766" i="10"/>
  <c r="I1767" i="10"/>
  <c r="H48" i="17" s="1"/>
  <c r="Q48" i="17" s="1"/>
  <c r="I1768" i="10"/>
  <c r="I1769" i="10"/>
  <c r="I1770" i="10"/>
  <c r="I1771" i="10"/>
  <c r="I1772" i="10"/>
  <c r="I1773" i="10"/>
  <c r="I1774" i="10"/>
  <c r="I1775" i="10"/>
  <c r="I1776" i="10"/>
  <c r="I1777" i="10"/>
  <c r="I1778" i="10"/>
  <c r="I1779" i="10"/>
  <c r="I1780" i="10"/>
  <c r="I1781" i="10"/>
  <c r="I1782" i="10"/>
  <c r="I1783" i="10"/>
  <c r="I1784" i="10"/>
  <c r="I1785" i="10"/>
  <c r="I1786" i="10"/>
  <c r="I1787" i="10"/>
  <c r="I1788" i="10"/>
  <c r="I1789" i="10"/>
  <c r="I1790" i="10"/>
  <c r="I1791" i="10"/>
  <c r="I1792" i="10"/>
  <c r="I1793" i="10"/>
  <c r="I1794" i="10"/>
  <c r="I1795" i="10"/>
  <c r="I1796" i="10"/>
  <c r="I1797" i="10"/>
  <c r="I1798" i="10"/>
  <c r="I1799" i="10"/>
  <c r="I1800" i="10"/>
  <c r="I1801" i="10"/>
  <c r="I1802" i="10"/>
  <c r="I1803" i="10"/>
  <c r="I1804" i="10"/>
  <c r="I1805" i="10"/>
  <c r="I1806" i="10"/>
  <c r="I1807" i="10"/>
  <c r="I1808" i="10"/>
  <c r="I1809" i="10"/>
  <c r="I1810" i="10"/>
  <c r="I1811" i="10"/>
  <c r="I1812" i="10"/>
  <c r="I1813" i="10"/>
  <c r="I1814" i="10"/>
  <c r="I1815" i="10"/>
  <c r="I1816" i="10"/>
  <c r="I1817" i="10"/>
  <c r="I1818" i="10"/>
  <c r="I1819" i="10"/>
  <c r="I1820" i="10"/>
  <c r="I1821" i="10"/>
  <c r="I1822" i="10"/>
  <c r="I1823" i="10"/>
  <c r="I1824" i="10"/>
  <c r="I1825" i="10"/>
  <c r="I1826" i="10"/>
  <c r="I1827" i="10"/>
  <c r="I1828" i="10"/>
  <c r="I1829" i="10"/>
  <c r="I1830" i="10"/>
  <c r="I1831" i="10"/>
  <c r="I1832" i="10"/>
  <c r="I1833" i="10"/>
  <c r="I1834" i="10"/>
  <c r="I1835" i="10"/>
  <c r="I1836" i="10"/>
  <c r="I1837" i="10"/>
  <c r="I1838" i="10"/>
  <c r="I1839" i="10"/>
  <c r="I1840" i="10"/>
  <c r="I1841" i="10"/>
  <c r="I1842" i="10"/>
  <c r="I1843" i="10"/>
  <c r="I1844" i="10"/>
  <c r="I1845" i="10"/>
  <c r="I1846" i="10"/>
  <c r="I1847" i="10"/>
  <c r="I1848" i="10"/>
  <c r="I1849" i="10"/>
  <c r="I1850" i="10"/>
  <c r="I1851" i="10"/>
  <c r="I1852" i="10"/>
  <c r="I1853" i="10"/>
  <c r="I1854" i="10"/>
  <c r="I1855" i="10"/>
  <c r="I1856" i="10"/>
  <c r="I1857" i="10"/>
  <c r="I1858" i="10"/>
  <c r="I1859" i="10"/>
  <c r="I1860" i="10"/>
  <c r="I1861" i="10"/>
  <c r="I1862" i="10"/>
  <c r="I1863" i="10"/>
  <c r="I1864" i="10"/>
  <c r="I1865" i="10"/>
  <c r="H49" i="17" s="1"/>
  <c r="Q49" i="17" s="1"/>
  <c r="I1866" i="10"/>
  <c r="I1867" i="10"/>
  <c r="I1868" i="10"/>
  <c r="I1869" i="10"/>
  <c r="I1870" i="10"/>
  <c r="I1871" i="10"/>
  <c r="I1872" i="10"/>
  <c r="I1873" i="10"/>
  <c r="I1874" i="10"/>
  <c r="I1875" i="10"/>
  <c r="I1876" i="10"/>
  <c r="I1877" i="10"/>
  <c r="I1878" i="10"/>
  <c r="I1879" i="10"/>
  <c r="I1880" i="10"/>
  <c r="I1881" i="10"/>
  <c r="I1882" i="10"/>
  <c r="I1883" i="10"/>
  <c r="I1884" i="10"/>
  <c r="I1885" i="10"/>
  <c r="I1886" i="10"/>
  <c r="I1887" i="10"/>
  <c r="I1888" i="10"/>
  <c r="I1889" i="10"/>
  <c r="I1890" i="10"/>
  <c r="I1891" i="10"/>
  <c r="I1892" i="10"/>
  <c r="I1893" i="10"/>
  <c r="I1894" i="10"/>
  <c r="I1895" i="10"/>
  <c r="I1896" i="10"/>
  <c r="I1897" i="10"/>
  <c r="I1898" i="10"/>
  <c r="I1899" i="10"/>
  <c r="I1900" i="10"/>
  <c r="I1901" i="10"/>
  <c r="I1902" i="10"/>
  <c r="I1903" i="10"/>
  <c r="I1904" i="10"/>
  <c r="I1905" i="10"/>
  <c r="I1906" i="10"/>
  <c r="I1907" i="10"/>
  <c r="I1908" i="10"/>
  <c r="I1909" i="10"/>
  <c r="I1910" i="10"/>
  <c r="I1911" i="10"/>
  <c r="I1912" i="10"/>
  <c r="I1913" i="10"/>
  <c r="I1914" i="10"/>
  <c r="I1915" i="10"/>
  <c r="I1916" i="10"/>
  <c r="I1917" i="10"/>
  <c r="I1918" i="10"/>
  <c r="I1919" i="10"/>
  <c r="I1920" i="10"/>
  <c r="I1921" i="10"/>
  <c r="I1922" i="10"/>
  <c r="I1923" i="10"/>
  <c r="I1924" i="10"/>
  <c r="I1925" i="10"/>
  <c r="I1926" i="10"/>
  <c r="I1927" i="10"/>
  <c r="I1928" i="10"/>
  <c r="I1929" i="10"/>
  <c r="I1930" i="10"/>
  <c r="I1931" i="10"/>
  <c r="I1932" i="10"/>
  <c r="I1933" i="10"/>
  <c r="I1934" i="10"/>
  <c r="I1935" i="10"/>
  <c r="I1936" i="10"/>
  <c r="I1937" i="10"/>
  <c r="I1938" i="10"/>
  <c r="I1939" i="10"/>
  <c r="I1940" i="10"/>
  <c r="I1941" i="10"/>
  <c r="I1942" i="10"/>
  <c r="I1943" i="10"/>
  <c r="I1944" i="10"/>
  <c r="I1945" i="10"/>
  <c r="I1946" i="10"/>
  <c r="I1947" i="10"/>
  <c r="I1948" i="10"/>
  <c r="I1949" i="10"/>
  <c r="I1950" i="10"/>
  <c r="I1951" i="10"/>
  <c r="I1952" i="10"/>
  <c r="I1953" i="10"/>
  <c r="I1954" i="10"/>
  <c r="I1955" i="10"/>
  <c r="I1956" i="10"/>
  <c r="I1957" i="10"/>
  <c r="I1958" i="10"/>
  <c r="I1959" i="10"/>
  <c r="I1960" i="10"/>
  <c r="I1961" i="10"/>
  <c r="I1962" i="10"/>
  <c r="I1963" i="10"/>
  <c r="H50" i="17" s="1"/>
  <c r="Q50" i="17" s="1"/>
  <c r="I1964" i="10"/>
  <c r="I1965" i="10"/>
  <c r="I1966" i="10"/>
  <c r="I1967" i="10"/>
  <c r="I1968" i="10"/>
  <c r="I1969" i="10"/>
  <c r="I1970" i="10"/>
  <c r="I1971" i="10"/>
  <c r="I1972" i="10"/>
  <c r="I1973" i="10"/>
  <c r="I1974" i="10"/>
  <c r="I1975" i="10"/>
  <c r="I1976" i="10"/>
  <c r="I1977" i="10"/>
  <c r="I1978" i="10"/>
  <c r="I1979" i="10"/>
  <c r="I1980" i="10"/>
  <c r="I1981" i="10"/>
  <c r="I1982" i="10"/>
  <c r="I1983" i="10"/>
  <c r="I1984" i="10"/>
  <c r="I1985" i="10"/>
  <c r="I1986" i="10"/>
  <c r="I1987" i="10"/>
  <c r="I1988" i="10"/>
  <c r="I1989" i="10"/>
  <c r="I1990" i="10"/>
  <c r="I1991" i="10"/>
  <c r="I1992" i="10"/>
  <c r="I1993" i="10"/>
  <c r="I1994" i="10"/>
  <c r="I1995" i="10"/>
  <c r="I1996" i="10"/>
  <c r="I1997" i="10"/>
  <c r="I1998" i="10"/>
  <c r="I1999" i="10"/>
  <c r="I2000" i="10"/>
  <c r="I2001" i="10"/>
  <c r="I2002" i="10"/>
  <c r="I2003" i="10"/>
  <c r="I2004" i="10"/>
  <c r="I2005" i="10"/>
  <c r="I2006" i="10"/>
  <c r="I2007" i="10"/>
  <c r="I2008" i="10"/>
  <c r="I2009" i="10"/>
  <c r="I2010" i="10"/>
  <c r="I2011" i="10"/>
  <c r="I2012" i="10"/>
  <c r="I2013" i="10"/>
  <c r="I2014" i="10"/>
  <c r="I2015" i="10"/>
  <c r="I2016" i="10"/>
  <c r="I2017" i="10"/>
  <c r="I2018" i="10"/>
  <c r="I2019" i="10"/>
  <c r="I2020" i="10"/>
  <c r="I2021" i="10"/>
  <c r="I2022" i="10"/>
  <c r="I2023" i="10"/>
  <c r="I2024" i="10"/>
  <c r="I2025" i="10"/>
  <c r="I2026" i="10"/>
  <c r="I2027" i="10"/>
  <c r="I2028" i="10"/>
  <c r="I2029" i="10"/>
  <c r="I2030" i="10"/>
  <c r="I2031" i="10"/>
  <c r="I2032" i="10"/>
  <c r="I2033" i="10"/>
  <c r="I2034" i="10"/>
  <c r="I2035" i="10"/>
  <c r="I2036" i="10"/>
  <c r="I2037" i="10"/>
  <c r="I2038" i="10"/>
  <c r="I2039" i="10"/>
  <c r="I2040" i="10"/>
  <c r="I2041" i="10"/>
  <c r="I2042" i="10"/>
  <c r="I2043" i="10"/>
  <c r="I2044" i="10"/>
  <c r="I2045" i="10"/>
  <c r="I2046" i="10"/>
  <c r="I2047" i="10"/>
  <c r="I2048" i="10"/>
  <c r="I2049" i="10"/>
  <c r="I2050" i="10"/>
  <c r="I2051" i="10"/>
  <c r="I2052" i="10"/>
  <c r="I2053" i="10"/>
  <c r="I2054" i="10"/>
  <c r="I2055" i="10"/>
  <c r="I2056" i="10"/>
  <c r="I2057" i="10"/>
  <c r="I2058" i="10"/>
  <c r="I2059" i="10"/>
  <c r="I2060" i="10"/>
  <c r="I2061" i="10"/>
  <c r="H51" i="17" s="1"/>
  <c r="Q51" i="17" s="1"/>
  <c r="I2062" i="10"/>
  <c r="I2063" i="10"/>
  <c r="I2064" i="10"/>
  <c r="I2065" i="10"/>
  <c r="I2066" i="10"/>
  <c r="I2067" i="10"/>
  <c r="I2068" i="10"/>
  <c r="I2069" i="10"/>
  <c r="I2070" i="10"/>
  <c r="I2071" i="10"/>
  <c r="I2072" i="10"/>
  <c r="I2073" i="10"/>
  <c r="I2074" i="10"/>
  <c r="I2075" i="10"/>
  <c r="I2076" i="10"/>
  <c r="I2077" i="10"/>
  <c r="I2078" i="10"/>
  <c r="I2079" i="10"/>
  <c r="I2080" i="10"/>
  <c r="I2081" i="10"/>
  <c r="I2082" i="10"/>
  <c r="I2083" i="10"/>
  <c r="I2084" i="10"/>
  <c r="I2085" i="10"/>
  <c r="I2086" i="10"/>
  <c r="I2087" i="10"/>
  <c r="I2088" i="10"/>
  <c r="I2089" i="10"/>
  <c r="I2090" i="10"/>
  <c r="I2091" i="10"/>
  <c r="I2092" i="10"/>
  <c r="I2093" i="10"/>
  <c r="I2094" i="10"/>
  <c r="I2095" i="10"/>
  <c r="I2096" i="10"/>
  <c r="I2097" i="10"/>
  <c r="I2098" i="10"/>
  <c r="I2099" i="10"/>
  <c r="I2100" i="10"/>
  <c r="I2101" i="10"/>
  <c r="I2102" i="10"/>
  <c r="I2103" i="10"/>
  <c r="I2104" i="10"/>
  <c r="I2105" i="10"/>
  <c r="I2106" i="10"/>
  <c r="I2107" i="10"/>
  <c r="I2108" i="10"/>
  <c r="I2109" i="10"/>
  <c r="I2110" i="10"/>
  <c r="I2111" i="10"/>
  <c r="I2112" i="10"/>
  <c r="I2113" i="10"/>
  <c r="I2114" i="10"/>
  <c r="I2115" i="10"/>
  <c r="I2116" i="10"/>
  <c r="I2117" i="10"/>
  <c r="I2118" i="10"/>
  <c r="I2119" i="10"/>
  <c r="I2120" i="10"/>
  <c r="I2121" i="10"/>
  <c r="I2122" i="10"/>
  <c r="I2123" i="10"/>
  <c r="I2124" i="10"/>
  <c r="I2125" i="10"/>
  <c r="I2126" i="10"/>
  <c r="I2127" i="10"/>
  <c r="I2128" i="10"/>
  <c r="I2129" i="10"/>
  <c r="I2130" i="10"/>
  <c r="I2131" i="10"/>
  <c r="I2132" i="10"/>
  <c r="I2133" i="10"/>
  <c r="I2134" i="10"/>
  <c r="I2135" i="10"/>
  <c r="I2136" i="10"/>
  <c r="I2137" i="10"/>
  <c r="I2138" i="10"/>
  <c r="I2139" i="10"/>
  <c r="I2140" i="10"/>
  <c r="I2141" i="10"/>
  <c r="I2142" i="10"/>
  <c r="I2143" i="10"/>
  <c r="I2144" i="10"/>
  <c r="I2145" i="10"/>
  <c r="I2146" i="10"/>
  <c r="I2147" i="10"/>
  <c r="I2148" i="10"/>
  <c r="I2149" i="10"/>
  <c r="I2150" i="10"/>
  <c r="I2151" i="10"/>
  <c r="I2152" i="10"/>
  <c r="I2153" i="10"/>
  <c r="I2154" i="10"/>
  <c r="I2155" i="10"/>
  <c r="I2156" i="10"/>
  <c r="I2157" i="10"/>
  <c r="I2158" i="10"/>
  <c r="I2159" i="10"/>
  <c r="H52" i="17" s="1"/>
  <c r="Q52" i="17" s="1"/>
  <c r="I2160" i="10"/>
  <c r="I2161" i="10"/>
  <c r="I2162" i="10"/>
  <c r="I2163" i="10"/>
  <c r="I2164" i="10"/>
  <c r="I2165" i="10"/>
  <c r="I2166" i="10"/>
  <c r="I2167" i="10"/>
  <c r="I2168" i="10"/>
  <c r="I2169" i="10"/>
  <c r="I2170" i="10"/>
  <c r="I2171" i="10"/>
  <c r="I2172" i="10"/>
  <c r="I2173" i="10"/>
  <c r="I2174" i="10"/>
  <c r="I2175" i="10"/>
  <c r="I2176" i="10"/>
  <c r="I2177" i="10"/>
  <c r="I2178" i="10"/>
  <c r="I2179" i="10"/>
  <c r="I2180" i="10"/>
  <c r="I2181" i="10"/>
  <c r="I2182" i="10"/>
  <c r="I2183" i="10"/>
  <c r="I2184" i="10"/>
  <c r="I2185" i="10"/>
  <c r="I2186" i="10"/>
  <c r="I2187" i="10"/>
  <c r="I2188" i="10"/>
  <c r="I2189" i="10"/>
  <c r="I2190" i="10"/>
  <c r="I2191" i="10"/>
  <c r="I2192" i="10"/>
  <c r="I2193" i="10"/>
  <c r="I2194" i="10"/>
  <c r="I2195" i="10"/>
  <c r="I2196" i="10"/>
  <c r="I2197" i="10"/>
  <c r="I2198" i="10"/>
  <c r="I2199" i="10"/>
  <c r="I2200" i="10"/>
  <c r="I2201" i="10"/>
  <c r="I2202" i="10"/>
  <c r="I2203" i="10"/>
  <c r="I2204" i="10"/>
  <c r="I2205" i="10"/>
  <c r="I2206" i="10"/>
  <c r="I2207" i="10"/>
  <c r="I2208" i="10"/>
  <c r="I2209" i="10"/>
  <c r="I2210" i="10"/>
  <c r="I2211" i="10"/>
  <c r="I2212" i="10"/>
  <c r="I2213" i="10"/>
  <c r="I2214" i="10"/>
  <c r="I2215" i="10"/>
  <c r="I2216" i="10"/>
  <c r="I2217" i="10"/>
  <c r="I2218" i="10"/>
  <c r="I2219" i="10"/>
  <c r="I2220" i="10"/>
  <c r="I2221" i="10"/>
  <c r="I2222" i="10"/>
  <c r="I2223" i="10"/>
  <c r="I2224" i="10"/>
  <c r="I2225" i="10"/>
  <c r="I2226" i="10"/>
  <c r="I2227" i="10"/>
  <c r="I2228" i="10"/>
  <c r="I2229" i="10"/>
  <c r="I2230" i="10"/>
  <c r="I2231" i="10"/>
  <c r="I2232" i="10"/>
  <c r="I2233" i="10"/>
  <c r="I2234" i="10"/>
  <c r="I2235" i="10"/>
  <c r="I2236" i="10"/>
  <c r="I2237" i="10"/>
  <c r="I2238" i="10"/>
  <c r="I2239" i="10"/>
  <c r="I2240" i="10"/>
  <c r="I2241" i="10"/>
  <c r="I2242" i="10"/>
  <c r="I2243" i="10"/>
  <c r="I2244" i="10"/>
  <c r="I2245" i="10"/>
  <c r="I2246" i="10"/>
  <c r="I2247" i="10"/>
  <c r="I2248" i="10"/>
  <c r="I2249" i="10"/>
  <c r="I2250" i="10"/>
  <c r="I2251" i="10"/>
  <c r="I2252" i="10"/>
  <c r="I2253" i="10"/>
  <c r="I2254" i="10"/>
  <c r="I2255" i="10"/>
  <c r="I2256" i="10"/>
  <c r="J3" i="10"/>
  <c r="I30" i="17" s="1"/>
  <c r="R30" i="17" s="1"/>
  <c r="I3" i="10"/>
  <c r="H30" i="17" s="1"/>
  <c r="Q30" i="17" s="1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G31" i="17" s="1"/>
  <c r="P31" i="17" s="1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G32" i="17" s="1"/>
  <c r="P32" i="17" s="1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G33" i="17" s="1"/>
  <c r="P33" i="17" s="1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G34" i="17" s="1"/>
  <c r="P34" i="17" s="1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G35" i="17" s="1"/>
  <c r="P35" i="17" s="1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G36" i="17" s="1"/>
  <c r="P36" i="17" s="1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G37" i="17" s="1"/>
  <c r="P37" i="17" s="1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G38" i="17" s="1"/>
  <c r="P38" i="17" s="1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G39" i="17" s="1"/>
  <c r="P39" i="17" s="1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G40" i="17" s="1"/>
  <c r="P40" i="17" s="1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G41" i="17" s="1"/>
  <c r="P41" i="17" s="1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G42" i="17" s="1"/>
  <c r="P42" i="17" s="1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G43" i="17" s="1"/>
  <c r="P43" i="17" s="1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G44" i="17" s="1"/>
  <c r="P44" i="17" s="1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G45" i="17" s="1"/>
  <c r="P45" i="17" s="1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G46" i="17" s="1"/>
  <c r="P46" i="17" s="1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G47" i="17" s="1"/>
  <c r="P47" i="17" s="1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G48" i="17" s="1"/>
  <c r="P48" i="17" s="1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G49" i="17" s="1"/>
  <c r="P49" i="17" s="1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G50" i="17" s="1"/>
  <c r="P50" i="17" s="1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G51" i="17" s="1"/>
  <c r="P51" i="17" s="1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G52" i="17" s="1"/>
  <c r="P52" i="17" s="1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3" i="10"/>
  <c r="G30" i="17" s="1"/>
  <c r="P30" i="17" s="1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F31" i="17" s="1"/>
  <c r="O31" i="17" s="1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F32" i="17" s="1"/>
  <c r="O32" i="17" s="1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F33" i="17" s="1"/>
  <c r="O33" i="17" s="1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F34" i="17" s="1"/>
  <c r="O34" i="17" s="1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F35" i="17" s="1"/>
  <c r="O35" i="17" s="1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F36" i="17" s="1"/>
  <c r="O36" i="17" s="1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F37" i="17" s="1"/>
  <c r="O37" i="17" s="1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F38" i="17" s="1"/>
  <c r="O38" i="17" s="1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F39" i="17" s="1"/>
  <c r="O39" i="17" s="1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F40" i="17" s="1"/>
  <c r="O40" i="17" s="1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F41" i="17" s="1"/>
  <c r="O41" i="17" s="1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F42" i="17" s="1"/>
  <c r="O42" i="17" s="1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F43" i="17" s="1"/>
  <c r="O43" i="17" s="1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G1363" i="10"/>
  <c r="G1364" i="10"/>
  <c r="G1365" i="10"/>
  <c r="G1366" i="10"/>
  <c r="G1367" i="10"/>
  <c r="G1368" i="10"/>
  <c r="G1369" i="10"/>
  <c r="G1370" i="10"/>
  <c r="G1371" i="10"/>
  <c r="G1372" i="10"/>
  <c r="G1373" i="10"/>
  <c r="G1374" i="10"/>
  <c r="G1375" i="10"/>
  <c r="F44" i="17" s="1"/>
  <c r="O44" i="17" s="1"/>
  <c r="G1376" i="10"/>
  <c r="G1377" i="10"/>
  <c r="G1378" i="10"/>
  <c r="G1379" i="10"/>
  <c r="G1380" i="10"/>
  <c r="G1381" i="10"/>
  <c r="G1382" i="10"/>
  <c r="G1383" i="10"/>
  <c r="G1384" i="10"/>
  <c r="G1385" i="10"/>
  <c r="G1386" i="10"/>
  <c r="G1387" i="10"/>
  <c r="G1388" i="10"/>
  <c r="G1389" i="10"/>
  <c r="G1390" i="10"/>
  <c r="G1391" i="10"/>
  <c r="G1392" i="10"/>
  <c r="G1393" i="10"/>
  <c r="G1394" i="10"/>
  <c r="G1395" i="10"/>
  <c r="G1396" i="10"/>
  <c r="G1397" i="10"/>
  <c r="G1398" i="10"/>
  <c r="G1399" i="10"/>
  <c r="G1400" i="10"/>
  <c r="G1401" i="10"/>
  <c r="G1402" i="10"/>
  <c r="G1403" i="10"/>
  <c r="G1404" i="10"/>
  <c r="G1405" i="10"/>
  <c r="G1406" i="10"/>
  <c r="G1407" i="10"/>
  <c r="G1408" i="10"/>
  <c r="G1409" i="10"/>
  <c r="G1410" i="10"/>
  <c r="G1411" i="10"/>
  <c r="G1412" i="10"/>
  <c r="G1413" i="10"/>
  <c r="G1414" i="10"/>
  <c r="G1415" i="10"/>
  <c r="G1416" i="10"/>
  <c r="G1417" i="10"/>
  <c r="G1418" i="10"/>
  <c r="G1419" i="10"/>
  <c r="G1420" i="10"/>
  <c r="G1421" i="10"/>
  <c r="G1422" i="10"/>
  <c r="G1423" i="10"/>
  <c r="G1424" i="10"/>
  <c r="G1425" i="10"/>
  <c r="G1426" i="10"/>
  <c r="G1427" i="10"/>
  <c r="G1428" i="10"/>
  <c r="G1429" i="10"/>
  <c r="G1430" i="10"/>
  <c r="G1431" i="10"/>
  <c r="G1432" i="10"/>
  <c r="G1433" i="10"/>
  <c r="G1434" i="10"/>
  <c r="G1435" i="10"/>
  <c r="G1436" i="10"/>
  <c r="G1437" i="10"/>
  <c r="G1438" i="10"/>
  <c r="G1439" i="10"/>
  <c r="G1440" i="10"/>
  <c r="G1441" i="10"/>
  <c r="G1442" i="10"/>
  <c r="G1443" i="10"/>
  <c r="G1444" i="10"/>
  <c r="G1445" i="10"/>
  <c r="G1446" i="10"/>
  <c r="G1447" i="10"/>
  <c r="G1448" i="10"/>
  <c r="G1449" i="10"/>
  <c r="G1450" i="10"/>
  <c r="G1451" i="10"/>
  <c r="G1452" i="10"/>
  <c r="G1453" i="10"/>
  <c r="G1454" i="10"/>
  <c r="G1455" i="10"/>
  <c r="G1456" i="10"/>
  <c r="G1457" i="10"/>
  <c r="G1458" i="10"/>
  <c r="G1459" i="10"/>
  <c r="G1460" i="10"/>
  <c r="G1461" i="10"/>
  <c r="G1462" i="10"/>
  <c r="G1463" i="10"/>
  <c r="G1464" i="10"/>
  <c r="G1465" i="10"/>
  <c r="G1466" i="10"/>
  <c r="G1467" i="10"/>
  <c r="G1468" i="10"/>
  <c r="G1469" i="10"/>
  <c r="G1470" i="10"/>
  <c r="G1471" i="10"/>
  <c r="G1472" i="10"/>
  <c r="G1473" i="10"/>
  <c r="F45" i="17" s="1"/>
  <c r="O45" i="17" s="1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G1509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29" i="10"/>
  <c r="G1530" i="10"/>
  <c r="G1531" i="10"/>
  <c r="G1532" i="10"/>
  <c r="G1533" i="10"/>
  <c r="G1534" i="10"/>
  <c r="G1535" i="10"/>
  <c r="G1536" i="10"/>
  <c r="G1537" i="10"/>
  <c r="G1538" i="10"/>
  <c r="G1539" i="10"/>
  <c r="G1540" i="10"/>
  <c r="G1541" i="10"/>
  <c r="G1542" i="10"/>
  <c r="G1543" i="10"/>
  <c r="G1544" i="10"/>
  <c r="G1545" i="10"/>
  <c r="G1546" i="10"/>
  <c r="G1547" i="10"/>
  <c r="G1548" i="10"/>
  <c r="G1549" i="10"/>
  <c r="G1550" i="10"/>
  <c r="G1551" i="10"/>
  <c r="G1552" i="10"/>
  <c r="G1553" i="10"/>
  <c r="G1554" i="10"/>
  <c r="G1555" i="10"/>
  <c r="G1556" i="10"/>
  <c r="G1557" i="10"/>
  <c r="G1558" i="10"/>
  <c r="G1559" i="10"/>
  <c r="G1560" i="10"/>
  <c r="G1561" i="10"/>
  <c r="G1562" i="10"/>
  <c r="G1563" i="10"/>
  <c r="G1564" i="10"/>
  <c r="G1565" i="10"/>
  <c r="G1566" i="10"/>
  <c r="G1567" i="10"/>
  <c r="G1568" i="10"/>
  <c r="G1569" i="10"/>
  <c r="G1570" i="10"/>
  <c r="G1571" i="10"/>
  <c r="F46" i="17" s="1"/>
  <c r="O46" i="17" s="1"/>
  <c r="G1572" i="10"/>
  <c r="G1573" i="10"/>
  <c r="G1574" i="10"/>
  <c r="G1575" i="10"/>
  <c r="G1576" i="10"/>
  <c r="G1577" i="10"/>
  <c r="G1578" i="10"/>
  <c r="G1579" i="10"/>
  <c r="G1580" i="10"/>
  <c r="G1581" i="10"/>
  <c r="G1582" i="10"/>
  <c r="G1583" i="10"/>
  <c r="G1584" i="10"/>
  <c r="G1585" i="10"/>
  <c r="G1586" i="10"/>
  <c r="G1587" i="10"/>
  <c r="G1588" i="10"/>
  <c r="G1589" i="10"/>
  <c r="G1590" i="10"/>
  <c r="G1591" i="10"/>
  <c r="G1592" i="10"/>
  <c r="G1593" i="10"/>
  <c r="G1594" i="10"/>
  <c r="G1595" i="10"/>
  <c r="G1596" i="10"/>
  <c r="G1597" i="10"/>
  <c r="G1598" i="10"/>
  <c r="G1599" i="10"/>
  <c r="G1600" i="10"/>
  <c r="G1601" i="10"/>
  <c r="G1602" i="10"/>
  <c r="G1603" i="10"/>
  <c r="G1604" i="10"/>
  <c r="G1605" i="10"/>
  <c r="G1606" i="10"/>
  <c r="G1607" i="10"/>
  <c r="G1608" i="10"/>
  <c r="G1609" i="10"/>
  <c r="G1610" i="10"/>
  <c r="G1611" i="10"/>
  <c r="G1612" i="10"/>
  <c r="G1613" i="10"/>
  <c r="G1614" i="10"/>
  <c r="G1615" i="10"/>
  <c r="G1616" i="10"/>
  <c r="G1617" i="10"/>
  <c r="G1618" i="10"/>
  <c r="G1619" i="10"/>
  <c r="G1620" i="10"/>
  <c r="G1621" i="10"/>
  <c r="G1622" i="10"/>
  <c r="G1623" i="10"/>
  <c r="G1624" i="10"/>
  <c r="G1625" i="10"/>
  <c r="G1626" i="10"/>
  <c r="G1627" i="10"/>
  <c r="G1628" i="10"/>
  <c r="G1629" i="10"/>
  <c r="G1630" i="10"/>
  <c r="G1631" i="10"/>
  <c r="G1632" i="10"/>
  <c r="G1633" i="10"/>
  <c r="G1634" i="10"/>
  <c r="G1635" i="10"/>
  <c r="G1636" i="10"/>
  <c r="G1637" i="10"/>
  <c r="G1638" i="10"/>
  <c r="G1639" i="10"/>
  <c r="G1640" i="10"/>
  <c r="G1641" i="10"/>
  <c r="G1642" i="10"/>
  <c r="G1643" i="10"/>
  <c r="G1644" i="10"/>
  <c r="G1645" i="10"/>
  <c r="G1646" i="10"/>
  <c r="G1647" i="10"/>
  <c r="G1648" i="10"/>
  <c r="G1649" i="10"/>
  <c r="G1650" i="10"/>
  <c r="G1651" i="10"/>
  <c r="G1652" i="10"/>
  <c r="G1653" i="10"/>
  <c r="G1654" i="10"/>
  <c r="G1655" i="10"/>
  <c r="G1656" i="10"/>
  <c r="G1657" i="10"/>
  <c r="G1658" i="10"/>
  <c r="G1659" i="10"/>
  <c r="G1660" i="10"/>
  <c r="G1661" i="10"/>
  <c r="G1662" i="10"/>
  <c r="G1663" i="10"/>
  <c r="G1664" i="10"/>
  <c r="G1665" i="10"/>
  <c r="G1666" i="10"/>
  <c r="G1667" i="10"/>
  <c r="G1668" i="10"/>
  <c r="G1669" i="10"/>
  <c r="F47" i="17" s="1"/>
  <c r="O47" i="17" s="1"/>
  <c r="G1670" i="10"/>
  <c r="G1671" i="10"/>
  <c r="G1672" i="10"/>
  <c r="G1673" i="10"/>
  <c r="G1674" i="10"/>
  <c r="G1675" i="10"/>
  <c r="G1676" i="10"/>
  <c r="G1677" i="10"/>
  <c r="G1678" i="10"/>
  <c r="G1679" i="10"/>
  <c r="G1680" i="10"/>
  <c r="G1681" i="10"/>
  <c r="G1682" i="10"/>
  <c r="G1683" i="10"/>
  <c r="G1684" i="10"/>
  <c r="G1685" i="10"/>
  <c r="G1686" i="10"/>
  <c r="G1687" i="10"/>
  <c r="G1688" i="10"/>
  <c r="G1689" i="10"/>
  <c r="G1690" i="10"/>
  <c r="G1691" i="10"/>
  <c r="G1692" i="10"/>
  <c r="G1693" i="10"/>
  <c r="G1694" i="10"/>
  <c r="G1695" i="10"/>
  <c r="G1696" i="10"/>
  <c r="G1697" i="10"/>
  <c r="G1698" i="10"/>
  <c r="G1699" i="10"/>
  <c r="G1700" i="10"/>
  <c r="G1701" i="10"/>
  <c r="G1702" i="10"/>
  <c r="G1703" i="10"/>
  <c r="G1704" i="10"/>
  <c r="G1705" i="10"/>
  <c r="G1706" i="10"/>
  <c r="G1707" i="10"/>
  <c r="G1708" i="10"/>
  <c r="G1709" i="10"/>
  <c r="G1710" i="10"/>
  <c r="G1711" i="10"/>
  <c r="G1712" i="10"/>
  <c r="G1713" i="10"/>
  <c r="G1714" i="10"/>
  <c r="G1715" i="10"/>
  <c r="G1716" i="10"/>
  <c r="G1717" i="10"/>
  <c r="G1718" i="10"/>
  <c r="G1719" i="10"/>
  <c r="G1720" i="10"/>
  <c r="G1721" i="10"/>
  <c r="G1722" i="10"/>
  <c r="G1723" i="10"/>
  <c r="G1724" i="10"/>
  <c r="G1725" i="10"/>
  <c r="G1726" i="10"/>
  <c r="G1727" i="10"/>
  <c r="G1728" i="10"/>
  <c r="G1729" i="10"/>
  <c r="G1730" i="10"/>
  <c r="G1731" i="10"/>
  <c r="G1732" i="10"/>
  <c r="G1733" i="10"/>
  <c r="G1734" i="10"/>
  <c r="G1735" i="10"/>
  <c r="G1736" i="10"/>
  <c r="G1737" i="10"/>
  <c r="G1738" i="10"/>
  <c r="G1739" i="10"/>
  <c r="G1740" i="10"/>
  <c r="G1741" i="10"/>
  <c r="G1742" i="10"/>
  <c r="G1743" i="10"/>
  <c r="G1744" i="10"/>
  <c r="G1745" i="10"/>
  <c r="G1746" i="10"/>
  <c r="G1747" i="10"/>
  <c r="G1748" i="10"/>
  <c r="G1749" i="10"/>
  <c r="G1750" i="10"/>
  <c r="G1751" i="10"/>
  <c r="G1752" i="10"/>
  <c r="G1753" i="10"/>
  <c r="G1754" i="10"/>
  <c r="G1755" i="10"/>
  <c r="G1756" i="10"/>
  <c r="G1757" i="10"/>
  <c r="G1758" i="10"/>
  <c r="G1759" i="10"/>
  <c r="G1760" i="10"/>
  <c r="G1761" i="10"/>
  <c r="G1762" i="10"/>
  <c r="G1763" i="10"/>
  <c r="G1764" i="10"/>
  <c r="G1765" i="10"/>
  <c r="G1766" i="10"/>
  <c r="G1767" i="10"/>
  <c r="F48" i="17" s="1"/>
  <c r="O48" i="17" s="1"/>
  <c r="G1768" i="10"/>
  <c r="G1769" i="10"/>
  <c r="G1770" i="10"/>
  <c r="G1771" i="10"/>
  <c r="G1772" i="10"/>
  <c r="G1773" i="10"/>
  <c r="G1774" i="10"/>
  <c r="G1775" i="10"/>
  <c r="G1776" i="10"/>
  <c r="G1777" i="10"/>
  <c r="G1778" i="10"/>
  <c r="G1779" i="10"/>
  <c r="G1780" i="10"/>
  <c r="G1781" i="10"/>
  <c r="G1782" i="10"/>
  <c r="G1783" i="10"/>
  <c r="G1784" i="10"/>
  <c r="G1785" i="10"/>
  <c r="G1786" i="10"/>
  <c r="G1787" i="10"/>
  <c r="G1788" i="10"/>
  <c r="G1789" i="10"/>
  <c r="G1790" i="10"/>
  <c r="G1791" i="10"/>
  <c r="G1792" i="10"/>
  <c r="G1793" i="10"/>
  <c r="G1794" i="10"/>
  <c r="G1795" i="10"/>
  <c r="G1796" i="10"/>
  <c r="G1797" i="10"/>
  <c r="G1798" i="10"/>
  <c r="G1799" i="10"/>
  <c r="G1800" i="10"/>
  <c r="G1801" i="10"/>
  <c r="G1802" i="10"/>
  <c r="G1803" i="10"/>
  <c r="G1804" i="10"/>
  <c r="G1805" i="10"/>
  <c r="G1806" i="10"/>
  <c r="G1807" i="10"/>
  <c r="G1808" i="10"/>
  <c r="G1809" i="10"/>
  <c r="G1810" i="10"/>
  <c r="G1811" i="10"/>
  <c r="G1812" i="10"/>
  <c r="G1813" i="10"/>
  <c r="G1814" i="10"/>
  <c r="G1815" i="10"/>
  <c r="G1816" i="10"/>
  <c r="G1817" i="10"/>
  <c r="G1818" i="10"/>
  <c r="G1819" i="10"/>
  <c r="G1820" i="10"/>
  <c r="G1821" i="10"/>
  <c r="G1822" i="10"/>
  <c r="G1823" i="10"/>
  <c r="G1824" i="10"/>
  <c r="G1825" i="10"/>
  <c r="G1826" i="10"/>
  <c r="G1827" i="10"/>
  <c r="G1828" i="10"/>
  <c r="G1829" i="10"/>
  <c r="G1830" i="10"/>
  <c r="G1831" i="10"/>
  <c r="G1832" i="10"/>
  <c r="G1833" i="10"/>
  <c r="G1834" i="10"/>
  <c r="G1835" i="10"/>
  <c r="G1836" i="10"/>
  <c r="G1837" i="10"/>
  <c r="G1838" i="10"/>
  <c r="G1839" i="10"/>
  <c r="G1840" i="10"/>
  <c r="G1841" i="10"/>
  <c r="G1842" i="10"/>
  <c r="G1843" i="10"/>
  <c r="G1844" i="10"/>
  <c r="G1845" i="10"/>
  <c r="G1846" i="10"/>
  <c r="G1847" i="10"/>
  <c r="G1848" i="10"/>
  <c r="G1849" i="10"/>
  <c r="G1850" i="10"/>
  <c r="G1851" i="10"/>
  <c r="G1852" i="10"/>
  <c r="G1853" i="10"/>
  <c r="G1854" i="10"/>
  <c r="G1855" i="10"/>
  <c r="G1856" i="10"/>
  <c r="G1857" i="10"/>
  <c r="G1858" i="10"/>
  <c r="G1859" i="10"/>
  <c r="G1860" i="10"/>
  <c r="G1861" i="10"/>
  <c r="G1862" i="10"/>
  <c r="G1863" i="10"/>
  <c r="G1864" i="10"/>
  <c r="G1865" i="10"/>
  <c r="F49" i="17" s="1"/>
  <c r="O49" i="17" s="1"/>
  <c r="G1866" i="10"/>
  <c r="G1867" i="10"/>
  <c r="G1868" i="10"/>
  <c r="G1869" i="10"/>
  <c r="G1870" i="10"/>
  <c r="G1871" i="10"/>
  <c r="G1872" i="10"/>
  <c r="G1873" i="10"/>
  <c r="G1874" i="10"/>
  <c r="G1875" i="10"/>
  <c r="G1876" i="10"/>
  <c r="G1877" i="10"/>
  <c r="G1878" i="10"/>
  <c r="G1879" i="10"/>
  <c r="G1880" i="10"/>
  <c r="G1881" i="10"/>
  <c r="G1882" i="10"/>
  <c r="G1883" i="10"/>
  <c r="G1884" i="10"/>
  <c r="G1885" i="10"/>
  <c r="G1886" i="10"/>
  <c r="G1887" i="10"/>
  <c r="G1888" i="10"/>
  <c r="G1889" i="10"/>
  <c r="G1890" i="10"/>
  <c r="G1891" i="10"/>
  <c r="G1892" i="10"/>
  <c r="G1893" i="10"/>
  <c r="G1894" i="10"/>
  <c r="G1895" i="10"/>
  <c r="G1896" i="10"/>
  <c r="G1897" i="10"/>
  <c r="G1898" i="10"/>
  <c r="G1899" i="10"/>
  <c r="G1900" i="10"/>
  <c r="G1901" i="10"/>
  <c r="G1902" i="10"/>
  <c r="G1903" i="10"/>
  <c r="G1904" i="10"/>
  <c r="G1905" i="10"/>
  <c r="G1906" i="10"/>
  <c r="G1907" i="10"/>
  <c r="G1908" i="10"/>
  <c r="G1909" i="10"/>
  <c r="G1910" i="10"/>
  <c r="G1911" i="10"/>
  <c r="G1912" i="10"/>
  <c r="G1913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G1927" i="10"/>
  <c r="G1928" i="10"/>
  <c r="G1929" i="10"/>
  <c r="G1930" i="10"/>
  <c r="G1931" i="10"/>
  <c r="G1932" i="10"/>
  <c r="G1933" i="10"/>
  <c r="G1934" i="10"/>
  <c r="G1935" i="10"/>
  <c r="G1936" i="10"/>
  <c r="G1937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G1951" i="10"/>
  <c r="G1952" i="10"/>
  <c r="G1953" i="10"/>
  <c r="G1954" i="10"/>
  <c r="G1955" i="10"/>
  <c r="G1956" i="10"/>
  <c r="G1957" i="10"/>
  <c r="G1958" i="10"/>
  <c r="G1959" i="10"/>
  <c r="G1960" i="10"/>
  <c r="G1961" i="10"/>
  <c r="G1962" i="10"/>
  <c r="G1963" i="10"/>
  <c r="F50" i="17" s="1"/>
  <c r="O50" i="17" s="1"/>
  <c r="G1964" i="10"/>
  <c r="G1965" i="10"/>
  <c r="G1966" i="10"/>
  <c r="G1967" i="10"/>
  <c r="G1968" i="10"/>
  <c r="G1969" i="10"/>
  <c r="G1970" i="10"/>
  <c r="G1971" i="10"/>
  <c r="G1972" i="10"/>
  <c r="G1973" i="10"/>
  <c r="G1974" i="10"/>
  <c r="G1975" i="10"/>
  <c r="G1976" i="10"/>
  <c r="G1977" i="10"/>
  <c r="G1978" i="10"/>
  <c r="G1979" i="10"/>
  <c r="G1980" i="10"/>
  <c r="G1981" i="10"/>
  <c r="G1982" i="10"/>
  <c r="G1983" i="10"/>
  <c r="G1984" i="10"/>
  <c r="G1985" i="10"/>
  <c r="G1986" i="10"/>
  <c r="G1987" i="10"/>
  <c r="G1988" i="10"/>
  <c r="G1989" i="10"/>
  <c r="G1990" i="10"/>
  <c r="G1991" i="10"/>
  <c r="G1992" i="10"/>
  <c r="G1993" i="10"/>
  <c r="G1994" i="10"/>
  <c r="G1995" i="10"/>
  <c r="G1996" i="10"/>
  <c r="G1997" i="10"/>
  <c r="G1998" i="10"/>
  <c r="G1999" i="10"/>
  <c r="G2000" i="10"/>
  <c r="G2001" i="10"/>
  <c r="G2002" i="10"/>
  <c r="G2003" i="10"/>
  <c r="G2004" i="10"/>
  <c r="G2005" i="10"/>
  <c r="G2006" i="10"/>
  <c r="G2007" i="10"/>
  <c r="G2008" i="10"/>
  <c r="G2009" i="10"/>
  <c r="G2010" i="10"/>
  <c r="G2011" i="10"/>
  <c r="G2012" i="10"/>
  <c r="G2013" i="10"/>
  <c r="G2014" i="10"/>
  <c r="G2015" i="10"/>
  <c r="G2016" i="10"/>
  <c r="G2017" i="10"/>
  <c r="G2018" i="10"/>
  <c r="G2019" i="10"/>
  <c r="G2020" i="10"/>
  <c r="G2021" i="10"/>
  <c r="G2022" i="10"/>
  <c r="G2023" i="10"/>
  <c r="G2024" i="10"/>
  <c r="G2025" i="10"/>
  <c r="G2026" i="10"/>
  <c r="G2027" i="10"/>
  <c r="G2028" i="10"/>
  <c r="G2029" i="10"/>
  <c r="G2030" i="10"/>
  <c r="G2031" i="10"/>
  <c r="G2032" i="10"/>
  <c r="G2033" i="10"/>
  <c r="G2034" i="10"/>
  <c r="G2035" i="10"/>
  <c r="G2036" i="10"/>
  <c r="G2037" i="10"/>
  <c r="G2038" i="10"/>
  <c r="G2039" i="10"/>
  <c r="G2040" i="10"/>
  <c r="G2041" i="10"/>
  <c r="G2042" i="10"/>
  <c r="G2043" i="10"/>
  <c r="G2044" i="10"/>
  <c r="G2045" i="10"/>
  <c r="G2046" i="10"/>
  <c r="G2047" i="10"/>
  <c r="G2048" i="10"/>
  <c r="G2049" i="10"/>
  <c r="G2050" i="10"/>
  <c r="G2051" i="10"/>
  <c r="G2052" i="10"/>
  <c r="G2053" i="10"/>
  <c r="G2054" i="10"/>
  <c r="G2055" i="10"/>
  <c r="G2056" i="10"/>
  <c r="G2057" i="10"/>
  <c r="G2058" i="10"/>
  <c r="G2059" i="10"/>
  <c r="G2060" i="10"/>
  <c r="G2061" i="10"/>
  <c r="F51" i="17" s="1"/>
  <c r="O51" i="17" s="1"/>
  <c r="G2062" i="10"/>
  <c r="G2063" i="10"/>
  <c r="G2064" i="10"/>
  <c r="G2065" i="10"/>
  <c r="G2066" i="10"/>
  <c r="G2067" i="10"/>
  <c r="G2068" i="10"/>
  <c r="G2069" i="10"/>
  <c r="G2070" i="10"/>
  <c r="G2071" i="10"/>
  <c r="G2072" i="10"/>
  <c r="G2073" i="10"/>
  <c r="G2074" i="10"/>
  <c r="G2075" i="10"/>
  <c r="G2076" i="10"/>
  <c r="G2077" i="10"/>
  <c r="G2078" i="10"/>
  <c r="G2079" i="10"/>
  <c r="G2080" i="10"/>
  <c r="G2081" i="10"/>
  <c r="G2082" i="10"/>
  <c r="G2083" i="10"/>
  <c r="G2084" i="10"/>
  <c r="G2085" i="10"/>
  <c r="G2086" i="10"/>
  <c r="G2087" i="10"/>
  <c r="G2088" i="10"/>
  <c r="G2089" i="10"/>
  <c r="G2090" i="10"/>
  <c r="G2091" i="10"/>
  <c r="G2092" i="10"/>
  <c r="G2093" i="10"/>
  <c r="G2094" i="10"/>
  <c r="G2095" i="10"/>
  <c r="G2096" i="10"/>
  <c r="G2097" i="10"/>
  <c r="G2098" i="10"/>
  <c r="G2099" i="10"/>
  <c r="G2100" i="10"/>
  <c r="G2101" i="10"/>
  <c r="G2102" i="10"/>
  <c r="G2103" i="10"/>
  <c r="G2104" i="10"/>
  <c r="G2105" i="10"/>
  <c r="G2106" i="10"/>
  <c r="G2107" i="10"/>
  <c r="G2108" i="10"/>
  <c r="G2109" i="10"/>
  <c r="G2110" i="10"/>
  <c r="G2111" i="10"/>
  <c r="G2112" i="10"/>
  <c r="G2113" i="10"/>
  <c r="G2114" i="10"/>
  <c r="G2115" i="10"/>
  <c r="G2116" i="10"/>
  <c r="G2117" i="10"/>
  <c r="G2118" i="10"/>
  <c r="G2119" i="10"/>
  <c r="G2120" i="10"/>
  <c r="G2121" i="10"/>
  <c r="G2122" i="10"/>
  <c r="G2123" i="10"/>
  <c r="G2124" i="10"/>
  <c r="G2125" i="10"/>
  <c r="G2126" i="10"/>
  <c r="G2127" i="10"/>
  <c r="G2128" i="10"/>
  <c r="G2129" i="10"/>
  <c r="G2130" i="10"/>
  <c r="G2131" i="10"/>
  <c r="G2132" i="10"/>
  <c r="G2133" i="10"/>
  <c r="G2134" i="10"/>
  <c r="G2135" i="10"/>
  <c r="G2136" i="10"/>
  <c r="G2137" i="10"/>
  <c r="G2138" i="10"/>
  <c r="G2139" i="10"/>
  <c r="G2140" i="10"/>
  <c r="G2141" i="10"/>
  <c r="G2142" i="10"/>
  <c r="G2143" i="10"/>
  <c r="G2144" i="10"/>
  <c r="G2145" i="10"/>
  <c r="G2146" i="10"/>
  <c r="G2147" i="10"/>
  <c r="G2148" i="10"/>
  <c r="G2149" i="10"/>
  <c r="G2150" i="10"/>
  <c r="G2151" i="10"/>
  <c r="G2152" i="10"/>
  <c r="G2153" i="10"/>
  <c r="G2154" i="10"/>
  <c r="G2155" i="10"/>
  <c r="G2156" i="10"/>
  <c r="G2157" i="10"/>
  <c r="G2158" i="10"/>
  <c r="G2159" i="10"/>
  <c r="F52" i="17" s="1"/>
  <c r="O52" i="17" s="1"/>
  <c r="G2160" i="10"/>
  <c r="G2161" i="10"/>
  <c r="G2162" i="10"/>
  <c r="G2163" i="10"/>
  <c r="G2164" i="10"/>
  <c r="G2165" i="10"/>
  <c r="G2166" i="10"/>
  <c r="G2167" i="10"/>
  <c r="G2168" i="10"/>
  <c r="G2169" i="10"/>
  <c r="G2170" i="10"/>
  <c r="G2171" i="10"/>
  <c r="G2172" i="10"/>
  <c r="G2173" i="10"/>
  <c r="G2174" i="10"/>
  <c r="G2175" i="10"/>
  <c r="G2176" i="10"/>
  <c r="G2177" i="10"/>
  <c r="G2178" i="10"/>
  <c r="G2179" i="10"/>
  <c r="G2180" i="10"/>
  <c r="G2181" i="10"/>
  <c r="G2182" i="10"/>
  <c r="G2183" i="10"/>
  <c r="G2184" i="10"/>
  <c r="G2185" i="10"/>
  <c r="G2186" i="10"/>
  <c r="G2187" i="10"/>
  <c r="G2188" i="10"/>
  <c r="G2189" i="10"/>
  <c r="G2190" i="10"/>
  <c r="G2191" i="10"/>
  <c r="G2192" i="10"/>
  <c r="G2193" i="10"/>
  <c r="G2194" i="10"/>
  <c r="G2195" i="10"/>
  <c r="G2196" i="10"/>
  <c r="G2197" i="10"/>
  <c r="G2198" i="10"/>
  <c r="G2199" i="10"/>
  <c r="G2200" i="10"/>
  <c r="G2201" i="10"/>
  <c r="G2202" i="10"/>
  <c r="G2203" i="10"/>
  <c r="G2204" i="10"/>
  <c r="G2205" i="10"/>
  <c r="G2206" i="10"/>
  <c r="G2207" i="10"/>
  <c r="G2208" i="10"/>
  <c r="G2209" i="10"/>
  <c r="G2210" i="10"/>
  <c r="G2211" i="10"/>
  <c r="G2212" i="10"/>
  <c r="G2213" i="10"/>
  <c r="G2214" i="10"/>
  <c r="G2215" i="10"/>
  <c r="G2216" i="10"/>
  <c r="G2217" i="10"/>
  <c r="G2218" i="10"/>
  <c r="G2219" i="10"/>
  <c r="G2220" i="10"/>
  <c r="G2221" i="10"/>
  <c r="G2222" i="10"/>
  <c r="G2223" i="10"/>
  <c r="G2224" i="10"/>
  <c r="G2225" i="10"/>
  <c r="G2226" i="10"/>
  <c r="G2227" i="10"/>
  <c r="G2228" i="10"/>
  <c r="G2229" i="10"/>
  <c r="G2230" i="10"/>
  <c r="G2231" i="10"/>
  <c r="G2232" i="10"/>
  <c r="G2233" i="10"/>
  <c r="G2234" i="10"/>
  <c r="G2235" i="10"/>
  <c r="G2236" i="10"/>
  <c r="G2237" i="10"/>
  <c r="G2238" i="10"/>
  <c r="G2239" i="10"/>
  <c r="G2240" i="10"/>
  <c r="G2241" i="10"/>
  <c r="G2242" i="10"/>
  <c r="G2243" i="10"/>
  <c r="G2244" i="10"/>
  <c r="G2245" i="10"/>
  <c r="G2246" i="10"/>
  <c r="G2247" i="10"/>
  <c r="G2248" i="10"/>
  <c r="G2249" i="10"/>
  <c r="G2250" i="10"/>
  <c r="G2251" i="10"/>
  <c r="G2252" i="10"/>
  <c r="G2253" i="10"/>
  <c r="G2254" i="10"/>
  <c r="G2255" i="10"/>
  <c r="G2256" i="10"/>
  <c r="G3" i="10"/>
  <c r="F30" i="17" s="1"/>
  <c r="O30" i="17" s="1"/>
  <c r="F4" i="10"/>
  <c r="F5" i="10"/>
  <c r="F6" i="10"/>
  <c r="F7" i="10"/>
  <c r="F8" i="10"/>
  <c r="F9" i="10"/>
  <c r="F10" i="10"/>
  <c r="F11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E31" i="17" s="1"/>
  <c r="N31" i="17" s="1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E32" i="17" s="1"/>
  <c r="N32" i="17" s="1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E33" i="17" s="1"/>
  <c r="N33" i="17" s="1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E34" i="17" s="1"/>
  <c r="N34" i="17" s="1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E35" i="17" s="1"/>
  <c r="N35" i="17" s="1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E36" i="17" s="1"/>
  <c r="N36" i="17" s="1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E37" i="17" s="1"/>
  <c r="N37" i="17" s="1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E38" i="17" s="1"/>
  <c r="N38" i="17" s="1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E39" i="17" s="1"/>
  <c r="N39" i="17" s="1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E40" i="17" s="1"/>
  <c r="N40" i="17" s="1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E41" i="17" s="1"/>
  <c r="N41" i="17" s="1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E42" i="17" s="1"/>
  <c r="N42" i="17" s="1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E43" i="17" s="1"/>
  <c r="N43" i="17" s="1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E44" i="17" s="1"/>
  <c r="N44" i="17" s="1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E45" i="17" s="1"/>
  <c r="N45" i="17" s="1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E46" i="17" s="1"/>
  <c r="N46" i="17" s="1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E47" i="17" s="1"/>
  <c r="N47" i="17" s="1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E48" i="17" s="1"/>
  <c r="N48" i="17" s="1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E49" i="17" s="1"/>
  <c r="N49" i="17" s="1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F1956" i="10"/>
  <c r="F1957" i="10"/>
  <c r="F1958" i="10"/>
  <c r="F1959" i="10"/>
  <c r="F1960" i="10"/>
  <c r="F1961" i="10"/>
  <c r="F1962" i="10"/>
  <c r="F1963" i="10"/>
  <c r="E50" i="17" s="1"/>
  <c r="N50" i="17" s="1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E51" i="17" s="1"/>
  <c r="N51" i="17" s="1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E52" i="17" s="1"/>
  <c r="N52" i="17" s="1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2190" i="10"/>
  <c r="F2191" i="10"/>
  <c r="F2192" i="10"/>
  <c r="F2193" i="10"/>
  <c r="F2194" i="10"/>
  <c r="F2195" i="10"/>
  <c r="F2196" i="10"/>
  <c r="F2197" i="10"/>
  <c r="F2198" i="10"/>
  <c r="F2199" i="10"/>
  <c r="F2200" i="10"/>
  <c r="F2201" i="10"/>
  <c r="F2202" i="10"/>
  <c r="F2203" i="10"/>
  <c r="F2204" i="10"/>
  <c r="F2205" i="10"/>
  <c r="F2206" i="10"/>
  <c r="F2207" i="10"/>
  <c r="F2208" i="10"/>
  <c r="F2209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3" i="10"/>
  <c r="E30" i="17" s="1"/>
  <c r="N30" i="17" s="1"/>
  <c r="E3" i="10"/>
  <c r="D30" i="17" s="1"/>
  <c r="M30" i="17" s="1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C34" i="17" s="1"/>
  <c r="L34" i="17" s="1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1462" i="10"/>
  <c r="D1463" i="10"/>
  <c r="D1464" i="10"/>
  <c r="D1465" i="10"/>
  <c r="D1466" i="10"/>
  <c r="D1467" i="10"/>
  <c r="D1468" i="10"/>
  <c r="D1469" i="10"/>
  <c r="D1470" i="10"/>
  <c r="D1471" i="10"/>
  <c r="D1472" i="10"/>
  <c r="D1473" i="10"/>
  <c r="D1474" i="10"/>
  <c r="D1475" i="10"/>
  <c r="D1476" i="10"/>
  <c r="D1477" i="10"/>
  <c r="D1478" i="10"/>
  <c r="D1479" i="10"/>
  <c r="D1480" i="10"/>
  <c r="D1481" i="10"/>
  <c r="D1482" i="10"/>
  <c r="D1483" i="10"/>
  <c r="D1484" i="10"/>
  <c r="D1485" i="10"/>
  <c r="D1486" i="10"/>
  <c r="D1487" i="10"/>
  <c r="D1488" i="10"/>
  <c r="D1489" i="10"/>
  <c r="D1490" i="10"/>
  <c r="D1491" i="10"/>
  <c r="D1492" i="10"/>
  <c r="D1493" i="10"/>
  <c r="D1494" i="10"/>
  <c r="D1495" i="10"/>
  <c r="D1496" i="10"/>
  <c r="D1497" i="10"/>
  <c r="D1498" i="10"/>
  <c r="D1499" i="10"/>
  <c r="D1500" i="10"/>
  <c r="D1501" i="10"/>
  <c r="D1502" i="10"/>
  <c r="D1503" i="10"/>
  <c r="D1504" i="10"/>
  <c r="D1505" i="10"/>
  <c r="D1506" i="10"/>
  <c r="D1507" i="10"/>
  <c r="D1508" i="10"/>
  <c r="D1509" i="10"/>
  <c r="D1510" i="10"/>
  <c r="D1511" i="10"/>
  <c r="D1512" i="10"/>
  <c r="D1513" i="10"/>
  <c r="D1514" i="10"/>
  <c r="D1515" i="10"/>
  <c r="D1516" i="10"/>
  <c r="D1517" i="10"/>
  <c r="D1518" i="10"/>
  <c r="D1519" i="10"/>
  <c r="D1520" i="10"/>
  <c r="D1521" i="10"/>
  <c r="D1522" i="10"/>
  <c r="D1523" i="10"/>
  <c r="D1524" i="10"/>
  <c r="D1525" i="10"/>
  <c r="D1526" i="10"/>
  <c r="D1527" i="10"/>
  <c r="D1528" i="10"/>
  <c r="D1529" i="10"/>
  <c r="D1530" i="10"/>
  <c r="D1531" i="10"/>
  <c r="D1532" i="10"/>
  <c r="D1533" i="10"/>
  <c r="D1534" i="10"/>
  <c r="D1535" i="10"/>
  <c r="D1536" i="10"/>
  <c r="D1537" i="10"/>
  <c r="D1538" i="10"/>
  <c r="D1539" i="10"/>
  <c r="D1540" i="10"/>
  <c r="D1541" i="10"/>
  <c r="D1542" i="10"/>
  <c r="D1543" i="10"/>
  <c r="D1544" i="10"/>
  <c r="D1545" i="10"/>
  <c r="D1546" i="10"/>
  <c r="D1547" i="10"/>
  <c r="D1548" i="10"/>
  <c r="D1549" i="10"/>
  <c r="D1550" i="10"/>
  <c r="D1551" i="10"/>
  <c r="D1552" i="10"/>
  <c r="D1553" i="10"/>
  <c r="D1554" i="10"/>
  <c r="D1555" i="10"/>
  <c r="D1556" i="10"/>
  <c r="D1557" i="10"/>
  <c r="D1558" i="10"/>
  <c r="D1559" i="10"/>
  <c r="D1560" i="10"/>
  <c r="D1561" i="10"/>
  <c r="D1562" i="10"/>
  <c r="D1563" i="10"/>
  <c r="D1564" i="10"/>
  <c r="D1565" i="10"/>
  <c r="D1566" i="10"/>
  <c r="D1567" i="10"/>
  <c r="D1568" i="10"/>
  <c r="D1569" i="10"/>
  <c r="D1570" i="10"/>
  <c r="D1571" i="10"/>
  <c r="D1572" i="10"/>
  <c r="D1573" i="10"/>
  <c r="D1574" i="10"/>
  <c r="D1575" i="10"/>
  <c r="D1576" i="10"/>
  <c r="D1577" i="10"/>
  <c r="D1578" i="10"/>
  <c r="D1579" i="10"/>
  <c r="D1580" i="10"/>
  <c r="D1581" i="10"/>
  <c r="D1582" i="10"/>
  <c r="D1583" i="10"/>
  <c r="D1584" i="10"/>
  <c r="D1585" i="10"/>
  <c r="D1586" i="10"/>
  <c r="D1587" i="10"/>
  <c r="D1588" i="10"/>
  <c r="D1589" i="10"/>
  <c r="D1590" i="10"/>
  <c r="D1591" i="10"/>
  <c r="D1592" i="10"/>
  <c r="D1593" i="10"/>
  <c r="D1594" i="10"/>
  <c r="D1595" i="10"/>
  <c r="D1596" i="10"/>
  <c r="D1597" i="10"/>
  <c r="D1598" i="10"/>
  <c r="D1599" i="10"/>
  <c r="D1600" i="10"/>
  <c r="D1601" i="10"/>
  <c r="D1602" i="10"/>
  <c r="D1603" i="10"/>
  <c r="D1604" i="10"/>
  <c r="D1605" i="10"/>
  <c r="D1606" i="10"/>
  <c r="D1607" i="10"/>
  <c r="D1608" i="10"/>
  <c r="D1609" i="10"/>
  <c r="D1610" i="10"/>
  <c r="D1611" i="10"/>
  <c r="D1612" i="10"/>
  <c r="D1613" i="10"/>
  <c r="D1614" i="10"/>
  <c r="D1615" i="10"/>
  <c r="D1616" i="10"/>
  <c r="D1617" i="10"/>
  <c r="D1618" i="10"/>
  <c r="D1619" i="10"/>
  <c r="D1620" i="10"/>
  <c r="D1621" i="10"/>
  <c r="D1622" i="10"/>
  <c r="D1623" i="10"/>
  <c r="D1624" i="10"/>
  <c r="D1625" i="10"/>
  <c r="D1626" i="10"/>
  <c r="D1627" i="10"/>
  <c r="D1628" i="10"/>
  <c r="D1629" i="10"/>
  <c r="D1630" i="10"/>
  <c r="D1631" i="10"/>
  <c r="D1632" i="10"/>
  <c r="D1633" i="10"/>
  <c r="D1634" i="10"/>
  <c r="D1635" i="10"/>
  <c r="D1636" i="10"/>
  <c r="D1637" i="10"/>
  <c r="D1638" i="10"/>
  <c r="D1639" i="10"/>
  <c r="D1640" i="10"/>
  <c r="D1641" i="10"/>
  <c r="D1642" i="10"/>
  <c r="D1643" i="10"/>
  <c r="D1644" i="10"/>
  <c r="D1645" i="10"/>
  <c r="D1646" i="10"/>
  <c r="D1647" i="10"/>
  <c r="D1648" i="10"/>
  <c r="D1649" i="10"/>
  <c r="D1650" i="10"/>
  <c r="D1651" i="10"/>
  <c r="D1652" i="10"/>
  <c r="D1653" i="10"/>
  <c r="D1654" i="10"/>
  <c r="D1655" i="10"/>
  <c r="D1656" i="10"/>
  <c r="D1657" i="10"/>
  <c r="D1658" i="10"/>
  <c r="D1659" i="10"/>
  <c r="D1660" i="10"/>
  <c r="D1661" i="10"/>
  <c r="D1662" i="10"/>
  <c r="D1663" i="10"/>
  <c r="D1664" i="10"/>
  <c r="D1665" i="10"/>
  <c r="D1666" i="10"/>
  <c r="D1667" i="10"/>
  <c r="D1668" i="10"/>
  <c r="D1669" i="10"/>
  <c r="D1670" i="10"/>
  <c r="D1671" i="10"/>
  <c r="D1672" i="10"/>
  <c r="D1673" i="10"/>
  <c r="D1674" i="10"/>
  <c r="D1675" i="10"/>
  <c r="D1676" i="10"/>
  <c r="D1677" i="10"/>
  <c r="D1678" i="10"/>
  <c r="D1679" i="10"/>
  <c r="D1680" i="10"/>
  <c r="D1681" i="10"/>
  <c r="D1682" i="10"/>
  <c r="D1683" i="10"/>
  <c r="D1684" i="10"/>
  <c r="D1685" i="10"/>
  <c r="D1686" i="10"/>
  <c r="D1687" i="10"/>
  <c r="D1688" i="10"/>
  <c r="D1689" i="10"/>
  <c r="D1690" i="10"/>
  <c r="D1691" i="10"/>
  <c r="D1692" i="10"/>
  <c r="D1693" i="10"/>
  <c r="D1694" i="10"/>
  <c r="D1695" i="10"/>
  <c r="D1696" i="10"/>
  <c r="D1697" i="10"/>
  <c r="D1698" i="10"/>
  <c r="D1699" i="10"/>
  <c r="D1700" i="10"/>
  <c r="D1701" i="10"/>
  <c r="D1702" i="10"/>
  <c r="D1703" i="10"/>
  <c r="D1704" i="10"/>
  <c r="D1705" i="10"/>
  <c r="D1706" i="10"/>
  <c r="D1707" i="10"/>
  <c r="D1708" i="10"/>
  <c r="D1709" i="10"/>
  <c r="D1710" i="10"/>
  <c r="D1711" i="10"/>
  <c r="D1712" i="10"/>
  <c r="D1713" i="10"/>
  <c r="D1714" i="10"/>
  <c r="D1715" i="10"/>
  <c r="D1716" i="10"/>
  <c r="D1717" i="10"/>
  <c r="D1718" i="10"/>
  <c r="D1719" i="10"/>
  <c r="D1720" i="10"/>
  <c r="D1721" i="10"/>
  <c r="D1722" i="10"/>
  <c r="D1723" i="10"/>
  <c r="D1724" i="10"/>
  <c r="D1725" i="10"/>
  <c r="D1726" i="10"/>
  <c r="D1727" i="10"/>
  <c r="D1728" i="10"/>
  <c r="D1729" i="10"/>
  <c r="D1730" i="10"/>
  <c r="D1731" i="10"/>
  <c r="D1732" i="10"/>
  <c r="D1733" i="10"/>
  <c r="D1734" i="10"/>
  <c r="D1735" i="10"/>
  <c r="D1736" i="10"/>
  <c r="D1737" i="10"/>
  <c r="D1738" i="10"/>
  <c r="D1739" i="10"/>
  <c r="D1740" i="10"/>
  <c r="D1741" i="10"/>
  <c r="D1742" i="10"/>
  <c r="D1743" i="10"/>
  <c r="D1744" i="10"/>
  <c r="D1745" i="10"/>
  <c r="D1746" i="10"/>
  <c r="D1747" i="10"/>
  <c r="D1748" i="10"/>
  <c r="D1749" i="10"/>
  <c r="D1750" i="10"/>
  <c r="D1751" i="10"/>
  <c r="D1752" i="10"/>
  <c r="D1753" i="10"/>
  <c r="D1754" i="10"/>
  <c r="D1755" i="10"/>
  <c r="D1756" i="10"/>
  <c r="D1757" i="10"/>
  <c r="D1758" i="10"/>
  <c r="D1759" i="10"/>
  <c r="D1760" i="10"/>
  <c r="D1761" i="10"/>
  <c r="D1762" i="10"/>
  <c r="D1763" i="10"/>
  <c r="D1764" i="10"/>
  <c r="D1765" i="10"/>
  <c r="D1766" i="10"/>
  <c r="D1767" i="10"/>
  <c r="D1768" i="10"/>
  <c r="D1769" i="10"/>
  <c r="D1770" i="10"/>
  <c r="D1771" i="10"/>
  <c r="D1772" i="10"/>
  <c r="D1773" i="10"/>
  <c r="D1774" i="10"/>
  <c r="D1775" i="10"/>
  <c r="D1776" i="10"/>
  <c r="D1777" i="10"/>
  <c r="D1778" i="10"/>
  <c r="D1779" i="10"/>
  <c r="D1780" i="10"/>
  <c r="D1781" i="10"/>
  <c r="D1782" i="10"/>
  <c r="D1783" i="10"/>
  <c r="D1784" i="10"/>
  <c r="D1785" i="10"/>
  <c r="D1786" i="10"/>
  <c r="D1787" i="10"/>
  <c r="D1788" i="10"/>
  <c r="D1789" i="10"/>
  <c r="D1790" i="10"/>
  <c r="D1791" i="10"/>
  <c r="D1792" i="10"/>
  <c r="D1793" i="10"/>
  <c r="D1794" i="10"/>
  <c r="D1795" i="10"/>
  <c r="D1796" i="10"/>
  <c r="D1797" i="10"/>
  <c r="D1798" i="10"/>
  <c r="D1799" i="10"/>
  <c r="D1800" i="10"/>
  <c r="D1801" i="10"/>
  <c r="D1802" i="10"/>
  <c r="D1803" i="10"/>
  <c r="D1804" i="10"/>
  <c r="D1805" i="10"/>
  <c r="D1806" i="10"/>
  <c r="D1807" i="10"/>
  <c r="D1808" i="10"/>
  <c r="D1809" i="10"/>
  <c r="D1810" i="10"/>
  <c r="D1811" i="10"/>
  <c r="D1812" i="10"/>
  <c r="D1813" i="10"/>
  <c r="D1814" i="10"/>
  <c r="D1815" i="10"/>
  <c r="D1816" i="10"/>
  <c r="D1817" i="10"/>
  <c r="D1818" i="10"/>
  <c r="D1819" i="10"/>
  <c r="D1820" i="10"/>
  <c r="D1821" i="10"/>
  <c r="D1822" i="10"/>
  <c r="D1823" i="10"/>
  <c r="D1824" i="10"/>
  <c r="D1825" i="10"/>
  <c r="D1826" i="10"/>
  <c r="D1827" i="10"/>
  <c r="D1828" i="10"/>
  <c r="D1829" i="10"/>
  <c r="D1830" i="10"/>
  <c r="D1831" i="10"/>
  <c r="D1832" i="10"/>
  <c r="D1833" i="10"/>
  <c r="D1834" i="10"/>
  <c r="D1835" i="10"/>
  <c r="D1836" i="10"/>
  <c r="D1837" i="10"/>
  <c r="D1838" i="10"/>
  <c r="D1839" i="10"/>
  <c r="D1840" i="10"/>
  <c r="D1841" i="10"/>
  <c r="D1842" i="10"/>
  <c r="D1843" i="10"/>
  <c r="D1844" i="10"/>
  <c r="D1845" i="10"/>
  <c r="D1846" i="10"/>
  <c r="D1847" i="10"/>
  <c r="D1848" i="10"/>
  <c r="D1849" i="10"/>
  <c r="D1850" i="10"/>
  <c r="D1851" i="10"/>
  <c r="D1852" i="10"/>
  <c r="D1853" i="10"/>
  <c r="D1854" i="10"/>
  <c r="D1855" i="10"/>
  <c r="D1856" i="10"/>
  <c r="D1857" i="10"/>
  <c r="D1858" i="10"/>
  <c r="D1859" i="10"/>
  <c r="D1860" i="10"/>
  <c r="D1861" i="10"/>
  <c r="D1862" i="10"/>
  <c r="D1863" i="10"/>
  <c r="D1864" i="10"/>
  <c r="D1865" i="10"/>
  <c r="D1866" i="10"/>
  <c r="D1867" i="10"/>
  <c r="D1868" i="10"/>
  <c r="D1869" i="10"/>
  <c r="D1870" i="10"/>
  <c r="D1871" i="10"/>
  <c r="D1872" i="10"/>
  <c r="D1873" i="10"/>
  <c r="D1874" i="10"/>
  <c r="D1875" i="10"/>
  <c r="D1876" i="10"/>
  <c r="D1877" i="10"/>
  <c r="D1878" i="10"/>
  <c r="D1879" i="10"/>
  <c r="D1880" i="10"/>
  <c r="D1881" i="10"/>
  <c r="D1882" i="10"/>
  <c r="D1883" i="10"/>
  <c r="D1884" i="10"/>
  <c r="D1885" i="10"/>
  <c r="D1886" i="10"/>
  <c r="D1887" i="10"/>
  <c r="D1888" i="10"/>
  <c r="D1889" i="10"/>
  <c r="D1890" i="10"/>
  <c r="D1891" i="10"/>
  <c r="D1892" i="10"/>
  <c r="D1893" i="10"/>
  <c r="D1894" i="10"/>
  <c r="D1895" i="10"/>
  <c r="D1896" i="10"/>
  <c r="D1897" i="10"/>
  <c r="D1898" i="10"/>
  <c r="D1899" i="10"/>
  <c r="D1900" i="10"/>
  <c r="D1901" i="10"/>
  <c r="D1902" i="10"/>
  <c r="D1903" i="10"/>
  <c r="D1904" i="10"/>
  <c r="D1905" i="10"/>
  <c r="D1906" i="10"/>
  <c r="D1907" i="10"/>
  <c r="D1908" i="10"/>
  <c r="D1909" i="10"/>
  <c r="D1910" i="10"/>
  <c r="D1911" i="10"/>
  <c r="D1912" i="10"/>
  <c r="D1913" i="10"/>
  <c r="D1914" i="10"/>
  <c r="D1915" i="10"/>
  <c r="D1916" i="10"/>
  <c r="D1917" i="10"/>
  <c r="D1918" i="10"/>
  <c r="D1919" i="10"/>
  <c r="D1920" i="10"/>
  <c r="D1921" i="10"/>
  <c r="D1922" i="10"/>
  <c r="D1923" i="10"/>
  <c r="D1924" i="10"/>
  <c r="D1925" i="10"/>
  <c r="D1926" i="10"/>
  <c r="D1927" i="10"/>
  <c r="D1928" i="10"/>
  <c r="D1929" i="10"/>
  <c r="D1930" i="10"/>
  <c r="D1931" i="10"/>
  <c r="D1932" i="10"/>
  <c r="D1933" i="10"/>
  <c r="D1934" i="10"/>
  <c r="D1935" i="10"/>
  <c r="D1936" i="10"/>
  <c r="D1937" i="10"/>
  <c r="D1938" i="10"/>
  <c r="D1939" i="10"/>
  <c r="D1940" i="10"/>
  <c r="D1941" i="10"/>
  <c r="D1942" i="10"/>
  <c r="D1943" i="10"/>
  <c r="D1944" i="10"/>
  <c r="D1945" i="10"/>
  <c r="D1946" i="10"/>
  <c r="D1947" i="10"/>
  <c r="D1948" i="10"/>
  <c r="D1949" i="10"/>
  <c r="D1950" i="10"/>
  <c r="D1951" i="10"/>
  <c r="D1952" i="10"/>
  <c r="D1953" i="10"/>
  <c r="D1954" i="10"/>
  <c r="D1955" i="10"/>
  <c r="D1956" i="10"/>
  <c r="D1957" i="10"/>
  <c r="D1958" i="10"/>
  <c r="D1959" i="10"/>
  <c r="D1960" i="10"/>
  <c r="D1961" i="10"/>
  <c r="D1962" i="10"/>
  <c r="D1963" i="10"/>
  <c r="D1964" i="10"/>
  <c r="D1965" i="10"/>
  <c r="D1966" i="10"/>
  <c r="D1967" i="10"/>
  <c r="D1968" i="10"/>
  <c r="D1969" i="10"/>
  <c r="D1970" i="10"/>
  <c r="D1971" i="10"/>
  <c r="D1972" i="10"/>
  <c r="D1973" i="10"/>
  <c r="D1974" i="10"/>
  <c r="D1975" i="10"/>
  <c r="D1976" i="10"/>
  <c r="D1977" i="10"/>
  <c r="D1978" i="10"/>
  <c r="D1979" i="10"/>
  <c r="D1980" i="10"/>
  <c r="D1981" i="10"/>
  <c r="D1982" i="10"/>
  <c r="D1983" i="10"/>
  <c r="D1984" i="10"/>
  <c r="D1985" i="10"/>
  <c r="D1986" i="10"/>
  <c r="D1987" i="10"/>
  <c r="D1988" i="10"/>
  <c r="D1989" i="10"/>
  <c r="D1990" i="10"/>
  <c r="D1991" i="10"/>
  <c r="D1992" i="10"/>
  <c r="D1993" i="10"/>
  <c r="D1994" i="10"/>
  <c r="D1995" i="10"/>
  <c r="D1996" i="10"/>
  <c r="D1997" i="10"/>
  <c r="D1998" i="10"/>
  <c r="D1999" i="10"/>
  <c r="D2000" i="10"/>
  <c r="D2001" i="10"/>
  <c r="D2002" i="10"/>
  <c r="D2003" i="10"/>
  <c r="D2004" i="10"/>
  <c r="D2005" i="10"/>
  <c r="D2006" i="10"/>
  <c r="D2007" i="10"/>
  <c r="D2008" i="10"/>
  <c r="D2009" i="10"/>
  <c r="D2010" i="10"/>
  <c r="D2011" i="10"/>
  <c r="D2012" i="10"/>
  <c r="D2013" i="10"/>
  <c r="D2014" i="10"/>
  <c r="D2015" i="10"/>
  <c r="D2016" i="10"/>
  <c r="D2017" i="10"/>
  <c r="D2018" i="10"/>
  <c r="D2019" i="10"/>
  <c r="D2020" i="10"/>
  <c r="D2021" i="10"/>
  <c r="D2022" i="10"/>
  <c r="D2023" i="10"/>
  <c r="D2024" i="10"/>
  <c r="D2025" i="10"/>
  <c r="D2026" i="10"/>
  <c r="D2027" i="10"/>
  <c r="D2028" i="10"/>
  <c r="D2029" i="10"/>
  <c r="D2030" i="10"/>
  <c r="D2031" i="10"/>
  <c r="D2032" i="10"/>
  <c r="D2033" i="10"/>
  <c r="D2034" i="10"/>
  <c r="D2035" i="10"/>
  <c r="D2036" i="10"/>
  <c r="D2037" i="10"/>
  <c r="D2038" i="10"/>
  <c r="D2039" i="10"/>
  <c r="D2040" i="10"/>
  <c r="D2041" i="10"/>
  <c r="D2042" i="10"/>
  <c r="D2043" i="10"/>
  <c r="D2044" i="10"/>
  <c r="D2045" i="10"/>
  <c r="D2046" i="10"/>
  <c r="D2047" i="10"/>
  <c r="D2048" i="10"/>
  <c r="D2049" i="10"/>
  <c r="D2050" i="10"/>
  <c r="D2051" i="10"/>
  <c r="D2052" i="10"/>
  <c r="D2053" i="10"/>
  <c r="D2054" i="10"/>
  <c r="D2055" i="10"/>
  <c r="D2056" i="10"/>
  <c r="D2057" i="10"/>
  <c r="D2058" i="10"/>
  <c r="D2059" i="10"/>
  <c r="D2060" i="10"/>
  <c r="D2061" i="10"/>
  <c r="D2062" i="10"/>
  <c r="D2063" i="10"/>
  <c r="D2064" i="10"/>
  <c r="D2065" i="10"/>
  <c r="D2066" i="10"/>
  <c r="D2067" i="10"/>
  <c r="D2068" i="10"/>
  <c r="D2069" i="10"/>
  <c r="D2070" i="10"/>
  <c r="D2071" i="10"/>
  <c r="D2072" i="10"/>
  <c r="D2073" i="10"/>
  <c r="D2074" i="10"/>
  <c r="D2075" i="10"/>
  <c r="D2076" i="10"/>
  <c r="D2077" i="10"/>
  <c r="D2078" i="10"/>
  <c r="D2079" i="10"/>
  <c r="D2080" i="10"/>
  <c r="D2081" i="10"/>
  <c r="D2082" i="10"/>
  <c r="D2083" i="10"/>
  <c r="D2084" i="10"/>
  <c r="D2085" i="10"/>
  <c r="D2086" i="10"/>
  <c r="D2087" i="10"/>
  <c r="D2088" i="10"/>
  <c r="D2089" i="10"/>
  <c r="D2090" i="10"/>
  <c r="D2091" i="10"/>
  <c r="D2092" i="10"/>
  <c r="D2093" i="10"/>
  <c r="D2094" i="10"/>
  <c r="D2095" i="10"/>
  <c r="D2096" i="10"/>
  <c r="D2097" i="10"/>
  <c r="D2098" i="10"/>
  <c r="D2099" i="10"/>
  <c r="D2100" i="10"/>
  <c r="D2101" i="10"/>
  <c r="D2102" i="10"/>
  <c r="D2103" i="10"/>
  <c r="D2104" i="10"/>
  <c r="D2105" i="10"/>
  <c r="D2106" i="10"/>
  <c r="D2107" i="10"/>
  <c r="D2108" i="10"/>
  <c r="D2109" i="10"/>
  <c r="D2110" i="10"/>
  <c r="D2111" i="10"/>
  <c r="D2112" i="10"/>
  <c r="D2113" i="10"/>
  <c r="D2114" i="10"/>
  <c r="D2115" i="10"/>
  <c r="D2116" i="10"/>
  <c r="D2117" i="10"/>
  <c r="D2118" i="10"/>
  <c r="D2119" i="10"/>
  <c r="D2120" i="10"/>
  <c r="D2121" i="10"/>
  <c r="D2122" i="10"/>
  <c r="D2123" i="10"/>
  <c r="D2124" i="10"/>
  <c r="D2125" i="10"/>
  <c r="D2126" i="10"/>
  <c r="D2127" i="10"/>
  <c r="D2128" i="10"/>
  <c r="D2129" i="10"/>
  <c r="D2130" i="10"/>
  <c r="D2131" i="10"/>
  <c r="D2132" i="10"/>
  <c r="D2133" i="10"/>
  <c r="D2134" i="10"/>
  <c r="D2135" i="10"/>
  <c r="D2136" i="10"/>
  <c r="D2137" i="10"/>
  <c r="D2138" i="10"/>
  <c r="D2139" i="10"/>
  <c r="D2140" i="10"/>
  <c r="D2141" i="10"/>
  <c r="D2142" i="10"/>
  <c r="D2143" i="10"/>
  <c r="D2144" i="10"/>
  <c r="D2145" i="10"/>
  <c r="D2146" i="10"/>
  <c r="D2147" i="10"/>
  <c r="D2148" i="10"/>
  <c r="D2149" i="10"/>
  <c r="D2150" i="10"/>
  <c r="D2151" i="10"/>
  <c r="D2152" i="10"/>
  <c r="D2153" i="10"/>
  <c r="D2154" i="10"/>
  <c r="D2155" i="10"/>
  <c r="D2156" i="10"/>
  <c r="D2157" i="10"/>
  <c r="D2158" i="10"/>
  <c r="D2159" i="10"/>
  <c r="D2160" i="10"/>
  <c r="D2161" i="10"/>
  <c r="D2162" i="10"/>
  <c r="D2163" i="10"/>
  <c r="D2164" i="10"/>
  <c r="D2165" i="10"/>
  <c r="D2166" i="10"/>
  <c r="D2167" i="10"/>
  <c r="D2168" i="10"/>
  <c r="D2169" i="10"/>
  <c r="D2170" i="10"/>
  <c r="D2171" i="10"/>
  <c r="D2172" i="10"/>
  <c r="D2173" i="10"/>
  <c r="D2174" i="10"/>
  <c r="D2175" i="10"/>
  <c r="D2176" i="10"/>
  <c r="D2177" i="10"/>
  <c r="D2178" i="10"/>
  <c r="D2179" i="10"/>
  <c r="D2180" i="10"/>
  <c r="D2181" i="10"/>
  <c r="D2182" i="10"/>
  <c r="D2183" i="10"/>
  <c r="D2184" i="10"/>
  <c r="D2185" i="10"/>
  <c r="D2186" i="10"/>
  <c r="D2187" i="10"/>
  <c r="D2188" i="10"/>
  <c r="D2189" i="10"/>
  <c r="D2190" i="10"/>
  <c r="D2191" i="10"/>
  <c r="D2192" i="10"/>
  <c r="D2193" i="10"/>
  <c r="D2194" i="10"/>
  <c r="D2195" i="10"/>
  <c r="D2196" i="10"/>
  <c r="D2197" i="10"/>
  <c r="D2198" i="10"/>
  <c r="D2199" i="10"/>
  <c r="D2200" i="10"/>
  <c r="D2201" i="10"/>
  <c r="D2202" i="10"/>
  <c r="D2203" i="10"/>
  <c r="D2204" i="10"/>
  <c r="D2205" i="10"/>
  <c r="D2206" i="10"/>
  <c r="D2207" i="10"/>
  <c r="D2208" i="10"/>
  <c r="D2209" i="10"/>
  <c r="D2210" i="10"/>
  <c r="D2211" i="10"/>
  <c r="D2212" i="10"/>
  <c r="D2213" i="10"/>
  <c r="D2214" i="10"/>
  <c r="D2215" i="10"/>
  <c r="D2216" i="10"/>
  <c r="D2217" i="10"/>
  <c r="D2218" i="10"/>
  <c r="D2219" i="10"/>
  <c r="D2220" i="10"/>
  <c r="D2221" i="10"/>
  <c r="D2222" i="10"/>
  <c r="D2223" i="10"/>
  <c r="D2224" i="10"/>
  <c r="D2225" i="10"/>
  <c r="D2226" i="10"/>
  <c r="D2227" i="10"/>
  <c r="D2228" i="10"/>
  <c r="D2229" i="10"/>
  <c r="D2230" i="10"/>
  <c r="D2231" i="10"/>
  <c r="D2232" i="10"/>
  <c r="D2233" i="10"/>
  <c r="D2234" i="10"/>
  <c r="D2235" i="10"/>
  <c r="D2236" i="10"/>
  <c r="D2237" i="10"/>
  <c r="D2238" i="10"/>
  <c r="D2239" i="10"/>
  <c r="D2240" i="10"/>
  <c r="D2241" i="10"/>
  <c r="D2242" i="10"/>
  <c r="D2243" i="10"/>
  <c r="D2244" i="10"/>
  <c r="D2245" i="10"/>
  <c r="D2246" i="10"/>
  <c r="D2247" i="10"/>
  <c r="D2248" i="10"/>
  <c r="D2249" i="10"/>
  <c r="D2250" i="10"/>
  <c r="D2251" i="10"/>
  <c r="D2252" i="10"/>
  <c r="D2253" i="10"/>
  <c r="D2254" i="10"/>
  <c r="D2255" i="10"/>
  <c r="D2256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D31" i="17" s="1"/>
  <c r="M31" i="17" s="1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D32" i="17" s="1"/>
  <c r="M32" i="17" s="1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D33" i="17" s="1"/>
  <c r="M33" i="17" s="1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D34" i="17" s="1"/>
  <c r="M34" i="17" s="1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D35" i="17" s="1"/>
  <c r="M35" i="17" s="1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D36" i="17" s="1"/>
  <c r="M36" i="17" s="1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D37" i="17" s="1"/>
  <c r="M37" i="17" s="1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D38" i="17" s="1"/>
  <c r="M38" i="17" s="1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D39" i="17" s="1"/>
  <c r="M39" i="17" s="1"/>
  <c r="E886" i="10"/>
  <c r="E887" i="10"/>
  <c r="E888" i="10"/>
  <c r="E889" i="10"/>
  <c r="E890" i="10"/>
  <c r="E891" i="10"/>
  <c r="E892" i="10"/>
  <c r="E893" i="10"/>
  <c r="E894" i="10"/>
  <c r="E895" i="10"/>
  <c r="E896" i="10"/>
  <c r="E897" i="10"/>
  <c r="E898" i="10"/>
  <c r="E899" i="10"/>
  <c r="E900" i="10"/>
  <c r="E901" i="10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D40" i="17" s="1"/>
  <c r="M40" i="17" s="1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E1011" i="10"/>
  <c r="E1012" i="10"/>
  <c r="E1013" i="10"/>
  <c r="E1014" i="10"/>
  <c r="E1015" i="10"/>
  <c r="E1016" i="10"/>
  <c r="E1017" i="10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E1030" i="10"/>
  <c r="E1031" i="10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E1045" i="10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72" i="10"/>
  <c r="E1073" i="10"/>
  <c r="E1074" i="10"/>
  <c r="E1075" i="10"/>
  <c r="E1076" i="10"/>
  <c r="E1077" i="10"/>
  <c r="E1078" i="10"/>
  <c r="E1079" i="10"/>
  <c r="E1080" i="10"/>
  <c r="E1081" i="10"/>
  <c r="D41" i="17" s="1"/>
  <c r="M41" i="17" s="1"/>
  <c r="E1082" i="10"/>
  <c r="E1083" i="10"/>
  <c r="E1084" i="10"/>
  <c r="E1085" i="10"/>
  <c r="E1086" i="10"/>
  <c r="E1087" i="10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E1110" i="10"/>
  <c r="E1111" i="10"/>
  <c r="E1112" i="10"/>
  <c r="E1113" i="10"/>
  <c r="E1114" i="10"/>
  <c r="E1115" i="10"/>
  <c r="E1116" i="10"/>
  <c r="E1117" i="10"/>
  <c r="E1118" i="10"/>
  <c r="E1119" i="10"/>
  <c r="E1120" i="10"/>
  <c r="E1121" i="10"/>
  <c r="E1122" i="10"/>
  <c r="E1123" i="10"/>
  <c r="E1124" i="10"/>
  <c r="E1125" i="10"/>
  <c r="E1126" i="10"/>
  <c r="E1127" i="10"/>
  <c r="E1128" i="10"/>
  <c r="E1129" i="10"/>
  <c r="E1130" i="10"/>
  <c r="E1131" i="10"/>
  <c r="E1132" i="10"/>
  <c r="E1133" i="10"/>
  <c r="E1134" i="10"/>
  <c r="E1135" i="10"/>
  <c r="E1136" i="10"/>
  <c r="E1137" i="10"/>
  <c r="E1138" i="10"/>
  <c r="E1139" i="10"/>
  <c r="E1140" i="10"/>
  <c r="E1141" i="10"/>
  <c r="E1142" i="10"/>
  <c r="E1143" i="10"/>
  <c r="E1144" i="10"/>
  <c r="E1145" i="10"/>
  <c r="E1146" i="10"/>
  <c r="E1147" i="10"/>
  <c r="E1148" i="10"/>
  <c r="E1149" i="10"/>
  <c r="E1150" i="10"/>
  <c r="E1151" i="10"/>
  <c r="E1152" i="10"/>
  <c r="E1153" i="10"/>
  <c r="E1154" i="10"/>
  <c r="E1155" i="10"/>
  <c r="E1156" i="10"/>
  <c r="E1157" i="10"/>
  <c r="E1158" i="10"/>
  <c r="E1159" i="10"/>
  <c r="E1160" i="10"/>
  <c r="E1161" i="10"/>
  <c r="E1162" i="10"/>
  <c r="E1163" i="10"/>
  <c r="E1164" i="10"/>
  <c r="E1165" i="10"/>
  <c r="E1166" i="10"/>
  <c r="E1167" i="10"/>
  <c r="E1168" i="10"/>
  <c r="E1169" i="10"/>
  <c r="E1170" i="10"/>
  <c r="E1171" i="10"/>
  <c r="E1172" i="10"/>
  <c r="E1173" i="10"/>
  <c r="E1174" i="10"/>
  <c r="E1175" i="10"/>
  <c r="E1176" i="10"/>
  <c r="E1177" i="10"/>
  <c r="E1178" i="10"/>
  <c r="E1179" i="10"/>
  <c r="D42" i="17" s="1"/>
  <c r="M42" i="17" s="1"/>
  <c r="E1180" i="10"/>
  <c r="E1181" i="10"/>
  <c r="E1182" i="10"/>
  <c r="E1183" i="10"/>
  <c r="E1184" i="10"/>
  <c r="E1185" i="10"/>
  <c r="E1186" i="10"/>
  <c r="E1187" i="10"/>
  <c r="E1188" i="10"/>
  <c r="E1189" i="10"/>
  <c r="E1190" i="10"/>
  <c r="E1191" i="10"/>
  <c r="E1192" i="10"/>
  <c r="E1193" i="10"/>
  <c r="E1194" i="10"/>
  <c r="E1195" i="10"/>
  <c r="E1196" i="10"/>
  <c r="E1197" i="10"/>
  <c r="E1198" i="10"/>
  <c r="E1199" i="10"/>
  <c r="E1200" i="10"/>
  <c r="E1201" i="10"/>
  <c r="E1202" i="10"/>
  <c r="E1203" i="10"/>
  <c r="E1204" i="10"/>
  <c r="E1205" i="10"/>
  <c r="E1206" i="10"/>
  <c r="E1207" i="10"/>
  <c r="E1208" i="10"/>
  <c r="E1209" i="10"/>
  <c r="E1210" i="10"/>
  <c r="E1211" i="10"/>
  <c r="E1212" i="10"/>
  <c r="E1213" i="10"/>
  <c r="E1214" i="10"/>
  <c r="E1215" i="10"/>
  <c r="E1216" i="10"/>
  <c r="E1217" i="10"/>
  <c r="E1218" i="10"/>
  <c r="E1219" i="10"/>
  <c r="E1220" i="10"/>
  <c r="E1221" i="10"/>
  <c r="E1222" i="10"/>
  <c r="E1223" i="10"/>
  <c r="E1224" i="10"/>
  <c r="E1225" i="10"/>
  <c r="E1226" i="10"/>
  <c r="E1227" i="10"/>
  <c r="E1228" i="10"/>
  <c r="E1229" i="10"/>
  <c r="E1230" i="10"/>
  <c r="E1231" i="10"/>
  <c r="E1232" i="10"/>
  <c r="E1233" i="10"/>
  <c r="E1234" i="10"/>
  <c r="E1235" i="10"/>
  <c r="E1236" i="10"/>
  <c r="E1237" i="10"/>
  <c r="E1238" i="10"/>
  <c r="E1239" i="10"/>
  <c r="E1240" i="10"/>
  <c r="E1241" i="10"/>
  <c r="E1242" i="10"/>
  <c r="E1243" i="10"/>
  <c r="E1244" i="10"/>
  <c r="E1245" i="10"/>
  <c r="E1246" i="10"/>
  <c r="E1247" i="10"/>
  <c r="E1248" i="10"/>
  <c r="E1249" i="10"/>
  <c r="E1250" i="10"/>
  <c r="E1251" i="10"/>
  <c r="E1252" i="10"/>
  <c r="E1253" i="10"/>
  <c r="E1254" i="10"/>
  <c r="E1255" i="10"/>
  <c r="E1256" i="10"/>
  <c r="E1257" i="10"/>
  <c r="E1258" i="10"/>
  <c r="E1259" i="10"/>
  <c r="E1260" i="10"/>
  <c r="E1261" i="10"/>
  <c r="E1262" i="10"/>
  <c r="E1263" i="10"/>
  <c r="E1264" i="10"/>
  <c r="E1265" i="10"/>
  <c r="E1266" i="10"/>
  <c r="E1267" i="10"/>
  <c r="E1268" i="10"/>
  <c r="E1269" i="10"/>
  <c r="E1270" i="10"/>
  <c r="E1271" i="10"/>
  <c r="E1272" i="10"/>
  <c r="E1273" i="10"/>
  <c r="E1274" i="10"/>
  <c r="E1275" i="10"/>
  <c r="E1276" i="10"/>
  <c r="E1277" i="10"/>
  <c r="D43" i="17" s="1"/>
  <c r="M43" i="17" s="1"/>
  <c r="E1278" i="10"/>
  <c r="E1279" i="10"/>
  <c r="E1280" i="10"/>
  <c r="E1281" i="10"/>
  <c r="E1282" i="10"/>
  <c r="E1283" i="10"/>
  <c r="E1284" i="10"/>
  <c r="E1285" i="10"/>
  <c r="E1286" i="10"/>
  <c r="E1287" i="10"/>
  <c r="E1288" i="10"/>
  <c r="E1289" i="10"/>
  <c r="E1290" i="10"/>
  <c r="E1291" i="10"/>
  <c r="E1292" i="10"/>
  <c r="E1293" i="10"/>
  <c r="E1294" i="10"/>
  <c r="E1295" i="10"/>
  <c r="E1296" i="10"/>
  <c r="E1297" i="10"/>
  <c r="E1298" i="10"/>
  <c r="E1299" i="10"/>
  <c r="E1300" i="10"/>
  <c r="E1301" i="10"/>
  <c r="E1302" i="10"/>
  <c r="E1303" i="10"/>
  <c r="E1304" i="10"/>
  <c r="E1305" i="10"/>
  <c r="E1306" i="10"/>
  <c r="E1307" i="10"/>
  <c r="E1308" i="10"/>
  <c r="E1309" i="10"/>
  <c r="E1310" i="10"/>
  <c r="E1311" i="10"/>
  <c r="E1312" i="10"/>
  <c r="E1313" i="10"/>
  <c r="E1314" i="10"/>
  <c r="E1315" i="10"/>
  <c r="E1316" i="10"/>
  <c r="E1317" i="10"/>
  <c r="E1318" i="10"/>
  <c r="E1319" i="10"/>
  <c r="E1320" i="10"/>
  <c r="E1321" i="10"/>
  <c r="E1322" i="10"/>
  <c r="E1323" i="10"/>
  <c r="E1324" i="10"/>
  <c r="E1325" i="10"/>
  <c r="E1326" i="10"/>
  <c r="E1327" i="10"/>
  <c r="E1328" i="10"/>
  <c r="E1329" i="10"/>
  <c r="E1330" i="10"/>
  <c r="E1331" i="10"/>
  <c r="E1332" i="10"/>
  <c r="E1333" i="10"/>
  <c r="E1334" i="10"/>
  <c r="E1335" i="10"/>
  <c r="E1336" i="10"/>
  <c r="E1337" i="10"/>
  <c r="E1338" i="10"/>
  <c r="E1339" i="10"/>
  <c r="E1340" i="10"/>
  <c r="E1341" i="10"/>
  <c r="E1342" i="10"/>
  <c r="E1343" i="10"/>
  <c r="E1344" i="10"/>
  <c r="E1345" i="10"/>
  <c r="E1346" i="10"/>
  <c r="E1347" i="10"/>
  <c r="E1348" i="10"/>
  <c r="E1349" i="10"/>
  <c r="E1350" i="10"/>
  <c r="E1351" i="10"/>
  <c r="E1352" i="10"/>
  <c r="E1353" i="10"/>
  <c r="E1354" i="10"/>
  <c r="E1355" i="10"/>
  <c r="E1356" i="10"/>
  <c r="E1357" i="10"/>
  <c r="E1358" i="10"/>
  <c r="E1359" i="10"/>
  <c r="E1360" i="10"/>
  <c r="E1361" i="10"/>
  <c r="E1362" i="10"/>
  <c r="E1363" i="10"/>
  <c r="E1364" i="10"/>
  <c r="E1365" i="10"/>
  <c r="E1366" i="10"/>
  <c r="E1367" i="10"/>
  <c r="E1368" i="10"/>
  <c r="E1369" i="10"/>
  <c r="E1370" i="10"/>
  <c r="E1371" i="10"/>
  <c r="E1372" i="10"/>
  <c r="E1373" i="10"/>
  <c r="E1374" i="10"/>
  <c r="E1375" i="10"/>
  <c r="D44" i="17" s="1"/>
  <c r="M44" i="17" s="1"/>
  <c r="E1376" i="10"/>
  <c r="E1377" i="10"/>
  <c r="E1378" i="10"/>
  <c r="E1379" i="10"/>
  <c r="E1380" i="10"/>
  <c r="E1381" i="10"/>
  <c r="E1382" i="10"/>
  <c r="E1383" i="10"/>
  <c r="E1384" i="10"/>
  <c r="E1385" i="10"/>
  <c r="E1386" i="10"/>
  <c r="E1387" i="10"/>
  <c r="E1388" i="10"/>
  <c r="E1389" i="10"/>
  <c r="E1390" i="10"/>
  <c r="E1391" i="10"/>
  <c r="E1392" i="10"/>
  <c r="E1393" i="10"/>
  <c r="E1394" i="10"/>
  <c r="E1395" i="10"/>
  <c r="E1396" i="10"/>
  <c r="E1397" i="10"/>
  <c r="E1398" i="10"/>
  <c r="E1399" i="10"/>
  <c r="E1400" i="10"/>
  <c r="E1401" i="10"/>
  <c r="E1402" i="10"/>
  <c r="E1403" i="10"/>
  <c r="E1404" i="10"/>
  <c r="E1405" i="10"/>
  <c r="E1406" i="10"/>
  <c r="E1407" i="10"/>
  <c r="E1408" i="10"/>
  <c r="E1409" i="10"/>
  <c r="E1410" i="10"/>
  <c r="E1411" i="10"/>
  <c r="E1412" i="10"/>
  <c r="E1413" i="10"/>
  <c r="E1414" i="10"/>
  <c r="E1415" i="10"/>
  <c r="E1416" i="10"/>
  <c r="E1417" i="10"/>
  <c r="E1418" i="10"/>
  <c r="E1419" i="10"/>
  <c r="E1420" i="10"/>
  <c r="E1421" i="10"/>
  <c r="E1422" i="10"/>
  <c r="E1423" i="10"/>
  <c r="E1424" i="10"/>
  <c r="E1425" i="10"/>
  <c r="E1426" i="10"/>
  <c r="E1427" i="10"/>
  <c r="E1428" i="10"/>
  <c r="E1429" i="10"/>
  <c r="E1430" i="10"/>
  <c r="E1431" i="10"/>
  <c r="E1432" i="10"/>
  <c r="E1433" i="10"/>
  <c r="E1434" i="10"/>
  <c r="E1435" i="10"/>
  <c r="E1436" i="10"/>
  <c r="E1437" i="10"/>
  <c r="E1438" i="10"/>
  <c r="E1439" i="10"/>
  <c r="E1440" i="10"/>
  <c r="E1441" i="10"/>
  <c r="E1442" i="10"/>
  <c r="E1443" i="10"/>
  <c r="E1444" i="10"/>
  <c r="E1445" i="10"/>
  <c r="E1446" i="10"/>
  <c r="E1447" i="10"/>
  <c r="E1448" i="10"/>
  <c r="E1449" i="10"/>
  <c r="E1450" i="10"/>
  <c r="E1451" i="10"/>
  <c r="E1452" i="10"/>
  <c r="E1453" i="10"/>
  <c r="E1454" i="10"/>
  <c r="E1455" i="10"/>
  <c r="E1456" i="10"/>
  <c r="E1457" i="10"/>
  <c r="E1458" i="10"/>
  <c r="E1459" i="10"/>
  <c r="E1460" i="10"/>
  <c r="E1461" i="10"/>
  <c r="E1462" i="10"/>
  <c r="E1463" i="10"/>
  <c r="E1464" i="10"/>
  <c r="E1465" i="10"/>
  <c r="E1466" i="10"/>
  <c r="E1467" i="10"/>
  <c r="E1468" i="10"/>
  <c r="E1469" i="10"/>
  <c r="E1470" i="10"/>
  <c r="E1471" i="10"/>
  <c r="E1472" i="10"/>
  <c r="E1473" i="10"/>
  <c r="D45" i="17" s="1"/>
  <c r="M45" i="17" s="1"/>
  <c r="E1474" i="10"/>
  <c r="E1475" i="10"/>
  <c r="E1476" i="10"/>
  <c r="E1477" i="10"/>
  <c r="E1478" i="10"/>
  <c r="E1479" i="10"/>
  <c r="E1480" i="10"/>
  <c r="E1481" i="10"/>
  <c r="E1482" i="10"/>
  <c r="E1483" i="10"/>
  <c r="E1484" i="10"/>
  <c r="E1485" i="10"/>
  <c r="E1486" i="10"/>
  <c r="E1487" i="10"/>
  <c r="E1488" i="10"/>
  <c r="E1489" i="10"/>
  <c r="E1490" i="10"/>
  <c r="E1491" i="10"/>
  <c r="E1492" i="10"/>
  <c r="E1493" i="10"/>
  <c r="E1494" i="10"/>
  <c r="E1495" i="10"/>
  <c r="E1496" i="10"/>
  <c r="E1497" i="10"/>
  <c r="E1498" i="10"/>
  <c r="E1499" i="10"/>
  <c r="E1500" i="10"/>
  <c r="E1501" i="10"/>
  <c r="E1502" i="10"/>
  <c r="E1503" i="10"/>
  <c r="E1504" i="10"/>
  <c r="E1505" i="10"/>
  <c r="E1506" i="10"/>
  <c r="E1507" i="10"/>
  <c r="E1508" i="10"/>
  <c r="E1509" i="10"/>
  <c r="E1510" i="10"/>
  <c r="E1511" i="10"/>
  <c r="E1512" i="10"/>
  <c r="E1513" i="10"/>
  <c r="E1514" i="10"/>
  <c r="E1515" i="10"/>
  <c r="E1516" i="10"/>
  <c r="E1517" i="10"/>
  <c r="E1518" i="10"/>
  <c r="E1519" i="10"/>
  <c r="E1520" i="10"/>
  <c r="E1521" i="10"/>
  <c r="E1522" i="10"/>
  <c r="E1523" i="10"/>
  <c r="E1524" i="10"/>
  <c r="E1525" i="10"/>
  <c r="E1526" i="10"/>
  <c r="E1527" i="10"/>
  <c r="E1528" i="10"/>
  <c r="E1529" i="10"/>
  <c r="E1530" i="10"/>
  <c r="E1531" i="10"/>
  <c r="E1532" i="10"/>
  <c r="E1533" i="10"/>
  <c r="E1534" i="10"/>
  <c r="E1535" i="10"/>
  <c r="E1536" i="10"/>
  <c r="E1537" i="10"/>
  <c r="E1538" i="10"/>
  <c r="E1539" i="10"/>
  <c r="E1540" i="10"/>
  <c r="E1541" i="10"/>
  <c r="E1542" i="10"/>
  <c r="E1543" i="10"/>
  <c r="E1544" i="10"/>
  <c r="E1545" i="10"/>
  <c r="E1546" i="10"/>
  <c r="E1547" i="10"/>
  <c r="E1548" i="10"/>
  <c r="E1549" i="10"/>
  <c r="E1550" i="10"/>
  <c r="E1551" i="10"/>
  <c r="E1552" i="10"/>
  <c r="E1553" i="10"/>
  <c r="E1554" i="10"/>
  <c r="E1555" i="10"/>
  <c r="E1556" i="10"/>
  <c r="E1557" i="10"/>
  <c r="E1558" i="10"/>
  <c r="E1559" i="10"/>
  <c r="E1560" i="10"/>
  <c r="E1561" i="10"/>
  <c r="E1562" i="10"/>
  <c r="E1563" i="10"/>
  <c r="E1564" i="10"/>
  <c r="E1565" i="10"/>
  <c r="E1566" i="10"/>
  <c r="E1567" i="10"/>
  <c r="E1568" i="10"/>
  <c r="E1569" i="10"/>
  <c r="E1570" i="10"/>
  <c r="E1571" i="10"/>
  <c r="D46" i="17" s="1"/>
  <c r="M46" i="17" s="1"/>
  <c r="E1572" i="10"/>
  <c r="E1573" i="10"/>
  <c r="E1574" i="10"/>
  <c r="E1575" i="10"/>
  <c r="E1576" i="10"/>
  <c r="E1577" i="10"/>
  <c r="E1578" i="10"/>
  <c r="E1579" i="10"/>
  <c r="E1580" i="10"/>
  <c r="E1581" i="10"/>
  <c r="E1582" i="10"/>
  <c r="E1583" i="10"/>
  <c r="E1584" i="10"/>
  <c r="E1585" i="10"/>
  <c r="E1586" i="10"/>
  <c r="E1587" i="10"/>
  <c r="E1588" i="10"/>
  <c r="E1589" i="10"/>
  <c r="E1590" i="10"/>
  <c r="E1591" i="10"/>
  <c r="E1592" i="10"/>
  <c r="E1593" i="10"/>
  <c r="E1594" i="10"/>
  <c r="E1595" i="10"/>
  <c r="E1596" i="10"/>
  <c r="E1597" i="10"/>
  <c r="E1598" i="10"/>
  <c r="E1599" i="10"/>
  <c r="E1600" i="10"/>
  <c r="E1601" i="10"/>
  <c r="E1602" i="10"/>
  <c r="E1603" i="10"/>
  <c r="E1604" i="10"/>
  <c r="E1605" i="10"/>
  <c r="E1606" i="10"/>
  <c r="E1607" i="10"/>
  <c r="E1608" i="10"/>
  <c r="E1609" i="10"/>
  <c r="E1610" i="10"/>
  <c r="E1611" i="10"/>
  <c r="E1612" i="10"/>
  <c r="E1613" i="10"/>
  <c r="E1614" i="10"/>
  <c r="E1615" i="10"/>
  <c r="E1616" i="10"/>
  <c r="E1617" i="10"/>
  <c r="E1618" i="10"/>
  <c r="E1619" i="10"/>
  <c r="E1620" i="10"/>
  <c r="E1621" i="10"/>
  <c r="E1622" i="10"/>
  <c r="E1623" i="10"/>
  <c r="E1624" i="10"/>
  <c r="E1625" i="10"/>
  <c r="E1626" i="10"/>
  <c r="E1627" i="10"/>
  <c r="E1628" i="10"/>
  <c r="E1629" i="10"/>
  <c r="E1630" i="10"/>
  <c r="E1631" i="10"/>
  <c r="E1632" i="10"/>
  <c r="E1633" i="10"/>
  <c r="E1634" i="10"/>
  <c r="E1635" i="10"/>
  <c r="E1636" i="10"/>
  <c r="E1637" i="10"/>
  <c r="E1638" i="10"/>
  <c r="E1639" i="10"/>
  <c r="E1640" i="10"/>
  <c r="E1641" i="10"/>
  <c r="E1642" i="10"/>
  <c r="E1643" i="10"/>
  <c r="E1644" i="10"/>
  <c r="E1645" i="10"/>
  <c r="E1646" i="10"/>
  <c r="E1647" i="10"/>
  <c r="E1648" i="10"/>
  <c r="E1649" i="10"/>
  <c r="E1650" i="10"/>
  <c r="E1651" i="10"/>
  <c r="E1652" i="10"/>
  <c r="E1653" i="10"/>
  <c r="E1654" i="10"/>
  <c r="E1655" i="10"/>
  <c r="E1656" i="10"/>
  <c r="E1657" i="10"/>
  <c r="E1658" i="10"/>
  <c r="E1659" i="10"/>
  <c r="E1660" i="10"/>
  <c r="E1661" i="10"/>
  <c r="E1662" i="10"/>
  <c r="E1663" i="10"/>
  <c r="E1664" i="10"/>
  <c r="E1665" i="10"/>
  <c r="E1666" i="10"/>
  <c r="E1667" i="10"/>
  <c r="E1668" i="10"/>
  <c r="E1669" i="10"/>
  <c r="D47" i="17" s="1"/>
  <c r="M47" i="17" s="1"/>
  <c r="E1670" i="10"/>
  <c r="E1671" i="10"/>
  <c r="E1672" i="10"/>
  <c r="E1673" i="10"/>
  <c r="E1674" i="10"/>
  <c r="E1675" i="10"/>
  <c r="E1676" i="10"/>
  <c r="E1677" i="10"/>
  <c r="E1678" i="10"/>
  <c r="E1679" i="10"/>
  <c r="E1680" i="10"/>
  <c r="E1681" i="10"/>
  <c r="E1682" i="10"/>
  <c r="E1683" i="10"/>
  <c r="E1684" i="10"/>
  <c r="E1685" i="10"/>
  <c r="E1686" i="10"/>
  <c r="E1687" i="10"/>
  <c r="E1688" i="10"/>
  <c r="E1689" i="10"/>
  <c r="E1690" i="10"/>
  <c r="E1691" i="10"/>
  <c r="E1692" i="10"/>
  <c r="E1693" i="10"/>
  <c r="E1694" i="10"/>
  <c r="E1695" i="10"/>
  <c r="E1696" i="10"/>
  <c r="E1697" i="10"/>
  <c r="E1698" i="10"/>
  <c r="E1699" i="10"/>
  <c r="E1700" i="10"/>
  <c r="E1701" i="10"/>
  <c r="E1702" i="10"/>
  <c r="E1703" i="10"/>
  <c r="E1704" i="10"/>
  <c r="E1705" i="10"/>
  <c r="E1706" i="10"/>
  <c r="E1707" i="10"/>
  <c r="E1708" i="10"/>
  <c r="E1709" i="10"/>
  <c r="E1710" i="10"/>
  <c r="E1711" i="10"/>
  <c r="E1712" i="10"/>
  <c r="E1713" i="10"/>
  <c r="E1714" i="10"/>
  <c r="E1715" i="10"/>
  <c r="E1716" i="10"/>
  <c r="E1717" i="10"/>
  <c r="E1718" i="10"/>
  <c r="E1719" i="10"/>
  <c r="E1720" i="10"/>
  <c r="E1721" i="10"/>
  <c r="E1722" i="10"/>
  <c r="E1723" i="10"/>
  <c r="E1724" i="10"/>
  <c r="E1725" i="10"/>
  <c r="E1726" i="10"/>
  <c r="E1727" i="10"/>
  <c r="E1728" i="10"/>
  <c r="E1729" i="10"/>
  <c r="E1730" i="10"/>
  <c r="E1731" i="10"/>
  <c r="E1732" i="10"/>
  <c r="E1733" i="10"/>
  <c r="E1734" i="10"/>
  <c r="E1735" i="10"/>
  <c r="E1736" i="10"/>
  <c r="E1737" i="10"/>
  <c r="E1738" i="10"/>
  <c r="E1739" i="10"/>
  <c r="E1740" i="10"/>
  <c r="E1741" i="10"/>
  <c r="E1742" i="10"/>
  <c r="E1743" i="10"/>
  <c r="E1744" i="10"/>
  <c r="E1745" i="10"/>
  <c r="E1746" i="10"/>
  <c r="E1747" i="10"/>
  <c r="E1748" i="10"/>
  <c r="E1749" i="10"/>
  <c r="E1750" i="10"/>
  <c r="E1751" i="10"/>
  <c r="E1752" i="10"/>
  <c r="E1753" i="10"/>
  <c r="E1754" i="10"/>
  <c r="E1755" i="10"/>
  <c r="E1756" i="10"/>
  <c r="E1757" i="10"/>
  <c r="E1758" i="10"/>
  <c r="E1759" i="10"/>
  <c r="E1760" i="10"/>
  <c r="E1761" i="10"/>
  <c r="E1762" i="10"/>
  <c r="E1763" i="10"/>
  <c r="E1764" i="10"/>
  <c r="E1765" i="10"/>
  <c r="E1766" i="10"/>
  <c r="E1767" i="10"/>
  <c r="D48" i="17" s="1"/>
  <c r="M48" i="17" s="1"/>
  <c r="E1768" i="10"/>
  <c r="E1769" i="10"/>
  <c r="E1770" i="10"/>
  <c r="E1771" i="10"/>
  <c r="E1772" i="10"/>
  <c r="E1773" i="10"/>
  <c r="E1774" i="10"/>
  <c r="E1775" i="10"/>
  <c r="E1776" i="10"/>
  <c r="E1777" i="10"/>
  <c r="E1778" i="10"/>
  <c r="E1779" i="10"/>
  <c r="E1780" i="10"/>
  <c r="E1781" i="10"/>
  <c r="E1782" i="10"/>
  <c r="E1783" i="10"/>
  <c r="E1784" i="10"/>
  <c r="E1785" i="10"/>
  <c r="E1786" i="10"/>
  <c r="E1787" i="10"/>
  <c r="E1788" i="10"/>
  <c r="E1789" i="10"/>
  <c r="E1790" i="10"/>
  <c r="E1791" i="10"/>
  <c r="E1792" i="10"/>
  <c r="E1793" i="10"/>
  <c r="E1794" i="10"/>
  <c r="E1795" i="10"/>
  <c r="E1796" i="10"/>
  <c r="E1797" i="10"/>
  <c r="E1798" i="10"/>
  <c r="E1799" i="10"/>
  <c r="E1800" i="10"/>
  <c r="E1801" i="10"/>
  <c r="E1802" i="10"/>
  <c r="E1803" i="10"/>
  <c r="E1804" i="10"/>
  <c r="E1805" i="10"/>
  <c r="E1806" i="10"/>
  <c r="E1807" i="10"/>
  <c r="E1808" i="10"/>
  <c r="E1809" i="10"/>
  <c r="E1810" i="10"/>
  <c r="E1811" i="10"/>
  <c r="E1812" i="10"/>
  <c r="E1813" i="10"/>
  <c r="E1814" i="10"/>
  <c r="E1815" i="10"/>
  <c r="E1816" i="10"/>
  <c r="E1817" i="10"/>
  <c r="E1818" i="10"/>
  <c r="E1819" i="10"/>
  <c r="E1820" i="10"/>
  <c r="E1821" i="10"/>
  <c r="E1822" i="10"/>
  <c r="E1823" i="10"/>
  <c r="E1824" i="10"/>
  <c r="E1825" i="10"/>
  <c r="E1826" i="10"/>
  <c r="E1827" i="10"/>
  <c r="E1828" i="10"/>
  <c r="E1829" i="10"/>
  <c r="E1830" i="10"/>
  <c r="E1831" i="10"/>
  <c r="E1832" i="10"/>
  <c r="E1833" i="10"/>
  <c r="E1834" i="10"/>
  <c r="E1835" i="10"/>
  <c r="E1836" i="10"/>
  <c r="E1837" i="10"/>
  <c r="E1838" i="10"/>
  <c r="E1839" i="10"/>
  <c r="E1840" i="10"/>
  <c r="E1841" i="10"/>
  <c r="E1842" i="10"/>
  <c r="E1843" i="10"/>
  <c r="E1844" i="10"/>
  <c r="E1845" i="10"/>
  <c r="E1846" i="10"/>
  <c r="E1847" i="10"/>
  <c r="E1848" i="10"/>
  <c r="E1849" i="10"/>
  <c r="E1850" i="10"/>
  <c r="E1851" i="10"/>
  <c r="E1852" i="10"/>
  <c r="E1853" i="10"/>
  <c r="E1854" i="10"/>
  <c r="E1855" i="10"/>
  <c r="E1856" i="10"/>
  <c r="E1857" i="10"/>
  <c r="E1858" i="10"/>
  <c r="E1859" i="10"/>
  <c r="E1860" i="10"/>
  <c r="E1861" i="10"/>
  <c r="E1862" i="10"/>
  <c r="E1863" i="10"/>
  <c r="E1864" i="10"/>
  <c r="E1865" i="10"/>
  <c r="D49" i="17" s="1"/>
  <c r="M49" i="17" s="1"/>
  <c r="E1866" i="10"/>
  <c r="E1867" i="10"/>
  <c r="E1868" i="10"/>
  <c r="E1869" i="10"/>
  <c r="E1870" i="10"/>
  <c r="E1871" i="10"/>
  <c r="E1872" i="10"/>
  <c r="E1873" i="10"/>
  <c r="E1874" i="10"/>
  <c r="E1875" i="10"/>
  <c r="E1876" i="10"/>
  <c r="E1877" i="10"/>
  <c r="E1878" i="10"/>
  <c r="E1879" i="10"/>
  <c r="E1880" i="10"/>
  <c r="E1881" i="10"/>
  <c r="E1882" i="10"/>
  <c r="E1883" i="10"/>
  <c r="E1884" i="10"/>
  <c r="E1885" i="10"/>
  <c r="E1886" i="10"/>
  <c r="E1887" i="10"/>
  <c r="E1888" i="10"/>
  <c r="E1889" i="10"/>
  <c r="E1890" i="10"/>
  <c r="E1891" i="10"/>
  <c r="E1892" i="10"/>
  <c r="E1893" i="10"/>
  <c r="E1894" i="10"/>
  <c r="E1895" i="10"/>
  <c r="E1896" i="10"/>
  <c r="E1897" i="10"/>
  <c r="E1898" i="10"/>
  <c r="E1899" i="10"/>
  <c r="E1900" i="10"/>
  <c r="E1901" i="10"/>
  <c r="E1902" i="10"/>
  <c r="E1903" i="10"/>
  <c r="E1904" i="10"/>
  <c r="E1905" i="10"/>
  <c r="E1906" i="10"/>
  <c r="E1907" i="10"/>
  <c r="E1908" i="10"/>
  <c r="E1909" i="10"/>
  <c r="E1910" i="10"/>
  <c r="E1911" i="10"/>
  <c r="E1912" i="10"/>
  <c r="E1913" i="10"/>
  <c r="E1914" i="10"/>
  <c r="E1915" i="10"/>
  <c r="E1916" i="10"/>
  <c r="E1917" i="10"/>
  <c r="E1918" i="10"/>
  <c r="E1919" i="10"/>
  <c r="E1920" i="10"/>
  <c r="E1921" i="10"/>
  <c r="E1922" i="10"/>
  <c r="E1923" i="10"/>
  <c r="E1924" i="10"/>
  <c r="E1925" i="10"/>
  <c r="E1926" i="10"/>
  <c r="E1927" i="10"/>
  <c r="E1928" i="10"/>
  <c r="E1929" i="10"/>
  <c r="E1930" i="10"/>
  <c r="E1931" i="10"/>
  <c r="E1932" i="10"/>
  <c r="E1933" i="10"/>
  <c r="E1934" i="10"/>
  <c r="E1935" i="10"/>
  <c r="E1936" i="10"/>
  <c r="E1937" i="10"/>
  <c r="E1938" i="10"/>
  <c r="E1939" i="10"/>
  <c r="E1940" i="10"/>
  <c r="E1941" i="10"/>
  <c r="E1942" i="10"/>
  <c r="E1943" i="10"/>
  <c r="E1944" i="10"/>
  <c r="E1945" i="10"/>
  <c r="E1946" i="10"/>
  <c r="E1947" i="10"/>
  <c r="E1948" i="10"/>
  <c r="E1949" i="10"/>
  <c r="E1950" i="10"/>
  <c r="E1951" i="10"/>
  <c r="E1952" i="10"/>
  <c r="E1953" i="10"/>
  <c r="E1954" i="10"/>
  <c r="E1955" i="10"/>
  <c r="E1956" i="10"/>
  <c r="E1957" i="10"/>
  <c r="E1958" i="10"/>
  <c r="E1959" i="10"/>
  <c r="E1960" i="10"/>
  <c r="E1961" i="10"/>
  <c r="E1962" i="10"/>
  <c r="E1963" i="10"/>
  <c r="D50" i="17" s="1"/>
  <c r="M50" i="17" s="1"/>
  <c r="E1964" i="10"/>
  <c r="E1965" i="10"/>
  <c r="E1966" i="10"/>
  <c r="E1967" i="10"/>
  <c r="E1968" i="10"/>
  <c r="E1969" i="10"/>
  <c r="E1970" i="10"/>
  <c r="E1971" i="10"/>
  <c r="E1972" i="10"/>
  <c r="E1973" i="10"/>
  <c r="E1974" i="10"/>
  <c r="E1975" i="10"/>
  <c r="E1976" i="10"/>
  <c r="E1977" i="10"/>
  <c r="E1978" i="10"/>
  <c r="E1979" i="10"/>
  <c r="E1980" i="10"/>
  <c r="E1981" i="10"/>
  <c r="E1982" i="10"/>
  <c r="E1983" i="10"/>
  <c r="E1984" i="10"/>
  <c r="E1985" i="10"/>
  <c r="E1986" i="10"/>
  <c r="E1987" i="10"/>
  <c r="E1988" i="10"/>
  <c r="E1989" i="10"/>
  <c r="E1990" i="10"/>
  <c r="E1991" i="10"/>
  <c r="E1992" i="10"/>
  <c r="E1993" i="10"/>
  <c r="E1994" i="10"/>
  <c r="E1995" i="10"/>
  <c r="E1996" i="10"/>
  <c r="E1997" i="10"/>
  <c r="E1998" i="10"/>
  <c r="E1999" i="10"/>
  <c r="E2000" i="10"/>
  <c r="E2001" i="10"/>
  <c r="E2002" i="10"/>
  <c r="E2003" i="10"/>
  <c r="E2004" i="10"/>
  <c r="E2005" i="10"/>
  <c r="E2006" i="10"/>
  <c r="E2007" i="10"/>
  <c r="E2008" i="10"/>
  <c r="E2009" i="10"/>
  <c r="E2010" i="10"/>
  <c r="E2011" i="10"/>
  <c r="E2012" i="10"/>
  <c r="E2013" i="10"/>
  <c r="E2014" i="10"/>
  <c r="E2015" i="10"/>
  <c r="E2016" i="10"/>
  <c r="E2017" i="10"/>
  <c r="E2018" i="10"/>
  <c r="E2019" i="10"/>
  <c r="E2020" i="10"/>
  <c r="E2021" i="10"/>
  <c r="E2022" i="10"/>
  <c r="E2023" i="10"/>
  <c r="E2024" i="10"/>
  <c r="E2025" i="10"/>
  <c r="E2026" i="10"/>
  <c r="E2027" i="10"/>
  <c r="E2028" i="10"/>
  <c r="E2029" i="10"/>
  <c r="E2030" i="10"/>
  <c r="E2031" i="10"/>
  <c r="E2032" i="10"/>
  <c r="E2033" i="10"/>
  <c r="E2034" i="10"/>
  <c r="E2035" i="10"/>
  <c r="E2036" i="10"/>
  <c r="E2037" i="10"/>
  <c r="E2038" i="10"/>
  <c r="E2039" i="10"/>
  <c r="E2040" i="10"/>
  <c r="E2041" i="10"/>
  <c r="E2042" i="10"/>
  <c r="E2043" i="10"/>
  <c r="E2044" i="10"/>
  <c r="E2045" i="10"/>
  <c r="E2046" i="10"/>
  <c r="E2047" i="10"/>
  <c r="E2048" i="10"/>
  <c r="E2049" i="10"/>
  <c r="E2050" i="10"/>
  <c r="E2051" i="10"/>
  <c r="E2052" i="10"/>
  <c r="E2053" i="10"/>
  <c r="E2054" i="10"/>
  <c r="E2055" i="10"/>
  <c r="E2056" i="10"/>
  <c r="E2057" i="10"/>
  <c r="E2058" i="10"/>
  <c r="E2059" i="10"/>
  <c r="E2060" i="10"/>
  <c r="E2061" i="10"/>
  <c r="D51" i="17" s="1"/>
  <c r="M51" i="17" s="1"/>
  <c r="E2062" i="10"/>
  <c r="E2063" i="10"/>
  <c r="E2064" i="10"/>
  <c r="E2065" i="10"/>
  <c r="E2066" i="10"/>
  <c r="E2067" i="10"/>
  <c r="E2068" i="10"/>
  <c r="E2069" i="10"/>
  <c r="E2070" i="10"/>
  <c r="E2071" i="10"/>
  <c r="E2072" i="10"/>
  <c r="E2073" i="10"/>
  <c r="E2074" i="10"/>
  <c r="E2075" i="10"/>
  <c r="E2076" i="10"/>
  <c r="E2077" i="10"/>
  <c r="E2078" i="10"/>
  <c r="E2079" i="10"/>
  <c r="E2080" i="10"/>
  <c r="E2081" i="10"/>
  <c r="E2082" i="10"/>
  <c r="E2083" i="10"/>
  <c r="E2084" i="10"/>
  <c r="E2085" i="10"/>
  <c r="E2086" i="10"/>
  <c r="E2087" i="10"/>
  <c r="E2088" i="10"/>
  <c r="E2089" i="10"/>
  <c r="E2090" i="10"/>
  <c r="E2091" i="10"/>
  <c r="E2092" i="10"/>
  <c r="E2093" i="10"/>
  <c r="E2094" i="10"/>
  <c r="E2095" i="10"/>
  <c r="E2096" i="10"/>
  <c r="E2097" i="10"/>
  <c r="E2098" i="10"/>
  <c r="E2099" i="10"/>
  <c r="E2100" i="10"/>
  <c r="E2101" i="10"/>
  <c r="E2102" i="10"/>
  <c r="E2103" i="10"/>
  <c r="E2104" i="10"/>
  <c r="E2105" i="10"/>
  <c r="E2106" i="10"/>
  <c r="E2107" i="10"/>
  <c r="E2108" i="10"/>
  <c r="E2109" i="10"/>
  <c r="E2110" i="10"/>
  <c r="E2111" i="10"/>
  <c r="E2112" i="10"/>
  <c r="E2113" i="10"/>
  <c r="E2114" i="10"/>
  <c r="E2115" i="10"/>
  <c r="E2116" i="10"/>
  <c r="E2117" i="10"/>
  <c r="E2118" i="10"/>
  <c r="E2119" i="10"/>
  <c r="E2120" i="10"/>
  <c r="E2121" i="10"/>
  <c r="E2122" i="10"/>
  <c r="E2123" i="10"/>
  <c r="E2124" i="10"/>
  <c r="E2125" i="10"/>
  <c r="E2126" i="10"/>
  <c r="E2127" i="10"/>
  <c r="E2128" i="10"/>
  <c r="E2129" i="10"/>
  <c r="E2130" i="10"/>
  <c r="E2131" i="10"/>
  <c r="E2132" i="10"/>
  <c r="E2133" i="10"/>
  <c r="E2134" i="10"/>
  <c r="E2135" i="10"/>
  <c r="E2136" i="10"/>
  <c r="E2137" i="10"/>
  <c r="E2138" i="10"/>
  <c r="E2139" i="10"/>
  <c r="E2140" i="10"/>
  <c r="E2141" i="10"/>
  <c r="E2142" i="10"/>
  <c r="E2143" i="10"/>
  <c r="E2144" i="10"/>
  <c r="E2145" i="10"/>
  <c r="E2146" i="10"/>
  <c r="E2147" i="10"/>
  <c r="E2148" i="10"/>
  <c r="E2149" i="10"/>
  <c r="E2150" i="10"/>
  <c r="E2151" i="10"/>
  <c r="E2152" i="10"/>
  <c r="E2153" i="10"/>
  <c r="E2154" i="10"/>
  <c r="E2155" i="10"/>
  <c r="E2156" i="10"/>
  <c r="E2157" i="10"/>
  <c r="E2158" i="10"/>
  <c r="E2159" i="10"/>
  <c r="D52" i="17" s="1"/>
  <c r="M52" i="17" s="1"/>
  <c r="E2160" i="10"/>
  <c r="E2161" i="10"/>
  <c r="E2162" i="10"/>
  <c r="E2163" i="10"/>
  <c r="E2164" i="10"/>
  <c r="E2165" i="10"/>
  <c r="E2166" i="10"/>
  <c r="E2167" i="10"/>
  <c r="E2168" i="10"/>
  <c r="E2169" i="10"/>
  <c r="E2170" i="10"/>
  <c r="E2171" i="10"/>
  <c r="E2172" i="10"/>
  <c r="E2173" i="10"/>
  <c r="E2174" i="10"/>
  <c r="E2175" i="10"/>
  <c r="E2176" i="10"/>
  <c r="E2177" i="10"/>
  <c r="E2178" i="10"/>
  <c r="E2179" i="10"/>
  <c r="E2180" i="10"/>
  <c r="E2181" i="10"/>
  <c r="E2182" i="10"/>
  <c r="E2183" i="10"/>
  <c r="E2184" i="10"/>
  <c r="E2185" i="10"/>
  <c r="E2186" i="10"/>
  <c r="E2187" i="10"/>
  <c r="E2188" i="10"/>
  <c r="E2189" i="10"/>
  <c r="E2190" i="10"/>
  <c r="E2191" i="10"/>
  <c r="E2192" i="10"/>
  <c r="E2193" i="10"/>
  <c r="E2194" i="10"/>
  <c r="E2195" i="10"/>
  <c r="E2196" i="10"/>
  <c r="E2197" i="10"/>
  <c r="E2198" i="10"/>
  <c r="E2199" i="10"/>
  <c r="E2200" i="10"/>
  <c r="E2201" i="10"/>
  <c r="E2202" i="10"/>
  <c r="E2203" i="10"/>
  <c r="E2204" i="10"/>
  <c r="E2205" i="10"/>
  <c r="E2206" i="10"/>
  <c r="E2207" i="10"/>
  <c r="E2208" i="10"/>
  <c r="E2209" i="10"/>
  <c r="E2210" i="10"/>
  <c r="E2211" i="10"/>
  <c r="E2212" i="10"/>
  <c r="E2213" i="10"/>
  <c r="E2214" i="10"/>
  <c r="E2215" i="10"/>
  <c r="E2216" i="10"/>
  <c r="E2217" i="10"/>
  <c r="E2218" i="10"/>
  <c r="E2219" i="10"/>
  <c r="E2220" i="10"/>
  <c r="E2221" i="10"/>
  <c r="E2222" i="10"/>
  <c r="E2223" i="10"/>
  <c r="E2224" i="10"/>
  <c r="E2225" i="10"/>
  <c r="E2226" i="10"/>
  <c r="E2227" i="10"/>
  <c r="E2228" i="10"/>
  <c r="E2229" i="10"/>
  <c r="E2230" i="10"/>
  <c r="E2231" i="10"/>
  <c r="E2232" i="10"/>
  <c r="E2233" i="10"/>
  <c r="E2234" i="10"/>
  <c r="E2235" i="10"/>
  <c r="E2236" i="10"/>
  <c r="E2237" i="10"/>
  <c r="E2238" i="10"/>
  <c r="E2239" i="10"/>
  <c r="E2240" i="10"/>
  <c r="E2241" i="10"/>
  <c r="E2242" i="10"/>
  <c r="E2243" i="10"/>
  <c r="E2244" i="10"/>
  <c r="E2245" i="10"/>
  <c r="E2246" i="10"/>
  <c r="E2247" i="10"/>
  <c r="E2248" i="10"/>
  <c r="E2249" i="10"/>
  <c r="E2250" i="10"/>
  <c r="E2251" i="10"/>
  <c r="E2252" i="10"/>
  <c r="E2253" i="10"/>
  <c r="E2254" i="10"/>
  <c r="E2255" i="10"/>
  <c r="E2256" i="10"/>
  <c r="C32" i="17" l="1"/>
  <c r="L32" i="17" s="1"/>
  <c r="C33" i="17"/>
  <c r="L33" i="17" s="1"/>
  <c r="C35" i="17"/>
  <c r="L35" i="17" s="1"/>
  <c r="C36" i="17"/>
  <c r="L36" i="17" s="1"/>
  <c r="C37" i="17"/>
  <c r="L37" i="17" s="1"/>
  <c r="C38" i="17"/>
  <c r="L38" i="17" s="1"/>
  <c r="C39" i="17"/>
  <c r="L39" i="17" s="1"/>
  <c r="C48" i="17"/>
  <c r="L48" i="17" s="1"/>
  <c r="C49" i="17"/>
  <c r="L49" i="17" s="1"/>
  <c r="C50" i="17"/>
  <c r="L50" i="17" s="1"/>
  <c r="C51" i="17"/>
  <c r="L51" i="17" s="1"/>
  <c r="C52" i="17"/>
  <c r="L52" i="17" s="1"/>
  <c r="C40" i="17"/>
  <c r="L40" i="17" s="1"/>
  <c r="C41" i="17"/>
  <c r="L41" i="17" s="1"/>
  <c r="C42" i="17"/>
  <c r="L42" i="17" s="1"/>
  <c r="C43" i="17"/>
  <c r="L43" i="17" s="1"/>
  <c r="C44" i="17"/>
  <c r="L44" i="17" s="1"/>
  <c r="C45" i="17"/>
  <c r="L45" i="17" s="1"/>
  <c r="C46" i="17"/>
  <c r="L46" i="17" s="1"/>
  <c r="C47" i="17"/>
  <c r="L47" i="17" s="1"/>
  <c r="C31" i="17"/>
  <c r="L31" i="17" s="1"/>
  <c r="L92" i="6" l="1"/>
  <c r="K92" i="6"/>
  <c r="J92" i="6"/>
  <c r="I92" i="6"/>
  <c r="H92" i="6"/>
  <c r="G92" i="6"/>
  <c r="F92" i="6"/>
  <c r="E92" i="6"/>
  <c r="L81" i="6"/>
  <c r="K81" i="6"/>
  <c r="J81" i="6"/>
  <c r="I81" i="6"/>
  <c r="H81" i="6"/>
  <c r="G81" i="6"/>
  <c r="F81" i="6"/>
  <c r="E81" i="6"/>
  <c r="D32" i="6"/>
  <c r="C32" i="6"/>
  <c r="B32" i="6"/>
</calcChain>
</file>

<file path=xl/sharedStrings.xml><?xml version="1.0" encoding="utf-8"?>
<sst xmlns="http://schemas.openxmlformats.org/spreadsheetml/2006/main" count="29739" uniqueCount="11047">
  <si>
    <t>х1</t>
  </si>
  <si>
    <t>х2</t>
  </si>
  <si>
    <t>Уровень безработицы</t>
  </si>
  <si>
    <t>Ипотечная ставка</t>
  </si>
  <si>
    <t>Объем выданных ипотек</t>
  </si>
  <si>
    <t>Доля трудоспособного населения</t>
  </si>
  <si>
    <t>х3</t>
  </si>
  <si>
    <t>х4</t>
  </si>
  <si>
    <t>х5</t>
  </si>
  <si>
    <t>х6</t>
  </si>
  <si>
    <t>х7</t>
  </si>
  <si>
    <t>х8</t>
  </si>
  <si>
    <t>Преступления</t>
  </si>
  <si>
    <t xml:space="preserve">у </t>
  </si>
  <si>
    <t>Средние цены на первичном рынке жилья (на конец года; рублей за квадратный метр общей площади)</t>
  </si>
  <si>
    <t>Средние цены на вторичном рынке жилья (на конец года; рублей за квадратный метр общей площади)</t>
  </si>
  <si>
    <t>х9</t>
  </si>
  <si>
    <t>Средневзвешанный срок ипотечного кредитования, в мес.</t>
  </si>
  <si>
    <t>20.13</t>
  </si>
  <si>
    <t>Constuction costs</t>
  </si>
  <si>
    <t>Индексы цен производителей на строительную продукцию</t>
  </si>
  <si>
    <t>Номер в архиве</t>
  </si>
  <si>
    <t xml:space="preserve">Название переменной </t>
  </si>
  <si>
    <t>Комментарии</t>
  </si>
  <si>
    <t>х10</t>
  </si>
  <si>
    <t>20.09</t>
  </si>
  <si>
    <t>20.10</t>
  </si>
  <si>
    <t>3.2</t>
  </si>
  <si>
    <t>Есть еще медианные доходы - 3.3
и реальные доходы населения в % к предыдущему году</t>
  </si>
  <si>
    <t>Среднедушевой денежный доход населения, руб.</t>
  </si>
  <si>
    <t>Прирост численности населения</t>
  </si>
  <si>
    <t>1.1 и 1.2</t>
  </si>
  <si>
    <t>Численность населения и Среднегодовая численность населения (рассчитаем)</t>
  </si>
  <si>
    <t xml:space="preserve">1.6.2 </t>
  </si>
  <si>
    <t>Оценка пространственнственной зависимости на первичном рынке недвижимости в регионах России</t>
  </si>
  <si>
    <t>Социально-экономические показатели по субъектам Российской Федерации</t>
  </si>
  <si>
    <t>20. ЦЕНЫ И ТАРИФЫ</t>
  </si>
  <si>
    <t>УРОВЕНЬ И ДИНАМИКА ЦЕН НА РЫНКЕ ЖИЛЬЯ</t>
  </si>
  <si>
    <r>
      <t>20.9. СРЕДНИЕ ЦЕНЫ НА ПЕРВИЧНОМ РЫНКЕ ЖИЛЬЯ</t>
    </r>
    <r>
      <rPr>
        <b/>
        <vertAlign val="superscript"/>
        <sz val="8"/>
        <color theme="1"/>
        <rFont val="Arial"/>
        <family val="2"/>
        <charset val="204"/>
      </rPr>
      <t>1)</t>
    </r>
  </si>
  <si>
    <t>(на конец года; рублей за квадратный метр общей площади)</t>
  </si>
  <si>
    <t>Российская Федерация</t>
  </si>
  <si>
    <t>Белгородская область</t>
  </si>
  <si>
    <t>Брянская область</t>
  </si>
  <si>
    <t>Владимирская область</t>
  </si>
  <si>
    <t>Воронежская область</t>
  </si>
  <si>
    <t>Ивановская область</t>
  </si>
  <si>
    <t>Калужская область</t>
  </si>
  <si>
    <t>Костромская область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</si>
  <si>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</si>
  <si>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</si>
  <si>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</si>
  <si>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</si>
  <si>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</si>
  <si>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</si>
  <si>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</si>
  <si>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</si>
  <si>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</si>
  <si>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</si>
  <si>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г. Москва</t>
  </si>
  <si>
    <t>Республика Карелия</t>
  </si>
  <si>
    <t>Республика Коми</t>
  </si>
  <si>
    <t>Архангельская область</t>
  </si>
  <si>
    <t>в том числе:</t>
  </si>
  <si>
    <t>Ненецкий автономный округ</t>
  </si>
  <si>
    <t>…</t>
  </si>
  <si>
    <t>Вологодская область</t>
  </si>
  <si>
    <t>Калининградская область</t>
  </si>
  <si>
    <t>Ленинградская область</t>
  </si>
  <si>
    <t>Мурманская область</t>
  </si>
  <si>
    <t>Новгородская область</t>
  </si>
  <si>
    <t>Псковская область</t>
  </si>
  <si>
    <t>г. Санкт-Петербург</t>
  </si>
  <si>
    <t>Республика Адыгея</t>
  </si>
  <si>
    <t>Республика Калмыкия</t>
  </si>
  <si>
    <t>Республика Крым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</si>
  <si>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</si>
  <si>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</si>
  <si>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</si>
  <si>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</si>
  <si>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г. Севастополь</t>
  </si>
  <si>
    <t>Республика Дагестан</t>
  </si>
  <si>
    <t>Кабардино-Балкарская Республика</t>
  </si>
  <si>
    <t>Карачаево-Черкесская Республика</t>
  </si>
  <si>
    <t>Республика Северная Осетия – Алания</t>
  </si>
  <si>
    <t>Ставропольский край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</si>
  <si>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</si>
  <si>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</si>
  <si>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</si>
  <si>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</si>
  <si>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</si>
  <si>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</si>
  <si>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</si>
  <si>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</si>
  <si>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 xml:space="preserve">Нижегородская область 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</si>
  <si>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</si>
  <si>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</si>
  <si>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</si>
  <si>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</si>
  <si>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</si>
  <si>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Курганская область</t>
  </si>
  <si>
    <t xml:space="preserve">Свердловская область </t>
  </si>
  <si>
    <t>Тюменская область</t>
  </si>
  <si>
    <t>Тюменская область без автономных округов</t>
  </si>
  <si>
    <t>Челябинская область</t>
  </si>
  <si>
    <t>Республика Алтай</t>
  </si>
  <si>
    <r>
      <t>…</t>
    </r>
    <r>
      <rPr>
        <vertAlign val="superscript"/>
        <sz val="7"/>
        <rFont val="Arial"/>
        <family val="2"/>
        <charset val="204"/>
      </rPr>
      <t>4)</t>
    </r>
  </si>
  <si>
    <t>Республика Тыва</t>
  </si>
  <si>
    <t>Республика Хакасия</t>
  </si>
  <si>
    <t>Алтайский край</t>
  </si>
  <si>
    <t>Красноярский край</t>
  </si>
  <si>
    <t>Иркутская область</t>
  </si>
  <si>
    <t>Кемеровская область</t>
  </si>
  <si>
    <t xml:space="preserve">Новосибирская область </t>
  </si>
  <si>
    <t>Омская область</t>
  </si>
  <si>
    <t>Томская область</t>
  </si>
  <si>
    <t>Республика Бурятия</t>
  </si>
  <si>
    <t>Республика Саха (Якутия)</t>
  </si>
  <si>
    <t>Забайкальский край</t>
  </si>
  <si>
    <t>Камчатский край</t>
  </si>
  <si>
    <t>Приморский край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</si>
  <si>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</si>
  <si>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</si>
  <si>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</si>
  <si>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</si>
  <si>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Чукотский автономный округ</t>
  </si>
  <si>
    <r>
      <t>20.10. СРЕДНИЕ ЦЕНЫ НА ВТОРИЧНОМ РЫНКЕ ЖИЛЬЯ</t>
    </r>
    <r>
      <rPr>
        <b/>
        <vertAlign val="superscript"/>
        <sz val="8"/>
        <rFont val="Arial"/>
        <family val="2"/>
        <charset val="204"/>
      </rPr>
      <t>1)</t>
    </r>
  </si>
  <si>
    <t>Архангельская область без автономного округа</t>
  </si>
  <si>
    <t>...</t>
  </si>
  <si>
    <t>ДИНАМИКА ЦЕН В ПРОИЗВОДСТВЕННОМ СЕКТОРЕ</t>
  </si>
  <si>
    <t>20.13. ИНДЕКСЫ ЦЕН ПРОИЗВОДИТЕЛЕЙ НА СТРОИТЕЛЬНУЮ ПРОДУКЦИЮ</t>
  </si>
  <si>
    <t>(декабрь к декабрю предыдущего года; в процентах)</t>
  </si>
  <si>
    <t>Центральный    федеральный округ</t>
  </si>
  <si>
    <t>-</t>
  </si>
  <si>
    <t>Ямало-Ненецкий автономный округ</t>
  </si>
  <si>
    <t>1. НАСЕЛЕНИЕ</t>
  </si>
  <si>
    <r>
      <t>1.1. ЧИСЛЕННОСТЬ НАСЕЛЕНИЯ</t>
    </r>
    <r>
      <rPr>
        <b/>
        <vertAlign val="superscript"/>
        <sz val="11"/>
        <rFont val="Calibri"/>
        <family val="2"/>
        <charset val="204"/>
        <scheme val="minor"/>
      </rPr>
      <t>1)</t>
    </r>
  </si>
  <si>
    <t>(оценка на конец года; тысяч человек)</t>
  </si>
  <si>
    <t>Северо-Западный  федеральный округ</t>
  </si>
  <si>
    <t>–</t>
  </si>
  <si>
    <t>Северо-Кавказский     федеральный округ</t>
  </si>
  <si>
    <t xml:space="preserve">Республика Ингушетия </t>
  </si>
  <si>
    <t xml:space="preserve">Чеченская Республика </t>
  </si>
  <si>
    <t>Приволжский федеральный округ</t>
  </si>
  <si>
    <t>Уральский  федеральный округ</t>
  </si>
  <si>
    <t>Ханты-Мансийский автономный округ – Югра</t>
  </si>
  <si>
    <t>Сибирский федеральный округ</t>
  </si>
  <si>
    <t>Дальневосточный федеральный округ</t>
  </si>
  <si>
    <t xml:space="preserve">Хабаровский край </t>
  </si>
  <si>
    <t xml:space="preserve"> 1. НАСЕЛЕНИЕ</t>
  </si>
  <si>
    <r>
      <t>1.2. СРЕДНЕГОДОВАЯ ЧИСЛЕННОСТЬ НАСЕЛЕНИЯ</t>
    </r>
    <r>
      <rPr>
        <b/>
        <vertAlign val="superscript"/>
        <sz val="8"/>
        <rFont val="Arial"/>
        <family val="2"/>
        <charset val="204"/>
      </rPr>
      <t>1)</t>
    </r>
  </si>
  <si>
    <t>(оценка; тысяч человек)</t>
  </si>
  <si>
    <t>Южный                                            федеральный округ</t>
  </si>
  <si>
    <t>ВОЗРАСТНОЙ СОСТАВ НАСЕЛЕНИЯ</t>
  </si>
  <si>
    <r>
      <t>1.6.2.  Население в трудоспособном возрасте</t>
    </r>
    <r>
      <rPr>
        <b/>
        <vertAlign val="superscript"/>
        <sz val="8"/>
        <rFont val="Arial"/>
        <family val="2"/>
        <charset val="204"/>
      </rPr>
      <t>1);2)</t>
    </r>
  </si>
  <si>
    <t>(оценка на конец года; в процентах от общей численности населения)</t>
  </si>
  <si>
    <t>3. УРОВЕНЬ ЖИЗНИ НАСЕЛЕНИЯ</t>
  </si>
  <si>
    <t>ДЕНЕЖНЫЕ ДОХОДЫ НАСЕЛЕНИЯ</t>
  </si>
  <si>
    <r>
      <t>3.2. СРЕДНЕДУШЕВЫЕ ДЕНЕЖНЫЕ ДОХОДЫ НАСЕЛЕНИЯ</t>
    </r>
    <r>
      <rPr>
        <b/>
        <vertAlign val="superscript"/>
        <sz val="8"/>
        <rFont val="Arial"/>
        <family val="2"/>
        <charset val="204"/>
      </rPr>
      <t>1);2);3)</t>
    </r>
  </si>
  <si>
    <t>(в месяц; рублей)</t>
  </si>
  <si>
    <t xml:space="preserve"> 2. ТРУД</t>
  </si>
  <si>
    <t>ЗАНЯТОСТЬ И БЕЗРАБОТИЦА</t>
  </si>
  <si>
    <t>УРОВЕНЬ БЕЗРАБОТИЦЫ</t>
  </si>
  <si>
    <r>
      <t>2.10.1. Уровень безработицы</t>
    </r>
    <r>
      <rPr>
        <b/>
        <vertAlign val="superscript"/>
        <sz val="8"/>
        <rFont val="Arial"/>
        <family val="2"/>
        <charset val="204"/>
      </rPr>
      <t>1)</t>
    </r>
  </si>
  <si>
    <t>(по данным выборочных обследований рабочей силы; в процентах)</t>
  </si>
  <si>
    <t xml:space="preserve">в том числе: </t>
  </si>
  <si>
    <t>2.10.1</t>
  </si>
  <si>
    <t>Год</t>
  </si>
  <si>
    <t>Регион</t>
  </si>
  <si>
    <t>Названия строк</t>
  </si>
  <si>
    <t>Общий итог</t>
  </si>
  <si>
    <t>1.2</t>
  </si>
  <si>
    <t>1.1</t>
  </si>
  <si>
    <t>1.6.2</t>
  </si>
  <si>
    <t>20.9</t>
  </si>
  <si>
    <t>Сумма по полю 1.2</t>
  </si>
  <si>
    <t>Сумма по полю 1.1</t>
  </si>
  <si>
    <t>Сумма по полю 1.6.2</t>
  </si>
  <si>
    <t>Сумма по полю 2.10.1</t>
  </si>
  <si>
    <t>Сумма по полю 3.2</t>
  </si>
  <si>
    <t>Сумма по полю 20.9</t>
  </si>
  <si>
    <t>Сумма по полю 20.10</t>
  </si>
  <si>
    <t>Сумма по полю 20.13</t>
  </si>
  <si>
    <t>Свод 1.2</t>
  </si>
  <si>
    <t>Свод 1.6.2</t>
  </si>
  <si>
    <t>Свод 2.10.1</t>
  </si>
  <si>
    <t>Свод 3.2</t>
  </si>
  <si>
    <t>Свод 20.9</t>
  </si>
  <si>
    <t>Свод 20.10</t>
  </si>
  <si>
    <t>Свод 20.13</t>
  </si>
  <si>
    <t>Свод 1.1</t>
  </si>
  <si>
    <t>Сверка 1.1</t>
  </si>
  <si>
    <t>Сверка 1.2</t>
  </si>
  <si>
    <t>Сверка 1.6.2</t>
  </si>
  <si>
    <t>Сверка 2.10.1</t>
  </si>
  <si>
    <t>Сверка 3.2</t>
  </si>
  <si>
    <t>Сверка 20.9</t>
  </si>
  <si>
    <t>Сверка 20.10</t>
  </si>
  <si>
    <t>Сверка 20.13</t>
  </si>
  <si>
    <t>Data 1.1</t>
  </si>
  <si>
    <t>Data 1.2</t>
  </si>
  <si>
    <t>Data 1.6.2</t>
  </si>
  <si>
    <t>Data 2.10.1</t>
  </si>
  <si>
    <t>Data 3.2</t>
  </si>
  <si>
    <t>Data 20.9</t>
  </si>
  <si>
    <t>Data 20.10</t>
  </si>
  <si>
    <t>Data 20.13</t>
  </si>
  <si>
    <t>…4)</t>
  </si>
  <si>
    <t>Численность населения</t>
  </si>
  <si>
    <t>Среднегодовая численность населения</t>
  </si>
  <si>
    <t>Среднедушевые денежные доходы населения</t>
  </si>
  <si>
    <t>Средние цены на первичном рынке жилья</t>
  </si>
  <si>
    <t>Средние цены на вторичном рынке жилья</t>
  </si>
  <si>
    <t>Количество по полю Регион</t>
  </si>
  <si>
    <t>Belgorod</t>
  </si>
  <si>
    <t>Bryansk</t>
  </si>
  <si>
    <t>Vladimir</t>
  </si>
  <si>
    <t>Voronezh</t>
  </si>
  <si>
    <t>Ivanovo</t>
  </si>
  <si>
    <t>Kaluga</t>
  </si>
  <si>
    <t>Kostroma</t>
  </si>
  <si>
    <t>Kursk</t>
  </si>
  <si>
    <t>Lipetsk</t>
  </si>
  <si>
    <t>Moskva</t>
  </si>
  <si>
    <t>Orel</t>
  </si>
  <si>
    <t>Ryazan'</t>
  </si>
  <si>
    <t>Smolensk</t>
  </si>
  <si>
    <t>Tambov</t>
  </si>
  <si>
    <t>Tver'</t>
  </si>
  <si>
    <t>Tula</t>
  </si>
  <si>
    <t>Yaroslavl'</t>
  </si>
  <si>
    <t>Moscow City</t>
  </si>
  <si>
    <t>Karelia</t>
  </si>
  <si>
    <t>Komi</t>
  </si>
  <si>
    <t>Nenets</t>
  </si>
  <si>
    <t>Arkhangel'sk</t>
  </si>
  <si>
    <t>Vologda</t>
  </si>
  <si>
    <t>Kaliningrad</t>
  </si>
  <si>
    <t>Leningrad</t>
  </si>
  <si>
    <t>Murmansk</t>
  </si>
  <si>
    <t>Novgorod</t>
  </si>
  <si>
    <t>Pskov</t>
  </si>
  <si>
    <t>City of St. Petersburg</t>
  </si>
  <si>
    <t>Adygey</t>
  </si>
  <si>
    <t>Kalmyk</t>
  </si>
  <si>
    <t>Krasnodar</t>
  </si>
  <si>
    <t>Astrakhan'</t>
  </si>
  <si>
    <t>Volgograd</t>
  </si>
  <si>
    <t>Rostov</t>
  </si>
  <si>
    <t>Dagestan</t>
  </si>
  <si>
    <t>Ingush</t>
  </si>
  <si>
    <t>Kabardin-Balkar</t>
  </si>
  <si>
    <t>Karachay-Cherkess</t>
  </si>
  <si>
    <t>North Ossetia</t>
  </si>
  <si>
    <t>Chechnya</t>
  </si>
  <si>
    <t>Stavropol'</t>
  </si>
  <si>
    <t>Bashkortostan</t>
  </si>
  <si>
    <t>Mariy-El</t>
  </si>
  <si>
    <t>Mordovia</t>
  </si>
  <si>
    <t>Tatarstan</t>
  </si>
  <si>
    <t>Udmurt</t>
  </si>
  <si>
    <t>Chuvash</t>
  </si>
  <si>
    <t>Perm'</t>
  </si>
  <si>
    <t>Kirov</t>
  </si>
  <si>
    <t>Nizhegorod</t>
  </si>
  <si>
    <t>Orenburg</t>
  </si>
  <si>
    <t>Penza</t>
  </si>
  <si>
    <t>Samara</t>
  </si>
  <si>
    <t>Saratov</t>
  </si>
  <si>
    <t>Ul'yanovsk</t>
  </si>
  <si>
    <t>Kurgan</t>
  </si>
  <si>
    <t>Sverdlovsk</t>
  </si>
  <si>
    <t>Khanty-Mansiy</t>
  </si>
  <si>
    <t>Yamal-Nenets</t>
  </si>
  <si>
    <t>Tyumen'</t>
  </si>
  <si>
    <t>Chelyabinsk</t>
  </si>
  <si>
    <t>Gorno-Altay</t>
  </si>
  <si>
    <t>Tuva</t>
  </si>
  <si>
    <t>Khakass</t>
  </si>
  <si>
    <t>Altay</t>
  </si>
  <si>
    <t>Krasnoyarsk</t>
  </si>
  <si>
    <t>Irkutsk</t>
  </si>
  <si>
    <t>Kemerovo</t>
  </si>
  <si>
    <t>Novosibirsk</t>
  </si>
  <si>
    <t>Omsk</t>
  </si>
  <si>
    <t>Tomsk</t>
  </si>
  <si>
    <t>Buryat</t>
  </si>
  <si>
    <t>Sakha</t>
  </si>
  <si>
    <t>Zabaykal'ye</t>
  </si>
  <si>
    <t>Kamchatka</t>
  </si>
  <si>
    <t>Primor'ye</t>
  </si>
  <si>
    <t>Khabarovsk</t>
  </si>
  <si>
    <t>Amur</t>
  </si>
  <si>
    <t>Magadan</t>
  </si>
  <si>
    <t>Sakhalin</t>
  </si>
  <si>
    <t>Yevrey</t>
  </si>
  <si>
    <t>Республика Ингушетия</t>
  </si>
  <si>
    <t>Чеченская Республика</t>
  </si>
  <si>
    <t>Нижегородская область</t>
  </si>
  <si>
    <t>Свердловская область</t>
  </si>
  <si>
    <t>Новосибирская область</t>
  </si>
  <si>
    <t>Хабаровский край</t>
  </si>
  <si>
    <t>Chukot</t>
  </si>
  <si>
    <t>Население в трудоспособном возрасте</t>
  </si>
  <si>
    <t>NAME_1</t>
  </si>
  <si>
    <t>region</t>
  </si>
  <si>
    <t>year</t>
  </si>
  <si>
    <t>pop_gr</t>
  </si>
  <si>
    <t>pop</t>
  </si>
  <si>
    <t>pop_yearly</t>
  </si>
  <si>
    <t>wforce_gr</t>
  </si>
  <si>
    <t>workforce</t>
  </si>
  <si>
    <t>wforce_perc</t>
  </si>
  <si>
    <t>unempl</t>
  </si>
  <si>
    <t>income_pc</t>
  </si>
  <si>
    <t>primary</t>
  </si>
  <si>
    <t>secondary</t>
  </si>
  <si>
    <t>constructprice</t>
  </si>
  <si>
    <t>crime</t>
  </si>
  <si>
    <t>avg_mortgage_rate</t>
  </si>
  <si>
    <t>total_mortgage_volume</t>
  </si>
  <si>
    <t>total_mortgage_quantity</t>
  </si>
  <si>
    <t>avg_mortgage_term</t>
  </si>
  <si>
    <t>1 514,50</t>
  </si>
  <si>
    <t>1 525,50</t>
  </si>
  <si>
    <t>41 022,00</t>
  </si>
  <si>
    <t>96 844,00</t>
  </si>
  <si>
    <t>80 354,00</t>
  </si>
  <si>
    <t>14 588,00</t>
  </si>
  <si>
    <t>35 857,00</t>
  </si>
  <si>
    <t>10 963,00</t>
  </si>
  <si>
    <t>1 152,50</t>
  </si>
  <si>
    <t>1 158,60</t>
  </si>
  <si>
    <t>35 722,00</t>
  </si>
  <si>
    <t>72 692,00</t>
  </si>
  <si>
    <t>57 679,00</t>
  </si>
  <si>
    <t>13 549,00</t>
  </si>
  <si>
    <t>24 067,00</t>
  </si>
  <si>
    <t>8 016,00</t>
  </si>
  <si>
    <t>1 325,50</t>
  </si>
  <si>
    <t>1 333,90</t>
  </si>
  <si>
    <t>32 321,00</t>
  </si>
  <si>
    <t>73 248,00</t>
  </si>
  <si>
    <t>74 574,00</t>
  </si>
  <si>
    <t>16 254,00</t>
  </si>
  <si>
    <t>31 410,00</t>
  </si>
  <si>
    <t>10 590,00</t>
  </si>
  <si>
    <t>2 285,30</t>
  </si>
  <si>
    <t>2 293,90</t>
  </si>
  <si>
    <t>1 293,76</t>
  </si>
  <si>
    <t>39 319,00</t>
  </si>
  <si>
    <t>86 477,00</t>
  </si>
  <si>
    <t>81 299,00</t>
  </si>
  <si>
    <t>30 460,00</t>
  </si>
  <si>
    <t>57 468,00</t>
  </si>
  <si>
    <t>19 086,00</t>
  </si>
  <si>
    <t>34 275,00</t>
  </si>
  <si>
    <t>64 394,00</t>
  </si>
  <si>
    <t>63 249,00</t>
  </si>
  <si>
    <t>11 791,00</t>
  </si>
  <si>
    <t>19 967,00</t>
  </si>
  <si>
    <t>6 873,00</t>
  </si>
  <si>
    <t>1 070,90</t>
  </si>
  <si>
    <t>1 072,00</t>
  </si>
  <si>
    <t>35 509,00</t>
  </si>
  <si>
    <t>97 608,00</t>
  </si>
  <si>
    <t>81 824,00</t>
  </si>
  <si>
    <t>14 656,00</t>
  </si>
  <si>
    <t>32 415,00</t>
  </si>
  <si>
    <t>9 172,00</t>
  </si>
  <si>
    <t>34 450,00</t>
  </si>
  <si>
    <t>79 584,00</t>
  </si>
  <si>
    <t>61 899,00</t>
  </si>
  <si>
    <t>8 188,00</t>
  </si>
  <si>
    <t>13 926,00</t>
  </si>
  <si>
    <t>5 332,00</t>
  </si>
  <si>
    <t>1 067,00</t>
  </si>
  <si>
    <t>1 072,60</t>
  </si>
  <si>
    <t>37 632,00</t>
  </si>
  <si>
    <t>77 545,00</t>
  </si>
  <si>
    <t>68 705,00</t>
  </si>
  <si>
    <t>13 448,00</t>
  </si>
  <si>
    <t>24 747,00</t>
  </si>
  <si>
    <t>7 737,00</t>
  </si>
  <si>
    <t>1 126,30</t>
  </si>
  <si>
    <t>1 132,20</t>
  </si>
  <si>
    <t>38 926,00</t>
  </si>
  <si>
    <t>79 667,00</t>
  </si>
  <si>
    <t>73 575,00</t>
  </si>
  <si>
    <t>13 940,00</t>
  </si>
  <si>
    <t>23 500,00</t>
  </si>
  <si>
    <t>7 721,00</t>
  </si>
  <si>
    <t>8 591,70</t>
  </si>
  <si>
    <t>8 567,00</t>
  </si>
  <si>
    <t>5 028,83</t>
  </si>
  <si>
    <t>55 109,00</t>
  </si>
  <si>
    <t>159 961,00</t>
  </si>
  <si>
    <t>103 463,00</t>
  </si>
  <si>
    <t>74 054,00</t>
  </si>
  <si>
    <t>394 757,00</t>
  </si>
  <si>
    <t>71 291,00</t>
  </si>
  <si>
    <t>34 138,00</t>
  </si>
  <si>
    <t>77 872,00</t>
  </si>
  <si>
    <t>64 211,00</t>
  </si>
  <si>
    <t>8 243,00</t>
  </si>
  <si>
    <t>16 477,00</t>
  </si>
  <si>
    <t>5 738,00</t>
  </si>
  <si>
    <t>1 088,90</t>
  </si>
  <si>
    <t>1 093,70</t>
  </si>
  <si>
    <t>33 379,00</t>
  </si>
  <si>
    <t>95 767,00</t>
  </si>
  <si>
    <t>71 065,00</t>
  </si>
  <si>
    <t>9 154,00</t>
  </si>
  <si>
    <t>29 587,00</t>
  </si>
  <si>
    <t>9 189,00</t>
  </si>
  <si>
    <t>35 094,00</t>
  </si>
  <si>
    <t>63 049,00</t>
  </si>
  <si>
    <t>49 615,00</t>
  </si>
  <si>
    <t>14 611,00</t>
  </si>
  <si>
    <t>19 458,00</t>
  </si>
  <si>
    <t>6 687,00</t>
  </si>
  <si>
    <t>34 092,00</t>
  </si>
  <si>
    <t>68 869,00</t>
  </si>
  <si>
    <t>76 881,00</t>
  </si>
  <si>
    <t>13 799,00</t>
  </si>
  <si>
    <t>18 797,00</t>
  </si>
  <si>
    <t>6 224,00</t>
  </si>
  <si>
    <t>1 211,20</t>
  </si>
  <si>
    <t>1 218,60</t>
  </si>
  <si>
    <t>35 203,00</t>
  </si>
  <si>
    <t>86 532,00</t>
  </si>
  <si>
    <t>83 066,00</t>
  </si>
  <si>
    <t>21 352,00</t>
  </si>
  <si>
    <t>33 058,00</t>
  </si>
  <si>
    <t>10 204,00</t>
  </si>
  <si>
    <t>1 481,50</t>
  </si>
  <si>
    <t>1 489,10</t>
  </si>
  <si>
    <t>34 442,00</t>
  </si>
  <si>
    <t>82 251,00</t>
  </si>
  <si>
    <t>81 356,00</t>
  </si>
  <si>
    <t>15 826,00</t>
  </si>
  <si>
    <t>40 682,00</t>
  </si>
  <si>
    <t>12 209,00</t>
  </si>
  <si>
    <t>1 194,60</t>
  </si>
  <si>
    <t>1 200,10</t>
  </si>
  <si>
    <t>38 060,00</t>
  </si>
  <si>
    <t>86 630,00</t>
  </si>
  <si>
    <t>65 206,00</t>
  </si>
  <si>
    <t>18 368,00</t>
  </si>
  <si>
    <t>28 747,00</t>
  </si>
  <si>
    <t>9 904,00</t>
  </si>
  <si>
    <t>13 104,20</t>
  </si>
  <si>
    <t>13 059,70</t>
  </si>
  <si>
    <t>7 483,21</t>
  </si>
  <si>
    <t>95 465,00</t>
  </si>
  <si>
    <t>374 658,00</t>
  </si>
  <si>
    <t>297 454,00</t>
  </si>
  <si>
    <t>138 180,00</t>
  </si>
  <si>
    <t>665 704,00</t>
  </si>
  <si>
    <t>89 668,00</t>
  </si>
  <si>
    <t>44 880,00</t>
  </si>
  <si>
    <t>104 478,00</t>
  </si>
  <si>
    <t>77 880,00</t>
  </si>
  <si>
    <t>11 850,00</t>
  </si>
  <si>
    <t>15 185,00</t>
  </si>
  <si>
    <t>4 950,00</t>
  </si>
  <si>
    <t>46 638,00</t>
  </si>
  <si>
    <t>88 610,00</t>
  </si>
  <si>
    <t>75 463,00</t>
  </si>
  <si>
    <t>14 797,00</t>
  </si>
  <si>
    <t>25 220,00</t>
  </si>
  <si>
    <t>8 838,00</t>
  </si>
  <si>
    <t>104 109,00</t>
  </si>
  <si>
    <t>77 598,00</t>
  </si>
  <si>
    <t>86 447,00</t>
  </si>
  <si>
    <t>1 466,00</t>
  </si>
  <si>
    <t>45 975,00</t>
  </si>
  <si>
    <t>95 378,00</t>
  </si>
  <si>
    <t>89 662,00</t>
  </si>
  <si>
    <t>16 786,00</t>
  </si>
  <si>
    <t>35 830,00</t>
  </si>
  <si>
    <t>11 901,00</t>
  </si>
  <si>
    <t>1 128,70</t>
  </si>
  <si>
    <t>1 133,60</t>
  </si>
  <si>
    <t>35 444,00</t>
  </si>
  <si>
    <t>80 097,00</t>
  </si>
  <si>
    <t>65 268,00</t>
  </si>
  <si>
    <t>17 411,00</t>
  </si>
  <si>
    <t>29 727,00</t>
  </si>
  <si>
    <t>11 481,00</t>
  </si>
  <si>
    <t>1 032,30</t>
  </si>
  <si>
    <t>1 031,70</t>
  </si>
  <si>
    <t>34 506,00</t>
  </si>
  <si>
    <t>95 058,00</t>
  </si>
  <si>
    <t>109 865,00</t>
  </si>
  <si>
    <t>12 645,00</t>
  </si>
  <si>
    <t>25 082,00</t>
  </si>
  <si>
    <t>7 339,00</t>
  </si>
  <si>
    <t>2 023,80</t>
  </si>
  <si>
    <t>2 014,90</t>
  </si>
  <si>
    <t>1 217,00</t>
  </si>
  <si>
    <t>38 963,00</t>
  </si>
  <si>
    <t>199 372,00</t>
  </si>
  <si>
    <t>66 382,00</t>
  </si>
  <si>
    <t>28 569,00</t>
  </si>
  <si>
    <t>73 036,00</t>
  </si>
  <si>
    <t>16 401,00</t>
  </si>
  <si>
    <t>62 601,00</t>
  </si>
  <si>
    <t>82 767,00</t>
  </si>
  <si>
    <t>12 075,00</t>
  </si>
  <si>
    <t>25 899,00</t>
  </si>
  <si>
    <t>7 845,00</t>
  </si>
  <si>
    <t>33 729,00</t>
  </si>
  <si>
    <t>65 997,00</t>
  </si>
  <si>
    <t>59 589,00</t>
  </si>
  <si>
    <t>10 615,00</t>
  </si>
  <si>
    <t>13 246,00</t>
  </si>
  <si>
    <t>4 631,00</t>
  </si>
  <si>
    <t>33 090,00</t>
  </si>
  <si>
    <t>64 152,00</t>
  </si>
  <si>
    <t>64 321,00</t>
  </si>
  <si>
    <t>8 714,00</t>
  </si>
  <si>
    <t>11 569,00</t>
  </si>
  <si>
    <t>3 957,00</t>
  </si>
  <si>
    <t>5 600,00</t>
  </si>
  <si>
    <t>5 604,00</t>
  </si>
  <si>
    <t>3 328,78</t>
  </si>
  <si>
    <t>63 495,00</t>
  </si>
  <si>
    <t>231 245,00</t>
  </si>
  <si>
    <t>158 517,00</t>
  </si>
  <si>
    <t>62 971,00</t>
  </si>
  <si>
    <t>287 350,00</t>
  </si>
  <si>
    <t>54 222,00</t>
  </si>
  <si>
    <t>36 397,00</t>
  </si>
  <si>
    <t>108 726,00</t>
  </si>
  <si>
    <t>81 424,00</t>
  </si>
  <si>
    <t>4 388,00</t>
  </si>
  <si>
    <t>9 841,00</t>
  </si>
  <si>
    <t>2 728,00</t>
  </si>
  <si>
    <t>23 684,00</t>
  </si>
  <si>
    <t>50 832,00</t>
  </si>
  <si>
    <t>56 674,00</t>
  </si>
  <si>
    <t>2 693,00</t>
  </si>
  <si>
    <t>10 431,00</t>
  </si>
  <si>
    <t>2 647,00</t>
  </si>
  <si>
    <t>5 819,30</t>
  </si>
  <si>
    <t>5 825,70</t>
  </si>
  <si>
    <t>3 285,69</t>
  </si>
  <si>
    <t>48 279,00</t>
  </si>
  <si>
    <t>115 376,00</t>
  </si>
  <si>
    <t>194 159,00</t>
  </si>
  <si>
    <t>77 125,00</t>
  </si>
  <si>
    <t>196 140,00</t>
  </si>
  <si>
    <t>47 594,00</t>
  </si>
  <si>
    <t>31 119,00</t>
  </si>
  <si>
    <t>100 858,00</t>
  </si>
  <si>
    <t>59 311,00</t>
  </si>
  <si>
    <t>13 062,00</t>
  </si>
  <si>
    <t>26 151,00</t>
  </si>
  <si>
    <t>8 672,00</t>
  </si>
  <si>
    <t>2 470,10</t>
  </si>
  <si>
    <t>2 481,40</t>
  </si>
  <si>
    <t>1 436,73</t>
  </si>
  <si>
    <t>31 309,00</t>
  </si>
  <si>
    <t>79 774,00</t>
  </si>
  <si>
    <t>62 324,00</t>
  </si>
  <si>
    <t>36 031,00</t>
  </si>
  <si>
    <t>52 993,00</t>
  </si>
  <si>
    <t>18 155,00</t>
  </si>
  <si>
    <t>4 164,50</t>
  </si>
  <si>
    <t>4 178,40</t>
  </si>
  <si>
    <t>2 398,40</t>
  </si>
  <si>
    <t>40 016,00</t>
  </si>
  <si>
    <t>96 879,00</t>
  </si>
  <si>
    <t>73 878,00</t>
  </si>
  <si>
    <t>57 250,00</t>
  </si>
  <si>
    <t>105 267,00</t>
  </si>
  <si>
    <t>33 154,00</t>
  </si>
  <si>
    <t>3 209,80</t>
  </si>
  <si>
    <t>3 198,30</t>
  </si>
  <si>
    <t>1 944,57</t>
  </si>
  <si>
    <t>33 343,00</t>
  </si>
  <si>
    <t>48 178,00</t>
  </si>
  <si>
    <t>72 591,00</t>
  </si>
  <si>
    <t>14 357,00</t>
  </si>
  <si>
    <t>26 664,00</t>
  </si>
  <si>
    <t>8 758,00</t>
  </si>
  <si>
    <t>20 781,00</t>
  </si>
  <si>
    <t>48 291,00</t>
  </si>
  <si>
    <t>44 291,00</t>
  </si>
  <si>
    <t>2 233,00</t>
  </si>
  <si>
    <t>1 242,00</t>
  </si>
  <si>
    <t>30 173,00</t>
  </si>
  <si>
    <t>36 096,00</t>
  </si>
  <si>
    <t>59 410,00</t>
  </si>
  <si>
    <t>7 416,00</t>
  </si>
  <si>
    <t>11 467,00</t>
  </si>
  <si>
    <t>4 523,00</t>
  </si>
  <si>
    <t>22 258,00</t>
  </si>
  <si>
    <t>47 373,00</t>
  </si>
  <si>
    <t>67 814,00</t>
  </si>
  <si>
    <t>4 436,00</t>
  </si>
  <si>
    <t>10 004,00</t>
  </si>
  <si>
    <t>3 271,00</t>
  </si>
  <si>
    <t>29 235,00</t>
  </si>
  <si>
    <t>54 112,00</t>
  </si>
  <si>
    <t>52 973,00</t>
  </si>
  <si>
    <t>8 065,00</t>
  </si>
  <si>
    <t>13 701,00</t>
  </si>
  <si>
    <t>4 235,00</t>
  </si>
  <si>
    <t>1 533,20</t>
  </si>
  <si>
    <t>1 523,90</t>
  </si>
  <si>
    <t>30 341,00</t>
  </si>
  <si>
    <t>53 151,00</t>
  </si>
  <si>
    <t>62 660,00</t>
  </si>
  <si>
    <t>2 416,00</t>
  </si>
  <si>
    <t>16 864,00</t>
  </si>
  <si>
    <t>15 213,00</t>
  </si>
  <si>
    <t>2 891,20</t>
  </si>
  <si>
    <t>2 896,80</t>
  </si>
  <si>
    <t>1 691,73</t>
  </si>
  <si>
    <t>27 626,00</t>
  </si>
  <si>
    <t>60 454,00</t>
  </si>
  <si>
    <t>60 902,00</t>
  </si>
  <si>
    <t>33 569,00</t>
  </si>
  <si>
    <t>60 735,00</t>
  </si>
  <si>
    <t>19 056,00</t>
  </si>
  <si>
    <t>4 077,60</t>
  </si>
  <si>
    <t>4 084,60</t>
  </si>
  <si>
    <t>2 299,63</t>
  </si>
  <si>
    <t>35 269,00</t>
  </si>
  <si>
    <t>113 797,00</t>
  </si>
  <si>
    <t>86 491,00</t>
  </si>
  <si>
    <t>50 751,00</t>
  </si>
  <si>
    <t>146 334,00</t>
  </si>
  <si>
    <t>52 630,00</t>
  </si>
  <si>
    <t>25 696,00</t>
  </si>
  <si>
    <t>62 474,00</t>
  </si>
  <si>
    <t>59 835,00</t>
  </si>
  <si>
    <t>7 741,00</t>
  </si>
  <si>
    <t>15 053,00</t>
  </si>
  <si>
    <t>6 045,00</t>
  </si>
  <si>
    <t>25 504,00</t>
  </si>
  <si>
    <t>69 286,00</t>
  </si>
  <si>
    <t>66 423,00</t>
  </si>
  <si>
    <t>8 107,00</t>
  </si>
  <si>
    <t>17 263,00</t>
  </si>
  <si>
    <t>5 678,00</t>
  </si>
  <si>
    <t>4 001,60</t>
  </si>
  <si>
    <t>4 000,80</t>
  </si>
  <si>
    <t>2 260,45</t>
  </si>
  <si>
    <t>44 932,00</t>
  </si>
  <si>
    <t>134 206,00</t>
  </si>
  <si>
    <t>132 197,00</t>
  </si>
  <si>
    <t>52 189,00</t>
  </si>
  <si>
    <t>156 406,00</t>
  </si>
  <si>
    <t>46 488,00</t>
  </si>
  <si>
    <t>1 442,20</t>
  </si>
  <si>
    <t>1 445,60</t>
  </si>
  <si>
    <t>31 941,00</t>
  </si>
  <si>
    <t>75 245,00</t>
  </si>
  <si>
    <t>66 146,00</t>
  </si>
  <si>
    <t>24 583,00</t>
  </si>
  <si>
    <t>55 353,00</t>
  </si>
  <si>
    <t>21 272,00</t>
  </si>
  <si>
    <t>1 173,20</t>
  </si>
  <si>
    <t>1 178,60</t>
  </si>
  <si>
    <t>27 213,00</t>
  </si>
  <si>
    <t>75 160,00</t>
  </si>
  <si>
    <t>82 438,00</t>
  </si>
  <si>
    <t>12 730,00</t>
  </si>
  <si>
    <t>37 823,00</t>
  </si>
  <si>
    <t>12 775,00</t>
  </si>
  <si>
    <t>2 508,40</t>
  </si>
  <si>
    <t>2 516,80</t>
  </si>
  <si>
    <t>1 399,34</t>
  </si>
  <si>
    <t>37 253,00</t>
  </si>
  <si>
    <t>97 833,00</t>
  </si>
  <si>
    <t>81 975,00</t>
  </si>
  <si>
    <t>41 027,00</t>
  </si>
  <si>
    <t>77 621,00</t>
  </si>
  <si>
    <t>30 032,00</t>
  </si>
  <si>
    <t>1 138,10</t>
  </si>
  <si>
    <t>1 143,60</t>
  </si>
  <si>
    <t>32 149,00</t>
  </si>
  <si>
    <t>80 170,00</t>
  </si>
  <si>
    <t>68 067,00</t>
  </si>
  <si>
    <t>18 519,00</t>
  </si>
  <si>
    <t>30 328,00</t>
  </si>
  <si>
    <t>12 003,00</t>
  </si>
  <si>
    <t>3 081,80</t>
  </si>
  <si>
    <t>3 095,40</t>
  </si>
  <si>
    <t>1 721,04</t>
  </si>
  <si>
    <t>43 220,00</t>
  </si>
  <si>
    <t>123 222,00</t>
  </si>
  <si>
    <t>102 464,00</t>
  </si>
  <si>
    <t>39 404,00</t>
  </si>
  <si>
    <t>74 770,00</t>
  </si>
  <si>
    <t>23 424,00</t>
  </si>
  <si>
    <t>1 841,40</t>
  </si>
  <si>
    <t>1 848,60</t>
  </si>
  <si>
    <t>1 025,97</t>
  </si>
  <si>
    <t>30 334,00</t>
  </si>
  <si>
    <t>61 631,00</t>
  </si>
  <si>
    <t>44 024,00</t>
  </si>
  <si>
    <t>21 742,00</t>
  </si>
  <si>
    <t>56 169,00</t>
  </si>
  <si>
    <t>22 020,00</t>
  </si>
  <si>
    <t>1 246,60</t>
  </si>
  <si>
    <t>1 253,90</t>
  </si>
  <si>
    <t>30 111,00</t>
  </si>
  <si>
    <t>87 234,00</t>
  </si>
  <si>
    <t>61 357,00</t>
  </si>
  <si>
    <t>13 274,00</t>
  </si>
  <si>
    <t>32 871,00</t>
  </si>
  <si>
    <t>11 282,00</t>
  </si>
  <si>
    <t>3 142,70</t>
  </si>
  <si>
    <t>3 153,50</t>
  </si>
  <si>
    <t>1 778,57</t>
  </si>
  <si>
    <t>37 055,00</t>
  </si>
  <si>
    <t>99 425,00</t>
  </si>
  <si>
    <t>74 690,00</t>
  </si>
  <si>
    <t>47 060,00</t>
  </si>
  <si>
    <t>72 812,00</t>
  </si>
  <si>
    <t>25 616,00</t>
  </si>
  <si>
    <t>2 404,90</t>
  </si>
  <si>
    <t>2 418,00</t>
  </si>
  <si>
    <t>1 378,26</t>
  </si>
  <si>
    <t>28 797,00</t>
  </si>
  <si>
    <t>75 047,00</t>
  </si>
  <si>
    <t>68 196,00</t>
  </si>
  <si>
    <t>29 200,00</t>
  </si>
  <si>
    <t>51 589,00</t>
  </si>
  <si>
    <t>17 980,00</t>
  </si>
  <si>
    <t>1 181,00</t>
  </si>
  <si>
    <t>1 186,30</t>
  </si>
  <si>
    <t>31 008,00</t>
  </si>
  <si>
    <t>81 761,00</t>
  </si>
  <si>
    <t>62 872,00</t>
  </si>
  <si>
    <t>12 159,00</t>
  </si>
  <si>
    <t>30 566,00</t>
  </si>
  <si>
    <t>11 169,00</t>
  </si>
  <si>
    <t>28 401,00</t>
  </si>
  <si>
    <t>63 560,00</t>
  </si>
  <si>
    <t>52 085,00</t>
  </si>
  <si>
    <t>13 456,00</t>
  </si>
  <si>
    <t>18 975,00</t>
  </si>
  <si>
    <t>8 895,00</t>
  </si>
  <si>
    <t>4 239,10</t>
  </si>
  <si>
    <t>4 251,40</t>
  </si>
  <si>
    <t>2 376,53</t>
  </si>
  <si>
    <t>46 187,00</t>
  </si>
  <si>
    <t>113 063,00</t>
  </si>
  <si>
    <t>93 334,00</t>
  </si>
  <si>
    <t>51 822,00</t>
  </si>
  <si>
    <t>149 185,00</t>
  </si>
  <si>
    <t>50 509,00</t>
  </si>
  <si>
    <t>1 730,40</t>
  </si>
  <si>
    <t>1 722,10</t>
  </si>
  <si>
    <t>1 048,76</t>
  </si>
  <si>
    <t>63 454,00</t>
  </si>
  <si>
    <t>95 205,00</t>
  </si>
  <si>
    <t>98 124,00</t>
  </si>
  <si>
    <t>20 376,00</t>
  </si>
  <si>
    <t>98 953,00</t>
  </si>
  <si>
    <t>27 039,00</t>
  </si>
  <si>
    <t>116 639,00</t>
  </si>
  <si>
    <t>106 466,00</t>
  </si>
  <si>
    <t>95 364,00</t>
  </si>
  <si>
    <t>6 657,00</t>
  </si>
  <si>
    <t>9 544,00</t>
  </si>
  <si>
    <t>1 608,50</t>
  </si>
  <si>
    <t>1 605,60</t>
  </si>
  <si>
    <t>36 682,00</t>
  </si>
  <si>
    <t>97 007,00</t>
  </si>
  <si>
    <t>81 983,00</t>
  </si>
  <si>
    <t>23 591,00</t>
  </si>
  <si>
    <t>74 445,00</t>
  </si>
  <si>
    <t>23 335,00</t>
  </si>
  <si>
    <t>3 407,10</t>
  </si>
  <si>
    <t>3 414,40</t>
  </si>
  <si>
    <t>1 908,65</t>
  </si>
  <si>
    <t>33 071,00</t>
  </si>
  <si>
    <t>77 683,00</t>
  </si>
  <si>
    <t>72 881,00</t>
  </si>
  <si>
    <t>62 844,00</t>
  </si>
  <si>
    <t>93 325,00</t>
  </si>
  <si>
    <t>39 679,00</t>
  </si>
  <si>
    <t>27 940,00</t>
  </si>
  <si>
    <t>112 071,00</t>
  </si>
  <si>
    <t>109 342,00</t>
  </si>
  <si>
    <t>4 586,00</t>
  </si>
  <si>
    <t>3 133,00</t>
  </si>
  <si>
    <t>1 268,00</t>
  </si>
  <si>
    <t>23 049,00</t>
  </si>
  <si>
    <t>102 666,00</t>
  </si>
  <si>
    <t>109 109,00</t>
  </si>
  <si>
    <t>6 619,00</t>
  </si>
  <si>
    <t>12 326,00</t>
  </si>
  <si>
    <t>4 177,00</t>
  </si>
  <si>
    <t>28 963,00</t>
  </si>
  <si>
    <t>82 270,00</t>
  </si>
  <si>
    <t>72 472,00</t>
  </si>
  <si>
    <t>9 493,00</t>
  </si>
  <si>
    <t>14 451,00</t>
  </si>
  <si>
    <t>5 227,00</t>
  </si>
  <si>
    <t>2 130,90</t>
  </si>
  <si>
    <t>2 143,00</t>
  </si>
  <si>
    <t>1 167,94</t>
  </si>
  <si>
    <t>31 145,00</t>
  </si>
  <si>
    <t>87 867,00</t>
  </si>
  <si>
    <t>76 805,00</t>
  </si>
  <si>
    <t>39 177,00</t>
  </si>
  <si>
    <t>51 780,00</t>
  </si>
  <si>
    <t>19 507,00</t>
  </si>
  <si>
    <t>2 845,50</t>
  </si>
  <si>
    <t>2 850,90</t>
  </si>
  <si>
    <t>1 644,97</t>
  </si>
  <si>
    <t>41 782,00</t>
  </si>
  <si>
    <t>98 638,00</t>
  </si>
  <si>
    <t>76 983,00</t>
  </si>
  <si>
    <t>45 561,00</t>
  </si>
  <si>
    <t>108 015,00</t>
  </si>
  <si>
    <t>32 882,00</t>
  </si>
  <si>
    <t>2 344,40</t>
  </si>
  <si>
    <t>2 353,90</t>
  </si>
  <si>
    <t>1 318,18</t>
  </si>
  <si>
    <t>35 040,00</t>
  </si>
  <si>
    <t>108 605,00</t>
  </si>
  <si>
    <t>86 981,00</t>
  </si>
  <si>
    <t>37 867,00</t>
  </si>
  <si>
    <t>71 898,00</t>
  </si>
  <si>
    <t>23 270,00</t>
  </si>
  <si>
    <t>2 568,20</t>
  </si>
  <si>
    <t>2 580,10</t>
  </si>
  <si>
    <t>1 455,18</t>
  </si>
  <si>
    <t>32 627,00</t>
  </si>
  <si>
    <t>93 534,00</t>
  </si>
  <si>
    <t>80 175,00</t>
  </si>
  <si>
    <t>47 071,00</t>
  </si>
  <si>
    <t>63 690,00</t>
  </si>
  <si>
    <t>22 970,00</t>
  </si>
  <si>
    <t>2 794,30</t>
  </si>
  <si>
    <t>2 795,90</t>
  </si>
  <si>
    <t>1 585,28</t>
  </si>
  <si>
    <t>39 845,00</t>
  </si>
  <si>
    <t>106 054,00</t>
  </si>
  <si>
    <t>89 073,00</t>
  </si>
  <si>
    <t>46 814,00</t>
  </si>
  <si>
    <t>111 643,00</t>
  </si>
  <si>
    <t>32 818,00</t>
  </si>
  <si>
    <t>1 832,10</t>
  </si>
  <si>
    <t>1 841,80</t>
  </si>
  <si>
    <t>1 016,67</t>
  </si>
  <si>
    <t>34 747,00</t>
  </si>
  <si>
    <t>89 040,00</t>
  </si>
  <si>
    <t>80 351,00</t>
  </si>
  <si>
    <t>23 074,00</t>
  </si>
  <si>
    <t>53 229,00</t>
  </si>
  <si>
    <t>17 481,00</t>
  </si>
  <si>
    <t>1 052,10</t>
  </si>
  <si>
    <t>1 057,40</t>
  </si>
  <si>
    <t>34 766,00</t>
  </si>
  <si>
    <t>95 369,00</t>
  </si>
  <si>
    <t>85 190,00</t>
  </si>
  <si>
    <t>18 578,00</t>
  </si>
  <si>
    <t>30 314,00</t>
  </si>
  <si>
    <t>9 662,00</t>
  </si>
  <si>
    <t>32 823,00</t>
  </si>
  <si>
    <t>78 025,00</t>
  </si>
  <si>
    <t>85 843,00</t>
  </si>
  <si>
    <t>19 955,00</t>
  </si>
  <si>
    <t>28 086,00</t>
  </si>
  <si>
    <t>8 604,00</t>
  </si>
  <si>
    <t>57 715,00</t>
  </si>
  <si>
    <t>122 865,00</t>
  </si>
  <si>
    <t>119 014,00</t>
  </si>
  <si>
    <t>13 000,00</t>
  </si>
  <si>
    <t>64 051,00</t>
  </si>
  <si>
    <t>14 511,00</t>
  </si>
  <si>
    <t>36 183,00</t>
  </si>
  <si>
    <t>124 119,00</t>
  </si>
  <si>
    <t>88 701,00</t>
  </si>
  <si>
    <t>20 816,00</t>
  </si>
  <si>
    <t>29 865,00</t>
  </si>
  <si>
    <t>8 666,00</t>
  </si>
  <si>
    <t>70 769,00</t>
  </si>
  <si>
    <t>121 644,00</t>
  </si>
  <si>
    <t>120 383,00</t>
  </si>
  <si>
    <t>5 450,00</t>
  </si>
  <si>
    <t>14 572,00</t>
  </si>
  <si>
    <t>3 546,00</t>
  </si>
  <si>
    <t>1 820,10</t>
  </si>
  <si>
    <t>1 831,00</t>
  </si>
  <si>
    <t>1 074,80</t>
  </si>
  <si>
    <t>45 834,00</t>
  </si>
  <si>
    <t>151 404,00</t>
  </si>
  <si>
    <t>127 172,00</t>
  </si>
  <si>
    <t>33 604,00</t>
  </si>
  <si>
    <t>80 976,00</t>
  </si>
  <si>
    <t>19 667,00</t>
  </si>
  <si>
    <t>1 284,10</t>
  </si>
  <si>
    <t>1 288,40</t>
  </si>
  <si>
    <t>49 523,00</t>
  </si>
  <si>
    <t>110 038,00</t>
  </si>
  <si>
    <t>99 541,00</t>
  </si>
  <si>
    <t>21 312,00</t>
  </si>
  <si>
    <t>55 517,00</t>
  </si>
  <si>
    <t>14 811,00</t>
  </si>
  <si>
    <t>44 900,00</t>
  </si>
  <si>
    <t>124 193,00</t>
  </si>
  <si>
    <t>109 475,00</t>
  </si>
  <si>
    <t>16 253,00</t>
  </si>
  <si>
    <t>35 477,00</t>
  </si>
  <si>
    <t>8 692,00</t>
  </si>
  <si>
    <t>94 060,00</t>
  </si>
  <si>
    <t>147 654,00</t>
  </si>
  <si>
    <t>95 947,00</t>
  </si>
  <si>
    <t>2 386,00</t>
  </si>
  <si>
    <t>7 727,00</t>
  </si>
  <si>
    <t>1 890,00</t>
  </si>
  <si>
    <t>73 820,00</t>
  </si>
  <si>
    <t>137 914,00</t>
  </si>
  <si>
    <t>134 968,00</t>
  </si>
  <si>
    <t>8 511,00</t>
  </si>
  <si>
    <t>21 986,00</t>
  </si>
  <si>
    <t>4 821,00</t>
  </si>
  <si>
    <t>35 493,00</t>
  </si>
  <si>
    <t>62 468,00</t>
  </si>
  <si>
    <t>3 164,00</t>
  </si>
  <si>
    <t>3 788,00</t>
  </si>
  <si>
    <t>1 185,00</t>
  </si>
  <si>
    <t>114 456,00</t>
  </si>
  <si>
    <t>2 898,00</t>
  </si>
  <si>
    <t>1 536,50</t>
  </si>
  <si>
    <t>1 540,90</t>
  </si>
  <si>
    <t>35 612,00</t>
  </si>
  <si>
    <t>73 685,00</t>
  </si>
  <si>
    <t>61 142,00</t>
  </si>
  <si>
    <t>14 067,00</t>
  </si>
  <si>
    <t>39 736,00</t>
  </si>
  <si>
    <t>16 020,00</t>
  </si>
  <si>
    <t>1 164,60</t>
  </si>
  <si>
    <t>1 171,80</t>
  </si>
  <si>
    <t>31 608,00</t>
  </si>
  <si>
    <t>52 681,00</t>
  </si>
  <si>
    <t>39 407,00</t>
  </si>
  <si>
    <t>14 202,00</t>
  </si>
  <si>
    <t>30 034,00</t>
  </si>
  <si>
    <t>12 244,00</t>
  </si>
  <si>
    <t>1 342,30</t>
  </si>
  <si>
    <t>1 350,60</t>
  </si>
  <si>
    <t>28 489,00</t>
  </si>
  <si>
    <t>53 818,00</t>
  </si>
  <si>
    <t>62 251,00</t>
  </si>
  <si>
    <t>16 248,00</t>
  </si>
  <si>
    <t>38 711,00</t>
  </si>
  <si>
    <t>16 320,00</t>
  </si>
  <si>
    <t>2 302,60</t>
  </si>
  <si>
    <t>2 310,90</t>
  </si>
  <si>
    <t>1 314,90</t>
  </si>
  <si>
    <t>35 100,00</t>
  </si>
  <si>
    <t>69 831,00</t>
  </si>
  <si>
    <t>60 573,00</t>
  </si>
  <si>
    <t>29 552,00</t>
  </si>
  <si>
    <t>68 820,00</t>
  </si>
  <si>
    <t>29 321,00</t>
  </si>
  <si>
    <t>28 680,00</t>
  </si>
  <si>
    <t>55 721,00</t>
  </si>
  <si>
    <t>46 281,00</t>
  </si>
  <si>
    <t>12 064,00</t>
  </si>
  <si>
    <t>22 553,00</t>
  </si>
  <si>
    <t>9 838,00</t>
  </si>
  <si>
    <t>1 073,30</t>
  </si>
  <si>
    <t>1 064,60</t>
  </si>
  <si>
    <t>35 028,00</t>
  </si>
  <si>
    <t>65 209,00</t>
  </si>
  <si>
    <t>60 644,00</t>
  </si>
  <si>
    <t>15 961,00</t>
  </si>
  <si>
    <t>41 465,00</t>
  </si>
  <si>
    <t>14 526,00</t>
  </si>
  <si>
    <t>28 560,00</t>
  </si>
  <si>
    <t>61 594,00</t>
  </si>
  <si>
    <t>51 210,00</t>
  </si>
  <si>
    <t>8 927,00</t>
  </si>
  <si>
    <t>17 065,00</t>
  </si>
  <si>
    <t>8 006,00</t>
  </si>
  <si>
    <t>1 078,20</t>
  </si>
  <si>
    <t>1 084,90</t>
  </si>
  <si>
    <t>32 715,00</t>
  </si>
  <si>
    <t>65 389,00</t>
  </si>
  <si>
    <t>63 853,00</t>
  </si>
  <si>
    <t>13 538,00</t>
  </si>
  <si>
    <t>28 953,00</t>
  </si>
  <si>
    <t>11 767,00</t>
  </si>
  <si>
    <t>1 144,40</t>
  </si>
  <si>
    <t>35 124,00</t>
  </si>
  <si>
    <t>61 210,00</t>
  </si>
  <si>
    <t>57 992,00</t>
  </si>
  <si>
    <t>13 073,00</t>
  </si>
  <si>
    <t>29 712,00</t>
  </si>
  <si>
    <t>12 550,00</t>
  </si>
  <si>
    <t>8 542,30</t>
  </si>
  <si>
    <t>8 489,60</t>
  </si>
  <si>
    <t>5 025,84</t>
  </si>
  <si>
    <t>53 793,00</t>
  </si>
  <si>
    <t>126 087,00</t>
  </si>
  <si>
    <t>96 275,00</t>
  </si>
  <si>
    <t>73 780,00</t>
  </si>
  <si>
    <t>481 117,00</t>
  </si>
  <si>
    <t>108 415,00</t>
  </si>
  <si>
    <t>29 846,00</t>
  </si>
  <si>
    <t>65 047,00</t>
  </si>
  <si>
    <t>53 503,00</t>
  </si>
  <si>
    <t>8 151,00</t>
  </si>
  <si>
    <t>21 430,00</t>
  </si>
  <si>
    <t>8 997,00</t>
  </si>
  <si>
    <t>1 098,60</t>
  </si>
  <si>
    <t>1 104,50</t>
  </si>
  <si>
    <t>30 495,00</t>
  </si>
  <si>
    <t>65 127,00</t>
  </si>
  <si>
    <t>61 861,00</t>
  </si>
  <si>
    <t>9 151,00</t>
  </si>
  <si>
    <t>34 792,00</t>
  </si>
  <si>
    <t>14 546,00</t>
  </si>
  <si>
    <t>30 731,00</t>
  </si>
  <si>
    <t>56 277,00</t>
  </si>
  <si>
    <t>41 470,00</t>
  </si>
  <si>
    <t>14 013,00</t>
  </si>
  <si>
    <t>24 693,00</t>
  </si>
  <si>
    <t>10 448,00</t>
  </si>
  <si>
    <t>30 241,00</t>
  </si>
  <si>
    <t>48 791,00</t>
  </si>
  <si>
    <t>45 173,00</t>
  </si>
  <si>
    <t>13 537,00</t>
  </si>
  <si>
    <t>23 700,00</t>
  </si>
  <si>
    <t>9 884,00</t>
  </si>
  <si>
    <t>1 226,00</t>
  </si>
  <si>
    <t>1 233,90</t>
  </si>
  <si>
    <t>30 528,00</t>
  </si>
  <si>
    <t>67 391,00</t>
  </si>
  <si>
    <t>72 942,00</t>
  </si>
  <si>
    <t>20 583,00</t>
  </si>
  <si>
    <t>40 806,00</t>
  </si>
  <si>
    <t>15 967,00</t>
  </si>
  <si>
    <t>1 496,70</t>
  </si>
  <si>
    <t>1 502,20</t>
  </si>
  <si>
    <t>32 131,00</t>
  </si>
  <si>
    <t>69 877,00</t>
  </si>
  <si>
    <t>74 741,00</t>
  </si>
  <si>
    <t>15 554,00</t>
  </si>
  <si>
    <t>48 137,00</t>
  </si>
  <si>
    <t>17 284,00</t>
  </si>
  <si>
    <t>1 205,70</t>
  </si>
  <si>
    <t>1 213,60</t>
  </si>
  <si>
    <t>33 124,00</t>
  </si>
  <si>
    <t>63 217,00</t>
  </si>
  <si>
    <t>73 298,00</t>
  </si>
  <si>
    <t>16 066,00</t>
  </si>
  <si>
    <t>33 442,00</t>
  </si>
  <si>
    <t>14 878,00</t>
  </si>
  <si>
    <t>13 015,10</t>
  </si>
  <si>
    <t>12 997,30</t>
  </si>
  <si>
    <t>7 525,44</t>
  </si>
  <si>
    <t>88 831,00</t>
  </si>
  <si>
    <t>299 031,00</t>
  </si>
  <si>
    <t>251 014,00</t>
  </si>
  <si>
    <t>143 564,00</t>
  </si>
  <si>
    <t>871 366,00</t>
  </si>
  <si>
    <t>134 785,00</t>
  </si>
  <si>
    <t>35 173,00</t>
  </si>
  <si>
    <t>63 023,00</t>
  </si>
  <si>
    <t>68 549,00</t>
  </si>
  <si>
    <t>13 670,00</t>
  </si>
  <si>
    <t>19 874,00</t>
  </si>
  <si>
    <t>8 129,00</t>
  </si>
  <si>
    <t>38 880,00</t>
  </si>
  <si>
    <t>65 845,00</t>
  </si>
  <si>
    <t>54 795,00</t>
  </si>
  <si>
    <t>15 026,00</t>
  </si>
  <si>
    <t>32 014,00</t>
  </si>
  <si>
    <t>13 191,00</t>
  </si>
  <si>
    <t>86 431,00</t>
  </si>
  <si>
    <t>73 031,00</t>
  </si>
  <si>
    <t>1 731,00</t>
  </si>
  <si>
    <t>37 810,00</t>
  </si>
  <si>
    <t>87 378,00</t>
  </si>
  <si>
    <t>77 133,00</t>
  </si>
  <si>
    <t>16 996,00</t>
  </si>
  <si>
    <t>43 991,00</t>
  </si>
  <si>
    <t>17 545,00</t>
  </si>
  <si>
    <t>1 138,40</t>
  </si>
  <si>
    <t>1 144,30</t>
  </si>
  <si>
    <t>31 851,00</t>
  </si>
  <si>
    <t>60 369,00</t>
  </si>
  <si>
    <t>52 106,00</t>
  </si>
  <si>
    <t>17 775,00</t>
  </si>
  <si>
    <t>37 538,00</t>
  </si>
  <si>
    <t>17 591,00</t>
  </si>
  <si>
    <t>1 031,00</t>
  </si>
  <si>
    <t>1 026,30</t>
  </si>
  <si>
    <t>32 010,00</t>
  </si>
  <si>
    <t>80 527,00</t>
  </si>
  <si>
    <t>81 190,00</t>
  </si>
  <si>
    <t>13 269,00</t>
  </si>
  <si>
    <t>35 312,00</t>
  </si>
  <si>
    <t>13 179,00</t>
  </si>
  <si>
    <t>2 006,00</t>
  </si>
  <si>
    <t>1 991,60</t>
  </si>
  <si>
    <t>1 212,88</t>
  </si>
  <si>
    <t>36 847,00</t>
  </si>
  <si>
    <t>116 257,00</t>
  </si>
  <si>
    <t>68 060,00</t>
  </si>
  <si>
    <t>27 092,00</t>
  </si>
  <si>
    <t>86 522,00</t>
  </si>
  <si>
    <t>25 742,00</t>
  </si>
  <si>
    <t>51 183,00</t>
  </si>
  <si>
    <t>75 801,00</t>
  </si>
  <si>
    <t>12 096,00</t>
  </si>
  <si>
    <t>29 023,00</t>
  </si>
  <si>
    <t>10 491,00</t>
  </si>
  <si>
    <t>29 229,00</t>
  </si>
  <si>
    <t>54 119,00</t>
  </si>
  <si>
    <t>46 660,00</t>
  </si>
  <si>
    <t>10 630,00</t>
  </si>
  <si>
    <t>16 169,00</t>
  </si>
  <si>
    <t>7 108,00</t>
  </si>
  <si>
    <t>29 332,00</t>
  </si>
  <si>
    <t>49 325,00</t>
  </si>
  <si>
    <t>46 781,00</t>
  </si>
  <si>
    <t>8 377,00</t>
  </si>
  <si>
    <t>14 234,00</t>
  </si>
  <si>
    <t>6 335,00</t>
  </si>
  <si>
    <t>5 607,90</t>
  </si>
  <si>
    <t>5 598,20</t>
  </si>
  <si>
    <t>3 358,92</t>
  </si>
  <si>
    <t>57 745,00</t>
  </si>
  <si>
    <t>184 667,00</t>
  </si>
  <si>
    <t>167 211,00</t>
  </si>
  <si>
    <t>62 755,00</t>
  </si>
  <si>
    <t>370 868,00</t>
  </si>
  <si>
    <t>87 242,00</t>
  </si>
  <si>
    <t>34 901,00</t>
  </si>
  <si>
    <t>85 632,00</t>
  </si>
  <si>
    <t>80 146,00</t>
  </si>
  <si>
    <t>4 496,00</t>
  </si>
  <si>
    <t>8 439,00</t>
  </si>
  <si>
    <t>3 442,00</t>
  </si>
  <si>
    <t>21 319,00</t>
  </si>
  <si>
    <t>43 035,00</t>
  </si>
  <si>
    <t>50 412,00</t>
  </si>
  <si>
    <t>2 940,00</t>
  </si>
  <si>
    <t>10 259,00</t>
  </si>
  <si>
    <t>3 381,00</t>
  </si>
  <si>
    <t>5 832,00</t>
  </si>
  <si>
    <t>5 823,80</t>
  </si>
  <si>
    <t>3 302,09</t>
  </si>
  <si>
    <t>43 217,00</t>
  </si>
  <si>
    <t>97 596,00</t>
  </si>
  <si>
    <t>74 700,00</t>
  </si>
  <si>
    <t>78 183,00</t>
  </si>
  <si>
    <t>172 624,00</t>
  </si>
  <si>
    <t>61 232,00</t>
  </si>
  <si>
    <t>26 833,00</t>
  </si>
  <si>
    <t>76 197,00</t>
  </si>
  <si>
    <t>52 794,00</t>
  </si>
  <si>
    <t>13 801,00</t>
  </si>
  <si>
    <t>26 316,00</t>
  </si>
  <si>
    <t>10 597,00</t>
  </si>
  <si>
    <t>2 492,80</t>
  </si>
  <si>
    <t>2 503,20</t>
  </si>
  <si>
    <t>1 459,37</t>
  </si>
  <si>
    <t>27 677,00</t>
  </si>
  <si>
    <t>59 522,00</t>
  </si>
  <si>
    <t>49 709,00</t>
  </si>
  <si>
    <t>37 910,00</t>
  </si>
  <si>
    <t>62 296,00</t>
  </si>
  <si>
    <t>27 004,00</t>
  </si>
  <si>
    <t>4 192,30</t>
  </si>
  <si>
    <t>4 204,50</t>
  </si>
  <si>
    <t>2 430,20</t>
  </si>
  <si>
    <t>35 041,00</t>
  </si>
  <si>
    <t>72 638,00</t>
  </si>
  <si>
    <t>61 449,00</t>
  </si>
  <si>
    <t>58 538,00</t>
  </si>
  <si>
    <t>116 554,00</t>
  </si>
  <si>
    <t>47 805,00</t>
  </si>
  <si>
    <t>3 186,90</t>
  </si>
  <si>
    <t>3 175,90</t>
  </si>
  <si>
    <t>1 946,83</t>
  </si>
  <si>
    <t>30 260,00</t>
  </si>
  <si>
    <t>37 697,00</t>
  </si>
  <si>
    <t>58 991,00</t>
  </si>
  <si>
    <t>14 852,00</t>
  </si>
  <si>
    <t>27 871,00</t>
  </si>
  <si>
    <t>8 781,00</t>
  </si>
  <si>
    <t>18 139,00</t>
  </si>
  <si>
    <t>44 855,00</t>
  </si>
  <si>
    <t>44 295,00</t>
  </si>
  <si>
    <t>2 103,00</t>
  </si>
  <si>
    <t>1 709,00</t>
  </si>
  <si>
    <t>1 713,00</t>
  </si>
  <si>
    <t>25 929,00</t>
  </si>
  <si>
    <t>32 294,00</t>
  </si>
  <si>
    <t>61 077,00</t>
  </si>
  <si>
    <t>7 557,00</t>
  </si>
  <si>
    <t>12 452,00</t>
  </si>
  <si>
    <t>5 167,00</t>
  </si>
  <si>
    <t>20 473,00</t>
  </si>
  <si>
    <t>43 553,00</t>
  </si>
  <si>
    <t>59 107,00</t>
  </si>
  <si>
    <t>4 345,00</t>
  </si>
  <si>
    <t>9 582,00</t>
  </si>
  <si>
    <t>4 033,00</t>
  </si>
  <si>
    <t>25 885,00</t>
  </si>
  <si>
    <t>42 269,00</t>
  </si>
  <si>
    <t>49 157,00</t>
  </si>
  <si>
    <t>8 152,00</t>
  </si>
  <si>
    <t>12 970,00</t>
  </si>
  <si>
    <t>5 154,00</t>
  </si>
  <si>
    <t>1 514,60</t>
  </si>
  <si>
    <t>1 505,60</t>
  </si>
  <si>
    <t>26 397,00</t>
  </si>
  <si>
    <t>48 514,00</t>
  </si>
  <si>
    <t>54 416,00</t>
  </si>
  <si>
    <t>3 128,00</t>
  </si>
  <si>
    <t>12 997,00</t>
  </si>
  <si>
    <t>12 703,00</t>
  </si>
  <si>
    <t>2 902,50</t>
  </si>
  <si>
    <t>2 903,30</t>
  </si>
  <si>
    <t>1 710,04</t>
  </si>
  <si>
    <t>26 190,00</t>
  </si>
  <si>
    <t>48 255,00</t>
  </si>
  <si>
    <t>46 575,00</t>
  </si>
  <si>
    <t>34 008,00</t>
  </si>
  <si>
    <t>64 682,00</t>
  </si>
  <si>
    <t>26 513,00</t>
  </si>
  <si>
    <t>4 091,60</t>
  </si>
  <si>
    <t>4 093,90</t>
  </si>
  <si>
    <t>2 329,43</t>
  </si>
  <si>
    <t>32 621,00</t>
  </si>
  <si>
    <t>83 074,00</t>
  </si>
  <si>
    <t>72 175,00</t>
  </si>
  <si>
    <t>52 437,00</t>
  </si>
  <si>
    <t>159 236,00</t>
  </si>
  <si>
    <t>68 192,00</t>
  </si>
  <si>
    <t>23 185,00</t>
  </si>
  <si>
    <t>53 157,00</t>
  </si>
  <si>
    <t>46 777,00</t>
  </si>
  <si>
    <t>7 656,00</t>
  </si>
  <si>
    <t>18 065,00</t>
  </si>
  <si>
    <t>9 254,00</t>
  </si>
  <si>
    <t>22 906,00</t>
  </si>
  <si>
    <t>48 015,00</t>
  </si>
  <si>
    <t>46 810,00</t>
  </si>
  <si>
    <t>8 533,00</t>
  </si>
  <si>
    <t>20 516,00</t>
  </si>
  <si>
    <t>8 254,00</t>
  </si>
  <si>
    <t>4 000,10</t>
  </si>
  <si>
    <t>3 998,90</t>
  </si>
  <si>
    <t>2 283,37</t>
  </si>
  <si>
    <t>106 859,00</t>
  </si>
  <si>
    <t>96 693,00</t>
  </si>
  <si>
    <t>51 933,00</t>
  </si>
  <si>
    <t>176 330,00</t>
  </si>
  <si>
    <t>67 979,00</t>
  </si>
  <si>
    <t>1 448,90</t>
  </si>
  <si>
    <t>1 454,90</t>
  </si>
  <si>
    <t>27 650,00</t>
  </si>
  <si>
    <t>66 312,00</t>
  </si>
  <si>
    <t>60 661,00</t>
  </si>
  <si>
    <t>26 524,00</t>
  </si>
  <si>
    <t>58 477,00</t>
  </si>
  <si>
    <t>27 341,00</t>
  </si>
  <si>
    <t>1 183,90</t>
  </si>
  <si>
    <t>1 189,30</t>
  </si>
  <si>
    <t>23 619,00</t>
  </si>
  <si>
    <t>62 904,00</t>
  </si>
  <si>
    <t>59 521,00</t>
  </si>
  <si>
    <t>12 567,00</t>
  </si>
  <si>
    <t>45 493,00</t>
  </si>
  <si>
    <t>20 319,00</t>
  </si>
  <si>
    <t>2 525,10</t>
  </si>
  <si>
    <t>2 537,90</t>
  </si>
  <si>
    <t>1 421,22</t>
  </si>
  <si>
    <t>32 747,00</t>
  </si>
  <si>
    <t>73 897,00</t>
  </si>
  <si>
    <t>65 106,00</t>
  </si>
  <si>
    <t>40 594,00</t>
  </si>
  <si>
    <t>93 051,00</t>
  </si>
  <si>
    <t>42 569,00</t>
  </si>
  <si>
    <t>1 149,20</t>
  </si>
  <si>
    <t>1 161,00</t>
  </si>
  <si>
    <t>26 649,00</t>
  </si>
  <si>
    <t>57 937,00</t>
  </si>
  <si>
    <t>19 034,00</t>
  </si>
  <si>
    <t>37 559,00</t>
  </si>
  <si>
    <t>19 337,00</t>
  </si>
  <si>
    <t>3 108,90</t>
  </si>
  <si>
    <t>3 126,70</t>
  </si>
  <si>
    <t>1 750,95</t>
  </si>
  <si>
    <t>37 524,00</t>
  </si>
  <si>
    <t>94 157,00</t>
  </si>
  <si>
    <t>91 689,00</t>
  </si>
  <si>
    <t>40 530,00</t>
  </si>
  <si>
    <t>96 962,00</t>
  </si>
  <si>
    <t>37 802,00</t>
  </si>
  <si>
    <t>1 855,80</t>
  </si>
  <si>
    <t>1 867,50</t>
  </si>
  <si>
    <t>1 045,80</t>
  </si>
  <si>
    <t>26 518,00</t>
  </si>
  <si>
    <t>45 137,00</t>
  </si>
  <si>
    <t>40 086,00</t>
  </si>
  <si>
    <t>24 989,00</t>
  </si>
  <si>
    <t>65 152,00</t>
  </si>
  <si>
    <t>30 658,00</t>
  </si>
  <si>
    <t>1 261,10</t>
  </si>
  <si>
    <t>1 270,00</t>
  </si>
  <si>
    <t>26 415,00</t>
  </si>
  <si>
    <t>59 742,00</t>
  </si>
  <si>
    <t>57 554,00</t>
  </si>
  <si>
    <t>13 470,00</t>
  </si>
  <si>
    <t>39 751,00</t>
  </si>
  <si>
    <t>17 408,00</t>
  </si>
  <si>
    <t>3 164,40</t>
  </si>
  <si>
    <t>3 174,10</t>
  </si>
  <si>
    <t>1 806,06</t>
  </si>
  <si>
    <t>32 663,00</t>
  </si>
  <si>
    <t>64 832,00</t>
  </si>
  <si>
    <t>57 699,00</t>
  </si>
  <si>
    <t>43 280,00</t>
  </si>
  <si>
    <t>92 981,00</t>
  </si>
  <si>
    <t>41 371,00</t>
  </si>
  <si>
    <t>2 431,00</t>
  </si>
  <si>
    <t>2 444,30</t>
  </si>
  <si>
    <t>1 405,47</t>
  </si>
  <si>
    <t>26 228,00</t>
  </si>
  <si>
    <t>51 883,00</t>
  </si>
  <si>
    <t>50 386,00</t>
  </si>
  <si>
    <t>29 831,00</t>
  </si>
  <si>
    <t>64 067,00</t>
  </si>
  <si>
    <t>28 624,00</t>
  </si>
  <si>
    <t>1 191,70</t>
  </si>
  <si>
    <t>1 199,40</t>
  </si>
  <si>
    <t>26 849,00</t>
  </si>
  <si>
    <t>62 683,00</t>
  </si>
  <si>
    <t>52 687,00</t>
  </si>
  <si>
    <t>12 276,00</t>
  </si>
  <si>
    <t>35 502,00</t>
  </si>
  <si>
    <t>16 895,00</t>
  </si>
  <si>
    <t>23 747,00</t>
  </si>
  <si>
    <t>46 864,00</t>
  </si>
  <si>
    <t>44 393,00</t>
  </si>
  <si>
    <t>14 765,00</t>
  </si>
  <si>
    <t>22 769,00</t>
  </si>
  <si>
    <t>11 897,00</t>
  </si>
  <si>
    <t>4 263,70</t>
  </si>
  <si>
    <t>4 276,60</t>
  </si>
  <si>
    <t>2 407,73</t>
  </si>
  <si>
    <t>40 275,00</t>
  </si>
  <si>
    <t>94 502,00</t>
  </si>
  <si>
    <t>80 615,00</t>
  </si>
  <si>
    <t>54 484,00</t>
  </si>
  <si>
    <t>169 901,00</t>
  </si>
  <si>
    <t>66 685,00</t>
  </si>
  <si>
    <t>1 713,80</t>
  </si>
  <si>
    <t>1 706,00</t>
  </si>
  <si>
    <t>1 049,19</t>
  </si>
  <si>
    <t>57 012,00</t>
  </si>
  <si>
    <t>75 379,00</t>
  </si>
  <si>
    <t>79 601,00</t>
  </si>
  <si>
    <t>20 788,00</t>
  </si>
  <si>
    <t>119 352,00</t>
  </si>
  <si>
    <t>38 362,00</t>
  </si>
  <si>
    <t>96 814,00</t>
  </si>
  <si>
    <t>111 139,00</t>
  </si>
  <si>
    <t>61 111,00</t>
  </si>
  <si>
    <t>6 961,00</t>
  </si>
  <si>
    <t>44 833,00</t>
  </si>
  <si>
    <t>12 593,00</t>
  </si>
  <si>
    <t>1 602,70</t>
  </si>
  <si>
    <t>1 596,00</t>
  </si>
  <si>
    <t>33 983,00</t>
  </si>
  <si>
    <t>78 614,00</t>
  </si>
  <si>
    <t>64 771,00</t>
  </si>
  <si>
    <t>24 160,00</t>
  </si>
  <si>
    <t>81 878,00</t>
  </si>
  <si>
    <t>30 652,00</t>
  </si>
  <si>
    <t>3 421,60</t>
  </si>
  <si>
    <t>3 433,50</t>
  </si>
  <si>
    <t>1 929,63</t>
  </si>
  <si>
    <t>29 498,00</t>
  </si>
  <si>
    <t>58 413,00</t>
  </si>
  <si>
    <t>46 608,00</t>
  </si>
  <si>
    <t>65 299,00</t>
  </si>
  <si>
    <t>108 351,00</t>
  </si>
  <si>
    <t>55 678,00</t>
  </si>
  <si>
    <t>23 798,00</t>
  </si>
  <si>
    <t>4)</t>
  </si>
  <si>
    <t>72 873,00</t>
  </si>
  <si>
    <t>4 762,00</t>
  </si>
  <si>
    <t>3 303,00</t>
  </si>
  <si>
    <t>1 500,00</t>
  </si>
  <si>
    <t>20 652,00</t>
  </si>
  <si>
    <t>95 967,00</t>
  </si>
  <si>
    <t>8 483,00</t>
  </si>
  <si>
    <t>9 404,00</t>
  </si>
  <si>
    <t>2 980,00</t>
  </si>
  <si>
    <t>26 068,00</t>
  </si>
  <si>
    <t>59 491,00</t>
  </si>
  <si>
    <t>56 940,00</t>
  </si>
  <si>
    <t>11 024,00</t>
  </si>
  <si>
    <t>15 441,00</t>
  </si>
  <si>
    <t>6 728,00</t>
  </si>
  <si>
    <t>2 155,00</t>
  </si>
  <si>
    <t>2 174,00</t>
  </si>
  <si>
    <t>1 193,53</t>
  </si>
  <si>
    <t>26 010,00</t>
  </si>
  <si>
    <t>66 933,00</t>
  </si>
  <si>
    <t>63 856,00</t>
  </si>
  <si>
    <t>39 070,00</t>
  </si>
  <si>
    <t>65 366,00</t>
  </si>
  <si>
    <t>31 601,00</t>
  </si>
  <si>
    <t>2 856,40</t>
  </si>
  <si>
    <t>2 859,30</t>
  </si>
  <si>
    <t>1 661,25</t>
  </si>
  <si>
    <t>36 090,00</t>
  </si>
  <si>
    <t>79 264,00</t>
  </si>
  <si>
    <t>69 473,00</t>
  </si>
  <si>
    <t>47 027,00</t>
  </si>
  <si>
    <t>119 152,00</t>
  </si>
  <si>
    <t>44 812,00</t>
  </si>
  <si>
    <t>2 363,40</t>
  </si>
  <si>
    <t>2 372,10</t>
  </si>
  <si>
    <t>1 335,49</t>
  </si>
  <si>
    <t>30 346,00</t>
  </si>
  <si>
    <t>96 894,00</t>
  </si>
  <si>
    <t>69 147,00</t>
  </si>
  <si>
    <t>39 363,00</t>
  </si>
  <si>
    <t>82 436,00</t>
  </si>
  <si>
    <t>31 237,00</t>
  </si>
  <si>
    <t>2 592,00</t>
  </si>
  <si>
    <t>2 607,10</t>
  </si>
  <si>
    <t>1 473,01</t>
  </si>
  <si>
    <t>28 048,00</t>
  </si>
  <si>
    <t>63 143,00</t>
  </si>
  <si>
    <t>55 970,00</t>
  </si>
  <si>
    <t>50 465,00</t>
  </si>
  <si>
    <t>76 063,00</t>
  </si>
  <si>
    <t>33 726,00</t>
  </si>
  <si>
    <t>2 797,50</t>
  </si>
  <si>
    <t>2 799,50</t>
  </si>
  <si>
    <t>1 598,51</t>
  </si>
  <si>
    <t>35 261,00</t>
  </si>
  <si>
    <t>73 620,00</t>
  </si>
  <si>
    <t>66 072,00</t>
  </si>
  <si>
    <t>46 463,00</t>
  </si>
  <si>
    <t>142 752,00</t>
  </si>
  <si>
    <t>52 286,00</t>
  </si>
  <si>
    <t>1 851,50</t>
  </si>
  <si>
    <t>1 864,80</t>
  </si>
  <si>
    <t>1 038,69</t>
  </si>
  <si>
    <t>29 972,00</t>
  </si>
  <si>
    <t>68 905,00</t>
  </si>
  <si>
    <t>62 521,00</t>
  </si>
  <si>
    <t>23 825,00</t>
  </si>
  <si>
    <t>66 369,00</t>
  </si>
  <si>
    <t>27 009,00</t>
  </si>
  <si>
    <t>1 062,70</t>
  </si>
  <si>
    <t>1 064,00</t>
  </si>
  <si>
    <t>30 976,00</t>
  </si>
  <si>
    <t>75 508,00</t>
  </si>
  <si>
    <t>69 717,00</t>
  </si>
  <si>
    <t>16 813,00</t>
  </si>
  <si>
    <t>35 370,00</t>
  </si>
  <si>
    <t>13 603,00</t>
  </si>
  <si>
    <t>28 314,00</t>
  </si>
  <si>
    <t>76 711,00</t>
  </si>
  <si>
    <t>75 651,00</t>
  </si>
  <si>
    <t>20 770,00</t>
  </si>
  <si>
    <t>27 486,00</t>
  </si>
  <si>
    <t>10 083,00</t>
  </si>
  <si>
    <t>50 369,00</t>
  </si>
  <si>
    <t>111 274,00</t>
  </si>
  <si>
    <t>84 124,00</t>
  </si>
  <si>
    <t>13 005,00</t>
  </si>
  <si>
    <t>62 005,00</t>
  </si>
  <si>
    <t>16 733,00</t>
  </si>
  <si>
    <t>1 000,50</t>
  </si>
  <si>
    <t>1 007,60</t>
  </si>
  <si>
    <t>29 827,00</t>
  </si>
  <si>
    <t>88 297,00</t>
  </si>
  <si>
    <t>75 138,00</t>
  </si>
  <si>
    <t>21 707,00</t>
  </si>
  <si>
    <t>32 380,00</t>
  </si>
  <si>
    <t>11 389,00</t>
  </si>
  <si>
    <t>60 794,00</t>
  </si>
  <si>
    <t>111 847,00</t>
  </si>
  <si>
    <t>78 339,00</t>
  </si>
  <si>
    <t>5 909,00</t>
  </si>
  <si>
    <t>16 367,00</t>
  </si>
  <si>
    <t>4 651,00</t>
  </si>
  <si>
    <t>1 841,90</t>
  </si>
  <si>
    <t>1 850,10</t>
  </si>
  <si>
    <t>1 093,41</t>
  </si>
  <si>
    <t>40 843,00</t>
  </si>
  <si>
    <t>122 177,00</t>
  </si>
  <si>
    <t>117 466,00</t>
  </si>
  <si>
    <t>35 098,00</t>
  </si>
  <si>
    <t>91 321,00</t>
  </si>
  <si>
    <t>25 064,00</t>
  </si>
  <si>
    <t>1 292,80</t>
  </si>
  <si>
    <t>1 293,90</t>
  </si>
  <si>
    <t>44 108,00</t>
  </si>
  <si>
    <t>110 014,00</t>
  </si>
  <si>
    <t>96 714,00</t>
  </si>
  <si>
    <t>21 987,00</t>
  </si>
  <si>
    <t>64 134,00</t>
  </si>
  <si>
    <t>19 448,00</t>
  </si>
  <si>
    <t>39 626,00</t>
  </si>
  <si>
    <t>106 830,00</t>
  </si>
  <si>
    <t>101 433,00</t>
  </si>
  <si>
    <t>18 231,00</t>
  </si>
  <si>
    <t>33 829,00</t>
  </si>
  <si>
    <t>10 054,00</t>
  </si>
  <si>
    <t>80 979,00</t>
  </si>
  <si>
    <t>105 723,00</t>
  </si>
  <si>
    <t>73 496,00</t>
  </si>
  <si>
    <t>2 562,00</t>
  </si>
  <si>
    <t>10 517,00</t>
  </si>
  <si>
    <t>3 153,00</t>
  </si>
  <si>
    <t>63 854,00</t>
  </si>
  <si>
    <t>116 744,00</t>
  </si>
  <si>
    <t>132 376,00</t>
  </si>
  <si>
    <t>8 876,00</t>
  </si>
  <si>
    <t>29 954,00</t>
  </si>
  <si>
    <t>7 052,00</t>
  </si>
  <si>
    <t>30 297,00</t>
  </si>
  <si>
    <t>53 268,00</t>
  </si>
  <si>
    <t>3 323,00</t>
  </si>
  <si>
    <t>3 816,00</t>
  </si>
  <si>
    <t>1 464,00</t>
  </si>
  <si>
    <t>99 905,00</t>
  </si>
  <si>
    <t>3 286,00</t>
  </si>
  <si>
    <t>1 545,50</t>
  </si>
  <si>
    <t>1 549,20</t>
  </si>
  <si>
    <t>32 884,00</t>
  </si>
  <si>
    <t>60 870,00</t>
  </si>
  <si>
    <t>49 021,00</t>
  </si>
  <si>
    <t>14 341,00</t>
  </si>
  <si>
    <t>33 939,00</t>
  </si>
  <si>
    <t>16 280,00</t>
  </si>
  <si>
    <t>1 179,10</t>
  </si>
  <si>
    <t>1 184,10</t>
  </si>
  <si>
    <t>28 636,00</t>
  </si>
  <si>
    <t>41 212,00</t>
  </si>
  <si>
    <t>36 274,00</t>
  </si>
  <si>
    <t>15 178,00</t>
  </si>
  <si>
    <t>24 803,00</t>
  </si>
  <si>
    <t>12 441,00</t>
  </si>
  <si>
    <t>1 359,00</t>
  </si>
  <si>
    <t>1 366,40</t>
  </si>
  <si>
    <t>25 955,00</t>
  </si>
  <si>
    <t>42 875,00</t>
  </si>
  <si>
    <t>17 371,00</t>
  </si>
  <si>
    <t>30 418,00</t>
  </si>
  <si>
    <t>15 603,00</t>
  </si>
  <si>
    <t>2 319,10</t>
  </si>
  <si>
    <t>2 327,80</t>
  </si>
  <si>
    <t>1 294,26</t>
  </si>
  <si>
    <t>32 102,00</t>
  </si>
  <si>
    <t>56 946,00</t>
  </si>
  <si>
    <t>50 627,00</t>
  </si>
  <si>
    <t>29 530,00</t>
  </si>
  <si>
    <t>55 480,00</t>
  </si>
  <si>
    <t>28 702,00</t>
  </si>
  <si>
    <t>26 284,00</t>
  </si>
  <si>
    <t>41 228,00</t>
  </si>
  <si>
    <t>40 381,00</t>
  </si>
  <si>
    <t>13 752,00</t>
  </si>
  <si>
    <t>17 721,00</t>
  </si>
  <si>
    <t>9 159,00</t>
  </si>
  <si>
    <t>1 056,00</t>
  </si>
  <si>
    <t>1 054,10</t>
  </si>
  <si>
    <t>32 559,00</t>
  </si>
  <si>
    <t>60 017,00</t>
  </si>
  <si>
    <t>49 991,00</t>
  </si>
  <si>
    <t>17 209,00</t>
  </si>
  <si>
    <t>31 697,00</t>
  </si>
  <si>
    <t>13 095,00</t>
  </si>
  <si>
    <t>25 786,00</t>
  </si>
  <si>
    <t>52 357,00</t>
  </si>
  <si>
    <t>42 957,00</t>
  </si>
  <si>
    <t>9 114,00</t>
  </si>
  <si>
    <t>13 484,00</t>
  </si>
  <si>
    <t>7 433,00</t>
  </si>
  <si>
    <t>1 091,60</t>
  </si>
  <si>
    <t>1 095,60</t>
  </si>
  <si>
    <t>29 791,00</t>
  </si>
  <si>
    <t>50 556,00</t>
  </si>
  <si>
    <t>48 566,00</t>
  </si>
  <si>
    <t>13 903,00</t>
  </si>
  <si>
    <t>23 561,00</t>
  </si>
  <si>
    <t>11 766,00</t>
  </si>
  <si>
    <t>1 150,60</t>
  </si>
  <si>
    <t>1 155,10</t>
  </si>
  <si>
    <t>32 534,00</t>
  </si>
  <si>
    <t>47 727,00</t>
  </si>
  <si>
    <t>46 096,00</t>
  </si>
  <si>
    <t>13 234,00</t>
  </si>
  <si>
    <t>24 542,00</t>
  </si>
  <si>
    <t>12 263,00</t>
  </si>
  <si>
    <t>8 436,90</t>
  </si>
  <si>
    <t>8 404,90</t>
  </si>
  <si>
    <t>4 874,84</t>
  </si>
  <si>
    <t>47 301,00</t>
  </si>
  <si>
    <t>100 510,00</t>
  </si>
  <si>
    <t>86 617,00</t>
  </si>
  <si>
    <t>73 941,00</t>
  </si>
  <si>
    <t>367 314,00</t>
  </si>
  <si>
    <t>98 784,00</t>
  </si>
  <si>
    <t>26 990,00</t>
  </si>
  <si>
    <t>49 423,00</t>
  </si>
  <si>
    <t>39 474,00</t>
  </si>
  <si>
    <t>8 555,00</t>
  </si>
  <si>
    <t>18 759,00</t>
  </si>
  <si>
    <t>9 487,00</t>
  </si>
  <si>
    <t>1 110,40</t>
  </si>
  <si>
    <t>1 115,10</t>
  </si>
  <si>
    <t>27 328,00</t>
  </si>
  <si>
    <t>54 386,00</t>
  </si>
  <si>
    <t>47 413,00</t>
  </si>
  <si>
    <t>10 023,00</t>
  </si>
  <si>
    <t>30 415,00</t>
  </si>
  <si>
    <t>14 830,00</t>
  </si>
  <si>
    <t>28 256,00</t>
  </si>
  <si>
    <t>44 899,00</t>
  </si>
  <si>
    <t>35 430,00</t>
  </si>
  <si>
    <t>14 767,00</t>
  </si>
  <si>
    <t>20 826,00</t>
  </si>
  <si>
    <t>10 276,00</t>
  </si>
  <si>
    <t>27 892,00</t>
  </si>
  <si>
    <t>46 228,00</t>
  </si>
  <si>
    <t>39 788,00</t>
  </si>
  <si>
    <t>13 253,00</t>
  </si>
  <si>
    <t>20 041,00</t>
  </si>
  <si>
    <t>9 894,00</t>
  </si>
  <si>
    <t>1 241,80</t>
  </si>
  <si>
    <t>1 249,40</t>
  </si>
  <si>
    <t>27 692,00</t>
  </si>
  <si>
    <t>51 034,00</t>
  </si>
  <si>
    <t>52 939,00</t>
  </si>
  <si>
    <t>21 721,00</t>
  </si>
  <si>
    <t>33 544,00</t>
  </si>
  <si>
    <t>15 561,00</t>
  </si>
  <si>
    <t>1 507,60</t>
  </si>
  <si>
    <t>1 513,30</t>
  </si>
  <si>
    <t>29 396,00</t>
  </si>
  <si>
    <t>63 730,00</t>
  </si>
  <si>
    <t>57 819,00</t>
  </si>
  <si>
    <t>13 028,00</t>
  </si>
  <si>
    <t>37 555,00</t>
  </si>
  <si>
    <t>16 291,00</t>
  </si>
  <si>
    <t>1 221,70</t>
  </si>
  <si>
    <t>1 228,60</t>
  </si>
  <si>
    <t>29 527,00</t>
  </si>
  <si>
    <t>54 974,00</t>
  </si>
  <si>
    <t>46 434,00</t>
  </si>
  <si>
    <t>16 088,00</t>
  </si>
  <si>
    <t>26 670,00</t>
  </si>
  <si>
    <t>13 845,00</t>
  </si>
  <si>
    <t>12 979,40</t>
  </si>
  <si>
    <t>12 963,00</t>
  </si>
  <si>
    <t>7 388,91</t>
  </si>
  <si>
    <t>78 106,00</t>
  </si>
  <si>
    <t>231 309,00</t>
  </si>
  <si>
    <t>215 615,00</t>
  </si>
  <si>
    <t>146 559,00</t>
  </si>
  <si>
    <t>653 724,00</t>
  </si>
  <si>
    <t>121 168,00</t>
  </si>
  <si>
    <t>32 596,00</t>
  </si>
  <si>
    <t>53 386,00</t>
  </si>
  <si>
    <t>50 676,00</t>
  </si>
  <si>
    <t>13 449,00</t>
  </si>
  <si>
    <t>18 135,00</t>
  </si>
  <si>
    <t>8 995,00</t>
  </si>
  <si>
    <t>36 687,00</t>
  </si>
  <si>
    <t>50 650,00</t>
  </si>
  <si>
    <t>54 060,00</t>
  </si>
  <si>
    <t>17 204,00</t>
  </si>
  <si>
    <t>28 435,00</t>
  </si>
  <si>
    <t>13 380,00</t>
  </si>
  <si>
    <t>84 171,00</t>
  </si>
  <si>
    <t>59 710,00</t>
  </si>
  <si>
    <t>1 395,00</t>
  </si>
  <si>
    <t>1 004,80</t>
  </si>
  <si>
    <t>34 857,00</t>
  </si>
  <si>
    <t>66 107,00</t>
  </si>
  <si>
    <t>67 291,00</t>
  </si>
  <si>
    <t>19 074,00</t>
  </si>
  <si>
    <t>37 995,00</t>
  </si>
  <si>
    <t>17 319,00</t>
  </si>
  <si>
    <t>1 150,10</t>
  </si>
  <si>
    <t>1 154,80</t>
  </si>
  <si>
    <t>29 682,00</t>
  </si>
  <si>
    <t>47 899,00</t>
  </si>
  <si>
    <t>43 997,00</t>
  </si>
  <si>
    <t>17 314,00</t>
  </si>
  <si>
    <t>31 732,00</t>
  </si>
  <si>
    <t>17 939,00</t>
  </si>
  <si>
    <t>1 021,60</t>
  </si>
  <si>
    <t>1 018,50</t>
  </si>
  <si>
    <t>29 621,00</t>
  </si>
  <si>
    <t>59 062,00</t>
  </si>
  <si>
    <t>61 362,00</t>
  </si>
  <si>
    <t>13 573,00</t>
  </si>
  <si>
    <t>29 078,00</t>
  </si>
  <si>
    <t>13 878,00</t>
  </si>
  <si>
    <t>1 977,30</t>
  </si>
  <si>
    <t>1 964,10</t>
  </si>
  <si>
    <t>1 170,60</t>
  </si>
  <si>
    <t>33 235,00</t>
  </si>
  <si>
    <t>82 003,00</t>
  </si>
  <si>
    <t>72 612,00</t>
  </si>
  <si>
    <t>27 427,00</t>
  </si>
  <si>
    <t>70 921,00</t>
  </si>
  <si>
    <t>25 748,00</t>
  </si>
  <si>
    <t>46 621,00</t>
  </si>
  <si>
    <t>55 715,00</t>
  </si>
  <si>
    <t>12 228,00</t>
  </si>
  <si>
    <t>23 566,00</t>
  </si>
  <si>
    <t>10 184,00</t>
  </si>
  <si>
    <t>26 431,00</t>
  </si>
  <si>
    <t>50 113,00</t>
  </si>
  <si>
    <t>40 718,00</t>
  </si>
  <si>
    <t>11 318,00</t>
  </si>
  <si>
    <t>14 323,00</t>
  </si>
  <si>
    <t>7 526,00</t>
  </si>
  <si>
    <t>26 444,00</t>
  </si>
  <si>
    <t>39 683,00</t>
  </si>
  <si>
    <t>41 222,00</t>
  </si>
  <si>
    <t>9 031,00</t>
  </si>
  <si>
    <t>12 553,00</t>
  </si>
  <si>
    <t>6 577,00</t>
  </si>
  <si>
    <t>5 588,50</t>
  </si>
  <si>
    <t>5 584,60</t>
  </si>
  <si>
    <t>3 289,33</t>
  </si>
  <si>
    <t>49 375,00</t>
  </si>
  <si>
    <t>133 281,00</t>
  </si>
  <si>
    <t>132 775,00</t>
  </si>
  <si>
    <t>61 309,00</t>
  </si>
  <si>
    <t>293 651,00</t>
  </si>
  <si>
    <t>86 138,00</t>
  </si>
  <si>
    <t>30 320,00</t>
  </si>
  <si>
    <t>46 469,00</t>
  </si>
  <si>
    <t>45 169,00</t>
  </si>
  <si>
    <t>4 123,00</t>
  </si>
  <si>
    <t>6 282,00</t>
  </si>
  <si>
    <t>3 239,00</t>
  </si>
  <si>
    <t>19 816,00</t>
  </si>
  <si>
    <t>34 799,00</t>
  </si>
  <si>
    <t>38 756,00</t>
  </si>
  <si>
    <t>2 867,00</t>
  </si>
  <si>
    <t>7 999,00</t>
  </si>
  <si>
    <t>3 158,00</t>
  </si>
  <si>
    <t>5 815,60</t>
  </si>
  <si>
    <t>5 804,90</t>
  </si>
  <si>
    <t>3 221,72</t>
  </si>
  <si>
    <t>37 352,00</t>
  </si>
  <si>
    <t>58 046,00</t>
  </si>
  <si>
    <t>59 617,00</t>
  </si>
  <si>
    <t>73 519,00</t>
  </si>
  <si>
    <t>120 162,00</t>
  </si>
  <si>
    <t>55 562,00</t>
  </si>
  <si>
    <t>25 206,00</t>
  </si>
  <si>
    <t>57 914,00</t>
  </si>
  <si>
    <t>45 407,00</t>
  </si>
  <si>
    <t>14 059,00</t>
  </si>
  <si>
    <t>19 842,00</t>
  </si>
  <si>
    <t>9 463,00</t>
  </si>
  <si>
    <t>2 513,60</t>
  </si>
  <si>
    <t>2 519,90</t>
  </si>
  <si>
    <t>1 436,34</t>
  </si>
  <si>
    <t>24 995,00</t>
  </si>
  <si>
    <t>50 300,00</t>
  </si>
  <si>
    <t>43 866,00</t>
  </si>
  <si>
    <t>38 687,00</t>
  </si>
  <si>
    <t>50 496,00</t>
  </si>
  <si>
    <t>25 201,00</t>
  </si>
  <si>
    <t>4 216,60</t>
  </si>
  <si>
    <t>4 223,00</t>
  </si>
  <si>
    <t>31 519,00</t>
  </si>
  <si>
    <t>57 793,00</t>
  </si>
  <si>
    <t>54 909,00</t>
  </si>
  <si>
    <t>61 753,00</t>
  </si>
  <si>
    <t>88 295,00</t>
  </si>
  <si>
    <t>43 585,00</t>
  </si>
  <si>
    <t>3 164,80</t>
  </si>
  <si>
    <t>3 152,90</t>
  </si>
  <si>
    <t>1 904,35</t>
  </si>
  <si>
    <t>27 666,00</t>
  </si>
  <si>
    <t>32 150,00</t>
  </si>
  <si>
    <t>50 358,00</t>
  </si>
  <si>
    <t>14 143,00</t>
  </si>
  <si>
    <t>17 266,00</t>
  </si>
  <si>
    <t>6 361,00</t>
  </si>
  <si>
    <t>16 877,00</t>
  </si>
  <si>
    <t>39 437,00</t>
  </si>
  <si>
    <t>33 178,00</t>
  </si>
  <si>
    <t>1 909,00</t>
  </si>
  <si>
    <t>1 088,00</t>
  </si>
  <si>
    <t>22 016,00</t>
  </si>
  <si>
    <t>32 036,00</t>
  </si>
  <si>
    <t>44 637,00</t>
  </si>
  <si>
    <t>7 423,00</t>
  </si>
  <si>
    <t>9 025,00</t>
  </si>
  <si>
    <t>4 074,00</t>
  </si>
  <si>
    <t>19 101,00</t>
  </si>
  <si>
    <t>38 654,00</t>
  </si>
  <si>
    <t>46 393,00</t>
  </si>
  <si>
    <t>4 667,00</t>
  </si>
  <si>
    <t>5 119,00</t>
  </si>
  <si>
    <t>2 491,00</t>
  </si>
  <si>
    <t>23 963,00</t>
  </si>
  <si>
    <t>44 865,00</t>
  </si>
  <si>
    <t>51 760,00</t>
  </si>
  <si>
    <t>8 075,00</t>
  </si>
  <si>
    <t>8 978,00</t>
  </si>
  <si>
    <t>4 050,00</t>
  </si>
  <si>
    <t>1 496,60</t>
  </si>
  <si>
    <t>1 487,20</t>
  </si>
  <si>
    <t>24 625,00</t>
  </si>
  <si>
    <t>45 492,00</t>
  </si>
  <si>
    <t>46 857,00</t>
  </si>
  <si>
    <t>3 139,00</t>
  </si>
  <si>
    <t>5 422,00</t>
  </si>
  <si>
    <t>4 157,00</t>
  </si>
  <si>
    <t>2 904,20</t>
  </si>
  <si>
    <t>2 904,10</t>
  </si>
  <si>
    <t>1 672,76</t>
  </si>
  <si>
    <t>24 187,00</t>
  </si>
  <si>
    <t>44 631,00</t>
  </si>
  <si>
    <t>43 796,00</t>
  </si>
  <si>
    <t>35 177,00</t>
  </si>
  <si>
    <t>46 532,00</t>
  </si>
  <si>
    <t>23 563,00</t>
  </si>
  <si>
    <t>4 096,10</t>
  </si>
  <si>
    <t>4 104,40</t>
  </si>
  <si>
    <t>2 282,05</t>
  </si>
  <si>
    <t>30 409,00</t>
  </si>
  <si>
    <t>68 671,00</t>
  </si>
  <si>
    <t>61 405,00</t>
  </si>
  <si>
    <t>55 883,00</t>
  </si>
  <si>
    <t>126 860,00</t>
  </si>
  <si>
    <t>61 932,00</t>
  </si>
  <si>
    <t>21 271,00</t>
  </si>
  <si>
    <t>45 251,00</t>
  </si>
  <si>
    <t>40 056,00</t>
  </si>
  <si>
    <t>7 597,00</t>
  </si>
  <si>
    <t>15 217,00</t>
  </si>
  <si>
    <t>8 950,00</t>
  </si>
  <si>
    <t>20 635,00</t>
  </si>
  <si>
    <t>44 910,00</t>
  </si>
  <si>
    <t>42 531,00</t>
  </si>
  <si>
    <t>8 258,00</t>
  </si>
  <si>
    <t>17 133,00</t>
  </si>
  <si>
    <t>7 965,00</t>
  </si>
  <si>
    <t>3 997,70</t>
  </si>
  <si>
    <t>3 997,00</t>
  </si>
  <si>
    <t>2 238,32</t>
  </si>
  <si>
    <t>35 694,00</t>
  </si>
  <si>
    <t>75 880,00</t>
  </si>
  <si>
    <t>80 302,00</t>
  </si>
  <si>
    <t>53 856,00</t>
  </si>
  <si>
    <t>140 664,00</t>
  </si>
  <si>
    <t>64 425,00</t>
  </si>
  <si>
    <t>1 460,90</t>
  </si>
  <si>
    <t>1 466,30</t>
  </si>
  <si>
    <t>25 460,00</t>
  </si>
  <si>
    <t>56 560,00</t>
  </si>
  <si>
    <t>51 687,00</t>
  </si>
  <si>
    <t>28 075,00</t>
  </si>
  <si>
    <t>45 485,00</t>
  </si>
  <si>
    <t>25 008,00</t>
  </si>
  <si>
    <t>1 194,80</t>
  </si>
  <si>
    <t>1 200,40</t>
  </si>
  <si>
    <t>21 164,00</t>
  </si>
  <si>
    <t>51 424,00</t>
  </si>
  <si>
    <t>47 440,00</t>
  </si>
  <si>
    <t>13 048,00</t>
  </si>
  <si>
    <t>40 141,00</t>
  </si>
  <si>
    <t>20 963,00</t>
  </si>
  <si>
    <t>2 550,70</t>
  </si>
  <si>
    <t>2 562,70</t>
  </si>
  <si>
    <t>1 406,92</t>
  </si>
  <si>
    <t>30 237,00</t>
  </si>
  <si>
    <t>53 574,00</t>
  </si>
  <si>
    <t>64 795,00</t>
  </si>
  <si>
    <t>39 694,00</t>
  </si>
  <si>
    <t>77 401,00</t>
  </si>
  <si>
    <t>40 710,00</t>
  </si>
  <si>
    <t>1 172,80</t>
  </si>
  <si>
    <t>1 182,70</t>
  </si>
  <si>
    <t>24 292,00</t>
  </si>
  <si>
    <t>49 816,00</t>
  </si>
  <si>
    <t>46 430,00</t>
  </si>
  <si>
    <t>18 921,00</t>
  </si>
  <si>
    <t>33 461,00</t>
  </si>
  <si>
    <t>19 753,00</t>
  </si>
  <si>
    <t>3 144,50</t>
  </si>
  <si>
    <t>3 159,30</t>
  </si>
  <si>
    <t>1 731,30</t>
  </si>
  <si>
    <t>33 814,00</t>
  </si>
  <si>
    <t>75 230,00</t>
  </si>
  <si>
    <t>70 621,00</t>
  </si>
  <si>
    <t>42 337,00</t>
  </si>
  <si>
    <t>79 775,00</t>
  </si>
  <si>
    <t>37 038,00</t>
  </si>
  <si>
    <t>1 879,30</t>
  </si>
  <si>
    <t>1 888,90</t>
  </si>
  <si>
    <t>1 035,12</t>
  </si>
  <si>
    <t>24 731,00</t>
  </si>
  <si>
    <t>41 039,00</t>
  </si>
  <si>
    <t>42 839,00</t>
  </si>
  <si>
    <t>27 483,00</t>
  </si>
  <si>
    <t>51 807,00</t>
  </si>
  <si>
    <t>28 226,00</t>
  </si>
  <si>
    <t>1 278,80</t>
  </si>
  <si>
    <t>1 286,70</t>
  </si>
  <si>
    <t>24 135,00</t>
  </si>
  <si>
    <t>55 476,00</t>
  </si>
  <si>
    <t>45 739,00</t>
  </si>
  <si>
    <t>13 520,00</t>
  </si>
  <si>
    <t>31 093,00</t>
  </si>
  <si>
    <t>16 164,00</t>
  </si>
  <si>
    <t>3 183,90</t>
  </si>
  <si>
    <t>3 195,00</t>
  </si>
  <si>
    <t>1 779,62</t>
  </si>
  <si>
    <t>29 973,00</t>
  </si>
  <si>
    <t>47 861,00</t>
  </si>
  <si>
    <t>50 176,00</t>
  </si>
  <si>
    <t>44 332,00</t>
  </si>
  <si>
    <t>76 789,00</t>
  </si>
  <si>
    <t>40 225,00</t>
  </si>
  <si>
    <t>2 457,60</t>
  </si>
  <si>
    <t>2 467,90</t>
  </si>
  <si>
    <t>1 386,96</t>
  </si>
  <si>
    <t>24 095,00</t>
  </si>
  <si>
    <t>43 554,00</t>
  </si>
  <si>
    <t>42 776,00</t>
  </si>
  <si>
    <t>30 563,00</t>
  </si>
  <si>
    <t>51 280,00</t>
  </si>
  <si>
    <t>27 055,00</t>
  </si>
  <si>
    <t>1 229,40</t>
  </si>
  <si>
    <t>1 234,00</t>
  </si>
  <si>
    <t>22 797,00</t>
  </si>
  <si>
    <t>39 288,00</t>
  </si>
  <si>
    <t>42 626,00</t>
  </si>
  <si>
    <t>12 724,00</t>
  </si>
  <si>
    <t>28 215,00</t>
  </si>
  <si>
    <t>15 858,00</t>
  </si>
  <si>
    <t>21 865,00</t>
  </si>
  <si>
    <t>44 791,00</t>
  </si>
  <si>
    <t>37 890,00</t>
  </si>
  <si>
    <t>15 656,00</t>
  </si>
  <si>
    <t>18 309,00</t>
  </si>
  <si>
    <t>10 766,00</t>
  </si>
  <si>
    <t>4 289,40</t>
  </si>
  <si>
    <t>4 299,80</t>
  </si>
  <si>
    <t>2 369,19</t>
  </si>
  <si>
    <t>37 447,00</t>
  </si>
  <si>
    <t>77 958,00</t>
  </si>
  <si>
    <t>67 674,00</t>
  </si>
  <si>
    <t>58 490,00</t>
  </si>
  <si>
    <t>140 817,00</t>
  </si>
  <si>
    <t>62 263,00</t>
  </si>
  <si>
    <t>1 698,20</t>
  </si>
  <si>
    <t>1 691,20</t>
  </si>
  <si>
    <t>1 024,87</t>
  </si>
  <si>
    <t>54 588,00</t>
  </si>
  <si>
    <t>59 213,00</t>
  </si>
  <si>
    <t>65 007,00</t>
  </si>
  <si>
    <t>20 977,00</t>
  </si>
  <si>
    <t>98 683,00</t>
  </si>
  <si>
    <t>36 176,00</t>
  </si>
  <si>
    <t>90 130,00</t>
  </si>
  <si>
    <t>69 908,00</t>
  </si>
  <si>
    <t>7 630,00</t>
  </si>
  <si>
    <t>36 464,00</t>
  </si>
  <si>
    <t>11 996,00</t>
  </si>
  <si>
    <t>1 589,40</t>
  </si>
  <si>
    <t>1 584,20</t>
  </si>
  <si>
    <t>64 115,00</t>
  </si>
  <si>
    <t>60 753,00</t>
  </si>
  <si>
    <t>24 757,00</t>
  </si>
  <si>
    <t>60 539,00</t>
  </si>
  <si>
    <t>26 963,00</t>
  </si>
  <si>
    <t>3 445,50</t>
  </si>
  <si>
    <t>3 457,10</t>
  </si>
  <si>
    <t>1 904,86</t>
  </si>
  <si>
    <t>26 647,00</t>
  </si>
  <si>
    <t>44 555,00</t>
  </si>
  <si>
    <t>33 123,00</t>
  </si>
  <si>
    <t>63 366,00</t>
  </si>
  <si>
    <t>83 561,00</t>
  </si>
  <si>
    <t>49 878,00</t>
  </si>
  <si>
    <t>21 683,00</t>
  </si>
  <si>
    <t>48 628,00</t>
  </si>
  <si>
    <t>59 262,00</t>
  </si>
  <si>
    <t>4 761,00</t>
  </si>
  <si>
    <t>2 434,00</t>
  </si>
  <si>
    <t>1 254,00</t>
  </si>
  <si>
    <t>64 639,00</t>
  </si>
  <si>
    <t>8 546,00</t>
  </si>
  <si>
    <t>6 382,00</t>
  </si>
  <si>
    <t>2 393,00</t>
  </si>
  <si>
    <t>23 843,00</t>
  </si>
  <si>
    <t>48 078,00</t>
  </si>
  <si>
    <t>48 299,00</t>
  </si>
  <si>
    <t>10 839,00</t>
  </si>
  <si>
    <t>11 873,00</t>
  </si>
  <si>
    <t>6 260,00</t>
  </si>
  <si>
    <t>2 193,00</t>
  </si>
  <si>
    <t>2 208,50</t>
  </si>
  <si>
    <t>1 183,76</t>
  </si>
  <si>
    <t>23 917,00</t>
  </si>
  <si>
    <t>51 523,00</t>
  </si>
  <si>
    <t>53 520,00</t>
  </si>
  <si>
    <t>39 029,00</t>
  </si>
  <si>
    <t>53 408,00</t>
  </si>
  <si>
    <t>30 681,00</t>
  </si>
  <si>
    <t>2 862,40</t>
  </si>
  <si>
    <t>2 867,20</t>
  </si>
  <si>
    <t>1 631,44</t>
  </si>
  <si>
    <t>32 872,00</t>
  </si>
  <si>
    <t>65 922,00</t>
  </si>
  <si>
    <t>55 459,00</t>
  </si>
  <si>
    <t>48 152,00</t>
  </si>
  <si>
    <t>95 039,00</t>
  </si>
  <si>
    <t>43 116,00</t>
  </si>
  <si>
    <t>2 380,80</t>
  </si>
  <si>
    <t>2 388,60</t>
  </si>
  <si>
    <t>1 320,90</t>
  </si>
  <si>
    <t>27 577,00</t>
  </si>
  <si>
    <t>73 138,00</t>
  </si>
  <si>
    <t>57 731,00</t>
  </si>
  <si>
    <t>42 174,00</t>
  </si>
  <si>
    <t>61 423,00</t>
  </si>
  <si>
    <t>28 022,00</t>
  </si>
  <si>
    <t>2 622,30</t>
  </si>
  <si>
    <t>2 635,00</t>
  </si>
  <si>
    <t>1 454,52</t>
  </si>
  <si>
    <t>25 441,00</t>
  </si>
  <si>
    <t>53 452,00</t>
  </si>
  <si>
    <t>44 309,00</t>
  </si>
  <si>
    <t>51 730,00</t>
  </si>
  <si>
    <t>59 708,00</t>
  </si>
  <si>
    <t>31 854,00</t>
  </si>
  <si>
    <t>2 801,40</t>
  </si>
  <si>
    <t>2 806,80</t>
  </si>
  <si>
    <t>1 574,61</t>
  </si>
  <si>
    <t>31 606,00</t>
  </si>
  <si>
    <t>63 611,00</t>
  </si>
  <si>
    <t>64 354,00</t>
  </si>
  <si>
    <t>54 013,00</t>
  </si>
  <si>
    <t>108 428,00</t>
  </si>
  <si>
    <t>47 328,00</t>
  </si>
  <si>
    <t>1 878,10</t>
  </si>
  <si>
    <t>1 890,90</t>
  </si>
  <si>
    <t>1 032,43</t>
  </si>
  <si>
    <t>27 377,00</t>
  </si>
  <si>
    <t>48 685,00</t>
  </si>
  <si>
    <t>49 662,00</t>
  </si>
  <si>
    <t>24 493,00</t>
  </si>
  <si>
    <t>52 887,00</t>
  </si>
  <si>
    <t>27 002,00</t>
  </si>
  <si>
    <t>1 065,30</t>
  </si>
  <si>
    <t>1 070,00</t>
  </si>
  <si>
    <t>28 871,00</t>
  </si>
  <si>
    <t>53 977,00</t>
  </si>
  <si>
    <t>17 392,00</t>
  </si>
  <si>
    <t>29 765,00</t>
  </si>
  <si>
    <t>13 809,00</t>
  </si>
  <si>
    <t>26 222,00</t>
  </si>
  <si>
    <t>59 313,00</t>
  </si>
  <si>
    <t>60 402,00</t>
  </si>
  <si>
    <t>20 639,00</t>
  </si>
  <si>
    <t>20 192,00</t>
  </si>
  <si>
    <t>9 039,00</t>
  </si>
  <si>
    <t>46 344,00</t>
  </si>
  <si>
    <t>95 813,00</t>
  </si>
  <si>
    <t>88 281,00</t>
  </si>
  <si>
    <t>12 146,00</t>
  </si>
  <si>
    <t>47 302,00</t>
  </si>
  <si>
    <t>15 073,00</t>
  </si>
  <si>
    <t>1 014,70</t>
  </si>
  <si>
    <t>1 019,90</t>
  </si>
  <si>
    <t>27 048,00</t>
  </si>
  <si>
    <t>74 943,00</t>
  </si>
  <si>
    <t>64 039,00</t>
  </si>
  <si>
    <t>22 703,00</t>
  </si>
  <si>
    <t>22 606,00</t>
  </si>
  <si>
    <t>9 754,00</t>
  </si>
  <si>
    <t>55 381,00</t>
  </si>
  <si>
    <t>73 474,00</t>
  </si>
  <si>
    <t>75 133,00</t>
  </si>
  <si>
    <t>5 884,00</t>
  </si>
  <si>
    <t>11 887,00</t>
  </si>
  <si>
    <t>4 305,00</t>
  </si>
  <si>
    <t>1 858,20</t>
  </si>
  <si>
    <t>1 867,90</t>
  </si>
  <si>
    <t>1 083,38</t>
  </si>
  <si>
    <t>37 349,00</t>
  </si>
  <si>
    <t>110 507,00</t>
  </si>
  <si>
    <t>103 814,00</t>
  </si>
  <si>
    <t>32 336,00</t>
  </si>
  <si>
    <t>63 463,00</t>
  </si>
  <si>
    <t>20 840,00</t>
  </si>
  <si>
    <t>1 295,10</t>
  </si>
  <si>
    <t>1 302,80</t>
  </si>
  <si>
    <t>41 751,00</t>
  </si>
  <si>
    <t>88 591,00</t>
  </si>
  <si>
    <t>81 714,00</t>
  </si>
  <si>
    <t>22 695,00</t>
  </si>
  <si>
    <t>48 737,00</t>
  </si>
  <si>
    <t>17 391,00</t>
  </si>
  <si>
    <t>35 508,00</t>
  </si>
  <si>
    <t>85 423,00</t>
  </si>
  <si>
    <t>83 996,00</t>
  </si>
  <si>
    <t>18 422,00</t>
  </si>
  <si>
    <t>25 185,00</t>
  </si>
  <si>
    <t>9 379,00</t>
  </si>
  <si>
    <t>70 982,00</t>
  </si>
  <si>
    <t>95 792,00</t>
  </si>
  <si>
    <t>56 702,00</t>
  </si>
  <si>
    <t>2 649,00</t>
  </si>
  <si>
    <t>7 447,00</t>
  </si>
  <si>
    <t>2 816,00</t>
  </si>
  <si>
    <t>60 797,00</t>
  </si>
  <si>
    <t>131 348,00</t>
  </si>
  <si>
    <t>127 998,00</t>
  </si>
  <si>
    <t>8 988,00</t>
  </si>
  <si>
    <t>22 464,00</t>
  </si>
  <si>
    <t>6 074,00</t>
  </si>
  <si>
    <t>28 126,00</t>
  </si>
  <si>
    <t>35 968,00</t>
  </si>
  <si>
    <t>41 294,00</t>
  </si>
  <si>
    <t>3 693,00</t>
  </si>
  <si>
    <t>2 942,00</t>
  </si>
  <si>
    <t>1 346,00</t>
  </si>
  <si>
    <t>89 548,00</t>
  </si>
  <si>
    <t>2 559,00</t>
  </si>
  <si>
    <t>1 553,00</t>
  </si>
  <si>
    <t>1 551,90</t>
  </si>
  <si>
    <t>32 398,00</t>
  </si>
  <si>
    <t>57 818,00</t>
  </si>
  <si>
    <t>44 203,00</t>
  </si>
  <si>
    <t>14 205,00</t>
  </si>
  <si>
    <t>20 248,00</t>
  </si>
  <si>
    <t>10 941,00</t>
  </si>
  <si>
    <t>1 189,20</t>
  </si>
  <si>
    <t>1 193,20</t>
  </si>
  <si>
    <t>28 422,00</t>
  </si>
  <si>
    <t>36 884,00</t>
  </si>
  <si>
    <t>34 382,00</t>
  </si>
  <si>
    <t>14 369,00</t>
  </si>
  <si>
    <t>17 053,00</t>
  </si>
  <si>
    <t>9 530,00</t>
  </si>
  <si>
    <t>1 373,70</t>
  </si>
  <si>
    <t>1 376,60</t>
  </si>
  <si>
    <t>25 391,00</t>
  </si>
  <si>
    <t>35 524,00</t>
  </si>
  <si>
    <t>43 064,00</t>
  </si>
  <si>
    <t>16 787,00</t>
  </si>
  <si>
    <t>21 739,00</t>
  </si>
  <si>
    <t>12 055,00</t>
  </si>
  <si>
    <t>2 336,30</t>
  </si>
  <si>
    <t>2 337,40</t>
  </si>
  <si>
    <t>1 308,94</t>
  </si>
  <si>
    <t>32 022,00</t>
  </si>
  <si>
    <t>49 010,00</t>
  </si>
  <si>
    <t>45 886,00</t>
  </si>
  <si>
    <t>30 808,00</t>
  </si>
  <si>
    <t>37 183,00</t>
  </si>
  <si>
    <t>21 231,00</t>
  </si>
  <si>
    <t>25 794,00</t>
  </si>
  <si>
    <t>39 229,00</t>
  </si>
  <si>
    <t>39 682,00</t>
  </si>
  <si>
    <t>13 894,00</t>
  </si>
  <si>
    <t>12 406,00</t>
  </si>
  <si>
    <t>7 155,00</t>
  </si>
  <si>
    <t>1 052,20</t>
  </si>
  <si>
    <t>1 052,80</t>
  </si>
  <si>
    <t>31 417,00</t>
  </si>
  <si>
    <t>51 363,00</t>
  </si>
  <si>
    <t>52 759,00</t>
  </si>
  <si>
    <t>15 595,00</t>
  </si>
  <si>
    <t>23 260,00</t>
  </si>
  <si>
    <t>10 708,00</t>
  </si>
  <si>
    <t>25 318,00</t>
  </si>
  <si>
    <t>39 381,00</t>
  </si>
  <si>
    <t>39 139,00</t>
  </si>
  <si>
    <t>8 257,00</t>
  </si>
  <si>
    <t>9 277,00</t>
  </si>
  <si>
    <t>5 807,00</t>
  </si>
  <si>
    <t>1 099,60</t>
  </si>
  <si>
    <t>1 101,40</t>
  </si>
  <si>
    <t>29 149,00</t>
  </si>
  <si>
    <t>42 011,00</t>
  </si>
  <si>
    <t>41 520,00</t>
  </si>
  <si>
    <t>13 203,00</t>
  </si>
  <si>
    <t>9 089,00</t>
  </si>
  <si>
    <t>1 159,70</t>
  </si>
  <si>
    <t>1 160,80</t>
  </si>
  <si>
    <t>32 535,00</t>
  </si>
  <si>
    <t>44 741,00</t>
  </si>
  <si>
    <t>42 827,00</t>
  </si>
  <si>
    <t>12 181,00</t>
  </si>
  <si>
    <t>16 102,00</t>
  </si>
  <si>
    <t>9 023,00</t>
  </si>
  <si>
    <t>8 372,90</t>
  </si>
  <si>
    <t>8 303,00</t>
  </si>
  <si>
    <t>4 840,65</t>
  </si>
  <si>
    <t>47 513,00</t>
  </si>
  <si>
    <t>88 486,00</t>
  </si>
  <si>
    <t>75 538,00</t>
  </si>
  <si>
    <t>77 049,00</t>
  </si>
  <si>
    <t>249 051,00</t>
  </si>
  <si>
    <t>74 040,00</t>
  </si>
  <si>
    <t>26 184,00</t>
  </si>
  <si>
    <t>40 021,00</t>
  </si>
  <si>
    <t>38 427,00</t>
  </si>
  <si>
    <t>8 959,00</t>
  </si>
  <si>
    <t>12 523,00</t>
  </si>
  <si>
    <t>7 176,00</t>
  </si>
  <si>
    <t>1 119,80</t>
  </si>
  <si>
    <t>1 121,80</t>
  </si>
  <si>
    <t>26 886,00</t>
  </si>
  <si>
    <t>43 401,00</t>
  </si>
  <si>
    <t>44 405,00</t>
  </si>
  <si>
    <t>10 250,00</t>
  </si>
  <si>
    <t>21 158,00</t>
  </si>
  <si>
    <t>11 526,00</t>
  </si>
  <si>
    <t>27 485,00</t>
  </si>
  <si>
    <t>39 606,00</t>
  </si>
  <si>
    <t>33 936,00</t>
  </si>
  <si>
    <t>13 958,00</t>
  </si>
  <si>
    <t>14 717,00</t>
  </si>
  <si>
    <t>7 870,00</t>
  </si>
  <si>
    <t>1 005,80</t>
  </si>
  <si>
    <t>1 010,60</t>
  </si>
  <si>
    <t>28 154,00</t>
  </si>
  <si>
    <t>37 855,00</t>
  </si>
  <si>
    <t>35 394,00</t>
  </si>
  <si>
    <t>12 658,00</t>
  </si>
  <si>
    <t>14 345,00</t>
  </si>
  <si>
    <t>7 740,00</t>
  </si>
  <si>
    <t>1 257,00</t>
  </si>
  <si>
    <t>1 261,80</t>
  </si>
  <si>
    <t>27 212,00</t>
  </si>
  <si>
    <t>47 340,00</t>
  </si>
  <si>
    <t>20 732,00</t>
  </si>
  <si>
    <t>24 269,00</t>
  </si>
  <si>
    <t>12 071,00</t>
  </si>
  <si>
    <t>1 519,00</t>
  </si>
  <si>
    <t>1 522,40</t>
  </si>
  <si>
    <t>28 561,00</t>
  </si>
  <si>
    <t>55 148,00</t>
  </si>
  <si>
    <t>53 751,00</t>
  </si>
  <si>
    <t>13 046,00</t>
  </si>
  <si>
    <t>26 320,00</t>
  </si>
  <si>
    <t>12 717,00</t>
  </si>
  <si>
    <t>1 235,60</t>
  </si>
  <si>
    <t>1 239,70</t>
  </si>
  <si>
    <t>28 667,00</t>
  </si>
  <si>
    <t>53 475,00</t>
  </si>
  <si>
    <t>49 899,00</t>
  </si>
  <si>
    <t>17 709,00</t>
  </si>
  <si>
    <t>18 740,00</t>
  </si>
  <si>
    <t>10 655,00</t>
  </si>
  <si>
    <t>12 946,60</t>
  </si>
  <si>
    <t>12 887,20</t>
  </si>
  <si>
    <t>7 435,91</t>
  </si>
  <si>
    <t>75 891,00</t>
  </si>
  <si>
    <t>203 190,00</t>
  </si>
  <si>
    <t>177 991,00</t>
  </si>
  <si>
    <t>142 081,00</t>
  </si>
  <si>
    <t>403 073,00</t>
  </si>
  <si>
    <t>83 549,00</t>
  </si>
  <si>
    <t>30 854,00</t>
  </si>
  <si>
    <t>52 523,00</t>
  </si>
  <si>
    <t>47 830,00</t>
  </si>
  <si>
    <t>12 334,00</t>
  </si>
  <si>
    <t>11 719,00</t>
  </si>
  <si>
    <t>6 504,00</t>
  </si>
  <si>
    <t>35 428,00</t>
  </si>
  <si>
    <t>50 023,00</t>
  </si>
  <si>
    <t>54 995,00</t>
  </si>
  <si>
    <t>16 985,00</t>
  </si>
  <si>
    <t>19 766,00</t>
  </si>
  <si>
    <t>9 957,00</t>
  </si>
  <si>
    <t>81 041,00</t>
  </si>
  <si>
    <t>62 798,00</t>
  </si>
  <si>
    <t>1 011,00</t>
  </si>
  <si>
    <t>1 013,90</t>
  </si>
  <si>
    <t>1 021,90</t>
  </si>
  <si>
    <t>33 907,00</t>
  </si>
  <si>
    <t>62 346,00</t>
  </si>
  <si>
    <t>62 721,00</t>
  </si>
  <si>
    <t>19 150,00</t>
  </si>
  <si>
    <t>26 319,00</t>
  </si>
  <si>
    <t>13 225,00</t>
  </si>
  <si>
    <t>1 159,60</t>
  </si>
  <si>
    <t>1 163,30</t>
  </si>
  <si>
    <t>28 418,00</t>
  </si>
  <si>
    <t>42 296,00</t>
  </si>
  <si>
    <t>38 966,00</t>
  </si>
  <si>
    <t>17 726,00</t>
  </si>
  <si>
    <t>20 753,00</t>
  </si>
  <si>
    <t>13 242,00</t>
  </si>
  <si>
    <t>1 015,30</t>
  </si>
  <si>
    <t>1 009,90</t>
  </si>
  <si>
    <t>29 098,00</t>
  </si>
  <si>
    <t>52 513,00</t>
  </si>
  <si>
    <t>53 440,00</t>
  </si>
  <si>
    <t>14 911,00</t>
  </si>
  <si>
    <t>18 946,00</t>
  </si>
  <si>
    <t>10 091,00</t>
  </si>
  <si>
    <t>1 950,90</t>
  </si>
  <si>
    <t>1 932,20</t>
  </si>
  <si>
    <t>1 151,59</t>
  </si>
  <si>
    <t>32 371,00</t>
  </si>
  <si>
    <t>59 035,00</t>
  </si>
  <si>
    <t>51 967,00</t>
  </si>
  <si>
    <t>24 313,00</t>
  </si>
  <si>
    <t>46 506,00</t>
  </si>
  <si>
    <t>19 030,00</t>
  </si>
  <si>
    <t>44 261,00</t>
  </si>
  <si>
    <t>49 953,00</t>
  </si>
  <si>
    <t>12 117,00</t>
  </si>
  <si>
    <t>15 741,00</t>
  </si>
  <si>
    <t>7 609,00</t>
  </si>
  <si>
    <t>26 193,00</t>
  </si>
  <si>
    <t>45 223,00</t>
  </si>
  <si>
    <t>39 226,00</t>
  </si>
  <si>
    <t>10 909,00</t>
  </si>
  <si>
    <t>9 596,00</t>
  </si>
  <si>
    <t>5 465,00</t>
  </si>
  <si>
    <t>25 525,00</t>
  </si>
  <si>
    <t>38 695,00</t>
  </si>
  <si>
    <t>37 688,00</t>
  </si>
  <si>
    <t>8 206,00</t>
  </si>
  <si>
    <t>8 591,00</t>
  </si>
  <si>
    <t>4 823,00</t>
  </si>
  <si>
    <t>5 580,80</t>
  </si>
  <si>
    <t>5 563,60</t>
  </si>
  <si>
    <t>3 299,21</t>
  </si>
  <si>
    <t>47 472,00</t>
  </si>
  <si>
    <t>120 600,00</t>
  </si>
  <si>
    <t>105 881,00</t>
  </si>
  <si>
    <t>48 627,00</t>
  </si>
  <si>
    <t>198 536,00</t>
  </si>
  <si>
    <t>65 726,00</t>
  </si>
  <si>
    <t>29 139,00</t>
  </si>
  <si>
    <t>38 843,00</t>
  </si>
  <si>
    <t>44 293,00</t>
  </si>
  <si>
    <t>4 709,00</t>
  </si>
  <si>
    <t>4 149,00</t>
  </si>
  <si>
    <t>2 353,00</t>
  </si>
  <si>
    <t>18 508,00</t>
  </si>
  <si>
    <t>29 626,00</t>
  </si>
  <si>
    <t>36 741,00</t>
  </si>
  <si>
    <t>2 797,00</t>
  </si>
  <si>
    <t>5 375,00</t>
  </si>
  <si>
    <t>2 392,00</t>
  </si>
  <si>
    <t>5 794,10</t>
  </si>
  <si>
    <t>5 774,00</t>
  </si>
  <si>
    <t>3 221,89</t>
  </si>
  <si>
    <t>36 604,00</t>
  </si>
  <si>
    <t>52 552,00</t>
  </si>
  <si>
    <t>58 245,00</t>
  </si>
  <si>
    <t>71 588,00</t>
  </si>
  <si>
    <t>79 000,00</t>
  </si>
  <si>
    <t>40 072,00</t>
  </si>
  <si>
    <t>24 971,00</t>
  </si>
  <si>
    <t>47 991,00</t>
  </si>
  <si>
    <t>13 110,00</t>
  </si>
  <si>
    <t>13 988,00</t>
  </si>
  <si>
    <t>7 564,00</t>
  </si>
  <si>
    <t>2 526,20</t>
  </si>
  <si>
    <t>2 532,40</t>
  </si>
  <si>
    <t>1 446,00</t>
  </si>
  <si>
    <t>46 257,00</t>
  </si>
  <si>
    <t>41 586,00</t>
  </si>
  <si>
    <t>41 122,00</t>
  </si>
  <si>
    <t>35 698,00</t>
  </si>
  <si>
    <t>19 463,00</t>
  </si>
  <si>
    <t>4 229,50</t>
  </si>
  <si>
    <t>4 230,00</t>
  </si>
  <si>
    <t>2 398,41</t>
  </si>
  <si>
    <t>30 866,00</t>
  </si>
  <si>
    <t>51 664,00</t>
  </si>
  <si>
    <t>54 252,00</t>
  </si>
  <si>
    <t>60 914,00</t>
  </si>
  <si>
    <t>60 424,00</t>
  </si>
  <si>
    <t>32 119,00</t>
  </si>
  <si>
    <t>3 140,90</t>
  </si>
  <si>
    <t>3 127,00</t>
  </si>
  <si>
    <t>1 894,96</t>
  </si>
  <si>
    <t>27 410,00</t>
  </si>
  <si>
    <t>47 898,00</t>
  </si>
  <si>
    <t>13 627,00</t>
  </si>
  <si>
    <t>11 701,00</t>
  </si>
  <si>
    <t>4 539,00</t>
  </si>
  <si>
    <t>16 614,00</t>
  </si>
  <si>
    <t>39 489,00</t>
  </si>
  <si>
    <t>32 746,00</t>
  </si>
  <si>
    <t>1 800,00</t>
  </si>
  <si>
    <t>21 475,00</t>
  </si>
  <si>
    <t>23 254,00</t>
  </si>
  <si>
    <t>30 440,00</t>
  </si>
  <si>
    <t>7 491,00</t>
  </si>
  <si>
    <t>6 163,00</t>
  </si>
  <si>
    <t>2 907,00</t>
  </si>
  <si>
    <t>18 977,00</t>
  </si>
  <si>
    <t>38 449,00</t>
  </si>
  <si>
    <t>43 046,00</t>
  </si>
  <si>
    <t>4 553,00</t>
  </si>
  <si>
    <t>3 301,00</t>
  </si>
  <si>
    <t>1 732,00</t>
  </si>
  <si>
    <t>24 522,00</t>
  </si>
  <si>
    <t>35 099,00</t>
  </si>
  <si>
    <t>42 080,00</t>
  </si>
  <si>
    <t>9 503,00</t>
  </si>
  <si>
    <t>6 048,00</t>
  </si>
  <si>
    <t>2 936,00</t>
  </si>
  <si>
    <t>1 477,70</t>
  </si>
  <si>
    <t>1 467,00</t>
  </si>
  <si>
    <t>24 153,00</t>
  </si>
  <si>
    <t>46 592,00</t>
  </si>
  <si>
    <t>45 037,00</t>
  </si>
  <si>
    <t>3 779,00</t>
  </si>
  <si>
    <t>2 576,00</t>
  </si>
  <si>
    <t>1 100,00</t>
  </si>
  <si>
    <t>2 894,50</t>
  </si>
  <si>
    <t>1 673,02</t>
  </si>
  <si>
    <t>24 393,00</t>
  </si>
  <si>
    <t>41 156,00</t>
  </si>
  <si>
    <t>41 511,00</t>
  </si>
  <si>
    <t>34 744,00</t>
  </si>
  <si>
    <t>32 914,00</t>
  </si>
  <si>
    <t>18 359,00</t>
  </si>
  <si>
    <t>4 112,90</t>
  </si>
  <si>
    <t>4 115,50</t>
  </si>
  <si>
    <t>2 304,68</t>
  </si>
  <si>
    <t>30 603,00</t>
  </si>
  <si>
    <t>63 272,00</t>
  </si>
  <si>
    <t>58 410,00</t>
  </si>
  <si>
    <t>55 347,00</t>
  </si>
  <si>
    <t>88 835,00</t>
  </si>
  <si>
    <t>47 722,00</t>
  </si>
  <si>
    <t>20 877,00</t>
  </si>
  <si>
    <t>38 223,00</t>
  </si>
  <si>
    <t>37 539,00</t>
  </si>
  <si>
    <t>7 754,00</t>
  </si>
  <si>
    <t>10 765,00</t>
  </si>
  <si>
    <t>6 909,00</t>
  </si>
  <si>
    <t>19 748,00</t>
  </si>
  <si>
    <t>41 864,00</t>
  </si>
  <si>
    <t>39 596,00</t>
  </si>
  <si>
    <t>8 060,00</t>
  </si>
  <si>
    <t>12 245,00</t>
  </si>
  <si>
    <t>6 325,00</t>
  </si>
  <si>
    <t>3 996,40</t>
  </si>
  <si>
    <t>3 989,20</t>
  </si>
  <si>
    <t>2 249,91</t>
  </si>
  <si>
    <t>35 733,00</t>
  </si>
  <si>
    <t>68 330,00</t>
  </si>
  <si>
    <t>72 226,00</t>
  </si>
  <si>
    <t>49 839,00</t>
  </si>
  <si>
    <t>89 361,00</t>
  </si>
  <si>
    <t>45 838,00</t>
  </si>
  <si>
    <t>1 471,60</t>
  </si>
  <si>
    <t>1 476,40</t>
  </si>
  <si>
    <t>25 066,00</t>
  </si>
  <si>
    <t>52 403,00</t>
  </si>
  <si>
    <t>47 527,00</t>
  </si>
  <si>
    <t>27 060,00</t>
  </si>
  <si>
    <t>28 696,00</t>
  </si>
  <si>
    <t>17 950,00</t>
  </si>
  <si>
    <t>1 206,00</t>
  </si>
  <si>
    <t>1 209,30</t>
  </si>
  <si>
    <t>20 162,00</t>
  </si>
  <si>
    <t>45 726,00</t>
  </si>
  <si>
    <t>40 082,00</t>
  </si>
  <si>
    <t>12 430,00</t>
  </si>
  <si>
    <t>26 317,00</t>
  </si>
  <si>
    <t>15 169,00</t>
  </si>
  <si>
    <t>2 574,70</t>
  </si>
  <si>
    <t>2 582,00</t>
  </si>
  <si>
    <t>1 422,68</t>
  </si>
  <si>
    <t>30 618,00</t>
  </si>
  <si>
    <t>51 283,00</t>
  </si>
  <si>
    <t>58 016,00</t>
  </si>
  <si>
    <t>42 951,00</t>
  </si>
  <si>
    <t>51 519,00</t>
  </si>
  <si>
    <t>29 728,00</t>
  </si>
  <si>
    <t>1 192,50</t>
  </si>
  <si>
    <t>1 201,10</t>
  </si>
  <si>
    <t>44 473,00</t>
  </si>
  <si>
    <t>39 274,00</t>
  </si>
  <si>
    <t>19 110,00</t>
  </si>
  <si>
    <t>22 518,00</t>
  </si>
  <si>
    <t>14 538,00</t>
  </si>
  <si>
    <t>3 174,20</t>
  </si>
  <si>
    <t>3 181,60</t>
  </si>
  <si>
    <t>1 753,06</t>
  </si>
  <si>
    <t>33 874,00</t>
  </si>
  <si>
    <t>63 772,00</t>
  </si>
  <si>
    <t>65 519,00</t>
  </si>
  <si>
    <t>43 029,00</t>
  </si>
  <si>
    <t>52 122,00</t>
  </si>
  <si>
    <t>27 541,00</t>
  </si>
  <si>
    <t>1 898,40</t>
  </si>
  <si>
    <t>1 904,10</t>
  </si>
  <si>
    <t>1 049,16</t>
  </si>
  <si>
    <t>24 497,00</t>
  </si>
  <si>
    <t>39 364,00</t>
  </si>
  <si>
    <t>40 707,00</t>
  </si>
  <si>
    <t>26 792,00</t>
  </si>
  <si>
    <t>36 042,00</t>
  </si>
  <si>
    <t>21 219,00</t>
  </si>
  <si>
    <t>1 294,50</t>
  </si>
  <si>
    <t>1 301,30</t>
  </si>
  <si>
    <t>22 990,00</t>
  </si>
  <si>
    <t>45 923,00</t>
  </si>
  <si>
    <t>42 003,00</t>
  </si>
  <si>
    <t>12 923,00</t>
  </si>
  <si>
    <t>19 567,00</t>
  </si>
  <si>
    <t>11 029,00</t>
  </si>
  <si>
    <t>3 206,20</t>
  </si>
  <si>
    <t>3 206,50</t>
  </si>
  <si>
    <t>1 795,64</t>
  </si>
  <si>
    <t>29 422,00</t>
  </si>
  <si>
    <t>46 498,00</t>
  </si>
  <si>
    <t>47 494,00</t>
  </si>
  <si>
    <t>42 640,00</t>
  </si>
  <si>
    <t>53 932,00</t>
  </si>
  <si>
    <t>30 348,00</t>
  </si>
  <si>
    <t>2 478,10</t>
  </si>
  <si>
    <t>2 484,40</t>
  </si>
  <si>
    <t>1 401,20</t>
  </si>
  <si>
    <t>22 760,00</t>
  </si>
  <si>
    <t>41 242,00</t>
  </si>
  <si>
    <t>39 370,00</t>
  </si>
  <si>
    <t>29 315,00</t>
  </si>
  <si>
    <t>34 913,00</t>
  </si>
  <si>
    <t>20 181,00</t>
  </si>
  <si>
    <t>1 219,70</t>
  </si>
  <si>
    <t>1 224,50</t>
  </si>
  <si>
    <t>23 710,00</t>
  </si>
  <si>
    <t>42 998,00</t>
  </si>
  <si>
    <t>43 804,00</t>
  </si>
  <si>
    <t>12 663,00</t>
  </si>
  <si>
    <t>18 805,00</t>
  </si>
  <si>
    <t>11 660,00</t>
  </si>
  <si>
    <t>21 304,00</t>
  </si>
  <si>
    <t>44 716,00</t>
  </si>
  <si>
    <t>36 005,00</t>
  </si>
  <si>
    <t>17 101,00</t>
  </si>
  <si>
    <t>12 836,00</t>
  </si>
  <si>
    <t>8 165,00</t>
  </si>
  <si>
    <t>4 310,10</t>
  </si>
  <si>
    <t>4 312,60</t>
  </si>
  <si>
    <t>2 384,87</t>
  </si>
  <si>
    <t>39 095,00</t>
  </si>
  <si>
    <t>65 488,00</t>
  </si>
  <si>
    <t>65 216,00</t>
  </si>
  <si>
    <t>57 757,00</t>
  </si>
  <si>
    <t>92 689,00</t>
  </si>
  <si>
    <t>45 190,00</t>
  </si>
  <si>
    <t>1 684,20</t>
  </si>
  <si>
    <t>1 678,20</t>
  </si>
  <si>
    <t>1 025,38</t>
  </si>
  <si>
    <t>53 493,00</t>
  </si>
  <si>
    <t>54 233,00</t>
  </si>
  <si>
    <t>61 719,00</t>
  </si>
  <si>
    <t>20 699,00</t>
  </si>
  <si>
    <t>64 031,00</t>
  </si>
  <si>
    <t>24 939,00</t>
  </si>
  <si>
    <t>84 273,00</t>
  </si>
  <si>
    <t>68 823,00</t>
  </si>
  <si>
    <t>54 703,00</t>
  </si>
  <si>
    <t>7 532,00</t>
  </si>
  <si>
    <t>27 293,00</t>
  </si>
  <si>
    <t>1 578,90</t>
  </si>
  <si>
    <t>1 567,30</t>
  </si>
  <si>
    <t>31 394,00</t>
  </si>
  <si>
    <t>55 653,00</t>
  </si>
  <si>
    <t>49 870,00</t>
  </si>
  <si>
    <t>26 648,00</t>
  </si>
  <si>
    <t>41 061,00</t>
  </si>
  <si>
    <t>20 165,00</t>
  </si>
  <si>
    <t>3 468,80</t>
  </si>
  <si>
    <t>3 473,30</t>
  </si>
  <si>
    <t>1 917,26</t>
  </si>
  <si>
    <t>25 432,00</t>
  </si>
  <si>
    <t>41 633,00</t>
  </si>
  <si>
    <t>34 626,00</t>
  </si>
  <si>
    <t>66 567,00</t>
  </si>
  <si>
    <t>57 766,00</t>
  </si>
  <si>
    <t>38 053,00</t>
  </si>
  <si>
    <t>20 256,00</t>
  </si>
  <si>
    <t>44 982,00</t>
  </si>
  <si>
    <t>43 537,00</t>
  </si>
  <si>
    <t>4 268,00</t>
  </si>
  <si>
    <t>1 391,00</t>
  </si>
  <si>
    <t>16 618,00</t>
  </si>
  <si>
    <t>60 884,00</t>
  </si>
  <si>
    <t>8 626,00</t>
  </si>
  <si>
    <t>4 241,00</t>
  </si>
  <si>
    <t>1 838,00</t>
  </si>
  <si>
    <t>22 691,00</t>
  </si>
  <si>
    <t>43 080,00</t>
  </si>
  <si>
    <t>44 320,00</t>
  </si>
  <si>
    <t>10 640,00</t>
  </si>
  <si>
    <t>4 459,00</t>
  </si>
  <si>
    <t>2 224,10</t>
  </si>
  <si>
    <t>2 237,10</t>
  </si>
  <si>
    <t>1 205,80</t>
  </si>
  <si>
    <t>23 993,00</t>
  </si>
  <si>
    <t>48 840,00</t>
  </si>
  <si>
    <t>47 754,00</t>
  </si>
  <si>
    <t>37 058,00</t>
  </si>
  <si>
    <t>34 266,00</t>
  </si>
  <si>
    <t>21 649,00</t>
  </si>
  <si>
    <t>2 872,10</t>
  </si>
  <si>
    <t>2 875,60</t>
  </si>
  <si>
    <t>1 647,72</t>
  </si>
  <si>
    <t>31 755,00</t>
  </si>
  <si>
    <t>56 769,00</t>
  </si>
  <si>
    <t>49 308,00</t>
  </si>
  <si>
    <t>46 530,00</t>
  </si>
  <si>
    <t>60 195,00</t>
  </si>
  <si>
    <t>30 755,00</t>
  </si>
  <si>
    <t>2 396,40</t>
  </si>
  <si>
    <t>2 399,30</t>
  </si>
  <si>
    <t>1 334,01</t>
  </si>
  <si>
    <t>26 355,00</t>
  </si>
  <si>
    <t>60 415,00</t>
  </si>
  <si>
    <t>47 458,00</t>
  </si>
  <si>
    <t>45 929,00</t>
  </si>
  <si>
    <t>41 790,00</t>
  </si>
  <si>
    <t>22 111,00</t>
  </si>
  <si>
    <t>2 647,70</t>
  </si>
  <si>
    <t>2 656,50</t>
  </si>
  <si>
    <t>1 469,04</t>
  </si>
  <si>
    <t>24 890,00</t>
  </si>
  <si>
    <t>50 070,00</t>
  </si>
  <si>
    <t>41 907,00</t>
  </si>
  <si>
    <t>53 768,00</t>
  </si>
  <si>
    <t>41 373,00</t>
  </si>
  <si>
    <t>24 812,00</t>
  </si>
  <si>
    <t>2 812,20</t>
  </si>
  <si>
    <t>2 809,00</t>
  </si>
  <si>
    <t>1 584,28</t>
  </si>
  <si>
    <t>58 710,00</t>
  </si>
  <si>
    <t>57 564,00</t>
  </si>
  <si>
    <t>50 207,00</t>
  </si>
  <si>
    <t>69 626,00</t>
  </si>
  <si>
    <t>33 593,00</t>
  </si>
  <si>
    <t>1 903,60</t>
  </si>
  <si>
    <t>1 913,60</t>
  </si>
  <si>
    <t>1 054,39</t>
  </si>
  <si>
    <t>26 970,00</t>
  </si>
  <si>
    <t>43 141,00</t>
  </si>
  <si>
    <t>44 075,00</t>
  </si>
  <si>
    <t>24 868,00</t>
  </si>
  <si>
    <t>35 270,00</t>
  </si>
  <si>
    <t>20 003,00</t>
  </si>
  <si>
    <t>1 074,70</t>
  </si>
  <si>
    <t>1 074,10</t>
  </si>
  <si>
    <t>28 381,00</t>
  </si>
  <si>
    <t>57 080,00</t>
  </si>
  <si>
    <t>49 516,00</t>
  </si>
  <si>
    <t>17 660,00</t>
  </si>
  <si>
    <t>18 725,00</t>
  </si>
  <si>
    <t>9 850,00</t>
  </si>
  <si>
    <t>25 302,00</t>
  </si>
  <si>
    <t>46 275,00</t>
  </si>
  <si>
    <t>52 926,00</t>
  </si>
  <si>
    <t>22 131,00</t>
  </si>
  <si>
    <t>11 319,00</t>
  </si>
  <si>
    <t>5 967,00</t>
  </si>
  <si>
    <t>45 528,00</t>
  </si>
  <si>
    <t>80 461,00</t>
  </si>
  <si>
    <t>88 545,00</t>
  </si>
  <si>
    <t>12 387,00</t>
  </si>
  <si>
    <t>31 660,00</t>
  </si>
  <si>
    <t>11 642,00</t>
  </si>
  <si>
    <t>1 025,10</t>
  </si>
  <si>
    <t>1 030,10</t>
  </si>
  <si>
    <t>25 750,00</t>
  </si>
  <si>
    <t>61 058,00</t>
  </si>
  <si>
    <t>53 928,00</t>
  </si>
  <si>
    <t>23 573,00</t>
  </si>
  <si>
    <t>14 974,00</t>
  </si>
  <si>
    <t>7 478,00</t>
  </si>
  <si>
    <t>52 674,00</t>
  </si>
  <si>
    <t>66 721,00</t>
  </si>
  <si>
    <t>64 540,00</t>
  </si>
  <si>
    <t>5 778,00</t>
  </si>
  <si>
    <t>7 969,00</t>
  </si>
  <si>
    <t>3 299,00</t>
  </si>
  <si>
    <t>1 877,70</t>
  </si>
  <si>
    <t>1 882,00</t>
  </si>
  <si>
    <t>1 097,21</t>
  </si>
  <si>
    <t>93 755,00</t>
  </si>
  <si>
    <t>97 933,00</t>
  </si>
  <si>
    <t>31 085,00</t>
  </si>
  <si>
    <t>37 226,00</t>
  </si>
  <si>
    <t>1 310,40</t>
  </si>
  <si>
    <t>1 313,60</t>
  </si>
  <si>
    <t>41 460,00</t>
  </si>
  <si>
    <t>72 031,00</t>
  </si>
  <si>
    <t>71 791,00</t>
  </si>
  <si>
    <t>23 940,00</t>
  </si>
  <si>
    <t>29 686,00</t>
  </si>
  <si>
    <t>12 205,00</t>
  </si>
  <si>
    <t>33 304,00</t>
  </si>
  <si>
    <t>64 000,00</t>
  </si>
  <si>
    <t>64 938,00</t>
  </si>
  <si>
    <t>19 508,00</t>
  </si>
  <si>
    <t>14 687,00</t>
  </si>
  <si>
    <t>6 610,00</t>
  </si>
  <si>
    <t>65 367,00</t>
  </si>
  <si>
    <t>49 549,00</t>
  </si>
  <si>
    <t>2 885,00</t>
  </si>
  <si>
    <t>4 982,00</t>
  </si>
  <si>
    <t>2 093,00</t>
  </si>
  <si>
    <t>59 016,00</t>
  </si>
  <si>
    <t>105 791,00</t>
  </si>
  <si>
    <t>109 880,00</t>
  </si>
  <si>
    <t>9 475,00</t>
  </si>
  <si>
    <t>13 518,00</t>
  </si>
  <si>
    <t>4 331,00</t>
  </si>
  <si>
    <t>26 602,00</t>
  </si>
  <si>
    <t>39 958,00</t>
  </si>
  <si>
    <t>37 909,00</t>
  </si>
  <si>
    <t>3 555,00</t>
  </si>
  <si>
    <t>2 064,00</t>
  </si>
  <si>
    <t>1 097,00</t>
  </si>
  <si>
    <t>83 385,00</t>
  </si>
  <si>
    <t>1 668,00</t>
  </si>
  <si>
    <t>1 550,90</t>
  </si>
  <si>
    <t>30 778,00</t>
  </si>
  <si>
    <t>53 988,00</t>
  </si>
  <si>
    <t>48 862,00</t>
  </si>
  <si>
    <t>13 163,00</t>
  </si>
  <si>
    <t>20 928,00</t>
  </si>
  <si>
    <t>11 940,00</t>
  </si>
  <si>
    <t>1 197,10</t>
  </si>
  <si>
    <t>1 202,70</t>
  </si>
  <si>
    <t>26 658,00</t>
  </si>
  <si>
    <t>33 001,00</t>
  </si>
  <si>
    <t>34 156,00</t>
  </si>
  <si>
    <t>14 287,00</t>
  </si>
  <si>
    <t>17 499,00</t>
  </si>
  <si>
    <t>10 697,00</t>
  </si>
  <si>
    <t>1 379,40</t>
  </si>
  <si>
    <t>1 384,80</t>
  </si>
  <si>
    <t>23 560,00</t>
  </si>
  <si>
    <t>34 379,00</t>
  </si>
  <si>
    <t>43 366,00</t>
  </si>
  <si>
    <t>22 109,00</t>
  </si>
  <si>
    <t>12 883,00</t>
  </si>
  <si>
    <t>2 338,60</t>
  </si>
  <si>
    <t>2 340,80</t>
  </si>
  <si>
    <t>1 287,44</t>
  </si>
  <si>
    <t>30 289,00</t>
  </si>
  <si>
    <t>45 352,00</t>
  </si>
  <si>
    <t>43 816,00</t>
  </si>
  <si>
    <t>29 308,00</t>
  </si>
  <si>
    <t>37 891,00</t>
  </si>
  <si>
    <t>22 921,00</t>
  </si>
  <si>
    <t>24 503,00</t>
  </si>
  <si>
    <t>35 452,00</t>
  </si>
  <si>
    <t>14 036,00</t>
  </si>
  <si>
    <t>13 296,00</t>
  </si>
  <si>
    <t>8 146,00</t>
  </si>
  <si>
    <t>1 053,40</t>
  </si>
  <si>
    <t>1 052,00</t>
  </si>
  <si>
    <t>29 178,00</t>
  </si>
  <si>
    <t>51 996,00</t>
  </si>
  <si>
    <t>52 878,00</t>
  </si>
  <si>
    <t>16 941,00</t>
  </si>
  <si>
    <t>24 793,00</t>
  </si>
  <si>
    <t>12 089,00</t>
  </si>
  <si>
    <t>23 716,00</t>
  </si>
  <si>
    <t>36 866,00</t>
  </si>
  <si>
    <t>40 306,00</t>
  </si>
  <si>
    <t>9 676,00</t>
  </si>
  <si>
    <t>6 485,00</t>
  </si>
  <si>
    <t>1 103,20</t>
  </si>
  <si>
    <t>1 107,50</t>
  </si>
  <si>
    <t>27 279,00</t>
  </si>
  <si>
    <t>38 784,00</t>
  </si>
  <si>
    <t>40 051,00</t>
  </si>
  <si>
    <t>12 210,00</t>
  </si>
  <si>
    <t>17 007,00</t>
  </si>
  <si>
    <t>10 582,00</t>
  </si>
  <si>
    <t>1 162,00</t>
  </si>
  <si>
    <t>1 163,90</t>
  </si>
  <si>
    <t>30 025,00</t>
  </si>
  <si>
    <t>40 767,00</t>
  </si>
  <si>
    <t>41 091,00</t>
  </si>
  <si>
    <t>12 344,00</t>
  </si>
  <si>
    <t>16 371,00</t>
  </si>
  <si>
    <t>9 908,00</t>
  </si>
  <si>
    <t>8 233,20</t>
  </si>
  <si>
    <t>8 160,80</t>
  </si>
  <si>
    <t>4 676,14</t>
  </si>
  <si>
    <t>44 742,00</t>
  </si>
  <si>
    <t>86 166,00</t>
  </si>
  <si>
    <t>73 917,00</t>
  </si>
  <si>
    <t>80 299,00</t>
  </si>
  <si>
    <t>252 656,00</t>
  </si>
  <si>
    <t>82 048,00</t>
  </si>
  <si>
    <t>24 895,00</t>
  </si>
  <si>
    <t>37 414,00</t>
  </si>
  <si>
    <t>36 919,00</t>
  </si>
  <si>
    <t>8 993,00</t>
  </si>
  <si>
    <t>13 157,00</t>
  </si>
  <si>
    <t>8 011,00</t>
  </si>
  <si>
    <t>1 123,80</t>
  </si>
  <si>
    <t>1 126,90</t>
  </si>
  <si>
    <t>25 444,00</t>
  </si>
  <si>
    <t>41 464,00</t>
  </si>
  <si>
    <t>41 990,00</t>
  </si>
  <si>
    <t>9 348,00</t>
  </si>
  <si>
    <t>22 382,00</t>
  </si>
  <si>
    <t>25 985,00</t>
  </si>
  <si>
    <t>39 355,00</t>
  </si>
  <si>
    <t>33 361,00</t>
  </si>
  <si>
    <t>12 525,00</t>
  </si>
  <si>
    <t>15 352,00</t>
  </si>
  <si>
    <t>8 658,00</t>
  </si>
  <si>
    <t>1 024,20</t>
  </si>
  <si>
    <t>26 828,00</t>
  </si>
  <si>
    <t>35 367,00</t>
  </si>
  <si>
    <t>35 316,00</t>
  </si>
  <si>
    <t>12 010,00</t>
  </si>
  <si>
    <t>15 018,00</t>
  </si>
  <si>
    <t>8 605,00</t>
  </si>
  <si>
    <t>1 266,60</t>
  </si>
  <si>
    <t>1 273,90</t>
  </si>
  <si>
    <t>25 125,00</t>
  </si>
  <si>
    <t>45 141,00</t>
  </si>
  <si>
    <t>45 624,00</t>
  </si>
  <si>
    <t>19 581,00</t>
  </si>
  <si>
    <t>13 415,00</t>
  </si>
  <si>
    <t>1 525,80</t>
  </si>
  <si>
    <t>1 529,30</t>
  </si>
  <si>
    <t>53 971,00</t>
  </si>
  <si>
    <t>51 429,00</t>
  </si>
  <si>
    <t>13 432,00</t>
  </si>
  <si>
    <t>27 551,00</t>
  </si>
  <si>
    <t>14 422,00</t>
  </si>
  <si>
    <t>1 243,80</t>
  </si>
  <si>
    <t>1 247,80</t>
  </si>
  <si>
    <t>27 072,00</t>
  </si>
  <si>
    <t>47 211,00</t>
  </si>
  <si>
    <t>44 537,00</t>
  </si>
  <si>
    <t>16 710,00</t>
  </si>
  <si>
    <t>19 545,00</t>
  </si>
  <si>
    <t>11 908,00</t>
  </si>
  <si>
    <t>12 827,70</t>
  </si>
  <si>
    <t>12 745,20</t>
  </si>
  <si>
    <t>7 252,02</t>
  </si>
  <si>
    <t>69 926,00</t>
  </si>
  <si>
    <t>172 460,00</t>
  </si>
  <si>
    <t>171 178,00</t>
  </si>
  <si>
    <t>140 542,00</t>
  </si>
  <si>
    <t>385 200,00</t>
  </si>
  <si>
    <t>88 141,00</t>
  </si>
  <si>
    <t>29 150,00</t>
  </si>
  <si>
    <t>48 733,00</t>
  </si>
  <si>
    <t>46 866,00</t>
  </si>
  <si>
    <t>11 954,00</t>
  </si>
  <si>
    <t>12 637,00</t>
  </si>
  <si>
    <t>7 409,00</t>
  </si>
  <si>
    <t>34 157,00</t>
  </si>
  <si>
    <t>44 827,00</t>
  </si>
  <si>
    <t>54 542,00</t>
  </si>
  <si>
    <t>16 734,00</t>
  </si>
  <si>
    <t>22 327,00</t>
  </si>
  <si>
    <t>12 190,00</t>
  </si>
  <si>
    <t>78 549,00</t>
  </si>
  <si>
    <t>67 602,00</t>
  </si>
  <si>
    <t>63 403,00</t>
  </si>
  <si>
    <t>1 275,00</t>
  </si>
  <si>
    <t>1 030,00</t>
  </si>
  <si>
    <t>1 039,60</t>
  </si>
  <si>
    <t>32 091,00</t>
  </si>
  <si>
    <t>58 387,00</t>
  </si>
  <si>
    <t>59 150,00</t>
  </si>
  <si>
    <t>18 962,00</t>
  </si>
  <si>
    <t>27 613,00</t>
  </si>
  <si>
    <t>14 802,00</t>
  </si>
  <si>
    <t>1 166,90</t>
  </si>
  <si>
    <t>1 171,50</t>
  </si>
  <si>
    <t>27 012,00</t>
  </si>
  <si>
    <t>40 248,00</t>
  </si>
  <si>
    <t>37 435,00</t>
  </si>
  <si>
    <t>17 866,00</t>
  </si>
  <si>
    <t>21 534,00</t>
  </si>
  <si>
    <t>14 949,00</t>
  </si>
  <si>
    <t>1 004,50</t>
  </si>
  <si>
    <t>27 549,00</t>
  </si>
  <si>
    <t>51 835,00</t>
  </si>
  <si>
    <t>50 960,00</t>
  </si>
  <si>
    <t>13 734,00</t>
  </si>
  <si>
    <t>18 922,00</t>
  </si>
  <si>
    <t>10 493,00</t>
  </si>
  <si>
    <t>1 913,50</t>
  </si>
  <si>
    <t>1 892,40</t>
  </si>
  <si>
    <t>1 103,27</t>
  </si>
  <si>
    <t>31 341,00</t>
  </si>
  <si>
    <t>53 634,00</t>
  </si>
  <si>
    <t>52 653,00</t>
  </si>
  <si>
    <t>21 677,00</t>
  </si>
  <si>
    <t>48 136,00</t>
  </si>
  <si>
    <t>21 204,00</t>
  </si>
  <si>
    <t>41 588,00</t>
  </si>
  <si>
    <t>48 985,00</t>
  </si>
  <si>
    <t>12 085,00</t>
  </si>
  <si>
    <t>15 899,00</t>
  </si>
  <si>
    <t>8 295,00</t>
  </si>
  <si>
    <t>43 704,00</t>
  </si>
  <si>
    <t>39 384,00</t>
  </si>
  <si>
    <t>10 887,00</t>
  </si>
  <si>
    <t>6 223,00</t>
  </si>
  <si>
    <t>23 880,00</t>
  </si>
  <si>
    <t>37 883,00</t>
  </si>
  <si>
    <t>36 435,00</t>
  </si>
  <si>
    <t>7 963,00</t>
  </si>
  <si>
    <t>8 829,00</t>
  </si>
  <si>
    <t>5 410,00</t>
  </si>
  <si>
    <t>5 546,40</t>
  </si>
  <si>
    <t>5 520,60</t>
  </si>
  <si>
    <t>3 224,03</t>
  </si>
  <si>
    <t>109 346,00</t>
  </si>
  <si>
    <t>94 188,00</t>
  </si>
  <si>
    <t>51 420,00</t>
  </si>
  <si>
    <t>200 321,00</t>
  </si>
  <si>
    <t>73 657,00</t>
  </si>
  <si>
    <t>27 590,00</t>
  </si>
  <si>
    <t>35 907,00</t>
  </si>
  <si>
    <t>40 438,00</t>
  </si>
  <si>
    <t>4 106,00</t>
  </si>
  <si>
    <t>4 174,00</t>
  </si>
  <si>
    <t>2 499,00</t>
  </si>
  <si>
    <t>17 082,00</t>
  </si>
  <si>
    <t>30 264,00</t>
  </si>
  <si>
    <t>37 487,00</t>
  </si>
  <si>
    <t>2 749,00</t>
  </si>
  <si>
    <t>2 601,00</t>
  </si>
  <si>
    <t>5 753,80</t>
  </si>
  <si>
    <t>5 724,90</t>
  </si>
  <si>
    <t>3 137,25</t>
  </si>
  <si>
    <t>34 861,00</t>
  </si>
  <si>
    <t>46 179,00</t>
  </si>
  <si>
    <t>57 032,00</t>
  </si>
  <si>
    <t>68 120,00</t>
  </si>
  <si>
    <t>78 495,00</t>
  </si>
  <si>
    <t>43 669,00</t>
  </si>
  <si>
    <t>23 770,00</t>
  </si>
  <si>
    <t>42 636,00</t>
  </si>
  <si>
    <t>35 978,00</t>
  </si>
  <si>
    <t>13 427,00</t>
  </si>
  <si>
    <t>13 617,00</t>
  </si>
  <si>
    <t>7 773,00</t>
  </si>
  <si>
    <t>2 538,70</t>
  </si>
  <si>
    <t>2 543,60</t>
  </si>
  <si>
    <t>1 426,96</t>
  </si>
  <si>
    <t>22 813,00</t>
  </si>
  <si>
    <t>44 975,00</t>
  </si>
  <si>
    <t>37 357,00</t>
  </si>
  <si>
    <t>38 539,00</t>
  </si>
  <si>
    <t>35 646,00</t>
  </si>
  <si>
    <t>21 468,00</t>
  </si>
  <si>
    <t>4 230,60</t>
  </si>
  <si>
    <t>4 237,90</t>
  </si>
  <si>
    <t>2 356,27</t>
  </si>
  <si>
    <t>29 097,00</t>
  </si>
  <si>
    <t>49 466,00</t>
  </si>
  <si>
    <t>52 012,00</t>
  </si>
  <si>
    <t>55 460,00</t>
  </si>
  <si>
    <t>62 779,00</t>
  </si>
  <si>
    <t>34 750,00</t>
  </si>
  <si>
    <t>3 113,00</t>
  </si>
  <si>
    <t>3 099,80</t>
  </si>
  <si>
    <t>1 853,68</t>
  </si>
  <si>
    <t>25 757,00</t>
  </si>
  <si>
    <t>35 410,00</t>
  </si>
  <si>
    <t>46 795,00</t>
  </si>
  <si>
    <t>14 809,00</t>
  </si>
  <si>
    <t>9 549,00</t>
  </si>
  <si>
    <t>3 916,00</t>
  </si>
  <si>
    <t>16 163,00</t>
  </si>
  <si>
    <t>39 879,00</t>
  </si>
  <si>
    <t>33 284,00</t>
  </si>
  <si>
    <t>1 655,00</t>
  </si>
  <si>
    <t>20 806,00</t>
  </si>
  <si>
    <t>25 878,00</t>
  </si>
  <si>
    <t>31 053,00</t>
  </si>
  <si>
    <t>6 620,00</t>
  </si>
  <si>
    <t>5 779,00</t>
  </si>
  <si>
    <t>2 981,00</t>
  </si>
  <si>
    <t>18 099,00</t>
  </si>
  <si>
    <t>37 684,00</t>
  </si>
  <si>
    <t>41 005,00</t>
  </si>
  <si>
    <t>4 066,00</t>
  </si>
  <si>
    <t>3 197,00</t>
  </si>
  <si>
    <t>1 855,00</t>
  </si>
  <si>
    <t>23 332,00</t>
  </si>
  <si>
    <t>35 870,00</t>
  </si>
  <si>
    <t>7 204,00</t>
  </si>
  <si>
    <t>5 932,00</t>
  </si>
  <si>
    <t>2 876,00</t>
  </si>
  <si>
    <t>1 456,40</t>
  </si>
  <si>
    <t>1 446,60</t>
  </si>
  <si>
    <t>23 200,00</t>
  </si>
  <si>
    <t>47 645,00</t>
  </si>
  <si>
    <t>44 929,00</t>
  </si>
  <si>
    <t>3 330,00</t>
  </si>
  <si>
    <t>1 919,00</t>
  </si>
  <si>
    <t>2 884,90</t>
  </si>
  <si>
    <t>2 882,20</t>
  </si>
  <si>
    <t>1 634,21</t>
  </si>
  <si>
    <t>23 408,00</t>
  </si>
  <si>
    <t>37 763,00</t>
  </si>
  <si>
    <t>36 574,00</t>
  </si>
  <si>
    <t>32 303,00</t>
  </si>
  <si>
    <t>33 864,00</t>
  </si>
  <si>
    <t>20 353,00</t>
  </si>
  <si>
    <t>4 118,00</t>
  </si>
  <si>
    <t>4 120,40</t>
  </si>
  <si>
    <t>2 270,34</t>
  </si>
  <si>
    <t>28 972,00</t>
  </si>
  <si>
    <t>57 899,00</t>
  </si>
  <si>
    <t>53 283,00</t>
  </si>
  <si>
    <t>57 428,00</t>
  </si>
  <si>
    <t>92 260,00</t>
  </si>
  <si>
    <t>53 504,00</t>
  </si>
  <si>
    <t>19 811,00</t>
  </si>
  <si>
    <t>36 030,00</t>
  </si>
  <si>
    <t>36 969,00</t>
  </si>
  <si>
    <t>7 664,00</t>
  </si>
  <si>
    <t>12 211,00</t>
  </si>
  <si>
    <t>8 178,00</t>
  </si>
  <si>
    <t>18 651,00</t>
  </si>
  <si>
    <t>42 352,00</t>
  </si>
  <si>
    <t>39 137,00</t>
  </si>
  <si>
    <t>7 730,00</t>
  </si>
  <si>
    <t>14 197,00</t>
  </si>
  <si>
    <t>7 982,00</t>
  </si>
  <si>
    <t>3 981,90</t>
  </si>
  <si>
    <t>3 974,40</t>
  </si>
  <si>
    <t>2 209,77</t>
  </si>
  <si>
    <t>33 731,00</t>
  </si>
  <si>
    <t>59 834,00</t>
  </si>
  <si>
    <t>62 031,00</t>
  </si>
  <si>
    <t>43 586,00</t>
  </si>
  <si>
    <t>95 112,00</t>
  </si>
  <si>
    <t>54 783,00</t>
  </si>
  <si>
    <t>1 481,30</t>
  </si>
  <si>
    <t>1 485,70</t>
  </si>
  <si>
    <t>23 827,00</t>
  </si>
  <si>
    <t>48 240,00</t>
  </si>
  <si>
    <t>44 959,00</t>
  </si>
  <si>
    <t>25 293,00</t>
  </si>
  <si>
    <t>30 379,00</t>
  </si>
  <si>
    <t>20 452,00</t>
  </si>
  <si>
    <t>1 212,50</t>
  </si>
  <si>
    <t>18 462,00</t>
  </si>
  <si>
    <t>43 421,00</t>
  </si>
  <si>
    <t>36 493,00</t>
  </si>
  <si>
    <t>11 824,00</t>
  </si>
  <si>
    <t>29 258,00</t>
  </si>
  <si>
    <t>18 407,00</t>
  </si>
  <si>
    <t>2 589,20</t>
  </si>
  <si>
    <t>2 596,80</t>
  </si>
  <si>
    <t>1 407,47</t>
  </si>
  <si>
    <t>28 737,00</t>
  </si>
  <si>
    <t>48 096,00</t>
  </si>
  <si>
    <t>53 366,00</t>
  </si>
  <si>
    <t>42 206,00</t>
  </si>
  <si>
    <t>52 185,00</t>
  </si>
  <si>
    <t>32 094,00</t>
  </si>
  <si>
    <t>1 209,60</t>
  </si>
  <si>
    <t>1 218,70</t>
  </si>
  <si>
    <t>22 310,00</t>
  </si>
  <si>
    <t>42 691,00</t>
  </si>
  <si>
    <t>38 129,00</t>
  </si>
  <si>
    <t>20 357,00</t>
  </si>
  <si>
    <t>25 672,00</t>
  </si>
  <si>
    <t>17 637,00</t>
  </si>
  <si>
    <t>3 189,10</t>
  </si>
  <si>
    <t>3 200,80</t>
  </si>
  <si>
    <t>1 734,83</t>
  </si>
  <si>
    <t>31 416,00</t>
  </si>
  <si>
    <t>58 951,00</t>
  </si>
  <si>
    <t>61 729,00</t>
  </si>
  <si>
    <t>41 638,00</t>
  </si>
  <si>
    <t>57 790,00</t>
  </si>
  <si>
    <t>32 546,00</t>
  </si>
  <si>
    <t>1 909,90</t>
  </si>
  <si>
    <t>1 920,20</t>
  </si>
  <si>
    <t>1 040,75</t>
  </si>
  <si>
    <t>23 387,00</t>
  </si>
  <si>
    <t>39 138,00</t>
  </si>
  <si>
    <t>39 875,00</t>
  </si>
  <si>
    <t>38 590,00</t>
  </si>
  <si>
    <t>24 775,00</t>
  </si>
  <si>
    <t>1 308,10</t>
  </si>
  <si>
    <t>1 315,60</t>
  </si>
  <si>
    <t>21 821,00</t>
  </si>
  <si>
    <t>41 961,00</t>
  </si>
  <si>
    <t>40 608,00</t>
  </si>
  <si>
    <t>12 829,00</t>
  </si>
  <si>
    <t>20 220,00</t>
  </si>
  <si>
    <t>12 561,00</t>
  </si>
  <si>
    <t>3 206,80</t>
  </si>
  <si>
    <t>3 210,50</t>
  </si>
  <si>
    <t>1 765,78</t>
  </si>
  <si>
    <t>28 182,00</t>
  </si>
  <si>
    <t>45 749,00</t>
  </si>
  <si>
    <t>44 224,00</t>
  </si>
  <si>
    <t>41 461,00</t>
  </si>
  <si>
    <t>58 393,00</t>
  </si>
  <si>
    <t>35 236,00</t>
  </si>
  <si>
    <t>2 490,80</t>
  </si>
  <si>
    <t>2 498,70</t>
  </si>
  <si>
    <t>1 384,28</t>
  </si>
  <si>
    <t>21 424,00</t>
  </si>
  <si>
    <t>37 946,00</t>
  </si>
  <si>
    <t>37 063,00</t>
  </si>
  <si>
    <t>29 032,00</t>
  </si>
  <si>
    <t>36 674,00</t>
  </si>
  <si>
    <t>23 026,00</t>
  </si>
  <si>
    <t>13 175,00</t>
  </si>
  <si>
    <t>21 912,00</t>
  </si>
  <si>
    <t>15 092,00</t>
  </si>
  <si>
    <t>20 335,00</t>
  </si>
  <si>
    <t>38 686,00</t>
  </si>
  <si>
    <t>36 182,00</t>
  </si>
  <si>
    <t>17 460,00</t>
  </si>
  <si>
    <t>12 954,00</t>
  </si>
  <si>
    <t>8 603,00</t>
  </si>
  <si>
    <t>4 315,20</t>
  </si>
  <si>
    <t>4 320,00</t>
  </si>
  <si>
    <t>2 350,08</t>
  </si>
  <si>
    <t>36 737,00</t>
  </si>
  <si>
    <t>60 564,00</t>
  </si>
  <si>
    <t>62 819,00</t>
  </si>
  <si>
    <t>55 434,00</t>
  </si>
  <si>
    <t>97 953,00</t>
  </si>
  <si>
    <t>51 239,00</t>
  </si>
  <si>
    <t>1 672,30</t>
  </si>
  <si>
    <t>1 667,40</t>
  </si>
  <si>
    <t>1 007,11</t>
  </si>
  <si>
    <t>50 831,00</t>
  </si>
  <si>
    <t>51 197,00</t>
  </si>
  <si>
    <t>56 844,00</t>
  </si>
  <si>
    <t>21 276,00</t>
  </si>
  <si>
    <t>71 548,00</t>
  </si>
  <si>
    <t>30 009,00</t>
  </si>
  <si>
    <t>79 543,00</t>
  </si>
  <si>
    <t>65 482,00</t>
  </si>
  <si>
    <t>56 166,00</t>
  </si>
  <si>
    <t>7 705,00</t>
  </si>
  <si>
    <t>28 514,00</t>
  </si>
  <si>
    <t>10 749,00</t>
  </si>
  <si>
    <t>1 555,60</t>
  </si>
  <si>
    <t>1 543,20</t>
  </si>
  <si>
    <t>30 117,00</t>
  </si>
  <si>
    <t>52 810,00</t>
  </si>
  <si>
    <t>54 480,00</t>
  </si>
  <si>
    <t>25 639,00</t>
  </si>
  <si>
    <t>42 152,00</t>
  </si>
  <si>
    <t>22 254,00</t>
  </si>
  <si>
    <t>3 477,90</t>
  </si>
  <si>
    <t>3 486,40</t>
  </si>
  <si>
    <t>1 893,12</t>
  </si>
  <si>
    <t>24 392,00</t>
  </si>
  <si>
    <t>39 015,00</t>
  </si>
  <si>
    <t>37 950,00</t>
  </si>
  <si>
    <t>64 862,00</t>
  </si>
  <si>
    <t>59 618,00</t>
  </si>
  <si>
    <t>42 570,00</t>
  </si>
  <si>
    <t>19 503,00</t>
  </si>
  <si>
    <t>36 766,00</t>
  </si>
  <si>
    <t>41 158,00</t>
  </si>
  <si>
    <t>4 602,00</t>
  </si>
  <si>
    <t>1 407,00</t>
  </si>
  <si>
    <t>1 029,00</t>
  </si>
  <si>
    <t>15 610,00</t>
  </si>
  <si>
    <t>54 845,00</t>
  </si>
  <si>
    <t>2 104,00</t>
  </si>
  <si>
    <t>21 571,00</t>
  </si>
  <si>
    <t>41 951,00</t>
  </si>
  <si>
    <t>39 676,00</t>
  </si>
  <si>
    <t>10 940,00</t>
  </si>
  <si>
    <t>7 926,00</t>
  </si>
  <si>
    <t>5 118,00</t>
  </si>
  <si>
    <t>2 250,10</t>
  </si>
  <si>
    <t>2 263,90</t>
  </si>
  <si>
    <t>1 197,60</t>
  </si>
  <si>
    <t>22 882,00</t>
  </si>
  <si>
    <t>44 206,00</t>
  </si>
  <si>
    <t>44 219,00</t>
  </si>
  <si>
    <t>38 413,00</t>
  </si>
  <si>
    <t>36 281,00</t>
  </si>
  <si>
    <t>25 241,00</t>
  </si>
  <si>
    <t>2 879,20</t>
  </si>
  <si>
    <t>2 880,10</t>
  </si>
  <si>
    <t>1 627,26</t>
  </si>
  <si>
    <t>30 023,00</t>
  </si>
  <si>
    <t>53 506,00</t>
  </si>
  <si>
    <t>46 868,00</t>
  </si>
  <si>
    <t>45 902,00</t>
  </si>
  <si>
    <t>63 266,00</t>
  </si>
  <si>
    <t>35 330,00</t>
  </si>
  <si>
    <t>2 402,40</t>
  </si>
  <si>
    <t>2 405,30</t>
  </si>
  <si>
    <t>1 315,70</t>
  </si>
  <si>
    <t>24 500,00</t>
  </si>
  <si>
    <t>54 457,00</t>
  </si>
  <si>
    <t>44 434,00</t>
  </si>
  <si>
    <t>44 971,00</t>
  </si>
  <si>
    <t>44 366,00</t>
  </si>
  <si>
    <t>25 477,00</t>
  </si>
  <si>
    <t>2 665,30</t>
  </si>
  <si>
    <t>2 676,10</t>
  </si>
  <si>
    <t>1 453,12</t>
  </si>
  <si>
    <t>23 175,00</t>
  </si>
  <si>
    <t>42 360,00</t>
  </si>
  <si>
    <t>39 030,00</t>
  </si>
  <si>
    <t>53 089,00</t>
  </si>
  <si>
    <t>42 072,00</t>
  </si>
  <si>
    <t>27 842,00</t>
  </si>
  <si>
    <t>2 805,80</t>
  </si>
  <si>
    <t>2 802,80</t>
  </si>
  <si>
    <t>1 555,55</t>
  </si>
  <si>
    <t>53 095,00</t>
  </si>
  <si>
    <t>55 171,00</t>
  </si>
  <si>
    <t>47 702,00</t>
  </si>
  <si>
    <t>70 494,00</t>
  </si>
  <si>
    <t>1 923,60</t>
  </si>
  <si>
    <t>1 932,80</t>
  </si>
  <si>
    <t>1 049,51</t>
  </si>
  <si>
    <t>25 434,00</t>
  </si>
  <si>
    <t>41 286,00</t>
  </si>
  <si>
    <t>41 369,00</t>
  </si>
  <si>
    <t>26 927,00</t>
  </si>
  <si>
    <t>35 638,00</t>
  </si>
  <si>
    <t>21 856,00</t>
  </si>
  <si>
    <t>1 073,40</t>
  </si>
  <si>
    <t>27 296,00</t>
  </si>
  <si>
    <t>50 679,00</t>
  </si>
  <si>
    <t>49 410,00</t>
  </si>
  <si>
    <t>17 861,00</t>
  </si>
  <si>
    <t>20 299,00</t>
  </si>
  <si>
    <t>11 633,00</t>
  </si>
  <si>
    <t>24 105,00</t>
  </si>
  <si>
    <t>40 321,00</t>
  </si>
  <si>
    <t>44 888,00</t>
  </si>
  <si>
    <t>23 511,00</t>
  </si>
  <si>
    <t>11 399,00</t>
  </si>
  <si>
    <t>6 551,00</t>
  </si>
  <si>
    <t>42 891,00</t>
  </si>
  <si>
    <t>71 746,00</t>
  </si>
  <si>
    <t>73 714,00</t>
  </si>
  <si>
    <t>11 936,00</t>
  </si>
  <si>
    <t>35 507,00</t>
  </si>
  <si>
    <t>13 416,00</t>
  </si>
  <si>
    <t>1 035,10</t>
  </si>
  <si>
    <t>1 040,60</t>
  </si>
  <si>
    <t>23 992,00</t>
  </si>
  <si>
    <t>50 042,00</t>
  </si>
  <si>
    <t>50 983,00</t>
  </si>
  <si>
    <t>24 341,00</t>
  </si>
  <si>
    <t>15 640,00</t>
  </si>
  <si>
    <t>8 226,00</t>
  </si>
  <si>
    <t>48 765,00</t>
  </si>
  <si>
    <t>66 790,00</t>
  </si>
  <si>
    <t>60 684,00</t>
  </si>
  <si>
    <t>5 978,00</t>
  </si>
  <si>
    <t>8 009,00</t>
  </si>
  <si>
    <t>3 395,00</t>
  </si>
  <si>
    <t>1 886,30</t>
  </si>
  <si>
    <t>1 084,35</t>
  </si>
  <si>
    <t>34 662,00</t>
  </si>
  <si>
    <t>73 135,00</t>
  </si>
  <si>
    <t>87 118,00</t>
  </si>
  <si>
    <t>32 825,00</t>
  </si>
  <si>
    <t>36 581,00</t>
  </si>
  <si>
    <t>15 958,00</t>
  </si>
  <si>
    <t>1 316,70</t>
  </si>
  <si>
    <t>1 320,10</t>
  </si>
  <si>
    <t>39 084,00</t>
  </si>
  <si>
    <t>67 962,00</t>
  </si>
  <si>
    <t>64 575,00</t>
  </si>
  <si>
    <t>22 509,00</t>
  </si>
  <si>
    <t>31 087,00</t>
  </si>
  <si>
    <t>14 045,00</t>
  </si>
  <si>
    <t>30 937,00</t>
  </si>
  <si>
    <t>56 455,00</t>
  </si>
  <si>
    <t>56 808,00</t>
  </si>
  <si>
    <t>17 536,00</t>
  </si>
  <si>
    <t>15 778,00</t>
  </si>
  <si>
    <t>8 042,00</t>
  </si>
  <si>
    <t>59 783,00</t>
  </si>
  <si>
    <t>46 937,00</t>
  </si>
  <si>
    <t>2 951,00</t>
  </si>
  <si>
    <t>5 190,00</t>
  </si>
  <si>
    <t>2 342,00</t>
  </si>
  <si>
    <t>53 784,00</t>
  </si>
  <si>
    <t>95 970,00</t>
  </si>
  <si>
    <t>108 795,00</t>
  </si>
  <si>
    <t>9 996,00</t>
  </si>
  <si>
    <t>13 472,00</t>
  </si>
  <si>
    <t>4 771,00</t>
  </si>
  <si>
    <t>24 696,00</t>
  </si>
  <si>
    <t>39 377,00</t>
  </si>
  <si>
    <t>38 436,00</t>
  </si>
  <si>
    <t>3 663,00</t>
  </si>
  <si>
    <t>2 328,00</t>
  </si>
  <si>
    <t>1 341,00</t>
  </si>
  <si>
    <t>78 812,00</t>
  </si>
  <si>
    <t>1 504,00</t>
  </si>
  <si>
    <t>1 554,20</t>
  </si>
  <si>
    <t>30 342,00</t>
  </si>
  <si>
    <t>52 808,00</t>
  </si>
  <si>
    <t>48 164,00</t>
  </si>
  <si>
    <t>12 744,00</t>
  </si>
  <si>
    <t>13 838,00</t>
  </si>
  <si>
    <t>8 542,00</t>
  </si>
  <si>
    <t>1 208,20</t>
  </si>
  <si>
    <t>1 213,10</t>
  </si>
  <si>
    <t>25 107,00</t>
  </si>
  <si>
    <t>36 063,00</t>
  </si>
  <si>
    <t>14 447,00</t>
  </si>
  <si>
    <t>11 552,00</t>
  </si>
  <si>
    <t>7 949,00</t>
  </si>
  <si>
    <t>1 390,20</t>
  </si>
  <si>
    <t>23 554,00</t>
  </si>
  <si>
    <t>35 420,00</t>
  </si>
  <si>
    <t>42 035,00</t>
  </si>
  <si>
    <t>18 257,00</t>
  </si>
  <si>
    <t>15 149,00</t>
  </si>
  <si>
    <t>9 643,00</t>
  </si>
  <si>
    <t>2 343,10</t>
  </si>
  <si>
    <t>2 343,30</t>
  </si>
  <si>
    <t>1 302,87</t>
  </si>
  <si>
    <t>42 518,00</t>
  </si>
  <si>
    <t>44 664,00</t>
  </si>
  <si>
    <t>32 571,00</t>
  </si>
  <si>
    <t>25 136,00</t>
  </si>
  <si>
    <t>16 511,00</t>
  </si>
  <si>
    <t>24 860,00</t>
  </si>
  <si>
    <t>36 747,00</t>
  </si>
  <si>
    <t>39 643,00</t>
  </si>
  <si>
    <t>15 943,00</t>
  </si>
  <si>
    <t>9 087,00</t>
  </si>
  <si>
    <t>6 367,00</t>
  </si>
  <si>
    <t>1 050,50</t>
  </si>
  <si>
    <t>1 048,90</t>
  </si>
  <si>
    <t>28 715,00</t>
  </si>
  <si>
    <t>47 841,00</t>
  </si>
  <si>
    <t>17 638,00</t>
  </si>
  <si>
    <t>16 415,00</t>
  </si>
  <si>
    <t>8 668,00</t>
  </si>
  <si>
    <t>24 093,00</t>
  </si>
  <si>
    <t>33 961,00</t>
  </si>
  <si>
    <t>39 739,00</t>
  </si>
  <si>
    <t>8 853,00</t>
  </si>
  <si>
    <t>6 642,00</t>
  </si>
  <si>
    <t>4 987,00</t>
  </si>
  <si>
    <t>1 111,80</t>
  </si>
  <si>
    <t>1 115,90</t>
  </si>
  <si>
    <t>26 112,00</t>
  </si>
  <si>
    <t>34 888,00</t>
  </si>
  <si>
    <t>37 943,00</t>
  </si>
  <si>
    <t>11 864,00</t>
  </si>
  <si>
    <t>11 225,00</t>
  </si>
  <si>
    <t>7 934,00</t>
  </si>
  <si>
    <t>1 165,80</t>
  </si>
  <si>
    <t>1 167,60</t>
  </si>
  <si>
    <t>28 956,00</t>
  </si>
  <si>
    <t>36 207,00</t>
  </si>
  <si>
    <t>39 013,00</t>
  </si>
  <si>
    <t>12 690,00</t>
  </si>
  <si>
    <t>11 099,00</t>
  </si>
  <si>
    <t>7 411,00</t>
  </si>
  <si>
    <t>8 088,30</t>
  </si>
  <si>
    <t>8 024,20</t>
  </si>
  <si>
    <t>4 629,96</t>
  </si>
  <si>
    <t>42 345,00</t>
  </si>
  <si>
    <t>78 746,00</t>
  </si>
  <si>
    <t>58 453,00</t>
  </si>
  <si>
    <t>84 307,00</t>
  </si>
  <si>
    <t>159 519,00</t>
  </si>
  <si>
    <t>56 646,00</t>
  </si>
  <si>
    <t>23 979,00</t>
  </si>
  <si>
    <t>35 461,00</t>
  </si>
  <si>
    <t>33 184,00</t>
  </si>
  <si>
    <t>8 848,00</t>
  </si>
  <si>
    <t>9 269,00</t>
  </si>
  <si>
    <t>6 158,00</t>
  </si>
  <si>
    <t>1 129,90</t>
  </si>
  <si>
    <t>1 131,90</t>
  </si>
  <si>
    <t>24 272,00</t>
  </si>
  <si>
    <t>42 015,00</t>
  </si>
  <si>
    <t>9 542,00</t>
  </si>
  <si>
    <t>15 374,00</t>
  </si>
  <si>
    <t>9 786,00</t>
  </si>
  <si>
    <t>24 766,00</t>
  </si>
  <si>
    <t>36 187,00</t>
  </si>
  <si>
    <t>13 002,00</t>
  </si>
  <si>
    <t>10 696,00</t>
  </si>
  <si>
    <t>6 425,00</t>
  </si>
  <si>
    <t>1 033,00</t>
  </si>
  <si>
    <t>1 036,40</t>
  </si>
  <si>
    <t>26 058,00</t>
  </si>
  <si>
    <t>31 727,00</t>
  </si>
  <si>
    <t>36 082,00</t>
  </si>
  <si>
    <t>11 510,00</t>
  </si>
  <si>
    <t>9 625,00</t>
  </si>
  <si>
    <t>6 110,00</t>
  </si>
  <si>
    <t>1 281,20</t>
  </si>
  <si>
    <t>1 287,90</t>
  </si>
  <si>
    <t>24 353,00</t>
  </si>
  <si>
    <t>46 296,00</t>
  </si>
  <si>
    <t>44 795,00</t>
  </si>
  <si>
    <t>20 051,00</t>
  </si>
  <si>
    <t>16 763,00</t>
  </si>
  <si>
    <t>9 479,00</t>
  </si>
  <si>
    <t>1 532,90</t>
  </si>
  <si>
    <t>1 533,70</t>
  </si>
  <si>
    <t>27 226,00</t>
  </si>
  <si>
    <t>48 618,00</t>
  </si>
  <si>
    <t>48 629,00</t>
  </si>
  <si>
    <t>18 441,00</t>
  </si>
  <si>
    <t>10 620,00</t>
  </si>
  <si>
    <t>1 251,90</t>
  </si>
  <si>
    <t>1 255,40</t>
  </si>
  <si>
    <t>27 200,00</t>
  </si>
  <si>
    <t>46 424,00</t>
  </si>
  <si>
    <t>43 955,00</t>
  </si>
  <si>
    <t>17 873,00</t>
  </si>
  <si>
    <t>13 532,00</t>
  </si>
  <si>
    <t>9 228,00</t>
  </si>
  <si>
    <t>12 662,60</t>
  </si>
  <si>
    <t>12 571,40</t>
  </si>
  <si>
    <t>7 241,13</t>
  </si>
  <si>
    <t>65 471,00</t>
  </si>
  <si>
    <t>153 523,00</t>
  </si>
  <si>
    <t>173 615,00</t>
  </si>
  <si>
    <t>140 134,00</t>
  </si>
  <si>
    <t>253 688,00</t>
  </si>
  <si>
    <t>62 505,00</t>
  </si>
  <si>
    <t>27 473,00</t>
  </si>
  <si>
    <t>49 012,00</t>
  </si>
  <si>
    <t>47 094,00</t>
  </si>
  <si>
    <t>11 293,00</t>
  </si>
  <si>
    <t>8 184,00</t>
  </si>
  <si>
    <t>5 244,00</t>
  </si>
  <si>
    <t>32 310,00</t>
  </si>
  <si>
    <t>47 482,00</t>
  </si>
  <si>
    <t>55 797,00</t>
  </si>
  <si>
    <t>17 233,00</t>
  </si>
  <si>
    <t>16 168,00</t>
  </si>
  <si>
    <t>9 520,00</t>
  </si>
  <si>
    <t>73 013,00</t>
  </si>
  <si>
    <t>68 251,00</t>
  </si>
  <si>
    <t>1 049,10</t>
  </si>
  <si>
    <t>1 058,70</t>
  </si>
  <si>
    <t>30 707,00</t>
  </si>
  <si>
    <t>58 026,00</t>
  </si>
  <si>
    <t>58 524,00</t>
  </si>
  <si>
    <t>19 193,00</t>
  </si>
  <si>
    <t>20 042,00</t>
  </si>
  <si>
    <t>11 622,00</t>
  </si>
  <si>
    <t>1 176,00</t>
  </si>
  <si>
    <t>1 179,70</t>
  </si>
  <si>
    <t>25 920,00</t>
  </si>
  <si>
    <t>37 974,00</t>
  </si>
  <si>
    <t>37 153,00</t>
  </si>
  <si>
    <t>20 492,00</t>
  </si>
  <si>
    <t>15 736,00</t>
  </si>
  <si>
    <t>11 995,00</t>
  </si>
  <si>
    <t>26 463,00</t>
  </si>
  <si>
    <t>51 932,00</t>
  </si>
  <si>
    <t>50 110,00</t>
  </si>
  <si>
    <t>17 231,00</t>
  </si>
  <si>
    <t>12 253,00</t>
  </si>
  <si>
    <t>7 393,00</t>
  </si>
  <si>
    <t>1 871,40</t>
  </si>
  <si>
    <t>1 856,60</t>
  </si>
  <si>
    <t>1 084,25</t>
  </si>
  <si>
    <t>29 668,00</t>
  </si>
  <si>
    <t>53 039,00</t>
  </si>
  <si>
    <t>53 132,00</t>
  </si>
  <si>
    <t>18 409,00</t>
  </si>
  <si>
    <t>31 159,00</t>
  </si>
  <si>
    <t>15 164,00</t>
  </si>
  <si>
    <t>39 273,00</t>
  </si>
  <si>
    <t>45 235,00</t>
  </si>
  <si>
    <t>12 773,00</t>
  </si>
  <si>
    <t>11 231,00</t>
  </si>
  <si>
    <t>6 432,00</t>
  </si>
  <si>
    <t>39 393,00</t>
  </si>
  <si>
    <t>40 018,00</t>
  </si>
  <si>
    <t>11 103,00</t>
  </si>
  <si>
    <t>6 819,00</t>
  </si>
  <si>
    <t>4 620,00</t>
  </si>
  <si>
    <t>23 285,00</t>
  </si>
  <si>
    <t>39 621,00</t>
  </si>
  <si>
    <t>37 077,00</t>
  </si>
  <si>
    <t>8 280,00</t>
  </si>
  <si>
    <t>6 065,00</t>
  </si>
  <si>
    <t>3 910,00</t>
  </si>
  <si>
    <t>5 494,80</t>
  </si>
  <si>
    <t>5 450,10</t>
  </si>
  <si>
    <t>3 199,21</t>
  </si>
  <si>
    <t>42 338,00</t>
  </si>
  <si>
    <t>101 344,00</t>
  </si>
  <si>
    <t>88 711,00</t>
  </si>
  <si>
    <t>52 138,00</t>
  </si>
  <si>
    <t>129 114,00</t>
  </si>
  <si>
    <t>51 795,00</t>
  </si>
  <si>
    <t>26 478,00</t>
  </si>
  <si>
    <t>32 930,00</t>
  </si>
  <si>
    <t>34 633,00</t>
  </si>
  <si>
    <t>4 014,00</t>
  </si>
  <si>
    <t>2 733,00</t>
  </si>
  <si>
    <t>1 761,00</t>
  </si>
  <si>
    <t>16 261,00</t>
  </si>
  <si>
    <t>29 433,00</t>
  </si>
  <si>
    <t>3 028,00</t>
  </si>
  <si>
    <t>3 329,00</t>
  </si>
  <si>
    <t>1 739,00</t>
  </si>
  <si>
    <t>5 695,90</t>
  </si>
  <si>
    <t>5 673,10</t>
  </si>
  <si>
    <t>3 137,22</t>
  </si>
  <si>
    <t>33 403,00</t>
  </si>
  <si>
    <t>42 731,00</t>
  </si>
  <si>
    <t>56 238,00</t>
  </si>
  <si>
    <t>67 662,00</t>
  </si>
  <si>
    <t>52 352,00</t>
  </si>
  <si>
    <t>31 249,00</t>
  </si>
  <si>
    <t>22 884,00</t>
  </si>
  <si>
    <t>41 291,00</t>
  </si>
  <si>
    <t>36 858,00</t>
  </si>
  <si>
    <t>9 336,00</t>
  </si>
  <si>
    <t>5 890,00</t>
  </si>
  <si>
    <t>2 548,50</t>
  </si>
  <si>
    <t>2 553,50</t>
  </si>
  <si>
    <t>1 440,17</t>
  </si>
  <si>
    <t>22 037,00</t>
  </si>
  <si>
    <t>40 838,00</t>
  </si>
  <si>
    <t>37 919,00</t>
  </si>
  <si>
    <t>39 881,00</t>
  </si>
  <si>
    <t>25 108,00</t>
  </si>
  <si>
    <t>16 647,00</t>
  </si>
  <si>
    <t>4 245,30</t>
  </si>
  <si>
    <t>4 249,00</t>
  </si>
  <si>
    <t>2 383,69</t>
  </si>
  <si>
    <t>27 741,00</t>
  </si>
  <si>
    <t>47 101,00</t>
  </si>
  <si>
    <t>53 108,00</t>
  </si>
  <si>
    <t>59 113,00</t>
  </si>
  <si>
    <t>42 254,00</t>
  </si>
  <si>
    <t>25 236,00</t>
  </si>
  <si>
    <t>3 086,60</t>
  </si>
  <si>
    <t>3 074,00</t>
  </si>
  <si>
    <t>1 850,55</t>
  </si>
  <si>
    <t>26 483,00</t>
  </si>
  <si>
    <t>37 022,00</t>
  </si>
  <si>
    <t>46 536,00</t>
  </si>
  <si>
    <t>14 608,00</t>
  </si>
  <si>
    <t>6 019,00</t>
  </si>
  <si>
    <t>2 852,00</t>
  </si>
  <si>
    <t>15 801,00</t>
  </si>
  <si>
    <t>40 639,00</t>
  </si>
  <si>
    <t>33 882,00</t>
  </si>
  <si>
    <t>1 606,00</t>
  </si>
  <si>
    <t>20 439,00</t>
  </si>
  <si>
    <t>34 821,00</t>
  </si>
  <si>
    <t>37 778,00</t>
  </si>
  <si>
    <t>6 729,00</t>
  </si>
  <si>
    <t>4 005,00</t>
  </si>
  <si>
    <t>2 255,00</t>
  </si>
  <si>
    <t>17 932,00</t>
  </si>
  <si>
    <t>38 649,00</t>
  </si>
  <si>
    <t>40 609,00</t>
  </si>
  <si>
    <t>4 053,00</t>
  </si>
  <si>
    <t>2 139,00</t>
  </si>
  <si>
    <t>1 311,00</t>
  </si>
  <si>
    <t>22 702,00</t>
  </si>
  <si>
    <t>35 669,00</t>
  </si>
  <si>
    <t>39 903,00</t>
  </si>
  <si>
    <t>7 145,00</t>
  </si>
  <si>
    <t>4 092,00</t>
  </si>
  <si>
    <t>2 224,00</t>
  </si>
  <si>
    <t>1 436,70</t>
  </si>
  <si>
    <t>1 425,90</t>
  </si>
  <si>
    <t>22 484,00</t>
  </si>
  <si>
    <t>46 623,00</t>
  </si>
  <si>
    <t>44 198,00</t>
  </si>
  <si>
    <t>3 953,00</t>
  </si>
  <si>
    <t>1 149,00</t>
  </si>
  <si>
    <t>2 879,50</t>
  </si>
  <si>
    <t>2 875,80</t>
  </si>
  <si>
    <t>1 639,21</t>
  </si>
  <si>
    <t>22 485,00</t>
  </si>
  <si>
    <t>34 568,00</t>
  </si>
  <si>
    <t>35 859,00</t>
  </si>
  <si>
    <t>31 726,00</t>
  </si>
  <si>
    <t>22 571,00</t>
  </si>
  <si>
    <t>14 883,00</t>
  </si>
  <si>
    <t>4 122,70</t>
  </si>
  <si>
    <t>4 120,80</t>
  </si>
  <si>
    <t>2 299,41</t>
  </si>
  <si>
    <t>28 468,00</t>
  </si>
  <si>
    <t>52 248,00</t>
  </si>
  <si>
    <t>48 768,00</t>
  </si>
  <si>
    <t>60 996,00</t>
  </si>
  <si>
    <t>60 632,00</t>
  </si>
  <si>
    <t>38 887,00</t>
  </si>
  <si>
    <t>19 331,00</t>
  </si>
  <si>
    <t>36 711,00</t>
  </si>
  <si>
    <t>36 749,00</t>
  </si>
  <si>
    <t>7 352,00</t>
  </si>
  <si>
    <t>8 574,00</t>
  </si>
  <si>
    <t>6 257,00</t>
  </si>
  <si>
    <t>18 255,00</t>
  </si>
  <si>
    <t>41 262,00</t>
  </si>
  <si>
    <t>34 002,00</t>
  </si>
  <si>
    <t>7 962,00</t>
  </si>
  <si>
    <t>10 347,00</t>
  </si>
  <si>
    <t>6 556,00</t>
  </si>
  <si>
    <t>3 966,80</t>
  </si>
  <si>
    <t>3 956,80</t>
  </si>
  <si>
    <t>2 223,72</t>
  </si>
  <si>
    <t>32 436,00</t>
  </si>
  <si>
    <t>55 906,00</t>
  </si>
  <si>
    <t>55 641,00</t>
  </si>
  <si>
    <t>46 093,00</t>
  </si>
  <si>
    <t>66 385,00</t>
  </si>
  <si>
    <t>43 338,00</t>
  </si>
  <si>
    <t>1 490,10</t>
  </si>
  <si>
    <t>1 493,70</t>
  </si>
  <si>
    <t>23 995,00</t>
  </si>
  <si>
    <t>44 836,00</t>
  </si>
  <si>
    <t>44 570,00</t>
  </si>
  <si>
    <t>24 173,00</t>
  </si>
  <si>
    <t>20 949,00</t>
  </si>
  <si>
    <t>15 428,00</t>
  </si>
  <si>
    <t>1 221,60</t>
  </si>
  <si>
    <t>1 224,20</t>
  </si>
  <si>
    <t>17 952,00</t>
  </si>
  <si>
    <t>39 744,00</t>
  </si>
  <si>
    <t>37 007,00</t>
  </si>
  <si>
    <t>12 794,00</t>
  </si>
  <si>
    <t>21 370,00</t>
  </si>
  <si>
    <t>14 418,00</t>
  </si>
  <si>
    <t>2 604,40</t>
  </si>
  <si>
    <t>2 610,20</t>
  </si>
  <si>
    <t>1 430,39</t>
  </si>
  <si>
    <t>28 340,00</t>
  </si>
  <si>
    <t>49 920,00</t>
  </si>
  <si>
    <t>42 470,00</t>
  </si>
  <si>
    <t>43 995,00</t>
  </si>
  <si>
    <t>35 549,00</t>
  </si>
  <si>
    <t>24 106,00</t>
  </si>
  <si>
    <t>1 227,90</t>
  </si>
  <si>
    <t>1 235,70</t>
  </si>
  <si>
    <t>21 795,00</t>
  </si>
  <si>
    <t>37 999,00</t>
  </si>
  <si>
    <t>40 372,00</t>
  </si>
  <si>
    <t>21 143,00</t>
  </si>
  <si>
    <t>18 445,00</t>
  </si>
  <si>
    <t>13 703,00</t>
  </si>
  <si>
    <t>3 212,50</t>
  </si>
  <si>
    <t>3 220,50</t>
  </si>
  <si>
    <t>1 764,83</t>
  </si>
  <si>
    <t>30 326,00</t>
  </si>
  <si>
    <t>59 711,00</t>
  </si>
  <si>
    <t>61 155,00</t>
  </si>
  <si>
    <t>42 127,00</t>
  </si>
  <si>
    <t>40 716,00</t>
  </si>
  <si>
    <t>25 278,00</t>
  </si>
  <si>
    <t>1 930,50</t>
  </si>
  <si>
    <t>1 939,60</t>
  </si>
  <si>
    <t>1 064,84</t>
  </si>
  <si>
    <t>22 910,00</t>
  </si>
  <si>
    <t>37 787,00</t>
  </si>
  <si>
    <t>37 594,00</t>
  </si>
  <si>
    <t>24 991,00</t>
  </si>
  <si>
    <t>17 527,00</t>
  </si>
  <si>
    <t>1 323,20</t>
  </si>
  <si>
    <t>1 328,70</t>
  </si>
  <si>
    <t>21 364,00</t>
  </si>
  <si>
    <t>39 251,00</t>
  </si>
  <si>
    <t>38 405,00</t>
  </si>
  <si>
    <t>11 819,00</t>
  </si>
  <si>
    <t>13 885,00</t>
  </si>
  <si>
    <t>9 519,00</t>
  </si>
  <si>
    <t>3 214,30</t>
  </si>
  <si>
    <t>3 217,90</t>
  </si>
  <si>
    <t>1 789,15</t>
  </si>
  <si>
    <t>27 094,00</t>
  </si>
  <si>
    <t>44 274,00</t>
  </si>
  <si>
    <t>44 423,00</t>
  </si>
  <si>
    <t>44 029,00</t>
  </si>
  <si>
    <t>40 300,00</t>
  </si>
  <si>
    <t>26 712,00</t>
  </si>
  <si>
    <t>2 506,60</t>
  </si>
  <si>
    <t>2 511,60</t>
  </si>
  <si>
    <t>1 403,98</t>
  </si>
  <si>
    <t>20 244,00</t>
  </si>
  <si>
    <t>40 745,00</t>
  </si>
  <si>
    <t>38 107,00</t>
  </si>
  <si>
    <t>28 833,00</t>
  </si>
  <si>
    <t>24 607,00</t>
  </si>
  <si>
    <t>1 238,70</t>
  </si>
  <si>
    <t>1 242,30</t>
  </si>
  <si>
    <t>23 284,00</t>
  </si>
  <si>
    <t>37 839,00</t>
  </si>
  <si>
    <t>41 697,00</t>
  </si>
  <si>
    <t>13 586,00</t>
  </si>
  <si>
    <t>16 533,00</t>
  </si>
  <si>
    <t>11 947,00</t>
  </si>
  <si>
    <t>20 660,00</t>
  </si>
  <si>
    <t>35 158,00</t>
  </si>
  <si>
    <t>36 088,00</t>
  </si>
  <si>
    <t>17 874,00</t>
  </si>
  <si>
    <t>8 584,00</t>
  </si>
  <si>
    <t>6 143,00</t>
  </si>
  <si>
    <t>4 324,80</t>
  </si>
  <si>
    <t>4 326,90</t>
  </si>
  <si>
    <t>2 375,47</t>
  </si>
  <si>
    <t>35 210,00</t>
  </si>
  <si>
    <t>58 832,00</t>
  </si>
  <si>
    <t>58 949,00</t>
  </si>
  <si>
    <t>58 301,00</t>
  </si>
  <si>
    <t>65 375,00</t>
  </si>
  <si>
    <t>36 851,00</t>
  </si>
  <si>
    <t>1 662,50</t>
  </si>
  <si>
    <t>1 657,40</t>
  </si>
  <si>
    <t>1 015,99</t>
  </si>
  <si>
    <t>48 834,00</t>
  </si>
  <si>
    <t>53 638,00</t>
  </si>
  <si>
    <t>49 096,00</t>
  </si>
  <si>
    <t>22 648,00</t>
  </si>
  <si>
    <t>50 339,00</t>
  </si>
  <si>
    <t>22 614,00</t>
  </si>
  <si>
    <t>76 027,00</t>
  </si>
  <si>
    <t>67 251,00</t>
  </si>
  <si>
    <t>48 564,00</t>
  </si>
  <si>
    <t>8 259,00</t>
  </si>
  <si>
    <t>21 791,00</t>
  </si>
  <si>
    <t>1 530,90</t>
  </si>
  <si>
    <t>1 517,90</t>
  </si>
  <si>
    <t>27 672,00</t>
  </si>
  <si>
    <t>49 668,00</t>
  </si>
  <si>
    <t>50 016,00</t>
  </si>
  <si>
    <t>26 452,00</t>
  </si>
  <si>
    <t>29 256,00</t>
  </si>
  <si>
    <t>16 931,00</t>
  </si>
  <si>
    <t>3 494,80</t>
  </si>
  <si>
    <t>3 499,40</t>
  </si>
  <si>
    <t>1 921,17</t>
  </si>
  <si>
    <t>23 719,00</t>
  </si>
  <si>
    <t>34 882,00</t>
  </si>
  <si>
    <t>38 153,00</t>
  </si>
  <si>
    <t>68 213,00</t>
  </si>
  <si>
    <t>42 486,00</t>
  </si>
  <si>
    <t>33 676,00</t>
  </si>
  <si>
    <t>18 584,00</t>
  </si>
  <si>
    <t>37 762,00</t>
  </si>
  <si>
    <t>40 600,00</t>
  </si>
  <si>
    <t>15 011,00</t>
  </si>
  <si>
    <t>41 625,00</t>
  </si>
  <si>
    <t>49 462,00</t>
  </si>
  <si>
    <t>11 668,00</t>
  </si>
  <si>
    <t>2 677,00</t>
  </si>
  <si>
    <t>1 319,00</t>
  </si>
  <si>
    <t>20 251,00</t>
  </si>
  <si>
    <t>40 498,00</t>
  </si>
  <si>
    <t>41 711,00</t>
  </si>
  <si>
    <t>11 528,00</t>
  </si>
  <si>
    <t>5 550,00</t>
  </si>
  <si>
    <t>3 947,00</t>
  </si>
  <si>
    <t>2 277,70</t>
  </si>
  <si>
    <t>2 290,60</t>
  </si>
  <si>
    <t>1 227,76</t>
  </si>
  <si>
    <t>22 139,00</t>
  </si>
  <si>
    <t>40 877,00</t>
  </si>
  <si>
    <t>41 293,00</t>
  </si>
  <si>
    <t>40 055,00</t>
  </si>
  <si>
    <t>23 894,00</t>
  </si>
  <si>
    <t>18 302,00</t>
  </si>
  <si>
    <t>2 881,00</t>
  </si>
  <si>
    <t>1 644,54</t>
  </si>
  <si>
    <t>28 819,00</t>
  </si>
  <si>
    <t>50 990,00</t>
  </si>
  <si>
    <t>42 171,00</t>
  </si>
  <si>
    <t>51 085,00</t>
  </si>
  <si>
    <t>43 841,00</t>
  </si>
  <si>
    <t>27 093,00</t>
  </si>
  <si>
    <t>2 408,20</t>
  </si>
  <si>
    <t>2 410,30</t>
  </si>
  <si>
    <t>1 332,90</t>
  </si>
  <si>
    <t>23 507,00</t>
  </si>
  <si>
    <t>50 713,00</t>
  </si>
  <si>
    <t>41 171,00</t>
  </si>
  <si>
    <t>46 026,00</t>
  </si>
  <si>
    <t>31 323,00</t>
  </si>
  <si>
    <t>19 681,00</t>
  </si>
  <si>
    <t>2 687,00</t>
  </si>
  <si>
    <t>2 694,50</t>
  </si>
  <si>
    <t>1 476,59</t>
  </si>
  <si>
    <t>22 141,00</t>
  </si>
  <si>
    <t>35 881,00</t>
  </si>
  <si>
    <t>57 058,00</t>
  </si>
  <si>
    <t>27 749,00</t>
  </si>
  <si>
    <t>20 133,00</t>
  </si>
  <si>
    <t>2 799,70</t>
  </si>
  <si>
    <t>1 567,60</t>
  </si>
  <si>
    <t>27 698,00</t>
  </si>
  <si>
    <t>49 385,00</t>
  </si>
  <si>
    <t>50 777,00</t>
  </si>
  <si>
    <t>44 349,00</t>
  </si>
  <si>
    <t>46 615,00</t>
  </si>
  <si>
    <t>26 960,00</t>
  </si>
  <si>
    <t>1 942,00</t>
  </si>
  <si>
    <t>1 949,60</t>
  </si>
  <si>
    <t>1 076,18</t>
  </si>
  <si>
    <t>24 707,00</t>
  </si>
  <si>
    <t>40 241,00</t>
  </si>
  <si>
    <t>28 467,00</t>
  </si>
  <si>
    <t>23 234,00</t>
  </si>
  <si>
    <t>15 909,00</t>
  </si>
  <si>
    <t>1 075,30</t>
  </si>
  <si>
    <t>26 697,00</t>
  </si>
  <si>
    <t>45 872,00</t>
  </si>
  <si>
    <t>50 267,00</t>
  </si>
  <si>
    <t>18 783,00</t>
  </si>
  <si>
    <t>13 983,00</t>
  </si>
  <si>
    <t>23 860,00</t>
  </si>
  <si>
    <t>39 453,00</t>
  </si>
  <si>
    <t>42 621,00</t>
  </si>
  <si>
    <t>23 610,00</t>
  </si>
  <si>
    <t>7 004,00</t>
  </si>
  <si>
    <t>4 508,00</t>
  </si>
  <si>
    <t>40 554,00</t>
  </si>
  <si>
    <t>65 313,00</t>
  </si>
  <si>
    <t>73 654,00</t>
  </si>
  <si>
    <t>12 399,00</t>
  </si>
  <si>
    <t>24 480,00</t>
  </si>
  <si>
    <t>9 948,00</t>
  </si>
  <si>
    <t>1 046,00</t>
  </si>
  <si>
    <t>1 051,00</t>
  </si>
  <si>
    <t>22 714,00</t>
  </si>
  <si>
    <t>48 347,00</t>
  </si>
  <si>
    <t>48 643,00</t>
  </si>
  <si>
    <t>26 992,00</t>
  </si>
  <si>
    <t>10 087,00</t>
  </si>
  <si>
    <t>45 320,00</t>
  </si>
  <si>
    <t>76 213,00</t>
  </si>
  <si>
    <t>61 570,00</t>
  </si>
  <si>
    <t>6 135,00</t>
  </si>
  <si>
    <t>5 089,00</t>
  </si>
  <si>
    <t>2 369,00</t>
  </si>
  <si>
    <t>1 898,50</t>
  </si>
  <si>
    <t>1 904,40</t>
  </si>
  <si>
    <t>1 098,84</t>
  </si>
  <si>
    <t>32 269,00</t>
  </si>
  <si>
    <t>75 307,00</t>
  </si>
  <si>
    <t>82 192,00</t>
  </si>
  <si>
    <t>36 619,00</t>
  </si>
  <si>
    <t>24 524,00</t>
  </si>
  <si>
    <t>12 028,00</t>
  </si>
  <si>
    <t>1 323,60</t>
  </si>
  <si>
    <t>1 326,30</t>
  </si>
  <si>
    <t>37 098,00</t>
  </si>
  <si>
    <t>60 343,00</t>
  </si>
  <si>
    <t>60 536,00</t>
  </si>
  <si>
    <t>24 023,00</t>
  </si>
  <si>
    <t>21 255,00</t>
  </si>
  <si>
    <t>10 711,00</t>
  </si>
  <si>
    <t>29 213,00</t>
  </si>
  <si>
    <t>51 722,00</t>
  </si>
  <si>
    <t>51 321,00</t>
  </si>
  <si>
    <t>18 505,00</t>
  </si>
  <si>
    <t>9 590,00</t>
  </si>
  <si>
    <t>5 350,00</t>
  </si>
  <si>
    <t>54 849,00</t>
  </si>
  <si>
    <t>49 605,00</t>
  </si>
  <si>
    <t>44 844,00</t>
  </si>
  <si>
    <t>2 771,00</t>
  </si>
  <si>
    <t>3 529,00</t>
  </si>
  <si>
    <t>1 708,00</t>
  </si>
  <si>
    <t>50 502,00</t>
  </si>
  <si>
    <t>73 983,00</t>
  </si>
  <si>
    <t>96 164,00</t>
  </si>
  <si>
    <t>11 449,00</t>
  </si>
  <si>
    <t>3 427,00</t>
  </si>
  <si>
    <t>23 679,00</t>
  </si>
  <si>
    <t>36 720,00</t>
  </si>
  <si>
    <t>37 143,00</t>
  </si>
  <si>
    <t>3 612,00</t>
  </si>
  <si>
    <t>1 416,00</t>
  </si>
  <si>
    <t>73 019,00</t>
  </si>
  <si>
    <t>1 555,50</t>
  </si>
  <si>
    <t>1 553,90</t>
  </si>
  <si>
    <t>29 799,00</t>
  </si>
  <si>
    <t>51 663,00</t>
  </si>
  <si>
    <t>44 715,00</t>
  </si>
  <si>
    <t>13 715,00</t>
  </si>
  <si>
    <t>9 435,00</t>
  </si>
  <si>
    <t>6 379,00</t>
  </si>
  <si>
    <t>1 218,00</t>
  </si>
  <si>
    <t>1 220,50</t>
  </si>
  <si>
    <t>24 006,00</t>
  </si>
  <si>
    <t>33 139,00</t>
  </si>
  <si>
    <t>41 303,00</t>
  </si>
  <si>
    <t>15 821,00</t>
  </si>
  <si>
    <t>8 624,00</t>
  </si>
  <si>
    <t>6 340,00</t>
  </si>
  <si>
    <t>1 399,80</t>
  </si>
  <si>
    <t>1 402,60</t>
  </si>
  <si>
    <t>22 365,00</t>
  </si>
  <si>
    <t>35 432,00</t>
  </si>
  <si>
    <t>41 766,00</t>
  </si>
  <si>
    <t>19 138,00</t>
  </si>
  <si>
    <t>10 984,00</t>
  </si>
  <si>
    <t>7 356,00</t>
  </si>
  <si>
    <t>2 343,40</t>
  </si>
  <si>
    <t>2 341,80</t>
  </si>
  <si>
    <t>1 316,09</t>
  </si>
  <si>
    <t>29 284,00</t>
  </si>
  <si>
    <t>43 560,00</t>
  </si>
  <si>
    <t>45 435,00</t>
  </si>
  <si>
    <t>34 370,00</t>
  </si>
  <si>
    <t>19 931,00</t>
  </si>
  <si>
    <t>13 743,00</t>
  </si>
  <si>
    <t>23 676,00</t>
  </si>
  <si>
    <t>37 630,00</t>
  </si>
  <si>
    <t>40 140,00</t>
  </si>
  <si>
    <t>14 405,00</t>
  </si>
  <si>
    <t>6 645,00</t>
  </si>
  <si>
    <t>4 744,00</t>
  </si>
  <si>
    <t>1 047,40</t>
  </si>
  <si>
    <t>1 042,20</t>
  </si>
  <si>
    <t>28 800,00</t>
  </si>
  <si>
    <t>48 558,00</t>
  </si>
  <si>
    <t>50 793,00</t>
  </si>
  <si>
    <t>16 193,00</t>
  </si>
  <si>
    <t>11 832,00</t>
  </si>
  <si>
    <t>6 875,00</t>
  </si>
  <si>
    <t>23 174,00</t>
  </si>
  <si>
    <t>35 451,00</t>
  </si>
  <si>
    <t>40 544,00</t>
  </si>
  <si>
    <t>8 778,00</t>
  </si>
  <si>
    <t>4 972,00</t>
  </si>
  <si>
    <t>4 046,00</t>
  </si>
  <si>
    <t>1 120,00</t>
  </si>
  <si>
    <t>1 118,80</t>
  </si>
  <si>
    <t>25 355,00</t>
  </si>
  <si>
    <t>33 767,00</t>
  </si>
  <si>
    <t>38 800,00</t>
  </si>
  <si>
    <t>8 713,00</t>
  </si>
  <si>
    <t>6 482,00</t>
  </si>
  <si>
    <t>1 169,50</t>
  </si>
  <si>
    <t>1 168,30</t>
  </si>
  <si>
    <t>27 934,00</t>
  </si>
  <si>
    <t>34 331,00</t>
  </si>
  <si>
    <t>40 874,00</t>
  </si>
  <si>
    <t>12 369,00</t>
  </si>
  <si>
    <t>8 748,00</t>
  </si>
  <si>
    <t>6 439,00</t>
  </si>
  <si>
    <t>7 960,00</t>
  </si>
  <si>
    <t>7 882,90</t>
  </si>
  <si>
    <t>4 595,73</t>
  </si>
  <si>
    <t>41 276,00</t>
  </si>
  <si>
    <t>78 789,00</t>
  </si>
  <si>
    <t>70 402,00</t>
  </si>
  <si>
    <t>114 028,00</t>
  </si>
  <si>
    <t>43 153,00</t>
  </si>
  <si>
    <t>23 006,00</t>
  </si>
  <si>
    <t>34 231,00</t>
  </si>
  <si>
    <t>32 357,00</t>
  </si>
  <si>
    <t>9 313,00</t>
  </si>
  <si>
    <t>6 562,00</t>
  </si>
  <si>
    <t>4 887,00</t>
  </si>
  <si>
    <t>1 134,00</t>
  </si>
  <si>
    <t>1 135,00</t>
  </si>
  <si>
    <t>23 799,00</t>
  </si>
  <si>
    <t>35 892,00</t>
  </si>
  <si>
    <t>41 152,00</t>
  </si>
  <si>
    <t>9 524,00</t>
  </si>
  <si>
    <t>11 291,00</t>
  </si>
  <si>
    <t>7 791,00</t>
  </si>
  <si>
    <t>23 614,00</t>
  </si>
  <si>
    <t>38 568,00</t>
  </si>
  <si>
    <t>34 420,00</t>
  </si>
  <si>
    <t>13 677,00</t>
  </si>
  <si>
    <t>8 144,00</t>
  </si>
  <si>
    <t>5 268,00</t>
  </si>
  <si>
    <t>1 039,70</t>
  </si>
  <si>
    <t>1 044,80</t>
  </si>
  <si>
    <t>25 769,00</t>
  </si>
  <si>
    <t>34 849,00</t>
  </si>
  <si>
    <t>39 975,00</t>
  </si>
  <si>
    <t>12 178,00</t>
  </si>
  <si>
    <t>7 195,00</t>
  </si>
  <si>
    <t>4 926,00</t>
  </si>
  <si>
    <t>1 298,70</t>
  </si>
  <si>
    <t>24 063,00</t>
  </si>
  <si>
    <t>47 753,00</t>
  </si>
  <si>
    <t>47 449,00</t>
  </si>
  <si>
    <t>20 992,00</t>
  </si>
  <si>
    <t>11 794,00</t>
  </si>
  <si>
    <t>7 432,00</t>
  </si>
  <si>
    <t>1 534,50</t>
  </si>
  <si>
    <t>1 534,90</t>
  </si>
  <si>
    <t>26 815,00</t>
  </si>
  <si>
    <t>45 140,00</t>
  </si>
  <si>
    <t>48 578,00</t>
  </si>
  <si>
    <t>12 008,00</t>
  </si>
  <si>
    <t>13 330,00</t>
  </si>
  <si>
    <t>8 357,00</t>
  </si>
  <si>
    <t>1 258,90</t>
  </si>
  <si>
    <t>1 260,50</t>
  </si>
  <si>
    <t>26 768,00</t>
  </si>
  <si>
    <t>46 583,00</t>
  </si>
  <si>
    <t>43 692,00</t>
  </si>
  <si>
    <t>18 401,00</t>
  </si>
  <si>
    <t>10 077,00</t>
  </si>
  <si>
    <t>7 346,00</t>
  </si>
  <si>
    <t>12 480,20</t>
  </si>
  <si>
    <t>12 426,50</t>
  </si>
  <si>
    <t>7 244,65</t>
  </si>
  <si>
    <t>62 004,00</t>
  </si>
  <si>
    <t>155 033,00</t>
  </si>
  <si>
    <t>180 937,00</t>
  </si>
  <si>
    <t>173 898,00</t>
  </si>
  <si>
    <t>182 573,00</t>
  </si>
  <si>
    <t>49 150,00</t>
  </si>
  <si>
    <t>26 247,00</t>
  </si>
  <si>
    <t>49 752,00</t>
  </si>
  <si>
    <t>49 580,00</t>
  </si>
  <si>
    <t>13 464,00</t>
  </si>
  <si>
    <t>6 364,00</t>
  </si>
  <si>
    <t>4 306,00</t>
  </si>
  <si>
    <t>31 725,00</t>
  </si>
  <si>
    <t>50 086,00</t>
  </si>
  <si>
    <t>57 259,00</t>
  </si>
  <si>
    <t>19 045,00</t>
  </si>
  <si>
    <t>12 100,00</t>
  </si>
  <si>
    <t>7 403,00</t>
  </si>
  <si>
    <t>71 350,00</t>
  </si>
  <si>
    <t>79 890,00</t>
  </si>
  <si>
    <t>1 068,30</t>
  </si>
  <si>
    <t>1 076,80</t>
  </si>
  <si>
    <t>29 837,00</t>
  </si>
  <si>
    <t>56 821,00</t>
  </si>
  <si>
    <t>57 658,00</t>
  </si>
  <si>
    <t>19 994,00</t>
  </si>
  <si>
    <t>14 306,00</t>
  </si>
  <si>
    <t>9 218,00</t>
  </si>
  <si>
    <t>1 183,30</t>
  </si>
  <si>
    <t>1 185,30</t>
  </si>
  <si>
    <t>38 171,00</t>
  </si>
  <si>
    <t>37 788,00</t>
  </si>
  <si>
    <t>25 724,00</t>
  </si>
  <si>
    <t>12 541,00</t>
  </si>
  <si>
    <t>25 663,00</t>
  </si>
  <si>
    <t>51 634,00</t>
  </si>
  <si>
    <t>52 405,00</t>
  </si>
  <si>
    <t>13 224,00</t>
  </si>
  <si>
    <t>8 569,00</t>
  </si>
  <si>
    <t>5 496,00</t>
  </si>
  <si>
    <t>1 831,60</t>
  </si>
  <si>
    <t>1 073,32</t>
  </si>
  <si>
    <t>28 524,00</t>
  </si>
  <si>
    <t>54 305,00</t>
  </si>
  <si>
    <t>55 175,00</t>
  </si>
  <si>
    <t>17 535,00</t>
  </si>
  <si>
    <t>21 965,00</t>
  </si>
  <si>
    <t>11 928,00</t>
  </si>
  <si>
    <t>37 359,00</t>
  </si>
  <si>
    <t>48 776,00</t>
  </si>
  <si>
    <t>15 061,00</t>
  </si>
  <si>
    <t>9 268,00</t>
  </si>
  <si>
    <t>5 616,00</t>
  </si>
  <si>
    <t>25 285,00</t>
  </si>
  <si>
    <t>40 579,00</t>
  </si>
  <si>
    <t>40 911,00</t>
  </si>
  <si>
    <t>11 986,00</t>
  </si>
  <si>
    <t>5 396,00</t>
  </si>
  <si>
    <t>3 949,00</t>
  </si>
  <si>
    <t>22 032,00</t>
  </si>
  <si>
    <t>39 511,00</t>
  </si>
  <si>
    <t>38 606,00</t>
  </si>
  <si>
    <t>9 498,00</t>
  </si>
  <si>
    <t>4 633,00</t>
  </si>
  <si>
    <t>3 241,00</t>
  </si>
  <si>
    <t>5 405,40</t>
  </si>
  <si>
    <t>5 368,30</t>
  </si>
  <si>
    <t>3 167,30</t>
  </si>
  <si>
    <t>39 853,00</t>
  </si>
  <si>
    <t>96 855,00</t>
  </si>
  <si>
    <t>89 733,00</t>
  </si>
  <si>
    <t>52 351,00</t>
  </si>
  <si>
    <t>93 393,00</t>
  </si>
  <si>
    <t>43 333,00</t>
  </si>
  <si>
    <t>25 081,00</t>
  </si>
  <si>
    <t>32 561,00</t>
  </si>
  <si>
    <t>36 358,00</t>
  </si>
  <si>
    <t>4 639,00</t>
  </si>
  <si>
    <t>2 009,00</t>
  </si>
  <si>
    <t>1 375,00</t>
  </si>
  <si>
    <t>15 696,00</t>
  </si>
  <si>
    <t>29 477,00</t>
  </si>
  <si>
    <t>36 540,00</t>
  </si>
  <si>
    <t>2 210,00</t>
  </si>
  <si>
    <t>1 340,00</t>
  </si>
  <si>
    <t>5 650,20</t>
  </si>
  <si>
    <t>5 615,00</t>
  </si>
  <si>
    <t>3 138,79</t>
  </si>
  <si>
    <t>32 857,00</t>
  </si>
  <si>
    <t>42 732,00</t>
  </si>
  <si>
    <t>56 698,00</t>
  </si>
  <si>
    <t>71 509,00</t>
  </si>
  <si>
    <t>36 706,00</t>
  </si>
  <si>
    <t>23 183,00</t>
  </si>
  <si>
    <t>1 001,50</t>
  </si>
  <si>
    <t>1 002,70</t>
  </si>
  <si>
    <t>22 841,00</t>
  </si>
  <si>
    <t>41 451,00</t>
  </si>
  <si>
    <t>42 798,00</t>
  </si>
  <si>
    <t>13 893,00</t>
  </si>
  <si>
    <t>7 177,00</t>
  </si>
  <si>
    <t>4 731,00</t>
  </si>
  <si>
    <t>2 558,50</t>
  </si>
  <si>
    <t>2 561,90</t>
  </si>
  <si>
    <t>1 455,16</t>
  </si>
  <si>
    <t>21 419,00</t>
  </si>
  <si>
    <t>39 919,00</t>
  </si>
  <si>
    <t>39 064,00</t>
  </si>
  <si>
    <t>38 742,00</t>
  </si>
  <si>
    <t>17 993,00</t>
  </si>
  <si>
    <t>13 078,00</t>
  </si>
  <si>
    <t>4 252,70</t>
  </si>
  <si>
    <t>4 253,20</t>
  </si>
  <si>
    <t>2 411,56</t>
  </si>
  <si>
    <t>26 655,00</t>
  </si>
  <si>
    <t>46 278,00</t>
  </si>
  <si>
    <t>53 797,00</t>
  </si>
  <si>
    <t>57 691,00</t>
  </si>
  <si>
    <t>30 798,00</t>
  </si>
  <si>
    <t>19 310,00</t>
  </si>
  <si>
    <t>3 061,30</t>
  </si>
  <si>
    <t>3 046,90</t>
  </si>
  <si>
    <t>1 849,47</t>
  </si>
  <si>
    <t>25 669,00</t>
  </si>
  <si>
    <t>31 811,00</t>
  </si>
  <si>
    <t>46 391,00</t>
  </si>
  <si>
    <t>15 810,00</t>
  </si>
  <si>
    <t>4 181,00</t>
  </si>
  <si>
    <t>2 252,00</t>
  </si>
  <si>
    <t>15 739,00</t>
  </si>
  <si>
    <t>41 708,00</t>
  </si>
  <si>
    <t>34 496,00</t>
  </si>
  <si>
    <t>1 790,00</t>
  </si>
  <si>
    <t>19 767,00</t>
  </si>
  <si>
    <t>37 841,00</t>
  </si>
  <si>
    <t>40 135,00</t>
  </si>
  <si>
    <t>7 671,00</t>
  </si>
  <si>
    <t>2 960,00</t>
  </si>
  <si>
    <t>1 779,00</t>
  </si>
  <si>
    <t>41 223,00</t>
  </si>
  <si>
    <t>41 035,00</t>
  </si>
  <si>
    <t>3 519,00</t>
  </si>
  <si>
    <t>1 705,00</t>
  </si>
  <si>
    <t>1 109,00</t>
  </si>
  <si>
    <t>22 220,00</t>
  </si>
  <si>
    <t>36 213,00</t>
  </si>
  <si>
    <t>41 159,00</t>
  </si>
  <si>
    <t>7 036,00</t>
  </si>
  <si>
    <t>3 760,00</t>
  </si>
  <si>
    <t>2 183,00</t>
  </si>
  <si>
    <t>1 415,00</t>
  </si>
  <si>
    <t>1 404,90</t>
  </si>
  <si>
    <t>22 859,00</t>
  </si>
  <si>
    <t>45 967,00</t>
  </si>
  <si>
    <t>44 069,00</t>
  </si>
  <si>
    <t>3 723,00</t>
  </si>
  <si>
    <t>2 864,90</t>
  </si>
  <si>
    <t>1 647,32</t>
  </si>
  <si>
    <t>20 985,00</t>
  </si>
  <si>
    <t>33 315,00</t>
  </si>
  <si>
    <t>36 219,00</t>
  </si>
  <si>
    <t>34 336,00</t>
  </si>
  <si>
    <t>17 238,00</t>
  </si>
  <si>
    <t>12 005,00</t>
  </si>
  <si>
    <t>4 118,80</t>
  </si>
  <si>
    <t>4 116,40</t>
  </si>
  <si>
    <t>2 329,88</t>
  </si>
  <si>
    <t>27 849,00</t>
  </si>
  <si>
    <t>51 474,00</t>
  </si>
  <si>
    <t>49 859,00</t>
  </si>
  <si>
    <t>65 343,00</t>
  </si>
  <si>
    <t>43 550,00</t>
  </si>
  <si>
    <t>30 399,00</t>
  </si>
  <si>
    <t>18 859,00</t>
  </si>
  <si>
    <t>40 898,00</t>
  </si>
  <si>
    <t>39 136,00</t>
  </si>
  <si>
    <t>7 214,00</t>
  </si>
  <si>
    <t>7 096,00</t>
  </si>
  <si>
    <t>5 460,00</t>
  </si>
  <si>
    <t>17 832,00</t>
  </si>
  <si>
    <t>42 342,00</t>
  </si>
  <si>
    <t>34 931,00</t>
  </si>
  <si>
    <t>8 501,00</t>
  </si>
  <si>
    <t>8 171,00</t>
  </si>
  <si>
    <t>5 554,00</t>
  </si>
  <si>
    <t>3 946,70</t>
  </si>
  <si>
    <t>3 932,90</t>
  </si>
  <si>
    <t>2 241,75</t>
  </si>
  <si>
    <t>32 763,00</t>
  </si>
  <si>
    <t>52 816,00</t>
  </si>
  <si>
    <t>59 748,00</t>
  </si>
  <si>
    <t>48 150,00</t>
  </si>
  <si>
    <t>48 723,00</t>
  </si>
  <si>
    <t>35 918,00</t>
  </si>
  <si>
    <t>1 497,20</t>
  </si>
  <si>
    <t>1 499,00</t>
  </si>
  <si>
    <t>23 621,00</t>
  </si>
  <si>
    <t>44 218,00</t>
  </si>
  <si>
    <t>43 655,00</t>
  </si>
  <si>
    <t>26 219,00</t>
  </si>
  <si>
    <t>16 358,00</t>
  </si>
  <si>
    <t>13 188,00</t>
  </si>
  <si>
    <t>1 226,80</t>
  </si>
  <si>
    <t>17 646,00</t>
  </si>
  <si>
    <t>38 021,00</t>
  </si>
  <si>
    <t>39 051,00</t>
  </si>
  <si>
    <t>13 836,00</t>
  </si>
  <si>
    <t>15 283,00</t>
  </si>
  <si>
    <t>11 226,00</t>
  </si>
  <si>
    <t>2 615,90</t>
  </si>
  <si>
    <t>2 618,30</t>
  </si>
  <si>
    <t>1 453,16</t>
  </si>
  <si>
    <t>46 724,00</t>
  </si>
  <si>
    <t>41 860,00</t>
  </si>
  <si>
    <t>50 076,00</t>
  </si>
  <si>
    <t>26 181,00</t>
  </si>
  <si>
    <t>19 166,00</t>
  </si>
  <si>
    <t>1 243,50</t>
  </si>
  <si>
    <t>1 250,30</t>
  </si>
  <si>
    <t>21 317,00</t>
  </si>
  <si>
    <t>40 242,00</t>
  </si>
  <si>
    <t>40 247,00</t>
  </si>
  <si>
    <t>21 750,00</t>
  </si>
  <si>
    <t>12 899,00</t>
  </si>
  <si>
    <t>10 392,00</t>
  </si>
  <si>
    <t>3 228,50</t>
  </si>
  <si>
    <t>3 236,30</t>
  </si>
  <si>
    <t>1 799,38</t>
  </si>
  <si>
    <t>30 057,00</t>
  </si>
  <si>
    <t>60 522,00</t>
  </si>
  <si>
    <t>64 594,00</t>
  </si>
  <si>
    <t>40 238,00</t>
  </si>
  <si>
    <t>30 373,00</t>
  </si>
  <si>
    <t>20 343,00</t>
  </si>
  <si>
    <t>1 948,80</t>
  </si>
  <si>
    <t>1 954,70</t>
  </si>
  <si>
    <t>1 088,77</t>
  </si>
  <si>
    <t>22 145,00</t>
  </si>
  <si>
    <t>37 529,00</t>
  </si>
  <si>
    <t>39 574,00</t>
  </si>
  <si>
    <t>27 230,00</t>
  </si>
  <si>
    <t>18 543,00</t>
  </si>
  <si>
    <t>13 721,00</t>
  </si>
  <si>
    <t>1 334,30</t>
  </si>
  <si>
    <t>1 338,40</t>
  </si>
  <si>
    <t>20 628,00</t>
  </si>
  <si>
    <t>37 992,00</t>
  </si>
  <si>
    <t>38 523,00</t>
  </si>
  <si>
    <t>12 319,00</t>
  </si>
  <si>
    <t>9 797,00</t>
  </si>
  <si>
    <t>7 010,00</t>
  </si>
  <si>
    <t>3 221,50</t>
  </si>
  <si>
    <t>3 221,20</t>
  </si>
  <si>
    <t>1 813,54</t>
  </si>
  <si>
    <t>26 956,00</t>
  </si>
  <si>
    <t>41 748,00</t>
  </si>
  <si>
    <t>49 065,00</t>
  </si>
  <si>
    <t>44 102,00</t>
  </si>
  <si>
    <t>30 101,00</t>
  </si>
  <si>
    <t>22 010,00</t>
  </si>
  <si>
    <t>2 516,60</t>
  </si>
  <si>
    <t>2 517,60</t>
  </si>
  <si>
    <t>1 422,44</t>
  </si>
  <si>
    <t>19 804,00</t>
  </si>
  <si>
    <t>40 093,00</t>
  </si>
  <si>
    <t>39 049,00</t>
  </si>
  <si>
    <t>25 026,00</t>
  </si>
  <si>
    <t>17 771,00</t>
  </si>
  <si>
    <t>12 698,00</t>
  </si>
  <si>
    <t>1 246,00</t>
  </si>
  <si>
    <t>1 249,00</t>
  </si>
  <si>
    <t>22 617,00</t>
  </si>
  <si>
    <t>38 170,00</t>
  </si>
  <si>
    <t>42 987,00</t>
  </si>
  <si>
    <t>15 321,00</t>
  </si>
  <si>
    <t>13 036,00</t>
  </si>
  <si>
    <t>10 558,00</t>
  </si>
  <si>
    <t>20 175,00</t>
  </si>
  <si>
    <t>38 450,00</t>
  </si>
  <si>
    <t>36 643,00</t>
  </si>
  <si>
    <t>19 353,00</t>
  </si>
  <si>
    <t>5 986,00</t>
  </si>
  <si>
    <t>4 670,00</t>
  </si>
  <si>
    <t>4 328,90</t>
  </si>
  <si>
    <t>4 329,30</t>
  </si>
  <si>
    <t>2 407,09</t>
  </si>
  <si>
    <t>34 718,00</t>
  </si>
  <si>
    <t>57 225,00</t>
  </si>
  <si>
    <t>57 055,00</t>
  </si>
  <si>
    <t>44 191,00</t>
  </si>
  <si>
    <t>26 940,00</t>
  </si>
  <si>
    <t>1 652,40</t>
  </si>
  <si>
    <t>1 642,20</t>
  </si>
  <si>
    <t>1 021,45</t>
  </si>
  <si>
    <t>46 934,00</t>
  </si>
  <si>
    <t>53 652,00</t>
  </si>
  <si>
    <t>48 622,00</t>
  </si>
  <si>
    <t>22 598,00</t>
  </si>
  <si>
    <t>37 108,00</t>
  </si>
  <si>
    <t>72 358,00</t>
  </si>
  <si>
    <t>64 919,00</t>
  </si>
  <si>
    <t>8 000,00</t>
  </si>
  <si>
    <t>15 203,00</t>
  </si>
  <si>
    <t>6 381,00</t>
  </si>
  <si>
    <t>1 505,00</t>
  </si>
  <si>
    <t>1 491,10</t>
  </si>
  <si>
    <t>27 044,00</t>
  </si>
  <si>
    <t>49 415,00</t>
  </si>
  <si>
    <t>54 717,00</t>
  </si>
  <si>
    <t>27 466,00</t>
  </si>
  <si>
    <t>21 098,00</t>
  </si>
  <si>
    <t>12 708,00</t>
  </si>
  <si>
    <t>3 503,90</t>
  </si>
  <si>
    <t>3 502,90</t>
  </si>
  <si>
    <t>1 947,61</t>
  </si>
  <si>
    <t>23 657,00</t>
  </si>
  <si>
    <t>35 227,00</t>
  </si>
  <si>
    <t>36 846,00</t>
  </si>
  <si>
    <t>64 576,00</t>
  </si>
  <si>
    <t>31 767,00</t>
  </si>
  <si>
    <t>27 059,00</t>
  </si>
  <si>
    <t>17 933,00</t>
  </si>
  <si>
    <t>37 250,00</t>
  </si>
  <si>
    <t>39 757,00</t>
  </si>
  <si>
    <t>4 832,00</t>
  </si>
  <si>
    <t>14 963,00</t>
  </si>
  <si>
    <t>43 270,00</t>
  </si>
  <si>
    <t>47 508,00</t>
  </si>
  <si>
    <t>10 914,00</t>
  </si>
  <si>
    <t>1 563,00</t>
  </si>
  <si>
    <t>19 625,00</t>
  </si>
  <si>
    <t>39 012,00</t>
  </si>
  <si>
    <t>41 768,00</t>
  </si>
  <si>
    <t>11 052,00</t>
  </si>
  <si>
    <t>3 672,00</t>
  </si>
  <si>
    <t>2 751,00</t>
  </si>
  <si>
    <t>2 303,60</t>
  </si>
  <si>
    <t>2 314,30</t>
  </si>
  <si>
    <t>1 258,98</t>
  </si>
  <si>
    <t>21 256,00</t>
  </si>
  <si>
    <t>45 478,00</t>
  </si>
  <si>
    <t>41 120,00</t>
  </si>
  <si>
    <t>44 576,00</t>
  </si>
  <si>
    <t>17 108,00</t>
  </si>
  <si>
    <t>13 489,00</t>
  </si>
  <si>
    <t>2 874,40</t>
  </si>
  <si>
    <t>1 664,28</t>
  </si>
  <si>
    <t>27 885,00</t>
  </si>
  <si>
    <t>49 409,00</t>
  </si>
  <si>
    <t>43 544,00</t>
  </si>
  <si>
    <t>57 248,00</t>
  </si>
  <si>
    <t>34 007,00</t>
  </si>
  <si>
    <t>22 097,00</t>
  </si>
  <si>
    <t>2 412,40</t>
  </si>
  <si>
    <t>2 414,00</t>
  </si>
  <si>
    <t>1 351,84</t>
  </si>
  <si>
    <t>22 510,00</t>
  </si>
  <si>
    <t>49 565,00</t>
  </si>
  <si>
    <t>39 848,00</t>
  </si>
  <si>
    <t>47 009,00</t>
  </si>
  <si>
    <t>22 909,00</t>
  </si>
  <si>
    <t>15 306,00</t>
  </si>
  <si>
    <t>2 702,00</t>
  </si>
  <si>
    <t>2 707,00</t>
  </si>
  <si>
    <t>1 502,39</t>
  </si>
  <si>
    <t>21 345,00</t>
  </si>
  <si>
    <t>39 000,00</t>
  </si>
  <si>
    <t>35 700,00</t>
  </si>
  <si>
    <t>58 414,00</t>
  </si>
  <si>
    <t>20 210,00</t>
  </si>
  <si>
    <t>15 364,00</t>
  </si>
  <si>
    <t>2 788,90</t>
  </si>
  <si>
    <t>2 779,40</t>
  </si>
  <si>
    <t>1 581,48</t>
  </si>
  <si>
    <t>26 783,00</t>
  </si>
  <si>
    <t>48 554,00</t>
  </si>
  <si>
    <t>51 801,00</t>
  </si>
  <si>
    <t>45 201,00</t>
  </si>
  <si>
    <t>33 351,00</t>
  </si>
  <si>
    <t>20 863,00</t>
  </si>
  <si>
    <t>1 957,10</t>
  </si>
  <si>
    <t>1 961,30</t>
  </si>
  <si>
    <t>1 102,25</t>
  </si>
  <si>
    <t>24 713,00</t>
  </si>
  <si>
    <t>41 982,00</t>
  </si>
  <si>
    <t>42 029,00</t>
  </si>
  <si>
    <t>29 352,00</t>
  </si>
  <si>
    <t>16 243,00</t>
  </si>
  <si>
    <t>11 548,00</t>
  </si>
  <si>
    <t>1 075,90</t>
  </si>
  <si>
    <t>1 075,10</t>
  </si>
  <si>
    <t>26 165,00</t>
  </si>
  <si>
    <t>46 976,00</t>
  </si>
  <si>
    <t>49 274,00</t>
  </si>
  <si>
    <t>20 432,00</t>
  </si>
  <si>
    <t>11 059,00</t>
  </si>
  <si>
    <t>7 516,00</t>
  </si>
  <si>
    <t>23 723,00</t>
  </si>
  <si>
    <t>38 059,00</t>
  </si>
  <si>
    <t>41 685,00</t>
  </si>
  <si>
    <t>23 479,00</t>
  </si>
  <si>
    <t>5 400,00</t>
  </si>
  <si>
    <t>38 863,00</t>
  </si>
  <si>
    <t>70 554,00</t>
  </si>
  <si>
    <t>79 352,00</t>
  </si>
  <si>
    <t>12 375,00</t>
  </si>
  <si>
    <t>19 593,00</t>
  </si>
  <si>
    <t>8 612,00</t>
  </si>
  <si>
    <t>1 060,00</t>
  </si>
  <si>
    <t>22 080,00</t>
  </si>
  <si>
    <t>47 858,00</t>
  </si>
  <si>
    <t>49 417,00</t>
  </si>
  <si>
    <t>29 658,00</t>
  </si>
  <si>
    <t>4 380,00</t>
  </si>
  <si>
    <t>43 849,00</t>
  </si>
  <si>
    <t>76 261,00</t>
  </si>
  <si>
    <t>64 339,00</t>
  </si>
  <si>
    <t>5 858,00</t>
  </si>
  <si>
    <t>3 661,00</t>
  </si>
  <si>
    <t>1 783,00</t>
  </si>
  <si>
    <t>1 910,40</t>
  </si>
  <si>
    <t>1 914,50</t>
  </si>
  <si>
    <t>1 112,32</t>
  </si>
  <si>
    <t>31 265,00</t>
  </si>
  <si>
    <t>70 864,00</t>
  </si>
  <si>
    <t>83 119,00</t>
  </si>
  <si>
    <t>39 174,00</t>
  </si>
  <si>
    <t>17 032,00</t>
  </si>
  <si>
    <t>8 951,00</t>
  </si>
  <si>
    <t>1 329,10</t>
  </si>
  <si>
    <t>1 330,00</t>
  </si>
  <si>
    <t>36 565,00</t>
  </si>
  <si>
    <t>60 860,00</t>
  </si>
  <si>
    <t>59 387,00</t>
  </si>
  <si>
    <t>27 008,00</t>
  </si>
  <si>
    <t>14 132,00</t>
  </si>
  <si>
    <t>7 712,00</t>
  </si>
  <si>
    <t>27 976,00</t>
  </si>
  <si>
    <t>53 531,00</t>
  </si>
  <si>
    <t>53 172,00</t>
  </si>
  <si>
    <t>18 656,00</t>
  </si>
  <si>
    <t>6 563,00</t>
  </si>
  <si>
    <t>3 799,00</t>
  </si>
  <si>
    <t>51 367,00</t>
  </si>
  <si>
    <t>52 941,00</t>
  </si>
  <si>
    <t>51 955,00</t>
  </si>
  <si>
    <t>2 986,00</t>
  </si>
  <si>
    <t>2 879,00</t>
  </si>
  <si>
    <t>1 399,00</t>
  </si>
  <si>
    <t>49 468,00</t>
  </si>
  <si>
    <t>77 642,00</t>
  </si>
  <si>
    <t>97 665,00</t>
  </si>
  <si>
    <t>12 248,00</t>
  </si>
  <si>
    <t>6 299,00</t>
  </si>
  <si>
    <t>2 641,00</t>
  </si>
  <si>
    <t>23 069,00</t>
  </si>
  <si>
    <t>38 507,00</t>
  </si>
  <si>
    <t>39 006,00</t>
  </si>
  <si>
    <t>3 424,00</t>
  </si>
  <si>
    <t>1 043,00</t>
  </si>
  <si>
    <t>67 706,00</t>
  </si>
  <si>
    <t>1 552,40</t>
  </si>
  <si>
    <t>1 551,10</t>
  </si>
  <si>
    <t>28 043,00</t>
  </si>
  <si>
    <t>50 275,00</t>
  </si>
  <si>
    <t>50 295,00</t>
  </si>
  <si>
    <t>15 792,00</t>
  </si>
  <si>
    <t>5 304,00</t>
  </si>
  <si>
    <t>1 223,10</t>
  </si>
  <si>
    <t>1 226,70</t>
  </si>
  <si>
    <t>23 428,00</t>
  </si>
  <si>
    <t>32 058,00</t>
  </si>
  <si>
    <t>31 645,00</t>
  </si>
  <si>
    <t>17 323,00</t>
  </si>
  <si>
    <t>7 102,00</t>
  </si>
  <si>
    <t>5 534,00</t>
  </si>
  <si>
    <t>1 405,50</t>
  </si>
  <si>
    <t>1 408,80</t>
  </si>
  <si>
    <t>22 712,00</t>
  </si>
  <si>
    <t>38 671,00</t>
  </si>
  <si>
    <t>43 602,00</t>
  </si>
  <si>
    <t>21 348,00</t>
  </si>
  <si>
    <t>8 359,00</t>
  </si>
  <si>
    <t>5 974,00</t>
  </si>
  <si>
    <t>2 340,10</t>
  </si>
  <si>
    <t>2 338,20</t>
  </si>
  <si>
    <t>1 330,44</t>
  </si>
  <si>
    <t>29 366,00</t>
  </si>
  <si>
    <t>44 263,00</t>
  </si>
  <si>
    <t>46 767,00</t>
  </si>
  <si>
    <t>39 298,00</t>
  </si>
  <si>
    <t>16 154,00</t>
  </si>
  <si>
    <t>11 464,00</t>
  </si>
  <si>
    <t>1 005,20</t>
  </si>
  <si>
    <t>1 011,30</t>
  </si>
  <si>
    <t>22 297,00</t>
  </si>
  <si>
    <t>36 169,00</t>
  </si>
  <si>
    <t>44 944,00</t>
  </si>
  <si>
    <t>15 143,00</t>
  </si>
  <si>
    <t>6 166,00</t>
  </si>
  <si>
    <t>4 466,00</t>
  </si>
  <si>
    <t>1 037,00</t>
  </si>
  <si>
    <t>1 034,50</t>
  </si>
  <si>
    <t>27 434,00</t>
  </si>
  <si>
    <t>48 115,00</t>
  </si>
  <si>
    <t>53 709,00</t>
  </si>
  <si>
    <t>18 218,00</t>
  </si>
  <si>
    <t>8 879,00</t>
  </si>
  <si>
    <t>5 397,00</t>
  </si>
  <si>
    <t>21 939,00</t>
  </si>
  <si>
    <t>35 861,00</t>
  </si>
  <si>
    <t>42 308,00</t>
  </si>
  <si>
    <t>9 314,00</t>
  </si>
  <si>
    <t>4 377,00</t>
  </si>
  <si>
    <t>1 117,50</t>
  </si>
  <si>
    <t>1 116,40</t>
  </si>
  <si>
    <t>25 330,00</t>
  </si>
  <si>
    <t>34 948,00</t>
  </si>
  <si>
    <t>41 532,00</t>
  </si>
  <si>
    <t>14 224,00</t>
  </si>
  <si>
    <t>6 519,00</t>
  </si>
  <si>
    <t>4 882,00</t>
  </si>
  <si>
    <t>1 167,00</t>
  </si>
  <si>
    <t>1 166,60</t>
  </si>
  <si>
    <t>27 087,00</t>
  </si>
  <si>
    <t>37 429,00</t>
  </si>
  <si>
    <t>44 051,00</t>
  </si>
  <si>
    <t>14 406,00</t>
  </si>
  <si>
    <t>6 798,00</t>
  </si>
  <si>
    <t>5 262,00</t>
  </si>
  <si>
    <t>7 805,80</t>
  </si>
  <si>
    <t>7 736,00</t>
  </si>
  <si>
    <t>4 556,50</t>
  </si>
  <si>
    <t>38 463,00</t>
  </si>
  <si>
    <t>80 783,00</t>
  </si>
  <si>
    <t>74 506,00</t>
  </si>
  <si>
    <t>89 183,00</t>
  </si>
  <si>
    <t>96 750,00</t>
  </si>
  <si>
    <t>37 521,00</t>
  </si>
  <si>
    <t>22 104,00</t>
  </si>
  <si>
    <t>37 251,00</t>
  </si>
  <si>
    <t>35 207,00</t>
  </si>
  <si>
    <t>11 760,00</t>
  </si>
  <si>
    <t>5 072,00</t>
  </si>
  <si>
    <t>3 870,00</t>
  </si>
  <si>
    <t>1 136,10</t>
  </si>
  <si>
    <t>1 138,20</t>
  </si>
  <si>
    <t>23 690,00</t>
  </si>
  <si>
    <t>37 751,00</t>
  </si>
  <si>
    <t>44 455,00</t>
  </si>
  <si>
    <t>10 364,00</t>
  </si>
  <si>
    <t>8 735,00</t>
  </si>
  <si>
    <t>6 343,00</t>
  </si>
  <si>
    <t>23 653,00</t>
  </si>
  <si>
    <t>36 228,00</t>
  </si>
  <si>
    <t>13 761,00</t>
  </si>
  <si>
    <t>6 696,00</t>
  </si>
  <si>
    <t>4 510,00</t>
  </si>
  <si>
    <t>1 049,80</t>
  </si>
  <si>
    <t>1 055,90</t>
  </si>
  <si>
    <t>24 865,00</t>
  </si>
  <si>
    <t>35 214,00</t>
  </si>
  <si>
    <t>41 358,00</t>
  </si>
  <si>
    <t>13 232,00</t>
  </si>
  <si>
    <t>5 812,00</t>
  </si>
  <si>
    <t>4 080,00</t>
  </si>
  <si>
    <t>1 308,20</t>
  </si>
  <si>
    <t>23 672,00</t>
  </si>
  <si>
    <t>51 130,00</t>
  </si>
  <si>
    <t>50 334,00</t>
  </si>
  <si>
    <t>22 926,00</t>
  </si>
  <si>
    <t>9 018,00</t>
  </si>
  <si>
    <t>5 876,00</t>
  </si>
  <si>
    <t>1 535,30</t>
  </si>
  <si>
    <t>1 535,60</t>
  </si>
  <si>
    <t>47 032,00</t>
  </si>
  <si>
    <t>47 949,00</t>
  </si>
  <si>
    <t>13 200,00</t>
  </si>
  <si>
    <t>10 547,00</t>
  </si>
  <si>
    <t>6 993,00</t>
  </si>
  <si>
    <t>1 262,10</t>
  </si>
  <si>
    <t>1 262,90</t>
  </si>
  <si>
    <t>26 613,00</t>
  </si>
  <si>
    <t>48 727,00</t>
  </si>
  <si>
    <t>48 356,00</t>
  </si>
  <si>
    <t>21 759,00</t>
  </si>
  <si>
    <t>8 679,00</t>
  </si>
  <si>
    <t>6 713,00</t>
  </si>
  <si>
    <t>12 372,90</t>
  </si>
  <si>
    <t>12 278,10</t>
  </si>
  <si>
    <t>7 244,08</t>
  </si>
  <si>
    <t>60 535,00</t>
  </si>
  <si>
    <t>182 292,00</t>
  </si>
  <si>
    <t>187 743,00</t>
  </si>
  <si>
    <t>195 239,00</t>
  </si>
  <si>
    <t>114 334,00</t>
  </si>
  <si>
    <t>31 525,00</t>
  </si>
  <si>
    <t>25 859,00</t>
  </si>
  <si>
    <t>48 923,00</t>
  </si>
  <si>
    <t>49 293,00</t>
  </si>
  <si>
    <t>15 698,00</t>
  </si>
  <si>
    <t>5 425,00</t>
  </si>
  <si>
    <t>3 681,00</t>
  </si>
  <si>
    <t>31 221,00</t>
  </si>
  <si>
    <t>54 180,00</t>
  </si>
  <si>
    <t>57 934,00</t>
  </si>
  <si>
    <t>23 926,00</t>
  </si>
  <si>
    <t>10 645,00</t>
  </si>
  <si>
    <t>6 476,00</t>
  </si>
  <si>
    <t>72 146,00</t>
  </si>
  <si>
    <t>83 133,00</t>
  </si>
  <si>
    <t>1 085,30</t>
  </si>
  <si>
    <t>1 094,50</t>
  </si>
  <si>
    <t>29 716,00</t>
  </si>
  <si>
    <t>54 875,00</t>
  </si>
  <si>
    <t>22 311,00</t>
  </si>
  <si>
    <t>12 759,00</t>
  </si>
  <si>
    <t>8 467,00</t>
  </si>
  <si>
    <t>1 187,20</t>
  </si>
  <si>
    <t>1 188,90</t>
  </si>
  <si>
    <t>40 203,00</t>
  </si>
  <si>
    <t>40 585,00</t>
  </si>
  <si>
    <t>29 230,00</t>
  </si>
  <si>
    <t>9 969,00</t>
  </si>
  <si>
    <t>8 086,00</t>
  </si>
  <si>
    <t>25 510,00</t>
  </si>
  <si>
    <t>50 098,00</t>
  </si>
  <si>
    <t>50 687,00</t>
  </si>
  <si>
    <t>16 502,00</t>
  </si>
  <si>
    <t>6 811,00</t>
  </si>
  <si>
    <t>4 290,00</t>
  </si>
  <si>
    <t>1 821,40</t>
  </si>
  <si>
    <t>1 815,10</t>
  </si>
  <si>
    <t>1 069,09</t>
  </si>
  <si>
    <t>25 541,00</t>
  </si>
  <si>
    <t>57 349,00</t>
  </si>
  <si>
    <t>59 579,00</t>
  </si>
  <si>
    <t>20 322,00</t>
  </si>
  <si>
    <t>16 869,00</t>
  </si>
  <si>
    <t>9 486,00</t>
  </si>
  <si>
    <t>49 077,00</t>
  </si>
  <si>
    <t>18 556,00</t>
  </si>
  <si>
    <t>8 537,00</t>
  </si>
  <si>
    <t>5 157,00</t>
  </si>
  <si>
    <t>25 631,00</t>
  </si>
  <si>
    <t>46 585,00</t>
  </si>
  <si>
    <t>13 068,00</t>
  </si>
  <si>
    <t>2 923,00</t>
  </si>
  <si>
    <t>21 524,00</t>
  </si>
  <si>
    <t>40 741,00</t>
  </si>
  <si>
    <t>37 059,00</t>
  </si>
  <si>
    <t>10 944,00</t>
  </si>
  <si>
    <t>3 935,00</t>
  </si>
  <si>
    <t>2 837,00</t>
  </si>
  <si>
    <t>5 331,20</t>
  </si>
  <si>
    <t>5 303,70</t>
  </si>
  <si>
    <t>3 155,70</t>
  </si>
  <si>
    <t>37 428,00</t>
  </si>
  <si>
    <t>92 644,00</t>
  </si>
  <si>
    <t>82 397,00</t>
  </si>
  <si>
    <t>56 480,00</t>
  </si>
  <si>
    <t>66 785,00</t>
  </si>
  <si>
    <t>32 209,00</t>
  </si>
  <si>
    <t>23 028,00</t>
  </si>
  <si>
    <t>34 066,00</t>
  </si>
  <si>
    <t>37 381,00</t>
  </si>
  <si>
    <t>4 958,00</t>
  </si>
  <si>
    <t>1 995,00</t>
  </si>
  <si>
    <t>1 357,00</t>
  </si>
  <si>
    <t>15 276,00</t>
  </si>
  <si>
    <t>30 094,00</t>
  </si>
  <si>
    <t>40 184,00</t>
  </si>
  <si>
    <t>3 173,00</t>
  </si>
  <si>
    <t>1 807,00</t>
  </si>
  <si>
    <t>1 101,00</t>
  </si>
  <si>
    <t>5 579,70</t>
  </si>
  <si>
    <t>5 542,80</t>
  </si>
  <si>
    <t>3 131,68</t>
  </si>
  <si>
    <t>31 304,00</t>
  </si>
  <si>
    <t>44 001,00</t>
  </si>
  <si>
    <t>56 729,00</t>
  </si>
  <si>
    <t>28 515,00</t>
  </si>
  <si>
    <t>18 782,00</t>
  </si>
  <si>
    <t>1 003,90</t>
  </si>
  <si>
    <t>1 006,60</t>
  </si>
  <si>
    <t>23 832,00</t>
  </si>
  <si>
    <t>40 947,00</t>
  </si>
  <si>
    <t>44 365,00</t>
  </si>
  <si>
    <t>14 774,00</t>
  </si>
  <si>
    <t>4 248,00</t>
  </si>
  <si>
    <t>2 565,40</t>
  </si>
  <si>
    <t>2 569,10</t>
  </si>
  <si>
    <t>1 472,09</t>
  </si>
  <si>
    <t>22 103,00</t>
  </si>
  <si>
    <t>38 855,00</t>
  </si>
  <si>
    <t>40 551,00</t>
  </si>
  <si>
    <t>41 696,00</t>
  </si>
  <si>
    <t>14 714,00</t>
  </si>
  <si>
    <t>10 842,00</t>
  </si>
  <si>
    <t>4 253,70</t>
  </si>
  <si>
    <t>4 254,70</t>
  </si>
  <si>
    <t>2 437,94</t>
  </si>
  <si>
    <t>25 825,00</t>
  </si>
  <si>
    <t>46 903,00</t>
  </si>
  <si>
    <t>52 985,00</t>
  </si>
  <si>
    <t>62 271,00</t>
  </si>
  <si>
    <t>24 552,00</t>
  </si>
  <si>
    <t>15 917,00</t>
  </si>
  <si>
    <t>3 032,50</t>
  </si>
  <si>
    <t>3 018,70</t>
  </si>
  <si>
    <t>1 841,41</t>
  </si>
  <si>
    <t>26 764,00</t>
  </si>
  <si>
    <t>31 042,00</t>
  </si>
  <si>
    <t>15 130,00</t>
  </si>
  <si>
    <t>1 918,00</t>
  </si>
  <si>
    <t>15 191,00</t>
  </si>
  <si>
    <t>41 863,00</t>
  </si>
  <si>
    <t>34 270,00</t>
  </si>
  <si>
    <t>1 728,00</t>
  </si>
  <si>
    <t>18 976,00</t>
  </si>
  <si>
    <t>38 416,00</t>
  </si>
  <si>
    <t>39 483,00</t>
  </si>
  <si>
    <t>8 647,00</t>
  </si>
  <si>
    <t>2 291,00</t>
  </si>
  <si>
    <t>17 810,00</t>
  </si>
  <si>
    <t>40 714,00</t>
  </si>
  <si>
    <t>44 155,00</t>
  </si>
  <si>
    <t>4 052,00</t>
  </si>
  <si>
    <t>1 760,00</t>
  </si>
  <si>
    <t>21 804,00</t>
  </si>
  <si>
    <t>36 216,00</t>
  </si>
  <si>
    <t>40 435,00</t>
  </si>
  <si>
    <t>2 957,00</t>
  </si>
  <si>
    <t>1 755,00</t>
  </si>
  <si>
    <t>1 394,70</t>
  </si>
  <si>
    <t>1 382,60</t>
  </si>
  <si>
    <t>22 709,00</t>
  </si>
  <si>
    <t>45 623,00</t>
  </si>
  <si>
    <t>42 549,00</t>
  </si>
  <si>
    <t>3 425,00</t>
  </si>
  <si>
    <t>2 857,70</t>
  </si>
  <si>
    <t>2 850,60</t>
  </si>
  <si>
    <t>1 656,20</t>
  </si>
  <si>
    <t>21 244,00</t>
  </si>
  <si>
    <t>35 695,00</t>
  </si>
  <si>
    <t>33 426,00</t>
  </si>
  <si>
    <t>36 259,00</t>
  </si>
  <si>
    <t>14 749,00</t>
  </si>
  <si>
    <t>10 538,00</t>
  </si>
  <si>
    <t>4 114,00</t>
  </si>
  <si>
    <t>4 109,80</t>
  </si>
  <si>
    <t>2 363,14</t>
  </si>
  <si>
    <t>27 320,00</t>
  </si>
  <si>
    <t>51 587,00</t>
  </si>
  <si>
    <t>53 558,00</t>
  </si>
  <si>
    <t>70 938,00</t>
  </si>
  <si>
    <t>31 401,00</t>
  </si>
  <si>
    <t>22 752,00</t>
  </si>
  <si>
    <t>18 550,00</t>
  </si>
  <si>
    <t>39 713,00</t>
  </si>
  <si>
    <t>40 677,00</t>
  </si>
  <si>
    <t>8 360,00</t>
  </si>
  <si>
    <t>5 252,00</t>
  </si>
  <si>
    <t>4 076,00</t>
  </si>
  <si>
    <t>17 588,00</t>
  </si>
  <si>
    <t>44 902,00</t>
  </si>
  <si>
    <t>41 660,00</t>
  </si>
  <si>
    <t>9 190,00</t>
  </si>
  <si>
    <t>4 947,00</t>
  </si>
  <si>
    <t>3 574,00</t>
  </si>
  <si>
    <t>3 919,10</t>
  </si>
  <si>
    <t>3 906,80</t>
  </si>
  <si>
    <t>2 262,04</t>
  </si>
  <si>
    <t>32 404,00</t>
  </si>
  <si>
    <t>54 874,00</t>
  </si>
  <si>
    <t>56 868,00</t>
  </si>
  <si>
    <t>52 080,00</t>
  </si>
  <si>
    <t>37 511,00</t>
  </si>
  <si>
    <t>29 255,00</t>
  </si>
  <si>
    <t>1 500,80</t>
  </si>
  <si>
    <t>1 502,60</t>
  </si>
  <si>
    <t>24 255,00</t>
  </si>
  <si>
    <t>45 536,00</t>
  </si>
  <si>
    <t>45 828,00</t>
  </si>
  <si>
    <t>29 548,00</t>
  </si>
  <si>
    <t>13 297,00</t>
  </si>
  <si>
    <t>11 143,00</t>
  </si>
  <si>
    <t>1 229,00</t>
  </si>
  <si>
    <t>1 230,40</t>
  </si>
  <si>
    <t>18 141,00</t>
  </si>
  <si>
    <t>42 940,00</t>
  </si>
  <si>
    <t>41 173,00</t>
  </si>
  <si>
    <t>15 688,00</t>
  </si>
  <si>
    <t>11 905,00</t>
  </si>
  <si>
    <t>9 029,00</t>
  </si>
  <si>
    <t>2 620,80</t>
  </si>
  <si>
    <t>2 623,40</t>
  </si>
  <si>
    <t>1 479,60</t>
  </si>
  <si>
    <t>53 072,00</t>
  </si>
  <si>
    <t>40 212,00</t>
  </si>
  <si>
    <t>58 231,00</t>
  </si>
  <si>
    <t>21 503,00</t>
  </si>
  <si>
    <t>16 047,00</t>
  </si>
  <si>
    <t>1 264,00</t>
  </si>
  <si>
    <t>21 565,00</t>
  </si>
  <si>
    <t>41 715,00</t>
  </si>
  <si>
    <t>42 976,00</t>
  </si>
  <si>
    <t>25 833,00</t>
  </si>
  <si>
    <t>10 020,00</t>
  </si>
  <si>
    <t>8 283,00</t>
  </si>
  <si>
    <t>3 244,10</t>
  </si>
  <si>
    <t>3 250,60</t>
  </si>
  <si>
    <t>1 833,34</t>
  </si>
  <si>
    <t>30 003,00</t>
  </si>
  <si>
    <t>63 559,00</t>
  </si>
  <si>
    <t>65 856,00</t>
  </si>
  <si>
    <t>41 177,00</t>
  </si>
  <si>
    <t>23 558,00</t>
  </si>
  <si>
    <t>16 121,00</t>
  </si>
  <si>
    <t>1 960,60</t>
  </si>
  <si>
    <t>1 967,20</t>
  </si>
  <si>
    <t>1 111,47</t>
  </si>
  <si>
    <t>22 943,00</t>
  </si>
  <si>
    <t>39 444,00</t>
  </si>
  <si>
    <t>43 705,00</t>
  </si>
  <si>
    <t>30 762,00</t>
  </si>
  <si>
    <t>16 059,00</t>
  </si>
  <si>
    <t>11 820,00</t>
  </si>
  <si>
    <t>1 342,60</t>
  </si>
  <si>
    <t>1 346,70</t>
  </si>
  <si>
    <t>21 453,00</t>
  </si>
  <si>
    <t>43 689,00</t>
  </si>
  <si>
    <t>13 818,00</t>
  </si>
  <si>
    <t>7 957,00</t>
  </si>
  <si>
    <t>5 864,00</t>
  </si>
  <si>
    <t>3 220,80</t>
  </si>
  <si>
    <t>3 222,70</t>
  </si>
  <si>
    <t>1 843,38</t>
  </si>
  <si>
    <t>27 914,00</t>
  </si>
  <si>
    <t>43 435,00</t>
  </si>
  <si>
    <t>52 957,00</t>
  </si>
  <si>
    <t>49 364,00</t>
  </si>
  <si>
    <t>19 174,00</t>
  </si>
  <si>
    <t>2 518,60</t>
  </si>
  <si>
    <t>2 518,30</t>
  </si>
  <si>
    <t>1 437,95</t>
  </si>
  <si>
    <t>20 111,00</t>
  </si>
  <si>
    <t>40 449,00</t>
  </si>
  <si>
    <t>29 757,00</t>
  </si>
  <si>
    <t>14 275,00</t>
  </si>
  <si>
    <t>10 310,00</t>
  </si>
  <si>
    <t>1 254,90</t>
  </si>
  <si>
    <t>22 711,00</t>
  </si>
  <si>
    <t>38 839,00</t>
  </si>
  <si>
    <t>44 061,00</t>
  </si>
  <si>
    <t>16 460,00</t>
  </si>
  <si>
    <t>10 143,00</t>
  </si>
  <si>
    <t>8 588,00</t>
  </si>
  <si>
    <t>20 310,00</t>
  </si>
  <si>
    <t>37 034,00</t>
  </si>
  <si>
    <t>39 110,00</t>
  </si>
  <si>
    <t>22 269,00</t>
  </si>
  <si>
    <t>12 600,00</t>
  </si>
  <si>
    <t>6 539,00</t>
  </si>
  <si>
    <t>4 329,70</t>
  </si>
  <si>
    <t>4 328,40</t>
  </si>
  <si>
    <t>2 441,22</t>
  </si>
  <si>
    <t>34 113,00</t>
  </si>
  <si>
    <t>58 216,00</t>
  </si>
  <si>
    <t>59 446,00</t>
  </si>
  <si>
    <t>72 267,00</t>
  </si>
  <si>
    <t>35 334,00</t>
  </si>
  <si>
    <t>21 922,00</t>
  </si>
  <si>
    <t>1 632,00</t>
  </si>
  <si>
    <t>1 624,10</t>
  </si>
  <si>
    <t>1 028,06</t>
  </si>
  <si>
    <t>46 221,00</t>
  </si>
  <si>
    <t>55 309,00</t>
  </si>
  <si>
    <t>57 918,00</t>
  </si>
  <si>
    <t>23 785,00</t>
  </si>
  <si>
    <t>28 578,00</t>
  </si>
  <si>
    <t>67 624,00</t>
  </si>
  <si>
    <t>68 346,00</t>
  </si>
  <si>
    <t>60 453,00</t>
  </si>
  <si>
    <t>9 608,00</t>
  </si>
  <si>
    <t>11 800,00</t>
  </si>
  <si>
    <t>4 936,00</t>
  </si>
  <si>
    <t>1 477,20</t>
  </si>
  <si>
    <t>1 462,30</t>
  </si>
  <si>
    <t>27 448,00</t>
  </si>
  <si>
    <t>52 666,00</t>
  </si>
  <si>
    <t>58 075,00</t>
  </si>
  <si>
    <t>30 979,00</t>
  </si>
  <si>
    <t>22 058,00</t>
  </si>
  <si>
    <t>12 680,00</t>
  </si>
  <si>
    <t>3 502,00</t>
  </si>
  <si>
    <t>3 500,10</t>
  </si>
  <si>
    <t>1 974,06</t>
  </si>
  <si>
    <t>24 654,00</t>
  </si>
  <si>
    <t>37 542,00</t>
  </si>
  <si>
    <t>38 668,00</t>
  </si>
  <si>
    <t>70 602,00</t>
  </si>
  <si>
    <t>26 446,00</t>
  </si>
  <si>
    <t>22 879,00</t>
  </si>
  <si>
    <t>17 872,00</t>
  </si>
  <si>
    <t>39 708,00</t>
  </si>
  <si>
    <t>42 897,00</t>
  </si>
  <si>
    <t>5 318,00</t>
  </si>
  <si>
    <t>15 572,00</t>
  </si>
  <si>
    <t>43 963,00</t>
  </si>
  <si>
    <t>50 173,00</t>
  </si>
  <si>
    <t>1 250,00</t>
  </si>
  <si>
    <t>19 116,00</t>
  </si>
  <si>
    <t>40 088,00</t>
  </si>
  <si>
    <t>46 129,00</t>
  </si>
  <si>
    <t>13 774,00</t>
  </si>
  <si>
    <t>3 190,00</t>
  </si>
  <si>
    <t>2 389,00</t>
  </si>
  <si>
    <t>2 325,00</t>
  </si>
  <si>
    <t>2 334,20</t>
  </si>
  <si>
    <t>1 290,81</t>
  </si>
  <si>
    <t>20 860,00</t>
  </si>
  <si>
    <t>44 135,00</t>
  </si>
  <si>
    <t>43 618,00</t>
  </si>
  <si>
    <t>48 582,00</t>
  </si>
  <si>
    <t>13 373,00</t>
  </si>
  <si>
    <t>10 814,00</t>
  </si>
  <si>
    <t>2 869,70</t>
  </si>
  <si>
    <t>2 865,50</t>
  </si>
  <si>
    <t>1 682,05</t>
  </si>
  <si>
    <t>27 053,00</t>
  </si>
  <si>
    <t>52 729,00</t>
  </si>
  <si>
    <t>45 563,00</t>
  </si>
  <si>
    <t>62 282,00</t>
  </si>
  <si>
    <t>18 043,00</t>
  </si>
  <si>
    <t>2 415,70</t>
  </si>
  <si>
    <t>2 416,50</t>
  </si>
  <si>
    <t>1 372,57</t>
  </si>
  <si>
    <t>21 753,00</t>
  </si>
  <si>
    <t>48 922,00</t>
  </si>
  <si>
    <t>42 630,00</t>
  </si>
  <si>
    <t>53 552,00</t>
  </si>
  <si>
    <t>19 720,00</t>
  </si>
  <si>
    <t>13 596,00</t>
  </si>
  <si>
    <t>2 711,90</t>
  </si>
  <si>
    <t>2 716,10</t>
  </si>
  <si>
    <t>1 529,16</t>
  </si>
  <si>
    <t>21 879,00</t>
  </si>
  <si>
    <t>39 253,00</t>
  </si>
  <si>
    <t>39 462,00</t>
  </si>
  <si>
    <t>62 686,00</t>
  </si>
  <si>
    <t>16 860,00</t>
  </si>
  <si>
    <t>12 983,00</t>
  </si>
  <si>
    <t>2 770,00</t>
  </si>
  <si>
    <t>2 761,50</t>
  </si>
  <si>
    <t>1 593,39</t>
  </si>
  <si>
    <t>46 573,00</t>
  </si>
  <si>
    <t>54 965,00</t>
  </si>
  <si>
    <t>53 273,00</t>
  </si>
  <si>
    <t>25 566,00</t>
  </si>
  <si>
    <t>16 369,00</t>
  </si>
  <si>
    <t>1 965,50</t>
  </si>
  <si>
    <t>1 966,60</t>
  </si>
  <si>
    <t>1 126,86</t>
  </si>
  <si>
    <t>25 283,00</t>
  </si>
  <si>
    <t>43 162,00</t>
  </si>
  <si>
    <t>43 784,00</t>
  </si>
  <si>
    <t>30 746,00</t>
  </si>
  <si>
    <t>9 717,00</t>
  </si>
  <si>
    <t>1 074,30</t>
  </si>
  <si>
    <t>26 827,00</t>
  </si>
  <si>
    <t>45 226,00</t>
  </si>
  <si>
    <t>49 079,00</t>
  </si>
  <si>
    <t>23 104,00</t>
  </si>
  <si>
    <t>8 553,00</t>
  </si>
  <si>
    <t>5 747,00</t>
  </si>
  <si>
    <t>23 858,00</t>
  </si>
  <si>
    <t>39 902,00</t>
  </si>
  <si>
    <t>41 602,00</t>
  </si>
  <si>
    <t>27 797,00</t>
  </si>
  <si>
    <t>4 874,00</t>
  </si>
  <si>
    <t>3 334,00</t>
  </si>
  <si>
    <t>37 013,00</t>
  </si>
  <si>
    <t>71 608,00</t>
  </si>
  <si>
    <t>84 028,00</t>
  </si>
  <si>
    <t>11 846,00</t>
  </si>
  <si>
    <t>14 020,00</t>
  </si>
  <si>
    <t>6 354,00</t>
  </si>
  <si>
    <t>1 063,90</t>
  </si>
  <si>
    <t>1 068,00</t>
  </si>
  <si>
    <t>22 014,00</t>
  </si>
  <si>
    <t>53 331,00</t>
  </si>
  <si>
    <t>49 140,00</t>
  </si>
  <si>
    <t>33 373,00</t>
  </si>
  <si>
    <t>6 589,00</t>
  </si>
  <si>
    <t>42 818,00</t>
  </si>
  <si>
    <t>60 695,00</t>
  </si>
  <si>
    <t>5 726,00</t>
  </si>
  <si>
    <t>3 466,00</t>
  </si>
  <si>
    <t>1 672,00</t>
  </si>
  <si>
    <t>1 918,50</t>
  </si>
  <si>
    <t>1 921,80</t>
  </si>
  <si>
    <t>1 130,02</t>
  </si>
  <si>
    <t>31 072,00</t>
  </si>
  <si>
    <t>63 158,00</t>
  </si>
  <si>
    <t>85 638,00</t>
  </si>
  <si>
    <t>47 408,00</t>
  </si>
  <si>
    <t>13 430,00</t>
  </si>
  <si>
    <t>7 412,00</t>
  </si>
  <si>
    <t>1 331,00</t>
  </si>
  <si>
    <t>1 333,10</t>
  </si>
  <si>
    <t>35 460,00</t>
  </si>
  <si>
    <t>60 751,00</t>
  </si>
  <si>
    <t>59 915,00</t>
  </si>
  <si>
    <t>30 946,00</t>
  </si>
  <si>
    <t>12 424,00</t>
  </si>
  <si>
    <t>6 722,00</t>
  </si>
  <si>
    <t>28 240,00</t>
  </si>
  <si>
    <t>56 138,00</t>
  </si>
  <si>
    <t>19 475,00</t>
  </si>
  <si>
    <t>5 701,00</t>
  </si>
  <si>
    <t>3 399,00</t>
  </si>
  <si>
    <t>50 750,00</t>
  </si>
  <si>
    <t>55 000,00</t>
  </si>
  <si>
    <t>51 709,00</t>
  </si>
  <si>
    <t>3 309,00</t>
  </si>
  <si>
    <t>2 395,00</t>
  </si>
  <si>
    <t>47 872,00</t>
  </si>
  <si>
    <t>89 338,00</t>
  </si>
  <si>
    <t>80 211,00</t>
  </si>
  <si>
    <t>11 270,00</t>
  </si>
  <si>
    <t>5 064,00</t>
  </si>
  <si>
    <t>2 184,00</t>
  </si>
  <si>
    <t>23 759,00</t>
  </si>
  <si>
    <t>41 183,00</t>
  </si>
  <si>
    <t>42 656,00</t>
  </si>
  <si>
    <t>3 624,00</t>
  </si>
  <si>
    <t>63 308,00</t>
  </si>
  <si>
    <t>1 549,80</t>
  </si>
  <si>
    <t>1 547,70</t>
  </si>
  <si>
    <t>24 750,00</t>
  </si>
  <si>
    <t>54 621,00</t>
  </si>
  <si>
    <t>52 664,00</t>
  </si>
  <si>
    <t>14 296,00</t>
  </si>
  <si>
    <t>7 814,00</t>
  </si>
  <si>
    <t>1 230,30</t>
  </si>
  <si>
    <t>1 235,40</t>
  </si>
  <si>
    <t>20 594,00</t>
  </si>
  <si>
    <t>32 575,00</t>
  </si>
  <si>
    <t>41 058,00</t>
  </si>
  <si>
    <t>17 100,00</t>
  </si>
  <si>
    <t>10 803,00</t>
  </si>
  <si>
    <t>8 061,00</t>
  </si>
  <si>
    <t>1 412,10</t>
  </si>
  <si>
    <t>1 415,20</t>
  </si>
  <si>
    <t>19 529,00</t>
  </si>
  <si>
    <t>40 797,00</t>
  </si>
  <si>
    <t>45 392,00</t>
  </si>
  <si>
    <t>18 807,00</t>
  </si>
  <si>
    <t>13 158,00</t>
  </si>
  <si>
    <t>9 033,00</t>
  </si>
  <si>
    <t>2 336,40</t>
  </si>
  <si>
    <t>2 334,60</t>
  </si>
  <si>
    <t>1 347,06</t>
  </si>
  <si>
    <t>24 973,00</t>
  </si>
  <si>
    <t>33 747,00</t>
  </si>
  <si>
    <t>23 646,00</t>
  </si>
  <si>
    <t>16 328,00</t>
  </si>
  <si>
    <t>1 017,40</t>
  </si>
  <si>
    <t>1 022,90</t>
  </si>
  <si>
    <t>19 832,00</t>
  </si>
  <si>
    <t>38 251,00</t>
  </si>
  <si>
    <t>44 360,00</t>
  </si>
  <si>
    <t>14 874,00</t>
  </si>
  <si>
    <t>9 619,00</t>
  </si>
  <si>
    <t>7 162,00</t>
  </si>
  <si>
    <t>1 032,10</t>
  </si>
  <si>
    <t>1 026,50</t>
  </si>
  <si>
    <t>24 318,00</t>
  </si>
  <si>
    <t>50 671,00</t>
  </si>
  <si>
    <t>58 621,00</t>
  </si>
  <si>
    <t>16 808,00</t>
  </si>
  <si>
    <t>15 078,00</t>
  </si>
  <si>
    <t>8 378,00</t>
  </si>
  <si>
    <t>19 112,00</t>
  </si>
  <si>
    <t>33 635,00</t>
  </si>
  <si>
    <t>41 032,00</t>
  </si>
  <si>
    <t>8 001,00</t>
  </si>
  <si>
    <t>6 827,00</t>
  </si>
  <si>
    <t>5 736,00</t>
  </si>
  <si>
    <t>1 115,20</t>
  </si>
  <si>
    <t>1 116,30</t>
  </si>
  <si>
    <t>21 860,00</t>
  </si>
  <si>
    <t>39 026,00</t>
  </si>
  <si>
    <t>42 705,00</t>
  </si>
  <si>
    <t>13 249,00</t>
  </si>
  <si>
    <t>11 286,00</t>
  </si>
  <si>
    <t>8 240,00</t>
  </si>
  <si>
    <t>1 166,20</t>
  </si>
  <si>
    <t>24 420,00</t>
  </si>
  <si>
    <t>38 836,00</t>
  </si>
  <si>
    <t>48 960,00</t>
  </si>
  <si>
    <t>10 003,00</t>
  </si>
  <si>
    <t>7 523,00</t>
  </si>
  <si>
    <t>7 666,30</t>
  </si>
  <si>
    <t>7 593,00</t>
  </si>
  <si>
    <t>4 533,02</t>
  </si>
  <si>
    <t>34 589,00</t>
  </si>
  <si>
    <t>80 400,00</t>
  </si>
  <si>
    <t>71 975,00</t>
  </si>
  <si>
    <t>91 061,00</t>
  </si>
  <si>
    <t>150 800,00</t>
  </si>
  <si>
    <t>55 462,00</t>
  </si>
  <si>
    <t>19 007,00</t>
  </si>
  <si>
    <t>37 575,00</t>
  </si>
  <si>
    <t>37 747,00</t>
  </si>
  <si>
    <t>11 684,00</t>
  </si>
  <si>
    <t>7 058,00</t>
  </si>
  <si>
    <t>5 330,00</t>
  </si>
  <si>
    <t>1 140,20</t>
  </si>
  <si>
    <t>1 142,30</t>
  </si>
  <si>
    <t>21 340,00</t>
  </si>
  <si>
    <t>39 477,00</t>
  </si>
  <si>
    <t>47 228,00</t>
  </si>
  <si>
    <t>9 656,00</t>
  </si>
  <si>
    <t>13 823,00</t>
  </si>
  <si>
    <t>9 509,00</t>
  </si>
  <si>
    <t>20 482,00</t>
  </si>
  <si>
    <t>41 259,00</t>
  </si>
  <si>
    <t>35 923,00</t>
  </si>
  <si>
    <t>13 754,00</t>
  </si>
  <si>
    <t>11 151,00</t>
  </si>
  <si>
    <t>7 203,00</t>
  </si>
  <si>
    <t>1 061,90</t>
  </si>
  <si>
    <t>38 177,00</t>
  </si>
  <si>
    <t>44 099,00</t>
  </si>
  <si>
    <t>11 473,00</t>
  </si>
  <si>
    <t>8 809,00</t>
  </si>
  <si>
    <t>6 040,00</t>
  </si>
  <si>
    <t>1 313,50</t>
  </si>
  <si>
    <t>1 318,80</t>
  </si>
  <si>
    <t>20 880,00</t>
  </si>
  <si>
    <t>51 166,00</t>
  </si>
  <si>
    <t>53 614,00</t>
  </si>
  <si>
    <t>20 292,00</t>
  </si>
  <si>
    <t>14 913,00</t>
  </si>
  <si>
    <t>9 135,00</t>
  </si>
  <si>
    <t>1 536,00</t>
  </si>
  <si>
    <t>1 537,10</t>
  </si>
  <si>
    <t>21 936,00</t>
  </si>
  <si>
    <t>48 995,00</t>
  </si>
  <si>
    <t>45 615,00</t>
  </si>
  <si>
    <t>12 281,00</t>
  </si>
  <si>
    <t>16 425,00</t>
  </si>
  <si>
    <t>10 728,00</t>
  </si>
  <si>
    <t>1 263,80</t>
  </si>
  <si>
    <t>1 264,80</t>
  </si>
  <si>
    <t>22 848,00</t>
  </si>
  <si>
    <t>52 775,00</t>
  </si>
  <si>
    <t>52 744,00</t>
  </si>
  <si>
    <t>15 512,00</t>
  </si>
  <si>
    <t>13 985,00</t>
  </si>
  <si>
    <t>9 965,00</t>
  </si>
  <si>
    <t>12 183,20</t>
  </si>
  <si>
    <t>12 109,80</t>
  </si>
  <si>
    <t>7 265,88</t>
  </si>
  <si>
    <t>55 473,00</t>
  </si>
  <si>
    <t>174 538,00</t>
  </si>
  <si>
    <t>191 268,00</t>
  </si>
  <si>
    <t>182 873,00</t>
  </si>
  <si>
    <t>173 651,00</t>
  </si>
  <si>
    <t>46 176,00</t>
  </si>
  <si>
    <t>23 005,00</t>
  </si>
  <si>
    <t>49 672,00</t>
  </si>
  <si>
    <t>48 489,00</t>
  </si>
  <si>
    <t>12 655,00</t>
  </si>
  <si>
    <t>8 308,00</t>
  </si>
  <si>
    <t>5 323,00</t>
  </si>
  <si>
    <t>29 561,00</t>
  </si>
  <si>
    <t>60 946,00</t>
  </si>
  <si>
    <t>59 244,00</t>
  </si>
  <si>
    <t>20 730,00</t>
  </si>
  <si>
    <t>17 235,00</t>
  </si>
  <si>
    <t>9 815,00</t>
  </si>
  <si>
    <t>66 981,00</t>
  </si>
  <si>
    <t>74 554,00</t>
  </si>
  <si>
    <t>1 103,80</t>
  </si>
  <si>
    <t>1 112,60</t>
  </si>
  <si>
    <t>26 643,00</t>
  </si>
  <si>
    <t>59 205,00</t>
  </si>
  <si>
    <t>62 725,00</t>
  </si>
  <si>
    <t>19 068,00</t>
  </si>
  <si>
    <t>17 215,00</t>
  </si>
  <si>
    <t>10 797,00</t>
  </si>
  <si>
    <t>1 190,50</t>
  </si>
  <si>
    <t>21 792,00</t>
  </si>
  <si>
    <t>43 235,00</t>
  </si>
  <si>
    <t>24 460,00</t>
  </si>
  <si>
    <t>16 063,00</t>
  </si>
  <si>
    <t>12 386,00</t>
  </si>
  <si>
    <t>22 620,00</t>
  </si>
  <si>
    <t>45 099,00</t>
  </si>
  <si>
    <t>15 573,00</t>
  </si>
  <si>
    <t>10 295,00</t>
  </si>
  <si>
    <t>6 323,00</t>
  </si>
  <si>
    <t>1 808,80</t>
  </si>
  <si>
    <t>1 799,20</t>
  </si>
  <si>
    <t>1 074,12</t>
  </si>
  <si>
    <t>21 578,00</t>
  </si>
  <si>
    <t>53 617,00</t>
  </si>
  <si>
    <t>61 195,00</t>
  </si>
  <si>
    <t>19 498,00</t>
  </si>
  <si>
    <t>22 539,00</t>
  </si>
  <si>
    <t>11 656,00</t>
  </si>
  <si>
    <t>33 783,00</t>
  </si>
  <si>
    <t>50 718,00</t>
  </si>
  <si>
    <t>12 881,00</t>
  </si>
  <si>
    <t>11 214,00</t>
  </si>
  <si>
    <t>22 964,00</t>
  </si>
  <si>
    <t>46 522,00</t>
  </si>
  <si>
    <t>43 466,00</t>
  </si>
  <si>
    <t>12 820,00</t>
  </si>
  <si>
    <t>6 162,00</t>
  </si>
  <si>
    <t>19 697,00</t>
  </si>
  <si>
    <t>40 477,00</t>
  </si>
  <si>
    <t>43 947,00</t>
  </si>
  <si>
    <t>8 878,00</t>
  </si>
  <si>
    <t>5 823,00</t>
  </si>
  <si>
    <t>5 276,20</t>
  </si>
  <si>
    <t>5 236,00</t>
  </si>
  <si>
    <t>3 162,54</t>
  </si>
  <si>
    <t>33 170,00</t>
  </si>
  <si>
    <t>96 683,00</t>
  </si>
  <si>
    <t>90 630,00</t>
  </si>
  <si>
    <t>56 463,00</t>
  </si>
  <si>
    <t>94 485,00</t>
  </si>
  <si>
    <t>41 134,00</t>
  </si>
  <si>
    <t>22 078,00</t>
  </si>
  <si>
    <t>32 267,00</t>
  </si>
  <si>
    <t>38 426,00</t>
  </si>
  <si>
    <t>4 045,00</t>
  </si>
  <si>
    <t>2 856,00</t>
  </si>
  <si>
    <t>1 857,00</t>
  </si>
  <si>
    <t>12 992,00</t>
  </si>
  <si>
    <t>29 311,00</t>
  </si>
  <si>
    <t>38 460,00</t>
  </si>
  <si>
    <t>2 895,00</t>
  </si>
  <si>
    <t>1 737,00</t>
  </si>
  <si>
    <t>5 505,80</t>
  </si>
  <si>
    <t>5 474,60</t>
  </si>
  <si>
    <t>3 136,95</t>
  </si>
  <si>
    <t>28 094,00</t>
  </si>
  <si>
    <t>42 060,00</t>
  </si>
  <si>
    <t>53 175,00</t>
  </si>
  <si>
    <t>68 959,00</t>
  </si>
  <si>
    <t>50 232,00</t>
  </si>
  <si>
    <t>31 211,00</t>
  </si>
  <si>
    <t>1 009,20</t>
  </si>
  <si>
    <t>1 008,30</t>
  </si>
  <si>
    <t>21 979,00</t>
  </si>
  <si>
    <t>38 891,00</t>
  </si>
  <si>
    <t>41 256,00</t>
  </si>
  <si>
    <t>15 799,00</t>
  </si>
  <si>
    <t>9 770,00</t>
  </si>
  <si>
    <t>6 554,00</t>
  </si>
  <si>
    <t>2 572,90</t>
  </si>
  <si>
    <t>2 576,80</t>
  </si>
  <si>
    <t>1 494,54</t>
  </si>
  <si>
    <t>19 388,00</t>
  </si>
  <si>
    <t>40 142,00</t>
  </si>
  <si>
    <t>41 558,00</t>
  </si>
  <si>
    <t>36 417,00</t>
  </si>
  <si>
    <t>22 334,00</t>
  </si>
  <si>
    <t>15 890,00</t>
  </si>
  <si>
    <t>4 255,70</t>
  </si>
  <si>
    <t>2 476,82</t>
  </si>
  <si>
    <t>22 957,00</t>
  </si>
  <si>
    <t>49 229,00</t>
  </si>
  <si>
    <t>54 081,00</t>
  </si>
  <si>
    <t>38 851,00</t>
  </si>
  <si>
    <t>24 210,00</t>
  </si>
  <si>
    <t>3 004,90</t>
  </si>
  <si>
    <t>2 990,00</t>
  </si>
  <si>
    <t>1 838,85</t>
  </si>
  <si>
    <t>23 298,00</t>
  </si>
  <si>
    <t>22 785,00</t>
  </si>
  <si>
    <t>42 205,00</t>
  </si>
  <si>
    <t>13 817,00</t>
  </si>
  <si>
    <t>4 558,00</t>
  </si>
  <si>
    <t>2 346,00</t>
  </si>
  <si>
    <t>14 681,00</t>
  </si>
  <si>
    <t>30 008,00</t>
  </si>
  <si>
    <t>1 623,00</t>
  </si>
  <si>
    <t>16 406,00</t>
  </si>
  <si>
    <t>37 530,00</t>
  </si>
  <si>
    <t>37 790,00</t>
  </si>
  <si>
    <t>7 881,00</t>
  </si>
  <si>
    <t>3 356,00</t>
  </si>
  <si>
    <t>1 979,00</t>
  </si>
  <si>
    <t>16 308,00</t>
  </si>
  <si>
    <t>40 157,00</t>
  </si>
  <si>
    <t>40 470,00</t>
  </si>
  <si>
    <t>3 421,00</t>
  </si>
  <si>
    <t>2 043,00</t>
  </si>
  <si>
    <t>1 272,00</t>
  </si>
  <si>
    <t>19 257,00</t>
  </si>
  <si>
    <t>38 520,00</t>
  </si>
  <si>
    <t>5 977,00</t>
  </si>
  <si>
    <t>4 097,00</t>
  </si>
  <si>
    <t>2 265,00</t>
  </si>
  <si>
    <t>1 370,50</t>
  </si>
  <si>
    <t>1 358,80</t>
  </si>
  <si>
    <t>19 752,00</t>
  </si>
  <si>
    <t>42 185,00</t>
  </si>
  <si>
    <t>38 663,00</t>
  </si>
  <si>
    <t>3 500,00</t>
  </si>
  <si>
    <t>2 843,40</t>
  </si>
  <si>
    <t>2 835,50</t>
  </si>
  <si>
    <t>1 670,11</t>
  </si>
  <si>
    <t>20 537,00</t>
  </si>
  <si>
    <t>32 909,00</t>
  </si>
  <si>
    <t>34 153,00</t>
  </si>
  <si>
    <t>33 476,00</t>
  </si>
  <si>
    <t>21 083,00</t>
  </si>
  <si>
    <t>14 644,00</t>
  </si>
  <si>
    <t>4 105,80</t>
  </si>
  <si>
    <t>4 100,50</t>
  </si>
  <si>
    <t>2 398,79</t>
  </si>
  <si>
    <t>25 745,00</t>
  </si>
  <si>
    <t>52 818,00</t>
  </si>
  <si>
    <t>57 087,00</t>
  </si>
  <si>
    <t>53 111,00</t>
  </si>
  <si>
    <t>40 693,00</t>
  </si>
  <si>
    <t>27 691,00</t>
  </si>
  <si>
    <t>16 471,00</t>
  </si>
  <si>
    <t>42 238,00</t>
  </si>
  <si>
    <t>41 940,00</t>
  </si>
  <si>
    <t>7 419,00</t>
  </si>
  <si>
    <t>7 544,00</t>
  </si>
  <si>
    <t>5 896,00</t>
  </si>
  <si>
    <t>15 783,00</t>
  </si>
  <si>
    <t>48 044,00</t>
  </si>
  <si>
    <t>44 522,00</t>
  </si>
  <si>
    <t>8 908,00</t>
  </si>
  <si>
    <t>7 720,00</t>
  </si>
  <si>
    <t>5 494,00</t>
  </si>
  <si>
    <t>3 894,50</t>
  </si>
  <si>
    <t>3 881,10</t>
  </si>
  <si>
    <t>2 285,97</t>
  </si>
  <si>
    <t>29 537,00</t>
  </si>
  <si>
    <t>49 478,00</t>
  </si>
  <si>
    <t>56 457,00</t>
  </si>
  <si>
    <t>44 781,00</t>
  </si>
  <si>
    <t>52 279,00</t>
  </si>
  <si>
    <t>38 745,00</t>
  </si>
  <si>
    <t>1 504,40</t>
  </si>
  <si>
    <t>1 505,80</t>
  </si>
  <si>
    <t>20 164,00</t>
  </si>
  <si>
    <t>45 113,00</t>
  </si>
  <si>
    <t>44 733,00</t>
  </si>
  <si>
    <t>26 875,00</t>
  </si>
  <si>
    <t>19 710,00</t>
  </si>
  <si>
    <t>17 773,00</t>
  </si>
  <si>
    <t>1 231,80</t>
  </si>
  <si>
    <t>1 233,50</t>
  </si>
  <si>
    <t>16 381,00</t>
  </si>
  <si>
    <t>42 594,00</t>
  </si>
  <si>
    <t>42 322,00</t>
  </si>
  <si>
    <t>13 782,00</t>
  </si>
  <si>
    <t>18 959,00</t>
  </si>
  <si>
    <t>14 000,00</t>
  </si>
  <si>
    <t>2 626,00</t>
  </si>
  <si>
    <t>2 627,10</t>
  </si>
  <si>
    <t>1 507,96</t>
  </si>
  <si>
    <t>27 245,00</t>
  </si>
  <si>
    <t>51 729,00</t>
  </si>
  <si>
    <t>41 737,00</t>
  </si>
  <si>
    <t>51 919,00</t>
  </si>
  <si>
    <t>34 846,00</t>
  </si>
  <si>
    <t>25 912,00</t>
  </si>
  <si>
    <t>1 271,00</t>
  </si>
  <si>
    <t>1 278,50</t>
  </si>
  <si>
    <t>19 647,00</t>
  </si>
  <si>
    <t>42 079,00</t>
  </si>
  <si>
    <t>44 241,00</t>
  </si>
  <si>
    <t>22 123,00</t>
  </si>
  <si>
    <t>16 127,00</t>
  </si>
  <si>
    <t>13 030,00</t>
  </si>
  <si>
    <t>3 257,00</t>
  </si>
  <si>
    <t>3 264,30</t>
  </si>
  <si>
    <t>1 873,71</t>
  </si>
  <si>
    <t>27 049,00</t>
  </si>
  <si>
    <t>60 234,00</t>
  </si>
  <si>
    <t>65 511,00</t>
  </si>
  <si>
    <t>38 560,00</t>
  </si>
  <si>
    <t>37 470,00</t>
  </si>
  <si>
    <t>24 433,00</t>
  </si>
  <si>
    <t>1 973,90</t>
  </si>
  <si>
    <t>1 981,00</t>
  </si>
  <si>
    <t>1 141,06</t>
  </si>
  <si>
    <t>20 700,00</t>
  </si>
  <si>
    <t>40 195,00</t>
  </si>
  <si>
    <t>46 805,00</t>
  </si>
  <si>
    <t>23 575,00</t>
  </si>
  <si>
    <t>16 908,00</t>
  </si>
  <si>
    <t>1 350,80</t>
  </si>
  <si>
    <t>1 353,70</t>
  </si>
  <si>
    <t>18 721,00</t>
  </si>
  <si>
    <t>41 690,00</t>
  </si>
  <si>
    <t>41 359,00</t>
  </si>
  <si>
    <t>13 420,00</t>
  </si>
  <si>
    <t>12 757,00</t>
  </si>
  <si>
    <t>9 145,00</t>
  </si>
  <si>
    <t>3 224,50</t>
  </si>
  <si>
    <t>3 222,30</t>
  </si>
  <si>
    <t>1 875,38</t>
  </si>
  <si>
    <t>26 356,00</t>
  </si>
  <si>
    <t>40 411,00</t>
  </si>
  <si>
    <t>51 330,00</t>
  </si>
  <si>
    <t>40 816,00</t>
  </si>
  <si>
    <t>29 388,00</t>
  </si>
  <si>
    <t>2 517,90</t>
  </si>
  <si>
    <t>1 457,11</t>
  </si>
  <si>
    <t>17 786,00</t>
  </si>
  <si>
    <t>42 263,00</t>
  </si>
  <si>
    <t>41 384,00</t>
  </si>
  <si>
    <t>27 182,00</t>
  </si>
  <si>
    <t>23 193,00</t>
  </si>
  <si>
    <t>16 633,00</t>
  </si>
  <si>
    <t>1 257,90</t>
  </si>
  <si>
    <t>1 261,00</t>
  </si>
  <si>
    <t>20 565,00</t>
  </si>
  <si>
    <t>37 998,00</t>
  </si>
  <si>
    <t>43 118,00</t>
  </si>
  <si>
    <t>15 431,00</t>
  </si>
  <si>
    <t>16 774,00</t>
  </si>
  <si>
    <t>13 539,00</t>
  </si>
  <si>
    <t>18 315,00</t>
  </si>
  <si>
    <t>38 773,00</t>
  </si>
  <si>
    <t>42 325,00</t>
  </si>
  <si>
    <t>20 425,00</t>
  </si>
  <si>
    <t>7 002,00</t>
  </si>
  <si>
    <t>5 254,00</t>
  </si>
  <si>
    <t>4 327,20</t>
  </si>
  <si>
    <t>4 323,80</t>
  </si>
  <si>
    <t>2 477,54</t>
  </si>
  <si>
    <t>31 538,00</t>
  </si>
  <si>
    <t>59 989,00</t>
  </si>
  <si>
    <t>61 949,00</t>
  </si>
  <si>
    <t>69 647,00</t>
  </si>
  <si>
    <t>52 230,00</t>
  </si>
  <si>
    <t>29 478,00</t>
  </si>
  <si>
    <t>1 616,20</t>
  </si>
  <si>
    <t>1 608,20</t>
  </si>
  <si>
    <t>1 037,29</t>
  </si>
  <si>
    <t>40 811,00</t>
  </si>
  <si>
    <t>61 122,00</t>
  </si>
  <si>
    <t>58 970,00</t>
  </si>
  <si>
    <t>24 140,00</t>
  </si>
  <si>
    <t>35 910,00</t>
  </si>
  <si>
    <t>15 248,00</t>
  </si>
  <si>
    <t>62 020,00</t>
  </si>
  <si>
    <t>75 996,00</t>
  </si>
  <si>
    <t>58 269,00</t>
  </si>
  <si>
    <t>9 008,00</t>
  </si>
  <si>
    <t>16 216,00</t>
  </si>
  <si>
    <t>6 049,00</t>
  </si>
  <si>
    <t>1 447,20</t>
  </si>
  <si>
    <t>1 435,10</t>
  </si>
  <si>
    <t>25 142,00</t>
  </si>
  <si>
    <t>52 738,00</t>
  </si>
  <si>
    <t>57 200,00</t>
  </si>
  <si>
    <t>30 248,00</t>
  </si>
  <si>
    <t>30 544,00</t>
  </si>
  <si>
    <t>15 624,00</t>
  </si>
  <si>
    <t>3 498,20</t>
  </si>
  <si>
    <t>3 494,50</t>
  </si>
  <si>
    <t>2 002,35</t>
  </si>
  <si>
    <t>23 070,00</t>
  </si>
  <si>
    <t>40 100,00</t>
  </si>
  <si>
    <t>35 056,00</t>
  </si>
  <si>
    <t>62 708,00</t>
  </si>
  <si>
    <t>37 093,00</t>
  </si>
  <si>
    <t>28 910,00</t>
  </si>
  <si>
    <t>16 958,00</t>
  </si>
  <si>
    <t>37 658,00</t>
  </si>
  <si>
    <t>41 785,00</t>
  </si>
  <si>
    <t>4 348,00</t>
  </si>
  <si>
    <t>1 079,00</t>
  </si>
  <si>
    <t>13 887,00</t>
  </si>
  <si>
    <t>46 474,00</t>
  </si>
  <si>
    <t>50 982,00</t>
  </si>
  <si>
    <t>6 588,00</t>
  </si>
  <si>
    <t>2 045,00</t>
  </si>
  <si>
    <t>17 654,00</t>
  </si>
  <si>
    <t>39 984,00</t>
  </si>
  <si>
    <t>48 810,00</t>
  </si>
  <si>
    <t>13 921,00</t>
  </si>
  <si>
    <t>4 557,00</t>
  </si>
  <si>
    <t>3 115,00</t>
  </si>
  <si>
    <t>2 351,50</t>
  </si>
  <si>
    <t>1 323,89</t>
  </si>
  <si>
    <t>18 291,00</t>
  </si>
  <si>
    <t>42 772,00</t>
  </si>
  <si>
    <t>47 890,00</t>
  </si>
  <si>
    <t>44 096,00</t>
  </si>
  <si>
    <t>21 042,00</t>
  </si>
  <si>
    <t>16 178,00</t>
  </si>
  <si>
    <t>2 861,30</t>
  </si>
  <si>
    <t>2 858,00</t>
  </si>
  <si>
    <t>1 706,23</t>
  </si>
  <si>
    <t>56 371,00</t>
  </si>
  <si>
    <t>50 512,00</t>
  </si>
  <si>
    <t>56 359,00</t>
  </si>
  <si>
    <t>47 507,00</t>
  </si>
  <si>
    <t>2 417,20</t>
  </si>
  <si>
    <t>2 418,70</t>
  </si>
  <si>
    <t>1 398,01</t>
  </si>
  <si>
    <t>19 617,00</t>
  </si>
  <si>
    <t>49 671,00</t>
  </si>
  <si>
    <t>43 593,00</t>
  </si>
  <si>
    <t>53 162,00</t>
  </si>
  <si>
    <t>33 167,00</t>
  </si>
  <si>
    <t>21 508,00</t>
  </si>
  <si>
    <t>2 720,30</t>
  </si>
  <si>
    <t>2 725,50</t>
  </si>
  <si>
    <t>1 558,99</t>
  </si>
  <si>
    <t>19 851,00</t>
  </si>
  <si>
    <t>38 721,00</t>
  </si>
  <si>
    <t>41 987,00</t>
  </si>
  <si>
    <t>61 990,00</t>
  </si>
  <si>
    <t>29 370,00</t>
  </si>
  <si>
    <t>19 249,00</t>
  </si>
  <si>
    <t>2 753,00</t>
  </si>
  <si>
    <t>2 744,40</t>
  </si>
  <si>
    <t>1 613,71</t>
  </si>
  <si>
    <t>23 379,00</t>
  </si>
  <si>
    <t>50 225,00</t>
  </si>
  <si>
    <t>58 740,00</t>
  </si>
  <si>
    <t>46 547,00</t>
  </si>
  <si>
    <t>42 952,00</t>
  </si>
  <si>
    <t>28 870,00</t>
  </si>
  <si>
    <t>1 967,80</t>
  </si>
  <si>
    <t>1 967,00</t>
  </si>
  <si>
    <t>1 150,70</t>
  </si>
  <si>
    <t>23 374,00</t>
  </si>
  <si>
    <t>41 628,00</t>
  </si>
  <si>
    <t>45 449,00</t>
  </si>
  <si>
    <t>29 014,00</t>
  </si>
  <si>
    <t>19 373,00</t>
  </si>
  <si>
    <t>13 468,00</t>
  </si>
  <si>
    <t>1 072,40</t>
  </si>
  <si>
    <t>1 070,50</t>
  </si>
  <si>
    <t>24 333,00</t>
  </si>
  <si>
    <t>47 635,00</t>
  </si>
  <si>
    <t>20 616,00</t>
  </si>
  <si>
    <t>10 116,00</t>
  </si>
  <si>
    <t>20 710,00</t>
  </si>
  <si>
    <t>41 687,00</t>
  </si>
  <si>
    <t>47 677,00</t>
  </si>
  <si>
    <t>24 592,00</t>
  </si>
  <si>
    <t>9 289,00</t>
  </si>
  <si>
    <t>5 905,00</t>
  </si>
  <si>
    <t>33 054,00</t>
  </si>
  <si>
    <t>68 488,00</t>
  </si>
  <si>
    <t>10 715,00</t>
  </si>
  <si>
    <t>19 543,00</t>
  </si>
  <si>
    <t>8 536,00</t>
  </si>
  <si>
    <t>1 072,10</t>
  </si>
  <si>
    <t>1 075,50</t>
  </si>
  <si>
    <t>19 692,00</t>
  </si>
  <si>
    <t>49 106,00</t>
  </si>
  <si>
    <t>51 081,00</t>
  </si>
  <si>
    <t>11 606,00</t>
  </si>
  <si>
    <t>6 816,00</t>
  </si>
  <si>
    <t>39 019,00</t>
  </si>
  <si>
    <t>65 046,00</t>
  </si>
  <si>
    <t>63 947,00</t>
  </si>
  <si>
    <t>4 978,00</t>
  </si>
  <si>
    <t>5 030,00</t>
  </si>
  <si>
    <t>2 334,00</t>
  </si>
  <si>
    <t>1 925,00</t>
  </si>
  <si>
    <t>1 928,80</t>
  </si>
  <si>
    <t>1 151,49</t>
  </si>
  <si>
    <t>27 479,00</t>
  </si>
  <si>
    <t>54 597,00</t>
  </si>
  <si>
    <t>78 521,00</t>
  </si>
  <si>
    <t>48 846,00</t>
  </si>
  <si>
    <t>20 780,00</t>
  </si>
  <si>
    <t>10 592,00</t>
  </si>
  <si>
    <t>1 335,20</t>
  </si>
  <si>
    <t>1 336,30</t>
  </si>
  <si>
    <t>31 197,00</t>
  </si>
  <si>
    <t>69 239,00</t>
  </si>
  <si>
    <t>62 678,00</t>
  </si>
  <si>
    <t>29 598,00</t>
  </si>
  <si>
    <t>20 934,00</t>
  </si>
  <si>
    <t>9 981,00</t>
  </si>
  <si>
    <t>25 385,00</t>
  </si>
  <si>
    <t>63 539,00</t>
  </si>
  <si>
    <t>50 057,00</t>
  </si>
  <si>
    <t>17 254,00</t>
  </si>
  <si>
    <t>5 544,00</t>
  </si>
  <si>
    <t>44 996,00</t>
  </si>
  <si>
    <t>67 907,00</t>
  </si>
  <si>
    <t>55 359,00</t>
  </si>
  <si>
    <t>3 080,00</t>
  </si>
  <si>
    <t>3 463,00</t>
  </si>
  <si>
    <t>1 535,00</t>
  </si>
  <si>
    <t>41 947,00</t>
  </si>
  <si>
    <t>77 983,00</t>
  </si>
  <si>
    <t>78 204,00</t>
  </si>
  <si>
    <t>11 509,00</t>
  </si>
  <si>
    <t>7 554,00</t>
  </si>
  <si>
    <t>3 035,00</t>
  </si>
  <si>
    <t>21 838,00</t>
  </si>
  <si>
    <t>37 546,00</t>
  </si>
  <si>
    <t>45 291,00</t>
  </si>
  <si>
    <t>3 465,00</t>
  </si>
  <si>
    <t>1 494,00</t>
  </si>
  <si>
    <t>59 962,00</t>
  </si>
  <si>
    <t>1 543,70</t>
  </si>
  <si>
    <t>23 247,00</t>
  </si>
  <si>
    <t>52 931,00</t>
  </si>
  <si>
    <t>49 433,00</t>
  </si>
  <si>
    <t>14 930,00</t>
  </si>
  <si>
    <t>9 188,00</t>
  </si>
  <si>
    <t>6 874,00</t>
  </si>
  <si>
    <t>1 240,60</t>
  </si>
  <si>
    <t>1 246,40</t>
  </si>
  <si>
    <t>18 707,00</t>
  </si>
  <si>
    <t>31 849,00</t>
  </si>
  <si>
    <t>34 944,00</t>
  </si>
  <si>
    <t>19 060,00</t>
  </si>
  <si>
    <t>6 063,00</t>
  </si>
  <si>
    <t>1 418,20</t>
  </si>
  <si>
    <t>1 421,60</t>
  </si>
  <si>
    <t>18 058,00</t>
  </si>
  <si>
    <t>39 200,00</t>
  </si>
  <si>
    <t>44 475,00</t>
  </si>
  <si>
    <t>18 640,00</t>
  </si>
  <si>
    <t>9 956,00</t>
  </si>
  <si>
    <t>7 215,00</t>
  </si>
  <si>
    <t>2 332,90</t>
  </si>
  <si>
    <t>1 362,41</t>
  </si>
  <si>
    <t>41 773,00</t>
  </si>
  <si>
    <t>47 411,00</t>
  </si>
  <si>
    <t>30 437,00</t>
  </si>
  <si>
    <t>17 358,00</t>
  </si>
  <si>
    <t>12 813,00</t>
  </si>
  <si>
    <t>1 028,50</t>
  </si>
  <si>
    <t>1 033,90</t>
  </si>
  <si>
    <t>17 754,00</t>
  </si>
  <si>
    <t>35 424,00</t>
  </si>
  <si>
    <t>41 689,00</t>
  </si>
  <si>
    <t>14 506,00</t>
  </si>
  <si>
    <t>6 726,00</t>
  </si>
  <si>
    <t>5 386,00</t>
  </si>
  <si>
    <t>1 020,90</t>
  </si>
  <si>
    <t>1 018,80</t>
  </si>
  <si>
    <t>22 243,00</t>
  </si>
  <si>
    <t>50 698,00</t>
  </si>
  <si>
    <t>58 976,00</t>
  </si>
  <si>
    <t>15 727,00</t>
  </si>
  <si>
    <t>11 696,00</t>
  </si>
  <si>
    <t>7 057,00</t>
  </si>
  <si>
    <t>16 968,00</t>
  </si>
  <si>
    <t>32 474,00</t>
  </si>
  <si>
    <t>40 455,00</t>
  </si>
  <si>
    <t>7 655,00</t>
  </si>
  <si>
    <t>4 791,00</t>
  </si>
  <si>
    <t>4 334,00</t>
  </si>
  <si>
    <t>1 117,30</t>
  </si>
  <si>
    <t>1 117,70</t>
  </si>
  <si>
    <t>19 436,00</t>
  </si>
  <si>
    <t>34 212,00</t>
  </si>
  <si>
    <t>38 138,00</t>
  </si>
  <si>
    <t>13 205,00</t>
  </si>
  <si>
    <t>6 480,00</t>
  </si>
  <si>
    <t>1 166,10</t>
  </si>
  <si>
    <t>1 166,30</t>
  </si>
  <si>
    <t>21 957,00</t>
  </si>
  <si>
    <t>41 650,00</t>
  </si>
  <si>
    <t>45 507,00</t>
  </si>
  <si>
    <t>7 458,00</t>
  </si>
  <si>
    <t>5 830,00</t>
  </si>
  <si>
    <t>7 519,70</t>
  </si>
  <si>
    <t>7 452,60</t>
  </si>
  <si>
    <t>4 501,37</t>
  </si>
  <si>
    <t>32 969,00</t>
  </si>
  <si>
    <t>76 016,00</t>
  </si>
  <si>
    <t>70 246,00</t>
  </si>
  <si>
    <t>107 178,00</t>
  </si>
  <si>
    <t>99 788,00</t>
  </si>
  <si>
    <t>38 861,00</t>
  </si>
  <si>
    <t>17 252,00</t>
  </si>
  <si>
    <t>36 987,00</t>
  </si>
  <si>
    <t>35 794,00</t>
  </si>
  <si>
    <t>12 212,00</t>
  </si>
  <si>
    <t>5 357,00</t>
  </si>
  <si>
    <t>4 243,00</t>
  </si>
  <si>
    <t>1 145,70</t>
  </si>
  <si>
    <t>18 932,00</t>
  </si>
  <si>
    <t>37 278,00</t>
  </si>
  <si>
    <t>45 077,00</t>
  </si>
  <si>
    <t>9 698,00</t>
  </si>
  <si>
    <t>9 495,00</t>
  </si>
  <si>
    <t>6 889,00</t>
  </si>
  <si>
    <t>18 470,00</t>
  </si>
  <si>
    <t>41 723,00</t>
  </si>
  <si>
    <t>33 887,00</t>
  </si>
  <si>
    <t>14 758,00</t>
  </si>
  <si>
    <t>8 418,00</t>
  </si>
  <si>
    <t>6 031,00</t>
  </si>
  <si>
    <t>1 068,70</t>
  </si>
  <si>
    <t>19 685,00</t>
  </si>
  <si>
    <t>38 989,00</t>
  </si>
  <si>
    <t>38 759,00</t>
  </si>
  <si>
    <t>11 722,00</t>
  </si>
  <si>
    <t>6 357,00</t>
  </si>
  <si>
    <t>4 703,00</t>
  </si>
  <si>
    <t>1 324,10</t>
  </si>
  <si>
    <t>19 268,00</t>
  </si>
  <si>
    <t>49 788,00</t>
  </si>
  <si>
    <t>52 413,00</t>
  </si>
  <si>
    <t>20 141,00</t>
  </si>
  <si>
    <t>11 072,00</t>
  </si>
  <si>
    <t>7 190,00</t>
  </si>
  <si>
    <t>1 538,30</t>
  </si>
  <si>
    <t>1 541,00</t>
  </si>
  <si>
    <t>19 675,00</t>
  </si>
  <si>
    <t>44 597,00</t>
  </si>
  <si>
    <t>43 747,00</t>
  </si>
  <si>
    <t>12 450,00</t>
  </si>
  <si>
    <t>8 704,00</t>
  </si>
  <si>
    <t>1 265,90</t>
  </si>
  <si>
    <t>1 266,80</t>
  </si>
  <si>
    <t>20 664,00</t>
  </si>
  <si>
    <t>55 396,00</t>
  </si>
  <si>
    <t>52 439,00</t>
  </si>
  <si>
    <t>15 390,00</t>
  </si>
  <si>
    <t>10 122,00</t>
  </si>
  <si>
    <t>7 748,00</t>
  </si>
  <si>
    <t>12 036,40</t>
  </si>
  <si>
    <t>11 942,90</t>
  </si>
  <si>
    <t>7 273,23</t>
  </si>
  <si>
    <t>55 936,00</t>
  </si>
  <si>
    <t>151 517,00</t>
  </si>
  <si>
    <t>177 899,00</t>
  </si>
  <si>
    <t>174 990,00</t>
  </si>
  <si>
    <t>145 719,00</t>
  </si>
  <si>
    <t>41 051,00</t>
  </si>
  <si>
    <t>22 067,00</t>
  </si>
  <si>
    <t>48 139,00</t>
  </si>
  <si>
    <t>51 300,00</t>
  </si>
  <si>
    <t>11 088,00</t>
  </si>
  <si>
    <t>4 095,00</t>
  </si>
  <si>
    <t>28 724,00</t>
  </si>
  <si>
    <t>57 396,00</t>
  </si>
  <si>
    <t>58 108,00</t>
  </si>
  <si>
    <t>19 709,00</t>
  </si>
  <si>
    <t>12 890,00</t>
  </si>
  <si>
    <t>66 887,00</t>
  </si>
  <si>
    <t>54 418,00</t>
  </si>
  <si>
    <t>71 428,00</t>
  </si>
  <si>
    <t>1 121,50</t>
  </si>
  <si>
    <t>1 131,50</t>
  </si>
  <si>
    <t>56 791,00</t>
  </si>
  <si>
    <t>57 864,00</t>
  </si>
  <si>
    <t>20 680,00</t>
  </si>
  <si>
    <t>1 193,00</t>
  </si>
  <si>
    <t>1 194,50</t>
  </si>
  <si>
    <t>18 993,00</t>
  </si>
  <si>
    <t>42 808,00</t>
  </si>
  <si>
    <t>48 547,00</t>
  </si>
  <si>
    <t>24 429,00</t>
  </si>
  <si>
    <t>10 013,00</t>
  </si>
  <si>
    <t>20 078,00</t>
  </si>
  <si>
    <t>45 764,00</t>
  </si>
  <si>
    <t>45 681,00</t>
  </si>
  <si>
    <t>14 521,00</t>
  </si>
  <si>
    <t>6 881,00</t>
  </si>
  <si>
    <t>4 351,00</t>
  </si>
  <si>
    <t>1 789,50</t>
  </si>
  <si>
    <t>1 072,74</t>
  </si>
  <si>
    <t>19 873,00</t>
  </si>
  <si>
    <t>52 876,00</t>
  </si>
  <si>
    <t>55 433,00</t>
  </si>
  <si>
    <t>16 643,00</t>
  </si>
  <si>
    <t>8 732,00</t>
  </si>
  <si>
    <t>31 907,00</t>
  </si>
  <si>
    <t>42 370,00</t>
  </si>
  <si>
    <t>13 312,00</t>
  </si>
  <si>
    <t>7 285,00</t>
  </si>
  <si>
    <t>4 544,00</t>
  </si>
  <si>
    <t>20 608,00</t>
  </si>
  <si>
    <t>44 898,00</t>
  </si>
  <si>
    <t>11 838,00</t>
  </si>
  <si>
    <t>4 773,00</t>
  </si>
  <si>
    <t>3 572,00</t>
  </si>
  <si>
    <t>17 864,00</t>
  </si>
  <si>
    <t>37 845,00</t>
  </si>
  <si>
    <t>42 017,00</t>
  </si>
  <si>
    <t>9 293,00</t>
  </si>
  <si>
    <t>4 289,00</t>
  </si>
  <si>
    <t>3 027,00</t>
  </si>
  <si>
    <t>5 195,70</t>
  </si>
  <si>
    <t>5 133,60</t>
  </si>
  <si>
    <t>3 136,63</t>
  </si>
  <si>
    <t>30 498,00</t>
  </si>
  <si>
    <t>95 287,00</t>
  </si>
  <si>
    <t>86 073,00</t>
  </si>
  <si>
    <t>55 110,00</t>
  </si>
  <si>
    <t>65 089,00</t>
  </si>
  <si>
    <t>18 736,00</t>
  </si>
  <si>
    <t>33 252,00</t>
  </si>
  <si>
    <t>3 956,00</t>
  </si>
  <si>
    <t>11 673,00</t>
  </si>
  <si>
    <t>36 267,00</t>
  </si>
  <si>
    <t>3 454,00</t>
  </si>
  <si>
    <t>1 496,00</t>
  </si>
  <si>
    <t>5 443,40</t>
  </si>
  <si>
    <t>5 399,70</t>
  </si>
  <si>
    <t>3 137,23</t>
  </si>
  <si>
    <t>25 130,00</t>
  </si>
  <si>
    <t>40 540,00</t>
  </si>
  <si>
    <t>51 141,00</t>
  </si>
  <si>
    <t>64 141,00</t>
  </si>
  <si>
    <t>34 947,00</t>
  </si>
  <si>
    <t>22 831,00</t>
  </si>
  <si>
    <t>1 007,40</t>
  </si>
  <si>
    <t>19 950,00</t>
  </si>
  <si>
    <t>35 955,00</t>
  </si>
  <si>
    <t>36 315,00</t>
  </si>
  <si>
    <t>17 295,00</t>
  </si>
  <si>
    <t>7 474,00</t>
  </si>
  <si>
    <t>5 384,00</t>
  </si>
  <si>
    <t>2 580,70</t>
  </si>
  <si>
    <t>2 585,70</t>
  </si>
  <si>
    <t>1 515,22</t>
  </si>
  <si>
    <t>18 067,00</t>
  </si>
  <si>
    <t>40 046,00</t>
  </si>
  <si>
    <t>40 567,00</t>
  </si>
  <si>
    <t>36 507,00</t>
  </si>
  <si>
    <t>15 985,00</t>
  </si>
  <si>
    <t>12 155,00</t>
  </si>
  <si>
    <t>4 258,60</t>
  </si>
  <si>
    <t>2 508,32</t>
  </si>
  <si>
    <t>48 353,00</t>
  </si>
  <si>
    <t>53 651,00</t>
  </si>
  <si>
    <t>51 829,00</t>
  </si>
  <si>
    <t>27 169,00</t>
  </si>
  <si>
    <t>17 779,00</t>
  </si>
  <si>
    <t>2 975,10</t>
  </si>
  <si>
    <t>2 964,30</t>
  </si>
  <si>
    <t>1 831,94</t>
  </si>
  <si>
    <t>21 557,00</t>
  </si>
  <si>
    <t>30 159,00</t>
  </si>
  <si>
    <t>37 281,00</t>
  </si>
  <si>
    <t>14 003,00</t>
  </si>
  <si>
    <t>3 526,00</t>
  </si>
  <si>
    <t>1 861,00</t>
  </si>
  <si>
    <t>13 272,00</t>
  </si>
  <si>
    <t>30 139,00</t>
  </si>
  <si>
    <t>1 749,00</t>
  </si>
  <si>
    <t>14 982,00</t>
  </si>
  <si>
    <t>35 052,00</t>
  </si>
  <si>
    <t>35 634,00</t>
  </si>
  <si>
    <t>1 965,00</t>
  </si>
  <si>
    <t>14 221,00</t>
  </si>
  <si>
    <t>26 898,00</t>
  </si>
  <si>
    <t>34 037,00</t>
  </si>
  <si>
    <t>3 605,00</t>
  </si>
  <si>
    <t>1 670,00</t>
  </si>
  <si>
    <t>1 013,00</t>
  </si>
  <si>
    <t>17 142,00</t>
  </si>
  <si>
    <t>33 521,00</t>
  </si>
  <si>
    <t>36 505,00</t>
  </si>
  <si>
    <t>6 042,00</t>
  </si>
  <si>
    <t>3 243,00</t>
  </si>
  <si>
    <t>1 894,00</t>
  </si>
  <si>
    <t>1 347,00</t>
  </si>
  <si>
    <t>1 336,10</t>
  </si>
  <si>
    <t>18 178,00</t>
  </si>
  <si>
    <t>34 448,00</t>
  </si>
  <si>
    <t>3 636,00</t>
  </si>
  <si>
    <t>2 827,60</t>
  </si>
  <si>
    <t>2 820,30</t>
  </si>
  <si>
    <t>1 680,90</t>
  </si>
  <si>
    <t>18 800,00</t>
  </si>
  <si>
    <t>31 018,00</t>
  </si>
  <si>
    <t>31 264,00</t>
  </si>
  <si>
    <t>33 839,00</t>
  </si>
  <si>
    <t>15 699,00</t>
  </si>
  <si>
    <t>11 621,00</t>
  </si>
  <si>
    <t>4 095,30</t>
  </si>
  <si>
    <t>4 086,60</t>
  </si>
  <si>
    <t>2 427,44</t>
  </si>
  <si>
    <t>23 866,00</t>
  </si>
  <si>
    <t>49 558,00</t>
  </si>
  <si>
    <t>53 174,00</t>
  </si>
  <si>
    <t>52 378,00</t>
  </si>
  <si>
    <t>33 360,00</t>
  </si>
  <si>
    <t>26 479,00</t>
  </si>
  <si>
    <t>14 545,00</t>
  </si>
  <si>
    <t>40 629,00</t>
  </si>
  <si>
    <t>41 487,00</t>
  </si>
  <si>
    <t>8 248,00</t>
  </si>
  <si>
    <t>5 303,00</t>
  </si>
  <si>
    <t>4 319,00</t>
  </si>
  <si>
    <t>14 029,00</t>
  </si>
  <si>
    <t>43 990,00</t>
  </si>
  <si>
    <t>37 876,00</t>
  </si>
  <si>
    <t>8 410,00</t>
  </si>
  <si>
    <t>4 154,00</t>
  </si>
  <si>
    <t>3 867,60</t>
  </si>
  <si>
    <t>3 854,50</t>
  </si>
  <si>
    <t>2 301,14</t>
  </si>
  <si>
    <t>27 006,00</t>
  </si>
  <si>
    <t>55 829,00</t>
  </si>
  <si>
    <t>46 021,00</t>
  </si>
  <si>
    <t>37 589,00</t>
  </si>
  <si>
    <t>33 129,00</t>
  </si>
  <si>
    <t>1 507,30</t>
  </si>
  <si>
    <t>1 509,20</t>
  </si>
  <si>
    <t>17 777,00</t>
  </si>
  <si>
    <t>41 272,00</t>
  </si>
  <si>
    <t>42 515,00</t>
  </si>
  <si>
    <t>26 998,00</t>
  </si>
  <si>
    <t>15 243,00</t>
  </si>
  <si>
    <t>14 591,00</t>
  </si>
  <si>
    <t>1 235,20</t>
  </si>
  <si>
    <t>1 237,90</t>
  </si>
  <si>
    <t>14 788,00</t>
  </si>
  <si>
    <t>40 713,00</t>
  </si>
  <si>
    <t>40 483,00</t>
  </si>
  <si>
    <t>14 156,00</t>
  </si>
  <si>
    <t>13 426,00</t>
  </si>
  <si>
    <t>10 688,00</t>
  </si>
  <si>
    <t>2 628,30</t>
  </si>
  <si>
    <t>2 628,90</t>
  </si>
  <si>
    <t>1 532,65</t>
  </si>
  <si>
    <t>24 953,00</t>
  </si>
  <si>
    <t>49 027,00</t>
  </si>
  <si>
    <t>43 960,00</t>
  </si>
  <si>
    <t>56 661,00</t>
  </si>
  <si>
    <t>26 116,00</t>
  </si>
  <si>
    <t>19 491,00</t>
  </si>
  <si>
    <t>1 286,00</t>
  </si>
  <si>
    <t>1 294,20</t>
  </si>
  <si>
    <t>17 364,00</t>
  </si>
  <si>
    <t>41 450,00</t>
  </si>
  <si>
    <t>44 934,00</t>
  </si>
  <si>
    <t>21 772,00</t>
  </si>
  <si>
    <t>10 254,00</t>
  </si>
  <si>
    <t>3 271,60</t>
  </si>
  <si>
    <t>3 277,40</t>
  </si>
  <si>
    <t>1 910,72</t>
  </si>
  <si>
    <t>24 364,00</t>
  </si>
  <si>
    <t>53 230,00</t>
  </si>
  <si>
    <t>60 919,00</t>
  </si>
  <si>
    <t>47 147,00</t>
  </si>
  <si>
    <t>28 030,00</t>
  </si>
  <si>
    <t>19 777,00</t>
  </si>
  <si>
    <t>1 988,20</t>
  </si>
  <si>
    <t>1 995,40</t>
  </si>
  <si>
    <t>1 169,30</t>
  </si>
  <si>
    <t>18 390,00</t>
  </si>
  <si>
    <t>38 823,00</t>
  </si>
  <si>
    <t>45 761,00</t>
  </si>
  <si>
    <t>27 136,00</t>
  </si>
  <si>
    <t>17 059,00</t>
  </si>
  <si>
    <t>12 571,00</t>
  </si>
  <si>
    <t>1 356,60</t>
  </si>
  <si>
    <t>1 361,20</t>
  </si>
  <si>
    <t>16 804,00</t>
  </si>
  <si>
    <t>38 595,00</t>
  </si>
  <si>
    <t>39 861,00</t>
  </si>
  <si>
    <t>12 958,00</t>
  </si>
  <si>
    <t>8 881,00</t>
  </si>
  <si>
    <t>6 896,00</t>
  </si>
  <si>
    <t>3 220,10</t>
  </si>
  <si>
    <t>3 219,60</t>
  </si>
  <si>
    <t>1 902,78</t>
  </si>
  <si>
    <t>26 341,00</t>
  </si>
  <si>
    <t>42 784,00</t>
  </si>
  <si>
    <t>49 886,00</t>
  </si>
  <si>
    <t>52 105,00</t>
  </si>
  <si>
    <t>30 455,00</t>
  </si>
  <si>
    <t>23 673,00</t>
  </si>
  <si>
    <t>2 515,20</t>
  </si>
  <si>
    <t>2 515,50</t>
  </si>
  <si>
    <t>1 474,08</t>
  </si>
  <si>
    <t>16 292,00</t>
  </si>
  <si>
    <t>38 391,00</t>
  </si>
  <si>
    <t>28 310,00</t>
  </si>
  <si>
    <t>17 353,00</t>
  </si>
  <si>
    <t>13 700,00</t>
  </si>
  <si>
    <t>1 264,10</t>
  </si>
  <si>
    <t>1 268,10</t>
  </si>
  <si>
    <t>17 857,00</t>
  </si>
  <si>
    <t>36 148,00</t>
  </si>
  <si>
    <t>38 791,00</t>
  </si>
  <si>
    <t>15 029,00</t>
  </si>
  <si>
    <t>13 022,00</t>
  </si>
  <si>
    <t>11 400,00</t>
  </si>
  <si>
    <t>17 076,00</t>
  </si>
  <si>
    <t>41 240,00</t>
  </si>
  <si>
    <t>19 234,00</t>
  </si>
  <si>
    <t>5 797,00</t>
  </si>
  <si>
    <t>4 699,00</t>
  </si>
  <si>
    <t>4 320,50</t>
  </si>
  <si>
    <t>4 318,10</t>
  </si>
  <si>
    <t>2 517,45</t>
  </si>
  <si>
    <t>30 459,00</t>
  </si>
  <si>
    <t>56 316,00</t>
  </si>
  <si>
    <t>57 592,00</t>
  </si>
  <si>
    <t>69 231,00</t>
  </si>
  <si>
    <t>43 819,00</t>
  </si>
  <si>
    <t>26 569,00</t>
  </si>
  <si>
    <t>1 600,30</t>
  </si>
  <si>
    <t>1 593,10</t>
  </si>
  <si>
    <t>1 046,67</t>
  </si>
  <si>
    <t>39 882,00</t>
  </si>
  <si>
    <t>53 830,00</t>
  </si>
  <si>
    <t>57 835,00</t>
  </si>
  <si>
    <t>25 223,00</t>
  </si>
  <si>
    <t>40 684,00</t>
  </si>
  <si>
    <t>16 441,00</t>
  </si>
  <si>
    <t>58 829,00</t>
  </si>
  <si>
    <t>62 289,00</t>
  </si>
  <si>
    <t>47 451,00</t>
  </si>
  <si>
    <t>9 150,00</t>
  </si>
  <si>
    <t>15 418,00</t>
  </si>
  <si>
    <t>6 246,00</t>
  </si>
  <si>
    <t>1 422,80</t>
  </si>
  <si>
    <t>1 408,40</t>
  </si>
  <si>
    <t>23 169,00</t>
  </si>
  <si>
    <t>46 906,00</t>
  </si>
  <si>
    <t>52 243,00</t>
  </si>
  <si>
    <t>33 698,00</t>
  </si>
  <si>
    <t>3 490,80</t>
  </si>
  <si>
    <t>3 488,30</t>
  </si>
  <si>
    <t>2 030,19</t>
  </si>
  <si>
    <t>21 971,00</t>
  </si>
  <si>
    <t>39 493,00</t>
  </si>
  <si>
    <t>32 748,00</t>
  </si>
  <si>
    <t>67 693,00</t>
  </si>
  <si>
    <t>33 934,00</t>
  </si>
  <si>
    <t>28 453,00</t>
  </si>
  <si>
    <t>14 669,00</t>
  </si>
  <si>
    <t>4 522,00</t>
  </si>
  <si>
    <t>13 559,00</t>
  </si>
  <si>
    <t>42 694,00</t>
  </si>
  <si>
    <t>49 312,00</t>
  </si>
  <si>
    <t>6 138,00</t>
  </si>
  <si>
    <t>1 780,00</t>
  </si>
  <si>
    <t>16 649,00</t>
  </si>
  <si>
    <t>38 614,00</t>
  </si>
  <si>
    <t>43 839,00</t>
  </si>
  <si>
    <t>3 767,00</t>
  </si>
  <si>
    <t>2 853,00</t>
  </si>
  <si>
    <t>2 359,50</t>
  </si>
  <si>
    <t>2 368,70</t>
  </si>
  <si>
    <t>1 359,63</t>
  </si>
  <si>
    <t>15 896,00</t>
  </si>
  <si>
    <t>40 335,00</t>
  </si>
  <si>
    <t>46 124,00</t>
  </si>
  <si>
    <t>45 024,00</t>
  </si>
  <si>
    <t>18 125,00</t>
  </si>
  <si>
    <t>15 812,00</t>
  </si>
  <si>
    <t>2 854,70</t>
  </si>
  <si>
    <t>2 851,20</t>
  </si>
  <si>
    <t>1 727,83</t>
  </si>
  <si>
    <t>24 258,00</t>
  </si>
  <si>
    <t>53 769,00</t>
  </si>
  <si>
    <t>49 578,00</t>
  </si>
  <si>
    <t>35 095,00</t>
  </si>
  <si>
    <t>22 407,00</t>
  </si>
  <si>
    <t>2 420,10</t>
  </si>
  <si>
    <t>2 421,70</t>
  </si>
  <si>
    <t>1 421,54</t>
  </si>
  <si>
    <t>18 843,00</t>
  </si>
  <si>
    <t>54 979,00</t>
  </si>
  <si>
    <t>43 320,00</t>
  </si>
  <si>
    <t>57 098,00</t>
  </si>
  <si>
    <t>25 596,00</t>
  </si>
  <si>
    <t>17 806,00</t>
  </si>
  <si>
    <t>2 730,80</t>
  </si>
  <si>
    <t>2 735,50</t>
  </si>
  <si>
    <t>1 592,06</t>
  </si>
  <si>
    <t>19 328,00</t>
  </si>
  <si>
    <t>39 588,00</t>
  </si>
  <si>
    <t>40 954,00</t>
  </si>
  <si>
    <t>63 198,00</t>
  </si>
  <si>
    <t>16 898,00</t>
  </si>
  <si>
    <t>2 735,80</t>
  </si>
  <si>
    <t>2 724,20</t>
  </si>
  <si>
    <t>1 629,07</t>
  </si>
  <si>
    <t>22 616,00</t>
  </si>
  <si>
    <t>42 437,00</t>
  </si>
  <si>
    <t>56 056,00</t>
  </si>
  <si>
    <t>49 339,00</t>
  </si>
  <si>
    <t>35 880,00</t>
  </si>
  <si>
    <t>23 609,00</t>
  </si>
  <si>
    <t>1 966,10</t>
  </si>
  <si>
    <t>1 967,50</t>
  </si>
  <si>
    <t>1 172,63</t>
  </si>
  <si>
    <t>20 621,00</t>
  </si>
  <si>
    <t>39 532,00</t>
  </si>
  <si>
    <t>42 368,00</t>
  </si>
  <si>
    <t>29 054,00</t>
  </si>
  <si>
    <t>16 145,00</t>
  </si>
  <si>
    <t>12 372,00</t>
  </si>
  <si>
    <t>1 068,60</t>
  </si>
  <si>
    <t>1 065,90</t>
  </si>
  <si>
    <t>22 874,00</t>
  </si>
  <si>
    <t>43 151,00</t>
  </si>
  <si>
    <t>45 900,00</t>
  </si>
  <si>
    <t>20 691,00</t>
  </si>
  <si>
    <t>11 724,00</t>
  </si>
  <si>
    <t>8 136,00</t>
  </si>
  <si>
    <t>18 901,00</t>
  </si>
  <si>
    <t>40 341,00</t>
  </si>
  <si>
    <t>47 232,00</t>
  </si>
  <si>
    <t>23 765,00</t>
  </si>
  <si>
    <t>7 549,00</t>
  </si>
  <si>
    <t>5 313,00</t>
  </si>
  <si>
    <t>30 595,00</t>
  </si>
  <si>
    <t>55 244,00</t>
  </si>
  <si>
    <t>60 170,00</t>
  </si>
  <si>
    <t>10 825,00</t>
  </si>
  <si>
    <t>14 360,00</t>
  </si>
  <si>
    <t>7 276,00</t>
  </si>
  <si>
    <t>1 078,80</t>
  </si>
  <si>
    <t>1 083,10</t>
  </si>
  <si>
    <t>43 944,00</t>
  </si>
  <si>
    <t>47 308,00</t>
  </si>
  <si>
    <t>35 001,00</t>
  </si>
  <si>
    <t>8 864,00</t>
  </si>
  <si>
    <t>5 571,00</t>
  </si>
  <si>
    <t>35 545,00</t>
  </si>
  <si>
    <t>44 259,00</t>
  </si>
  <si>
    <t>55 041,00</t>
  </si>
  <si>
    <t>5 103,00</t>
  </si>
  <si>
    <t>3 353,00</t>
  </si>
  <si>
    <t>1 696,00</t>
  </si>
  <si>
    <t>1 932,60</t>
  </si>
  <si>
    <t>1 938,00</t>
  </si>
  <si>
    <t>1 174,43</t>
  </si>
  <si>
    <t>52 544,00</t>
  </si>
  <si>
    <t>75 785,00</t>
  </si>
  <si>
    <t>52 458,00</t>
  </si>
  <si>
    <t>16 132,00</t>
  </si>
  <si>
    <t>8 601,00</t>
  </si>
  <si>
    <t>1 337,50</t>
  </si>
  <si>
    <t>1 339,00</t>
  </si>
  <si>
    <t>69 436,00</t>
  </si>
  <si>
    <t>64 150,00</t>
  </si>
  <si>
    <t>28 465,00</t>
  </si>
  <si>
    <t>7 510,00</t>
  </si>
  <si>
    <t>23 036,00</t>
  </si>
  <si>
    <t>63 071,00</t>
  </si>
  <si>
    <t>46 169,00</t>
  </si>
  <si>
    <t>16 909,00</t>
  </si>
  <si>
    <t>6 545,00</t>
  </si>
  <si>
    <t>3 800,00</t>
  </si>
  <si>
    <t>42 228,00</t>
  </si>
  <si>
    <t>48 005,00</t>
  </si>
  <si>
    <t>53 004,00</t>
  </si>
  <si>
    <t>3 488,00</t>
  </si>
  <si>
    <t>2 531,00</t>
  </si>
  <si>
    <t>1 285,00</t>
  </si>
  <si>
    <t>37 791,00</t>
  </si>
  <si>
    <t>68 531,00</t>
  </si>
  <si>
    <t>73 893,00</t>
  </si>
  <si>
    <t>12 338,00</t>
  </si>
  <si>
    <t>5 015,00</t>
  </si>
  <si>
    <t>2 303,00</t>
  </si>
  <si>
    <t>20 413,00</t>
  </si>
  <si>
    <t>41 377,00</t>
  </si>
  <si>
    <t>3 198,00</t>
  </si>
  <si>
    <t>1 110,00</t>
  </si>
  <si>
    <t>55 625,00</t>
  </si>
  <si>
    <t>1 541,90</t>
  </si>
  <si>
    <t>1 539,30</t>
  </si>
  <si>
    <t>21 659,00</t>
  </si>
  <si>
    <t>48 877,00</t>
  </si>
  <si>
    <t>41 004,00</t>
  </si>
  <si>
    <t>14 888,00</t>
  </si>
  <si>
    <t>6 947,00</t>
  </si>
  <si>
    <t>1 252,20</t>
  </si>
  <si>
    <t>1 258,00</t>
  </si>
  <si>
    <t>17 469,00</t>
  </si>
  <si>
    <t>31 772,00</t>
  </si>
  <si>
    <t>32 947,00</t>
  </si>
  <si>
    <t>18 733,00</t>
  </si>
  <si>
    <t>5 814,00</t>
  </si>
  <si>
    <t>5 135,00</t>
  </si>
  <si>
    <t>1 425,00</t>
  </si>
  <si>
    <t>1 429,20</t>
  </si>
  <si>
    <t>16 229,00</t>
  </si>
  <si>
    <t>39 182,00</t>
  </si>
  <si>
    <t>40 588,00</t>
  </si>
  <si>
    <t>7 089,00</t>
  </si>
  <si>
    <t>5 682,00</t>
  </si>
  <si>
    <t>2 332,80</t>
  </si>
  <si>
    <t>1 378,68</t>
  </si>
  <si>
    <t>18 948,00</t>
  </si>
  <si>
    <t>44 849,00</t>
  </si>
  <si>
    <t>27 682,00</t>
  </si>
  <si>
    <t>11 798,00</t>
  </si>
  <si>
    <t>9 685,00</t>
  </si>
  <si>
    <t>1 039,20</t>
  </si>
  <si>
    <t>1 044,10</t>
  </si>
  <si>
    <t>16 015,00</t>
  </si>
  <si>
    <t>33 059,00</t>
  </si>
  <si>
    <t>35 127,00</t>
  </si>
  <si>
    <t>15 950,00</t>
  </si>
  <si>
    <t>4 671,00</t>
  </si>
  <si>
    <t>4 021,00</t>
  </si>
  <si>
    <t>1 016,70</t>
  </si>
  <si>
    <t>1 015,20</t>
  </si>
  <si>
    <t>20 742,00</t>
  </si>
  <si>
    <t>49 178,00</t>
  </si>
  <si>
    <t>54 003,00</t>
  </si>
  <si>
    <t>14 783,00</t>
  </si>
  <si>
    <t>8 138,00</t>
  </si>
  <si>
    <t>5 216,00</t>
  </si>
  <si>
    <t>15 867,00</t>
  </si>
  <si>
    <t>33 465,00</t>
  </si>
  <si>
    <t>40 128,00</t>
  </si>
  <si>
    <t>8 351,00</t>
  </si>
  <si>
    <t>3 535,00</t>
  </si>
  <si>
    <t>3 507,00</t>
  </si>
  <si>
    <t>1 118,20</t>
  </si>
  <si>
    <t>1 119,60</t>
  </si>
  <si>
    <t>18 866,00</t>
  </si>
  <si>
    <t>30 654,00</t>
  </si>
  <si>
    <t>34 921,00</t>
  </si>
  <si>
    <t>15 091,00</t>
  </si>
  <si>
    <t>5 968,00</t>
  </si>
  <si>
    <t>5 333,00</t>
  </si>
  <si>
    <t>1 166,50</t>
  </si>
  <si>
    <t>1 167,30</t>
  </si>
  <si>
    <t>19 829,00</t>
  </si>
  <si>
    <t>39 770,00</t>
  </si>
  <si>
    <t>43 212,00</t>
  </si>
  <si>
    <t>13 482,00</t>
  </si>
  <si>
    <t>6 099,00</t>
  </si>
  <si>
    <t>5 111,00</t>
  </si>
  <si>
    <t>7 385,50</t>
  </si>
  <si>
    <t>7 314,60</t>
  </si>
  <si>
    <t>4 469,22</t>
  </si>
  <si>
    <t>30 572,00</t>
  </si>
  <si>
    <t>77 595,00</t>
  </si>
  <si>
    <t>73 761,00</t>
  </si>
  <si>
    <t>109 349,00</t>
  </si>
  <si>
    <t>73 306,00</t>
  </si>
  <si>
    <t>29 475,00</t>
  </si>
  <si>
    <t>16 827,00</t>
  </si>
  <si>
    <t>35 254,00</t>
  </si>
  <si>
    <t>31 422,00</t>
  </si>
  <si>
    <t>13 229,00</t>
  </si>
  <si>
    <t>3 595,00</t>
  </si>
  <si>
    <t>3 116,00</t>
  </si>
  <si>
    <t>1 147,00</t>
  </si>
  <si>
    <t>1 148,30</t>
  </si>
  <si>
    <t>17 652,00</t>
  </si>
  <si>
    <t>45 384,00</t>
  </si>
  <si>
    <t>9 543,00</t>
  </si>
  <si>
    <t>7 056,00</t>
  </si>
  <si>
    <t>5 426,00</t>
  </si>
  <si>
    <t>18 305,00</t>
  </si>
  <si>
    <t>39 455,00</t>
  </si>
  <si>
    <t>36 809,00</t>
  </si>
  <si>
    <t>16 988,00</t>
  </si>
  <si>
    <t>6 744,00</t>
  </si>
  <si>
    <t>5 434,00</t>
  </si>
  <si>
    <t>1 075,40</t>
  </si>
  <si>
    <t>1 078,90</t>
  </si>
  <si>
    <t>17 449,00</t>
  </si>
  <si>
    <t>34 907,00</t>
  </si>
  <si>
    <t>11 729,00</t>
  </si>
  <si>
    <t>4 276,00</t>
  </si>
  <si>
    <t>3 552,00</t>
  </si>
  <si>
    <t>1 333,30</t>
  </si>
  <si>
    <t>17 282,00</t>
  </si>
  <si>
    <t>48 074,00</t>
  </si>
  <si>
    <t>52 602,00</t>
  </si>
  <si>
    <t>25 491,00</t>
  </si>
  <si>
    <t>9 560,00</t>
  </si>
  <si>
    <t>6 552,00</t>
  </si>
  <si>
    <t>1 543,60</t>
  </si>
  <si>
    <t>1 546,90</t>
  </si>
  <si>
    <t>19 340,00</t>
  </si>
  <si>
    <t>41 795,00</t>
  </si>
  <si>
    <t>13 856,00</t>
  </si>
  <si>
    <t>9 420,00</t>
  </si>
  <si>
    <t>7 130,00</t>
  </si>
  <si>
    <t>1 267,80</t>
  </si>
  <si>
    <t>1 268,50</t>
  </si>
  <si>
    <t>18 605,00</t>
  </si>
  <si>
    <t>50 994,00</t>
  </si>
  <si>
    <t>49 749,00</t>
  </si>
  <si>
    <t>17 277,00</t>
  </si>
  <si>
    <t>7 525,00</t>
  </si>
  <si>
    <t>6 477,00</t>
  </si>
  <si>
    <t>11 849,50</t>
  </si>
  <si>
    <t>11 759,10</t>
  </si>
  <si>
    <t>7 255,36</t>
  </si>
  <si>
    <t>48 935,00</t>
  </si>
  <si>
    <t>129 966,00</t>
  </si>
  <si>
    <t>176 320,00</t>
  </si>
  <si>
    <t>180 240,00</t>
  </si>
  <si>
    <t>111 035,00</t>
  </si>
  <si>
    <t>32 729,00</t>
  </si>
  <si>
    <t>20 058,00</t>
  </si>
  <si>
    <t>47 602,00</t>
  </si>
  <si>
    <t>49 388,00</t>
  </si>
  <si>
    <t>11 482,00</t>
  </si>
  <si>
    <t>4 895,00</t>
  </si>
  <si>
    <t>3 504,00</t>
  </si>
  <si>
    <t>27 040,00</t>
  </si>
  <si>
    <t>52 460,00</t>
  </si>
  <si>
    <t>52 847,00</t>
  </si>
  <si>
    <t>17 581,00</t>
  </si>
  <si>
    <t>9 198,00</t>
  </si>
  <si>
    <t>6 600,00</t>
  </si>
  <si>
    <t>62 323,00</t>
  </si>
  <si>
    <t>69 207,00</t>
  </si>
  <si>
    <t>1 141,30</t>
  </si>
  <si>
    <t>1 151,60</t>
  </si>
  <si>
    <t>21 709,00</t>
  </si>
  <si>
    <t>1 196,00</t>
  </si>
  <si>
    <t>18 248,00</t>
  </si>
  <si>
    <t>43 190,00</t>
  </si>
  <si>
    <t>46 038,00</t>
  </si>
  <si>
    <t>23 826,00</t>
  </si>
  <si>
    <t>9 395,00</t>
  </si>
  <si>
    <t>8 313,00</t>
  </si>
  <si>
    <t>19 456,00</t>
  </si>
  <si>
    <t>42 810,00</t>
  </si>
  <si>
    <t>42 907,00</t>
  </si>
  <si>
    <t>15 041,00</t>
  </si>
  <si>
    <t>4 386,00</t>
  </si>
  <si>
    <t>2 934,00</t>
  </si>
  <si>
    <t>1 768,50</t>
  </si>
  <si>
    <t>1 755,50</t>
  </si>
  <si>
    <t>1 067,34</t>
  </si>
  <si>
    <t>17 967,00</t>
  </si>
  <si>
    <t>49 593,00</t>
  </si>
  <si>
    <t>51 751,00</t>
  </si>
  <si>
    <t>20 737,00</t>
  </si>
  <si>
    <t>12 139,00</t>
  </si>
  <si>
    <t>6 459,00</t>
  </si>
  <si>
    <t>28 932,00</t>
  </si>
  <si>
    <t>38 090,00</t>
  </si>
  <si>
    <t>14 379,00</t>
  </si>
  <si>
    <t>5 001,00</t>
  </si>
  <si>
    <t>3 436,00</t>
  </si>
  <si>
    <t>19 547,00</t>
  </si>
  <si>
    <t>40 495,00</t>
  </si>
  <si>
    <t>12 669,00</t>
  </si>
  <si>
    <t>3 841,00</t>
  </si>
  <si>
    <t>16 294,00</t>
  </si>
  <si>
    <t>10 411,00</t>
  </si>
  <si>
    <t>2 909,00</t>
  </si>
  <si>
    <t>2 201,00</t>
  </si>
  <si>
    <t>5 071,50</t>
  </si>
  <si>
    <t>5 023,20</t>
  </si>
  <si>
    <t>3 089,27</t>
  </si>
  <si>
    <t>27 834,00</t>
  </si>
  <si>
    <t>88 238,00</t>
  </si>
  <si>
    <t>83 521,00</t>
  </si>
  <si>
    <t>56 439,00</t>
  </si>
  <si>
    <t>50 530,00</t>
  </si>
  <si>
    <t>21 722,00</t>
  </si>
  <si>
    <t>17 071,00</t>
  </si>
  <si>
    <t>30 026,00</t>
  </si>
  <si>
    <t>28 327,00</t>
  </si>
  <si>
    <t>1 144,00</t>
  </si>
  <si>
    <t>10 190,00</t>
  </si>
  <si>
    <t>24 786,00</t>
  </si>
  <si>
    <t>34 505,00</t>
  </si>
  <si>
    <t>3 741,00</t>
  </si>
  <si>
    <t>1 609,00</t>
  </si>
  <si>
    <t>1 197,00</t>
  </si>
  <si>
    <t>5 356,10</t>
  </si>
  <si>
    <t>5 326,60</t>
  </si>
  <si>
    <t>3 126,71</t>
  </si>
  <si>
    <t>21 686,00</t>
  </si>
  <si>
    <t>40 978,00</t>
  </si>
  <si>
    <t>49 142,00</t>
  </si>
  <si>
    <t>65 959,00</t>
  </si>
  <si>
    <t>24 969,00</t>
  </si>
  <si>
    <t>16 910,00</t>
  </si>
  <si>
    <t>1 007,50</t>
  </si>
  <si>
    <t>1 009,50</t>
  </si>
  <si>
    <t>17 789,00</t>
  </si>
  <si>
    <t>33 846,00</t>
  </si>
  <si>
    <t>33 611,00</t>
  </si>
  <si>
    <t>4 952,00</t>
  </si>
  <si>
    <t>3 976,00</t>
  </si>
  <si>
    <t>2 590,70</t>
  </si>
  <si>
    <t>2 594,60</t>
  </si>
  <si>
    <t>1 538,60</t>
  </si>
  <si>
    <t>16 011,00</t>
  </si>
  <si>
    <t>38 716,00</t>
  </si>
  <si>
    <t>34 203,00</t>
  </si>
  <si>
    <t>39 143,00</t>
  </si>
  <si>
    <t>12 194,00</t>
  </si>
  <si>
    <t>9 988,00</t>
  </si>
  <si>
    <t>4 261,40</t>
  </si>
  <si>
    <t>4 262,70</t>
  </si>
  <si>
    <t>2 540,57</t>
  </si>
  <si>
    <t>18 107,00</t>
  </si>
  <si>
    <t>46 824,00</t>
  </si>
  <si>
    <t>51 508,00</t>
  </si>
  <si>
    <t>52 446,00</t>
  </si>
  <si>
    <t>18 884,00</t>
  </si>
  <si>
    <t>13 070,00</t>
  </si>
  <si>
    <t>2 953,60</t>
  </si>
  <si>
    <t>2 944,10</t>
  </si>
  <si>
    <t>1 828,29</t>
  </si>
  <si>
    <t>26 747,00</t>
  </si>
  <si>
    <t>35 854,00</t>
  </si>
  <si>
    <t>13 647,00</t>
  </si>
  <si>
    <t>2 423,00</t>
  </si>
  <si>
    <t>1 305,00</t>
  </si>
  <si>
    <t>12 322,00</t>
  </si>
  <si>
    <t>25 221,00</t>
  </si>
  <si>
    <t>13 717,00</t>
  </si>
  <si>
    <t>33 367,00</t>
  </si>
  <si>
    <t>34 730,00</t>
  </si>
  <si>
    <t>8 798,00</t>
  </si>
  <si>
    <t>2 905,00</t>
  </si>
  <si>
    <t>1 886,00</t>
  </si>
  <si>
    <t>13 388,00</t>
  </si>
  <si>
    <t>20 720,00</t>
  </si>
  <si>
    <t>28 872,00</t>
  </si>
  <si>
    <t>3 679,00</t>
  </si>
  <si>
    <t>1 025,00</t>
  </si>
  <si>
    <t>16 165,00</t>
  </si>
  <si>
    <t>31 084,00</t>
  </si>
  <si>
    <t>33 212,00</t>
  </si>
  <si>
    <t>6 271,00</t>
  </si>
  <si>
    <t>1 914,00</t>
  </si>
  <si>
    <t>1 298,00</t>
  </si>
  <si>
    <t>1 325,20</t>
  </si>
  <si>
    <t>1 313,80</t>
  </si>
  <si>
    <t>15 274,00</t>
  </si>
  <si>
    <t>39 920,00</t>
  </si>
  <si>
    <t>24 629,00</t>
  </si>
  <si>
    <t>3 919,00</t>
  </si>
  <si>
    <t>2 812,90</t>
  </si>
  <si>
    <t>2 805,40</t>
  </si>
  <si>
    <t>1 688,85</t>
  </si>
  <si>
    <t>17 088,00</t>
  </si>
  <si>
    <t>29 091,00</t>
  </si>
  <si>
    <t>29 679,00</t>
  </si>
  <si>
    <t>35 584,00</t>
  </si>
  <si>
    <t>12 821,00</t>
  </si>
  <si>
    <t>10 739,00</t>
  </si>
  <si>
    <t>4 078,00</t>
  </si>
  <si>
    <t>4 075,30</t>
  </si>
  <si>
    <t>2 453,33</t>
  </si>
  <si>
    <t>21 267,00</t>
  </si>
  <si>
    <t>49 524,00</t>
  </si>
  <si>
    <t>65 418,00</t>
  </si>
  <si>
    <t>24 748,00</t>
  </si>
  <si>
    <t>12 532,00</t>
  </si>
  <si>
    <t>39 864,00</t>
  </si>
  <si>
    <t>38 737,00</t>
  </si>
  <si>
    <t>3 716,00</t>
  </si>
  <si>
    <t>3 331,00</t>
  </si>
  <si>
    <t>13 081,00</t>
  </si>
  <si>
    <t>45 716,00</t>
  </si>
  <si>
    <t>35 478,00</t>
  </si>
  <si>
    <t>7 806,00</t>
  </si>
  <si>
    <t>4 219,00</t>
  </si>
  <si>
    <t>3 687,00</t>
  </si>
  <si>
    <t>3 841,40</t>
  </si>
  <si>
    <t>3 826,90</t>
  </si>
  <si>
    <t>2 315,27</t>
  </si>
  <si>
    <t>24 004,00</t>
  </si>
  <si>
    <t>45 442,00</t>
  </si>
  <si>
    <t>46 437,00</t>
  </si>
  <si>
    <t>51 584,00</t>
  </si>
  <si>
    <t>29 925,00</t>
  </si>
  <si>
    <t>31 531,00</t>
  </si>
  <si>
    <t>1 511,00</t>
  </si>
  <si>
    <t>1 512,90</t>
  </si>
  <si>
    <t>16 694,00</t>
  </si>
  <si>
    <t>38 797,00</t>
  </si>
  <si>
    <t>39 488,00</t>
  </si>
  <si>
    <t>27 365,00</t>
  </si>
  <si>
    <t>11 462,00</t>
  </si>
  <si>
    <t>12 056,00</t>
  </si>
  <si>
    <t>1 240,50</t>
  </si>
  <si>
    <t>1 243,00</t>
  </si>
  <si>
    <t>13 759,00</t>
  </si>
  <si>
    <t>35 714,00</t>
  </si>
  <si>
    <t>16 534,00</t>
  </si>
  <si>
    <t>9 501,00</t>
  </si>
  <si>
    <t>8 468,00</t>
  </si>
  <si>
    <t>2 629,50</t>
  </si>
  <si>
    <t>2 629,10</t>
  </si>
  <si>
    <t>1 556,43</t>
  </si>
  <si>
    <t>23 329,00</t>
  </si>
  <si>
    <t>46 708,00</t>
  </si>
  <si>
    <t>47 290,00</t>
  </si>
  <si>
    <t>64 259,00</t>
  </si>
  <si>
    <t>20 648,00</t>
  </si>
  <si>
    <t>17 895,00</t>
  </si>
  <si>
    <t>1 302,50</t>
  </si>
  <si>
    <t>1 311,10</t>
  </si>
  <si>
    <t>40 171,00</t>
  </si>
  <si>
    <t>40 618,00</t>
  </si>
  <si>
    <t>21 229,00</t>
  </si>
  <si>
    <t>8 251,00</t>
  </si>
  <si>
    <t>8 521,00</t>
  </si>
  <si>
    <t>3 283,20</t>
  </si>
  <si>
    <t>3 288,40</t>
  </si>
  <si>
    <t>1 943,44</t>
  </si>
  <si>
    <t>21 732,00</t>
  </si>
  <si>
    <t>50 535,00</t>
  </si>
  <si>
    <t>55 263,00</t>
  </si>
  <si>
    <t>55 206,00</t>
  </si>
  <si>
    <t>19 473,00</t>
  </si>
  <si>
    <t>15 787,00</t>
  </si>
  <si>
    <t>2 002,70</t>
  </si>
  <si>
    <t>2 009,90</t>
  </si>
  <si>
    <t>1 195,89</t>
  </si>
  <si>
    <t>16 542,00</t>
  </si>
  <si>
    <t>37 694,00</t>
  </si>
  <si>
    <t>41 578,00</t>
  </si>
  <si>
    <t>28 613,00</t>
  </si>
  <si>
    <t>13 390,00</t>
  </si>
  <si>
    <t>11 289,00</t>
  </si>
  <si>
    <t>1 365,80</t>
  </si>
  <si>
    <t>1 370,60</t>
  </si>
  <si>
    <t>15 924,00</t>
  </si>
  <si>
    <t>37 625,00</t>
  </si>
  <si>
    <t>36 407,00</t>
  </si>
  <si>
    <t>13 733,00</t>
  </si>
  <si>
    <t>5 401,00</t>
  </si>
  <si>
    <t>3 219,20</t>
  </si>
  <si>
    <t>3 218,10</t>
  </si>
  <si>
    <t>1 930,86</t>
  </si>
  <si>
    <t>38 793,00</t>
  </si>
  <si>
    <t>47 705,00</t>
  </si>
  <si>
    <t>60 533,00</t>
  </si>
  <si>
    <t>24 111,00</t>
  </si>
  <si>
    <t>21 346,00</t>
  </si>
  <si>
    <t>2 515,70</t>
  </si>
  <si>
    <t>2 515,30</t>
  </si>
  <si>
    <t>1 491,57</t>
  </si>
  <si>
    <t>14 280,00</t>
  </si>
  <si>
    <t>36 909,00</t>
  </si>
  <si>
    <t>33 322,00</t>
  </si>
  <si>
    <t>28 730,00</t>
  </si>
  <si>
    <t>12 612,00</t>
  </si>
  <si>
    <t>10 721,00</t>
  </si>
  <si>
    <t>1 272,10</t>
  </si>
  <si>
    <t>1 276,40</t>
  </si>
  <si>
    <t>16 375,00</t>
  </si>
  <si>
    <t>35 213,00</t>
  </si>
  <si>
    <t>16 366,00</t>
  </si>
  <si>
    <t>9 212,00</t>
  </si>
  <si>
    <t>8 858,00</t>
  </si>
  <si>
    <t>16 129,00</t>
  </si>
  <si>
    <t>37 512,00</t>
  </si>
  <si>
    <t>38 761,00</t>
  </si>
  <si>
    <t>20 057,00</t>
  </si>
  <si>
    <t>5 034,00</t>
  </si>
  <si>
    <t>4 284,00</t>
  </si>
  <si>
    <t>4 315,70</t>
  </si>
  <si>
    <t>4 311,60</t>
  </si>
  <si>
    <t>2 556,78</t>
  </si>
  <si>
    <t>27 852,00</t>
  </si>
  <si>
    <t>57 220,00</t>
  </si>
  <si>
    <t>60 221,00</t>
  </si>
  <si>
    <t>71 549,00</t>
  </si>
  <si>
    <t>36 032,00</t>
  </si>
  <si>
    <t>24 025,00</t>
  </si>
  <si>
    <t>1 586,00</t>
  </si>
  <si>
    <t>1 574,10</t>
  </si>
  <si>
    <t>1 053,07</t>
  </si>
  <si>
    <t>36 345,00</t>
  </si>
  <si>
    <t>55 534,00</t>
  </si>
  <si>
    <t>55 009,00</t>
  </si>
  <si>
    <t>27 407,00</t>
  </si>
  <si>
    <t>32 692,00</t>
  </si>
  <si>
    <t>15 234,00</t>
  </si>
  <si>
    <t>52 585,00</t>
  </si>
  <si>
    <t>60 202,00</t>
  </si>
  <si>
    <t>46 714,00</t>
  </si>
  <si>
    <t>9 121,00</t>
  </si>
  <si>
    <t>13 212,00</t>
  </si>
  <si>
    <t>1 393,90</t>
  </si>
  <si>
    <t>1 380,00</t>
  </si>
  <si>
    <t>22 682,00</t>
  </si>
  <si>
    <t>29 415,00</t>
  </si>
  <si>
    <t>3 485,70</t>
  </si>
  <si>
    <t>3 483,00</t>
  </si>
  <si>
    <t>2 058,45</t>
  </si>
  <si>
    <t>33 957,00</t>
  </si>
  <si>
    <t>29 644,00</t>
  </si>
  <si>
    <t>70 557,00</t>
  </si>
  <si>
    <t>27 352,00</t>
  </si>
  <si>
    <t>25 867,00</t>
  </si>
  <si>
    <t>14 283,00</t>
  </si>
  <si>
    <t>35 341,00</t>
  </si>
  <si>
    <t>37 603,00</t>
  </si>
  <si>
    <t>4 735,00</t>
  </si>
  <si>
    <t>12 014,00</t>
  </si>
  <si>
    <t>45 709,00</t>
  </si>
  <si>
    <t>5 921,00</t>
  </si>
  <si>
    <t>1 471,00</t>
  </si>
  <si>
    <t>16 012,00</t>
  </si>
  <si>
    <t>42 930,00</t>
  </si>
  <si>
    <t>11 042,00</t>
  </si>
  <si>
    <t>2 933,00</t>
  </si>
  <si>
    <t>2 567,00</t>
  </si>
  <si>
    <t>2 378,00</t>
  </si>
  <si>
    <t>2 387,40</t>
  </si>
  <si>
    <t>1 396,63</t>
  </si>
  <si>
    <t>43 967,00</t>
  </si>
  <si>
    <t>42 102,00</t>
  </si>
  <si>
    <t>12 888,00</t>
  </si>
  <si>
    <t>12 486,00</t>
  </si>
  <si>
    <t>2 847,70</t>
  </si>
  <si>
    <t>1 748,69</t>
  </si>
  <si>
    <t>22 524,00</t>
  </si>
  <si>
    <t>50 047,00</t>
  </si>
  <si>
    <t>51 047,00</t>
  </si>
  <si>
    <t>58 585,00</t>
  </si>
  <si>
    <t>27 477,00</t>
  </si>
  <si>
    <t>19 305,00</t>
  </si>
  <si>
    <t>2 423,20</t>
  </si>
  <si>
    <t>2 424,10</t>
  </si>
  <si>
    <t>1 447,19</t>
  </si>
  <si>
    <t>17 820,00</t>
  </si>
  <si>
    <t>42 753,00</t>
  </si>
  <si>
    <t>60 109,00</t>
  </si>
  <si>
    <t>19 987,00</t>
  </si>
  <si>
    <t>2 740,20</t>
  </si>
  <si>
    <t>2 744,90</t>
  </si>
  <si>
    <t>1 624,98</t>
  </si>
  <si>
    <t>18 511,00</t>
  </si>
  <si>
    <t>39 091,00</t>
  </si>
  <si>
    <t>39 601,00</t>
  </si>
  <si>
    <t>65 530,00</t>
  </si>
  <si>
    <t>16 374,00</t>
  </si>
  <si>
    <t>2 712,50</t>
  </si>
  <si>
    <t>2 700,40</t>
  </si>
  <si>
    <t>1 641,84</t>
  </si>
  <si>
    <t>20 728,00</t>
  </si>
  <si>
    <t>38 969,00</t>
  </si>
  <si>
    <t>48 676,00</t>
  </si>
  <si>
    <t>51 314,00</t>
  </si>
  <si>
    <t>26 281,00</t>
  </si>
  <si>
    <t>18 784,00</t>
  </si>
  <si>
    <t>1 968,80</t>
  </si>
  <si>
    <t>1 970,50</t>
  </si>
  <si>
    <t>1 196,09</t>
  </si>
  <si>
    <t>19 495,00</t>
  </si>
  <si>
    <t>36 803,00</t>
  </si>
  <si>
    <t>40 127,00</t>
  </si>
  <si>
    <t>30 372,00</t>
  </si>
  <si>
    <t>11 785,00</t>
  </si>
  <si>
    <t>1 063,20</t>
  </si>
  <si>
    <t>1 060,20</t>
  </si>
  <si>
    <t>18 027,00</t>
  </si>
  <si>
    <t>41 327,00</t>
  </si>
  <si>
    <t>44 474,00</t>
  </si>
  <si>
    <t>23 156,00</t>
  </si>
  <si>
    <t>9 584,00</t>
  </si>
  <si>
    <t>7 299,00</t>
  </si>
  <si>
    <t>17 688,00</t>
  </si>
  <si>
    <t>41 496,00</t>
  </si>
  <si>
    <t>46 029,00</t>
  </si>
  <si>
    <t>5 552,00</t>
  </si>
  <si>
    <t>4 308,00</t>
  </si>
  <si>
    <t>28 701,00</t>
  </si>
  <si>
    <t>50 344,00</t>
  </si>
  <si>
    <t>58 696,00</t>
  </si>
  <si>
    <t>12 129,00</t>
  </si>
  <si>
    <t>10 387,00</t>
  </si>
  <si>
    <t>6 221,00</t>
  </si>
  <si>
    <t>1 087,40</t>
  </si>
  <si>
    <t>1 091,50</t>
  </si>
  <si>
    <t>17 546,00</t>
  </si>
  <si>
    <t>42 239,00</t>
  </si>
  <si>
    <t>31 287,00</t>
  </si>
  <si>
    <t>7 075,00</t>
  </si>
  <si>
    <t>4 920,00</t>
  </si>
  <si>
    <t>31 764,00</t>
  </si>
  <si>
    <t>45 862,00</t>
  </si>
  <si>
    <t>44 417,00</t>
  </si>
  <si>
    <t>5 329,00</t>
  </si>
  <si>
    <t>2 703,00</t>
  </si>
  <si>
    <t>1 493,00</t>
  </si>
  <si>
    <t>1 943,30</t>
  </si>
  <si>
    <t>1 945,80</t>
  </si>
  <si>
    <t>1 196,67</t>
  </si>
  <si>
    <t>21 679,00</t>
  </si>
  <si>
    <t>43 228,00</t>
  </si>
  <si>
    <t>75 105,00</t>
  </si>
  <si>
    <t>48 067,00</t>
  </si>
  <si>
    <t>12 580,00</t>
  </si>
  <si>
    <t>7 341,00</t>
  </si>
  <si>
    <t>1 340,50</t>
  </si>
  <si>
    <t>25 689,00</t>
  </si>
  <si>
    <t>62 593,00</t>
  </si>
  <si>
    <t>67 025,00</t>
  </si>
  <si>
    <t>26 534,00</t>
  </si>
  <si>
    <t>14 078,00</t>
  </si>
  <si>
    <t>8 098,00</t>
  </si>
  <si>
    <t>21 800,00</t>
  </si>
  <si>
    <t>57 562,00</t>
  </si>
  <si>
    <t>39 796,00</t>
  </si>
  <si>
    <t>17 904,00</t>
  </si>
  <si>
    <t>6 950,00</t>
  </si>
  <si>
    <t>4 472,00</t>
  </si>
  <si>
    <t>36 620,00</t>
  </si>
  <si>
    <t>50 000,00</t>
  </si>
  <si>
    <t>44 403,00</t>
  </si>
  <si>
    <t>3 234,00</t>
  </si>
  <si>
    <t>1 691,00</t>
  </si>
  <si>
    <t>1 023,00</t>
  </si>
  <si>
    <t>32 721,00</t>
  </si>
  <si>
    <t>65 928,00</t>
  </si>
  <si>
    <t>70 488,00</t>
  </si>
  <si>
    <t>10 218,00</t>
  </si>
  <si>
    <t>4 440,00</t>
  </si>
  <si>
    <t>2 166,00</t>
  </si>
  <si>
    <t>18 450,00</t>
  </si>
  <si>
    <t>33 349,00</t>
  </si>
  <si>
    <t>38 917,00</t>
  </si>
  <si>
    <t>3 791,00</t>
  </si>
  <si>
    <t>48 533,00</t>
  </si>
  <si>
    <t>1 536,60</t>
  </si>
  <si>
    <t>40 383,00</t>
  </si>
  <si>
    <t>32 899,00</t>
  </si>
  <si>
    <t>15 895,00</t>
  </si>
  <si>
    <t>4 475,00</t>
  </si>
  <si>
    <t>1 263,70</t>
  </si>
  <si>
    <t>1 269,50</t>
  </si>
  <si>
    <t>15 348,00</t>
  </si>
  <si>
    <t>29 219,00</t>
  </si>
  <si>
    <t>29 611,00</t>
  </si>
  <si>
    <t>19 467,00</t>
  </si>
  <si>
    <t>3 711,00</t>
  </si>
  <si>
    <t>1 433,60</t>
  </si>
  <si>
    <t>1 437,30</t>
  </si>
  <si>
    <t>14 312,00</t>
  </si>
  <si>
    <t>38 648,00</t>
  </si>
  <si>
    <t>35 800,00</t>
  </si>
  <si>
    <t>23 831,00</t>
  </si>
  <si>
    <t>4 834,00</t>
  </si>
  <si>
    <t>4 318,00</t>
  </si>
  <si>
    <t>2 332,70</t>
  </si>
  <si>
    <t>2 333,80</t>
  </si>
  <si>
    <t>1 393,28</t>
  </si>
  <si>
    <t>35 134,00</t>
  </si>
  <si>
    <t>37 335,00</t>
  </si>
  <si>
    <t>27 027,00</t>
  </si>
  <si>
    <t>8 091,00</t>
  </si>
  <si>
    <t>7 448,00</t>
  </si>
  <si>
    <t>1 054,60</t>
  </si>
  <si>
    <t>13 006,00</t>
  </si>
  <si>
    <t>33 088,00</t>
  </si>
  <si>
    <t>33 524,00</t>
  </si>
  <si>
    <t>17 207,00</t>
  </si>
  <si>
    <t>3 015,00</t>
  </si>
  <si>
    <t>1 013,80</t>
  </si>
  <si>
    <t>1 011,50</t>
  </si>
  <si>
    <t>17 557,00</t>
  </si>
  <si>
    <t>49 924,00</t>
  </si>
  <si>
    <t>51 203,00</t>
  </si>
  <si>
    <t>15 086,00</t>
  </si>
  <si>
    <t>3 447,00</t>
  </si>
  <si>
    <t>14 574,00</t>
  </si>
  <si>
    <t>31 840,00</t>
  </si>
  <si>
    <t>35 136,00</t>
  </si>
  <si>
    <t>9 258,00</t>
  </si>
  <si>
    <t>2 059,00</t>
  </si>
  <si>
    <t>2 299,00</t>
  </si>
  <si>
    <t>1 121,00</t>
  </si>
  <si>
    <t>1 123,30</t>
  </si>
  <si>
    <t>16 387,00</t>
  </si>
  <si>
    <t>27 909,00</t>
  </si>
  <si>
    <t>30 007,00</t>
  </si>
  <si>
    <t>16 904,00</t>
  </si>
  <si>
    <t>4 011,00</t>
  </si>
  <si>
    <t>4 070,00</t>
  </si>
  <si>
    <t>1 168,10</t>
  </si>
  <si>
    <t>1 170,00</t>
  </si>
  <si>
    <t>16 811,00</t>
  </si>
  <si>
    <t>40 152,00</t>
  </si>
  <si>
    <t>15 376,00</t>
  </si>
  <si>
    <t>3 901,00</t>
  </si>
  <si>
    <t>3 701,00</t>
  </si>
  <si>
    <t>7 243,70</t>
  </si>
  <si>
    <t>7 175,00</t>
  </si>
  <si>
    <t>4 419,80</t>
  </si>
  <si>
    <t>25 605,00</t>
  </si>
  <si>
    <t>69 119,00</t>
  </si>
  <si>
    <t>65 895,00</t>
  </si>
  <si>
    <t>113 869,00</t>
  </si>
  <si>
    <t>49 289,00</t>
  </si>
  <si>
    <t>19 990,00</t>
  </si>
  <si>
    <t>14 824,00</t>
  </si>
  <si>
    <t>28 770,00</t>
  </si>
  <si>
    <t>29 444,00</t>
  </si>
  <si>
    <t>12 614,00</t>
  </si>
  <si>
    <t>1 954,00</t>
  </si>
  <si>
    <t>1 809,00</t>
  </si>
  <si>
    <t>1 149,60</t>
  </si>
  <si>
    <t>35 221,00</t>
  </si>
  <si>
    <t>40 136,00</t>
  </si>
  <si>
    <t>9 716,00</t>
  </si>
  <si>
    <t>5 098,00</t>
  </si>
  <si>
    <t>4 182,00</t>
  </si>
  <si>
    <t>15 969,00</t>
  </si>
  <si>
    <t>35 690,00</t>
  </si>
  <si>
    <t>34 340,00</t>
  </si>
  <si>
    <t>18 220,00</t>
  </si>
  <si>
    <t>4 179,00</t>
  </si>
  <si>
    <t>3 944,00</t>
  </si>
  <si>
    <t>1 082,30</t>
  </si>
  <si>
    <t>1 086,00</t>
  </si>
  <si>
    <t>15 151,00</t>
  </si>
  <si>
    <t>27 961,00</t>
  </si>
  <si>
    <t>31 371,00</t>
  </si>
  <si>
    <t>13 548,00</t>
  </si>
  <si>
    <t>2 670,00</t>
  </si>
  <si>
    <t>2 425,00</t>
  </si>
  <si>
    <t>1 341,80</t>
  </si>
  <si>
    <t>1 345,90</t>
  </si>
  <si>
    <t>14 943,00</t>
  </si>
  <si>
    <t>43 422,00</t>
  </si>
  <si>
    <t>49 748,00</t>
  </si>
  <si>
    <t>28 936,00</t>
  </si>
  <si>
    <t>6 957,00</t>
  </si>
  <si>
    <t>1 550,10</t>
  </si>
  <si>
    <t>1 550,20</t>
  </si>
  <si>
    <t>16 975,00</t>
  </si>
  <si>
    <t>38 380,00</t>
  </si>
  <si>
    <t>6 032,00</t>
  </si>
  <si>
    <t>4 851,00</t>
  </si>
  <si>
    <t>1 269,10</t>
  </si>
  <si>
    <t>1 270,10</t>
  </si>
  <si>
    <t>15 509,00</t>
  </si>
  <si>
    <t>41 873,00</t>
  </si>
  <si>
    <t>43 671,00</t>
  </si>
  <si>
    <t>18 483,00</t>
  </si>
  <si>
    <t>5 134,00</t>
  </si>
  <si>
    <t>4 996,00</t>
  </si>
  <si>
    <t>11 668,70</t>
  </si>
  <si>
    <t>11 604,90</t>
  </si>
  <si>
    <t>7 264,67</t>
  </si>
  <si>
    <t>47 319,00</t>
  </si>
  <si>
    <t>129 524,00</t>
  </si>
  <si>
    <t>163 203,00</t>
  </si>
  <si>
    <t>173 628,00</t>
  </si>
  <si>
    <t>79 420,00</t>
  </si>
  <si>
    <t>21 969,00</t>
  </si>
  <si>
    <t>17 543,00</t>
  </si>
  <si>
    <t>45 889,00</t>
  </si>
  <si>
    <t>43 576,00</t>
  </si>
  <si>
    <t>14 258,00</t>
  </si>
  <si>
    <t>3 026,00</t>
  </si>
  <si>
    <t>2 490,00</t>
  </si>
  <si>
    <t>23 925,00</t>
  </si>
  <si>
    <t>43 859,00</t>
  </si>
  <si>
    <t>42 286,00</t>
  </si>
  <si>
    <t>17 247,00</t>
  </si>
  <si>
    <t>5 816,00</t>
  </si>
  <si>
    <t>54 632,00</t>
  </si>
  <si>
    <t>56 619,00</t>
  </si>
  <si>
    <t>64 322,00</t>
  </si>
  <si>
    <t>1 161,90</t>
  </si>
  <si>
    <t>1 172,40</t>
  </si>
  <si>
    <t>20 263,00</t>
  </si>
  <si>
    <t>24 015,00</t>
  </si>
  <si>
    <t>1 198,40</t>
  </si>
  <si>
    <t>1 199,80</t>
  </si>
  <si>
    <t>15 638,00</t>
  </si>
  <si>
    <t>39 450,00</t>
  </si>
  <si>
    <t>39 458,00</t>
  </si>
  <si>
    <t>25 289,00</t>
  </si>
  <si>
    <t>6 259,00</t>
  </si>
  <si>
    <t>16 880,00</t>
  </si>
  <si>
    <t>40 087,00</t>
  </si>
  <si>
    <t>35 078,00</t>
  </si>
  <si>
    <t>15 192,00</t>
  </si>
  <si>
    <t>2 675,00</t>
  </si>
  <si>
    <t>1 931,00</t>
  </si>
  <si>
    <t>1 742,60</t>
  </si>
  <si>
    <t>1 730,60</t>
  </si>
  <si>
    <t>1 059,13</t>
  </si>
  <si>
    <t>15 932,00</t>
  </si>
  <si>
    <t>50 331,00</t>
  </si>
  <si>
    <t>46 941,00</t>
  </si>
  <si>
    <t>24 665,00</t>
  </si>
  <si>
    <t>7 743,00</t>
  </si>
  <si>
    <t>4 352,00</t>
  </si>
  <si>
    <t>25 303,00</t>
  </si>
  <si>
    <t>34 209,00</t>
  </si>
  <si>
    <t>15 970,00</t>
  </si>
  <si>
    <t>2 454,00</t>
  </si>
  <si>
    <t>16 981,00</t>
  </si>
  <si>
    <t>36 190,00</t>
  </si>
  <si>
    <t>34 177,00</t>
  </si>
  <si>
    <t>11 193,00</t>
  </si>
  <si>
    <t>2 432,00</t>
  </si>
  <si>
    <t>14 185,00</t>
  </si>
  <si>
    <t>33 970,00</t>
  </si>
  <si>
    <t>38 269,00</t>
  </si>
  <si>
    <t>11 301,00</t>
  </si>
  <si>
    <t>1 532,00</t>
  </si>
  <si>
    <t>1 155,00</t>
  </si>
  <si>
    <t>4 974,80</t>
  </si>
  <si>
    <t>4 937,10</t>
  </si>
  <si>
    <t>3 061,00</t>
  </si>
  <si>
    <t>26 069,00</t>
  </si>
  <si>
    <t>78 851,00</t>
  </si>
  <si>
    <t>87 384,00</t>
  </si>
  <si>
    <t>59 318,00</t>
  </si>
  <si>
    <t>34 073,00</t>
  </si>
  <si>
    <t>15 375,00</t>
  </si>
  <si>
    <t>14 272,00</t>
  </si>
  <si>
    <t>30 064,00</t>
  </si>
  <si>
    <t>27 809,00</t>
  </si>
  <si>
    <t>4 566,00</t>
  </si>
  <si>
    <t>23 753,00</t>
  </si>
  <si>
    <t>30 712,00</t>
  </si>
  <si>
    <t>1 126,00</t>
  </si>
  <si>
    <t>5 297,20</t>
  </si>
  <si>
    <t>5 263,60</t>
  </si>
  <si>
    <t>3 121,31</t>
  </si>
  <si>
    <t>18 796,00</t>
  </si>
  <si>
    <t>39 215,00</t>
  </si>
  <si>
    <t>51 784,00</t>
  </si>
  <si>
    <t>66 351,00</t>
  </si>
  <si>
    <t>17 399,00</t>
  </si>
  <si>
    <t>16 032,00</t>
  </si>
  <si>
    <t>33 687,00</t>
  </si>
  <si>
    <t>22 687,00</t>
  </si>
  <si>
    <t>3 104,00</t>
  </si>
  <si>
    <t>2 736,00</t>
  </si>
  <si>
    <t>2 598,60</t>
  </si>
  <si>
    <t>2 603,10</t>
  </si>
  <si>
    <t>1 559,26</t>
  </si>
  <si>
    <t>14 519,00</t>
  </si>
  <si>
    <t>37 620,00</t>
  </si>
  <si>
    <t>34 777,00</t>
  </si>
  <si>
    <t>40 017,00</t>
  </si>
  <si>
    <t>8 581,00</t>
  </si>
  <si>
    <t>7 456,00</t>
  </si>
  <si>
    <t>4 264,00</t>
  </si>
  <si>
    <t>4 269,60</t>
  </si>
  <si>
    <t>2 570,30</t>
  </si>
  <si>
    <t>16 010,00</t>
  </si>
  <si>
    <t>45 664,00</t>
  </si>
  <si>
    <t>46 490,00</t>
  </si>
  <si>
    <t>56 282,00</t>
  </si>
  <si>
    <t>10 313,00</t>
  </si>
  <si>
    <t>2 934,60</t>
  </si>
  <si>
    <t>2 924,40</t>
  </si>
  <si>
    <t>1 818,98</t>
  </si>
  <si>
    <t>18 278,00</t>
  </si>
  <si>
    <t>27 695,00</t>
  </si>
  <si>
    <t>1 378,00</t>
  </si>
  <si>
    <t>11 562,00</t>
  </si>
  <si>
    <t>24 029,00</t>
  </si>
  <si>
    <t>1 933,00</t>
  </si>
  <si>
    <t>12 636,00</t>
  </si>
  <si>
    <t>32 231,00</t>
  </si>
  <si>
    <t>33 964,00</t>
  </si>
  <si>
    <t>8 285,00</t>
  </si>
  <si>
    <t>1 327,00</t>
  </si>
  <si>
    <t>11 742,00</t>
  </si>
  <si>
    <t>18 206,00</t>
  </si>
  <si>
    <t>25 095,00</t>
  </si>
  <si>
    <t>3 960,00</t>
  </si>
  <si>
    <t>13 757,00</t>
  </si>
  <si>
    <t>28 630,00</t>
  </si>
  <si>
    <t>29 518,00</t>
  </si>
  <si>
    <t>6 618,00</t>
  </si>
  <si>
    <t>1 302,40</t>
  </si>
  <si>
    <t>1 288,80</t>
  </si>
  <si>
    <t>14 026,00</t>
  </si>
  <si>
    <t>37 206,00</t>
  </si>
  <si>
    <t>26 639,00</t>
  </si>
  <si>
    <t>4 254,00</t>
  </si>
  <si>
    <t>2 797,90</t>
  </si>
  <si>
    <t>2 791,70</t>
  </si>
  <si>
    <t>1 697,35</t>
  </si>
  <si>
    <t>14 440,00</t>
  </si>
  <si>
    <t>29 606,00</t>
  </si>
  <si>
    <t>27 859,00</t>
  </si>
  <si>
    <t>34 706,00</t>
  </si>
  <si>
    <t>7 998,00</t>
  </si>
  <si>
    <t>7 355,00</t>
  </si>
  <si>
    <t>4 072,60</t>
  </si>
  <si>
    <t>4 072,30</t>
  </si>
  <si>
    <t>2 484,10</t>
  </si>
  <si>
    <t>38 238,00</t>
  </si>
  <si>
    <t>43 011,00</t>
  </si>
  <si>
    <t>68 471,00</t>
  </si>
  <si>
    <t>17 555,00</t>
  </si>
  <si>
    <t>11 328,00</t>
  </si>
  <si>
    <t>37 314,00</t>
  </si>
  <si>
    <t>34 427,00</t>
  </si>
  <si>
    <t>2 511,00</t>
  </si>
  <si>
    <t>2 602,00</t>
  </si>
  <si>
    <t>11 948,00</t>
  </si>
  <si>
    <t>35 020,00</t>
  </si>
  <si>
    <t>33 834,00</t>
  </si>
  <si>
    <t>7 767,00</t>
  </si>
  <si>
    <t>2 825,00</t>
  </si>
  <si>
    <t>2 690,00</t>
  </si>
  <si>
    <t>3 812,40</t>
  </si>
  <si>
    <t>2 329,40</t>
  </si>
  <si>
    <t>20 223,00</t>
  </si>
  <si>
    <t>35 750,00</t>
  </si>
  <si>
    <t>38 387,00</t>
  </si>
  <si>
    <t>55 318,00</t>
  </si>
  <si>
    <t>21 416,00</t>
  </si>
  <si>
    <t>27 936,00</t>
  </si>
  <si>
    <t>1 514,80</t>
  </si>
  <si>
    <t>1 517,60</t>
  </si>
  <si>
    <t>14 452,00</t>
  </si>
  <si>
    <t>35 603,00</t>
  </si>
  <si>
    <t>32 920,00</t>
  </si>
  <si>
    <t>27 965,00</t>
  </si>
  <si>
    <t>7 372,00</t>
  </si>
  <si>
    <t>7 841,00</t>
  </si>
  <si>
    <t>1 245,50</t>
  </si>
  <si>
    <t>1 248,00</t>
  </si>
  <si>
    <t>12 083,00</t>
  </si>
  <si>
    <t>34 740,00</t>
  </si>
  <si>
    <t>31 474,00</t>
  </si>
  <si>
    <t>17 990,00</t>
  </si>
  <si>
    <t>5 925,00</t>
  </si>
  <si>
    <t>6 449,00</t>
  </si>
  <si>
    <t>2 628,60</t>
  </si>
  <si>
    <t>2 631,10</t>
  </si>
  <si>
    <t>1 578,66</t>
  </si>
  <si>
    <t>21 307,00</t>
  </si>
  <si>
    <t>44 834,00</t>
  </si>
  <si>
    <t>37 703,00</t>
  </si>
  <si>
    <t>58 394,00</t>
  </si>
  <si>
    <t>13 438,00</t>
  </si>
  <si>
    <t>14 358,00</t>
  </si>
  <si>
    <t>1 319,70</t>
  </si>
  <si>
    <t>1 329,20</t>
  </si>
  <si>
    <t>14 675,00</t>
  </si>
  <si>
    <t>31 741,00</t>
  </si>
  <si>
    <t>34 974,00</t>
  </si>
  <si>
    <t>20 274,00</t>
  </si>
  <si>
    <t>5 392,00</t>
  </si>
  <si>
    <t>6 415,00</t>
  </si>
  <si>
    <t>3 293,60</t>
  </si>
  <si>
    <t>3 300,60</t>
  </si>
  <si>
    <t>1 977,06</t>
  </si>
  <si>
    <t>18 337,00</t>
  </si>
  <si>
    <t>45 972,00</t>
  </si>
  <si>
    <t>46 497,00</t>
  </si>
  <si>
    <t>65 614,00</t>
  </si>
  <si>
    <t>14 091,00</t>
  </si>
  <si>
    <t>12 389,00</t>
  </si>
  <si>
    <t>2 017,00</t>
  </si>
  <si>
    <t>2 024,30</t>
  </si>
  <si>
    <t>1 224,70</t>
  </si>
  <si>
    <t>14 892,00</t>
  </si>
  <si>
    <t>34 062,00</t>
  </si>
  <si>
    <t>38 832,00</t>
  </si>
  <si>
    <t>31 032,00</t>
  </si>
  <si>
    <t>9 647,00</t>
  </si>
  <si>
    <t>9 320,00</t>
  </si>
  <si>
    <t>1 375,20</t>
  </si>
  <si>
    <t>1 379,60</t>
  </si>
  <si>
    <t>14 171,00</t>
  </si>
  <si>
    <t>31 428,00</t>
  </si>
  <si>
    <t>34 105,00</t>
  </si>
  <si>
    <t>14 969,00</t>
  </si>
  <si>
    <t>3 815,00</t>
  </si>
  <si>
    <t>3 692,00</t>
  </si>
  <si>
    <t>3 217,00</t>
  </si>
  <si>
    <t>3 216,20</t>
  </si>
  <si>
    <t>1 955,45</t>
  </si>
  <si>
    <t>21 756,00</t>
  </si>
  <si>
    <t>36 405,00</t>
  </si>
  <si>
    <t>62 445,00</t>
  </si>
  <si>
    <t>17 278,00</t>
  </si>
  <si>
    <t>15 926,00</t>
  </si>
  <si>
    <t>2 514,90</t>
  </si>
  <si>
    <t>2 517,10</t>
  </si>
  <si>
    <t>1 507,74</t>
  </si>
  <si>
    <t>13 097,00</t>
  </si>
  <si>
    <t>34 206,00</t>
  </si>
  <si>
    <t>32 740,00</t>
  </si>
  <si>
    <t>8 828,00</t>
  </si>
  <si>
    <t>8 338,00</t>
  </si>
  <si>
    <t>1 280,80</t>
  </si>
  <si>
    <t>1 285,60</t>
  </si>
  <si>
    <t>33 030,00</t>
  </si>
  <si>
    <t>33 290,00</t>
  </si>
  <si>
    <t>16 573,00</t>
  </si>
  <si>
    <t>6 198,00</t>
  </si>
  <si>
    <t>6 751,00</t>
  </si>
  <si>
    <t>14 353,00</t>
  </si>
  <si>
    <t>33 597,00</t>
  </si>
  <si>
    <t>34 631,00</t>
  </si>
  <si>
    <t>21 585,00</t>
  </si>
  <si>
    <t>3 124,00</t>
  </si>
  <si>
    <t>2 945,00</t>
  </si>
  <si>
    <t>4 307,50</t>
  </si>
  <si>
    <t>4 302,30</t>
  </si>
  <si>
    <t>2 589,98</t>
  </si>
  <si>
    <t>24 893,00</t>
  </si>
  <si>
    <t>47 745,00</t>
  </si>
  <si>
    <t>77 347,00</t>
  </si>
  <si>
    <t>24 013,00</t>
  </si>
  <si>
    <t>18 048,00</t>
  </si>
  <si>
    <t>1 562,20</t>
  </si>
  <si>
    <t>1 549,70</t>
  </si>
  <si>
    <t>1 053,80</t>
  </si>
  <si>
    <t>33 926,00</t>
  </si>
  <si>
    <t>46 835,00</t>
  </si>
  <si>
    <t>47 964,00</t>
  </si>
  <si>
    <t>31 152,00</t>
  </si>
  <si>
    <t>29 923,00</t>
  </si>
  <si>
    <t>15 886,00</t>
  </si>
  <si>
    <t>46 785,00</t>
  </si>
  <si>
    <t>64 730,00</t>
  </si>
  <si>
    <t>43 108,00</t>
  </si>
  <si>
    <t>10 619,00</t>
  </si>
  <si>
    <t>5 539,00</t>
  </si>
  <si>
    <t>1 366,00</t>
  </si>
  <si>
    <t>1 354,60</t>
  </si>
  <si>
    <t>20 707,00</t>
  </si>
  <si>
    <t>35 132,00</t>
  </si>
  <si>
    <t>3 480,30</t>
  </si>
  <si>
    <t>3 478,00</t>
  </si>
  <si>
    <t>2 083,32</t>
  </si>
  <si>
    <t>18 460,00</t>
  </si>
  <si>
    <t>32 332,00</t>
  </si>
  <si>
    <t>29 880,00</t>
  </si>
  <si>
    <t>77 053,00</t>
  </si>
  <si>
    <t>18 659,00</t>
  </si>
  <si>
    <t>20 209,00</t>
  </si>
  <si>
    <t>13 837,00</t>
  </si>
  <si>
    <t>33 157,00</t>
  </si>
  <si>
    <t>37 028,00</t>
  </si>
  <si>
    <t>4 921,00</t>
  </si>
  <si>
    <t>35 250,00</t>
  </si>
  <si>
    <t>40 759,00</t>
  </si>
  <si>
    <t>1 010,00</t>
  </si>
  <si>
    <t>14 223,00</t>
  </si>
  <si>
    <t>32 018,00</t>
  </si>
  <si>
    <t>38 858,00</t>
  </si>
  <si>
    <t>10 799,00</t>
  </si>
  <si>
    <t>2 657,00</t>
  </si>
  <si>
    <t>2 419,00</t>
  </si>
  <si>
    <t>2 396,80</t>
  </si>
  <si>
    <t>2 407,10</t>
  </si>
  <si>
    <t>1 434,63</t>
  </si>
  <si>
    <t>12 500,00</t>
  </si>
  <si>
    <t>32 237,00</t>
  </si>
  <si>
    <t>36 468,00</t>
  </si>
  <si>
    <t>44 940,00</t>
  </si>
  <si>
    <t>8 448,00</t>
  </si>
  <si>
    <t>9 340,00</t>
  </si>
  <si>
    <t>2 839,00</t>
  </si>
  <si>
    <t>2 834,00</t>
  </si>
  <si>
    <t>1 765,58</t>
  </si>
  <si>
    <t>20 145,00</t>
  </si>
  <si>
    <t>43 906,00</t>
  </si>
  <si>
    <t>45 145,00</t>
  </si>
  <si>
    <t>63 087,00</t>
  </si>
  <si>
    <t>20 403,00</t>
  </si>
  <si>
    <t>15 612,00</t>
  </si>
  <si>
    <t>2 426,40</t>
  </si>
  <si>
    <t>1 470,40</t>
  </si>
  <si>
    <t>16 017,00</t>
  </si>
  <si>
    <t>45 218,00</t>
  </si>
  <si>
    <t>42 547,00</t>
  </si>
  <si>
    <t>58 488,00</t>
  </si>
  <si>
    <t>14 665,00</t>
  </si>
  <si>
    <t>2 749,70</t>
  </si>
  <si>
    <t>2 755,50</t>
  </si>
  <si>
    <t>1 658,81</t>
  </si>
  <si>
    <t>16 666,00</t>
  </si>
  <si>
    <t>34 609,00</t>
  </si>
  <si>
    <t>67 369,00</t>
  </si>
  <si>
    <t>9 014,00</t>
  </si>
  <si>
    <t>8 971,00</t>
  </si>
  <si>
    <t>2 688,30</t>
  </si>
  <si>
    <t>2 677,40</t>
  </si>
  <si>
    <t>1 649,28</t>
  </si>
  <si>
    <t>18 244,00</t>
  </si>
  <si>
    <t>34 129,00</t>
  </si>
  <si>
    <t>46 661,00</t>
  </si>
  <si>
    <t>56 541,00</t>
  </si>
  <si>
    <t>12 383,00</t>
  </si>
  <si>
    <t>1 972,30</t>
  </si>
  <si>
    <t>1 974,40</t>
  </si>
  <si>
    <t>1 218,20</t>
  </si>
  <si>
    <t>17 248,00</t>
  </si>
  <si>
    <t>32 702,00</t>
  </si>
  <si>
    <t>34 690,00</t>
  </si>
  <si>
    <t>29 855,00</t>
  </si>
  <si>
    <t>8 450,00</t>
  </si>
  <si>
    <t>8 202,00</t>
  </si>
  <si>
    <t>1 057,20</t>
  </si>
  <si>
    <t>1 052,90</t>
  </si>
  <si>
    <t>16 516,00</t>
  </si>
  <si>
    <t>38 471,00</t>
  </si>
  <si>
    <t>40 822,00</t>
  </si>
  <si>
    <t>22 807,00</t>
  </si>
  <si>
    <t>6 530,00</t>
  </si>
  <si>
    <t>5 556,00</t>
  </si>
  <si>
    <t>15 715,00</t>
  </si>
  <si>
    <t>32 797,00</t>
  </si>
  <si>
    <t>24 137,00</t>
  </si>
  <si>
    <t>3 696,00</t>
  </si>
  <si>
    <t>3 228,00</t>
  </si>
  <si>
    <t>25 617,00</t>
  </si>
  <si>
    <t>47 477,00</t>
  </si>
  <si>
    <t>49 968,00</t>
  </si>
  <si>
    <t>15 098,00</t>
  </si>
  <si>
    <t>7 477,00</t>
  </si>
  <si>
    <t>5 341,00</t>
  </si>
  <si>
    <t>1 095,50</t>
  </si>
  <si>
    <t>1 100,80</t>
  </si>
  <si>
    <t>37 807,00</t>
  </si>
  <si>
    <t>39 795,00</t>
  </si>
  <si>
    <t>30 485,00</t>
  </si>
  <si>
    <t>4 794,00</t>
  </si>
  <si>
    <t>3 758,00</t>
  </si>
  <si>
    <t>28 965,00</t>
  </si>
  <si>
    <t>45 506,00</t>
  </si>
  <si>
    <t>40 841,00</t>
  </si>
  <si>
    <t>5 335,00</t>
  </si>
  <si>
    <t>1 199,00</t>
  </si>
  <si>
    <t>1 948,40</t>
  </si>
  <si>
    <t>1 951,00</t>
  </si>
  <si>
    <t>1 215,47</t>
  </si>
  <si>
    <t>19 160,00</t>
  </si>
  <si>
    <t>40 330,00</t>
  </si>
  <si>
    <t>68 086,00</t>
  </si>
  <si>
    <t>45 637,00</t>
  </si>
  <si>
    <t>5 345,00</t>
  </si>
  <si>
    <t>1 341,60</t>
  </si>
  <si>
    <t>1 342,20</t>
  </si>
  <si>
    <t>23 766,00</t>
  </si>
  <si>
    <t>50 454,00</t>
  </si>
  <si>
    <t>52 118,00</t>
  </si>
  <si>
    <t>27 492,00</t>
  </si>
  <si>
    <t>9 055,00</t>
  </si>
  <si>
    <t>6 305,00</t>
  </si>
  <si>
    <t>17 790,00</t>
  </si>
  <si>
    <t>48 065,00</t>
  </si>
  <si>
    <t>36 692,00</t>
  </si>
  <si>
    <t>18 091,00</t>
  </si>
  <si>
    <t>4 727,00</t>
  </si>
  <si>
    <t>3 468,00</t>
  </si>
  <si>
    <t>30 452,00</t>
  </si>
  <si>
    <t>31 866,00</t>
  </si>
  <si>
    <t>3 220,00</t>
  </si>
  <si>
    <t>32 268,00</t>
  </si>
  <si>
    <t>57 990,00</t>
  </si>
  <si>
    <t>67 584,00</t>
  </si>
  <si>
    <t>10 026,00</t>
  </si>
  <si>
    <t>2 961,00</t>
  </si>
  <si>
    <t>1 601,00</t>
  </si>
  <si>
    <t>16 525,00</t>
  </si>
  <si>
    <t>28 869,00</t>
  </si>
  <si>
    <t>33 651,00</t>
  </si>
  <si>
    <t>3 719,00</t>
  </si>
  <si>
    <t>43 049,00</t>
  </si>
  <si>
    <t>1 532,40</t>
  </si>
  <si>
    <t>1 532,10</t>
  </si>
  <si>
    <t>16 993,00</t>
  </si>
  <si>
    <t>39 340,00</t>
  </si>
  <si>
    <t>35 071,00</t>
  </si>
  <si>
    <t>1 741,00</t>
  </si>
  <si>
    <t>1 555,00</t>
  </si>
  <si>
    <t>1 275,30</t>
  </si>
  <si>
    <t>1 280,90</t>
  </si>
  <si>
    <t>13 358,00</t>
  </si>
  <si>
    <t>29 373,00</t>
  </si>
  <si>
    <t>32 308,00</t>
  </si>
  <si>
    <t>1 629,00</t>
  </si>
  <si>
    <t>1 588,00</t>
  </si>
  <si>
    <t>1 441,10</t>
  </si>
  <si>
    <t>1 445,50</t>
  </si>
  <si>
    <t>12 956,00</t>
  </si>
  <si>
    <t>36 778,00</t>
  </si>
  <si>
    <t>2 084,00</t>
  </si>
  <si>
    <t>1 852,00</t>
  </si>
  <si>
    <t>2 334,80</t>
  </si>
  <si>
    <t>2 334,90</t>
  </si>
  <si>
    <t>1 400,94</t>
  </si>
  <si>
    <t>13 883,00</t>
  </si>
  <si>
    <t>35 219,00</t>
  </si>
  <si>
    <t>34 595,00</t>
  </si>
  <si>
    <t>3 973,00</t>
  </si>
  <si>
    <t>3 751,00</t>
  </si>
  <si>
    <t>1 060,10</t>
  </si>
  <si>
    <t>11 124,00</t>
  </si>
  <si>
    <t>33 100,00</t>
  </si>
  <si>
    <t>31 190,00</t>
  </si>
  <si>
    <t>1 265,00</t>
  </si>
  <si>
    <t>1 354,00</t>
  </si>
  <si>
    <t>1 012,10</t>
  </si>
  <si>
    <t>15 477,00</t>
  </si>
  <si>
    <t>45 207,00</t>
  </si>
  <si>
    <t>49 618,00</t>
  </si>
  <si>
    <t>2 784,00</t>
  </si>
  <si>
    <t>1 913,00</t>
  </si>
  <si>
    <t>13 315,00</t>
  </si>
  <si>
    <t>30 649,00</t>
  </si>
  <si>
    <t>32 911,00</t>
  </si>
  <si>
    <t>1 059,00</t>
  </si>
  <si>
    <t>1 210,00</t>
  </si>
  <si>
    <t>1 125,70</t>
  </si>
  <si>
    <t>1 130,30</t>
  </si>
  <si>
    <t>14 685,00</t>
  </si>
  <si>
    <t>26 917,00</t>
  </si>
  <si>
    <t>28 713,00</t>
  </si>
  <si>
    <t>2 019,00</t>
  </si>
  <si>
    <t>2 100,00</t>
  </si>
  <si>
    <t>1 172,00</t>
  </si>
  <si>
    <t>1 174,50</t>
  </si>
  <si>
    <t>15 936,00</t>
  </si>
  <si>
    <t>33 595,00</t>
  </si>
  <si>
    <t>38 599,00</t>
  </si>
  <si>
    <t>2 110,00</t>
  </si>
  <si>
    <t>2 044,00</t>
  </si>
  <si>
    <t>7 106,20</t>
  </si>
  <si>
    <t>7 065,20</t>
  </si>
  <si>
    <t>4 380,42</t>
  </si>
  <si>
    <t>22 641,00</t>
  </si>
  <si>
    <t>60 233,00</t>
  </si>
  <si>
    <t>66 364,00</t>
  </si>
  <si>
    <t>23 059,00</t>
  </si>
  <si>
    <t>9 886,00</t>
  </si>
  <si>
    <t>13 115,00</t>
  </si>
  <si>
    <t>29 683,00</t>
  </si>
  <si>
    <t>28 907,00</t>
  </si>
  <si>
    <t>1 151,80</t>
  </si>
  <si>
    <t>1 156,80</t>
  </si>
  <si>
    <t>13 886,00</t>
  </si>
  <si>
    <t>39 561,00</t>
  </si>
  <si>
    <t>39 677,00</t>
  </si>
  <si>
    <t>3 102,00</t>
  </si>
  <si>
    <t>2 793,00</t>
  </si>
  <si>
    <t>31 597,00</t>
  </si>
  <si>
    <t>28 981,00</t>
  </si>
  <si>
    <t>2 780,00</t>
  </si>
  <si>
    <t>1 089,70</t>
  </si>
  <si>
    <t>1 094,70</t>
  </si>
  <si>
    <t>13 631,00</t>
  </si>
  <si>
    <t>28 580,00</t>
  </si>
  <si>
    <t>29 232,00</t>
  </si>
  <si>
    <t>1 282,00</t>
  </si>
  <si>
    <t>1 142,00</t>
  </si>
  <si>
    <t>1 350,10</t>
  </si>
  <si>
    <t>1 357,70</t>
  </si>
  <si>
    <t>13 873,00</t>
  </si>
  <si>
    <t>50 688,00</t>
  </si>
  <si>
    <t>48 031,00</t>
  </si>
  <si>
    <t>3 371,00</t>
  </si>
  <si>
    <t>1 550,30</t>
  </si>
  <si>
    <t>1 557,50</t>
  </si>
  <si>
    <t>15 349,00</t>
  </si>
  <si>
    <t>41 216,00</t>
  </si>
  <si>
    <t>40 116,00</t>
  </si>
  <si>
    <t>2 832,00</t>
  </si>
  <si>
    <t>2 357,00</t>
  </si>
  <si>
    <t>1 275,60</t>
  </si>
  <si>
    <t>14 491,00</t>
  </si>
  <si>
    <t>37 551,00</t>
  </si>
  <si>
    <t>39 904,00</t>
  </si>
  <si>
    <t>2 650,00</t>
  </si>
  <si>
    <t>2 575,00</t>
  </si>
  <si>
    <t>11 541,10</t>
  </si>
  <si>
    <t>11 461,60</t>
  </si>
  <si>
    <t>7 266,65</t>
  </si>
  <si>
    <t>144 342,00</t>
  </si>
  <si>
    <t>170 131,00</t>
  </si>
  <si>
    <t>37 798,00</t>
  </si>
  <si>
    <t>16 046,00</t>
  </si>
  <si>
    <t>45 787,00</t>
  </si>
  <si>
    <t>41 700,00</t>
  </si>
  <si>
    <t>1 803,00</t>
  </si>
  <si>
    <t>1 580,00</t>
  </si>
  <si>
    <t>22 260,00</t>
  </si>
  <si>
    <t>39 542,00</t>
  </si>
  <si>
    <t>39 929,00</t>
  </si>
  <si>
    <t>3 342,00</t>
  </si>
  <si>
    <t>3 011,00</t>
  </si>
  <si>
    <t>52 270,00</t>
  </si>
  <si>
    <t>65 500,00</t>
  </si>
  <si>
    <t>60 216,00</t>
  </si>
  <si>
    <t>1 182,80</t>
  </si>
  <si>
    <t>1 189,10</t>
  </si>
  <si>
    <t>18 452,00</t>
  </si>
  <si>
    <t>1 201,20</t>
  </si>
  <si>
    <t>1 204,80</t>
  </si>
  <si>
    <t>14 115,00</t>
  </si>
  <si>
    <t>34 213,00</t>
  </si>
  <si>
    <t>2 927,00</t>
  </si>
  <si>
    <t>16 040,00</t>
  </si>
  <si>
    <t>40 278,00</t>
  </si>
  <si>
    <t>37 929,00</t>
  </si>
  <si>
    <t>1 205,00</t>
  </si>
  <si>
    <t>1 718,60</t>
  </si>
  <si>
    <t>1 711,70</t>
  </si>
  <si>
    <t>1 054,41</t>
  </si>
  <si>
    <t>14 798,00</t>
  </si>
  <si>
    <t>48 473,00</t>
  </si>
  <si>
    <t>44 718,00</t>
  </si>
  <si>
    <t>2 975,00</t>
  </si>
  <si>
    <t>1 815,00</t>
  </si>
  <si>
    <t>24 047,00</t>
  </si>
  <si>
    <t>23 638,00</t>
  </si>
  <si>
    <t>1 529,00</t>
  </si>
  <si>
    <t>1 336,00</t>
  </si>
  <si>
    <t>15 599,00</t>
  </si>
  <si>
    <t>33 969,00</t>
  </si>
  <si>
    <t>34 578,00</t>
  </si>
  <si>
    <t>1 240,00</t>
  </si>
  <si>
    <t>1 427,00</t>
  </si>
  <si>
    <t>12 798,00</t>
  </si>
  <si>
    <t>34 651,00</t>
  </si>
  <si>
    <t>33 530,00</t>
  </si>
  <si>
    <t>4 899,30</t>
  </si>
  <si>
    <t>4 866,10</t>
  </si>
  <si>
    <t>3 036,45</t>
  </si>
  <si>
    <t>24 824,00</t>
  </si>
  <si>
    <t>78 243,00</t>
  </si>
  <si>
    <t>80 134,00</t>
  </si>
  <si>
    <t>14 028,00</t>
  </si>
  <si>
    <t>6 569,00</t>
  </si>
  <si>
    <t>12 279,00</t>
  </si>
  <si>
    <t>27 144,00</t>
  </si>
  <si>
    <t>7 774,00</t>
  </si>
  <si>
    <t>22 895,00</t>
  </si>
  <si>
    <t>26 675,00</t>
  </si>
  <si>
    <t>5 230,00</t>
  </si>
  <si>
    <t>5 222,10</t>
  </si>
  <si>
    <t>3 117,59</t>
  </si>
  <si>
    <t>16 892,00</t>
  </si>
  <si>
    <t>39 592,00</t>
  </si>
  <si>
    <t>55 192,00</t>
  </si>
  <si>
    <t>8 012,00</t>
  </si>
  <si>
    <t>6 408,00</t>
  </si>
  <si>
    <t>1 009,80</t>
  </si>
  <si>
    <t>1 010,50</t>
  </si>
  <si>
    <t>14 697,00</t>
  </si>
  <si>
    <t>32 240,00</t>
  </si>
  <si>
    <t>29 407,00</t>
  </si>
  <si>
    <t>1 903,00</t>
  </si>
  <si>
    <t>1 738,00</t>
  </si>
  <si>
    <t>2 607,50</t>
  </si>
  <si>
    <t>2 610,80</t>
  </si>
  <si>
    <t>1 576,92</t>
  </si>
  <si>
    <t>13 775,00</t>
  </si>
  <si>
    <t>37 386,00</t>
  </si>
  <si>
    <t>38 896,00</t>
  </si>
  <si>
    <t>4 497,00</t>
  </si>
  <si>
    <t>3 948,00</t>
  </si>
  <si>
    <t>4 275,20</t>
  </si>
  <si>
    <t>4 280,00</t>
  </si>
  <si>
    <t>2 602,24</t>
  </si>
  <si>
    <t>14 647,00</t>
  </si>
  <si>
    <t>43 111,00</t>
  </si>
  <si>
    <t>6 774,00</t>
  </si>
  <si>
    <t>5 420,00</t>
  </si>
  <si>
    <t>2 914,20</t>
  </si>
  <si>
    <t>2 891,50</t>
  </si>
  <si>
    <t>1 798,51</t>
  </si>
  <si>
    <t>15 678,00</t>
  </si>
  <si>
    <t>28 159,00</t>
  </si>
  <si>
    <t>36 993,00</t>
  </si>
  <si>
    <t>9 630,00</t>
  </si>
  <si>
    <t>20 738,00</t>
  </si>
  <si>
    <t>11 290,00</t>
  </si>
  <si>
    <t>38 936,00</t>
  </si>
  <si>
    <t>10 878,00</t>
  </si>
  <si>
    <t>18 000,00</t>
  </si>
  <si>
    <t>25 938,00</t>
  </si>
  <si>
    <t>13 193,00</t>
  </si>
  <si>
    <t>28 245,00</t>
  </si>
  <si>
    <t>27 921,00</t>
  </si>
  <si>
    <t>1 275,10</t>
  </si>
  <si>
    <t>1 262,50</t>
  </si>
  <si>
    <t>11 982,00</t>
  </si>
  <si>
    <t>32 251,00</t>
  </si>
  <si>
    <t>19 668,00</t>
  </si>
  <si>
    <t>2 785,50</t>
  </si>
  <si>
    <t>2 781,60</t>
  </si>
  <si>
    <t>1 702,34</t>
  </si>
  <si>
    <t>13 016,00</t>
  </si>
  <si>
    <t>30 931,00</t>
  </si>
  <si>
    <t>30 496,00</t>
  </si>
  <si>
    <t>4 747,00</t>
  </si>
  <si>
    <t>4 724,00</t>
  </si>
  <si>
    <t>4 072,10</t>
  </si>
  <si>
    <t>4 070,30</t>
  </si>
  <si>
    <t>2 503,23</t>
  </si>
  <si>
    <t>36 811,00</t>
  </si>
  <si>
    <t>6 695,00</t>
  </si>
  <si>
    <t>7 306,00</t>
  </si>
  <si>
    <t>10 336,00</t>
  </si>
  <si>
    <t>36 348,00</t>
  </si>
  <si>
    <t>30 820,00</t>
  </si>
  <si>
    <t>1 215,00</t>
  </si>
  <si>
    <t>1 450,00</t>
  </si>
  <si>
    <t>11 294,00</t>
  </si>
  <si>
    <t>31 681,00</t>
  </si>
  <si>
    <t>31 092,00</t>
  </si>
  <si>
    <t>1 173,00</t>
  </si>
  <si>
    <t>1 099,00</t>
  </si>
  <si>
    <t>3 787,50</t>
  </si>
  <si>
    <t>3 786,00</t>
  </si>
  <si>
    <t>2 343,53</t>
  </si>
  <si>
    <t>18 424,00</t>
  </si>
  <si>
    <t>34 315,00</t>
  </si>
  <si>
    <t>38 203,00</t>
  </si>
  <si>
    <t>11 438,00</t>
  </si>
  <si>
    <t>18 883,00</t>
  </si>
  <si>
    <t>1 520,40</t>
  </si>
  <si>
    <t>1 522,80</t>
  </si>
  <si>
    <t>12 984,00</t>
  </si>
  <si>
    <t>33 094,00</t>
  </si>
  <si>
    <t>32 515,00</t>
  </si>
  <si>
    <t>4 687,00</t>
  </si>
  <si>
    <t>4 937,00</t>
  </si>
  <si>
    <t>1 250,50</t>
  </si>
  <si>
    <t>1 253,20</t>
  </si>
  <si>
    <t>11 066,00</t>
  </si>
  <si>
    <t>29 438,00</t>
  </si>
  <si>
    <t>29 279,00</t>
  </si>
  <si>
    <t>3 423,00</t>
  </si>
  <si>
    <t>4 339,00</t>
  </si>
  <si>
    <t>2 633,50</t>
  </si>
  <si>
    <t>2 641,10</t>
  </si>
  <si>
    <t>1 605,79</t>
  </si>
  <si>
    <t>19 834,00</t>
  </si>
  <si>
    <t>40 312,00</t>
  </si>
  <si>
    <t>34 902,00</t>
  </si>
  <si>
    <t>7 860,00</t>
  </si>
  <si>
    <t>7 810,00</t>
  </si>
  <si>
    <t>1 338,80</t>
  </si>
  <si>
    <t>1 345,70</t>
  </si>
  <si>
    <t>13 331,00</t>
  </si>
  <si>
    <t>31 386,00</t>
  </si>
  <si>
    <t>31 502,00</t>
  </si>
  <si>
    <t>3 082,00</t>
  </si>
  <si>
    <t>3 635,00</t>
  </si>
  <si>
    <t>3 307,60</t>
  </si>
  <si>
    <t>3 317,20</t>
  </si>
  <si>
    <t>2 003,59</t>
  </si>
  <si>
    <t>47 062,00</t>
  </si>
  <si>
    <t>43 510,00</t>
  </si>
  <si>
    <t>6 429,00</t>
  </si>
  <si>
    <t>5 275,00</t>
  </si>
  <si>
    <t>2 031,50</t>
  </si>
  <si>
    <t>2 036,80</t>
  </si>
  <si>
    <t>1 246,52</t>
  </si>
  <si>
    <t>13 557,00</t>
  </si>
  <si>
    <t>34 883,00</t>
  </si>
  <si>
    <t>36 302,00</t>
  </si>
  <si>
    <t>5 449,00</t>
  </si>
  <si>
    <t>5 820,00</t>
  </si>
  <si>
    <t>1 384,00</t>
  </si>
  <si>
    <t>1 388,20</t>
  </si>
  <si>
    <t>12 920,00</t>
  </si>
  <si>
    <t>30 357,00</t>
  </si>
  <si>
    <t>32 089,00</t>
  </si>
  <si>
    <t>1 594,00</t>
  </si>
  <si>
    <t>3 215,30</t>
  </si>
  <si>
    <t>1 975,91</t>
  </si>
  <si>
    <t>46 933,00</t>
  </si>
  <si>
    <t>8 902,00</t>
  </si>
  <si>
    <t>8 769,00</t>
  </si>
  <si>
    <t>2 519,30</t>
  </si>
  <si>
    <t>2 527,40</t>
  </si>
  <si>
    <t>1 526,55</t>
  </si>
  <si>
    <t>12 147,00</t>
  </si>
  <si>
    <t>31 679,00</t>
  </si>
  <si>
    <t>32 009,00</t>
  </si>
  <si>
    <t>4 846,00</t>
  </si>
  <si>
    <t>4 800,00</t>
  </si>
  <si>
    <t>1 290,50</t>
  </si>
  <si>
    <t>1 296,10</t>
  </si>
  <si>
    <t>13 132,00</t>
  </si>
  <si>
    <t>33 330,00</t>
  </si>
  <si>
    <t>30 999,00</t>
  </si>
  <si>
    <t>3 126,00</t>
  </si>
  <si>
    <t>3 560,00</t>
  </si>
  <si>
    <t>13 499,00</t>
  </si>
  <si>
    <t>29 167,00</t>
  </si>
  <si>
    <t>30 974,00</t>
  </si>
  <si>
    <t>1 725,00</t>
  </si>
  <si>
    <t>4 297,30</t>
  </si>
  <si>
    <t>4 302,80</t>
  </si>
  <si>
    <t>2 620,41</t>
  </si>
  <si>
    <t>22 194,00</t>
  </si>
  <si>
    <t>51 341,00</t>
  </si>
  <si>
    <t>45 150,00</t>
  </si>
  <si>
    <t>11 862,00</t>
  </si>
  <si>
    <t>9 749,00</t>
  </si>
  <si>
    <t>1 537,20</t>
  </si>
  <si>
    <t>1 529,20</t>
  </si>
  <si>
    <t>1 052,09</t>
  </si>
  <si>
    <t>32 385,00</t>
  </si>
  <si>
    <t>50 073,00</t>
  </si>
  <si>
    <t>50 642,00</t>
  </si>
  <si>
    <t>18 554,00</t>
  </si>
  <si>
    <t>10 879,00</t>
  </si>
  <si>
    <t>43 367,00</t>
  </si>
  <si>
    <t>53 294,00</t>
  </si>
  <si>
    <t>54 944,00</t>
  </si>
  <si>
    <t>6 680,00</t>
  </si>
  <si>
    <t>3 911,00</t>
  </si>
  <si>
    <t>1 343,20</t>
  </si>
  <si>
    <t>1 338,30</t>
  </si>
  <si>
    <t>18 885,00</t>
  </si>
  <si>
    <t>3 475,60</t>
  </si>
  <si>
    <t>3 478,80</t>
  </si>
  <si>
    <t>2 111,63</t>
  </si>
  <si>
    <t>16 821,00</t>
  </si>
  <si>
    <t>31 375,00</t>
  </si>
  <si>
    <t>30 516,00</t>
  </si>
  <si>
    <t>10 719,00</t>
  </si>
  <si>
    <t>12 398,00</t>
  </si>
  <si>
    <t>13 536,00</t>
  </si>
  <si>
    <t>34 758,00</t>
  </si>
  <si>
    <t>37 157,00</t>
  </si>
  <si>
    <t>1 881,00</t>
  </si>
  <si>
    <t>10 160,00</t>
  </si>
  <si>
    <t>33 175,00</t>
  </si>
  <si>
    <t>12 806,00</t>
  </si>
  <si>
    <t>28 718,00</t>
  </si>
  <si>
    <t>33 718,00</t>
  </si>
  <si>
    <t>1 556,00</t>
  </si>
  <si>
    <t>1 625,00</t>
  </si>
  <si>
    <t>2 417,30</t>
  </si>
  <si>
    <t>1 466,58</t>
  </si>
  <si>
    <t>33 386,00</t>
  </si>
  <si>
    <t>31 642,00</t>
  </si>
  <si>
    <t>5 829,00</t>
  </si>
  <si>
    <t>7 362,00</t>
  </si>
  <si>
    <t>2 829,10</t>
  </si>
  <si>
    <t>2 831,00</t>
  </si>
  <si>
    <t>1 783,53</t>
  </si>
  <si>
    <t>18 262,00</t>
  </si>
  <si>
    <t>40 491,00</t>
  </si>
  <si>
    <t>36 165,00</t>
  </si>
  <si>
    <t>10 668,00</t>
  </si>
  <si>
    <t>9 342,00</t>
  </si>
  <si>
    <t>2 428,00</t>
  </si>
  <si>
    <t>2 434,20</t>
  </si>
  <si>
    <t>1 494,60</t>
  </si>
  <si>
    <t>15 110,00</t>
  </si>
  <si>
    <t>39 420,00</t>
  </si>
  <si>
    <t>37 144,00</t>
  </si>
  <si>
    <t>9 455,00</t>
  </si>
  <si>
    <t>8 298,00</t>
  </si>
  <si>
    <t>2 761,30</t>
  </si>
  <si>
    <t>2 767,10</t>
  </si>
  <si>
    <t>1 687,93</t>
  </si>
  <si>
    <t>15 341,00</t>
  </si>
  <si>
    <t>35 641,00</t>
  </si>
  <si>
    <t>36 411,00</t>
  </si>
  <si>
    <t>4 653,00</t>
  </si>
  <si>
    <t>4 678,00</t>
  </si>
  <si>
    <t>2 666,50</t>
  </si>
  <si>
    <t>2 664,00</t>
  </si>
  <si>
    <t>1 657,01</t>
  </si>
  <si>
    <t>16 276,00</t>
  </si>
  <si>
    <t>38 263,00</t>
  </si>
  <si>
    <t>9 614,00</t>
  </si>
  <si>
    <t>1 976,60</t>
  </si>
  <si>
    <t>1 980,30</t>
  </si>
  <si>
    <t>1 237,69</t>
  </si>
  <si>
    <t>15 199,00</t>
  </si>
  <si>
    <t>31 271,00</t>
  </si>
  <si>
    <t>32 500,00</t>
  </si>
  <si>
    <t>5 769,00</t>
  </si>
  <si>
    <t>5 021,00</t>
  </si>
  <si>
    <t>1 048,50</t>
  </si>
  <si>
    <t>1 044,40</t>
  </si>
  <si>
    <t>15 070,00</t>
  </si>
  <si>
    <t>34 084,00</t>
  </si>
  <si>
    <t>37 046,00</t>
  </si>
  <si>
    <t>3 589,00</t>
  </si>
  <si>
    <t>3 261,00</t>
  </si>
  <si>
    <t>14 271,00</t>
  </si>
  <si>
    <t>28 933,00</t>
  </si>
  <si>
    <t>33 314,00</t>
  </si>
  <si>
    <t>2 161,00</t>
  </si>
  <si>
    <t>2 132,00</t>
  </si>
  <si>
    <t>23 088,00</t>
  </si>
  <si>
    <t>48 481,00</t>
  </si>
  <si>
    <t>46 813,00</t>
  </si>
  <si>
    <t>3 166,00</t>
  </si>
  <si>
    <t>2 463,00</t>
  </si>
  <si>
    <t>1 106,20</t>
  </si>
  <si>
    <t>1 107,60</t>
  </si>
  <si>
    <t>32 425,00</t>
  </si>
  <si>
    <t>38 715,00</t>
  </si>
  <si>
    <t>2 519,00</t>
  </si>
  <si>
    <t>2 004,00</t>
  </si>
  <si>
    <t>27 010,00</t>
  </si>
  <si>
    <t>44 949,00</t>
  </si>
  <si>
    <t>42 428,00</t>
  </si>
  <si>
    <t>1 045,00</t>
  </si>
  <si>
    <t>1 953,50</t>
  </si>
  <si>
    <t>1 959,40</t>
  </si>
  <si>
    <t>1 234,42</t>
  </si>
  <si>
    <t>17 298,00</t>
  </si>
  <si>
    <t>50 665,00</t>
  </si>
  <si>
    <t>54 613,00</t>
  </si>
  <si>
    <t>3 768,00</t>
  </si>
  <si>
    <t>2 844,00</t>
  </si>
  <si>
    <t>1 342,90</t>
  </si>
  <si>
    <t>1 346,10</t>
  </si>
  <si>
    <t>22 479,00</t>
  </si>
  <si>
    <t>48 786,00</t>
  </si>
  <si>
    <t>42 867,00</t>
  </si>
  <si>
    <t>5 761,00</t>
  </si>
  <si>
    <t>4 465,00</t>
  </si>
  <si>
    <t>46 162,00</t>
  </si>
  <si>
    <t>1 908,00</t>
  </si>
  <si>
    <t>1 430,00</t>
  </si>
  <si>
    <t>27 801,00</t>
  </si>
  <si>
    <t>34 851,00</t>
  </si>
  <si>
    <t>30 772,00</t>
  </si>
  <si>
    <t>30 727,00</t>
  </si>
  <si>
    <t>64 500,00</t>
  </si>
  <si>
    <t>64 189,00</t>
  </si>
  <si>
    <t>1 832,00</t>
  </si>
  <si>
    <t>1 012,00</t>
  </si>
  <si>
    <t>23 615,00</t>
  </si>
  <si>
    <t>27 878,00</t>
  </si>
  <si>
    <t>38 147,00</t>
  </si>
  <si>
    <t>1 531,80</t>
  </si>
  <si>
    <t>14 147,00</t>
  </si>
  <si>
    <t>41 572,00</t>
  </si>
  <si>
    <t>36 821,00</t>
  </si>
  <si>
    <t>1 286,50</t>
  </si>
  <si>
    <t>1 290,40</t>
  </si>
  <si>
    <t>11 484,00</t>
  </si>
  <si>
    <t>29 328,00</t>
  </si>
  <si>
    <t>30 913,00</t>
  </si>
  <si>
    <t>1 449,80</t>
  </si>
  <si>
    <t>1 453,80</t>
  </si>
  <si>
    <t>10 827,00</t>
  </si>
  <si>
    <t>36 559,00</t>
  </si>
  <si>
    <t>33 986,00</t>
  </si>
  <si>
    <t>2 336,90</t>
  </si>
  <si>
    <t>1 409,15</t>
  </si>
  <si>
    <t>11 999,00</t>
  </si>
  <si>
    <t>33 836,00</t>
  </si>
  <si>
    <t>1 520,00</t>
  </si>
  <si>
    <t>1 433,00</t>
  </si>
  <si>
    <t>1 067,80</t>
  </si>
  <si>
    <t>1 071,00</t>
  </si>
  <si>
    <t>9 351,00</t>
  </si>
  <si>
    <t>30 155,00</t>
  </si>
  <si>
    <t>29 729,00</t>
  </si>
  <si>
    <t>1 015,00</t>
  </si>
  <si>
    <t>46 563,00</t>
  </si>
  <si>
    <t>52 298,00</t>
  </si>
  <si>
    <t>1 268,90</t>
  </si>
  <si>
    <t>30 506,00</t>
  </si>
  <si>
    <t>33 230,00</t>
  </si>
  <si>
    <t>1 139,20</t>
  </si>
  <si>
    <t>12 801,00</t>
  </si>
  <si>
    <t>27 636,00</t>
  </si>
  <si>
    <t>1 177,00</t>
  </si>
  <si>
    <t>1 179,50</t>
  </si>
  <si>
    <t>14 487,00</t>
  </si>
  <si>
    <t>31 116,00</t>
  </si>
  <si>
    <t>31 436,00</t>
  </si>
  <si>
    <t>1 199,10</t>
  </si>
  <si>
    <t>7 024,20</t>
  </si>
  <si>
    <t>6 991,10</t>
  </si>
  <si>
    <t>4 355,46</t>
  </si>
  <si>
    <t>20 064,00</t>
  </si>
  <si>
    <t>60 673,00</t>
  </si>
  <si>
    <t>62 344,00</t>
  </si>
  <si>
    <t>7 262,90</t>
  </si>
  <si>
    <t>3 122,00</t>
  </si>
  <si>
    <t>10 927,00</t>
  </si>
  <si>
    <t>29 412,00</t>
  </si>
  <si>
    <t>27 045,00</t>
  </si>
  <si>
    <t>1 161,80</t>
  </si>
  <si>
    <t>1 164,90</t>
  </si>
  <si>
    <t>11 968,00</t>
  </si>
  <si>
    <t>33 849,00</t>
  </si>
  <si>
    <t>34 963,00</t>
  </si>
  <si>
    <t>1 073,90</t>
  </si>
  <si>
    <t>1 139,00</t>
  </si>
  <si>
    <t>12 616,00</t>
  </si>
  <si>
    <t>28 658,00</t>
  </si>
  <si>
    <t>28 911,00</t>
  </si>
  <si>
    <t>1 307,20</t>
  </si>
  <si>
    <t>1 551,00</t>
  </si>
  <si>
    <t>1 099,70</t>
  </si>
  <si>
    <t>1 103,70</t>
  </si>
  <si>
    <t>11 970,00</t>
  </si>
  <si>
    <t>28 083,00</t>
  </si>
  <si>
    <t>29 265,00</t>
  </si>
  <si>
    <t>1 365,30</t>
  </si>
  <si>
    <t>1 370,40</t>
  </si>
  <si>
    <t>12 185,00</t>
  </si>
  <si>
    <t>44 954,00</t>
  </si>
  <si>
    <t>42 652,00</t>
  </si>
  <si>
    <t>1 711,30</t>
  </si>
  <si>
    <t>1 638,00</t>
  </si>
  <si>
    <t>1 564,70</t>
  </si>
  <si>
    <t>1 570,50</t>
  </si>
  <si>
    <t>44 161,00</t>
  </si>
  <si>
    <t>37 269,00</t>
  </si>
  <si>
    <t>1 453,00</t>
  </si>
  <si>
    <t>1 175,00</t>
  </si>
  <si>
    <t>1 280,10</t>
  </si>
  <si>
    <t>1 283,10</t>
  </si>
  <si>
    <t>13 425,00</t>
  </si>
  <si>
    <t>37 499,00</t>
  </si>
  <si>
    <t>37 236,00</t>
  </si>
  <si>
    <t>1 214,00</t>
  </si>
  <si>
    <t>11 382,20</t>
  </si>
  <si>
    <t>11 331,90</t>
  </si>
  <si>
    <t>7 229,75</t>
  </si>
  <si>
    <t>131 218,00</t>
  </si>
  <si>
    <t>158 915,00</t>
  </si>
  <si>
    <t>13 640,10</t>
  </si>
  <si>
    <t>6 936,00</t>
  </si>
  <si>
    <t>14 293,00</t>
  </si>
  <si>
    <t>43 094,00</t>
  </si>
  <si>
    <t>40 698,00</t>
  </si>
  <si>
    <t>20 085,00</t>
  </si>
  <si>
    <t>39 583,00</t>
  </si>
  <si>
    <t>1 844,00</t>
  </si>
  <si>
    <t>1 866,00</t>
  </si>
  <si>
    <t>49 091,00</t>
  </si>
  <si>
    <t>61 388,00</t>
  </si>
  <si>
    <t>58 664,00</t>
  </si>
  <si>
    <t>1 195,40</t>
  </si>
  <si>
    <t>1 199,90</t>
  </si>
  <si>
    <t>16 419,00</t>
  </si>
  <si>
    <t>1 208,30</t>
  </si>
  <si>
    <t>12 239,00</t>
  </si>
  <si>
    <t>34 022,00</t>
  </si>
  <si>
    <t>36 460,00</t>
  </si>
  <si>
    <t>1 801,00</t>
  </si>
  <si>
    <t>14 772,00</t>
  </si>
  <si>
    <t>45 801,00</t>
  </si>
  <si>
    <t>37 331,00</t>
  </si>
  <si>
    <t>1 704,90</t>
  </si>
  <si>
    <t>1 701,90</t>
  </si>
  <si>
    <t>1 060,28</t>
  </si>
  <si>
    <t>12 538,00</t>
  </si>
  <si>
    <t>52 578,00</t>
  </si>
  <si>
    <t>46 751,00</t>
  </si>
  <si>
    <t>1 217,30</t>
  </si>
  <si>
    <t>22 333,00</t>
  </si>
  <si>
    <t>13 389,00</t>
  </si>
  <si>
    <t>33 551,00</t>
  </si>
  <si>
    <t>34 881,00</t>
  </si>
  <si>
    <t>34 490,00</t>
  </si>
  <si>
    <t>31 013,00</t>
  </si>
  <si>
    <t>4 832,80</t>
  </si>
  <si>
    <t>4 815,70</t>
  </si>
  <si>
    <t>3 009,81</t>
  </si>
  <si>
    <t>21 553,00</t>
  </si>
  <si>
    <t>90 162,00</t>
  </si>
  <si>
    <t>84 195,00</t>
  </si>
  <si>
    <t>5 954,10</t>
  </si>
  <si>
    <t>3 051,00</t>
  </si>
  <si>
    <t>10 556,00</t>
  </si>
  <si>
    <t>32 000,00</t>
  </si>
  <si>
    <t>26 681,00</t>
  </si>
  <si>
    <t>6 953,00</t>
  </si>
  <si>
    <t>21 394,00</t>
  </si>
  <si>
    <t>23 013,00</t>
  </si>
  <si>
    <t>5 214,20</t>
  </si>
  <si>
    <t>5 204,30</t>
  </si>
  <si>
    <t>3 127,78</t>
  </si>
  <si>
    <t>39 505,00</t>
  </si>
  <si>
    <t>53 715,00</t>
  </si>
  <si>
    <t>3 894,90</t>
  </si>
  <si>
    <t>3 445,00</t>
  </si>
  <si>
    <t>1 011,10</t>
  </si>
  <si>
    <t>13 012,00</t>
  </si>
  <si>
    <t>38 495,00</t>
  </si>
  <si>
    <t>30 915,00</t>
  </si>
  <si>
    <t>2 614,10</t>
  </si>
  <si>
    <t>2 616,10</t>
  </si>
  <si>
    <t>1 590,59</t>
  </si>
  <si>
    <t>12 531,00</t>
  </si>
  <si>
    <t>37 378,00</t>
  </si>
  <si>
    <t>38 949,00</t>
  </si>
  <si>
    <t>1 575,70</t>
  </si>
  <si>
    <t>1 527,00</t>
  </si>
  <si>
    <t>4 284,80</t>
  </si>
  <si>
    <t>4 288,60</t>
  </si>
  <si>
    <t>2 620,33</t>
  </si>
  <si>
    <t>12 800,00</t>
  </si>
  <si>
    <t>45 827,00</t>
  </si>
  <si>
    <t>2 839,80</t>
  </si>
  <si>
    <t>2 640,00</t>
  </si>
  <si>
    <t>2 868,80</t>
  </si>
  <si>
    <t>1 768,42</t>
  </si>
  <si>
    <t>13 250,00</t>
  </si>
  <si>
    <t>25 713,00</t>
  </si>
  <si>
    <t>36 755,00</t>
  </si>
  <si>
    <t>18 084,00</t>
  </si>
  <si>
    <t>9 986,00</t>
  </si>
  <si>
    <t>38 165,00</t>
  </si>
  <si>
    <t>9 201,00</t>
  </si>
  <si>
    <t>27 202,00</t>
  </si>
  <si>
    <t>9 978,00</t>
  </si>
  <si>
    <t>25 994,00</t>
  </si>
  <si>
    <t>23 645,00</t>
  </si>
  <si>
    <t>1 249,90</t>
  </si>
  <si>
    <t>1 237,10</t>
  </si>
  <si>
    <t>18 808,00</t>
  </si>
  <si>
    <t>2 777,70</t>
  </si>
  <si>
    <t>2 772,70</t>
  </si>
  <si>
    <t>1 705,21</t>
  </si>
  <si>
    <t>11 244,00</t>
  </si>
  <si>
    <t>31 896,00</t>
  </si>
  <si>
    <t>33 984,00</t>
  </si>
  <si>
    <t>1 754,70</t>
  </si>
  <si>
    <t>1 996,00</t>
  </si>
  <si>
    <t>4 068,50</t>
  </si>
  <si>
    <t>4 064,00</t>
  </si>
  <si>
    <t>2 523,74</t>
  </si>
  <si>
    <t>16 125,00</t>
  </si>
  <si>
    <t>35 505,00</t>
  </si>
  <si>
    <t>36 813,00</t>
  </si>
  <si>
    <t>2 344,70</t>
  </si>
  <si>
    <t>9 205,00</t>
  </si>
  <si>
    <t>33 384,00</t>
  </si>
  <si>
    <t>28 887,00</t>
  </si>
  <si>
    <t>9 522,00</t>
  </si>
  <si>
    <t>33 446,00</t>
  </si>
  <si>
    <t>30 103,00</t>
  </si>
  <si>
    <t>3 784,50</t>
  </si>
  <si>
    <t>2 354,32</t>
  </si>
  <si>
    <t>15 892,00</t>
  </si>
  <si>
    <t>30 892,00</t>
  </si>
  <si>
    <t>33 169,00</t>
  </si>
  <si>
    <t>2 711,20</t>
  </si>
  <si>
    <t>3 798,00</t>
  </si>
  <si>
    <t>1 525,10</t>
  </si>
  <si>
    <t>1 526,70</t>
  </si>
  <si>
    <t>11 060,00</t>
  </si>
  <si>
    <t>36 885,00</t>
  </si>
  <si>
    <t>32 490,00</t>
  </si>
  <si>
    <t>2 317,80</t>
  </si>
  <si>
    <t>2 613,00</t>
  </si>
  <si>
    <t>1 255,90</t>
  </si>
  <si>
    <t>9 586,00</t>
  </si>
  <si>
    <t>29 488,00</t>
  </si>
  <si>
    <t>1 810,80</t>
  </si>
  <si>
    <t>2 620,00</t>
  </si>
  <si>
    <t>2 648,70</t>
  </si>
  <si>
    <t>2 654,50</t>
  </si>
  <si>
    <t>1 635,17</t>
  </si>
  <si>
    <t>17 975,00</t>
  </si>
  <si>
    <t>41 577,00</t>
  </si>
  <si>
    <t>30 691,00</t>
  </si>
  <si>
    <t>4 848,10</t>
  </si>
  <si>
    <t>4 841,00</t>
  </si>
  <si>
    <t>1 352,70</t>
  </si>
  <si>
    <t>11 245,00</t>
  </si>
  <si>
    <t>31 986,00</t>
  </si>
  <si>
    <t>33 098,00</t>
  </si>
  <si>
    <t>1 262,30</t>
  </si>
  <si>
    <t>1 507,00</t>
  </si>
  <si>
    <t>3 326,80</t>
  </si>
  <si>
    <t>3 335,30</t>
  </si>
  <si>
    <t>2 031,20</t>
  </si>
  <si>
    <t>40 731,00</t>
  </si>
  <si>
    <t>2 914,10</t>
  </si>
  <si>
    <t>2 496,00</t>
  </si>
  <si>
    <t>2 042,00</t>
  </si>
  <si>
    <t>2 043,10</t>
  </si>
  <si>
    <t>1 262,64</t>
  </si>
  <si>
    <t>33 147,00</t>
  </si>
  <si>
    <t>34 401,00</t>
  </si>
  <si>
    <t>2 073,50</t>
  </si>
  <si>
    <t>2 413,00</t>
  </si>
  <si>
    <t>1 392,40</t>
  </si>
  <si>
    <t>1 395,30</t>
  </si>
  <si>
    <t>11 416,00</t>
  </si>
  <si>
    <t>31 232,00</t>
  </si>
  <si>
    <t>3 220,90</t>
  </si>
  <si>
    <t>1 993,92</t>
  </si>
  <si>
    <t>18 021,00</t>
  </si>
  <si>
    <t>43 463,00</t>
  </si>
  <si>
    <t>49 195,00</t>
  </si>
  <si>
    <t>3 827,00</t>
  </si>
  <si>
    <t>3 752,00</t>
  </si>
  <si>
    <t>2 535,40</t>
  </si>
  <si>
    <t>2 540,40</t>
  </si>
  <si>
    <t>1 547,10</t>
  </si>
  <si>
    <t>10 485,00</t>
  </si>
  <si>
    <t>29 692,00</t>
  </si>
  <si>
    <t>30 881,00</t>
  </si>
  <si>
    <t>1 727,50</t>
  </si>
  <si>
    <t>1 888,00</t>
  </si>
  <si>
    <t>1 301,70</t>
  </si>
  <si>
    <t>1 305,20</t>
  </si>
  <si>
    <t>10 763,00</t>
  </si>
  <si>
    <t>29 558,00</t>
  </si>
  <si>
    <t>12 153,00</t>
  </si>
  <si>
    <t>31 820,00</t>
  </si>
  <si>
    <t>4 308,50</t>
  </si>
  <si>
    <t>4 311,40</t>
  </si>
  <si>
    <t>2 655,82</t>
  </si>
  <si>
    <t>19 723,00</t>
  </si>
  <si>
    <t>42 455,00</t>
  </si>
  <si>
    <t>43 337,00</t>
  </si>
  <si>
    <t>3 886,60</t>
  </si>
  <si>
    <t>3 084,00</t>
  </si>
  <si>
    <t>1 521,20</t>
  </si>
  <si>
    <t>1 512,80</t>
  </si>
  <si>
    <t>1 054,42</t>
  </si>
  <si>
    <t>32 197,00</t>
  </si>
  <si>
    <t>48 762,00</t>
  </si>
  <si>
    <t>46 778,00</t>
  </si>
  <si>
    <t>5 816,90</t>
  </si>
  <si>
    <t>4 016,00</t>
  </si>
  <si>
    <t>40 196,00</t>
  </si>
  <si>
    <t>49 700,00</t>
  </si>
  <si>
    <t>49 485,00</t>
  </si>
  <si>
    <t>2 345,40</t>
  </si>
  <si>
    <t>1 333,50</t>
  </si>
  <si>
    <t>1 328,90</t>
  </si>
  <si>
    <t>17 706,00</t>
  </si>
  <si>
    <t>3 481,80</t>
  </si>
  <si>
    <t>3 483,30</t>
  </si>
  <si>
    <t>2 138,75</t>
  </si>
  <si>
    <t>15 215,00</t>
  </si>
  <si>
    <t>32 280,00</t>
  </si>
  <si>
    <t>28 321,00</t>
  </si>
  <si>
    <t>4 006,30</t>
  </si>
  <si>
    <t>4 434,00</t>
  </si>
  <si>
    <t>11 081,00</t>
  </si>
  <si>
    <t>36 083,00</t>
  </si>
  <si>
    <t>39 780,00</t>
  </si>
  <si>
    <t>10 042,00</t>
  </si>
  <si>
    <t>34 764,00</t>
  </si>
  <si>
    <t>10 706,00</t>
  </si>
  <si>
    <t>27 189,00</t>
  </si>
  <si>
    <t>27 222,00</t>
  </si>
  <si>
    <t>2 430,70</t>
  </si>
  <si>
    <t>2 434,80</t>
  </si>
  <si>
    <t>1 497,40</t>
  </si>
  <si>
    <t>9 868,00</t>
  </si>
  <si>
    <t>31 748,00</t>
  </si>
  <si>
    <t>27 828,00</t>
  </si>
  <si>
    <t>3 462,80</t>
  </si>
  <si>
    <t>4 776,00</t>
  </si>
  <si>
    <t>2 832,90</t>
  </si>
  <si>
    <t>2 832,70</t>
  </si>
  <si>
    <t>1 801,60</t>
  </si>
  <si>
    <t>17 009,00</t>
  </si>
  <si>
    <t>37 993,00</t>
  </si>
  <si>
    <t>30 947,00</t>
  </si>
  <si>
    <t>4 770,10</t>
  </si>
  <si>
    <t>4 298,00</t>
  </si>
  <si>
    <t>2 440,40</t>
  </si>
  <si>
    <t>1 515,47</t>
  </si>
  <si>
    <t>13 910,00</t>
  </si>
  <si>
    <t>35 594,00</t>
  </si>
  <si>
    <t>3 757,70</t>
  </si>
  <si>
    <t>3 590,00</t>
  </si>
  <si>
    <t>2 773,00</t>
  </si>
  <si>
    <t>2 774,70</t>
  </si>
  <si>
    <t>1 714,76</t>
  </si>
  <si>
    <t>13 736,00</t>
  </si>
  <si>
    <t>31 380,00</t>
  </si>
  <si>
    <t>31 887,00</t>
  </si>
  <si>
    <t>1 832,40</t>
  </si>
  <si>
    <t>1 836,00</t>
  </si>
  <si>
    <t>2 661,60</t>
  </si>
  <si>
    <t>2 655,30</t>
  </si>
  <si>
    <t>1 670,18</t>
  </si>
  <si>
    <t>15 118,00</t>
  </si>
  <si>
    <t>41 397,00</t>
  </si>
  <si>
    <t>48 060,00</t>
  </si>
  <si>
    <t>3 938,50</t>
  </si>
  <si>
    <t>1 984,00</t>
  </si>
  <si>
    <t>1 985,90</t>
  </si>
  <si>
    <t>1 253,10</t>
  </si>
  <si>
    <t>14 061,00</t>
  </si>
  <si>
    <t>31 231,00</t>
  </si>
  <si>
    <t>31 201,00</t>
  </si>
  <si>
    <t>1 425,70</t>
  </si>
  <si>
    <t>1 693,00</t>
  </si>
  <si>
    <t>1 040,30</t>
  </si>
  <si>
    <t>1 035,90</t>
  </si>
  <si>
    <t>13 918,00</t>
  </si>
  <si>
    <t>33 522,00</t>
  </si>
  <si>
    <t>39 300,00</t>
  </si>
  <si>
    <t>1 777,80</t>
  </si>
  <si>
    <t>1 648,00</t>
  </si>
  <si>
    <t>28 272,00</t>
  </si>
  <si>
    <t>28 739,00</t>
  </si>
  <si>
    <t>21 162,00</t>
  </si>
  <si>
    <t>49 772,00</t>
  </si>
  <si>
    <t>1 259,00</t>
  </si>
  <si>
    <t>1 014,00</t>
  </si>
  <si>
    <t>1 109,10</t>
  </si>
  <si>
    <t>12 705,00</t>
  </si>
  <si>
    <t>32 933,00</t>
  </si>
  <si>
    <t>24 051,00</t>
  </si>
  <si>
    <t>37 432,00</t>
  </si>
  <si>
    <t>36 186,00</t>
  </si>
  <si>
    <t>1 965,20</t>
  </si>
  <si>
    <t>1 967,40</t>
  </si>
  <si>
    <t>1 247,33</t>
  </si>
  <si>
    <t>15 486,00</t>
  </si>
  <si>
    <t>50 430,00</t>
  </si>
  <si>
    <t>1 214,30</t>
  </si>
  <si>
    <t>1 000,00</t>
  </si>
  <si>
    <t>1 349,20</t>
  </si>
  <si>
    <t>19 928,00</t>
  </si>
  <si>
    <t>52 526,00</t>
  </si>
  <si>
    <t>41 521,00</t>
  </si>
  <si>
    <t>2 073,40</t>
  </si>
  <si>
    <t>1 884,00</t>
  </si>
  <si>
    <t>13 196,00</t>
  </si>
  <si>
    <t>43 909,00</t>
  </si>
  <si>
    <t>36 736,00</t>
  </si>
  <si>
    <t>24 754,00</t>
  </si>
  <si>
    <t>29 503,00</t>
  </si>
  <si>
    <t>28 349,00</t>
  </si>
  <si>
    <t>65 867,00</t>
  </si>
  <si>
    <t>63 652,00</t>
  </si>
  <si>
    <t>13 646,00</t>
  </si>
  <si>
    <t>23 232,00</t>
  </si>
  <si>
    <t>33 607,00</t>
  </si>
  <si>
    <t>1 526,30</t>
  </si>
  <si>
    <t>1 523,20</t>
  </si>
  <si>
    <t>12 749,00</t>
  </si>
  <si>
    <t>43 430,00</t>
  </si>
  <si>
    <t>38 477,00</t>
  </si>
  <si>
    <t>1 294,30</t>
  </si>
  <si>
    <t>1 298,80</t>
  </si>
  <si>
    <t>31 930,00</t>
  </si>
  <si>
    <t>35 588,00</t>
  </si>
  <si>
    <t>1 457,90</t>
  </si>
  <si>
    <t>1 462,40</t>
  </si>
  <si>
    <t>9 480,00</t>
  </si>
  <si>
    <t>41 260,00</t>
  </si>
  <si>
    <t>40 026,00</t>
  </si>
  <si>
    <t>2 339,00</t>
  </si>
  <si>
    <t>2 341,70</t>
  </si>
  <si>
    <t>1 421,41</t>
  </si>
  <si>
    <t>10 587,00</t>
  </si>
  <si>
    <t>35 431,00</t>
  </si>
  <si>
    <t>32 784,00</t>
  </si>
  <si>
    <t>1 077,70</t>
  </si>
  <si>
    <t>8 343,00</t>
  </si>
  <si>
    <t>30 675,00</t>
  </si>
  <si>
    <t>32 773,00</t>
  </si>
  <si>
    <t>1 015,60</t>
  </si>
  <si>
    <t>11 612,00</t>
  </si>
  <si>
    <t>59 922,00</t>
  </si>
  <si>
    <t>61 191,00</t>
  </si>
  <si>
    <t>35 372,00</t>
  </si>
  <si>
    <t>39 454,00</t>
  </si>
  <si>
    <t>1 143,30</t>
  </si>
  <si>
    <t>1 147,60</t>
  </si>
  <si>
    <t>11 524,00</t>
  </si>
  <si>
    <t>30 199,00</t>
  </si>
  <si>
    <t>33 716,00</t>
  </si>
  <si>
    <t>1 182,00</t>
  </si>
  <si>
    <t>1 184,30</t>
  </si>
  <si>
    <t>37 843,00</t>
  </si>
  <si>
    <t>49 143,00</t>
  </si>
  <si>
    <t>6 958,00</t>
  </si>
  <si>
    <t>6 926,70</t>
  </si>
  <si>
    <t>4 343,04</t>
  </si>
  <si>
    <t>19 047,00</t>
  </si>
  <si>
    <t>62 433,00</t>
  </si>
  <si>
    <t>72 826,00</t>
  </si>
  <si>
    <t>10 027,00</t>
  </si>
  <si>
    <t>32 349,00</t>
  </si>
  <si>
    <t>32 335,00</t>
  </si>
  <si>
    <t>1 167,90</t>
  </si>
  <si>
    <t>1 171,10</t>
  </si>
  <si>
    <t>11 215,00</t>
  </si>
  <si>
    <t>41 612,00</t>
  </si>
  <si>
    <t>1 000,70</t>
  </si>
  <si>
    <t>1 004,90</t>
  </si>
  <si>
    <t>11 222,00</t>
  </si>
  <si>
    <t>33 746,00</t>
  </si>
  <si>
    <t>35 609,00</t>
  </si>
  <si>
    <t>1 107,80</t>
  </si>
  <si>
    <t>1 112,10</t>
  </si>
  <si>
    <t>11 145,00</t>
  </si>
  <si>
    <t>32 253,00</t>
  </si>
  <si>
    <t>34 247,00</t>
  </si>
  <si>
    <t>1 375,40</t>
  </si>
  <si>
    <t>1 381,20</t>
  </si>
  <si>
    <t>52 343,00</t>
  </si>
  <si>
    <t>48 546,00</t>
  </si>
  <si>
    <t>1 576,40</t>
  </si>
  <si>
    <t>1 582,20</t>
  </si>
  <si>
    <t>11 227,00</t>
  </si>
  <si>
    <t>42 720,00</t>
  </si>
  <si>
    <t>38 574,00</t>
  </si>
  <si>
    <t>1 286,10</t>
  </si>
  <si>
    <t>1 289,30</t>
  </si>
  <si>
    <t>12 816,00</t>
  </si>
  <si>
    <t>45 110,00</t>
  </si>
  <si>
    <t>45 518,00</t>
  </si>
  <si>
    <t>11 281,60</t>
  </si>
  <si>
    <t>11 234,20</t>
  </si>
  <si>
    <t>7 234,82</t>
  </si>
  <si>
    <t>31 940,00</t>
  </si>
  <si>
    <t>127 246,00</t>
  </si>
  <si>
    <t>155 271,00</t>
  </si>
  <si>
    <t>12 834,00</t>
  </si>
  <si>
    <t>47 168,00</t>
  </si>
  <si>
    <t>19 334,00</t>
  </si>
  <si>
    <t>41 603,00</t>
  </si>
  <si>
    <t>44 759,00</t>
  </si>
  <si>
    <t>48 930,00</t>
  </si>
  <si>
    <t>57 587,00</t>
  </si>
  <si>
    <t>58 157,00</t>
  </si>
  <si>
    <t>1 204,40</t>
  </si>
  <si>
    <t>1 209,80</t>
  </si>
  <si>
    <t>1 214,20</t>
  </si>
  <si>
    <t>1 216,90</t>
  </si>
  <si>
    <t>12 230,00</t>
  </si>
  <si>
    <t>39 641,00</t>
  </si>
  <si>
    <t>41 960,00</t>
  </si>
  <si>
    <t>1 698,90</t>
  </si>
  <si>
    <t>1 695,70</t>
  </si>
  <si>
    <t>1 066,60</t>
  </si>
  <si>
    <t>11 567,00</t>
  </si>
  <si>
    <t>40 186,00</t>
  </si>
  <si>
    <t>19 615,00</t>
  </si>
  <si>
    <t>11 653,00</t>
  </si>
  <si>
    <t>36 455,00</t>
  </si>
  <si>
    <t>38 961,00</t>
  </si>
  <si>
    <t>36 779,00</t>
  </si>
  <si>
    <t>33 985,00</t>
  </si>
  <si>
    <t>4 798,70</t>
  </si>
  <si>
    <t>4 781,80</t>
  </si>
  <si>
    <t>3 012,53</t>
  </si>
  <si>
    <t>16 946,00</t>
  </si>
  <si>
    <t>88 729,00</t>
  </si>
  <si>
    <t>79 186,00</t>
  </si>
  <si>
    <t>8 047,00</t>
  </si>
  <si>
    <t>29 381,00</t>
  </si>
  <si>
    <t>5 531,00</t>
  </si>
  <si>
    <t>20 650,00</t>
  </si>
  <si>
    <t>20 965,00</t>
  </si>
  <si>
    <t>5 194,40</t>
  </si>
  <si>
    <t>5 182,60</t>
  </si>
  <si>
    <t>3 140,66</t>
  </si>
  <si>
    <t>11 906,00</t>
  </si>
  <si>
    <t>47 694,00</t>
  </si>
  <si>
    <t>60 141,00</t>
  </si>
  <si>
    <t>1 007,90</t>
  </si>
  <si>
    <t>11 067,00</t>
  </si>
  <si>
    <t>37 256,00</t>
  </si>
  <si>
    <t>2 618,10</t>
  </si>
  <si>
    <t>2 620,60</t>
  </si>
  <si>
    <t>1 606,43</t>
  </si>
  <si>
    <t>10 833,00</t>
  </si>
  <si>
    <t>49 981,00</t>
  </si>
  <si>
    <t>52 100,00</t>
  </si>
  <si>
    <t>4 292,50</t>
  </si>
  <si>
    <t>4 295,00</t>
  </si>
  <si>
    <t>2 645,72</t>
  </si>
  <si>
    <t>41 112,00</t>
  </si>
  <si>
    <t>43 844,00</t>
  </si>
  <si>
    <t>2 826,50</t>
  </si>
  <si>
    <t>2 807,60</t>
  </si>
  <si>
    <t>1 743,52</t>
  </si>
  <si>
    <t>10 541,00</t>
  </si>
  <si>
    <t>27 127,00</t>
  </si>
  <si>
    <t>42 021,00</t>
  </si>
  <si>
    <t>17 113,00</t>
  </si>
  <si>
    <t>8 931,00</t>
  </si>
  <si>
    <t>32 891,00</t>
  </si>
  <si>
    <t>7 918,00</t>
  </si>
  <si>
    <t>15 354,00</t>
  </si>
  <si>
    <t>23 314,00</t>
  </si>
  <si>
    <t>9 848,00</t>
  </si>
  <si>
    <t>22 642,00</t>
  </si>
  <si>
    <t>21 995,00</t>
  </si>
  <si>
    <t>1 224,40</t>
  </si>
  <si>
    <t>1 210,70</t>
  </si>
  <si>
    <t>2 767,60</t>
  </si>
  <si>
    <t>2 763,60</t>
  </si>
  <si>
    <t>1 707,90</t>
  </si>
  <si>
    <t>9 746,00</t>
  </si>
  <si>
    <t>29 768,00</t>
  </si>
  <si>
    <t>31 919,00</t>
  </si>
  <si>
    <t>4 059,40</t>
  </si>
  <si>
    <t>4 057,10</t>
  </si>
  <si>
    <t>2 539,74</t>
  </si>
  <si>
    <t>14 245,00</t>
  </si>
  <si>
    <t>39 573,00</t>
  </si>
  <si>
    <t>43 733,00</t>
  </si>
  <si>
    <t>7 825,00</t>
  </si>
  <si>
    <t>39 160,00</t>
  </si>
  <si>
    <t>33 759,00</t>
  </si>
  <si>
    <t>8 270,00</t>
  </si>
  <si>
    <t>39 727,00</t>
  </si>
  <si>
    <t>42 103,00</t>
  </si>
  <si>
    <t>3 773,50</t>
  </si>
  <si>
    <t>3 770,20</t>
  </si>
  <si>
    <t>2 367,69</t>
  </si>
  <si>
    <t>14 164,00</t>
  </si>
  <si>
    <t>34 628,00</t>
  </si>
  <si>
    <t>38 076,00</t>
  </si>
  <si>
    <t>1 528,20</t>
  </si>
  <si>
    <t>1 530,60</t>
  </si>
  <si>
    <t>9 587,00</t>
  </si>
  <si>
    <t>38 905,00</t>
  </si>
  <si>
    <t>36 532,00</t>
  </si>
  <si>
    <t>1 258,20</t>
  </si>
  <si>
    <t>1 260,60</t>
  </si>
  <si>
    <t>33 216,00</t>
  </si>
  <si>
    <t>2 660,40</t>
  </si>
  <si>
    <t>2 667,20</t>
  </si>
  <si>
    <t>1 661,67</t>
  </si>
  <si>
    <t>16 398,00</t>
  </si>
  <si>
    <t>50 855,00</t>
  </si>
  <si>
    <t>48 896,00</t>
  </si>
  <si>
    <t>1 365,00</t>
  </si>
  <si>
    <t>1 372,20</t>
  </si>
  <si>
    <t>10 370,00</t>
  </si>
  <si>
    <t>37 230,00</t>
  </si>
  <si>
    <t>34 585,00</t>
  </si>
  <si>
    <t>3 343,70</t>
  </si>
  <si>
    <t>3 353,30</t>
  </si>
  <si>
    <t>2 062,28</t>
  </si>
  <si>
    <t>62 422,00</t>
  </si>
  <si>
    <t>47 416,00</t>
  </si>
  <si>
    <t>2 044,30</t>
  </si>
  <si>
    <t>2 050,00</t>
  </si>
  <si>
    <t>1 277,15</t>
  </si>
  <si>
    <t>10 508,00</t>
  </si>
  <si>
    <t>35 850,00</t>
  </si>
  <si>
    <t>34 873,00</t>
  </si>
  <si>
    <t>1 398,10</t>
  </si>
  <si>
    <t>1 401,70</t>
  </si>
  <si>
    <t>10 044,00</t>
  </si>
  <si>
    <t>35 286,00</t>
  </si>
  <si>
    <t>37 313,00</t>
  </si>
  <si>
    <t>2 013,25</t>
  </si>
  <si>
    <t>15 564,00</t>
  </si>
  <si>
    <t>45 130,00</t>
  </si>
  <si>
    <t>51 388,00</t>
  </si>
  <si>
    <t>2 545,30</t>
  </si>
  <si>
    <t>2 551,80</t>
  </si>
  <si>
    <t>1 566,81</t>
  </si>
  <si>
    <t>9 156,00</t>
  </si>
  <si>
    <t>28 577,00</t>
  </si>
  <si>
    <t>29 636,00</t>
  </si>
  <si>
    <t>1 308,70</t>
  </si>
  <si>
    <t>1 312,40</t>
  </si>
  <si>
    <t>9 728,00</t>
  </si>
  <si>
    <t>36 744,00</t>
  </si>
  <si>
    <t>33 005,00</t>
  </si>
  <si>
    <t>11 445,00</t>
  </si>
  <si>
    <t>35 974,00</t>
  </si>
  <si>
    <t>4 314,30</t>
  </si>
  <si>
    <t>4 317,20</t>
  </si>
  <si>
    <t>2 698,25</t>
  </si>
  <si>
    <t>42 418,00</t>
  </si>
  <si>
    <t>50 536,00</t>
  </si>
  <si>
    <t>1 504,30</t>
  </si>
  <si>
    <t>1 497,80</t>
  </si>
  <si>
    <t>1 057,45</t>
  </si>
  <si>
    <t>33 197,00</t>
  </si>
  <si>
    <t>46 518,00</t>
  </si>
  <si>
    <t>53 005,00</t>
  </si>
  <si>
    <t>39 569,00</t>
  </si>
  <si>
    <t>50 482,00</t>
  </si>
  <si>
    <t>50 598,00</t>
  </si>
  <si>
    <t>1 324,40</t>
  </si>
  <si>
    <t>1 319,80</t>
  </si>
  <si>
    <t>3 484,80</t>
  </si>
  <si>
    <t>3 487,00</t>
  </si>
  <si>
    <t>2 165,43</t>
  </si>
  <si>
    <t>14 120,00</t>
  </si>
  <si>
    <t>38 321,00</t>
  </si>
  <si>
    <t>33 323,00</t>
  </si>
  <si>
    <t>10 385,00</t>
  </si>
  <si>
    <t>39 053,00</t>
  </si>
  <si>
    <t>46 688,00</t>
  </si>
  <si>
    <t>8 084,00</t>
  </si>
  <si>
    <t>10 304,00</t>
  </si>
  <si>
    <t>35 567,00</t>
  </si>
  <si>
    <t>2 438,90</t>
  </si>
  <si>
    <t>2 446,20</t>
  </si>
  <si>
    <t>1 523,98</t>
  </si>
  <si>
    <t>9 974,00</t>
  </si>
  <si>
    <t>36 234,00</t>
  </si>
  <si>
    <t>33 103,00</t>
  </si>
  <si>
    <t>2 832,60</t>
  </si>
  <si>
    <t>2 834,80</t>
  </si>
  <si>
    <t>1 822,78</t>
  </si>
  <si>
    <t>41 598,00</t>
  </si>
  <si>
    <t>36 101,00</t>
  </si>
  <si>
    <t>2 448,30</t>
  </si>
  <si>
    <t>2 451,90</t>
  </si>
  <si>
    <t>1 539,79</t>
  </si>
  <si>
    <t>13 169,00</t>
  </si>
  <si>
    <t>50 213,00</t>
  </si>
  <si>
    <t>44 090,00</t>
  </si>
  <si>
    <t>2 776,40</t>
  </si>
  <si>
    <t>2 778,30</t>
  </si>
  <si>
    <t>1 741,99</t>
  </si>
  <si>
    <t>14 670,00</t>
  </si>
  <si>
    <t>29 852,00</t>
  </si>
  <si>
    <t>36 529,00</t>
  </si>
  <si>
    <t>2 648,90</t>
  </si>
  <si>
    <t>2 645,80</t>
  </si>
  <si>
    <t>1 677,44</t>
  </si>
  <si>
    <t>13 040,00</t>
  </si>
  <si>
    <t>46 217,00</t>
  </si>
  <si>
    <t>53 697,00</t>
  </si>
  <si>
    <t>1 987,70</t>
  </si>
  <si>
    <t>1 990,50</t>
  </si>
  <si>
    <t>1 267,95</t>
  </si>
  <si>
    <t>33 777,00</t>
  </si>
  <si>
    <t>37 691,00</t>
  </si>
  <si>
    <t>1 031,50</t>
  </si>
  <si>
    <t>1 028,90</t>
  </si>
  <si>
    <t>13 584,00</t>
  </si>
  <si>
    <t>40 673,00</t>
  </si>
  <si>
    <t>47 621,00</t>
  </si>
  <si>
    <t>11 233,00</t>
  </si>
  <si>
    <t>31 918,00</t>
  </si>
  <si>
    <t>33 632,00</t>
  </si>
  <si>
    <t>18 586,00</t>
  </si>
  <si>
    <t>38 992,00</t>
  </si>
  <si>
    <t>47 673,00</t>
  </si>
  <si>
    <t>1 109,20</t>
  </si>
  <si>
    <t>1 110,30</t>
  </si>
  <si>
    <t>11 047,00</t>
  </si>
  <si>
    <t>34 868,00</t>
  </si>
  <si>
    <t>43 040,00</t>
  </si>
  <si>
    <t>20 116,00</t>
  </si>
  <si>
    <t>47 655,00</t>
  </si>
  <si>
    <t>36 675,00</t>
  </si>
  <si>
    <t>1 969,60</t>
  </si>
  <si>
    <t>1 973,50</t>
  </si>
  <si>
    <t>1 263,04</t>
  </si>
  <si>
    <t>12 927,00</t>
  </si>
  <si>
    <t>51 934,00</t>
  </si>
  <si>
    <t>1 351,10</t>
  </si>
  <si>
    <t>1 353,00</t>
  </si>
  <si>
    <t>16 284,00</t>
  </si>
  <si>
    <t>50 332,00</t>
  </si>
  <si>
    <t>44 174,00</t>
  </si>
  <si>
    <t>12 297,00</t>
  </si>
  <si>
    <t>40 708,00</t>
  </si>
  <si>
    <t>34 677,00</t>
  </si>
  <si>
    <t>19 937,00</t>
  </si>
  <si>
    <t>28 259,00</t>
  </si>
  <si>
    <t>25 007,00</t>
  </si>
  <si>
    <t>59 454,00</t>
  </si>
  <si>
    <t>64 376,00</t>
  </si>
  <si>
    <t>11 306,00</t>
  </si>
  <si>
    <t>24 863,00</t>
  </si>
  <si>
    <t>28 449,00</t>
  </si>
  <si>
    <t>30 554,00</t>
  </si>
  <si>
    <t>1 520,10</t>
  </si>
  <si>
    <t>1 517,10</t>
  </si>
  <si>
    <t>9 399,00</t>
  </si>
  <si>
    <t>32 837,00</t>
  </si>
  <si>
    <t>30 153,00</t>
  </si>
  <si>
    <t>1 303,30</t>
  </si>
  <si>
    <t>1 308,00</t>
  </si>
  <si>
    <t>7 626,00</t>
  </si>
  <si>
    <t>25 714,00</t>
  </si>
  <si>
    <t>31 101,00</t>
  </si>
  <si>
    <t>1 466,80</t>
  </si>
  <si>
    <t>1 471,30</t>
  </si>
  <si>
    <t>7 015,00</t>
  </si>
  <si>
    <t>35 768,00</t>
  </si>
  <si>
    <t>33 064,00</t>
  </si>
  <si>
    <t>2 349,10</t>
  </si>
  <si>
    <t>8 307,00</t>
  </si>
  <si>
    <t>29 103,00</t>
  </si>
  <si>
    <t>26 091,00</t>
  </si>
  <si>
    <t>1 081,10</t>
  </si>
  <si>
    <t>1 085,50</t>
  </si>
  <si>
    <t>5 684,00</t>
  </si>
  <si>
    <t>30 224,00</t>
  </si>
  <si>
    <t>1 017,70</t>
  </si>
  <si>
    <t>1 019,00</t>
  </si>
  <si>
    <t>9 185,00</t>
  </si>
  <si>
    <t>40 032,00</t>
  </si>
  <si>
    <t>39 557,00</t>
  </si>
  <si>
    <t>7 857,00</t>
  </si>
  <si>
    <t>37 394,00</t>
  </si>
  <si>
    <t>40 285,00</t>
  </si>
  <si>
    <t>1 151,90</t>
  </si>
  <si>
    <t>1 156,70</t>
  </si>
  <si>
    <t>8 687,00</t>
  </si>
  <si>
    <t>26 578,00</t>
  </si>
  <si>
    <t>1 186,70</t>
  </si>
  <si>
    <t>1 188,60</t>
  </si>
  <si>
    <t>9 472,00</t>
  </si>
  <si>
    <t>38 407,00</t>
  </si>
  <si>
    <t>43 207,00</t>
  </si>
  <si>
    <t>6 895,40</t>
  </si>
  <si>
    <t>6 871,10</t>
  </si>
  <si>
    <t>4 321,92</t>
  </si>
  <si>
    <t>14 034,00</t>
  </si>
  <si>
    <t>51 747,00</t>
  </si>
  <si>
    <t>52 819,00</t>
  </si>
  <si>
    <t>7 325,00</t>
  </si>
  <si>
    <t>25 674,00</t>
  </si>
  <si>
    <t>25 161,00</t>
  </si>
  <si>
    <t>1 174,30</t>
  </si>
  <si>
    <t>1 177,90</t>
  </si>
  <si>
    <t>8 049,00</t>
  </si>
  <si>
    <t>38 005,00</t>
  </si>
  <si>
    <t>1 009,00</t>
  </si>
  <si>
    <t>1 013,50</t>
  </si>
  <si>
    <t>8 228,00</t>
  </si>
  <si>
    <t>26 859,00</t>
  </si>
  <si>
    <t>28 864,00</t>
  </si>
  <si>
    <t>1 121,70</t>
  </si>
  <si>
    <t>8 515,00</t>
  </si>
  <si>
    <t>27 983,00</t>
  </si>
  <si>
    <t>28 372,00</t>
  </si>
  <si>
    <t>1 387,00</t>
  </si>
  <si>
    <t>1 392,90</t>
  </si>
  <si>
    <t>8 543,00</t>
  </si>
  <si>
    <t>39 446,00</t>
  </si>
  <si>
    <t>8 265,00</t>
  </si>
  <si>
    <t>32 107,00</t>
  </si>
  <si>
    <t>30 261,00</t>
  </si>
  <si>
    <t>1 292,50</t>
  </si>
  <si>
    <t>1 296,30</t>
  </si>
  <si>
    <t>10 101,00</t>
  </si>
  <si>
    <t>43 716,00</t>
  </si>
  <si>
    <t>36 918,00</t>
  </si>
  <si>
    <t>11 186,90</t>
  </si>
  <si>
    <t>11 139,10</t>
  </si>
  <si>
    <t>7 218,14</t>
  </si>
  <si>
    <t>113 501,00</t>
  </si>
  <si>
    <t>127 874,00</t>
  </si>
  <si>
    <t>10 548,00</t>
  </si>
  <si>
    <t>31 647,00</t>
  </si>
  <si>
    <t>36 668,00</t>
  </si>
  <si>
    <t>16 761,00</t>
  </si>
  <si>
    <t>42 917,00</t>
  </si>
  <si>
    <t>38 039,00</t>
  </si>
  <si>
    <t>40 949,00</t>
  </si>
  <si>
    <t>48 860,00</t>
  </si>
  <si>
    <t>1 215,30</t>
  </si>
  <si>
    <t>1 220,00</t>
  </si>
  <si>
    <t>1 219,80</t>
  </si>
  <si>
    <t>1 222,80</t>
  </si>
  <si>
    <t>10 521,00</t>
  </si>
  <si>
    <t>39 155,00</t>
  </si>
  <si>
    <t>41 257,00</t>
  </si>
  <si>
    <t>11 431,00</t>
  </si>
  <si>
    <t>38 996,00</t>
  </si>
  <si>
    <t>26 520,00</t>
  </si>
  <si>
    <t>1 692,50</t>
  </si>
  <si>
    <t>1 691,80</t>
  </si>
  <si>
    <t>1 069,22</t>
  </si>
  <si>
    <t>10 201,00</t>
  </si>
  <si>
    <t>31 000,00</t>
  </si>
  <si>
    <t>15 859,00</t>
  </si>
  <si>
    <t>23 519,00</t>
  </si>
  <si>
    <t>8 614,00</t>
  </si>
  <si>
    <t>28 989,00</t>
  </si>
  <si>
    <t>31 646,00</t>
  </si>
  <si>
    <t>7 923,00</t>
  </si>
  <si>
    <t>32 344,00</t>
  </si>
  <si>
    <t>29 067,00</t>
  </si>
  <si>
    <t>4 764,80</t>
  </si>
  <si>
    <t>4 756,20</t>
  </si>
  <si>
    <t>3 005,92</t>
  </si>
  <si>
    <t>16 214,00</t>
  </si>
  <si>
    <t>80 251,00</t>
  </si>
  <si>
    <t>58 995,00</t>
  </si>
  <si>
    <t>5 802,00</t>
  </si>
  <si>
    <t>22 723,00</t>
  </si>
  <si>
    <t>4 375,00</t>
  </si>
  <si>
    <t>16 896,00</t>
  </si>
  <si>
    <t>15 294,00</t>
  </si>
  <si>
    <t>5 170,70</t>
  </si>
  <si>
    <t>5 156,80</t>
  </si>
  <si>
    <t>3 135,33</t>
  </si>
  <si>
    <t>9 692,00</t>
  </si>
  <si>
    <t>49 398,00</t>
  </si>
  <si>
    <t>1 005,90</t>
  </si>
  <si>
    <t>1 003,60</t>
  </si>
  <si>
    <t>8 639,00</t>
  </si>
  <si>
    <t>27 112,00</t>
  </si>
  <si>
    <t>25 651,00</t>
  </si>
  <si>
    <t>2 623,10</t>
  </si>
  <si>
    <t>2 626,60</t>
  </si>
  <si>
    <t>1 617,99</t>
  </si>
  <si>
    <t>9 410,00</t>
  </si>
  <si>
    <t>35 571,00</t>
  </si>
  <si>
    <t>34 140,00</t>
  </si>
  <si>
    <t>4 297,60</t>
  </si>
  <si>
    <t>4 306,10</t>
  </si>
  <si>
    <t>2 656,86</t>
  </si>
  <si>
    <t>9 539,00</t>
  </si>
  <si>
    <t>30 841,00</t>
  </si>
  <si>
    <t>34 839,00</t>
  </si>
  <si>
    <t>2 788,60</t>
  </si>
  <si>
    <t>2 762,20</t>
  </si>
  <si>
    <t>1 707,04</t>
  </si>
  <si>
    <t>7 724,00</t>
  </si>
  <si>
    <t>21 827,00</t>
  </si>
  <si>
    <t>24 576,00</t>
  </si>
  <si>
    <t>6 902,00</t>
  </si>
  <si>
    <t>20 028,00</t>
  </si>
  <si>
    <t>6 402,00</t>
  </si>
  <si>
    <t>15 155,00</t>
  </si>
  <si>
    <t>7 782,00</t>
  </si>
  <si>
    <t>16 318,00</t>
  </si>
  <si>
    <t>1 196,90</t>
  </si>
  <si>
    <t>1 184,40</t>
  </si>
  <si>
    <t>11 342,00</t>
  </si>
  <si>
    <t>2 759,70</t>
  </si>
  <si>
    <t>2 753,30</t>
  </si>
  <si>
    <t>1 698,79</t>
  </si>
  <si>
    <t>8 122,00</t>
  </si>
  <si>
    <t>23 092,00</t>
  </si>
  <si>
    <t>22 935,00</t>
  </si>
  <si>
    <t>4 054,80</t>
  </si>
  <si>
    <t>4 054,10</t>
  </si>
  <si>
    <t>2 541,92</t>
  </si>
  <si>
    <t>11 073,00</t>
  </si>
  <si>
    <t>39 880,00</t>
  </si>
  <si>
    <t>42 797,00</t>
  </si>
  <si>
    <t>6 072,00</t>
  </si>
  <si>
    <t>31 591,00</t>
  </si>
  <si>
    <t>30 028,00</t>
  </si>
  <si>
    <t>6 060,00</t>
  </si>
  <si>
    <t>23 898,00</t>
  </si>
  <si>
    <t>34 933,00</t>
  </si>
  <si>
    <t>3 766,80</t>
  </si>
  <si>
    <t>3 765,00</t>
  </si>
  <si>
    <t>2 364,42</t>
  </si>
  <si>
    <t>32 765,00</t>
  </si>
  <si>
    <t>1 533,00</t>
  </si>
  <si>
    <t>1 535,80</t>
  </si>
  <si>
    <t>7 824,00</t>
  </si>
  <si>
    <t>36 585,00</t>
  </si>
  <si>
    <t>1 263,00</t>
  </si>
  <si>
    <t>1 265,80</t>
  </si>
  <si>
    <t>6 849,00</t>
  </si>
  <si>
    <t>33 037,00</t>
  </si>
  <si>
    <t>34 200,00</t>
  </si>
  <si>
    <t>2 674,00</t>
  </si>
  <si>
    <t>2 682,80</t>
  </si>
  <si>
    <t>1 684,80</t>
  </si>
  <si>
    <t>13 691,00</t>
  </si>
  <si>
    <t>49 857,00</t>
  </si>
  <si>
    <t>46 631,00</t>
  </si>
  <si>
    <t>1 387,70</t>
  </si>
  <si>
    <t>7 407,00</t>
  </si>
  <si>
    <t>33 925,00</t>
  </si>
  <si>
    <t>3 362,80</t>
  </si>
  <si>
    <t>3 373,60</t>
  </si>
  <si>
    <t>2 081,51</t>
  </si>
  <si>
    <t>10 172,00</t>
  </si>
  <si>
    <t>56 213,00</t>
  </si>
  <si>
    <t>42 354,00</t>
  </si>
  <si>
    <t>2 055,70</t>
  </si>
  <si>
    <t>2 061,80</t>
  </si>
  <si>
    <t>1 290,69</t>
  </si>
  <si>
    <t>7 914,00</t>
  </si>
  <si>
    <t>27 996,00</t>
  </si>
  <si>
    <t>1 405,40</t>
  </si>
  <si>
    <t>1 408,50</t>
  </si>
  <si>
    <t>7 908,00</t>
  </si>
  <si>
    <t>31 905,00</t>
  </si>
  <si>
    <t>32 053,00</t>
  </si>
  <si>
    <t>3 222,40</t>
  </si>
  <si>
    <t>2 023,67</t>
  </si>
  <si>
    <t>13 779,00</t>
  </si>
  <si>
    <t>35 468,00</t>
  </si>
  <si>
    <t>46 973,00</t>
  </si>
  <si>
    <t>2 558,30</t>
  </si>
  <si>
    <t>2 565,30</t>
  </si>
  <si>
    <t>1 582,79</t>
  </si>
  <si>
    <t>7 320,00</t>
  </si>
  <si>
    <t>24 534,00</t>
  </si>
  <si>
    <t>24 104,00</t>
  </si>
  <si>
    <t>1 316,20</t>
  </si>
  <si>
    <t>1 321,10</t>
  </si>
  <si>
    <t>7 762,00</t>
  </si>
  <si>
    <t>31 355,00</t>
  </si>
  <si>
    <t>29 464,00</t>
  </si>
  <si>
    <t>8 701,00</t>
  </si>
  <si>
    <t>30 168,00</t>
  </si>
  <si>
    <t>4 320,10</t>
  </si>
  <si>
    <t>4 325,30</t>
  </si>
  <si>
    <t>2 720,61</t>
  </si>
  <si>
    <t>14 482,00</t>
  </si>
  <si>
    <t>54 261,00</t>
  </si>
  <si>
    <t>1 491,20</t>
  </si>
  <si>
    <t>1 483,20</t>
  </si>
  <si>
    <t>1 057,52</t>
  </si>
  <si>
    <t>27 358,00</t>
  </si>
  <si>
    <t>43 856,00</t>
  </si>
  <si>
    <t>32 590,00</t>
  </si>
  <si>
    <t>43 898,00</t>
  </si>
  <si>
    <t>49 569,00</t>
  </si>
  <si>
    <t>1 315,40</t>
  </si>
  <si>
    <t>1 312,70</t>
  </si>
  <si>
    <t>3 489,10</t>
  </si>
  <si>
    <t>3 493,00</t>
  </si>
  <si>
    <t>2 179,63</t>
  </si>
  <si>
    <t>10 700,00</t>
  </si>
  <si>
    <t>33 420,00</t>
  </si>
  <si>
    <t>7 067,00</t>
  </si>
  <si>
    <t>28 877,00</t>
  </si>
  <si>
    <t>38 509,00</t>
  </si>
  <si>
    <t>5 959,00</t>
  </si>
  <si>
    <t>26 500,00</t>
  </si>
  <si>
    <t>28 905,00</t>
  </si>
  <si>
    <t>8 067,00</t>
  </si>
  <si>
    <t>25 730,00</t>
  </si>
  <si>
    <t>24 499,00</t>
  </si>
  <si>
    <t>2 453,50</t>
  </si>
  <si>
    <t>2 463,20</t>
  </si>
  <si>
    <t>1 546,89</t>
  </si>
  <si>
    <t>35 649,00</t>
  </si>
  <si>
    <t>2 841,20</t>
  </si>
  <si>
    <t>1 838,26</t>
  </si>
  <si>
    <t>12 880,00</t>
  </si>
  <si>
    <t>2 455,40</t>
  </si>
  <si>
    <t>2 461,40</t>
  </si>
  <si>
    <t>1 558,07</t>
  </si>
  <si>
    <t>10 280,00</t>
  </si>
  <si>
    <t>49 617,00</t>
  </si>
  <si>
    <t>44 402,00</t>
  </si>
  <si>
    <t>2 780,20</t>
  </si>
  <si>
    <t>2 783,10</t>
  </si>
  <si>
    <t>1 758,92</t>
  </si>
  <si>
    <t>11 876,00</t>
  </si>
  <si>
    <t>29 860,00</t>
  </si>
  <si>
    <t>30 099,00</t>
  </si>
  <si>
    <t>2 642,70</t>
  </si>
  <si>
    <t>2 645,00</t>
  </si>
  <si>
    <t>1 684,87</t>
  </si>
  <si>
    <t>10 290,00</t>
  </si>
  <si>
    <t>43 288,00</t>
  </si>
  <si>
    <t>49 170,00</t>
  </si>
  <si>
    <t>1 993,30</t>
  </si>
  <si>
    <t>1 998,30</t>
  </si>
  <si>
    <t>1 276,91</t>
  </si>
  <si>
    <t>11 451,00</t>
  </si>
  <si>
    <t>32 711,00</t>
  </si>
  <si>
    <t>36 797,00</t>
  </si>
  <si>
    <t>1 024,70</t>
  </si>
  <si>
    <t>11 998,00</t>
  </si>
  <si>
    <t>36 732,00</t>
  </si>
  <si>
    <t>44 372,00</t>
  </si>
  <si>
    <t>8 846,00</t>
  </si>
  <si>
    <t>29 451,00</t>
  </si>
  <si>
    <t>29 998,00</t>
  </si>
  <si>
    <t>15 571,00</t>
  </si>
  <si>
    <t>30 835,00</t>
  </si>
  <si>
    <t>1 111,40</t>
  </si>
  <si>
    <t>1 113,30</t>
  </si>
  <si>
    <t>28 050,00</t>
  </si>
  <si>
    <t>27 767,00</t>
  </si>
  <si>
    <t>40 280,00</t>
  </si>
  <si>
    <t>25 119,00</t>
  </si>
  <si>
    <t>1 977,40</t>
  </si>
  <si>
    <t>1 983,00</t>
  </si>
  <si>
    <t>1 277,05</t>
  </si>
  <si>
    <t>10 894,00</t>
  </si>
  <si>
    <t>38 217,00</t>
  </si>
  <si>
    <t>1 354,90</t>
  </si>
  <si>
    <t>1 357,40</t>
  </si>
  <si>
    <t>15 081,00</t>
  </si>
  <si>
    <t>41 973,00</t>
  </si>
  <si>
    <t>37 320,00</t>
  </si>
  <si>
    <t>32 499,00</t>
  </si>
  <si>
    <t>26 402,00</t>
  </si>
  <si>
    <t>16 634,00</t>
  </si>
  <si>
    <t>19 380,00</t>
  </si>
  <si>
    <t>20 513,00</t>
  </si>
  <si>
    <t>53 939,00</t>
  </si>
  <si>
    <t>8 752,00</t>
  </si>
  <si>
    <t>17 711,00</t>
  </si>
  <si>
    <t>20 931,00</t>
  </si>
  <si>
    <t>26 557,00</t>
  </si>
  <si>
    <t>1 514,20</t>
  </si>
  <si>
    <t>7 083,00</t>
  </si>
  <si>
    <t>25 843,00</t>
  </si>
  <si>
    <t>23 259,00</t>
  </si>
  <si>
    <t>1 320,20</t>
  </si>
  <si>
    <t>6 171,00</t>
  </si>
  <si>
    <t>19 021,00</t>
  </si>
  <si>
    <t>1 475,90</t>
  </si>
  <si>
    <t>1 481,20</t>
  </si>
  <si>
    <t>5 627,00</t>
  </si>
  <si>
    <t>29 514,00</t>
  </si>
  <si>
    <t>27 383,00</t>
  </si>
  <si>
    <t>2 353,80</t>
  </si>
  <si>
    <t>2 357,40</t>
  </si>
  <si>
    <t>1 430,94</t>
  </si>
  <si>
    <t>6 862,00</t>
  </si>
  <si>
    <t>21 439,00</t>
  </si>
  <si>
    <t>24 207,00</t>
  </si>
  <si>
    <t>1 089,80</t>
  </si>
  <si>
    <t>1 095,80</t>
  </si>
  <si>
    <t>4 457,00</t>
  </si>
  <si>
    <t>21 173,00</t>
  </si>
  <si>
    <t>21 435,00</t>
  </si>
  <si>
    <t>1 020,20</t>
  </si>
  <si>
    <t>1 021,70</t>
  </si>
  <si>
    <t>6 925,00</t>
  </si>
  <si>
    <t>29 057,00</t>
  </si>
  <si>
    <t>27 822,00</t>
  </si>
  <si>
    <t>6 398,00</t>
  </si>
  <si>
    <t>28 927,00</t>
  </si>
  <si>
    <t>29 631,00</t>
  </si>
  <si>
    <t>1 161,60</t>
  </si>
  <si>
    <t>1 169,60</t>
  </si>
  <si>
    <t>18 827,00</t>
  </si>
  <si>
    <t>1 190,40</t>
  </si>
  <si>
    <t>1 192,10</t>
  </si>
  <si>
    <t>7 611,00</t>
  </si>
  <si>
    <t>23 701,00</t>
  </si>
  <si>
    <t>27 123,00</t>
  </si>
  <si>
    <t>6 846,80</t>
  </si>
  <si>
    <t>6 815,30</t>
  </si>
  <si>
    <t>4 293,64</t>
  </si>
  <si>
    <t>10 515,00</t>
  </si>
  <si>
    <t>35 264,00</t>
  </si>
  <si>
    <t>41 202,00</t>
  </si>
  <si>
    <t>5 972,00</t>
  </si>
  <si>
    <t>18 919,00</t>
  </si>
  <si>
    <t>17 633,00</t>
  </si>
  <si>
    <t>1 181,50</t>
  </si>
  <si>
    <t>1 185,10</t>
  </si>
  <si>
    <t>6 133,00</t>
  </si>
  <si>
    <t>25 495,00</t>
  </si>
  <si>
    <t>32 015,00</t>
  </si>
  <si>
    <t>1 017,90</t>
  </si>
  <si>
    <t>6 723,00</t>
  </si>
  <si>
    <t>21 729,00</t>
  </si>
  <si>
    <t>24 239,00</t>
  </si>
  <si>
    <t>1 127,00</t>
  </si>
  <si>
    <t>1 132,80</t>
  </si>
  <si>
    <t>6 815,00</t>
  </si>
  <si>
    <t>19 599,00</t>
  </si>
  <si>
    <t>1 398,90</t>
  </si>
  <si>
    <t>1 407,10</t>
  </si>
  <si>
    <t>7 267,00</t>
  </si>
  <si>
    <t>28 894,00</t>
  </si>
  <si>
    <t>30 345,00</t>
  </si>
  <si>
    <t>1 600,10</t>
  </si>
  <si>
    <t>1 607,70</t>
  </si>
  <si>
    <t>6 564,00</t>
  </si>
  <si>
    <t>22 294,00</t>
  </si>
  <si>
    <t>1 300,00</t>
  </si>
  <si>
    <t>1 306,40</t>
  </si>
  <si>
    <t>8 264,00</t>
  </si>
  <si>
    <t>39 406,00</t>
  </si>
  <si>
    <t>33 302,00</t>
  </si>
  <si>
    <t>11 091,40</t>
  </si>
  <si>
    <t>11 007,60</t>
  </si>
  <si>
    <t>7 165,95</t>
  </si>
  <si>
    <t>28 249,00</t>
  </si>
  <si>
    <t>88 590,00</t>
  </si>
  <si>
    <t>101 334,00</t>
  </si>
  <si>
    <t>9 128,00</t>
  </si>
  <si>
    <t>21 654,00</t>
  </si>
  <si>
    <t>25 045,00</t>
  </si>
  <si>
    <t>39 912,00</t>
  </si>
  <si>
    <t>36 067,00</t>
  </si>
  <si>
    <t>27 276,00</t>
  </si>
  <si>
    <t>36 103,00</t>
  </si>
  <si>
    <t>1 224,90</t>
  </si>
  <si>
    <t>1 232,30</t>
  </si>
  <si>
    <t>1 225,80</t>
  </si>
  <si>
    <t>8 682,00</t>
  </si>
  <si>
    <t>32 345,00</t>
  </si>
  <si>
    <t>33 153,00</t>
  </si>
  <si>
    <t>8 918,00</t>
  </si>
  <si>
    <t>18 240,00</t>
  </si>
  <si>
    <t>1 691,10</t>
  </si>
  <si>
    <t>1 688,20</t>
  </si>
  <si>
    <t>1 070,32</t>
  </si>
  <si>
    <t>8 055,00</t>
  </si>
  <si>
    <t>22 902,00</t>
  </si>
  <si>
    <t>25 437,00</t>
  </si>
  <si>
    <t>13 020,00</t>
  </si>
  <si>
    <t>32 475,00</t>
  </si>
  <si>
    <t>7 206,00</t>
  </si>
  <si>
    <t>23 888,00</t>
  </si>
  <si>
    <t>26 668,00</t>
  </si>
  <si>
    <t>6 422,00</t>
  </si>
  <si>
    <t>22 519,00</t>
  </si>
  <si>
    <t>20 870,00</t>
  </si>
  <si>
    <t>4 747,60</t>
  </si>
  <si>
    <t>4 730,20</t>
  </si>
  <si>
    <t>2 998,95</t>
  </si>
  <si>
    <t>13 687,00</t>
  </si>
  <si>
    <t>45 460,00</t>
  </si>
  <si>
    <t>48 679,00</t>
  </si>
  <si>
    <t>16 579,00</t>
  </si>
  <si>
    <t>13 445,00</t>
  </si>
  <si>
    <t>3 457,00</t>
  </si>
  <si>
    <t>12 898,00</t>
  </si>
  <si>
    <t>5 142,90</t>
  </si>
  <si>
    <t>5 135,10</t>
  </si>
  <si>
    <t>3 122,14</t>
  </si>
  <si>
    <t>7 193,00</t>
  </si>
  <si>
    <t>29 577,00</t>
  </si>
  <si>
    <t>25 972,00</t>
  </si>
  <si>
    <t>1 001,30</t>
  </si>
  <si>
    <t>1 001,90</t>
  </si>
  <si>
    <t>7 035,00</t>
  </si>
  <si>
    <t>18 363,00</t>
  </si>
  <si>
    <t>2 630,00</t>
  </si>
  <si>
    <t>2 635,20</t>
  </si>
  <si>
    <t>1 625,92</t>
  </si>
  <si>
    <t>7 889,00</t>
  </si>
  <si>
    <t>24 100,00</t>
  </si>
  <si>
    <t>4 314,60</t>
  </si>
  <si>
    <t>4 323,50</t>
  </si>
  <si>
    <t>2 671,92</t>
  </si>
  <si>
    <t>7 483,00</t>
  </si>
  <si>
    <t>24 032,00</t>
  </si>
  <si>
    <t>28 474,00</t>
  </si>
  <si>
    <t>2 714,20</t>
  </si>
  <si>
    <t>1 669,23</t>
  </si>
  <si>
    <t>6 112,00</t>
  </si>
  <si>
    <t>13 129,00</t>
  </si>
  <si>
    <t>19 476,00</t>
  </si>
  <si>
    <t>3 569,00</t>
  </si>
  <si>
    <t>10 578,00</t>
  </si>
  <si>
    <t>5 259,00</t>
  </si>
  <si>
    <t>13 517,00</t>
  </si>
  <si>
    <t>5 196,00</t>
  </si>
  <si>
    <t>12 033,00</t>
  </si>
  <si>
    <t>1 162,20</t>
  </si>
  <si>
    <t>2 747,10</t>
  </si>
  <si>
    <t>2 747,00</t>
  </si>
  <si>
    <t>1 689,41</t>
  </si>
  <si>
    <t>6 488,00</t>
  </si>
  <si>
    <t>17 703,00</t>
  </si>
  <si>
    <t>16 438,00</t>
  </si>
  <si>
    <t>4 053,40</t>
  </si>
  <si>
    <t>4 059,80</t>
  </si>
  <si>
    <t>2 545,49</t>
  </si>
  <si>
    <t>8 904,00</t>
  </si>
  <si>
    <t>35 929,00</t>
  </si>
  <si>
    <t>47 814,00</t>
  </si>
  <si>
    <t>4 896,00</t>
  </si>
  <si>
    <t>22 544,00</t>
  </si>
  <si>
    <t>25 655,00</t>
  </si>
  <si>
    <t>4 827,00</t>
  </si>
  <si>
    <t>18 661,00</t>
  </si>
  <si>
    <t>20 188,00</t>
  </si>
  <si>
    <t>3 763,10</t>
  </si>
  <si>
    <t>3 762,40</t>
  </si>
  <si>
    <t>2 362,79</t>
  </si>
  <si>
    <t>9 365,00</t>
  </si>
  <si>
    <t>27 890,00</t>
  </si>
  <si>
    <t>31 667,00</t>
  </si>
  <si>
    <t>1 542,20</t>
  </si>
  <si>
    <t>6 262,00</t>
  </si>
  <si>
    <t>32 054,00</t>
  </si>
  <si>
    <t>34 641,00</t>
  </si>
  <si>
    <t>1 268,60</t>
  </si>
  <si>
    <t>1 273,80</t>
  </si>
  <si>
    <t>22 255,00</t>
  </si>
  <si>
    <t>27 773,00</t>
  </si>
  <si>
    <t>2 691,60</t>
  </si>
  <si>
    <t>2 705,20</t>
  </si>
  <si>
    <t>1 709,69</t>
  </si>
  <si>
    <t>11 122,00</t>
  </si>
  <si>
    <t>29 236,00</t>
  </si>
  <si>
    <t>26 287,00</t>
  </si>
  <si>
    <t>1 396,00</t>
  </si>
  <si>
    <t>1 407,30</t>
  </si>
  <si>
    <t>5 886,00</t>
  </si>
  <si>
    <t>27 393,00</t>
  </si>
  <si>
    <t>24 919,00</t>
  </si>
  <si>
    <t>3 384,30</t>
  </si>
  <si>
    <t>3 399,30</t>
  </si>
  <si>
    <t>2 097,37</t>
  </si>
  <si>
    <t>47 081,00</t>
  </si>
  <si>
    <t>2 067,90</t>
  </si>
  <si>
    <t>2 080,70</t>
  </si>
  <si>
    <t>1 306,68</t>
  </si>
  <si>
    <t>6 326,00</t>
  </si>
  <si>
    <t>21 169,00</t>
  </si>
  <si>
    <t>22 136,00</t>
  </si>
  <si>
    <t>1 411,70</t>
  </si>
  <si>
    <t>1 415,90</t>
  </si>
  <si>
    <t>5 603,00</t>
  </si>
  <si>
    <t>17 889,00</t>
  </si>
  <si>
    <t>18 290,00</t>
  </si>
  <si>
    <t>3 224,00</t>
  </si>
  <si>
    <t>3 224,80</t>
  </si>
  <si>
    <t>2 034,85</t>
  </si>
  <si>
    <t>11 383,00</t>
  </si>
  <si>
    <t>23 300,00</t>
  </si>
  <si>
    <t>33 591,00</t>
  </si>
  <si>
    <t>2 572,40</t>
  </si>
  <si>
    <t>2 581,80</t>
  </si>
  <si>
    <t>1 595,55</t>
  </si>
  <si>
    <t>6 182,00</t>
  </si>
  <si>
    <t>21 944,00</t>
  </si>
  <si>
    <t>17 514,00</t>
  </si>
  <si>
    <t>1 325,90</t>
  </si>
  <si>
    <t>6 137,00</t>
  </si>
  <si>
    <t>18 191,00</t>
  </si>
  <si>
    <t>6 677,00</t>
  </si>
  <si>
    <t>17 681,00</t>
  </si>
  <si>
    <t>4 330,60</t>
  </si>
  <si>
    <t>4 343,50</t>
  </si>
  <si>
    <t>2 749,44</t>
  </si>
  <si>
    <t>11 168,00</t>
  </si>
  <si>
    <t>39 349,00</t>
  </si>
  <si>
    <t>32 435,00</t>
  </si>
  <si>
    <t>1 475,20</t>
  </si>
  <si>
    <t>1 471,50</t>
  </si>
  <si>
    <t>1 056,54</t>
  </si>
  <si>
    <t>22 482,00</t>
  </si>
  <si>
    <t>35 238,00</t>
  </si>
  <si>
    <t>27 665,00</t>
  </si>
  <si>
    <t>1 309,90</t>
  </si>
  <si>
    <t>1 309,30</t>
  </si>
  <si>
    <t>3 497,00</t>
  </si>
  <si>
    <t>3 506,80</t>
  </si>
  <si>
    <t>2 195,26</t>
  </si>
  <si>
    <t>8 655,00</t>
  </si>
  <si>
    <t>28 175,00</t>
  </si>
  <si>
    <t>5 557,00</t>
  </si>
  <si>
    <t>22 825,00</t>
  </si>
  <si>
    <t>4 820,00</t>
  </si>
  <si>
    <t>15 014,00</t>
  </si>
  <si>
    <t>19 592,00</t>
  </si>
  <si>
    <t>19 655,00</t>
  </si>
  <si>
    <t>2 473,00</t>
  </si>
  <si>
    <t>2 488,30</t>
  </si>
  <si>
    <t>1 572,61</t>
  </si>
  <si>
    <t>6 369,00</t>
  </si>
  <si>
    <t>25 062,00</t>
  </si>
  <si>
    <t>23 847,00</t>
  </si>
  <si>
    <t>2 845,40</t>
  </si>
  <si>
    <t>2 857,40</t>
  </si>
  <si>
    <t>1 854,45</t>
  </si>
  <si>
    <t>9 784,00</t>
  </si>
  <si>
    <t>27 653,00</t>
  </si>
  <si>
    <t>28 382,00</t>
  </si>
  <si>
    <t>2 467,40</t>
  </si>
  <si>
    <t>2 479,80</t>
  </si>
  <si>
    <t>1 577,15</t>
  </si>
  <si>
    <t>8 826,00</t>
  </si>
  <si>
    <t>35 234,00</t>
  </si>
  <si>
    <t>29 085,00</t>
  </si>
  <si>
    <t>2 786,00</t>
  </si>
  <si>
    <t>1 775,40</t>
  </si>
  <si>
    <t>9 566,00</t>
  </si>
  <si>
    <t>26 342,00</t>
  </si>
  <si>
    <t>24 932,00</t>
  </si>
  <si>
    <t>2 647,20</t>
  </si>
  <si>
    <t>2 651,00</t>
  </si>
  <si>
    <t>1 691,34</t>
  </si>
  <si>
    <t>8 381,00</t>
  </si>
  <si>
    <t>28 458,00</t>
  </si>
  <si>
    <t>2 003,30</t>
  </si>
  <si>
    <t>2 009,80</t>
  </si>
  <si>
    <t>1 288,28</t>
  </si>
  <si>
    <t>9 084,00</t>
  </si>
  <si>
    <t>24 235,00</t>
  </si>
  <si>
    <t>27 748,00</t>
  </si>
  <si>
    <t>1 023,10</t>
  </si>
  <si>
    <t>1 023,70</t>
  </si>
  <si>
    <t>9 992,00</t>
  </si>
  <si>
    <t>25 422,00</t>
  </si>
  <si>
    <t>28 994,00</t>
  </si>
  <si>
    <t>6 990,00</t>
  </si>
  <si>
    <t>17 935,00</t>
  </si>
  <si>
    <t>20 971,00</t>
  </si>
  <si>
    <t>13 555,00</t>
  </si>
  <si>
    <t>28 957,00</t>
  </si>
  <si>
    <t>30 245,00</t>
  </si>
  <si>
    <t>1 119,20</t>
  </si>
  <si>
    <t>7 119,00</t>
  </si>
  <si>
    <t>20 550,00</t>
  </si>
  <si>
    <t>21 327,00</t>
  </si>
  <si>
    <t>13 812,00</t>
  </si>
  <si>
    <t>35 957,00</t>
  </si>
  <si>
    <t>22 073,00</t>
  </si>
  <si>
    <t>1 988,60</t>
  </si>
  <si>
    <t>1 997,60</t>
  </si>
  <si>
    <t>1 294,44</t>
  </si>
  <si>
    <t>9 110,00</t>
  </si>
  <si>
    <t>35 423,00</t>
  </si>
  <si>
    <t>29 313,00</t>
  </si>
  <si>
    <t>1 359,90</t>
  </si>
  <si>
    <t>1 368,10</t>
  </si>
  <si>
    <t>12 357,00</t>
  </si>
  <si>
    <t>33 015,00</t>
  </si>
  <si>
    <t>31 678,00</t>
  </si>
  <si>
    <t>27 180,00</t>
  </si>
  <si>
    <t>22 302,00</t>
  </si>
  <si>
    <t>13 858,00</t>
  </si>
  <si>
    <t>13 243,00</t>
  </si>
  <si>
    <t>16 412,00</t>
  </si>
  <si>
    <t>35 657,00</t>
  </si>
  <si>
    <t>7 624,00</t>
  </si>
  <si>
    <t>13 363,00</t>
  </si>
  <si>
    <t>14 745,00</t>
  </si>
  <si>
    <t>23 326,00</t>
  </si>
  <si>
    <t>1 511,70</t>
  </si>
  <si>
    <t>5 276,00</t>
  </si>
  <si>
    <t>15 793,00</t>
  </si>
  <si>
    <t>14 605,00</t>
  </si>
  <si>
    <t>1 327,70</t>
  </si>
  <si>
    <t>1 335,90</t>
  </si>
  <si>
    <t>4 788,00</t>
  </si>
  <si>
    <t>14 996,00</t>
  </si>
  <si>
    <t>16 285,00</t>
  </si>
  <si>
    <t>1 486,50</t>
  </si>
  <si>
    <t>1 492,00</t>
  </si>
  <si>
    <t>4 107,00</t>
  </si>
  <si>
    <t>18 054,00</t>
  </si>
  <si>
    <t>16 522,00</t>
  </si>
  <si>
    <t>2 360,90</t>
  </si>
  <si>
    <t>2 362,90</t>
  </si>
  <si>
    <t>1 427,19</t>
  </si>
  <si>
    <t>5 398,00</t>
  </si>
  <si>
    <t>15 131,00</t>
  </si>
  <si>
    <t>14 285,00</t>
  </si>
  <si>
    <t>1 101,80</t>
  </si>
  <si>
    <t>1 109,30</t>
  </si>
  <si>
    <t>3 480,00</t>
  </si>
  <si>
    <t>13 403,00</t>
  </si>
  <si>
    <t>11 900,00</t>
  </si>
  <si>
    <t>1 023,30</t>
  </si>
  <si>
    <t>1 025,50</t>
  </si>
  <si>
    <t>5 343,00</t>
  </si>
  <si>
    <t>19 962,00</t>
  </si>
  <si>
    <t>19 369,00</t>
  </si>
  <si>
    <t>4 985,00</t>
  </si>
  <si>
    <t>15 481,00</t>
  </si>
  <si>
    <t>1 177,60</t>
  </si>
  <si>
    <t>5 218,00</t>
  </si>
  <si>
    <t>14 068,00</t>
  </si>
  <si>
    <t>1 193,90</t>
  </si>
  <si>
    <t>1 196,20</t>
  </si>
  <si>
    <t>5 591,00</t>
  </si>
  <si>
    <t>18 103,00</t>
  </si>
  <si>
    <t>6 783,80</t>
  </si>
  <si>
    <t>6 760,30</t>
  </si>
  <si>
    <t>4 252,23</t>
  </si>
  <si>
    <t>7 445,00</t>
  </si>
  <si>
    <t>25 815,00</t>
  </si>
  <si>
    <t>25 361,00</t>
  </si>
  <si>
    <t>4 857,00</t>
  </si>
  <si>
    <t>15 282,00</t>
  </si>
  <si>
    <t>14 139,00</t>
  </si>
  <si>
    <t>1 188,80</t>
  </si>
  <si>
    <t>1 194,10</t>
  </si>
  <si>
    <t>4 775,00</t>
  </si>
  <si>
    <t>16 565,00</t>
  </si>
  <si>
    <t>19 382,00</t>
  </si>
  <si>
    <t>1 025,40</t>
  </si>
  <si>
    <t>5 483,00</t>
  </si>
  <si>
    <t>16 160,00</t>
  </si>
  <si>
    <t>1 138,60</t>
  </si>
  <si>
    <t>1 144,70</t>
  </si>
  <si>
    <t>5 292,00</t>
  </si>
  <si>
    <t>14 060,00</t>
  </si>
  <si>
    <t>13 826,00</t>
  </si>
  <si>
    <t>1 415,30</t>
  </si>
  <si>
    <t>1 423,90</t>
  </si>
  <si>
    <t>5 606,00</t>
  </si>
  <si>
    <t>19 121,00</t>
  </si>
  <si>
    <t>18 632,00</t>
  </si>
  <si>
    <t>1 615,20</t>
  </si>
  <si>
    <t>1 623,50</t>
  </si>
  <si>
    <t>4 988,00</t>
  </si>
  <si>
    <t>17 647,00</t>
  </si>
  <si>
    <t>1 312,80</t>
  </si>
  <si>
    <t>1 321,30</t>
  </si>
  <si>
    <t>6 321,00</t>
  </si>
  <si>
    <t>19 682,00</t>
  </si>
  <si>
    <t>10 923,80</t>
  </si>
  <si>
    <t>10 825,10</t>
  </si>
  <si>
    <t>7 057,97</t>
  </si>
  <si>
    <t>24 014,00</t>
  </si>
  <si>
    <t>58 398,00</t>
  </si>
  <si>
    <t>52 444,00</t>
  </si>
  <si>
    <t>7 278,00</t>
  </si>
  <si>
    <t>16 021,00</t>
  </si>
  <si>
    <t>11 452,00</t>
  </si>
  <si>
    <t>20 793,00</t>
  </si>
  <si>
    <t>21 232,00</t>
  </si>
  <si>
    <t>21 502,00</t>
  </si>
  <si>
    <t>33 312,00</t>
  </si>
  <si>
    <t>23 061,00</t>
  </si>
  <si>
    <t>1 239,90</t>
  </si>
  <si>
    <t>1 248,60</t>
  </si>
  <si>
    <t>1 234,90</t>
  </si>
  <si>
    <t>1 240,40</t>
  </si>
  <si>
    <t>6 345,00</t>
  </si>
  <si>
    <t>18 533,00</t>
  </si>
  <si>
    <t>19 107,00</t>
  </si>
  <si>
    <t>6 481,00</t>
  </si>
  <si>
    <t>15 677,00</t>
  </si>
  <si>
    <t>13 716,00</t>
  </si>
  <si>
    <t>1 685,40</t>
  </si>
  <si>
    <t>1 683,40</t>
  </si>
  <si>
    <t>1 068,96</t>
  </si>
  <si>
    <t>5 687,00</t>
  </si>
  <si>
    <t>17 611,00</t>
  </si>
  <si>
    <t>10 624,00</t>
  </si>
  <si>
    <t>5 476,00</t>
  </si>
  <si>
    <t>14 980,00</t>
  </si>
  <si>
    <t>15 608,00</t>
  </si>
  <si>
    <t>4 927,00</t>
  </si>
  <si>
    <t>17 452,00</t>
  </si>
  <si>
    <t>14 946,00</t>
  </si>
  <si>
    <t>4 712,90</t>
  </si>
  <si>
    <t>4 699,70</t>
  </si>
  <si>
    <t>2 979,61</t>
  </si>
  <si>
    <t>12 264,00</t>
  </si>
  <si>
    <t>31 343,00</t>
  </si>
  <si>
    <t>32 224,00</t>
  </si>
  <si>
    <t>3 893,00</t>
  </si>
  <si>
    <t>14 281,00</t>
  </si>
  <si>
    <t>10 275,00</t>
  </si>
  <si>
    <t>12 772,00</t>
  </si>
  <si>
    <t>5 127,30</t>
  </si>
  <si>
    <t>5 123,10</t>
  </si>
  <si>
    <t>3 109,72</t>
  </si>
  <si>
    <t>5 545,00</t>
  </si>
  <si>
    <t>20 535,00</t>
  </si>
  <si>
    <t>18 662,00</t>
  </si>
  <si>
    <t>1 002,50</t>
  </si>
  <si>
    <t>5 636,00</t>
  </si>
  <si>
    <t>14 507,00</t>
  </si>
  <si>
    <t>13 781,00</t>
  </si>
  <si>
    <t>2 640,40</t>
  </si>
  <si>
    <t>2 648,30</t>
  </si>
  <si>
    <t>1 634,00</t>
  </si>
  <si>
    <t>5 908,00</t>
  </si>
  <si>
    <t>18 038,00</t>
  </si>
  <si>
    <t>17 564,00</t>
  </si>
  <si>
    <t>4 332,40</t>
  </si>
  <si>
    <t>4 342,60</t>
  </si>
  <si>
    <t>2 675,04</t>
  </si>
  <si>
    <t>6 360,00</t>
  </si>
  <si>
    <t>18 795,00</t>
  </si>
  <si>
    <t>20 204,00</t>
  </si>
  <si>
    <t>2 692,60</t>
  </si>
  <si>
    <t>2 672,70</t>
  </si>
  <si>
    <t>1 622,33</t>
  </si>
  <si>
    <t>12 702,00</t>
  </si>
  <si>
    <t>18 041,00</t>
  </si>
  <si>
    <t>2 737,00</t>
  </si>
  <si>
    <t>9 326,00</t>
  </si>
  <si>
    <t>4 190,00</t>
  </si>
  <si>
    <t>11 238,00</t>
  </si>
  <si>
    <t>4 084,00</t>
  </si>
  <si>
    <t>12 309,00</t>
  </si>
  <si>
    <t>4 669,00</t>
  </si>
  <si>
    <t>1 152,30</t>
  </si>
  <si>
    <t>1 142,80</t>
  </si>
  <si>
    <t>2 746,90</t>
  </si>
  <si>
    <t>2 744,00</t>
  </si>
  <si>
    <t>1 679,33</t>
  </si>
  <si>
    <t>5 117,00</t>
  </si>
  <si>
    <t>13 469,00</t>
  </si>
  <si>
    <t>4 066,30</t>
  </si>
  <si>
    <t>4 073,80</t>
  </si>
  <si>
    <t>2 542,05</t>
  </si>
  <si>
    <t>6 887,00</t>
  </si>
  <si>
    <t>22 505,00</t>
  </si>
  <si>
    <t>26 617,00</t>
  </si>
  <si>
    <t>3 376,00</t>
  </si>
  <si>
    <t>15 218,00</t>
  </si>
  <si>
    <t>4 103,00</t>
  </si>
  <si>
    <t>19 159,00</t>
  </si>
  <si>
    <t>3 761,60</t>
  </si>
  <si>
    <t>3 764,90</t>
  </si>
  <si>
    <t>2 353,06</t>
  </si>
  <si>
    <t>7 383,00</t>
  </si>
  <si>
    <t>15 319,00</t>
  </si>
  <si>
    <t>17 855,00</t>
  </si>
  <si>
    <t>1 545,80</t>
  </si>
  <si>
    <t>4 657,00</t>
  </si>
  <si>
    <t>18 989,00</t>
  </si>
  <si>
    <t>1 278,90</t>
  </si>
  <si>
    <t>3 958,00</t>
  </si>
  <si>
    <t>16 246,00</t>
  </si>
  <si>
    <t>15 658,00</t>
  </si>
  <si>
    <t>2 718,80</t>
  </si>
  <si>
    <t>2 735,20</t>
  </si>
  <si>
    <t>1 728,65</t>
  </si>
  <si>
    <t>8 273,00</t>
  </si>
  <si>
    <t>19 408,00</t>
  </si>
  <si>
    <t>16 699,00</t>
  </si>
  <si>
    <t>1 418,70</t>
  </si>
  <si>
    <t>1 432,00</t>
  </si>
  <si>
    <t>4 644,00</t>
  </si>
  <si>
    <t>19 210,00</t>
  </si>
  <si>
    <t>16 810,00</t>
  </si>
  <si>
    <t>3 414,30</t>
  </si>
  <si>
    <t>3 431,10</t>
  </si>
  <si>
    <t>2 113,56</t>
  </si>
  <si>
    <t>6 057,00</t>
  </si>
  <si>
    <t>24 181,00</t>
  </si>
  <si>
    <t>17 645,00</t>
  </si>
  <si>
    <t>2 093,50</t>
  </si>
  <si>
    <t>2 108,00</t>
  </si>
  <si>
    <t>1 321,72</t>
  </si>
  <si>
    <t>5 122,00</t>
  </si>
  <si>
    <t>15 116,00</t>
  </si>
  <si>
    <t>14 554,00</t>
  </si>
  <si>
    <t>1 420,10</t>
  </si>
  <si>
    <t>1 425,50</t>
  </si>
  <si>
    <t>4 355,00</t>
  </si>
  <si>
    <t>14 643,00</t>
  </si>
  <si>
    <t>13 954,00</t>
  </si>
  <si>
    <t>3 225,60</t>
  </si>
  <si>
    <t>3 225,40</t>
  </si>
  <si>
    <t>2 035,23</t>
  </si>
  <si>
    <t>9 264,00</t>
  </si>
  <si>
    <t>15 744,00</t>
  </si>
  <si>
    <t>18 408,00</t>
  </si>
  <si>
    <t>2 591,20</t>
  </si>
  <si>
    <t>2 603,40</t>
  </si>
  <si>
    <t>1 606,30</t>
  </si>
  <si>
    <t>5 056,00</t>
  </si>
  <si>
    <t>15 921,00</t>
  </si>
  <si>
    <t>15 180,00</t>
  </si>
  <si>
    <t>1 340,30</t>
  </si>
  <si>
    <t>1 347,50</t>
  </si>
  <si>
    <t>4 576,00</t>
  </si>
  <si>
    <t>13 025,00</t>
  </si>
  <si>
    <t>12 887,00</t>
  </si>
  <si>
    <t>14 314,00</t>
  </si>
  <si>
    <t>4 356,40</t>
  </si>
  <si>
    <t>4 375,30</t>
  </si>
  <si>
    <t>2 773,94</t>
  </si>
  <si>
    <t>9 022,00</t>
  </si>
  <si>
    <t>25 014,00</t>
  </si>
  <si>
    <t>23 816,00</t>
  </si>
  <si>
    <t>1 467,80</t>
  </si>
  <si>
    <t>1 465,00</t>
  </si>
  <si>
    <t>1 053,34</t>
  </si>
  <si>
    <t>18 115,00</t>
  </si>
  <si>
    <t>23 082,00</t>
  </si>
  <si>
    <t>22 780,00</t>
  </si>
  <si>
    <t>22 231,00</t>
  </si>
  <si>
    <t>1 308,60</t>
  </si>
  <si>
    <t>1 310,10</t>
  </si>
  <si>
    <t>3 516,70</t>
  </si>
  <si>
    <t>3 529,20</t>
  </si>
  <si>
    <t>2 212,81</t>
  </si>
  <si>
    <t>22 886,00</t>
  </si>
  <si>
    <t>21 779,00</t>
  </si>
  <si>
    <t>4 381,00</t>
  </si>
  <si>
    <t>23 282,00</t>
  </si>
  <si>
    <t>14 448,00</t>
  </si>
  <si>
    <t>4 162,00</t>
  </si>
  <si>
    <t>11 967,00</t>
  </si>
  <si>
    <t>5 177,00</t>
  </si>
  <si>
    <t>17 601,00</t>
  </si>
  <si>
    <t>2 503,50</t>
  </si>
  <si>
    <t>2 521,50</t>
  </si>
  <si>
    <t>1 593,59</t>
  </si>
  <si>
    <t>4 640,00</t>
  </si>
  <si>
    <t>17 582,00</t>
  </si>
  <si>
    <t>18 454,00</t>
  </si>
  <si>
    <t>2 869,30</t>
  </si>
  <si>
    <t>2 885,60</t>
  </si>
  <si>
    <t>1 872,75</t>
  </si>
  <si>
    <t>7 790,00</t>
  </si>
  <si>
    <t>21 077,00</t>
  </si>
  <si>
    <t>19 977,00</t>
  </si>
  <si>
    <t>2 492,20</t>
  </si>
  <si>
    <t>2 508,10</t>
  </si>
  <si>
    <t>1 592,64</t>
  </si>
  <si>
    <t>24 778,00</t>
  </si>
  <si>
    <t>18 870,00</t>
  </si>
  <si>
    <t>2 805,90</t>
  </si>
  <si>
    <t>2 819,50</t>
  </si>
  <si>
    <t>1 793,20</t>
  </si>
  <si>
    <t>23 407,00</t>
  </si>
  <si>
    <t>2 654,90</t>
  </si>
  <si>
    <t>1 694,67</t>
  </si>
  <si>
    <t>6 639,00</t>
  </si>
  <si>
    <t>27 440,00</t>
  </si>
  <si>
    <t>25 306,00</t>
  </si>
  <si>
    <t>2 016,30</t>
  </si>
  <si>
    <t>2 025,20</t>
  </si>
  <si>
    <t>1 294,10</t>
  </si>
  <si>
    <t>6 969,00</t>
  </si>
  <si>
    <t>16 420,00</t>
  </si>
  <si>
    <t>16 641,00</t>
  </si>
  <si>
    <t>1 024,30</t>
  </si>
  <si>
    <t>1 027,10</t>
  </si>
  <si>
    <t>8 142,00</t>
  </si>
  <si>
    <t>19 920,00</t>
  </si>
  <si>
    <t>21 489,00</t>
  </si>
  <si>
    <t>6 027,00</t>
  </si>
  <si>
    <t>18 907,00</t>
  </si>
  <si>
    <t>14 005,00</t>
  </si>
  <si>
    <t>11 350,00</t>
  </si>
  <si>
    <t>21 974,00</t>
  </si>
  <si>
    <t>1 128,00</t>
  </si>
  <si>
    <t>15 000,00</t>
  </si>
  <si>
    <t>14 095,00</t>
  </si>
  <si>
    <t>11 167,00</t>
  </si>
  <si>
    <t>26 300,00</t>
  </si>
  <si>
    <t>15 200,00</t>
  </si>
  <si>
    <t>2 006,50</t>
  </si>
  <si>
    <t>2 017,50</t>
  </si>
  <si>
    <t>1 309,36</t>
  </si>
  <si>
    <t>7 163,00</t>
  </si>
  <si>
    <t>30 405,00</t>
  </si>
  <si>
    <t>21 421,00</t>
  </si>
  <si>
    <t>1 376,30</t>
  </si>
  <si>
    <t>1 386,50</t>
  </si>
  <si>
    <t>9 654,00</t>
  </si>
  <si>
    <t>29 919,00</t>
  </si>
  <si>
    <t>24 194,00</t>
  </si>
  <si>
    <t>5 988,00</t>
  </si>
  <si>
    <t>22 814,00</t>
  </si>
  <si>
    <t>16 433,00</t>
  </si>
  <si>
    <t>8 556,00</t>
  </si>
  <si>
    <t>12 640,00</t>
  </si>
  <si>
    <t>20 679,00</t>
  </si>
  <si>
    <t>6 406,00</t>
  </si>
  <si>
    <t>11 750,00</t>
  </si>
  <si>
    <t>12 376,00</t>
  </si>
  <si>
    <t>19 669,00</t>
  </si>
  <si>
    <t>4 069,00</t>
  </si>
  <si>
    <t>12 566,00</t>
  </si>
  <si>
    <t>1 344,10</t>
  </si>
  <si>
    <t>1 352,20</t>
  </si>
  <si>
    <t>3 725,00</t>
  </si>
  <si>
    <t>13 978,00</t>
  </si>
  <si>
    <t>14 041,00</t>
  </si>
  <si>
    <t>1 497,60</t>
  </si>
  <si>
    <t>1 503,60</t>
  </si>
  <si>
    <t>3 363,00</t>
  </si>
  <si>
    <t>16 148,00</t>
  </si>
  <si>
    <t>14 747,00</t>
  </si>
  <si>
    <t>2 364,90</t>
  </si>
  <si>
    <t>2 366,20</t>
  </si>
  <si>
    <t>1 417,35</t>
  </si>
  <si>
    <t>4 104,00</t>
  </si>
  <si>
    <t>13 300,00</t>
  </si>
  <si>
    <t>12 242,00</t>
  </si>
  <si>
    <t>1 116,70</t>
  </si>
  <si>
    <t>1 123,90</t>
  </si>
  <si>
    <t>2 855,00</t>
  </si>
  <si>
    <t>11 921,00</t>
  </si>
  <si>
    <t>1 027,60</t>
  </si>
  <si>
    <t>1 029,60</t>
  </si>
  <si>
    <t>4 163,00</t>
  </si>
  <si>
    <t>15 671,00</t>
  </si>
  <si>
    <t>15 328,00</t>
  </si>
  <si>
    <t>3 837,00</t>
  </si>
  <si>
    <t>13 530,00</t>
  </si>
  <si>
    <t>12 762,00</t>
  </si>
  <si>
    <t>1 195,80</t>
  </si>
  <si>
    <t>1 204,60</t>
  </si>
  <si>
    <t>11 741,00</t>
  </si>
  <si>
    <t>1 198,60</t>
  </si>
  <si>
    <t>1 201,90</t>
  </si>
  <si>
    <t>4 406,00</t>
  </si>
  <si>
    <t>15 722,00</t>
  </si>
  <si>
    <t>14 989,00</t>
  </si>
  <si>
    <t>6 736,70</t>
  </si>
  <si>
    <t>6 704,00</t>
  </si>
  <si>
    <t>4 203,41</t>
  </si>
  <si>
    <t>5 753,00</t>
  </si>
  <si>
    <t>20 846,00</t>
  </si>
  <si>
    <t>19 284,00</t>
  </si>
  <si>
    <t>3 902,00</t>
  </si>
  <si>
    <t>13 997,00</t>
  </si>
  <si>
    <t>12 588,00</t>
  </si>
  <si>
    <t>1 204,90</t>
  </si>
  <si>
    <t>3 629,00</t>
  </si>
  <si>
    <t>13 410,00</t>
  </si>
  <si>
    <t>16 316,00</t>
  </si>
  <si>
    <t>1 035,70</t>
  </si>
  <si>
    <t>12 272,00</t>
  </si>
  <si>
    <t>1 150,80</t>
  </si>
  <si>
    <t>1 156,30</t>
  </si>
  <si>
    <t>4 035,00</t>
  </si>
  <si>
    <t>11 822,00</t>
  </si>
  <si>
    <t>11 343,00</t>
  </si>
  <si>
    <t>1 432,60</t>
  </si>
  <si>
    <t>1 440,20</t>
  </si>
  <si>
    <t>3 940,00</t>
  </si>
  <si>
    <t>18 418,00</t>
  </si>
  <si>
    <t>1 631,80</t>
  </si>
  <si>
    <t>1 640,50</t>
  </si>
  <si>
    <t>3 972,00</t>
  </si>
  <si>
    <t>15 813,00</t>
  </si>
  <si>
    <t>15 020,00</t>
  </si>
  <si>
    <t>1 329,80</t>
  </si>
  <si>
    <t>18 149,00</t>
  </si>
  <si>
    <t>10 726,40</t>
  </si>
  <si>
    <t>10 631,10</t>
  </si>
  <si>
    <t>6 942,11</t>
  </si>
  <si>
    <t>20 443,00</t>
  </si>
  <si>
    <t>47 058,00</t>
  </si>
  <si>
    <t>42 132,00</t>
  </si>
  <si>
    <t>16 337,00</t>
  </si>
  <si>
    <t>14 146,00</t>
  </si>
  <si>
    <t>9 392,00</t>
  </si>
  <si>
    <t>15 383,00</t>
  </si>
  <si>
    <t>15 266,00</t>
  </si>
  <si>
    <t>20 125,00</t>
  </si>
  <si>
    <t>19 459,00</t>
  </si>
  <si>
    <t>1 257,30</t>
  </si>
  <si>
    <t>1 265,50</t>
  </si>
  <si>
    <t>1 245,80</t>
  </si>
  <si>
    <t>1 250,80</t>
  </si>
  <si>
    <t>5 245,00</t>
  </si>
  <si>
    <t>16 899,00</t>
  </si>
  <si>
    <t>16 045,00</t>
  </si>
  <si>
    <t>4 704,00</t>
  </si>
  <si>
    <t>15 190,00</t>
  </si>
  <si>
    <t>11 903,00</t>
  </si>
  <si>
    <t>1 681,50</t>
  </si>
  <si>
    <t>1 677,40</t>
  </si>
  <si>
    <t>1 058,44</t>
  </si>
  <si>
    <t>4 399,00</t>
  </si>
  <si>
    <t>15 931,00</t>
  </si>
  <si>
    <t>15 557,00</t>
  </si>
  <si>
    <t>8 476,00</t>
  </si>
  <si>
    <t>10 180,00</t>
  </si>
  <si>
    <t>4 360,00</t>
  </si>
  <si>
    <t>13 870,00</t>
  </si>
  <si>
    <t>13 737,00</t>
  </si>
  <si>
    <t>4 302,00</t>
  </si>
  <si>
    <t>15 444,00</t>
  </si>
  <si>
    <t>14 465,00</t>
  </si>
  <si>
    <t>4 686,50</t>
  </si>
  <si>
    <t>4 674,30</t>
  </si>
  <si>
    <t>2 963,51</t>
  </si>
  <si>
    <t>9 054,00</t>
  </si>
  <si>
    <t>26 997,00</t>
  </si>
  <si>
    <t>27 728,00</t>
  </si>
  <si>
    <t>3 085,00</t>
  </si>
  <si>
    <t>12 184,00</t>
  </si>
  <si>
    <t>9 330,00</t>
  </si>
  <si>
    <t>2 293,00</t>
  </si>
  <si>
    <t>5 118,90</t>
  </si>
  <si>
    <t>5 116,90</t>
  </si>
  <si>
    <t>3 090,61</t>
  </si>
  <si>
    <t>4 367,00</t>
  </si>
  <si>
    <t>16 190,00</t>
  </si>
  <si>
    <t>15 690,00</t>
  </si>
  <si>
    <t>1 006,50</t>
  </si>
  <si>
    <t>1 006,30</t>
  </si>
  <si>
    <t>4 530,00</t>
  </si>
  <si>
    <t>12 120,00</t>
  </si>
  <si>
    <t>11 030,00</t>
  </si>
  <si>
    <t>2 656,20</t>
  </si>
  <si>
    <t>2 664,30</t>
  </si>
  <si>
    <t>1 635,88</t>
  </si>
  <si>
    <t>4 648,00</t>
  </si>
  <si>
    <t>13 271,00</t>
  </si>
  <si>
    <t>13 235,00</t>
  </si>
  <si>
    <t>4 352,70</t>
  </si>
  <si>
    <t>4 364,10</t>
  </si>
  <si>
    <t>2 679,56</t>
  </si>
  <si>
    <t>5 022,00</t>
  </si>
  <si>
    <t>15 815,00</t>
  </si>
  <si>
    <t>16 581,00</t>
  </si>
  <si>
    <t>2 652,70</t>
  </si>
  <si>
    <t>2 635,10</t>
  </si>
  <si>
    <t>1 586,33</t>
  </si>
  <si>
    <t>3 282,00</t>
  </si>
  <si>
    <t>18 627,00</t>
  </si>
  <si>
    <t>1 900,00</t>
  </si>
  <si>
    <t>8 885,00</t>
  </si>
  <si>
    <t>3 212,00</t>
  </si>
  <si>
    <t>3 256,00</t>
  </si>
  <si>
    <t>11 251,00</t>
  </si>
  <si>
    <t>8 765,00</t>
  </si>
  <si>
    <t>1 133,20</t>
  </si>
  <si>
    <t>1 125,10</t>
  </si>
  <si>
    <t>2 741,10</t>
  </si>
  <si>
    <t>2 740,10</t>
  </si>
  <si>
    <t>1 671,46</t>
  </si>
  <si>
    <t>3 861,00</t>
  </si>
  <si>
    <t>13 460,00</t>
  </si>
  <si>
    <t>11 108,00</t>
  </si>
  <si>
    <t>4 081,30</t>
  </si>
  <si>
    <t>4 087,80</t>
  </si>
  <si>
    <t>2 522,17</t>
  </si>
  <si>
    <t>19 152,00</t>
  </si>
  <si>
    <t>2 563,00</t>
  </si>
  <si>
    <t>11 935,00</t>
  </si>
  <si>
    <t>10 854,00</t>
  </si>
  <si>
    <t>3 253,00</t>
  </si>
  <si>
    <t>13 362,00</t>
  </si>
  <si>
    <t>15 435,00</t>
  </si>
  <si>
    <t>3 768,20</t>
  </si>
  <si>
    <t>3 770,60</t>
  </si>
  <si>
    <t>5 355,00</t>
  </si>
  <si>
    <t>12 740,00</t>
  </si>
  <si>
    <t>14 754,00</t>
  </si>
  <si>
    <t>1 554,30</t>
  </si>
  <si>
    <t>1 557,70</t>
  </si>
  <si>
    <t>3 682,00</t>
  </si>
  <si>
    <t>17 169,00</t>
  </si>
  <si>
    <t>16 052,00</t>
  </si>
  <si>
    <t>1 291,00</t>
  </si>
  <si>
    <t>3 203,00</t>
  </si>
  <si>
    <t>13 643,00</t>
  </si>
  <si>
    <t>12 723,00</t>
  </si>
  <si>
    <t>2 751,60</t>
  </si>
  <si>
    <t>2 767,30</t>
  </si>
  <si>
    <t>1 743,40</t>
  </si>
  <si>
    <t>13 152,00</t>
  </si>
  <si>
    <t>1 445,30</t>
  </si>
  <si>
    <t>1 458,90</t>
  </si>
  <si>
    <t>3 787,00</t>
  </si>
  <si>
    <t>13 658,00</t>
  </si>
  <si>
    <t>3 447,90</t>
  </si>
  <si>
    <t>3 464,50</t>
  </si>
  <si>
    <t>2 120,27</t>
  </si>
  <si>
    <t>22 045,00</t>
  </si>
  <si>
    <t>16 385,00</t>
  </si>
  <si>
    <t>2 122,50</t>
  </si>
  <si>
    <t>2 136,20</t>
  </si>
  <si>
    <t>1 330,85</t>
  </si>
  <si>
    <t>12 165,00</t>
  </si>
  <si>
    <t>11 220,00</t>
  </si>
  <si>
    <t>1 431,00</t>
  </si>
  <si>
    <t>1 435,50</t>
  </si>
  <si>
    <t>3 406,00</t>
  </si>
  <si>
    <t>14 081,00</t>
  </si>
  <si>
    <t>12 664,00</t>
  </si>
  <si>
    <t>3 225,30</t>
  </si>
  <si>
    <t>3 227,20</t>
  </si>
  <si>
    <t>2 033,14</t>
  </si>
  <si>
    <t>7 137,00</t>
  </si>
  <si>
    <t>15 408,00</t>
  </si>
  <si>
    <t>2 615,60</t>
  </si>
  <si>
    <t>2 627,60</t>
  </si>
  <si>
    <t>1 615,97</t>
  </si>
  <si>
    <t>4 006,00</t>
  </si>
  <si>
    <t>13 387,00</t>
  </si>
  <si>
    <t>1 360,70</t>
  </si>
  <si>
    <t>3 660,00</t>
  </si>
  <si>
    <t>11 330,00</t>
  </si>
  <si>
    <t>10 589,00</t>
  </si>
  <si>
    <t>3 884,00</t>
  </si>
  <si>
    <t>10 591,00</t>
  </si>
  <si>
    <t>4 394,10</t>
  </si>
  <si>
    <t>4 414,10</t>
  </si>
  <si>
    <t>2 789,71</t>
  </si>
  <si>
    <t>6 780,00</t>
  </si>
  <si>
    <t>20 549,00</t>
  </si>
  <si>
    <t>1 462,20</t>
  </si>
  <si>
    <t>1 045,31</t>
  </si>
  <si>
    <t>15 022,00</t>
  </si>
  <si>
    <t>19 312,00</t>
  </si>
  <si>
    <t>18 102,00</t>
  </si>
  <si>
    <t>1 311,50</t>
  </si>
  <si>
    <t>1 314,40</t>
  </si>
  <si>
    <t>3 541,80</t>
  </si>
  <si>
    <t>3 555,50</t>
  </si>
  <si>
    <t>2 222,19</t>
  </si>
  <si>
    <t>4 829,00</t>
  </si>
  <si>
    <t>15 592,00</t>
  </si>
  <si>
    <t>13 839,00</t>
  </si>
  <si>
    <t>3 439,00</t>
  </si>
  <si>
    <t>17 910,00</t>
  </si>
  <si>
    <t>14 361,00</t>
  </si>
  <si>
    <t>3 414,00</t>
  </si>
  <si>
    <t>9 390,00</t>
  </si>
  <si>
    <t>4 458,00</t>
  </si>
  <si>
    <t>13 284,00</t>
  </si>
  <si>
    <t>2 539,40</t>
  </si>
  <si>
    <t>2 555,70</t>
  </si>
  <si>
    <t>1 612,65</t>
  </si>
  <si>
    <t>3 521,00</t>
  </si>
  <si>
    <t>14 062,00</t>
  </si>
  <si>
    <t>2 901,90</t>
  </si>
  <si>
    <t>2 916,90</t>
  </si>
  <si>
    <t>1 884,32</t>
  </si>
  <si>
    <t>6 445,00</t>
  </si>
  <si>
    <t>16 319,00</t>
  </si>
  <si>
    <t>2 524,10</t>
  </si>
  <si>
    <t>2 538,20</t>
  </si>
  <si>
    <t>1 604,14</t>
  </si>
  <si>
    <t>23 014,00</t>
  </si>
  <si>
    <t>18 001,00</t>
  </si>
  <si>
    <t>2 833,00</t>
  </si>
  <si>
    <t>2 847,50</t>
  </si>
  <si>
    <t>1 805,32</t>
  </si>
  <si>
    <t>6 196,00</t>
  </si>
  <si>
    <t>13 824,00</t>
  </si>
  <si>
    <t>16 265,00</t>
  </si>
  <si>
    <t>2 666,00</t>
  </si>
  <si>
    <t>2 670,10</t>
  </si>
  <si>
    <t>1 695,51</t>
  </si>
  <si>
    <t>4 964,00</t>
  </si>
  <si>
    <t>20 423,00</t>
  </si>
  <si>
    <t>19 943,00</t>
  </si>
  <si>
    <t>2 034,10</t>
  </si>
  <si>
    <t>2 043,40</t>
  </si>
  <si>
    <t>1 299,60</t>
  </si>
  <si>
    <t>5 451,00</t>
  </si>
  <si>
    <t>13 592,00</t>
  </si>
  <si>
    <t>12 754,00</t>
  </si>
  <si>
    <t>1 029,90</t>
  </si>
  <si>
    <t>6 502,00</t>
  </si>
  <si>
    <t>14 730,00</t>
  </si>
  <si>
    <t>17 600,00</t>
  </si>
  <si>
    <t>17 131,00</t>
  </si>
  <si>
    <t>13 107,00</t>
  </si>
  <si>
    <t>9 615,00</t>
  </si>
  <si>
    <t>18 798,00</t>
  </si>
  <si>
    <t>1 137,70</t>
  </si>
  <si>
    <t>4 808,00</t>
  </si>
  <si>
    <t>8 492,00</t>
  </si>
  <si>
    <t>19 200,00</t>
  </si>
  <si>
    <t>2 028,40</t>
  </si>
  <si>
    <t>2 038,50</t>
  </si>
  <si>
    <t>1 322,99</t>
  </si>
  <si>
    <t>5 419,00</t>
  </si>
  <si>
    <t>23 004,00</t>
  </si>
  <si>
    <t>16 197,00</t>
  </si>
  <si>
    <t>1 396,80</t>
  </si>
  <si>
    <t>1 406,50</t>
  </si>
  <si>
    <t>7 689,00</t>
  </si>
  <si>
    <t>20 833,00</t>
  </si>
  <si>
    <t>4 749,00</t>
  </si>
  <si>
    <t>11 778,00</t>
  </si>
  <si>
    <t>9 513,00</t>
  </si>
  <si>
    <t>4 626,00</t>
  </si>
  <si>
    <t>5 033,00</t>
  </si>
  <si>
    <t>10 173,00</t>
  </si>
  <si>
    <t>14 817,00</t>
  </si>
  <si>
    <t>1 513,90</t>
  </si>
  <si>
    <t>3 357,00</t>
  </si>
  <si>
    <t>11 532,00</t>
  </si>
  <si>
    <t>9 599,00</t>
  </si>
  <si>
    <t>1 360,20</t>
  </si>
  <si>
    <t>1 367,60</t>
  </si>
  <si>
    <t>3 136,00</t>
  </si>
  <si>
    <t>10 867,00</t>
  </si>
  <si>
    <t>1 509,60</t>
  </si>
  <si>
    <t>10 935,00</t>
  </si>
  <si>
    <t>2 367,40</t>
  </si>
  <si>
    <t>2 370,90</t>
  </si>
  <si>
    <t>1 405,94</t>
  </si>
  <si>
    <t>10 761,00</t>
  </si>
  <si>
    <t>9 295,00</t>
  </si>
  <si>
    <t>1 131,00</t>
  </si>
  <si>
    <t>1 137,80</t>
  </si>
  <si>
    <t>2 292,00</t>
  </si>
  <si>
    <t>10 261,00</t>
  </si>
  <si>
    <t>8 111,00</t>
  </si>
  <si>
    <t>3 335,00</t>
  </si>
  <si>
    <t>13 568,00</t>
  </si>
  <si>
    <t>3 094,00</t>
  </si>
  <si>
    <t>10 278,00</t>
  </si>
  <si>
    <t>1 213,40</t>
  </si>
  <si>
    <t>1 222,20</t>
  </si>
  <si>
    <t>3 373,00</t>
  </si>
  <si>
    <t>9 371,00</t>
  </si>
  <si>
    <t>10 400,00</t>
  </si>
  <si>
    <t>1 205,30</t>
  </si>
  <si>
    <t>3 557,00</t>
  </si>
  <si>
    <t>6 671,30</t>
  </si>
  <si>
    <t>6 644,10</t>
  </si>
  <si>
    <t>4 132,63</t>
  </si>
  <si>
    <t>4 409,00</t>
  </si>
  <si>
    <t>17 442,00</t>
  </si>
  <si>
    <t>15 864,00</t>
  </si>
  <si>
    <t>3 231,00</t>
  </si>
  <si>
    <t>11 651,00</t>
  </si>
  <si>
    <t>10 496,00</t>
  </si>
  <si>
    <t>1 210,30</t>
  </si>
  <si>
    <t>3 306,00</t>
  </si>
  <si>
    <t>10 964,00</t>
  </si>
  <si>
    <t>11 889,00</t>
  </si>
  <si>
    <t>1 039,10</t>
  </si>
  <si>
    <t>1 042,50</t>
  </si>
  <si>
    <t>3 712,00</t>
  </si>
  <si>
    <t>9 994,00</t>
  </si>
  <si>
    <t>10 307,00</t>
  </si>
  <si>
    <t>3 412,00</t>
  </si>
  <si>
    <t>10 567,00</t>
  </si>
  <si>
    <t>10 444,00</t>
  </si>
  <si>
    <t>1 447,80</t>
  </si>
  <si>
    <t>1 456,70</t>
  </si>
  <si>
    <t>3 016,00</t>
  </si>
  <si>
    <t>15 260,00</t>
  </si>
  <si>
    <t>1 649,20</t>
  </si>
  <si>
    <t>1 659,50</t>
  </si>
  <si>
    <t>3 378,00</t>
  </si>
  <si>
    <t>11 184,00</t>
  </si>
  <si>
    <t>10 047,00</t>
  </si>
  <si>
    <t>1 347,10</t>
  </si>
  <si>
    <t>1 355,70</t>
  </si>
  <si>
    <t>4 273,00</t>
  </si>
  <si>
    <t>13 526,00</t>
  </si>
  <si>
    <t>10 535,70</t>
  </si>
  <si>
    <t>10 461,30</t>
  </si>
  <si>
    <t>6 841,69</t>
  </si>
  <si>
    <t>16 711,00</t>
  </si>
  <si>
    <t>35 364,00</t>
  </si>
  <si>
    <t>34 681,00</t>
  </si>
  <si>
    <t>4 957,00</t>
  </si>
  <si>
    <t>10 373,00</t>
  </si>
  <si>
    <t>1 008,00</t>
  </si>
  <si>
    <t>7 499,00</t>
  </si>
  <si>
    <t>12 004,00</t>
  </si>
  <si>
    <t>11 093,00</t>
  </si>
  <si>
    <t>14 201,00</t>
  </si>
  <si>
    <t>1 273,60</t>
  </si>
  <si>
    <t>1 282,30</t>
  </si>
  <si>
    <t>1 261,40</t>
  </si>
  <si>
    <t>4 411,00</t>
  </si>
  <si>
    <t>14 620,00</t>
  </si>
  <si>
    <t>12 479,00</t>
  </si>
  <si>
    <t>3 811,00</t>
  </si>
  <si>
    <t>11 690,00</t>
  </si>
  <si>
    <t>1 673,30</t>
  </si>
  <si>
    <t>1 670,20</t>
  </si>
  <si>
    <t>1 045,55</t>
  </si>
  <si>
    <t>3 040,00</t>
  </si>
  <si>
    <t>11 759,00</t>
  </si>
  <si>
    <t>8 095,00</t>
  </si>
  <si>
    <t>3 715,00</t>
  </si>
  <si>
    <t>12 497,00</t>
  </si>
  <si>
    <t>10 689,00</t>
  </si>
  <si>
    <t>4 662,00</t>
  </si>
  <si>
    <t>4 659,30</t>
  </si>
  <si>
    <t>2 944,68</t>
  </si>
  <si>
    <t>6 823,00</t>
  </si>
  <si>
    <t>22 081,00</t>
  </si>
  <si>
    <t>19 267,00</t>
  </si>
  <si>
    <t>2 550,00</t>
  </si>
  <si>
    <t>9 508,00</t>
  </si>
  <si>
    <t>7 968,00</t>
  </si>
  <si>
    <t>2 094,00</t>
  </si>
  <si>
    <t>9 932,00</t>
  </si>
  <si>
    <t>8 736,00</t>
  </si>
  <si>
    <t>5 114,90</t>
  </si>
  <si>
    <t>5 117,40</t>
  </si>
  <si>
    <t>3 070,44</t>
  </si>
  <si>
    <t>3 659,00</t>
  </si>
  <si>
    <t>13 904,00</t>
  </si>
  <si>
    <t>12 234,00</t>
  </si>
  <si>
    <t>1 006,10</t>
  </si>
  <si>
    <t>1 005,40</t>
  </si>
  <si>
    <t>3 839,00</t>
  </si>
  <si>
    <t>10 293,00</t>
  </si>
  <si>
    <t>9 531,00</t>
  </si>
  <si>
    <t>2 672,40</t>
  </si>
  <si>
    <t>2 683,30</t>
  </si>
  <si>
    <t>1 636,81</t>
  </si>
  <si>
    <t>3 803,00</t>
  </si>
  <si>
    <t>10 416,00</t>
  </si>
  <si>
    <t>10 539,00</t>
  </si>
  <si>
    <t>4 375,50</t>
  </si>
  <si>
    <t>4 386,10</t>
  </si>
  <si>
    <t>2 675,52</t>
  </si>
  <si>
    <t>4 019,00</t>
  </si>
  <si>
    <t>12 518,00</t>
  </si>
  <si>
    <t>2 617,50</t>
  </si>
  <si>
    <t>2 599,50</t>
  </si>
  <si>
    <t>1 546,70</t>
  </si>
  <si>
    <t>2 119,00</t>
  </si>
  <si>
    <t>16 333,00</t>
  </si>
  <si>
    <t>1 438,00</t>
  </si>
  <si>
    <t>7 560,00</t>
  </si>
  <si>
    <t>2 585,00</t>
  </si>
  <si>
    <t>5 595,00</t>
  </si>
  <si>
    <t>2 596,00</t>
  </si>
  <si>
    <t>4 253,00</t>
  </si>
  <si>
    <t>2 595,00</t>
  </si>
  <si>
    <t>7 658,00</t>
  </si>
  <si>
    <t>1 116,90</t>
  </si>
  <si>
    <t>1 111,20</t>
  </si>
  <si>
    <t>2 739,10</t>
  </si>
  <si>
    <t>1 660,63</t>
  </si>
  <si>
    <t>3 065,00</t>
  </si>
  <si>
    <t>10 213,00</t>
  </si>
  <si>
    <t>8 763,00</t>
  </si>
  <si>
    <t>4 094,20</t>
  </si>
  <si>
    <t>4 098,20</t>
  </si>
  <si>
    <t>2 491,71</t>
  </si>
  <si>
    <t>4 152,00</t>
  </si>
  <si>
    <t>13 111,00</t>
  </si>
  <si>
    <t>13 531,00</t>
  </si>
  <si>
    <t>2 188,00</t>
  </si>
  <si>
    <t>10 329,00</t>
  </si>
  <si>
    <t>9 865,00</t>
  </si>
  <si>
    <t>2 716,00</t>
  </si>
  <si>
    <t>10 841,00</t>
  </si>
  <si>
    <t>10 048,00</t>
  </si>
  <si>
    <t>3 773,10</t>
  </si>
  <si>
    <t>3 775,40</t>
  </si>
  <si>
    <t>2 314,32</t>
  </si>
  <si>
    <t>10 651,00</t>
  </si>
  <si>
    <t>11 930,00</t>
  </si>
  <si>
    <t>1 561,10</t>
  </si>
  <si>
    <t>1 564,60</t>
  </si>
  <si>
    <t>3 097,00</t>
  </si>
  <si>
    <t>12 605,00</t>
  </si>
  <si>
    <t>13 323,00</t>
  </si>
  <si>
    <t>1 301,60</t>
  </si>
  <si>
    <t>1 306,70</t>
  </si>
  <si>
    <t>10 446,00</t>
  </si>
  <si>
    <t>9 167,00</t>
  </si>
  <si>
    <t>2 783,00</t>
  </si>
  <si>
    <t>2 798,40</t>
  </si>
  <si>
    <t>1 751,80</t>
  </si>
  <si>
    <t>5 265,00</t>
  </si>
  <si>
    <t>1 472,50</t>
  </si>
  <si>
    <t>3 101,00</t>
  </si>
  <si>
    <t>12 052,00</t>
  </si>
  <si>
    <t>11 064,00</t>
  </si>
  <si>
    <t>3 481,10</t>
  </si>
  <si>
    <t>3 498,40</t>
  </si>
  <si>
    <t>2 123,53</t>
  </si>
  <si>
    <t>3 999,00</t>
  </si>
  <si>
    <t>16 536,00</t>
  </si>
  <si>
    <t>2 149,90</t>
  </si>
  <si>
    <t>2 163,00</t>
  </si>
  <si>
    <t>1 334,57</t>
  </si>
  <si>
    <t>3 144,00</t>
  </si>
  <si>
    <t>11 618,00</t>
  </si>
  <si>
    <t>9 707,00</t>
  </si>
  <si>
    <t>1 440,00</t>
  </si>
  <si>
    <t>1 444,60</t>
  </si>
  <si>
    <t>2 761,00</t>
  </si>
  <si>
    <t>11 557,00</t>
  </si>
  <si>
    <t>10 889,00</t>
  </si>
  <si>
    <t>3 229,20</t>
  </si>
  <si>
    <t>3 232,50</t>
  </si>
  <si>
    <t>2 026,78</t>
  </si>
  <si>
    <t>14 924,00</t>
  </si>
  <si>
    <t>13 353,00</t>
  </si>
  <si>
    <t>2 639,50</t>
  </si>
  <si>
    <t>2 651,50</t>
  </si>
  <si>
    <t>1 620,07</t>
  </si>
  <si>
    <t>3 340,00</t>
  </si>
  <si>
    <t>10 576,00</t>
  </si>
  <si>
    <t>10 430,00</t>
  </si>
  <si>
    <t>1 366,90</t>
  </si>
  <si>
    <t>1 372,90</t>
  </si>
  <si>
    <t>3 060,00</t>
  </si>
  <si>
    <t>9 829,00</t>
  </si>
  <si>
    <t>9 115,00</t>
  </si>
  <si>
    <t>1 007,80</t>
  </si>
  <si>
    <t>2 874,00</t>
  </si>
  <si>
    <t>7 498,00</t>
  </si>
  <si>
    <t>4 434,20</t>
  </si>
  <si>
    <t>4 455,80</t>
  </si>
  <si>
    <t>2 802,70</t>
  </si>
  <si>
    <t>5 286,00</t>
  </si>
  <si>
    <t>16 004,00</t>
  </si>
  <si>
    <t>14 419,00</t>
  </si>
  <si>
    <t>1 453,50</t>
  </si>
  <si>
    <t>1 032,16</t>
  </si>
  <si>
    <t>12 905,00</t>
  </si>
  <si>
    <t>18 967,00</t>
  </si>
  <si>
    <t>18 561,00</t>
  </si>
  <si>
    <t>16 027,00</t>
  </si>
  <si>
    <t>1 317,40</t>
  </si>
  <si>
    <t>1 320,50</t>
  </si>
  <si>
    <t>3 569,30</t>
  </si>
  <si>
    <t>3 583,50</t>
  </si>
  <si>
    <t>2 225,35</t>
  </si>
  <si>
    <t>4 001,00</t>
  </si>
  <si>
    <t>11 556,00</t>
  </si>
  <si>
    <t>10 903,00</t>
  </si>
  <si>
    <t>10 286,00</t>
  </si>
  <si>
    <t>12 623,00</t>
  </si>
  <si>
    <t>2 880,00</t>
  </si>
  <si>
    <t>7 044,00</t>
  </si>
  <si>
    <t>3 770,00</t>
  </si>
  <si>
    <t>11 387,00</t>
  </si>
  <si>
    <t>9 909,00</t>
  </si>
  <si>
    <t>2 572,00</t>
  </si>
  <si>
    <t>2 587,30</t>
  </si>
  <si>
    <t>1 622,24</t>
  </si>
  <si>
    <t>2 901,00</t>
  </si>
  <si>
    <t>12 570,00</t>
  </si>
  <si>
    <t>12 092,00</t>
  </si>
  <si>
    <t>2 931,90</t>
  </si>
  <si>
    <t>2 946,90</t>
  </si>
  <si>
    <t>1 891,91</t>
  </si>
  <si>
    <t>5 518,00</t>
  </si>
  <si>
    <t>11 490,00</t>
  </si>
  <si>
    <t>10 071,00</t>
  </si>
  <si>
    <t>2 552,30</t>
  </si>
  <si>
    <t>2 565,00</t>
  </si>
  <si>
    <t>1 610,82</t>
  </si>
  <si>
    <t>19 552,00</t>
  </si>
  <si>
    <t>2 862,10</t>
  </si>
  <si>
    <t>2 877,80</t>
  </si>
  <si>
    <t>1 813,01</t>
  </si>
  <si>
    <t>4 915,00</t>
  </si>
  <si>
    <t>13 457,00</t>
  </si>
  <si>
    <t>2 674,20</t>
  </si>
  <si>
    <t>2 681,30</t>
  </si>
  <si>
    <t>1 694,58</t>
  </si>
  <si>
    <t>3 892,00</t>
  </si>
  <si>
    <t>15 632,00</t>
  </si>
  <si>
    <t>16 014,00</t>
  </si>
  <si>
    <t>2 052,70</t>
  </si>
  <si>
    <t>2 064,10</t>
  </si>
  <si>
    <t>1 302,45</t>
  </si>
  <si>
    <t>4 519,00</t>
  </si>
  <si>
    <t>11 727,00</t>
  </si>
  <si>
    <t>9 985,00</t>
  </si>
  <si>
    <t>1 037,90</t>
  </si>
  <si>
    <t>1 041,70</t>
  </si>
  <si>
    <t>5 415,00</t>
  </si>
  <si>
    <t>10 437,00</t>
  </si>
  <si>
    <t>11 944,00</t>
  </si>
  <si>
    <t>3 857,00</t>
  </si>
  <si>
    <t>14 399,00</t>
  </si>
  <si>
    <t>8 235,00</t>
  </si>
  <si>
    <t>14 794,00</t>
  </si>
  <si>
    <t>1 142,70</t>
  </si>
  <si>
    <t>4 018,00</t>
  </si>
  <si>
    <t>7 376,00</t>
  </si>
  <si>
    <t>7 143,00</t>
  </si>
  <si>
    <t>2 048,60</t>
  </si>
  <si>
    <t>2 058,00</t>
  </si>
  <si>
    <t>1 333,58</t>
  </si>
  <si>
    <t>13 294,00</t>
  </si>
  <si>
    <t>1 416,20</t>
  </si>
  <si>
    <t>1 425,20</t>
  </si>
  <si>
    <t>6 229,00</t>
  </si>
  <si>
    <t>18 868,00</t>
  </si>
  <si>
    <t>15 866,00</t>
  </si>
  <si>
    <t>3 867,00</t>
  </si>
  <si>
    <t>13 829,00</t>
  </si>
  <si>
    <t>9 262,00</t>
  </si>
  <si>
    <t>8 191,00</t>
  </si>
  <si>
    <t>4 349,00</t>
  </si>
  <si>
    <t>7 685,00</t>
  </si>
  <si>
    <t>13 786,00</t>
  </si>
  <si>
    <t>4 077,00</t>
  </si>
  <si>
    <t>1 511,90</t>
  </si>
  <si>
    <t>1 510,00</t>
  </si>
  <si>
    <t>2 762,00</t>
  </si>
  <si>
    <t>6 719,00</t>
  </si>
  <si>
    <t>1 383,20</t>
  </si>
  <si>
    <t>2 452,00</t>
  </si>
  <si>
    <t>8 354,00</t>
  </si>
  <si>
    <t>8 916,00</t>
  </si>
  <si>
    <t>1 529,70</t>
  </si>
  <si>
    <t>2 158,00</t>
  </si>
  <si>
    <t>9 440,00</t>
  </si>
  <si>
    <t>9 337,00</t>
  </si>
  <si>
    <t>2 374,40</t>
  </si>
  <si>
    <t>2 385,80</t>
  </si>
  <si>
    <t>1 393,31</t>
  </si>
  <si>
    <t>2 597,00</t>
  </si>
  <si>
    <t>7 678,00</t>
  </si>
  <si>
    <t>7 902,00</t>
  </si>
  <si>
    <t>1 144,50</t>
  </si>
  <si>
    <t>1 153,20</t>
  </si>
  <si>
    <t>1 778,00</t>
  </si>
  <si>
    <t>8 428,00</t>
  </si>
  <si>
    <t>7 444,00</t>
  </si>
  <si>
    <t>1 038,60</t>
  </si>
  <si>
    <t>2 503,00</t>
  </si>
  <si>
    <t>11 775,00</t>
  </si>
  <si>
    <t>9 020,00</t>
  </si>
  <si>
    <t>2 516,00</t>
  </si>
  <si>
    <t>9 229,00</t>
  </si>
  <si>
    <t>6 633,00</t>
  </si>
  <si>
    <t>1 231,10</t>
  </si>
  <si>
    <t>1 239,80</t>
  </si>
  <si>
    <t>2 699,00</t>
  </si>
  <si>
    <t>6 733,00</t>
  </si>
  <si>
    <t>7 135,00</t>
  </si>
  <si>
    <t>1 211,00</t>
  </si>
  <si>
    <t>1 215,70</t>
  </si>
  <si>
    <t>2 776,00</t>
  </si>
  <si>
    <t>8 681,00</t>
  </si>
  <si>
    <t>9 382,00</t>
  </si>
  <si>
    <t>6 616,90</t>
  </si>
  <si>
    <t>6 613,00</t>
  </si>
  <si>
    <t>4 067,00</t>
  </si>
  <si>
    <t>12 670,00</t>
  </si>
  <si>
    <t>2 614,00</t>
  </si>
  <si>
    <t>10 296,00</t>
  </si>
  <si>
    <t>9 950,00</t>
  </si>
  <si>
    <t>1 223,70</t>
  </si>
  <si>
    <t>10 194,00</t>
  </si>
  <si>
    <t>10 644,00</t>
  </si>
  <si>
    <t>1 045,90</t>
  </si>
  <si>
    <t>3 003,00</t>
  </si>
  <si>
    <t>6 793,00</t>
  </si>
  <si>
    <t>7 804,00</t>
  </si>
  <si>
    <t>1 174,20</t>
  </si>
  <si>
    <t>1 183,80</t>
  </si>
  <si>
    <t>2 688,00</t>
  </si>
  <si>
    <t>8 896,00</t>
  </si>
  <si>
    <t>1 465,60</t>
  </si>
  <si>
    <t>1 478,50</t>
  </si>
  <si>
    <t>2 349,00</t>
  </si>
  <si>
    <t>11 202,00</t>
  </si>
  <si>
    <t>9 097,00</t>
  </si>
  <si>
    <t>1 669,80</t>
  </si>
  <si>
    <t>1 682,00</t>
  </si>
  <si>
    <t>9 687,00</t>
  </si>
  <si>
    <t>1 364,40</t>
  </si>
  <si>
    <t>1 371,40</t>
  </si>
  <si>
    <t>3 354,00</t>
  </si>
  <si>
    <t>12 407,00</t>
  </si>
  <si>
    <t>13 719,00</t>
  </si>
  <si>
    <t>10 386,90</t>
  </si>
  <si>
    <t>10 328,40</t>
  </si>
  <si>
    <t>6 734,12</t>
  </si>
  <si>
    <t>12 461,00</t>
  </si>
  <si>
    <t>24 331,00</t>
  </si>
  <si>
    <t>26 810,00</t>
  </si>
  <si>
    <t>4 061,00</t>
  </si>
  <si>
    <t>8 660,00</t>
  </si>
  <si>
    <t>7 925,00</t>
  </si>
  <si>
    <t>1 016,00</t>
  </si>
  <si>
    <t>1 022,80</t>
  </si>
  <si>
    <t>6 225,00</t>
  </si>
  <si>
    <t>9 585,00</t>
  </si>
  <si>
    <t>9 242,00</t>
  </si>
  <si>
    <t>8 621,00</t>
  </si>
  <si>
    <t>1 300,30</t>
  </si>
  <si>
    <t>1 266,90</t>
  </si>
  <si>
    <t>1 272,70</t>
  </si>
  <si>
    <t>3 481,00</t>
  </si>
  <si>
    <t>9 300,00</t>
  </si>
  <si>
    <t>8 572,00</t>
  </si>
  <si>
    <t>9 973,00</t>
  </si>
  <si>
    <t>1 667,10</t>
  </si>
  <si>
    <t>1 669,90</t>
  </si>
  <si>
    <t>1 028,66</t>
  </si>
  <si>
    <t>8 398,00</t>
  </si>
  <si>
    <t>7 599,00</t>
  </si>
  <si>
    <t>5 893,00</t>
  </si>
  <si>
    <t>5 441,00</t>
  </si>
  <si>
    <t>3 009,00</t>
  </si>
  <si>
    <t>9 714,00</t>
  </si>
  <si>
    <t>8 703,00</t>
  </si>
  <si>
    <t>2 735,00</t>
  </si>
  <si>
    <t>7 686,00</t>
  </si>
  <si>
    <t>4 656,50</t>
  </si>
  <si>
    <t>4 672,40</t>
  </si>
  <si>
    <t>2 934,27</t>
  </si>
  <si>
    <t>4 514,00</t>
  </si>
  <si>
    <t>16 594,00</t>
  </si>
  <si>
    <t>2 167,00</t>
  </si>
  <si>
    <t>6 281,00</t>
  </si>
  <si>
    <t>1 763,00</t>
  </si>
  <si>
    <t>6 154,00</t>
  </si>
  <si>
    <t>4 745,00</t>
  </si>
  <si>
    <t>5 119,80</t>
  </si>
  <si>
    <t>5 125,80</t>
  </si>
  <si>
    <t>3 044,73</t>
  </si>
  <si>
    <t>2 857,00</t>
  </si>
  <si>
    <t>11 697,00</t>
  </si>
  <si>
    <t>3 058,00</t>
  </si>
  <si>
    <t>8 755,00</t>
  </si>
  <si>
    <t>7 128,00</t>
  </si>
  <si>
    <t>2 694,20</t>
  </si>
  <si>
    <t>2 701,90</t>
  </si>
  <si>
    <t>1 629,25</t>
  </si>
  <si>
    <t>2 952,00</t>
  </si>
  <si>
    <t>8 332,00</t>
  </si>
  <si>
    <t>8 940,00</t>
  </si>
  <si>
    <t>4 396,70</t>
  </si>
  <si>
    <t>4 407,20</t>
  </si>
  <si>
    <t>2 661,95</t>
  </si>
  <si>
    <t>9 833,00</t>
  </si>
  <si>
    <t>9 867,00</t>
  </si>
  <si>
    <t>2 581,40</t>
  </si>
  <si>
    <t>2 558,80</t>
  </si>
  <si>
    <t>1 496,90</t>
  </si>
  <si>
    <t>1 534,00</t>
  </si>
  <si>
    <t>9 086,00</t>
  </si>
  <si>
    <t>1 171,00</t>
  </si>
  <si>
    <t>2 095,00</t>
  </si>
  <si>
    <t>4 790,00</t>
  </si>
  <si>
    <t>1 999,00</t>
  </si>
  <si>
    <t>3 418,00</t>
  </si>
  <si>
    <t>1 961,00</t>
  </si>
  <si>
    <t>7 094,00</t>
  </si>
  <si>
    <t>1 105,40</t>
  </si>
  <si>
    <t>1 089,10</t>
  </si>
  <si>
    <t>2 732,50</t>
  </si>
  <si>
    <t>2 734,30</t>
  </si>
  <si>
    <t>1 646,05</t>
  </si>
  <si>
    <t>2 335,00</t>
  </si>
  <si>
    <t>9 153,00</t>
  </si>
  <si>
    <t>6 489,00</t>
  </si>
  <si>
    <t>4 102,30</t>
  </si>
  <si>
    <t>4 105,30</t>
  </si>
  <si>
    <t>2 450,86</t>
  </si>
  <si>
    <t>3 134,00</t>
  </si>
  <si>
    <t>12 865,00</t>
  </si>
  <si>
    <t>12 859,00</t>
  </si>
  <si>
    <t>1 813,00</t>
  </si>
  <si>
    <t>8 327,00</t>
  </si>
  <si>
    <t>7 625,00</t>
  </si>
  <si>
    <t>2 124,00</t>
  </si>
  <si>
    <t>6 192,00</t>
  </si>
  <si>
    <t>3 777,70</t>
  </si>
  <si>
    <t>3 779,80</t>
  </si>
  <si>
    <t>2 283,00</t>
  </si>
  <si>
    <t>3 249,00</t>
  </si>
  <si>
    <t>9 173,00</t>
  </si>
  <si>
    <t>10 196,00</t>
  </si>
  <si>
    <t>1 568,20</t>
  </si>
  <si>
    <t>1 573,10</t>
  </si>
  <si>
    <t>2 533,00</t>
  </si>
  <si>
    <t>10 795,00</t>
  </si>
  <si>
    <t>1 311,70</t>
  </si>
  <si>
    <t>2 070,00</t>
  </si>
  <si>
    <t>9 274,00</t>
  </si>
  <si>
    <t>2 813,80</t>
  </si>
  <si>
    <t>2 825,50</t>
  </si>
  <si>
    <t>1 746,16</t>
  </si>
  <si>
    <t>4 130,00</t>
  </si>
  <si>
    <t>11 601,00</t>
  </si>
  <si>
    <t>1 508,70</t>
  </si>
  <si>
    <t>2 517,00</t>
  </si>
  <si>
    <t>11 062,00</t>
  </si>
  <si>
    <t>8 919,00</t>
  </si>
  <si>
    <t>3 515,70</t>
  </si>
  <si>
    <t>3 535,20</t>
  </si>
  <si>
    <t>2 121,12</t>
  </si>
  <si>
    <t>3 215,00</t>
  </si>
  <si>
    <t>13 556,00</t>
  </si>
  <si>
    <t>9 158,00</t>
  </si>
  <si>
    <t>2 176,00</t>
  </si>
  <si>
    <t>2 182,90</t>
  </si>
  <si>
    <t>1 329,39</t>
  </si>
  <si>
    <t>2 482,00</t>
  </si>
  <si>
    <t>12 000,00</t>
  </si>
  <si>
    <t>8 416,00</t>
  </si>
  <si>
    <t>1 449,20</t>
  </si>
  <si>
    <t>1 457,70</t>
  </si>
  <si>
    <t>2 221,00</t>
  </si>
  <si>
    <t>9 789,00</t>
  </si>
  <si>
    <t>9 059,00</t>
  </si>
  <si>
    <t>3 235,70</t>
  </si>
  <si>
    <t>3 244,90</t>
  </si>
  <si>
    <t>2 018,33</t>
  </si>
  <si>
    <t>4 270,00</t>
  </si>
  <si>
    <t>11 702,00</t>
  </si>
  <si>
    <t>12 360,00</t>
  </si>
  <si>
    <t>2 663,50</t>
  </si>
  <si>
    <t>2 672,80</t>
  </si>
  <si>
    <t>1 617,04</t>
  </si>
  <si>
    <t>2 621,00</t>
  </si>
  <si>
    <t>8 630,00</t>
  </si>
  <si>
    <t>8 330,00</t>
  </si>
  <si>
    <t>1 378,90</t>
  </si>
  <si>
    <t>1 387,40</t>
  </si>
  <si>
    <t>2 379,00</t>
  </si>
  <si>
    <t>8 214,00</t>
  </si>
  <si>
    <t>7 612,00</t>
  </si>
  <si>
    <t>1 016,20</t>
  </si>
  <si>
    <t>1 023,50</t>
  </si>
  <si>
    <t>7 253,00</t>
  </si>
  <si>
    <t>4 477,50</t>
  </si>
  <si>
    <t>4 495,80</t>
  </si>
  <si>
    <t>2 796,39</t>
  </si>
  <si>
    <t>3 954,00</t>
  </si>
  <si>
    <t>14 857,00</t>
  </si>
  <si>
    <t>14 262,00</t>
  </si>
  <si>
    <t>1 437,70</t>
  </si>
  <si>
    <t>1 424,80</t>
  </si>
  <si>
    <t>1 005,91</t>
  </si>
  <si>
    <t>10 846,00</t>
  </si>
  <si>
    <t>18 669,00</t>
  </si>
  <si>
    <t>18 434,00</t>
  </si>
  <si>
    <t>13 298,00</t>
  </si>
  <si>
    <t>3 597,70</t>
  </si>
  <si>
    <t>3 609,50</t>
  </si>
  <si>
    <t>2 216,23</t>
  </si>
  <si>
    <t>3 108,00</t>
  </si>
  <si>
    <t>10 125,00</t>
  </si>
  <si>
    <t>2 355,00</t>
  </si>
  <si>
    <t>9 428,00</t>
  </si>
  <si>
    <t>2 402,00</t>
  </si>
  <si>
    <t>7 746,00</t>
  </si>
  <si>
    <t>2 602,60</t>
  </si>
  <si>
    <t>2 611,80</t>
  </si>
  <si>
    <t>1 621,93</t>
  </si>
  <si>
    <t>2 194,00</t>
  </si>
  <si>
    <t>11 159,00</t>
  </si>
  <si>
    <t>10 534,00</t>
  </si>
  <si>
    <t>2 961,90</t>
  </si>
  <si>
    <t>2 971,80</t>
  </si>
  <si>
    <t>1 890,06</t>
  </si>
  <si>
    <t>4 346,00</t>
  </si>
  <si>
    <t>11 477,00</t>
  </si>
  <si>
    <t>12 097,00</t>
  </si>
  <si>
    <t>2 577,70</t>
  </si>
  <si>
    <t>2 588,70</t>
  </si>
  <si>
    <t>1 607,58</t>
  </si>
  <si>
    <t>3 610,00</t>
  </si>
  <si>
    <t>14 309,00</t>
  </si>
  <si>
    <t>2 893,40</t>
  </si>
  <si>
    <t>2 905,60</t>
  </si>
  <si>
    <t>1 810,19</t>
  </si>
  <si>
    <t>3 994,00</t>
  </si>
  <si>
    <t>2 688,50</t>
  </si>
  <si>
    <t>2 695,70</t>
  </si>
  <si>
    <t>1 687,51</t>
  </si>
  <si>
    <t>13 352,00</t>
  </si>
  <si>
    <t>2 075,40</t>
  </si>
  <si>
    <t>2 085,10</t>
  </si>
  <si>
    <t>1 299,02</t>
  </si>
  <si>
    <t>3 222,00</t>
  </si>
  <si>
    <t>9 471,00</t>
  </si>
  <si>
    <t>1 045,50</t>
  </si>
  <si>
    <t>1 047,70</t>
  </si>
  <si>
    <t>8 990,00</t>
  </si>
  <si>
    <t>11 277,00</t>
  </si>
  <si>
    <t>3 141,00</t>
  </si>
  <si>
    <t>8 975,00</t>
  </si>
  <si>
    <t>6 980,00</t>
  </si>
  <si>
    <t>6 348,00</t>
  </si>
  <si>
    <t>12 667,00</t>
  </si>
  <si>
    <t>1 152,60</t>
  </si>
  <si>
    <t>1 159,00</t>
  </si>
  <si>
    <t>2 993,00</t>
  </si>
  <si>
    <t>5 870,00</t>
  </si>
  <si>
    <t>5 916,00</t>
  </si>
  <si>
    <t>4 879,00</t>
  </si>
  <si>
    <t>2 067,40</t>
  </si>
  <si>
    <t>2 076,60</t>
  </si>
  <si>
    <t>1 337,33</t>
  </si>
  <si>
    <t>16 865,00</t>
  </si>
  <si>
    <t>10 670,00</t>
  </si>
  <si>
    <t>1 434,20</t>
  </si>
  <si>
    <t>4 689,00</t>
  </si>
  <si>
    <t>14 085,00</t>
  </si>
  <si>
    <t>11 185,00</t>
  </si>
  <si>
    <t>2 875,00</t>
  </si>
  <si>
    <t>7 166,00</t>
  </si>
  <si>
    <t>6 748,00</t>
  </si>
  <si>
    <t>2 836,00</t>
  </si>
  <si>
    <t>5 523,00</t>
  </si>
  <si>
    <t>11 715,00</t>
  </si>
  <si>
    <t>3 081,00</t>
  </si>
  <si>
    <t>11 313,00</t>
  </si>
  <si>
    <t>1 508,10</t>
  </si>
  <si>
    <t>1 507,50</t>
  </si>
  <si>
    <t>2 121,00</t>
  </si>
  <si>
    <t>6 346,00</t>
  </si>
  <si>
    <t>1 391,40</t>
  </si>
  <si>
    <t>1 399,70</t>
  </si>
  <si>
    <t>1 818,00</t>
  </si>
  <si>
    <t>4 871,00</t>
  </si>
  <si>
    <t>1 539,20</t>
  </si>
  <si>
    <t>1 548,60</t>
  </si>
  <si>
    <t>1 666,00</t>
  </si>
  <si>
    <t>7 218,00</t>
  </si>
  <si>
    <t>7 020,00</t>
  </si>
  <si>
    <t>2 397,10</t>
  </si>
  <si>
    <t>2 409,70</t>
  </si>
  <si>
    <t>1 383,17</t>
  </si>
  <si>
    <t>2 040,00</t>
  </si>
  <si>
    <t>6 403,00</t>
  </si>
  <si>
    <t>6 660,00</t>
  </si>
  <si>
    <t>1 170,40</t>
  </si>
  <si>
    <t>5 291,00</t>
  </si>
  <si>
    <t>1 049,60</t>
  </si>
  <si>
    <t>1 055,00</t>
  </si>
  <si>
    <t>1 782,00</t>
  </si>
  <si>
    <t>6 424,00</t>
  </si>
  <si>
    <t>1 905,00</t>
  </si>
  <si>
    <t>6 010,00</t>
  </si>
  <si>
    <t>5 097,00</t>
  </si>
  <si>
    <t>1 257,50</t>
  </si>
  <si>
    <t>1 980,00</t>
  </si>
  <si>
    <t>6 217,00</t>
  </si>
  <si>
    <t>4 300,00</t>
  </si>
  <si>
    <t>1 224,30</t>
  </si>
  <si>
    <t>2 261,00</t>
  </si>
  <si>
    <t>7 872,00</t>
  </si>
  <si>
    <t>6 609,20</t>
  </si>
  <si>
    <t>6 611,30</t>
  </si>
  <si>
    <t>4 019,67</t>
  </si>
  <si>
    <t>11 953,00</t>
  </si>
  <si>
    <t>9 226,00</t>
  </si>
  <si>
    <t>1 963,00</t>
  </si>
  <si>
    <t>8 433,00</t>
  </si>
  <si>
    <t>1 241,00</t>
  </si>
  <si>
    <t>1 853,00</t>
  </si>
  <si>
    <t>8 005,00</t>
  </si>
  <si>
    <t>8 964,00</t>
  </si>
  <si>
    <t>1 063,30</t>
  </si>
  <si>
    <t>1 072,70</t>
  </si>
  <si>
    <t>2 336,00</t>
  </si>
  <si>
    <t>5 821,00</t>
  </si>
  <si>
    <t>5 923,00</t>
  </si>
  <si>
    <t>1 193,40</t>
  </si>
  <si>
    <t>1 203,50</t>
  </si>
  <si>
    <t>2 072,00</t>
  </si>
  <si>
    <t>6 370,00</t>
  </si>
  <si>
    <t>1 491,40</t>
  </si>
  <si>
    <t>1 505,50</t>
  </si>
  <si>
    <t>1 690,00</t>
  </si>
  <si>
    <t>7 365,00</t>
  </si>
  <si>
    <t>1 694,00</t>
  </si>
  <si>
    <t>1 706,90</t>
  </si>
  <si>
    <t>2 015,00</t>
  </si>
  <si>
    <t>6 486,00</t>
  </si>
  <si>
    <t>5 575,00</t>
  </si>
  <si>
    <t>1 378,40</t>
  </si>
  <si>
    <t>1 386,10</t>
  </si>
  <si>
    <t>2 518,00</t>
  </si>
  <si>
    <t>9 577,00</t>
  </si>
  <si>
    <t>10 269,90</t>
  </si>
  <si>
    <t>10 192,10</t>
  </si>
  <si>
    <t>6 594,29</t>
  </si>
  <si>
    <t>10 282,00</t>
  </si>
  <si>
    <t>21 906,00</t>
  </si>
  <si>
    <t>20 329,00</t>
  </si>
  <si>
    <t>2 931,00</t>
  </si>
  <si>
    <t>6 566,00</t>
  </si>
  <si>
    <t>6 679,00</t>
  </si>
  <si>
    <t>1 029,70</t>
  </si>
  <si>
    <t>1 036,20</t>
  </si>
  <si>
    <t>4 862,00</t>
  </si>
  <si>
    <t>7 508,00</t>
  </si>
  <si>
    <t>7 303,00</t>
  </si>
  <si>
    <t>5 888,00</t>
  </si>
  <si>
    <t>6 418,00</t>
  </si>
  <si>
    <t>1 309,60</t>
  </si>
  <si>
    <t>1 318,90</t>
  </si>
  <si>
    <t>1 284,40</t>
  </si>
  <si>
    <t>2 719,00</t>
  </si>
  <si>
    <t>7 939,00</t>
  </si>
  <si>
    <t>7 363,00</t>
  </si>
  <si>
    <t>2 340,00</t>
  </si>
  <si>
    <t>1 672,70</t>
  </si>
  <si>
    <t>1 676,50</t>
  </si>
  <si>
    <t>1 019,31</t>
  </si>
  <si>
    <t>1 869,00</t>
  </si>
  <si>
    <t>5 658,00</t>
  </si>
  <si>
    <t>10 510,00</t>
  </si>
  <si>
    <t>3 785,00</t>
  </si>
  <si>
    <t>2 408,00</t>
  </si>
  <si>
    <t>6 985,00</t>
  </si>
  <si>
    <t>1 848,00</t>
  </si>
  <si>
    <t>6 312,00</t>
  </si>
  <si>
    <t>5 727,00</t>
  </si>
  <si>
    <t>4 688,40</t>
  </si>
  <si>
    <t>4 701,60</t>
  </si>
  <si>
    <t>2 929,10</t>
  </si>
  <si>
    <t>3 426,00</t>
  </si>
  <si>
    <t>13 263,00</t>
  </si>
  <si>
    <t>11 436,00</t>
  </si>
  <si>
    <t>1 642,00</t>
  </si>
  <si>
    <t>6 263,00</t>
  </si>
  <si>
    <t>4 288,00</t>
  </si>
  <si>
    <t>1 546,00</t>
  </si>
  <si>
    <t>5 644,00</t>
  </si>
  <si>
    <t>4 326,00</t>
  </si>
  <si>
    <t>5 131,60</t>
  </si>
  <si>
    <t>5 132,20</t>
  </si>
  <si>
    <t>3 007,47</t>
  </si>
  <si>
    <t>2 125,00</t>
  </si>
  <si>
    <t>8 223,00</t>
  </si>
  <si>
    <t>1 005,50</t>
  </si>
  <si>
    <t>2 333,00</t>
  </si>
  <si>
    <t>6 298,00</t>
  </si>
  <si>
    <t>2 709,60</t>
  </si>
  <si>
    <t>2 717,50</t>
  </si>
  <si>
    <t>1 619,63</t>
  </si>
  <si>
    <t>6 308,00</t>
  </si>
  <si>
    <t>6 526,00</t>
  </si>
  <si>
    <t>4 417,70</t>
  </si>
  <si>
    <t>4 428,50</t>
  </si>
  <si>
    <t>2 639,39</t>
  </si>
  <si>
    <t>2 271,00</t>
  </si>
  <si>
    <t>8 337,00</t>
  </si>
  <si>
    <t>7 978,00</t>
  </si>
  <si>
    <t>2 536,10</t>
  </si>
  <si>
    <t>1 441,31</t>
  </si>
  <si>
    <t>1 141,00</t>
  </si>
  <si>
    <t>6 394,00</t>
  </si>
  <si>
    <t>4 632,00</t>
  </si>
  <si>
    <t>4 451,00</t>
  </si>
  <si>
    <t>1 342,00</t>
  </si>
  <si>
    <t>2 843,00</t>
  </si>
  <si>
    <t>1 072,90</t>
  </si>
  <si>
    <t>1 034,60</t>
  </si>
  <si>
    <t>2 736,20</t>
  </si>
  <si>
    <t>2 738,60</t>
  </si>
  <si>
    <t>1 623,99</t>
  </si>
  <si>
    <t>1 767,00</t>
  </si>
  <si>
    <t>6 575,00</t>
  </si>
  <si>
    <t>4 866,00</t>
  </si>
  <si>
    <t>4 108,30</t>
  </si>
  <si>
    <t>4 111,70</t>
  </si>
  <si>
    <t>2 413,57</t>
  </si>
  <si>
    <t>2 400,00</t>
  </si>
  <si>
    <t>11 599,00</t>
  </si>
  <si>
    <t>10 727,00</t>
  </si>
  <si>
    <t>1 388,00</t>
  </si>
  <si>
    <t>5 966,00</t>
  </si>
  <si>
    <t>5 307,00</t>
  </si>
  <si>
    <t>1 570,00</t>
  </si>
  <si>
    <t>6 293,00</t>
  </si>
  <si>
    <t>5 237,00</t>
  </si>
  <si>
    <t>3 781,90</t>
  </si>
  <si>
    <t>3 784,40</t>
  </si>
  <si>
    <t>2 251,72</t>
  </si>
  <si>
    <t>2 472,00</t>
  </si>
  <si>
    <t>7 984,00</t>
  </si>
  <si>
    <t>8 389,00</t>
  </si>
  <si>
    <t>1 578,20</t>
  </si>
  <si>
    <t>1 583,10</t>
  </si>
  <si>
    <t>2 025,00</t>
  </si>
  <si>
    <t>7 619,00</t>
  </si>
  <si>
    <t>1 319,50</t>
  </si>
  <si>
    <t>8 390,00</t>
  </si>
  <si>
    <t>7 070,00</t>
  </si>
  <si>
    <t>2 837,10</t>
  </si>
  <si>
    <t>2 847,80</t>
  </si>
  <si>
    <t>1 734,31</t>
  </si>
  <si>
    <t>3 254,00</t>
  </si>
  <si>
    <t>11 654,00</t>
  </si>
  <si>
    <t>10 796,00</t>
  </si>
  <si>
    <t>1 518,40</t>
  </si>
  <si>
    <t>1 527,60</t>
  </si>
  <si>
    <t>9 070,00</t>
  </si>
  <si>
    <t>7 614,00</t>
  </si>
  <si>
    <t>3 554,70</t>
  </si>
  <si>
    <t>3 574,60</t>
  </si>
  <si>
    <t>2 112,59</t>
  </si>
  <si>
    <t>2 407,00</t>
  </si>
  <si>
    <t>11 756,00</t>
  </si>
  <si>
    <t>7 601,00</t>
  </si>
  <si>
    <t>2 189,90</t>
  </si>
  <si>
    <t>2 196,80</t>
  </si>
  <si>
    <t>1 315,88</t>
  </si>
  <si>
    <t>1 927,00</t>
  </si>
  <si>
    <t>9 500,00</t>
  </si>
  <si>
    <t>6 462,00</t>
  </si>
  <si>
    <t>1 466,20</t>
  </si>
  <si>
    <t>4 914,00</t>
  </si>
  <si>
    <t>3 265,00</t>
  </si>
  <si>
    <t>2 007,98</t>
  </si>
  <si>
    <t>3 263,00</t>
  </si>
  <si>
    <t>9 976,00</t>
  </si>
  <si>
    <t>9 288,00</t>
  </si>
  <si>
    <t>2 682,00</t>
  </si>
  <si>
    <t>2 690,70</t>
  </si>
  <si>
    <t>1 609,04</t>
  </si>
  <si>
    <t>2 035,00</t>
  </si>
  <si>
    <t>1 395,90</t>
  </si>
  <si>
    <t>1 404,70</t>
  </si>
  <si>
    <t>1 717,00</t>
  </si>
  <si>
    <t>5 637,00</t>
  </si>
  <si>
    <t>5 467,00</t>
  </si>
  <si>
    <t>1 030,70</t>
  </si>
  <si>
    <t>1 039,00</t>
  </si>
  <si>
    <t>1 785,00</t>
  </si>
  <si>
    <t>5 474,00</t>
  </si>
  <si>
    <t>4 514,10</t>
  </si>
  <si>
    <t>2 785,95</t>
  </si>
  <si>
    <t>2 994,00</t>
  </si>
  <si>
    <t>13 112,00</t>
  </si>
  <si>
    <t>12 914,00</t>
  </si>
  <si>
    <t>1 411,90</t>
  </si>
  <si>
    <t>1 397,70</t>
  </si>
  <si>
    <t>9 594,00</t>
  </si>
  <si>
    <t>14 750,00</t>
  </si>
  <si>
    <t>16 617,00</t>
  </si>
  <si>
    <t>10 733,00</t>
  </si>
  <si>
    <t>1 336,50</t>
  </si>
  <si>
    <t>1 344,40</t>
  </si>
  <si>
    <t>3 621,40</t>
  </si>
  <si>
    <t>3 632,70</t>
  </si>
  <si>
    <t>2 205,05</t>
  </si>
  <si>
    <t>2 500,00</t>
  </si>
  <si>
    <t>6 130,00</t>
  </si>
  <si>
    <t>1 620,00</t>
  </si>
  <si>
    <t>6 457,00</t>
  </si>
  <si>
    <t>4 893,00</t>
  </si>
  <si>
    <t>2 476,00</t>
  </si>
  <si>
    <t>7 289,00</t>
  </si>
  <si>
    <t>5 757,00</t>
  </si>
  <si>
    <t>2 621,10</t>
  </si>
  <si>
    <t>1 615,50</t>
  </si>
  <si>
    <t>8 548,00</t>
  </si>
  <si>
    <t>7 620,00</t>
  </si>
  <si>
    <t>2 981,80</t>
  </si>
  <si>
    <t>2 991,30</t>
  </si>
  <si>
    <t>1 878,54</t>
  </si>
  <si>
    <t>11 196,00</t>
  </si>
  <si>
    <t>12 307,00</t>
  </si>
  <si>
    <t>2 599,60</t>
  </si>
  <si>
    <t>2 611,40</t>
  </si>
  <si>
    <t>1 603,40</t>
  </si>
  <si>
    <t>11 163,00</t>
  </si>
  <si>
    <t>2 917,80</t>
  </si>
  <si>
    <t>2 930,00</t>
  </si>
  <si>
    <t>1 801,95</t>
  </si>
  <si>
    <t>3 086,00</t>
  </si>
  <si>
    <t>6 167,00</t>
  </si>
  <si>
    <t>2 709,10</t>
  </si>
  <si>
    <t>1 674,22</t>
  </si>
  <si>
    <t>2 140,00</t>
  </si>
  <si>
    <t>9 842,00</t>
  </si>
  <si>
    <t>2 094,70</t>
  </si>
  <si>
    <t>2 106,00</t>
  </si>
  <si>
    <t>1 293,08</t>
  </si>
  <si>
    <t>2 341,00</t>
  </si>
  <si>
    <t>8 764,00</t>
  </si>
  <si>
    <t>7 955,00</t>
  </si>
  <si>
    <t>2 851,00</t>
  </si>
  <si>
    <t>8 033,00</t>
  </si>
  <si>
    <t>2 262,00</t>
  </si>
  <si>
    <t>3 764,00</t>
  </si>
  <si>
    <t>5 010,00</t>
  </si>
  <si>
    <t>1 165,40</t>
  </si>
  <si>
    <t>1 172,10</t>
  </si>
  <si>
    <t>2 011,00</t>
  </si>
  <si>
    <t>5 035,00</t>
  </si>
  <si>
    <t>4 559,00</t>
  </si>
  <si>
    <t>4 358,00</t>
  </si>
  <si>
    <t>2 085,70</t>
  </si>
  <si>
    <t>2 103,10</t>
  </si>
  <si>
    <t>1 343,88</t>
  </si>
  <si>
    <t>2 367,00</t>
  </si>
  <si>
    <t>15 761,00</t>
  </si>
  <si>
    <t>1 446,10</t>
  </si>
  <si>
    <t>3 396,00</t>
  </si>
  <si>
    <t>13 057,00</t>
  </si>
  <si>
    <t>7 292,00</t>
  </si>
  <si>
    <t>2 313,00</t>
  </si>
  <si>
    <t>9 649,00</t>
  </si>
  <si>
    <t>6 214,00</t>
  </si>
  <si>
    <t>5 069,00</t>
  </si>
  <si>
    <t>1 830,00</t>
  </si>
  <si>
    <t>3 872,00</t>
  </si>
  <si>
    <t>12 974,00</t>
  </si>
  <si>
    <t>2 029,00</t>
  </si>
  <si>
    <t>7 952,00</t>
  </si>
  <si>
    <t>5 172,00</t>
  </si>
  <si>
    <t>4 746,00</t>
  </si>
  <si>
    <t>1 407,90</t>
  </si>
  <si>
    <t>1 415,60</t>
  </si>
  <si>
    <t>1 312,00</t>
  </si>
  <si>
    <t>4 742,00</t>
  </si>
  <si>
    <t>3 796,00</t>
  </si>
  <si>
    <t>1 558,00</t>
  </si>
  <si>
    <t>1 566,80</t>
  </si>
  <si>
    <t>1 280,00</t>
  </si>
  <si>
    <t>5 455,00</t>
  </si>
  <si>
    <t>4 665,00</t>
  </si>
  <si>
    <t>2 422,40</t>
  </si>
  <si>
    <t>2 431,90</t>
  </si>
  <si>
    <t>1 381,32</t>
  </si>
  <si>
    <t>1 486,00</t>
  </si>
  <si>
    <t>5 209,00</t>
  </si>
  <si>
    <t>1 179,00</t>
  </si>
  <si>
    <t>1 186,80</t>
  </si>
  <si>
    <t>1 038,00</t>
  </si>
  <si>
    <t>4 948,00</t>
  </si>
  <si>
    <t>2 997,00</t>
  </si>
  <si>
    <t>1 060,30</t>
  </si>
  <si>
    <t>1 065,40</t>
  </si>
  <si>
    <t>7 136,00</t>
  </si>
  <si>
    <t>1 439,00</t>
  </si>
  <si>
    <t>3 734,00</t>
  </si>
  <si>
    <t>1 266,40</t>
  </si>
  <si>
    <t>1 274,10</t>
  </si>
  <si>
    <t>3 850,00</t>
  </si>
  <si>
    <t>3 489,00</t>
  </si>
  <si>
    <t>1 228,10</t>
  </si>
  <si>
    <t>1 230,90</t>
  </si>
  <si>
    <t>1 772,00</t>
  </si>
  <si>
    <t>4 807,00</t>
  </si>
  <si>
    <t>6 613,50</t>
  </si>
  <si>
    <t>6 620,80</t>
  </si>
  <si>
    <t>3 998,96</t>
  </si>
  <si>
    <t>1 824,00</t>
  </si>
  <si>
    <t>9 664,00</t>
  </si>
  <si>
    <t>7 460,00</t>
  </si>
  <si>
    <t>6 974,00</t>
  </si>
  <si>
    <t>4 865,00</t>
  </si>
  <si>
    <t>1 258,80</t>
  </si>
  <si>
    <t>1 266,70</t>
  </si>
  <si>
    <t>6 458,00</t>
  </si>
  <si>
    <t>5 611,00</t>
  </si>
  <si>
    <t>1 082,20</t>
  </si>
  <si>
    <t>1 090,80</t>
  </si>
  <si>
    <t>1 720,00</t>
  </si>
  <si>
    <t>5 828,00</t>
  </si>
  <si>
    <t>5 028,00</t>
  </si>
  <si>
    <t>1 222,30</t>
  </si>
  <si>
    <t>1 509,00</t>
  </si>
  <si>
    <t>4 453,00</t>
  </si>
  <si>
    <t>1 519,60</t>
  </si>
  <si>
    <t>1 531,70</t>
  </si>
  <si>
    <t>7 986,00</t>
  </si>
  <si>
    <t>5 482,00</t>
  </si>
  <si>
    <t>1 719,70</t>
  </si>
  <si>
    <t>1 731,50</t>
  </si>
  <si>
    <t>5 645,00</t>
  </si>
  <si>
    <t>4 963,00</t>
  </si>
  <si>
    <t>1 393,70</t>
  </si>
  <si>
    <t>1 399,90</t>
  </si>
  <si>
    <t>1 804,00</t>
  </si>
  <si>
    <t>6 880,00</t>
  </si>
  <si>
    <t>6 503,00</t>
  </si>
  <si>
    <t>10 114,20</t>
  </si>
  <si>
    <t>10 023,60</t>
  </si>
  <si>
    <t>6 435,15</t>
  </si>
  <si>
    <t>16 281,00</t>
  </si>
  <si>
    <t>15 414,00</t>
  </si>
  <si>
    <t>4 928,00</t>
  </si>
  <si>
    <t>5 162,00</t>
  </si>
  <si>
    <t>1 042,90</t>
  </si>
  <si>
    <t>1 050,40</t>
  </si>
  <si>
    <t>5 078,00</t>
  </si>
  <si>
    <t>1 328,20</t>
  </si>
  <si>
    <t>1 338,60</t>
  </si>
  <si>
    <t>1 295,00</t>
  </si>
  <si>
    <t>2 023,00</t>
  </si>
  <si>
    <t>4 922,00</t>
  </si>
  <si>
    <t>4 695,00</t>
  </si>
  <si>
    <t>1 843,00</t>
  </si>
  <si>
    <t>7 286,00</t>
  </si>
  <si>
    <t>1 680,40</t>
  </si>
  <si>
    <t>1 683,50</t>
  </si>
  <si>
    <t>1 015,15</t>
  </si>
  <si>
    <t>1 355,00</t>
  </si>
  <si>
    <t>5 471,00</t>
  </si>
  <si>
    <t>4 572,00</t>
  </si>
  <si>
    <t>3 550,00</t>
  </si>
  <si>
    <t>9 377,00</t>
  </si>
  <si>
    <t>3 435,00</t>
  </si>
  <si>
    <t>1 808,00</t>
  </si>
  <si>
    <t>4 378,00</t>
  </si>
  <si>
    <t>4 641,00</t>
  </si>
  <si>
    <t>4 603,00</t>
  </si>
  <si>
    <t>3 993,00</t>
  </si>
  <si>
    <t>4 714,80</t>
  </si>
  <si>
    <t>4 728,40</t>
  </si>
  <si>
    <t>2 917,42</t>
  </si>
  <si>
    <t>2 556,00</t>
  </si>
  <si>
    <t>11 186,00</t>
  </si>
  <si>
    <t>10 046,00</t>
  </si>
  <si>
    <t>1 385,00</t>
  </si>
  <si>
    <t>4 000,00</t>
  </si>
  <si>
    <t>3 266,00</t>
  </si>
  <si>
    <t>5 147,00</t>
  </si>
  <si>
    <t>5 132,80</t>
  </si>
  <si>
    <t>5 133,10</t>
  </si>
  <si>
    <t>2 972,06</t>
  </si>
  <si>
    <t>7 592,00</t>
  </si>
  <si>
    <t>7 043,00</t>
  </si>
  <si>
    <t>1 009,30</t>
  </si>
  <si>
    <t>1 010,80</t>
  </si>
  <si>
    <t>4 763,00</t>
  </si>
  <si>
    <t>2 725,40</t>
  </si>
  <si>
    <t>2 732,00</t>
  </si>
  <si>
    <t>1 614,61</t>
  </si>
  <si>
    <t>1 578,00</t>
  </si>
  <si>
    <t>5 176,00</t>
  </si>
  <si>
    <t>5 124,00</t>
  </si>
  <si>
    <t>4 439,30</t>
  </si>
  <si>
    <t>4 446,90</t>
  </si>
  <si>
    <t>2 619,22</t>
  </si>
  <si>
    <t>1 653,00</t>
  </si>
  <si>
    <t>6 635,00</t>
  </si>
  <si>
    <t>2 486,00</t>
  </si>
  <si>
    <t>2 464,30</t>
  </si>
  <si>
    <t>1 380,01</t>
  </si>
  <si>
    <t>2 267,00</t>
  </si>
  <si>
    <t>1 057,00</t>
  </si>
  <si>
    <t>3 730,00</t>
  </si>
  <si>
    <t>1 040,00</t>
  </si>
  <si>
    <t>2 656,00</t>
  </si>
  <si>
    <t>1 473,00</t>
  </si>
  <si>
    <t>4 139,00</t>
  </si>
  <si>
    <t>1 053,30</t>
  </si>
  <si>
    <t>2 740,90</t>
  </si>
  <si>
    <t>1 597,94</t>
  </si>
  <si>
    <t>1 405,00</t>
  </si>
  <si>
    <t>5 247,00</t>
  </si>
  <si>
    <t>3 970,00</t>
  </si>
  <si>
    <t>4 115,20</t>
  </si>
  <si>
    <t>4 117,50</t>
  </si>
  <si>
    <t>2 384,03</t>
  </si>
  <si>
    <t>1 736,00</t>
  </si>
  <si>
    <t>9 030,00</t>
  </si>
  <si>
    <t>4 237,00</t>
  </si>
  <si>
    <t>3 786,80</t>
  </si>
  <si>
    <t>3 788,30</t>
  </si>
  <si>
    <t>2 231,31</t>
  </si>
  <si>
    <t>6 473,00</t>
  </si>
  <si>
    <t>1 591,80</t>
  </si>
  <si>
    <t>1 514,00</t>
  </si>
  <si>
    <t>5 351,00</t>
  </si>
  <si>
    <t>5 840,00</t>
  </si>
  <si>
    <t>1 140,00</t>
  </si>
  <si>
    <t>5 173,00</t>
  </si>
  <si>
    <t>4 622,00</t>
  </si>
  <si>
    <t>2 858,60</t>
  </si>
  <si>
    <t>2 868,70</t>
  </si>
  <si>
    <t>1 729,83</t>
  </si>
  <si>
    <t>2 401,00</t>
  </si>
  <si>
    <t>9 441,00</t>
  </si>
  <si>
    <t>8 315,00</t>
  </si>
  <si>
    <t>1 536,80</t>
  </si>
  <si>
    <t>1 545,10</t>
  </si>
  <si>
    <t>4 707,00</t>
  </si>
  <si>
    <t>3 594,50</t>
  </si>
  <si>
    <t>3 611,40</t>
  </si>
  <si>
    <t>2 112,67</t>
  </si>
  <si>
    <t>1 718,00</t>
  </si>
  <si>
    <t>9 928,00</t>
  </si>
  <si>
    <t>2 203,60</t>
  </si>
  <si>
    <t>2 207,40</t>
  </si>
  <si>
    <t>1 308,99</t>
  </si>
  <si>
    <t>1 451,00</t>
  </si>
  <si>
    <t>6 500,00</t>
  </si>
  <si>
    <t>4 979,00</t>
  </si>
  <si>
    <t>1 484,10</t>
  </si>
  <si>
    <t>1 492,20</t>
  </si>
  <si>
    <t>1 260,00</t>
  </si>
  <si>
    <t>3 673,00</t>
  </si>
  <si>
    <t>3 275,80</t>
  </si>
  <si>
    <t>3 283,70</t>
  </si>
  <si>
    <t>2 006,34</t>
  </si>
  <si>
    <t>2 605,00</t>
  </si>
  <si>
    <t>8 156,00</t>
  </si>
  <si>
    <t>7 497,00</t>
  </si>
  <si>
    <t>2 699,40</t>
  </si>
  <si>
    <t>2 705,00</t>
  </si>
  <si>
    <t>1 604,07</t>
  </si>
  <si>
    <t>1 540,00</t>
  </si>
  <si>
    <t>5 601,00</t>
  </si>
  <si>
    <t>1 413,60</t>
  </si>
  <si>
    <t>1 420,50</t>
  </si>
  <si>
    <t>1 277,00</t>
  </si>
  <si>
    <t>4 185,00</t>
  </si>
  <si>
    <t>1 047,10</t>
  </si>
  <si>
    <t>4 872,00</t>
  </si>
  <si>
    <t>4 545,90</t>
  </si>
  <si>
    <t>4 561,70</t>
  </si>
  <si>
    <t>2 778,08</t>
  </si>
  <si>
    <t>7 577,00</t>
  </si>
  <si>
    <t>6 559,00</t>
  </si>
  <si>
    <t>1 383,40</t>
  </si>
  <si>
    <t>1 371,50</t>
  </si>
  <si>
    <t>6 627,00</t>
  </si>
  <si>
    <t>7 500,00</t>
  </si>
  <si>
    <t>9 364,00</t>
  </si>
  <si>
    <t>7 563,00</t>
  </si>
  <si>
    <t>1 352,60</t>
  </si>
  <si>
    <t>1 357,50</t>
  </si>
  <si>
    <t>3 644,00</t>
  </si>
  <si>
    <t>3 652,00</t>
  </si>
  <si>
    <t>2 191,20</t>
  </si>
  <si>
    <t>1 969,00</t>
  </si>
  <si>
    <t>5 074,00</t>
  </si>
  <si>
    <t>3 951,00</t>
  </si>
  <si>
    <t>3 913,00</t>
  </si>
  <si>
    <t>1 168,00</t>
  </si>
  <si>
    <t>1 904,00</t>
  </si>
  <si>
    <t>4 621,00</t>
  </si>
  <si>
    <t>2 646,40</t>
  </si>
  <si>
    <t>1 606,36</t>
  </si>
  <si>
    <t>1 224,00</t>
  </si>
  <si>
    <t>5 659,00</t>
  </si>
  <si>
    <t>5 220,00</t>
  </si>
  <si>
    <t>3 000,90</t>
  </si>
  <si>
    <t>3 011,50</t>
  </si>
  <si>
    <t>1 876,16</t>
  </si>
  <si>
    <t>6 725,00</t>
  </si>
  <si>
    <t>6 907,00</t>
  </si>
  <si>
    <t>2 623,20</t>
  </si>
  <si>
    <t>2 633,60</t>
  </si>
  <si>
    <t>1 603,86</t>
  </si>
  <si>
    <t>2 374,00</t>
  </si>
  <si>
    <t>2 942,30</t>
  </si>
  <si>
    <t>2 952,90</t>
  </si>
  <si>
    <t>1 798,32</t>
  </si>
  <si>
    <t>2 276,00</t>
  </si>
  <si>
    <t>4 677,00</t>
  </si>
  <si>
    <t>2 715,10</t>
  </si>
  <si>
    <t>1 662,10</t>
  </si>
  <si>
    <t>1 608,00</t>
  </si>
  <si>
    <t>6 796,00</t>
  </si>
  <si>
    <t>2 117,30</t>
  </si>
  <si>
    <t>2 126,60</t>
  </si>
  <si>
    <t>1 288,72</t>
  </si>
  <si>
    <t>1 582,00</t>
  </si>
  <si>
    <t>4 819,00</t>
  </si>
  <si>
    <t>3 508,00</t>
  </si>
  <si>
    <t>1 054,30</t>
  </si>
  <si>
    <t>1 056,10</t>
  </si>
  <si>
    <t>4 812,00</t>
  </si>
  <si>
    <t>1 000,90</t>
  </si>
  <si>
    <t>1 639,00</t>
  </si>
  <si>
    <t>4 024,00</t>
  </si>
  <si>
    <t>2 708,00</t>
  </si>
  <si>
    <t>3 968,00</t>
  </si>
  <si>
    <t>5 826,00</t>
  </si>
  <si>
    <t>1 178,80</t>
  </si>
  <si>
    <t>1 185,80</t>
  </si>
  <si>
    <t>1 406,00</t>
  </si>
  <si>
    <t>3 221,00</t>
  </si>
  <si>
    <t>3 452,00</t>
  </si>
  <si>
    <t>3 387,00</t>
  </si>
  <si>
    <t>2 120,50</t>
  </si>
  <si>
    <t>2 130,70</t>
  </si>
  <si>
    <t>1 357,26</t>
  </si>
  <si>
    <t>9 745,00</t>
  </si>
  <si>
    <t>1 459,90</t>
  </si>
  <si>
    <t>1 466,90</t>
  </si>
  <si>
    <t>1 825,00</t>
  </si>
  <si>
    <t>6 237,00</t>
  </si>
  <si>
    <t>4 088,00</t>
  </si>
  <si>
    <t>3 724,00</t>
  </si>
  <si>
    <t>1 543,00</t>
  </si>
  <si>
    <t>5 948,00</t>
  </si>
  <si>
    <t>1 489,00</t>
  </si>
  <si>
    <t>4 732,00</t>
  </si>
  <si>
    <t>Центральный          федеральный округ</t>
  </si>
  <si>
    <t>Северо-Западный      федеральный округ</t>
  </si>
  <si>
    <t>Архангельская область      без автономного округа</t>
  </si>
  <si>
    <t>Южный              федеральный округ</t>
  </si>
  <si>
    <t>Северо-Кавказский       федеральный округ</t>
  </si>
  <si>
    <t>Приволжский        федеральный округ</t>
  </si>
  <si>
    <t>Уральский              федеральный округ</t>
  </si>
  <si>
    <t>Тюменская область                без автономных округов</t>
  </si>
  <si>
    <t>Сибирский             федеральный округ</t>
  </si>
  <si>
    <t>Дальневосточный     федеральный округ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</si>
</sst>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_-* #,##0.00_р_._-;\-* #,##0.00_р_._-;_-* &quot;-&quot;??_р_._-;_-@_-"/>
    <numFmt numFmtId="166" formatCode="0.0000"/>
  </numFmts>
  <fonts count="3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b/>
      <sz val="8"/>
      <color theme="1"/>
      <name val="Arial"/>
      <family val="2"/>
      <charset val="204"/>
    </font>
    <font>
      <b/>
      <vertAlign val="superscript"/>
      <sz val="8"/>
      <color theme="1"/>
      <name val="Arial"/>
      <family val="2"/>
      <charset val="204"/>
    </font>
    <font>
      <sz val="11"/>
      <name val="Calibri"/>
      <family val="2"/>
      <charset val="204"/>
      <scheme val="minor"/>
    </font>
    <font>
      <sz val="11"/>
      <name val="Arial"/>
      <family val="2"/>
      <charset val="204"/>
    </font>
    <font>
      <sz val="7"/>
      <color theme="1"/>
      <name val="Arial"/>
      <family val="2"/>
      <charset val="204"/>
    </font>
    <font>
      <sz val="7"/>
      <name val="Arial"/>
      <family val="2"/>
      <charset val="204"/>
    </font>
    <font>
      <b/>
      <sz val="7"/>
      <color theme="1"/>
      <name val="Arial"/>
      <family val="2"/>
      <charset val="204"/>
    </font>
    <font>
      <b/>
      <sz val="7"/>
      <name val="Arial"/>
      <family val="2"/>
      <charset val="204"/>
    </font>
    <font>
      <vertAlign val="superscript"/>
      <sz val="7"/>
      <name val="Arial"/>
      <family val="2"/>
      <charset val="204"/>
    </font>
    <font>
      <sz val="10"/>
      <name val="Arial"/>
      <family val="2"/>
      <charset val="204"/>
    </font>
    <font>
      <b/>
      <sz val="8"/>
      <name val="Arial"/>
      <family val="2"/>
      <charset val="204"/>
    </font>
    <font>
      <b/>
      <vertAlign val="superscript"/>
      <sz val="8"/>
      <name val="Arial"/>
      <family val="2"/>
      <charset val="204"/>
    </font>
    <font>
      <sz val="9"/>
      <color theme="1"/>
      <name val="Arial"/>
      <family val="2"/>
      <charset val="204"/>
    </font>
    <font>
      <b/>
      <sz val="11"/>
      <name val="Calibri"/>
      <family val="2"/>
      <charset val="204"/>
      <scheme val="minor"/>
    </font>
    <font>
      <b/>
      <vertAlign val="superscript"/>
      <sz val="1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9"/>
      <name val="Arial"/>
      <family val="2"/>
      <charset val="204"/>
    </font>
    <font>
      <sz val="10"/>
      <name val="Arial Cyr"/>
      <charset val="204"/>
    </font>
    <font>
      <sz val="10"/>
      <name val="Arial Cyr"/>
      <family val="2"/>
    </font>
    <font>
      <sz val="11"/>
      <color theme="2" tint="-0.249977111117893"/>
      <name val="Calibri"/>
      <family val="2"/>
      <charset val="204"/>
      <scheme val="minor"/>
    </font>
    <font>
      <b/>
      <sz val="11"/>
      <color theme="2" tint="-0.249977111117893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b/>
      <sz val="9"/>
      <color theme="1"/>
      <name val="Calibri"/>
      <family val="2"/>
      <charset val="204"/>
    </font>
    <font>
      <sz val="9"/>
      <color theme="1"/>
      <name val="Calibri"/>
      <family val="2"/>
      <charset val="204"/>
    </font>
    <font>
      <b/>
      <sz val="10"/>
      <color theme="1"/>
      <name val="Arial"/>
      <family val="2"/>
      <charset val="204"/>
    </font>
    <font>
      <b/>
      <sz val="11"/>
      <color theme="1"/>
      <name val="Calibri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E3F2D2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23" fillId="0" borderId="0"/>
    <xf numFmtId="0" fontId="24" fillId="0" borderId="0"/>
    <xf numFmtId="0" fontId="2" fillId="0" borderId="0"/>
    <xf numFmtId="165" fontId="23" fillId="0" borderId="0" applyFont="0" applyFill="0" applyBorder="0" applyAlignment="0" applyProtection="0"/>
  </cellStyleXfs>
  <cellXfs count="153">
    <xf numFmtId="0" fontId="0" fillId="0" borderId="0" xfId="0"/>
    <xf numFmtId="0" fontId="1" fillId="0" borderId="1" xfId="0" applyFont="1" applyBorder="1"/>
    <xf numFmtId="0" fontId="1" fillId="0" borderId="0" xfId="0" applyFont="1"/>
    <xf numFmtId="49" fontId="0" fillId="0" borderId="0" xfId="0" applyNumberFormat="1"/>
    <xf numFmtId="0" fontId="0" fillId="0" borderId="0" xfId="0" applyAlignment="1">
      <alignment wrapText="1"/>
    </xf>
    <xf numFmtId="0" fontId="5" fillId="0" borderId="0" xfId="0" applyFont="1" applyAlignment="1">
      <alignment horizontal="left" vertical="center"/>
    </xf>
    <xf numFmtId="0" fontId="0" fillId="0" borderId="0" xfId="0" applyFont="1"/>
    <xf numFmtId="0" fontId="7" fillId="0" borderId="0" xfId="0" applyFont="1" applyFill="1"/>
    <xf numFmtId="0" fontId="8" fillId="0" borderId="0" xfId="0" applyFont="1" applyFill="1"/>
    <xf numFmtId="0" fontId="9" fillId="0" borderId="0" xfId="0" applyFont="1" applyAlignment="1">
      <alignment horizontal="left" vertical="center"/>
    </xf>
    <xf numFmtId="0" fontId="10" fillId="0" borderId="4" xfId="0" applyFont="1" applyFill="1" applyBorder="1" applyAlignment="1">
      <alignment horizontal="center" vertical="center" wrapText="1"/>
    </xf>
    <xf numFmtId="0" fontId="10" fillId="0" borderId="3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right" indent="1"/>
    </xf>
    <xf numFmtId="0" fontId="9" fillId="0" borderId="7" xfId="0" applyFont="1" applyFill="1" applyBorder="1" applyAlignment="1">
      <alignment vertical="center" wrapText="1"/>
    </xf>
    <xf numFmtId="0" fontId="9" fillId="0" borderId="0" xfId="0" applyFont="1" applyFill="1" applyBorder="1" applyAlignment="1">
      <alignment vertical="center" wrapText="1"/>
    </xf>
    <xf numFmtId="0" fontId="15" fillId="0" borderId="0" xfId="0" applyFont="1" applyAlignment="1">
      <alignment horizontal="left" vertical="center"/>
    </xf>
    <xf numFmtId="0" fontId="7" fillId="0" borderId="0" xfId="0" applyFont="1"/>
    <xf numFmtId="0" fontId="8" fillId="0" borderId="0" xfId="0" applyFont="1"/>
    <xf numFmtId="0" fontId="10" fillId="0" borderId="0" xfId="0" applyFont="1" applyAlignment="1">
      <alignment horizontal="left" vertical="center"/>
    </xf>
    <xf numFmtId="0" fontId="15" fillId="0" borderId="0" xfId="0" applyFont="1" applyFill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164" fontId="12" fillId="0" borderId="6" xfId="0" applyNumberFormat="1" applyFont="1" applyFill="1" applyBorder="1" applyAlignment="1">
      <alignment horizontal="right" indent="1"/>
    </xf>
    <xf numFmtId="0" fontId="10" fillId="0" borderId="0" xfId="0" applyFont="1" applyFill="1" applyBorder="1" applyAlignment="1">
      <alignment horizontal="right" wrapText="1" indent="1"/>
    </xf>
    <xf numFmtId="0" fontId="10" fillId="0" borderId="7" xfId="0" applyFont="1" applyFill="1" applyBorder="1" applyAlignment="1">
      <alignment horizontal="left" vertical="center" wrapText="1"/>
    </xf>
    <xf numFmtId="0" fontId="0" fillId="4" borderId="0" xfId="0" applyFill="1"/>
    <xf numFmtId="0" fontId="0" fillId="2" borderId="0" xfId="0" applyFill="1"/>
    <xf numFmtId="0" fontId="18" fillId="0" borderId="0" xfId="0" applyFont="1" applyFill="1" applyAlignment="1"/>
    <xf numFmtId="0" fontId="1" fillId="0" borderId="0" xfId="0" applyFont="1" applyFill="1" applyAlignment="1"/>
    <xf numFmtId="0" fontId="0" fillId="0" borderId="0" xfId="0" applyFont="1" applyFill="1" applyAlignment="1"/>
    <xf numFmtId="0" fontId="7" fillId="0" borderId="0" xfId="0" applyFont="1" applyFill="1" applyAlignment="1"/>
    <xf numFmtId="0" fontId="9" fillId="0" borderId="8" xfId="0" applyFont="1" applyFill="1" applyBorder="1" applyAlignment="1"/>
    <xf numFmtId="0" fontId="20" fillId="0" borderId="8" xfId="0" applyFont="1" applyFill="1" applyBorder="1" applyAlignment="1"/>
    <xf numFmtId="0" fontId="21" fillId="0" borderId="8" xfId="0" applyFont="1" applyFill="1" applyBorder="1" applyAlignment="1"/>
    <xf numFmtId="0" fontId="11" fillId="0" borderId="7" xfId="0" applyFont="1" applyFill="1" applyBorder="1" applyAlignment="1">
      <alignment vertical="center" wrapText="1"/>
    </xf>
    <xf numFmtId="164" fontId="11" fillId="0" borderId="0" xfId="0" applyNumberFormat="1" applyFont="1" applyFill="1" applyAlignment="1">
      <alignment horizontal="right" indent="1"/>
    </xf>
    <xf numFmtId="0" fontId="11" fillId="0" borderId="6" xfId="0" applyFont="1" applyFill="1" applyBorder="1" applyAlignment="1">
      <alignment horizontal="right" indent="1"/>
    </xf>
    <xf numFmtId="164" fontId="11" fillId="0" borderId="6" xfId="0" applyNumberFormat="1" applyFont="1" applyFill="1" applyBorder="1" applyAlignment="1">
      <alignment horizontal="right" indent="1"/>
    </xf>
    <xf numFmtId="0" fontId="11" fillId="0" borderId="7" xfId="0" applyFont="1" applyFill="1" applyBorder="1" applyAlignment="1">
      <alignment horizontal="center" vertical="center" wrapText="1"/>
    </xf>
    <xf numFmtId="164" fontId="11" fillId="0" borderId="0" xfId="0" applyNumberFormat="1" applyFont="1" applyFill="1" applyBorder="1" applyAlignment="1">
      <alignment horizontal="right" indent="1"/>
    </xf>
    <xf numFmtId="0" fontId="11" fillId="0" borderId="0" xfId="0" applyFont="1" applyFill="1" applyBorder="1" applyAlignment="1">
      <alignment horizontal="right" indent="1"/>
    </xf>
    <xf numFmtId="164" fontId="9" fillId="0" borderId="0" xfId="0" applyNumberFormat="1" applyFont="1" applyFill="1" applyAlignment="1">
      <alignment horizontal="right" indent="1"/>
    </xf>
    <xf numFmtId="0" fontId="9" fillId="0" borderId="0" xfId="0" applyFont="1" applyFill="1" applyBorder="1" applyAlignment="1">
      <alignment horizontal="right" indent="1"/>
    </xf>
    <xf numFmtId="164" fontId="9" fillId="0" borderId="0" xfId="0" applyNumberFormat="1" applyFont="1" applyFill="1" applyBorder="1" applyAlignment="1">
      <alignment horizontal="right" indent="1"/>
    </xf>
    <xf numFmtId="0" fontId="9" fillId="0" borderId="7" xfId="0" applyFont="1" applyFill="1" applyBorder="1" applyAlignment="1">
      <alignment horizontal="left" vertical="center" wrapText="1" indent="1"/>
    </xf>
    <xf numFmtId="0" fontId="11" fillId="0" borderId="0" xfId="0" applyFont="1" applyFill="1" applyBorder="1" applyAlignment="1">
      <alignment horizontal="center" vertical="center" wrapText="1"/>
    </xf>
    <xf numFmtId="0" fontId="15" fillId="0" borderId="0" xfId="0" applyFont="1" applyFill="1" applyAlignment="1">
      <alignment vertical="center"/>
    </xf>
    <xf numFmtId="0" fontId="10" fillId="0" borderId="8" xfId="0" applyFont="1" applyFill="1" applyBorder="1" applyAlignment="1">
      <alignment vertical="center"/>
    </xf>
    <xf numFmtId="0" fontId="12" fillId="0" borderId="7" xfId="0" applyFont="1" applyFill="1" applyBorder="1" applyAlignment="1">
      <alignment vertical="center" wrapText="1"/>
    </xf>
    <xf numFmtId="164" fontId="12" fillId="0" borderId="0" xfId="0" applyNumberFormat="1" applyFont="1" applyFill="1" applyBorder="1" applyAlignment="1">
      <alignment horizontal="right" wrapText="1" indent="1"/>
    </xf>
    <xf numFmtId="0" fontId="12" fillId="0" borderId="6" xfId="0" applyFont="1" applyFill="1" applyBorder="1" applyAlignment="1">
      <alignment horizontal="right" wrapText="1" indent="1"/>
    </xf>
    <xf numFmtId="164" fontId="12" fillId="0" borderId="6" xfId="0" applyNumberFormat="1" applyFont="1" applyFill="1" applyBorder="1" applyAlignment="1">
      <alignment horizontal="right" wrapText="1" indent="1"/>
    </xf>
    <xf numFmtId="0" fontId="12" fillId="0" borderId="0" xfId="0" applyFont="1" applyFill="1" applyBorder="1" applyAlignment="1">
      <alignment horizontal="right" wrapText="1" indent="1"/>
    </xf>
    <xf numFmtId="164" fontId="10" fillId="0" borderId="0" xfId="0" applyNumberFormat="1" applyFont="1" applyFill="1" applyBorder="1" applyAlignment="1">
      <alignment horizontal="right" wrapText="1" indent="1"/>
    </xf>
    <xf numFmtId="0" fontId="0" fillId="0" borderId="0" xfId="0"/>
    <xf numFmtId="0" fontId="10" fillId="0" borderId="7" xfId="0" applyFont="1" applyFill="1" applyBorder="1" applyAlignment="1">
      <alignment horizontal="left" vertical="center" wrapText="1" indent="2"/>
    </xf>
    <xf numFmtId="0" fontId="12" fillId="0" borderId="0" xfId="0" applyFont="1" applyFill="1" applyBorder="1" applyAlignment="1">
      <alignment horizontal="center" vertical="center" wrapText="1"/>
    </xf>
    <xf numFmtId="0" fontId="12" fillId="0" borderId="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vertical="center" wrapText="1"/>
    </xf>
    <xf numFmtId="0" fontId="7" fillId="0" borderId="0" xfId="0" applyFont="1" applyFill="1"/>
    <xf numFmtId="0" fontId="12" fillId="0" borderId="5" xfId="0" applyFont="1" applyFill="1" applyBorder="1" applyAlignment="1">
      <alignment vertical="center" wrapText="1"/>
    </xf>
    <xf numFmtId="0" fontId="10" fillId="0" borderId="7" xfId="0" applyFont="1" applyFill="1" applyBorder="1" applyAlignment="1">
      <alignment horizontal="left" vertical="center" wrapText="1" indent="1"/>
    </xf>
    <xf numFmtId="0" fontId="10" fillId="0" borderId="0" xfId="0" applyFont="1" applyFill="1" applyBorder="1" applyAlignment="1">
      <alignment horizontal="right" indent="1"/>
    </xf>
    <xf numFmtId="0" fontId="10" fillId="0" borderId="11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right" indent="1"/>
    </xf>
    <xf numFmtId="0" fontId="10" fillId="0" borderId="7" xfId="0" applyFont="1" applyFill="1" applyBorder="1" applyAlignment="1">
      <alignment horizontal="left" vertical="center" wrapText="1" indent="3"/>
    </xf>
    <xf numFmtId="1" fontId="10" fillId="0" borderId="0" xfId="0" applyNumberFormat="1" applyFont="1" applyFill="1" applyBorder="1" applyAlignment="1">
      <alignment horizontal="right" indent="1"/>
    </xf>
    <xf numFmtId="1" fontId="12" fillId="0" borderId="0" xfId="0" applyNumberFormat="1" applyFont="1" applyFill="1" applyBorder="1" applyAlignment="1">
      <alignment horizontal="right" indent="1"/>
    </xf>
    <xf numFmtId="0" fontId="7" fillId="0" borderId="0" xfId="0" applyFont="1" applyFill="1" applyBorder="1"/>
    <xf numFmtId="1" fontId="12" fillId="0" borderId="6" xfId="0" applyNumberFormat="1" applyFont="1" applyFill="1" applyBorder="1" applyAlignment="1">
      <alignment horizontal="right" indent="1"/>
    </xf>
    <xf numFmtId="0" fontId="12" fillId="0" borderId="6" xfId="0" applyFont="1" applyFill="1" applyBorder="1" applyAlignment="1">
      <alignment horizontal="right" indent="1"/>
    </xf>
    <xf numFmtId="0" fontId="10" fillId="0" borderId="12" xfId="0" applyFont="1" applyFill="1" applyBorder="1" applyAlignment="1">
      <alignment horizontal="center" vertical="center" wrapText="1"/>
    </xf>
    <xf numFmtId="0" fontId="10" fillId="0" borderId="1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5" fillId="0" borderId="0" xfId="0" applyFont="1" applyFill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10" fillId="0" borderId="13" xfId="0" applyFont="1" applyFill="1" applyBorder="1" applyAlignment="1">
      <alignment horizontal="center" vertical="center" wrapText="1"/>
    </xf>
    <xf numFmtId="0" fontId="0" fillId="2" borderId="0" xfId="0" applyFill="1"/>
    <xf numFmtId="3" fontId="10" fillId="0" borderId="0" xfId="0" applyNumberFormat="1" applyFont="1" applyFill="1" applyAlignment="1">
      <alignment horizontal="right" indent="1"/>
    </xf>
    <xf numFmtId="3" fontId="12" fillId="0" borderId="0" xfId="0" applyNumberFormat="1" applyFont="1" applyFill="1" applyAlignment="1">
      <alignment horizontal="right" indent="1"/>
    </xf>
    <xf numFmtId="3" fontId="12" fillId="0" borderId="0" xfId="0" applyNumberFormat="1" applyFont="1" applyFill="1" applyBorder="1" applyAlignment="1">
      <alignment horizontal="right" indent="1"/>
    </xf>
    <xf numFmtId="49" fontId="0" fillId="2" borderId="0" xfId="0" applyNumberFormat="1" applyFill="1"/>
    <xf numFmtId="0" fontId="0" fillId="0" borderId="0" xfId="0"/>
    <xf numFmtId="0" fontId="10" fillId="0" borderId="2" xfId="0" applyFont="1" applyFill="1" applyBorder="1" applyAlignment="1">
      <alignment horizontal="center" vertical="center" wrapText="1"/>
    </xf>
    <xf numFmtId="0" fontId="10" fillId="0" borderId="0" xfId="0" applyFont="1" applyBorder="1" applyAlignment="1">
      <alignment horizontal="left" vertical="center" wrapText="1" indent="2"/>
    </xf>
    <xf numFmtId="0" fontId="10" fillId="0" borderId="9" xfId="0" applyFont="1" applyFill="1" applyBorder="1" applyAlignment="1">
      <alignment horizontal="center" vertical="center" wrapText="1"/>
    </xf>
    <xf numFmtId="164" fontId="12" fillId="0" borderId="0" xfId="0" applyNumberFormat="1" applyFont="1" applyFill="1" applyBorder="1" applyAlignment="1">
      <alignment horizontal="right" indent="1"/>
    </xf>
    <xf numFmtId="0" fontId="10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164" fontId="10" fillId="0" borderId="0" xfId="0" applyNumberFormat="1" applyFont="1" applyFill="1" applyBorder="1" applyAlignment="1">
      <alignment horizontal="right" indent="1"/>
    </xf>
    <xf numFmtId="0" fontId="8" fillId="0" borderId="0" xfId="0" applyFont="1" applyBorder="1"/>
    <xf numFmtId="0" fontId="3" fillId="2" borderId="0" xfId="0" applyFont="1" applyFill="1" applyAlignment="1">
      <alignment vertical="center"/>
    </xf>
    <xf numFmtId="0" fontId="17" fillId="3" borderId="0" xfId="0" applyFont="1" applyFill="1" applyAlignment="1">
      <alignment vertical="center" wrapText="1"/>
    </xf>
    <xf numFmtId="0" fontId="14" fillId="2" borderId="0" xfId="0" applyFont="1" applyFill="1" applyAlignment="1">
      <alignment vertical="center"/>
    </xf>
    <xf numFmtId="0" fontId="22" fillId="3" borderId="0" xfId="0" applyFont="1" applyFill="1" applyAlignment="1">
      <alignment vertical="center" wrapText="1"/>
    </xf>
    <xf numFmtId="0" fontId="14" fillId="3" borderId="0" xfId="0" applyFont="1" applyFill="1" applyAlignment="1">
      <alignment vertical="center" wrapText="1"/>
    </xf>
    <xf numFmtId="0" fontId="22" fillId="0" borderId="0" xfId="0" applyFont="1" applyAlignment="1">
      <alignment vertical="center"/>
    </xf>
    <xf numFmtId="0" fontId="22" fillId="0" borderId="0" xfId="0" applyFont="1" applyFill="1" applyAlignment="1">
      <alignment vertical="center" wrapText="1"/>
    </xf>
    <xf numFmtId="0" fontId="4" fillId="3" borderId="0" xfId="0" applyFont="1" applyFill="1" applyAlignment="1">
      <alignment vertical="center" wrapText="1"/>
    </xf>
    <xf numFmtId="0" fontId="3" fillId="0" borderId="0" xfId="0" applyFont="1" applyAlignment="1"/>
    <xf numFmtId="0" fontId="4" fillId="3" borderId="0" xfId="0" applyFont="1" applyFill="1" applyAlignment="1">
      <alignment vertical="center"/>
    </xf>
    <xf numFmtId="0" fontId="14" fillId="0" borderId="0" xfId="0" applyFont="1" applyAlignment="1"/>
    <xf numFmtId="0" fontId="8" fillId="3" borderId="0" xfId="0" applyFont="1" applyFill="1" applyAlignment="1">
      <alignment vertical="center"/>
    </xf>
    <xf numFmtId="0" fontId="14" fillId="0" borderId="0" xfId="0" applyFont="1" applyFill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 wrapText="1" indent="1"/>
    </xf>
    <xf numFmtId="0" fontId="0" fillId="0" borderId="0" xfId="0" applyNumberFormat="1"/>
    <xf numFmtId="0" fontId="25" fillId="0" borderId="0" xfId="0" applyFont="1"/>
    <xf numFmtId="0" fontId="26" fillId="0" borderId="0" xfId="0" applyFont="1"/>
    <xf numFmtId="0" fontId="17" fillId="3" borderId="0" xfId="0" applyFont="1" applyFill="1" applyAlignment="1">
      <alignment vertical="center"/>
    </xf>
    <xf numFmtId="0" fontId="9" fillId="0" borderId="2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Fill="1"/>
    <xf numFmtId="0" fontId="11" fillId="0" borderId="0" xfId="0" applyFont="1" applyFill="1" applyBorder="1" applyAlignment="1">
      <alignment vertical="center" wrapText="1"/>
    </xf>
    <xf numFmtId="0" fontId="0" fillId="0" borderId="0" xfId="0" applyAlignment="1">
      <alignment horizontal="right"/>
    </xf>
    <xf numFmtId="0" fontId="9" fillId="0" borderId="0" xfId="0" applyFont="1" applyFill="1" applyBorder="1" applyAlignment="1">
      <alignment horizontal="right" vertical="center" wrapText="1"/>
    </xf>
    <xf numFmtId="0" fontId="0" fillId="0" borderId="0" xfId="0" applyFill="1" applyAlignment="1">
      <alignment horizontal="right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27" fillId="0" borderId="0" xfId="0" applyFont="1" applyAlignment="1">
      <alignment wrapText="1"/>
    </xf>
    <xf numFmtId="0" fontId="9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28" fillId="0" borderId="0" xfId="0" applyFont="1" applyAlignment="1">
      <alignment horizontal="center" wrapText="1"/>
    </xf>
    <xf numFmtId="0" fontId="29" fillId="0" borderId="0" xfId="0" applyFont="1" applyAlignment="1">
      <alignment wrapText="1"/>
    </xf>
    <xf numFmtId="0" fontId="29" fillId="0" borderId="0" xfId="0" applyFont="1" applyAlignment="1">
      <alignment horizontal="right" wrapText="1"/>
    </xf>
    <xf numFmtId="0" fontId="12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horizontal="left" vertical="center" wrapText="1" indent="2"/>
    </xf>
    <xf numFmtId="0" fontId="10" fillId="0" borderId="0" xfId="0" applyFont="1" applyFill="1" applyBorder="1" applyAlignment="1">
      <alignment horizontal="left" vertical="center" wrapText="1" indent="1"/>
    </xf>
    <xf numFmtId="0" fontId="11" fillId="0" borderId="5" xfId="0" applyFont="1" applyFill="1" applyBorder="1" applyAlignment="1">
      <alignment vertical="center" wrapText="1"/>
    </xf>
    <xf numFmtId="1" fontId="11" fillId="0" borderId="0" xfId="0" applyNumberFormat="1" applyFont="1" applyFill="1" applyBorder="1" applyAlignment="1">
      <alignment horizontal="right" indent="1"/>
    </xf>
    <xf numFmtId="1" fontId="9" fillId="0" borderId="0" xfId="0" applyNumberFormat="1" applyFont="1" applyFill="1" applyBorder="1" applyAlignment="1">
      <alignment horizontal="right" indent="1"/>
    </xf>
    <xf numFmtId="0" fontId="9" fillId="0" borderId="7" xfId="0" applyFont="1" applyFill="1" applyBorder="1" applyAlignment="1">
      <alignment horizontal="left" vertical="center" wrapText="1" indent="3"/>
    </xf>
    <xf numFmtId="0" fontId="9" fillId="0" borderId="7" xfId="0" applyFont="1" applyFill="1" applyBorder="1" applyAlignment="1">
      <alignment horizontal="left" vertical="center" wrapText="1" indent="2"/>
    </xf>
    <xf numFmtId="0" fontId="9" fillId="0" borderId="7" xfId="0" applyFont="1" applyFill="1" applyBorder="1" applyAlignment="1">
      <alignment horizontal="left" vertical="center" wrapText="1"/>
    </xf>
    <xf numFmtId="0" fontId="29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166" fontId="29" fillId="0" borderId="0" xfId="0" applyNumberFormat="1" applyFont="1" applyAlignment="1">
      <alignment horizontal="center" wrapText="1"/>
    </xf>
    <xf numFmtId="0" fontId="28" fillId="0" borderId="0" xfId="0" applyFont="1" applyAlignment="1">
      <alignment wrapText="1"/>
    </xf>
    <xf numFmtId="0" fontId="30" fillId="0" borderId="0" xfId="0" applyFont="1" applyAlignment="1">
      <alignment wrapText="1"/>
    </xf>
    <xf numFmtId="0" fontId="31" fillId="0" borderId="0" xfId="0" applyFont="1" applyAlignment="1">
      <alignment vertical="top" wrapText="1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1" fontId="10" fillId="0" borderId="3" xfId="0" applyNumberFormat="1" applyFont="1" applyFill="1" applyBorder="1" applyAlignment="1">
      <alignment horizontal="center" vertical="center" wrapText="1"/>
    </xf>
    <xf numFmtId="0" fontId="11" fillId="0" borderId="0" xfId="0" applyFont="1" applyBorder="1" applyAlignment="1">
      <alignment vertical="center" wrapText="1"/>
    </xf>
    <xf numFmtId="0" fontId="11" fillId="0" borderId="0" xfId="0" applyFont="1" applyBorder="1" applyAlignment="1">
      <alignment horizontal="right" indent="1"/>
    </xf>
    <xf numFmtId="0" fontId="11" fillId="0" borderId="0" xfId="0" applyFont="1" applyBorder="1" applyAlignment="1">
      <alignment horizontal="center" vertical="center" wrapText="1"/>
    </xf>
    <xf numFmtId="0" fontId="9" fillId="0" borderId="0" xfId="0" applyFont="1" applyBorder="1" applyAlignment="1">
      <alignment vertical="center" wrapText="1"/>
    </xf>
    <xf numFmtId="0" fontId="9" fillId="0" borderId="0" xfId="0" applyFont="1" applyBorder="1" applyAlignment="1">
      <alignment horizontal="right" indent="1"/>
    </xf>
    <xf numFmtId="2" fontId="9" fillId="0" borderId="0" xfId="0" applyNumberFormat="1" applyFont="1" applyBorder="1" applyAlignment="1">
      <alignment horizontal="right" indent="1"/>
    </xf>
    <xf numFmtId="0" fontId="9" fillId="0" borderId="0" xfId="0" applyFont="1" applyBorder="1" applyAlignment="1">
      <alignment horizontal="left" vertical="center" wrapText="1" indent="1"/>
    </xf>
    <xf numFmtId="2" fontId="12" fillId="0" borderId="0" xfId="0" applyNumberFormat="1" applyFont="1" applyFill="1" applyBorder="1" applyAlignment="1">
      <alignment horizontal="right" indent="1"/>
    </xf>
    <xf numFmtId="1" fontId="9" fillId="0" borderId="0" xfId="0" applyNumberFormat="1" applyFont="1" applyBorder="1" applyAlignment="1">
      <alignment horizontal="right" indent="1"/>
    </xf>
  </cellXfs>
  <cellStyles count="5">
    <cellStyle name="Normal" xfId="1"/>
    <cellStyle name="Normal 2" xfId="3"/>
    <cellStyle name="Обычный" xfId="0" builtinId="0"/>
    <cellStyle name="Обычный 2" xfId="2"/>
    <cellStyle name="Финансовый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нна Журба" refreshedDate="45554.508577893517" createdVersion="6" refreshedVersion="6" minRefreshableVersion="3" recordCount="2254">
  <cacheSource type="worksheet">
    <worksheetSource ref="A2:J2256" sheet="Data"/>
  </cacheSource>
  <cacheFields count="10">
    <cacheField name="Год" numFmtId="0">
      <sharedItems containsSemiMixedTypes="0" containsString="0" containsNumber="1" containsInteger="1" minValue="2000" maxValue="2022" count="23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</cacheField>
    <cacheField name="Регион" numFmtId="0">
      <sharedItems count="97">
        <s v="Российская Федерация"/>
        <s v="Центральный    федеральный округ"/>
        <s v="Белгородская область"/>
        <s v="Брянская область"/>
        <s v="Владимирская область"/>
        <s v="Воронежская область"/>
        <s v="Ивановская область"/>
        <s v="Калужская область"/>
        <s v="Костромская область"/>
        <s v="Курская область"/>
        <s v="Липецкая область"/>
        <s v="Московская область"/>
        <s v="Орловская область"/>
        <s v="Рязанская область"/>
        <s v="Смоленская область"/>
        <s v="Тамбовская область"/>
        <s v="Тверская область"/>
        <s v="Тульская область"/>
        <s v="Ярославская область"/>
        <s v="г. Москва"/>
        <s v="Северо-Западный  федеральный округ"/>
        <s v="Республика Карелия"/>
        <s v="Республика Коми"/>
        <s v="Архангельская область"/>
        <s v="в том числе:"/>
        <s v="Ненецкий автономный округ"/>
        <s v="Архангельская область без автономного округа"/>
        <s v="Вологодская область"/>
        <s v="Калининградская область"/>
        <s v="Ленинградская область"/>
        <s v="Мурманская область"/>
        <s v="Новгородская область"/>
        <s v="Псковская область"/>
        <s v="г. Санкт-Петербург"/>
        <s v="Южный                                            федеральный округ"/>
        <s v="Республика Адыгея"/>
        <s v="Республика Калмыкия"/>
        <s v="Республика Крым"/>
        <s v="Краснодарский край"/>
        <s v="Астраханская область"/>
        <s v="Волгоградская область"/>
        <s v="Ростовская область"/>
        <s v="г. Севастополь"/>
        <s v="Северо-Кавказский     федеральный округ"/>
        <s v="Республика Дагестан"/>
        <s v="Республика Ингушетия "/>
        <s v="Кабардино-Балкарская Республика"/>
        <s v="Карачаево-Черкесская Республика"/>
        <s v="Республика Северная Осетия – Алания"/>
        <s v="Чеченская Республика "/>
        <s v="Ставропольский край"/>
        <s v="Приволжский федеральный округ"/>
        <s v="Республика Башкортостан"/>
        <s v="Республика Марий Эл"/>
        <s v="Республика Мордовия"/>
        <s v="Республика Татарстан"/>
        <s v="Удмуртская Республика"/>
        <s v="Чувашская Республика"/>
        <s v="Пермский край"/>
        <s v="Кировская область"/>
        <s v="Нижегородская область "/>
        <s v="Оренбургская область"/>
        <s v="Пензенская область"/>
        <s v="Самарская область"/>
        <s v="Саратовская область"/>
        <s v="Ульяновская область"/>
        <s v="Уральский  федеральный округ"/>
        <s v="Курганская область"/>
        <s v="Свердловская область "/>
        <s v="Тюменская область"/>
        <s v="Ханты-Мансийский автономный округ – Югра"/>
        <s v="Ямало-Ненецкий автономный округ"/>
        <s v="Тюменская область без автономных округов"/>
        <s v="Челябинская область"/>
        <s v="Сибирский федеральный округ"/>
        <s v="Республика Алтай"/>
        <s v="Республика Тыва"/>
        <s v="Республика Хакасия"/>
        <s v="Алтайский край"/>
        <s v="Красноярский край"/>
        <s v="Иркутская область"/>
        <s v="Кемеровская область"/>
        <s v="Новосибирская область "/>
        <s v="Омская область"/>
        <s v="Томская область"/>
        <s v="Дальневосточный федеральный округ"/>
        <s v="Республика Бурятия"/>
        <s v="Республика Саха (Якутия)"/>
        <s v="Забайкальский край"/>
        <s v="Камчатский край"/>
        <s v="Приморский край"/>
        <s v="Хабаровский край "/>
        <s v="Амурская область"/>
        <s v="Магаданская область"/>
        <s v="Сахалинская область"/>
        <s v="Еврейская автономная область"/>
        <s v="Чукотский автономный округ"/>
      </sharedItems>
    </cacheField>
    <cacheField name="1.1" numFmtId="0">
      <sharedItems containsMixedTypes="1" containsNumber="1" minValue="0" maxValue="147959.29999999999"/>
    </cacheField>
    <cacheField name="1.2" numFmtId="0">
      <sharedItems containsMixedTypes="1" containsNumber="1" minValue="0" maxValue="147900"/>
    </cacheField>
    <cacheField name="1.6.2" numFmtId="0">
      <sharedItems containsMixedTypes="1" containsNumber="1" minValue="0" maxValue="71.599999999999994"/>
    </cacheField>
    <cacheField name="2.10.1" numFmtId="0">
      <sharedItems containsMixedTypes="1" containsNumber="1" minValue="0" maxValue="29.3"/>
    </cacheField>
    <cacheField name="3.2" numFmtId="0">
      <sharedItems containsMixedTypes="1" containsNumber="1" containsInteger="1" minValue="0" maxValue="116639"/>
    </cacheField>
    <cacheField name="20.9" numFmtId="0">
      <sharedItems containsMixedTypes="1" containsNumber="1" containsInteger="1" minValue="0" maxValue="374658"/>
    </cacheField>
    <cacheField name="20.10" numFmtId="0">
      <sharedItems containsMixedTypes="1" containsNumber="1" containsInteger="1" minValue="0" maxValue="297454"/>
    </cacheField>
    <cacheField name="20.13" numFmtId="0">
      <sharedItems containsMixedTypes="1" containsNumber="1" minValue="0" maxValue="307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Анна Журба" refreshedDate="45554.543153472223" createdVersion="6" refreshedVersion="6" minRefreshableVersion="3" recordCount="2047">
  <cacheSource type="worksheet">
    <worksheetSource ref="B1:K2048" sheet="Итог с округами"/>
  </cacheSource>
  <cacheFields count="10">
    <cacheField name="Регион" numFmtId="0">
      <sharedItems/>
    </cacheField>
    <cacheField name="Год" numFmtId="0">
      <sharedItems containsSemiMixedTypes="0" containsString="0" containsNumber="1" containsInteger="1" minValue="2000" maxValue="2022" count="23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</cacheField>
    <cacheField name="Численность населения" numFmtId="0">
      <sharedItems containsMixedTypes="1" containsNumber="1" minValue="0" maxValue="13104.2"/>
    </cacheField>
    <cacheField name="Среднегодовая численность населения" numFmtId="0">
      <sharedItems containsMixedTypes="1" containsNumber="1" minValue="0" maxValue="13059.7"/>
    </cacheField>
    <cacheField name="Возрастной состав населения" numFmtId="0">
      <sharedItems containsSemiMixedTypes="0" containsString="0" containsNumber="1" minValue="0" maxValue="72.7"/>
    </cacheField>
    <cacheField name="Уровень безработицы" numFmtId="0">
      <sharedItems containsMixedTypes="1" containsNumber="1" minValue="0" maxValue="67.7"/>
    </cacheField>
    <cacheField name="Среднедушевые денежные доходы населения" numFmtId="0">
      <sharedItems containsMixedTypes="1" containsNumber="1" containsInteger="1" minValue="0" maxValue="116639"/>
    </cacheField>
    <cacheField name="Средние цены на первичном рынке жилья" numFmtId="0">
      <sharedItems containsMixedTypes="1" containsNumber="1" containsInteger="1" minValue="0" maxValue="374658"/>
    </cacheField>
    <cacheField name="Средние цены на вторичном рынке жилья" numFmtId="0">
      <sharedItems containsMixedTypes="1" containsNumber="1" containsInteger="1" minValue="0" maxValue="297454"/>
    </cacheField>
    <cacheField name="Индексы цен производителей на строительную продукцию" numFmtId="0">
      <sharedItems containsMixedTypes="1" containsNumber="1" minValue="0" maxValue="307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54">
  <r>
    <x v="0"/>
    <x v="0"/>
    <n v="146303.6"/>
    <n v="146596.9"/>
    <n v="60.2"/>
    <n v="10.6"/>
    <n v="2281"/>
    <n v="8678"/>
    <n v="6590"/>
    <n v="140.5"/>
  </r>
  <r>
    <x v="0"/>
    <x v="1"/>
    <n v="38175.1"/>
    <n v="38201.4"/>
    <n v="59.9"/>
    <n v="7.8"/>
    <n v="3231"/>
    <n v="11108"/>
    <n v="8375"/>
    <n v="133.5"/>
  </r>
  <r>
    <x v="0"/>
    <x v="2"/>
    <n v="1507"/>
    <n v="1504.3"/>
    <n v="57.8"/>
    <n v="6.1"/>
    <n v="1555"/>
    <n v="5172"/>
    <n v="4746"/>
    <n v="121.5"/>
  </r>
  <r>
    <x v="0"/>
    <x v="3"/>
    <n v="1407.9"/>
    <n v="1415.6"/>
    <n v="56.9"/>
    <n v="13.4"/>
    <n v="1312"/>
    <n v="4742"/>
    <n v="3796"/>
    <n v="150.6"/>
  </r>
  <r>
    <x v="0"/>
    <x v="4"/>
    <n v="1558"/>
    <n v="1566.8"/>
    <n v="58.8"/>
    <n v="12"/>
    <n v="1280"/>
    <n v="5455"/>
    <n v="4665"/>
    <n v="133"/>
  </r>
  <r>
    <x v="0"/>
    <x v="5"/>
    <n v="2422.4"/>
    <n v="2431.9"/>
    <n v="56.8"/>
    <n v="10.1"/>
    <n v="1486"/>
    <n v="4586"/>
    <n v="5209"/>
    <n v="131.69999999999999"/>
  </r>
  <r>
    <x v="0"/>
    <x v="6"/>
    <n v="1179"/>
    <n v="1186.8"/>
    <n v="58.2"/>
    <n v="10.4"/>
    <n v="1038"/>
    <n v="4948"/>
    <n v="2997"/>
    <n v="135.9"/>
  </r>
  <r>
    <x v="0"/>
    <x v="7"/>
    <n v="1060.3"/>
    <n v="1065.4000000000001"/>
    <n v="59"/>
    <n v="8.8000000000000007"/>
    <n v="1311"/>
    <n v="7136"/>
    <n v="4823"/>
    <n v="141.9"/>
  </r>
  <r>
    <x v="0"/>
    <x v="8"/>
    <n v="754"/>
    <n v="757.9"/>
    <n v="57.9"/>
    <n v="8.8000000000000007"/>
    <n v="1439"/>
    <n v="4434"/>
    <n v="3734"/>
    <n v="123"/>
  </r>
  <r>
    <x v="0"/>
    <x v="9"/>
    <n v="1266.4000000000001"/>
    <n v="1274.0999999999999"/>
    <n v="56.8"/>
    <n v="10.5"/>
    <n v="1465"/>
    <n v="3850"/>
    <n v="3489"/>
    <n v="137.19999999999999"/>
  </r>
  <r>
    <x v="0"/>
    <x v="10"/>
    <n v="1228.0999999999999"/>
    <n v="1230.9000000000001"/>
    <n v="58.1"/>
    <n v="8.6999999999999993"/>
    <n v="1772"/>
    <n v="4794"/>
    <n v="4807"/>
    <n v="137.80000000000001"/>
  </r>
  <r>
    <x v="0"/>
    <x v="11"/>
    <n v="6613.5"/>
    <n v="6620.8"/>
    <n v="60.4"/>
    <n v="7.8"/>
    <n v="1824"/>
    <n v="9664"/>
    <n v="7460"/>
    <n v="131.6"/>
  </r>
  <r>
    <x v="0"/>
    <x v="12"/>
    <n v="876.7"/>
    <n v="880.4"/>
    <n v="58"/>
    <n v="8.6"/>
    <n v="1415"/>
    <n v="6974"/>
    <n v="4865"/>
    <n v="131.4"/>
  </r>
  <r>
    <x v="0"/>
    <x v="13"/>
    <n v="1258.8"/>
    <n v="1266.7"/>
    <n v="57.1"/>
    <n v="9.5"/>
    <n v="1265"/>
    <n v="6458"/>
    <n v="5611"/>
    <n v="137.9"/>
  </r>
  <r>
    <x v="0"/>
    <x v="14"/>
    <n v="1082.2"/>
    <n v="1090.8"/>
    <n v="58.9"/>
    <n v="12.3"/>
    <n v="1720"/>
    <n v="5828"/>
    <n v="5028"/>
    <n v="135.6"/>
  </r>
  <r>
    <x v="0"/>
    <x v="15"/>
    <n v="1213.5999999999999"/>
    <n v="1222.3"/>
    <n v="56.7"/>
    <n v="8.3000000000000007"/>
    <n v="1509"/>
    <n v="5098"/>
    <n v="4453"/>
    <n v="116.6"/>
  </r>
  <r>
    <x v="0"/>
    <x v="16"/>
    <n v="1519.6"/>
    <n v="1531.7"/>
    <n v="56.9"/>
    <n v="9.1"/>
    <n v="1254"/>
    <n v="7986"/>
    <n v="5482"/>
    <n v="131.30000000000001"/>
  </r>
  <r>
    <x v="0"/>
    <x v="17"/>
    <n v="1719.7"/>
    <n v="1731.5"/>
    <n v="57.3"/>
    <n v="10"/>
    <n v="1486"/>
    <n v="5645"/>
    <n v="4963"/>
    <n v="125.4"/>
  </r>
  <r>
    <x v="0"/>
    <x v="18"/>
    <n v="1393.7"/>
    <n v="1399.9"/>
    <n v="59.1"/>
    <n v="7.4"/>
    <n v="1804"/>
    <n v="6880"/>
    <n v="6503"/>
    <n v="147.69999999999999"/>
  </r>
  <r>
    <x v="0"/>
    <x v="19"/>
    <n v="10114.200000000001"/>
    <n v="10023.6"/>
    <n v="64.2"/>
    <n v="3.9"/>
    <n v="7998"/>
    <n v="16281"/>
    <n v="15414"/>
    <n v="133.19999999999999"/>
  </r>
  <r>
    <x v="0"/>
    <x v="20"/>
    <n v="14198.9"/>
    <n v="14261.2"/>
    <n v="61.6"/>
    <n v="9.6"/>
    <n v="2269"/>
    <n v="8671"/>
    <n v="6732"/>
    <n v="136.69999999999999"/>
  </r>
  <r>
    <x v="0"/>
    <x v="21"/>
    <n v="728.8"/>
    <n v="732.1"/>
    <n v="61.8"/>
    <n v="11.3"/>
    <n v="2313"/>
    <n v="4928"/>
    <n v="5162"/>
    <n v="133.69999999999999"/>
  </r>
  <r>
    <x v="0"/>
    <x v="22"/>
    <n v="1042.9000000000001"/>
    <n v="1050.4000000000001"/>
    <n v="64.900000000000006"/>
    <n v="12"/>
    <n v="3141"/>
    <n v="5078"/>
    <n v="4820"/>
    <n v="133.1"/>
  </r>
  <r>
    <x v="0"/>
    <x v="23"/>
    <n v="1369.1"/>
    <n v="1379.7"/>
    <n v="61.9"/>
    <n v="12.4"/>
    <n v="2139"/>
    <n v="5000"/>
    <n v="3337"/>
    <n v="145.4"/>
  </r>
  <r>
    <x v="0"/>
    <x v="24"/>
    <n v="0"/>
    <n v="0"/>
    <n v="0"/>
    <n v="0"/>
    <n v="0"/>
    <n v="0"/>
    <n v="0"/>
    <n v="0"/>
  </r>
  <r>
    <x v="0"/>
    <x v="25"/>
    <n v="40.9"/>
    <n v="41.1"/>
    <n v="62.9"/>
    <n v="11"/>
    <n v="3426"/>
    <s v="…"/>
    <s v="…"/>
    <n v="140.69999999999999"/>
  </r>
  <r>
    <x v="0"/>
    <x v="26"/>
    <n v="1328.1999999999998"/>
    <n v="1338.6000000000001"/>
    <e v="#N/A"/>
    <e v="#N/A"/>
    <n v="0"/>
    <e v="#N/A"/>
    <n v="0"/>
    <e v="#N/A"/>
  </r>
  <r>
    <x v="0"/>
    <x v="27"/>
    <n v="1290.4000000000001"/>
    <n v="1295"/>
    <n v="59.3"/>
    <n v="8.3000000000000007"/>
    <n v="2023"/>
    <n v="4922"/>
    <n v="4695"/>
    <n v="140.30000000000001"/>
  </r>
  <r>
    <x v="0"/>
    <x v="28"/>
    <n v="957.5"/>
    <n v="958.2"/>
    <n v="62.3"/>
    <n v="15.6"/>
    <n v="1843"/>
    <s v="…"/>
    <n v="7286"/>
    <n v="77.599999999999994"/>
  </r>
  <r>
    <x v="0"/>
    <x v="29"/>
    <n v="1680.4"/>
    <n v="1683.5"/>
    <n v="60.3"/>
    <n v="9.6"/>
    <n v="1355"/>
    <n v="5471"/>
    <n v="4572"/>
    <n v="136.5"/>
  </r>
  <r>
    <x v="0"/>
    <x v="30"/>
    <n v="922.9"/>
    <n v="932"/>
    <n v="67.900000000000006"/>
    <n v="13.4"/>
    <n v="3550"/>
    <n v="9377"/>
    <n v="3435"/>
    <n v="148.4"/>
  </r>
  <r>
    <x v="0"/>
    <x v="31"/>
    <n v="710.3"/>
    <n v="714.4"/>
    <n v="57.8"/>
    <n v="7.6"/>
    <n v="1808"/>
    <n v="4378"/>
    <n v="4641"/>
    <n v="150.30000000000001"/>
  </r>
  <r>
    <x v="0"/>
    <x v="32"/>
    <n v="781.8"/>
    <n v="787.5"/>
    <n v="57.3"/>
    <n v="11.7"/>
    <n v="1375"/>
    <n v="4603"/>
    <n v="3993"/>
    <n v="151.9"/>
  </r>
  <r>
    <x v="0"/>
    <x v="33"/>
    <n v="4714.8"/>
    <n v="4728.3999999999996"/>
    <n v="61.7"/>
    <n v="6.2"/>
    <n v="2556"/>
    <n v="11186"/>
    <n v="10046"/>
    <n v="145.30000000000001"/>
  </r>
  <r>
    <x v="0"/>
    <x v="34"/>
    <n v="14061.4"/>
    <n v="14078.800000000001"/>
    <n v="58.6"/>
    <n v="12.9"/>
    <n v="1429"/>
    <n v="6182"/>
    <n v="5250"/>
    <n v="131.6"/>
  </r>
  <r>
    <x v="0"/>
    <x v="35"/>
    <n v="447.3"/>
    <n v="448.2"/>
    <n v="56.8"/>
    <n v="14.3"/>
    <n v="1385"/>
    <n v="4000"/>
    <n v="3266"/>
    <n v="124"/>
  </r>
  <r>
    <x v="0"/>
    <x v="36"/>
    <n v="307.3"/>
    <n v="307.8"/>
    <n v="59.2"/>
    <n v="20.7"/>
    <n v="979"/>
    <n v="5147"/>
    <n v="4070"/>
    <n v="128.30000000000001"/>
  </r>
  <r>
    <x v="0"/>
    <x v="37"/>
    <n v="0"/>
    <n v="0"/>
    <n v="0"/>
    <n v="0"/>
    <n v="0"/>
    <n v="0"/>
    <n v="0"/>
    <s v="-"/>
  </r>
  <r>
    <x v="0"/>
    <x v="38"/>
    <n v="5132.8"/>
    <n v="5133.1000000000004"/>
    <n v="57.9"/>
    <n v="12.8"/>
    <n v="1563"/>
    <n v="7592"/>
    <n v="7043"/>
    <n v="131.80000000000001"/>
  </r>
  <r>
    <x v="0"/>
    <x v="39"/>
    <n v="1009.3"/>
    <n v="1010.8"/>
    <n v="60"/>
    <n v="11.5"/>
    <n v="1779"/>
    <s v="…"/>
    <n v="4763"/>
    <n v="131.4"/>
  </r>
  <r>
    <x v="0"/>
    <x v="40"/>
    <n v="2725.4"/>
    <n v="2732"/>
    <n v="59.1"/>
    <n v="9.5"/>
    <n v="1578"/>
    <n v="5176"/>
    <n v="5124"/>
    <n v="123.8"/>
  </r>
  <r>
    <x v="0"/>
    <x v="41"/>
    <n v="4439.3"/>
    <n v="4446.8999999999996"/>
    <n v="58.9"/>
    <n v="15"/>
    <n v="1653"/>
    <n v="6635"/>
    <n v="5415"/>
    <n v="123.8"/>
  </r>
  <r>
    <x v="0"/>
    <x v="42"/>
    <n v="0"/>
    <n v="0"/>
    <n v="0"/>
    <n v="0"/>
    <n v="0"/>
    <n v="0"/>
    <n v="0"/>
    <s v="-"/>
  </r>
  <r>
    <x v="0"/>
    <x v="43"/>
    <n v="8700.5"/>
    <n v="8673.4"/>
    <n v="57.2"/>
    <n v="20.399999999999999"/>
    <s v="…"/>
    <n v="5247"/>
    <n v="4138"/>
    <s v="-"/>
  </r>
  <r>
    <x v="0"/>
    <x v="44"/>
    <n v="2486"/>
    <n v="2464.3000000000002"/>
    <n v="56"/>
    <n v="26.5"/>
    <n v="861"/>
    <s v="…"/>
    <n v="5134"/>
    <n v="153.80000000000001"/>
  </r>
  <r>
    <x v="0"/>
    <x v="45"/>
    <n v="445.4"/>
    <n v="392.7"/>
    <n v="57.5"/>
    <e v="#N/A"/>
    <e v="#N/A"/>
    <e v="#N/A"/>
    <e v="#N/A"/>
    <e v="#N/A"/>
  </r>
  <r>
    <x v="0"/>
    <x v="46"/>
    <n v="886.7"/>
    <n v="882.9"/>
    <e v="#N/A"/>
    <e v="#N/A"/>
    <n v="1057"/>
    <s v="…"/>
    <n v="3730"/>
    <n v="157"/>
  </r>
  <r>
    <x v="0"/>
    <x v="47"/>
    <n v="440.6"/>
    <n v="440.3"/>
    <e v="#N/A"/>
    <e v="#N/A"/>
    <n v="1040"/>
    <s v="…"/>
    <n v="2656"/>
    <n v="152.1"/>
  </r>
  <r>
    <x v="0"/>
    <x v="48"/>
    <n v="704.4"/>
    <e v="#N/A"/>
    <e v="#N/A"/>
    <n v="28.5"/>
    <n v="1473"/>
    <s v="…"/>
    <n v="4139"/>
    <e v="#N/A"/>
  </r>
  <r>
    <x v="0"/>
    <x v="49"/>
    <n v="996.5"/>
    <n v="1053.3"/>
    <e v="#N/A"/>
    <e v="#N/A"/>
    <e v="#N/A"/>
    <e v="#N/A"/>
    <e v="#N/A"/>
    <e v="#N/A"/>
  </r>
  <r>
    <x v="0"/>
    <x v="50"/>
    <n v="2740.9"/>
    <n v="2740.9"/>
    <n v="58.3"/>
    <n v="13.9"/>
    <n v="1405"/>
    <n v="5247"/>
    <n v="3970"/>
    <n v="123.1"/>
  </r>
  <r>
    <x v="0"/>
    <x v="51"/>
    <n v="31531.4"/>
    <n v="31617.4"/>
    <n v="59.3"/>
    <n v="9.8000000000000007"/>
    <n v="1726"/>
    <n v="7156"/>
    <n v="6206"/>
    <n v="134.69999999999999"/>
  </r>
  <r>
    <x v="0"/>
    <x v="52"/>
    <n v="4115.2"/>
    <n v="4117.5"/>
    <n v="57.9"/>
    <n v="11.6"/>
    <n v="1736"/>
    <n v="9030"/>
    <n v="8612"/>
    <n v="121.1"/>
  </r>
  <r>
    <x v="0"/>
    <x v="53"/>
    <n v="739.1"/>
    <n v="741.5"/>
    <n v="60"/>
    <n v="11.9"/>
    <n v="1068"/>
    <n v="3595"/>
    <n v="3082"/>
    <n v="133.9"/>
  </r>
  <r>
    <x v="0"/>
    <x v="54"/>
    <n v="908.2"/>
    <n v="913.3"/>
    <n v="59.1"/>
    <n v="10.6"/>
    <n v="1128"/>
    <n v="4237"/>
    <n v="2832"/>
    <n v="139.30000000000001"/>
  </r>
  <r>
    <x v="0"/>
    <x v="55"/>
    <n v="3786.8"/>
    <n v="3788.3"/>
    <n v="58.9"/>
    <n v="8.4"/>
    <n v="1813"/>
    <n v="6473"/>
    <n v="6221"/>
    <n v="139.5"/>
  </r>
  <r>
    <x v="0"/>
    <x v="56"/>
    <n v="1588"/>
    <n v="1591.8"/>
    <n v="61"/>
    <n v="9.6999999999999993"/>
    <n v="1514"/>
    <n v="5351"/>
    <n v="5840"/>
    <n v="133"/>
  </r>
  <r>
    <x v="0"/>
    <x v="57"/>
    <n v="1327.7"/>
    <n v="1331"/>
    <n v="58.9"/>
    <n v="9.1"/>
    <n v="1140"/>
    <n v="5173"/>
    <n v="4622"/>
    <n v="130.5"/>
  </r>
  <r>
    <x v="0"/>
    <x v="58"/>
    <n v="2858.6"/>
    <n v="2868.7"/>
    <n v="60.3"/>
    <n v="10.6"/>
    <n v="2401"/>
    <n v="9441"/>
    <n v="8315"/>
    <n v="143.19999999999999"/>
  </r>
  <r>
    <x v="0"/>
    <x v="59"/>
    <n v="1536.8"/>
    <n v="1545.1"/>
    <n v="59.3"/>
    <n v="8.1999999999999993"/>
    <n v="1359"/>
    <n v="5687"/>
    <n v="4707"/>
    <n v="133.80000000000001"/>
  </r>
  <r>
    <x v="0"/>
    <x v="60"/>
    <n v="3594.5"/>
    <n v="3611.4"/>
    <n v="58.5"/>
    <n v="7.8"/>
    <n v="1718"/>
    <n v="9928"/>
    <n v="6299"/>
    <e v="#N/A"/>
  </r>
  <r>
    <x v="0"/>
    <x v="61"/>
    <n v="2203.6"/>
    <n v="2207.4"/>
    <n v="59.3"/>
    <n v="12"/>
    <n v="1451"/>
    <n v="6500"/>
    <n v="4979"/>
    <n v="128"/>
  </r>
  <r>
    <x v="0"/>
    <x v="62"/>
    <n v="1484.1"/>
    <n v="1492.2"/>
    <n v="58.7"/>
    <n v="11.4"/>
    <n v="1260"/>
    <n v="3857"/>
    <n v="3673"/>
    <n v="133.5"/>
  </r>
  <r>
    <x v="0"/>
    <x v="63"/>
    <n v="3275.8"/>
    <n v="3283.7"/>
    <n v="61.1"/>
    <n v="10.199999999999999"/>
    <n v="2605"/>
    <n v="8156"/>
    <n v="7497"/>
    <n v="151.69999999999999"/>
  </r>
  <r>
    <x v="0"/>
    <x v="64"/>
    <n v="2699.4"/>
    <n v="2705"/>
    <n v="59.3"/>
    <n v="9.8000000000000007"/>
    <n v="1540"/>
    <n v="5601"/>
    <n v="5494"/>
    <n v="128"/>
  </r>
  <r>
    <x v="0"/>
    <x v="65"/>
    <n v="1413.6"/>
    <n v="1420.5"/>
    <n v="59.6"/>
    <n v="6.6"/>
    <n v="1277"/>
    <n v="4185"/>
    <n v="3787"/>
    <n v="145"/>
  </r>
  <r>
    <x v="0"/>
    <x v="66"/>
    <n v="12471.3"/>
    <n v="12493.3"/>
    <n v="61.8"/>
    <n v="10.1"/>
    <n v="2744"/>
    <n v="6230"/>
    <n v="5912"/>
    <n v="136.6"/>
  </r>
  <r>
    <x v="0"/>
    <x v="67"/>
    <n v="1047.0999999999999"/>
    <n v="1053.3"/>
    <n v="58.1"/>
    <n v="12.9"/>
    <n v="1342"/>
    <s v="…"/>
    <n v="4872"/>
    <n v="125.7"/>
  </r>
  <r>
    <x v="0"/>
    <x v="68"/>
    <n v="4545.8999999999996"/>
    <n v="4561.7"/>
    <n v="60.9"/>
    <n v="10"/>
    <n v="2140"/>
    <n v="7577"/>
    <n v="6559"/>
    <e v="#N/A"/>
  </r>
  <r>
    <x v="0"/>
    <x v="69"/>
    <n v="3234.3"/>
    <n v="3226.3"/>
    <n v="66.3"/>
    <n v="10.8"/>
    <n v="4935"/>
    <n v="5262"/>
    <n v="5311"/>
    <n v="140.30000000000001"/>
  </r>
  <r>
    <x v="0"/>
    <x v="24"/>
    <n v="0"/>
    <n v="0"/>
    <n v="0"/>
    <n v="0"/>
    <n v="0"/>
    <n v="0"/>
    <n v="0"/>
    <n v="0"/>
  </r>
  <r>
    <x v="0"/>
    <x v="70"/>
    <n v="1383.4"/>
    <n v="1371.5"/>
    <e v="#N/A"/>
    <n v="11.4"/>
    <e v="#N/A"/>
    <e v="#N/A"/>
    <e v="#N/A"/>
    <e v="#N/A"/>
  </r>
  <r>
    <x v="0"/>
    <x v="71"/>
    <n v="498.3"/>
    <n v="497.3"/>
    <e v="#N/A"/>
    <n v="8.6"/>
    <n v="7563"/>
    <e v="#N/A"/>
    <e v="#N/A"/>
    <n v="145.6"/>
  </r>
  <r>
    <x v="0"/>
    <x v="72"/>
    <n v="1352.6000000000001"/>
    <n v="1357.5000000000002"/>
    <e v="#N/A"/>
    <e v="#N/A"/>
    <n v="0"/>
    <n v="0"/>
    <e v="#N/A"/>
    <s v="-"/>
  </r>
  <r>
    <x v="0"/>
    <x v="73"/>
    <n v="3644"/>
    <n v="3652"/>
    <n v="60"/>
    <n v="8.6"/>
    <n v="1969"/>
    <n v="5074"/>
    <n v="3951"/>
    <n v="135.9"/>
  </r>
  <r>
    <x v="0"/>
    <x v="74"/>
    <n v="18157.3"/>
    <n v="18212"/>
    <n v="61.2"/>
    <n v="12.4"/>
    <n v="1933"/>
    <n v="5482"/>
    <n v="5327"/>
    <n v="134.19999999999999"/>
  </r>
  <r>
    <x v="0"/>
    <x v="75"/>
    <n v="203"/>
    <n v="202.7"/>
    <n v="58.6"/>
    <n v="17.3"/>
    <n v="1182"/>
    <n v="5343"/>
    <n v="3913"/>
    <n v="133.9"/>
  </r>
  <r>
    <x v="0"/>
    <x v="76"/>
    <n v="305.7"/>
    <n v="305.89999999999998"/>
    <n v="57.7"/>
    <n v="23.6"/>
    <n v="1168"/>
    <s v="…"/>
    <s v="…"/>
    <n v="132.30000000000001"/>
  </r>
  <r>
    <x v="0"/>
    <x v="77"/>
    <n v="554.4"/>
    <n v="556"/>
    <n v="60.9"/>
    <n v="12.2"/>
    <n v="1904"/>
    <n v="4621"/>
    <n v="3701"/>
    <n v="151.6"/>
  </r>
  <r>
    <x v="0"/>
    <x v="78"/>
    <n v="2641.1"/>
    <n v="2646.4"/>
    <n v="60.7"/>
    <n v="11.7"/>
    <n v="1224"/>
    <n v="5659"/>
    <n v="5220"/>
    <n v="128.19999999999999"/>
  </r>
  <r>
    <x v="0"/>
    <x v="79"/>
    <n v="3000.9"/>
    <n v="3011.5"/>
    <n v="62.3"/>
    <n v="12.2"/>
    <n v="2773"/>
    <n v="6725"/>
    <n v="6907"/>
    <n v="155.80000000000001"/>
  </r>
  <r>
    <x v="0"/>
    <x v="80"/>
    <n v="2623.2"/>
    <n v="2633.6"/>
    <n v="60.9"/>
    <n v="11.6"/>
    <n v="2374"/>
    <s v="…"/>
    <n v="6907"/>
    <n v="126.9"/>
  </r>
  <r>
    <x v="0"/>
    <x v="81"/>
    <n v="2942.3"/>
    <n v="2952.9"/>
    <n v="60.9"/>
    <n v="10.6"/>
    <n v="2276"/>
    <n v="4703"/>
    <n v="4677"/>
    <n v="118.2"/>
  </r>
  <r>
    <x v="0"/>
    <x v="82"/>
    <n v="2715.1"/>
    <n v="2720.3"/>
    <n v="61.1"/>
    <n v="13.3"/>
    <n v="1608"/>
    <n v="6796"/>
    <n v="6260"/>
    <e v="#N/A"/>
  </r>
  <r>
    <x v="0"/>
    <x v="83"/>
    <n v="2117.3000000000002"/>
    <n v="2126.6"/>
    <n v="60.6"/>
    <n v="14"/>
    <n v="1582"/>
    <n v="4819"/>
    <n v="3508"/>
    <n v="115.1"/>
  </r>
  <r>
    <x v="0"/>
    <x v="84"/>
    <n v="1054.3"/>
    <n v="1056.0999999999999"/>
    <n v="63.6"/>
    <n v="13"/>
    <n v="2070"/>
    <n v="4812"/>
    <n v="4773"/>
    <n v="134.6"/>
  </r>
  <r>
    <x v="0"/>
    <x v="85"/>
    <n v="9007.6999999999989"/>
    <n v="9059.4"/>
    <n v="63.4"/>
    <n v="13.5"/>
    <n v="2498"/>
    <n v="7988"/>
    <n v="5858"/>
    <n v="138.69999999999999"/>
  </r>
  <r>
    <x v="0"/>
    <x v="86"/>
    <n v="996.9"/>
    <n v="1000.9"/>
    <n v="60.7"/>
    <n v="19.100000000000001"/>
    <n v="1639"/>
    <n v="4024"/>
    <n v="2708"/>
    <n v="151.30000000000001"/>
  </r>
  <r>
    <x v="0"/>
    <x v="87"/>
    <n v="957.5"/>
    <n v="960"/>
    <n v="62.6"/>
    <n v="11.2"/>
    <n v="3968"/>
    <s v="…"/>
    <n v="5826"/>
    <n v="122.5"/>
  </r>
  <r>
    <x v="0"/>
    <x v="88"/>
    <n v="1178.8"/>
    <n v="1185.8"/>
    <n v="60.8"/>
    <n v="14.4"/>
    <n v="1406"/>
    <n v="3463"/>
    <n v="3221"/>
    <n v="124.3"/>
  </r>
  <r>
    <x v="0"/>
    <x v="89"/>
    <n v="366.4"/>
    <n v="369.4"/>
    <n v="68.8"/>
    <n v="16.3"/>
    <n v="3452"/>
    <s v="…"/>
    <n v="3387"/>
    <n v="139.30000000000001"/>
  </r>
  <r>
    <x v="0"/>
    <x v="90"/>
    <n v="2120.5"/>
    <n v="2130.6999999999998"/>
    <n v="63.7"/>
    <n v="12.3"/>
    <n v="1800"/>
    <n v="9745"/>
    <n v="7889"/>
    <n v="144.9"/>
  </r>
  <r>
    <x v="0"/>
    <x v="91"/>
    <n v="1459.9"/>
    <n v="1466.9"/>
    <n v="64.400000000000006"/>
    <n v="12.2"/>
    <e v="#N/A"/>
    <e v="#N/A"/>
    <e v="#N/A"/>
    <e v="#N/A"/>
  </r>
  <r>
    <x v="0"/>
    <x v="92"/>
    <n v="923"/>
    <n v="929.3"/>
    <n v="62.8"/>
    <n v="13.7"/>
    <n v="1825"/>
    <n v="6237"/>
    <n v="4088"/>
    <n v="133.80000000000001"/>
  </r>
  <r>
    <x v="0"/>
    <x v="93"/>
    <n v="193.9"/>
    <n v="198"/>
    <n v="69.599999999999994"/>
    <n v="11"/>
    <n v="3724"/>
    <s v="…"/>
    <n v="1543"/>
    <n v="125.3"/>
  </r>
  <r>
    <x v="0"/>
    <x v="94"/>
    <n v="560.1"/>
    <n v="564.6"/>
    <n v="66"/>
    <n v="13.2"/>
    <n v="2793"/>
    <s v="…"/>
    <n v="5948"/>
    <n v="114.6"/>
  </r>
  <r>
    <x v="0"/>
    <x v="95"/>
    <n v="193.2"/>
    <n v="194.2"/>
    <n v="62.3"/>
    <n v="15"/>
    <n v="1489"/>
    <s v="…"/>
    <s v="…"/>
    <n v="122.6"/>
  </r>
  <r>
    <x v="0"/>
    <x v="96"/>
    <n v="57.5"/>
    <n v="59.6"/>
    <n v="69.5"/>
    <n v="10.3"/>
    <n v="4732"/>
    <s v="…"/>
    <s v="…"/>
    <n v="225"/>
  </r>
  <r>
    <x v="1"/>
    <x v="0"/>
    <n v="145649.29999999999"/>
    <n v="145976.5"/>
    <n v="60.8"/>
    <n v="9"/>
    <n v="3062"/>
    <n v="10567"/>
    <n v="9072"/>
    <n v="115.2"/>
  </r>
  <r>
    <x v="1"/>
    <x v="1"/>
    <n v="38068.5"/>
    <n v="38121.800000000003"/>
    <n v="60.4"/>
    <n v="6"/>
    <n v="4300"/>
    <n v="13151"/>
    <n v="11086"/>
    <n v="117.9"/>
  </r>
  <r>
    <x v="1"/>
    <x v="2"/>
    <n v="1508.1"/>
    <n v="1507.5"/>
    <n v="58.5"/>
    <n v="6.4"/>
    <n v="2121"/>
    <n v="6346"/>
    <n v="5968"/>
    <n v="110"/>
  </r>
  <r>
    <x v="1"/>
    <x v="3"/>
    <n v="1391.4"/>
    <n v="1399.7"/>
    <n v="57.6"/>
    <n v="9.8000000000000007"/>
    <n v="1818"/>
    <n v="5386"/>
    <n v="4871"/>
    <n v="105.3"/>
  </r>
  <r>
    <x v="1"/>
    <x v="4"/>
    <n v="1539.2"/>
    <n v="1548.6"/>
    <n v="59.2"/>
    <n v="10.199999999999999"/>
    <n v="1666"/>
    <n v="7218"/>
    <n v="7020"/>
    <n v="113.8"/>
  </r>
  <r>
    <x v="1"/>
    <x v="5"/>
    <n v="2397.1"/>
    <n v="2409.6999999999998"/>
    <n v="57.4"/>
    <n v="9.6"/>
    <n v="2040"/>
    <n v="6403"/>
    <n v="6660"/>
    <n v="106.8"/>
  </r>
  <r>
    <x v="1"/>
    <x v="6"/>
    <n v="1161.9000000000001"/>
    <n v="1170.4000000000001"/>
    <n v="58.7"/>
    <n v="5.9"/>
    <n v="1298"/>
    <n v="6369"/>
    <n v="5291"/>
    <n v="112.1"/>
  </r>
  <r>
    <x v="1"/>
    <x v="7"/>
    <n v="1049.5999999999999"/>
    <n v="1055"/>
    <n v="59.4"/>
    <n v="6.1"/>
    <n v="1782"/>
    <n v="9351"/>
    <n v="6424"/>
    <n v="111.6"/>
  </r>
  <r>
    <x v="1"/>
    <x v="8"/>
    <n v="743.9"/>
    <n v="749"/>
    <n v="58.5"/>
    <n v="5.9"/>
    <n v="1905"/>
    <n v="6010"/>
    <n v="5097"/>
    <n v="136.1"/>
  </r>
  <r>
    <x v="1"/>
    <x v="9"/>
    <n v="1248.5999999999999"/>
    <n v="1257.5"/>
    <n v="57.4"/>
    <n v="10.5"/>
    <n v="1980"/>
    <n v="6217"/>
    <n v="4300"/>
    <n v="119.4"/>
  </r>
  <r>
    <x v="1"/>
    <x v="10"/>
    <n v="1220.5"/>
    <n v="1224.3"/>
    <n v="58.5"/>
    <n v="6.4"/>
    <n v="2261"/>
    <n v="6476"/>
    <n v="7872"/>
    <n v="118.1"/>
  </r>
  <r>
    <x v="1"/>
    <x v="11"/>
    <n v="6609.2"/>
    <n v="6611.3"/>
    <n v="60.8"/>
    <n v="5.6"/>
    <n v="2626"/>
    <n v="11953"/>
    <n v="9226"/>
    <n v="136.1"/>
  </r>
  <r>
    <x v="1"/>
    <x v="12"/>
    <n v="867.6"/>
    <n v="872.1"/>
    <n v="58.6"/>
    <n v="7.9"/>
    <n v="1963"/>
    <n v="8433"/>
    <n v="7089"/>
    <n v="114.3"/>
  </r>
  <r>
    <x v="1"/>
    <x v="13"/>
    <n v="1241"/>
    <n v="1249.9000000000001"/>
    <n v="57.5"/>
    <n v="10.9"/>
    <n v="1853"/>
    <n v="8005"/>
    <n v="8964"/>
    <n v="97.7"/>
  </r>
  <r>
    <x v="1"/>
    <x v="14"/>
    <n v="1063.3"/>
    <n v="1072.7"/>
    <n v="59.6"/>
    <n v="9.9"/>
    <n v="2336"/>
    <n v="5821"/>
    <n v="5923"/>
    <n v="127.7"/>
  </r>
  <r>
    <x v="1"/>
    <x v="15"/>
    <n v="1193.4000000000001"/>
    <n v="1203.5"/>
    <n v="57.1"/>
    <n v="12"/>
    <n v="2072"/>
    <n v="6370"/>
    <n v="5823"/>
    <n v="112.8"/>
  </r>
  <r>
    <x v="1"/>
    <x v="16"/>
    <n v="1491.4"/>
    <n v="1505.5"/>
    <n v="57.3"/>
    <n v="7.5"/>
    <n v="1690"/>
    <n v="9630"/>
    <n v="7365"/>
    <n v="131.1"/>
  </r>
  <r>
    <x v="1"/>
    <x v="17"/>
    <n v="1694"/>
    <n v="1706.9"/>
    <n v="57.8"/>
    <n v="5.3"/>
    <n v="2015"/>
    <n v="6486"/>
    <n v="5575"/>
    <n v="122.5"/>
  </r>
  <r>
    <x v="1"/>
    <x v="18"/>
    <n v="1378.4"/>
    <n v="1386.1"/>
    <n v="59.5"/>
    <n v="6.7"/>
    <n v="2518"/>
    <n v="9754"/>
    <n v="9577"/>
    <n v="116.2"/>
  </r>
  <r>
    <x v="1"/>
    <x v="19"/>
    <n v="10269.9"/>
    <n v="10192.1"/>
    <n v="64.7"/>
    <n v="2.1"/>
    <n v="10282"/>
    <n v="21906"/>
    <n v="20329"/>
    <n v="131.1"/>
  </r>
  <r>
    <x v="1"/>
    <x v="20"/>
    <n v="14073"/>
    <n v="14135.9"/>
    <n v="62.1"/>
    <n v="7.6"/>
    <n v="3084"/>
    <n v="10124"/>
    <n v="8324"/>
    <n v="118.6"/>
  </r>
  <r>
    <x v="1"/>
    <x v="21"/>
    <n v="721.5"/>
    <n v="725.2"/>
    <n v="62.3"/>
    <n v="8.6"/>
    <n v="2931"/>
    <n v="6566"/>
    <n v="6679"/>
    <n v="104.4"/>
  </r>
  <r>
    <x v="1"/>
    <x v="22"/>
    <n v="1029.7"/>
    <n v="1036.2"/>
    <n v="65.5"/>
    <n v="13.8"/>
    <n v="4862"/>
    <n v="7508"/>
    <n v="7303"/>
    <n v="135.4"/>
  </r>
  <r>
    <x v="1"/>
    <x v="23"/>
    <n v="1350.5"/>
    <n v="1359.8"/>
    <n v="62.2"/>
    <n v="8.6"/>
    <n v="3041"/>
    <n v="10125"/>
    <n v="6048"/>
    <n v="114.7"/>
  </r>
  <r>
    <x v="1"/>
    <x v="24"/>
    <n v="0"/>
    <n v="0"/>
    <n v="0"/>
    <n v="0"/>
    <n v="0"/>
    <n v="0"/>
    <n v="0"/>
    <n v="0"/>
  </r>
  <r>
    <x v="1"/>
    <x v="25"/>
    <n v="40.9"/>
    <n v="40.9"/>
    <n v="62.8"/>
    <n v="7"/>
    <n v="5888"/>
    <s v="…"/>
    <n v="6418"/>
    <n v="119.3"/>
  </r>
  <r>
    <x v="1"/>
    <x v="26"/>
    <n v="1309.5999999999999"/>
    <n v="1318.8999999999999"/>
    <e v="#N/A"/>
    <e v="#N/A"/>
    <n v="0"/>
    <e v="#N/A"/>
    <n v="0"/>
    <e v="#N/A"/>
  </r>
  <r>
    <x v="1"/>
    <x v="27"/>
    <n v="1278.5"/>
    <n v="1284.4000000000001"/>
    <n v="59.9"/>
    <n v="8.9"/>
    <n v="2719"/>
    <n v="7939"/>
    <n v="7363"/>
    <n v="116.2"/>
  </r>
  <r>
    <x v="1"/>
    <x v="28"/>
    <n v="955.4"/>
    <n v="956.5"/>
    <n v="62.8"/>
    <n v="8.8000000000000007"/>
    <n v="2340"/>
    <s v="…"/>
    <n v="8285"/>
    <n v="109.5"/>
  </r>
  <r>
    <x v="1"/>
    <x v="29"/>
    <n v="1672.7"/>
    <n v="1676.5"/>
    <n v="60.8"/>
    <n v="7"/>
    <n v="1869"/>
    <n v="6403"/>
    <n v="5658"/>
    <n v="129.4"/>
  </r>
  <r>
    <x v="1"/>
    <x v="30"/>
    <n v="905.7"/>
    <n v="914.3"/>
    <n v="68"/>
    <n v="13.1"/>
    <n v="4620"/>
    <n v="10510"/>
    <n v="3785"/>
    <n v="120"/>
  </r>
  <r>
    <x v="1"/>
    <x v="31"/>
    <n v="700.9"/>
    <n v="705.6"/>
    <n v="58.1"/>
    <n v="6.4"/>
    <n v="2408"/>
    <n v="6985"/>
    <n v="6554"/>
    <n v="120.2"/>
  </r>
  <r>
    <x v="1"/>
    <x v="32"/>
    <n v="769.7"/>
    <n v="775.8"/>
    <n v="57.8"/>
    <n v="10.199999999999999"/>
    <n v="1848"/>
    <n v="6312"/>
    <n v="5727"/>
    <n v="107.2"/>
  </r>
  <r>
    <x v="1"/>
    <x v="33"/>
    <n v="4688.3999999999996"/>
    <n v="4701.6000000000004"/>
    <n v="62.3"/>
    <n v="4"/>
    <n v="3426"/>
    <n v="13263"/>
    <n v="11436"/>
    <n v="128.4"/>
  </r>
  <r>
    <x v="1"/>
    <x v="34"/>
    <n v="14008.6"/>
    <n v="14035.099999999999"/>
    <n v="59.2"/>
    <n v="11.5"/>
    <n v="1908"/>
    <n v="7754"/>
    <n v="6660"/>
    <n v="113.5"/>
  </r>
  <r>
    <x v="1"/>
    <x v="35"/>
    <n v="446.6"/>
    <n v="447"/>
    <n v="57.5"/>
    <n v="14.1"/>
    <n v="1642"/>
    <n v="6263"/>
    <n v="4288"/>
    <n v="118.5"/>
  </r>
  <r>
    <x v="1"/>
    <x v="36"/>
    <n v="297.60000000000002"/>
    <n v="302.5"/>
    <n v="59.8"/>
    <n v="18.8"/>
    <n v="1546"/>
    <n v="5644"/>
    <n v="4326"/>
    <n v="112.9"/>
  </r>
  <r>
    <x v="1"/>
    <x v="37"/>
    <n v="0"/>
    <n v="0"/>
    <n v="0"/>
    <n v="0"/>
    <n v="0"/>
    <n v="0"/>
    <n v="0"/>
    <s v="-"/>
  </r>
  <r>
    <x v="1"/>
    <x v="38"/>
    <n v="5131.6000000000004"/>
    <n v="5132.2"/>
    <n v="58.6"/>
    <n v="10.9"/>
    <n v="2125"/>
    <n v="8971"/>
    <n v="8223"/>
    <n v="122.9"/>
  </r>
  <r>
    <x v="1"/>
    <x v="39"/>
    <n v="1005.5"/>
    <n v="1007.4"/>
    <n v="60.6"/>
    <n v="10.4"/>
    <n v="2333"/>
    <n v="6298"/>
    <n v="5330"/>
    <n v="98.5"/>
  </r>
  <r>
    <x v="1"/>
    <x v="40"/>
    <n v="2709.6"/>
    <n v="2717.5"/>
    <n v="59.6"/>
    <n v="9.5"/>
    <n v="2163"/>
    <n v="6308"/>
    <n v="6526"/>
    <n v="109.1"/>
  </r>
  <r>
    <x v="1"/>
    <x v="41"/>
    <n v="4417.7"/>
    <n v="4428.5"/>
    <n v="59.6"/>
    <n v="13.1"/>
    <n v="2271"/>
    <n v="8337"/>
    <n v="7978"/>
    <n v="118.6"/>
  </r>
  <r>
    <x v="1"/>
    <x v="42"/>
    <n v="0"/>
    <n v="0"/>
    <n v="0"/>
    <n v="0"/>
    <n v="0"/>
    <n v="0"/>
    <n v="0"/>
    <s v="-"/>
  </r>
  <r>
    <x v="1"/>
    <x v="43"/>
    <n v="8844.4"/>
    <n v="8772.4"/>
    <n v="58.2"/>
    <n v="18.7"/>
    <s v="…"/>
    <n v="6575"/>
    <n v="5103"/>
    <s v="-"/>
  </r>
  <r>
    <x v="1"/>
    <x v="44"/>
    <n v="2536.1"/>
    <n v="2511"/>
    <n v="57.4"/>
    <n v="29.3"/>
    <n v="1141"/>
    <s v="…"/>
    <n v="6394"/>
    <n v="124.8"/>
  </r>
  <r>
    <x v="1"/>
    <x v="45"/>
    <n v="455.5"/>
    <n v="450.5"/>
    <n v="56.8"/>
    <e v="#N/A"/>
    <e v="#N/A"/>
    <e v="#N/A"/>
    <e v="#N/A"/>
    <e v="#N/A"/>
  </r>
  <r>
    <x v="1"/>
    <x v="46"/>
    <n v="894.3"/>
    <n v="890.5"/>
    <e v="#N/A"/>
    <e v="#N/A"/>
    <n v="1466"/>
    <s v="…"/>
    <n v="4451"/>
    <n v="101.2"/>
  </r>
  <r>
    <x v="1"/>
    <x v="47"/>
    <n v="439.8"/>
    <n v="440.2"/>
    <e v="#N/A"/>
    <e v="#N/A"/>
    <n v="1342"/>
    <s v="…"/>
    <n v="2843"/>
    <n v="100.2"/>
  </r>
  <r>
    <x v="1"/>
    <x v="48"/>
    <n v="709.6"/>
    <e v="#N/A"/>
    <e v="#N/A"/>
    <n v="16.7"/>
    <n v="1632"/>
    <s v="…"/>
    <n v="4510"/>
    <e v="#N/A"/>
  </r>
  <r>
    <x v="1"/>
    <x v="49"/>
    <n v="1072.9000000000001"/>
    <n v="1034.5999999999999"/>
    <e v="#N/A"/>
    <e v="#N/A"/>
    <e v="#N/A"/>
    <e v="#N/A"/>
    <e v="#N/A"/>
    <e v="#N/A"/>
  </r>
  <r>
    <x v="1"/>
    <x v="50"/>
    <n v="2736.2"/>
    <n v="2738.6"/>
    <n v="59.3"/>
    <n v="9.6999999999999993"/>
    <n v="1767"/>
    <n v="6575"/>
    <n v="4866"/>
    <n v="110"/>
  </r>
  <r>
    <x v="1"/>
    <x v="51"/>
    <n v="31316"/>
    <n v="31423.7"/>
    <n v="59.9"/>
    <n v="8.4"/>
    <n v="2319"/>
    <n v="9201"/>
    <n v="8133"/>
    <n v="116.5"/>
  </r>
  <r>
    <x v="1"/>
    <x v="52"/>
    <n v="4108.3"/>
    <n v="4111.7"/>
    <n v="58.7"/>
    <n v="10.7"/>
    <n v="2400"/>
    <n v="11599"/>
    <n v="10727"/>
    <n v="121.7"/>
  </r>
  <r>
    <x v="1"/>
    <x v="53"/>
    <n v="732.8"/>
    <n v="735.9"/>
    <n v="60.8"/>
    <n v="9.3000000000000007"/>
    <n v="1388"/>
    <n v="5966"/>
    <n v="5307"/>
    <n v="118.8"/>
  </r>
  <r>
    <x v="1"/>
    <x v="54"/>
    <n v="897.1"/>
    <n v="902.6"/>
    <n v="59.7"/>
    <n v="10.1"/>
    <n v="1570"/>
    <n v="6293"/>
    <n v="5237"/>
    <n v="118.7"/>
  </r>
  <r>
    <x v="1"/>
    <x v="55"/>
    <n v="3781.9"/>
    <n v="3784.4"/>
    <n v="59.5"/>
    <n v="6.3"/>
    <n v="2472"/>
    <n v="7984"/>
    <n v="8389"/>
    <n v="117.9"/>
  </r>
  <r>
    <x v="1"/>
    <x v="56"/>
    <n v="1578.2"/>
    <n v="1583.1"/>
    <n v="61.6"/>
    <n v="7.4"/>
    <n v="2025"/>
    <n v="7619"/>
    <n v="7597"/>
    <n v="120"/>
  </r>
  <r>
    <x v="1"/>
    <x v="57"/>
    <n v="1319.5"/>
    <n v="1323.6"/>
    <n v="59.7"/>
    <n v="9.5"/>
    <n v="1553"/>
    <n v="8390"/>
    <n v="7070"/>
    <n v="113.2"/>
  </r>
  <r>
    <x v="1"/>
    <x v="58"/>
    <n v="2837.1"/>
    <n v="2847.8"/>
    <n v="60.9"/>
    <n v="6.9"/>
    <n v="3254"/>
    <n v="11654"/>
    <n v="10796"/>
    <n v="121.1"/>
  </r>
  <r>
    <x v="1"/>
    <x v="59"/>
    <n v="1518.4"/>
    <n v="1527.6"/>
    <n v="59.9"/>
    <n v="7.7"/>
    <n v="1831"/>
    <n v="9070"/>
    <n v="7614"/>
    <n v="107.5"/>
  </r>
  <r>
    <x v="1"/>
    <x v="60"/>
    <n v="3554.7"/>
    <n v="3574.6"/>
    <n v="59.1"/>
    <n v="8.1999999999999993"/>
    <n v="2407"/>
    <n v="11756"/>
    <n v="7601"/>
    <e v="#N/A"/>
  </r>
  <r>
    <x v="1"/>
    <x v="61"/>
    <n v="2189.9"/>
    <n v="2196.8000000000002"/>
    <n v="59.9"/>
    <n v="8.3000000000000007"/>
    <n v="1927"/>
    <n v="9500"/>
    <n v="6462"/>
    <n v="119.5"/>
  </r>
  <r>
    <x v="1"/>
    <x v="62"/>
    <n v="1466.2"/>
    <n v="1475.2"/>
    <n v="59.1"/>
    <n v="13.7"/>
    <n v="1708"/>
    <n v="5307"/>
    <n v="4914"/>
    <n v="111.8"/>
  </r>
  <r>
    <x v="1"/>
    <x v="63"/>
    <n v="3254"/>
    <n v="3265"/>
    <n v="61.5"/>
    <n v="6.1"/>
    <n v="3263"/>
    <n v="9976"/>
    <n v="9288"/>
    <n v="128.5"/>
  </r>
  <r>
    <x v="1"/>
    <x v="64"/>
    <n v="2682"/>
    <n v="2690.7"/>
    <n v="59.8"/>
    <n v="9.6999999999999993"/>
    <n v="2035"/>
    <n v="7720"/>
    <n v="7155"/>
    <n v="102.4"/>
  </r>
  <r>
    <x v="1"/>
    <x v="65"/>
    <n v="1395.9"/>
    <n v="1404.7"/>
    <n v="60.2"/>
    <n v="8.6"/>
    <n v="1717"/>
    <n v="5637"/>
    <n v="5467"/>
    <n v="109.6"/>
  </r>
  <r>
    <x v="1"/>
    <x v="66"/>
    <n v="12417.7"/>
    <n v="12444.5"/>
    <n v="62.4"/>
    <n v="9.1999999999999993"/>
    <n v="3820"/>
    <n v="9736"/>
    <n v="10562"/>
    <n v="118.6"/>
  </r>
  <r>
    <x v="1"/>
    <x v="67"/>
    <n v="1030.7"/>
    <n v="1039"/>
    <n v="58.6"/>
    <n v="13.1"/>
    <n v="1785"/>
    <s v="…"/>
    <n v="5474"/>
    <n v="117.5"/>
  </r>
  <r>
    <x v="1"/>
    <x v="68"/>
    <n v="4514.1000000000004"/>
    <n v="4530"/>
    <n v="61.5"/>
    <n v="7.8"/>
    <n v="2994"/>
    <n v="13112"/>
    <n v="12914"/>
    <e v="#N/A"/>
  </r>
  <r>
    <x v="1"/>
    <x v="69"/>
    <n v="3251.5"/>
    <n v="3242.8"/>
    <n v="67"/>
    <n v="10.5"/>
    <n v="7109"/>
    <n v="7585"/>
    <n v="9374"/>
    <n v="116.7"/>
  </r>
  <r>
    <x v="1"/>
    <x v="24"/>
    <n v="0"/>
    <n v="0"/>
    <n v="0"/>
    <n v="0"/>
    <n v="0"/>
    <n v="0"/>
    <n v="0"/>
    <n v="0"/>
  </r>
  <r>
    <x v="1"/>
    <x v="70"/>
    <n v="1411.9"/>
    <n v="1397.7"/>
    <e v="#N/A"/>
    <n v="11.3"/>
    <e v="#N/A"/>
    <e v="#N/A"/>
    <e v="#N/A"/>
    <e v="#N/A"/>
  </r>
  <r>
    <x v="1"/>
    <x v="71"/>
    <n v="503.1"/>
    <n v="500.7"/>
    <e v="#N/A"/>
    <n v="7.1"/>
    <n v="10733"/>
    <e v="#N/A"/>
    <e v="#N/A"/>
    <n v="110.9"/>
  </r>
  <r>
    <x v="1"/>
    <x v="72"/>
    <n v="1336.5"/>
    <n v="1344.4"/>
    <e v="#N/A"/>
    <e v="#N/A"/>
    <n v="0"/>
    <n v="0"/>
    <e v="#N/A"/>
    <s v="-"/>
  </r>
  <r>
    <x v="1"/>
    <x v="73"/>
    <n v="3621.4"/>
    <n v="3632.7"/>
    <n v="60.7"/>
    <n v="8.8000000000000007"/>
    <n v="2500"/>
    <n v="6875"/>
    <n v="6130"/>
    <n v="126.9"/>
  </r>
  <r>
    <x v="1"/>
    <x v="74"/>
    <n v="18025.399999999998"/>
    <n v="18091.400000000001"/>
    <n v="61.8"/>
    <n v="10.6"/>
    <n v="2576"/>
    <n v="8928"/>
    <n v="8626"/>
    <n v="117.2"/>
  </r>
  <r>
    <x v="1"/>
    <x v="75"/>
    <n v="202.9"/>
    <n v="203"/>
    <n v="59.4"/>
    <n v="9.6"/>
    <n v="1620"/>
    <n v="6457"/>
    <n v="4893"/>
    <n v="97"/>
  </r>
  <r>
    <x v="1"/>
    <x v="76"/>
    <n v="305.2"/>
    <n v="305.5"/>
    <n v="58.3"/>
    <n v="23.8"/>
    <n v="1638"/>
    <s v="…"/>
    <s v="…"/>
    <n v="111.3"/>
  </r>
  <r>
    <x v="1"/>
    <x v="77"/>
    <n v="549.5"/>
    <n v="552"/>
    <n v="61.6"/>
    <n v="8.9"/>
    <n v="2476"/>
    <n v="7289"/>
    <n v="5757"/>
    <n v="102.1"/>
  </r>
  <r>
    <x v="1"/>
    <x v="78"/>
    <n v="2621.1"/>
    <n v="2631.1"/>
    <n v="61.4"/>
    <n v="10"/>
    <n v="1691"/>
    <n v="8548"/>
    <n v="7620"/>
    <n v="110.3"/>
  </r>
  <r>
    <x v="1"/>
    <x v="79"/>
    <n v="2981.8"/>
    <n v="2991.3"/>
    <n v="62.8"/>
    <n v="9.6999999999999993"/>
    <n v="3572"/>
    <n v="11196"/>
    <n v="12307"/>
    <n v="120.6"/>
  </r>
  <r>
    <x v="1"/>
    <x v="80"/>
    <n v="2599.6"/>
    <n v="2611.4"/>
    <n v="61.4"/>
    <n v="11.2"/>
    <n v="2879"/>
    <s v="…"/>
    <n v="11163"/>
    <n v="122.1"/>
  </r>
  <r>
    <x v="1"/>
    <x v="81"/>
    <n v="2917.8"/>
    <n v="2930"/>
    <n v="61.5"/>
    <n v="9.9"/>
    <n v="3086"/>
    <n v="8000"/>
    <n v="6167"/>
    <n v="110.8"/>
  </r>
  <r>
    <x v="1"/>
    <x v="82"/>
    <n v="2703"/>
    <n v="2709.1"/>
    <n v="61.8"/>
    <n v="12.4"/>
    <n v="2140"/>
    <n v="10558"/>
    <n v="9842"/>
    <e v="#N/A"/>
  </r>
  <r>
    <x v="1"/>
    <x v="83"/>
    <n v="2094.6999999999998"/>
    <n v="2106"/>
    <n v="61.4"/>
    <n v="10"/>
    <n v="2341"/>
    <n v="8764"/>
    <n v="7955"/>
    <n v="111.9"/>
  </r>
  <r>
    <x v="1"/>
    <x v="84"/>
    <n v="1049.8"/>
    <n v="1052"/>
    <n v="64.599999999999994"/>
    <n v="9.9"/>
    <n v="2851"/>
    <n v="6679"/>
    <n v="8033"/>
    <n v="122.2"/>
  </r>
  <r>
    <x v="1"/>
    <x v="85"/>
    <n v="8895.7000000000007"/>
    <n v="8951.7000000000007"/>
    <n v="63.7"/>
    <n v="11.7"/>
    <n v="3304"/>
    <n v="13281"/>
    <n v="7705"/>
    <n v="119.8"/>
  </r>
  <r>
    <x v="1"/>
    <x v="86"/>
    <n v="987.3"/>
    <n v="992.1"/>
    <n v="61.3"/>
    <n v="18.399999999999999"/>
    <n v="2262"/>
    <n v="5015"/>
    <n v="3764"/>
    <n v="125.2"/>
  </r>
  <r>
    <x v="1"/>
    <x v="87"/>
    <n v="951.5"/>
    <n v="954.5"/>
    <n v="63"/>
    <n v="8.1999999999999993"/>
    <n v="5010"/>
    <s v="…"/>
    <n v="8758"/>
    <n v="120.5"/>
  </r>
  <r>
    <x v="1"/>
    <x v="88"/>
    <n v="1165.4000000000001"/>
    <n v="1172.0999999999999"/>
    <n v="61.3"/>
    <n v="16.2"/>
    <n v="2011"/>
    <s v="…"/>
    <n v="5035"/>
    <n v="114.5"/>
  </r>
  <r>
    <x v="1"/>
    <x v="89"/>
    <n v="361.7"/>
    <n v="364"/>
    <n v="68.900000000000006"/>
    <n v="14.5"/>
    <n v="4559"/>
    <s v="…"/>
    <n v="4358"/>
    <n v="121.8"/>
  </r>
  <r>
    <x v="1"/>
    <x v="90"/>
    <n v="2085.6999999999998"/>
    <n v="2103.1"/>
    <n v="63.9"/>
    <n v="8.6999999999999993"/>
    <n v="2367"/>
    <n v="15761"/>
    <n v="7923"/>
    <n v="111.1"/>
  </r>
  <r>
    <x v="1"/>
    <x v="91"/>
    <n v="1446.1"/>
    <n v="1453"/>
    <n v="64.8"/>
    <n v="10.5"/>
    <e v="#N/A"/>
    <e v="#N/A"/>
    <e v="#N/A"/>
    <e v="#N/A"/>
  </r>
  <r>
    <x v="1"/>
    <x v="92"/>
    <n v="911.4"/>
    <n v="917.2"/>
    <n v="63.2"/>
    <n v="12.3"/>
    <n v="2313"/>
    <n v="9649"/>
    <n v="6214"/>
    <n v="136.80000000000001"/>
  </r>
  <r>
    <x v="1"/>
    <x v="93"/>
    <n v="187.2"/>
    <n v="190.6"/>
    <n v="69.599999999999994"/>
    <n v="11.4"/>
    <n v="5069"/>
    <s v="…"/>
    <n v="1830"/>
    <n v="125"/>
  </r>
  <r>
    <x v="1"/>
    <x v="94"/>
    <n v="552.20000000000005"/>
    <n v="556.1"/>
    <n v="66.2"/>
    <n v="12.1"/>
    <n v="3872"/>
    <s v="…"/>
    <n v="12974"/>
    <n v="102.6"/>
  </r>
  <r>
    <x v="1"/>
    <x v="95"/>
    <n v="191.9"/>
    <n v="192.6"/>
    <n v="62.7"/>
    <n v="9.4"/>
    <n v="2029"/>
    <s v="…"/>
    <s v="…"/>
    <n v="117.2"/>
  </r>
  <r>
    <x v="1"/>
    <x v="96"/>
    <n v="55.3"/>
    <n v="56.4"/>
    <n v="69.400000000000006"/>
    <n v="7.4"/>
    <n v="7952"/>
    <s v="…"/>
    <s v="…"/>
    <n v="118.4"/>
  </r>
  <r>
    <x v="2"/>
    <x v="0"/>
    <n v="144963.6"/>
    <n v="145306.5"/>
    <n v="61.5"/>
    <n v="7.9"/>
    <n v="3947"/>
    <n v="12939"/>
    <n v="11557"/>
    <n v="114.7"/>
  </r>
  <r>
    <x v="2"/>
    <x v="1"/>
    <n v="37946.800000000003"/>
    <n v="38007.599999999999"/>
    <n v="61.2"/>
    <n v="5.0999999999999996"/>
    <n v="5436"/>
    <n v="15914"/>
    <n v="14834"/>
    <n v="115.8"/>
  </r>
  <r>
    <x v="2"/>
    <x v="2"/>
    <n v="1511.9"/>
    <n v="1510"/>
    <n v="59.6"/>
    <n v="8.1"/>
    <n v="2762"/>
    <n v="9033"/>
    <n v="6719"/>
    <n v="116.4"/>
  </r>
  <r>
    <x v="2"/>
    <x v="3"/>
    <n v="1375"/>
    <n v="1383.2"/>
    <n v="58.6"/>
    <n v="8.6"/>
    <n v="2452"/>
    <n v="8354"/>
    <n v="8916"/>
    <n v="108"/>
  </r>
  <r>
    <x v="2"/>
    <x v="4"/>
    <n v="1520.1"/>
    <n v="1529.7"/>
    <n v="59.9"/>
    <n v="10.4"/>
    <n v="2158"/>
    <n v="9440"/>
    <n v="9337"/>
    <n v="119.9"/>
  </r>
  <r>
    <x v="2"/>
    <x v="5"/>
    <n v="2374.4"/>
    <n v="2385.8000000000002"/>
    <n v="58.4"/>
    <n v="8.9"/>
    <n v="2597"/>
    <n v="7678"/>
    <n v="7902"/>
    <n v="113"/>
  </r>
  <r>
    <x v="2"/>
    <x v="6"/>
    <n v="1144.5"/>
    <n v="1153.2"/>
    <n v="59.5"/>
    <n v="6.9"/>
    <n v="1778"/>
    <n v="8428"/>
    <n v="7444"/>
    <n v="115.1"/>
  </r>
  <r>
    <x v="2"/>
    <x v="7"/>
    <n v="1038.5999999999999"/>
    <n v="1044.0999999999999"/>
    <n v="60"/>
    <n v="6.6"/>
    <n v="2503"/>
    <n v="11775"/>
    <n v="9020"/>
    <n v="120"/>
  </r>
  <r>
    <x v="2"/>
    <x v="8"/>
    <n v="734.5"/>
    <n v="739.2"/>
    <n v="59.5"/>
    <n v="5"/>
    <n v="2516"/>
    <n v="9229"/>
    <n v="6633"/>
    <n v="123.9"/>
  </r>
  <r>
    <x v="2"/>
    <x v="9"/>
    <n v="1231.0999999999999"/>
    <n v="1239.8"/>
    <n v="58.3"/>
    <n v="7.1"/>
    <n v="2699"/>
    <n v="6733"/>
    <n v="7135"/>
    <n v="108.6"/>
  </r>
  <r>
    <x v="2"/>
    <x v="10"/>
    <n v="1211"/>
    <n v="1215.7"/>
    <n v="59.4"/>
    <n v="4.9000000000000004"/>
    <n v="2776"/>
    <n v="8681"/>
    <n v="9382"/>
    <n v="112.9"/>
  </r>
  <r>
    <x v="2"/>
    <x v="11"/>
    <n v="6616.9"/>
    <n v="6613"/>
    <n v="61.5"/>
    <n v="4.4000000000000004"/>
    <n v="3546"/>
    <n v="14749"/>
    <n v="12670"/>
    <n v="111.8"/>
  </r>
  <r>
    <x v="2"/>
    <x v="12"/>
    <n v="858.3"/>
    <n v="862.9"/>
    <n v="59.4"/>
    <n v="6.7"/>
    <n v="2614"/>
    <n v="10296"/>
    <n v="9950"/>
    <n v="117.1"/>
  </r>
  <r>
    <x v="2"/>
    <x v="13"/>
    <n v="1223.7"/>
    <n v="1232.3"/>
    <n v="58.2"/>
    <n v="8.1"/>
    <n v="2531"/>
    <n v="10194"/>
    <n v="10644"/>
    <n v="115.9"/>
  </r>
  <r>
    <x v="2"/>
    <x v="14"/>
    <n v="1045.9000000000001"/>
    <n v="1054.5999999999999"/>
    <n v="60.5"/>
    <n v="11.1"/>
    <n v="3003"/>
    <n v="6793"/>
    <n v="7804"/>
    <n v="119.2"/>
  </r>
  <r>
    <x v="2"/>
    <x v="15"/>
    <n v="1174.2"/>
    <n v="1183.8"/>
    <n v="58"/>
    <n v="9.5"/>
    <n v="2688"/>
    <n v="8896"/>
    <n v="9212"/>
    <n v="114.3"/>
  </r>
  <r>
    <x v="2"/>
    <x v="16"/>
    <n v="1465.6"/>
    <n v="1478.5"/>
    <n v="58.1"/>
    <n v="4.7"/>
    <n v="2349"/>
    <n v="11202"/>
    <n v="9097"/>
    <n v="114.6"/>
  </r>
  <r>
    <x v="2"/>
    <x v="17"/>
    <n v="1669.8"/>
    <n v="1682"/>
    <n v="58.4"/>
    <n v="6.1"/>
    <n v="2620"/>
    <n v="9687"/>
    <n v="7712"/>
    <n v="121.6"/>
  </r>
  <r>
    <x v="2"/>
    <x v="18"/>
    <n v="1364.4"/>
    <n v="1371.4"/>
    <n v="60.2"/>
    <n v="3.8"/>
    <n v="3354"/>
    <n v="12407"/>
    <n v="13719"/>
    <n v="117.3"/>
  </r>
  <r>
    <x v="2"/>
    <x v="19"/>
    <n v="10386.9"/>
    <n v="10328.4"/>
    <n v="65.2"/>
    <n v="1.4"/>
    <n v="12461"/>
    <n v="24331"/>
    <n v="26810"/>
    <n v="113.8"/>
  </r>
  <r>
    <x v="2"/>
    <x v="20"/>
    <n v="13948.5"/>
    <n v="14010.7"/>
    <n v="62.8"/>
    <n v="6.2"/>
    <n v="4010"/>
    <n v="12791"/>
    <n v="10142"/>
    <n v="112.7"/>
  </r>
  <r>
    <x v="2"/>
    <x v="21"/>
    <n v="715.2"/>
    <n v="718.4"/>
    <n v="63.1"/>
    <n v="7.8"/>
    <n v="4061"/>
    <n v="8660"/>
    <n v="7925"/>
    <n v="107.2"/>
  </r>
  <r>
    <x v="2"/>
    <x v="22"/>
    <n v="1016"/>
    <n v="1022.8"/>
    <n v="66.400000000000006"/>
    <n v="9.1999999999999993"/>
    <n v="6225"/>
    <n v="9585"/>
    <n v="9242"/>
    <n v="108.2"/>
  </r>
  <r>
    <x v="2"/>
    <x v="23"/>
    <n v="1332.7"/>
    <n v="1341.6"/>
    <n v="62.9"/>
    <n v="8.1"/>
    <n v="3956"/>
    <n v="10761"/>
    <n v="7875"/>
    <n v="109.7"/>
  </r>
  <r>
    <x v="2"/>
    <x v="24"/>
    <n v="0"/>
    <n v="0"/>
    <n v="0"/>
    <n v="0"/>
    <n v="0"/>
    <n v="0"/>
    <n v="0"/>
    <n v="0"/>
  </r>
  <r>
    <x v="2"/>
    <x v="25"/>
    <n v="41.7"/>
    <n v="41.3"/>
    <n v="63.3"/>
    <n v="7.3"/>
    <n v="8621"/>
    <s v="…"/>
    <s v="…"/>
    <n v="118.2"/>
  </r>
  <r>
    <x v="2"/>
    <x v="26"/>
    <n v="1291"/>
    <n v="1300.3"/>
    <e v="#N/A"/>
    <e v="#N/A"/>
    <n v="0"/>
    <e v="#N/A"/>
    <n v="0"/>
    <e v="#N/A"/>
  </r>
  <r>
    <x v="2"/>
    <x v="27"/>
    <n v="1266.9000000000001"/>
    <n v="1272.7"/>
    <n v="60.9"/>
    <n v="6"/>
    <n v="3481"/>
    <n v="9300"/>
    <n v="8572"/>
    <n v="116.8"/>
  </r>
  <r>
    <x v="2"/>
    <x v="28"/>
    <n v="954.1"/>
    <n v="954.8"/>
    <n v="63.5"/>
    <n v="7.2"/>
    <n v="2716"/>
    <s v="…"/>
    <n v="9973"/>
    <n v="103.6"/>
  </r>
  <r>
    <x v="2"/>
    <x v="29"/>
    <n v="1667.1"/>
    <n v="1669.9"/>
    <n v="61.6"/>
    <n v="7"/>
    <n v="2418"/>
    <n v="8398"/>
    <n v="7599"/>
    <n v="111.5"/>
  </r>
  <r>
    <x v="2"/>
    <x v="30"/>
    <n v="889.8"/>
    <n v="897.7"/>
    <n v="68.599999999999994"/>
    <n v="10.3"/>
    <n v="5893"/>
    <s v="…"/>
    <n v="5441"/>
    <n v="119.3"/>
  </r>
  <r>
    <x v="2"/>
    <x v="31"/>
    <n v="692.1"/>
    <n v="696.5"/>
    <n v="58.9"/>
    <n v="6.3"/>
    <n v="3009"/>
    <n v="9714"/>
    <n v="8703"/>
    <n v="111.1"/>
  </r>
  <r>
    <x v="2"/>
    <x v="32"/>
    <n v="758.1"/>
    <n v="763.9"/>
    <n v="58.6"/>
    <n v="8.1"/>
    <n v="2735"/>
    <n v="8377"/>
    <n v="7686"/>
    <n v="126.2"/>
  </r>
  <r>
    <x v="2"/>
    <x v="33"/>
    <n v="4656.5"/>
    <n v="4672.3999999999996"/>
    <n v="62.8"/>
    <n v="3.4"/>
    <n v="4514"/>
    <n v="16594"/>
    <n v="13388"/>
    <n v="108.2"/>
  </r>
  <r>
    <x v="2"/>
    <x v="34"/>
    <n v="13954.1"/>
    <n v="13981.5"/>
    <n v="60.1"/>
    <n v="9.6"/>
    <n v="2548"/>
    <n v="10037"/>
    <n v="8724"/>
    <n v="115.2"/>
  </r>
  <r>
    <x v="2"/>
    <x v="35"/>
    <n v="446.8"/>
    <n v="446.7"/>
    <n v="58.4"/>
    <n v="13.5"/>
    <n v="2167"/>
    <n v="8896"/>
    <n v="6281"/>
    <n v="110.4"/>
  </r>
  <r>
    <x v="2"/>
    <x v="36"/>
    <n v="291.8"/>
    <n v="294.7"/>
    <n v="60.9"/>
    <n v="18"/>
    <n v="1763"/>
    <n v="6154"/>
    <n v="4745"/>
    <n v="121.7"/>
  </r>
  <r>
    <x v="2"/>
    <x v="37"/>
    <n v="0"/>
    <n v="0"/>
    <n v="0"/>
    <n v="0"/>
    <n v="0"/>
    <n v="0"/>
    <n v="0"/>
    <s v="-"/>
  </r>
  <r>
    <x v="2"/>
    <x v="38"/>
    <n v="5119.8"/>
    <n v="5125.8"/>
    <n v="59.4"/>
    <n v="7.6"/>
    <n v="2857"/>
    <n v="11697"/>
    <n v="10711"/>
    <n v="114.5"/>
  </r>
  <r>
    <x v="2"/>
    <x v="39"/>
    <n v="1004.8"/>
    <n v="1005.2"/>
    <n v="61.6"/>
    <n v="10.9"/>
    <n v="3058"/>
    <n v="8755"/>
    <n v="7128"/>
    <n v="114.9"/>
  </r>
  <r>
    <x v="2"/>
    <x v="40"/>
    <n v="2694.2"/>
    <n v="2701.9"/>
    <n v="60.3"/>
    <n v="8.4"/>
    <n v="2952"/>
    <n v="8332"/>
    <n v="8940"/>
    <n v="115.3"/>
  </r>
  <r>
    <x v="2"/>
    <x v="41"/>
    <n v="4396.7"/>
    <n v="4407.2"/>
    <n v="60.4"/>
    <n v="11.4"/>
    <n v="3026"/>
    <n v="9833"/>
    <n v="9867"/>
    <n v="117"/>
  </r>
  <r>
    <x v="2"/>
    <x v="42"/>
    <n v="0"/>
    <n v="0"/>
    <n v="0"/>
    <n v="0"/>
    <n v="0"/>
    <n v="0"/>
    <n v="0"/>
    <s v="-"/>
  </r>
  <r>
    <x v="2"/>
    <x v="43"/>
    <n v="8937.7999999999993"/>
    <n v="8891"/>
    <n v="59"/>
    <n v="17.399999999999999"/>
    <s v="…"/>
    <n v="9153"/>
    <n v="6961"/>
    <s v="-"/>
  </r>
  <r>
    <x v="2"/>
    <x v="44"/>
    <n v="2581.4"/>
    <n v="2558.8000000000002"/>
    <n v="58.5"/>
    <n v="24.1"/>
    <n v="1534"/>
    <s v="…"/>
    <n v="9086"/>
    <n v="108.7"/>
  </r>
  <r>
    <x v="2"/>
    <x v="45"/>
    <n v="468.8"/>
    <n v="462.1"/>
    <n v="56.2"/>
    <e v="#N/A"/>
    <e v="#N/A"/>
    <e v="#N/A"/>
    <e v="#N/A"/>
    <e v="#N/A"/>
  </r>
  <r>
    <x v="2"/>
    <x v="46"/>
    <n v="901.1"/>
    <n v="897.7"/>
    <e v="#N/A"/>
    <e v="#N/A"/>
    <n v="2095"/>
    <s v="…"/>
    <n v="4790"/>
    <n v="117.8"/>
  </r>
  <r>
    <x v="2"/>
    <x v="47"/>
    <n v="438.9"/>
    <n v="439.3"/>
    <e v="#N/A"/>
    <e v="#N/A"/>
    <n v="1999"/>
    <s v="…"/>
    <n v="3418"/>
    <n v="106.8"/>
  </r>
  <r>
    <x v="2"/>
    <x v="48"/>
    <n v="709.7"/>
    <e v="#N/A"/>
    <e v="#N/A"/>
    <n v="12.6"/>
    <n v="1961"/>
    <s v="…"/>
    <n v="7094"/>
    <e v="#N/A"/>
  </r>
  <r>
    <x v="2"/>
    <x v="49"/>
    <n v="1105.4000000000001"/>
    <n v="1089.0999999999999"/>
    <e v="#N/A"/>
    <e v="#N/A"/>
    <e v="#N/A"/>
    <e v="#N/A"/>
    <e v="#N/A"/>
    <e v="#N/A"/>
  </r>
  <r>
    <x v="2"/>
    <x v="50"/>
    <n v="2732.5"/>
    <n v="2734.3"/>
    <n v="60.2"/>
    <n v="9.6999999999999993"/>
    <n v="2335"/>
    <n v="9153"/>
    <n v="6489"/>
    <n v="118.9"/>
  </r>
  <r>
    <x v="2"/>
    <x v="51"/>
    <n v="31104.5"/>
    <n v="31210.3"/>
    <n v="60.8"/>
    <n v="7.7"/>
    <n v="3035"/>
    <n v="10786"/>
    <n v="10089"/>
    <n v="111.9"/>
  </r>
  <r>
    <x v="2"/>
    <x v="52"/>
    <n v="4102.3"/>
    <n v="4105.3"/>
    <n v="59.7"/>
    <n v="8.3000000000000007"/>
    <n v="3134"/>
    <n v="12865"/>
    <n v="12859"/>
    <n v="111.8"/>
  </r>
  <r>
    <x v="2"/>
    <x v="53"/>
    <n v="726.7"/>
    <n v="729.8"/>
    <n v="61.9"/>
    <n v="13.6"/>
    <n v="1813"/>
    <n v="8327"/>
    <n v="7625"/>
    <n v="112.4"/>
  </r>
  <r>
    <x v="2"/>
    <x v="54"/>
    <n v="886.1"/>
    <n v="891.6"/>
    <n v="60.5"/>
    <n v="9.4"/>
    <n v="2124"/>
    <n v="8682"/>
    <n v="6192"/>
    <n v="116.1"/>
  </r>
  <r>
    <x v="2"/>
    <x v="55"/>
    <n v="3777.7"/>
    <n v="3779.8"/>
    <n v="60.4"/>
    <n v="5.3"/>
    <n v="3249"/>
    <n v="9173"/>
    <n v="10196"/>
    <n v="117.3"/>
  </r>
  <r>
    <x v="2"/>
    <x v="56"/>
    <n v="1568.2"/>
    <n v="1573.1"/>
    <n v="62.4"/>
    <n v="7.9"/>
    <n v="2533"/>
    <n v="10556"/>
    <n v="10795"/>
    <n v="103.1"/>
  </r>
  <r>
    <x v="2"/>
    <x v="57"/>
    <n v="1311.7"/>
    <n v="1315.6"/>
    <n v="60.6"/>
    <n v="9.4"/>
    <n v="2070"/>
    <n v="9274"/>
    <n v="8343"/>
    <n v="112.2"/>
  </r>
  <r>
    <x v="2"/>
    <x v="58"/>
    <n v="2813.8"/>
    <n v="2825.5"/>
    <n v="61.8"/>
    <n v="9.1"/>
    <n v="4130"/>
    <n v="12376"/>
    <n v="11601"/>
    <n v="104.7"/>
  </r>
  <r>
    <x v="2"/>
    <x v="59"/>
    <n v="1499"/>
    <n v="1508.7"/>
    <n v="60.9"/>
    <n v="6.8"/>
    <n v="2517"/>
    <n v="11062"/>
    <n v="8919"/>
    <n v="112.7"/>
  </r>
  <r>
    <x v="2"/>
    <x v="60"/>
    <n v="3515.7"/>
    <n v="3535.2"/>
    <n v="60"/>
    <n v="7.8"/>
    <n v="3215"/>
    <n v="13556"/>
    <n v="9158"/>
    <e v="#N/A"/>
  </r>
  <r>
    <x v="2"/>
    <x v="61"/>
    <n v="2176"/>
    <n v="2182.9"/>
    <n v="60.9"/>
    <n v="10.3"/>
    <n v="2482"/>
    <n v="12000"/>
    <n v="8416"/>
    <n v="109.1"/>
  </r>
  <r>
    <x v="2"/>
    <x v="62"/>
    <n v="1449.2"/>
    <n v="1457.7"/>
    <n v="59.8"/>
    <n v="7.3"/>
    <n v="2221"/>
    <n v="9789"/>
    <n v="9059"/>
    <n v="121.6"/>
  </r>
  <r>
    <x v="2"/>
    <x v="63"/>
    <n v="3235.7"/>
    <n v="3244.9"/>
    <n v="62.2"/>
    <n v="5.4"/>
    <n v="4270"/>
    <n v="11702"/>
    <n v="12360"/>
    <n v="112.3"/>
  </r>
  <r>
    <x v="2"/>
    <x v="64"/>
    <n v="2663.5"/>
    <n v="2672.8"/>
    <n v="60.5"/>
    <n v="7.6"/>
    <n v="2621"/>
    <n v="8630"/>
    <n v="8330"/>
    <n v="112.5"/>
  </r>
  <r>
    <x v="2"/>
    <x v="65"/>
    <n v="1378.9"/>
    <n v="1387.4"/>
    <n v="61"/>
    <n v="6.1"/>
    <n v="2379"/>
    <n v="8214"/>
    <n v="7612"/>
    <n v="109.7"/>
  </r>
  <r>
    <x v="2"/>
    <x v="66"/>
    <n v="12361.3"/>
    <n v="12389.5"/>
    <n v="63.2"/>
    <n v="8.1"/>
    <n v="4791"/>
    <n v="12201"/>
    <n v="12324"/>
    <n v="112.9"/>
  </r>
  <r>
    <x v="2"/>
    <x v="67"/>
    <n v="1016.2"/>
    <n v="1023.5"/>
    <n v="59.5"/>
    <n v="10.7"/>
    <n v="2419"/>
    <s v="…"/>
    <n v="7253"/>
    <n v="112.6"/>
  </r>
  <r>
    <x v="2"/>
    <x v="68"/>
    <n v="4477.5"/>
    <n v="4495.8"/>
    <n v="62.2"/>
    <n v="8.5"/>
    <n v="3954"/>
    <n v="14857"/>
    <n v="14262"/>
    <e v="#N/A"/>
  </r>
  <r>
    <x v="2"/>
    <x v="69"/>
    <n v="3269.9"/>
    <n v="3260.7"/>
    <n v="67.8"/>
    <n v="8.6999999999999993"/>
    <n v="8559"/>
    <n v="9389"/>
    <n v="11193"/>
    <n v="116.7"/>
  </r>
  <r>
    <x v="2"/>
    <x v="24"/>
    <n v="0"/>
    <n v="0"/>
    <n v="0"/>
    <n v="0"/>
    <n v="0"/>
    <n v="0"/>
    <n v="0"/>
    <n v="0"/>
  </r>
  <r>
    <x v="2"/>
    <x v="70"/>
    <n v="1437.7"/>
    <n v="1424.8"/>
    <e v="#N/A"/>
    <n v="10.1"/>
    <e v="#N/A"/>
    <e v="#N/A"/>
    <e v="#N/A"/>
    <e v="#N/A"/>
  </r>
  <r>
    <x v="2"/>
    <x v="71"/>
    <n v="508.6"/>
    <n v="505.9"/>
    <e v="#N/A"/>
    <n v="6.8"/>
    <n v="13298"/>
    <e v="#N/A"/>
    <e v="#N/A"/>
    <n v="102.1"/>
  </r>
  <r>
    <x v="2"/>
    <x v="72"/>
    <n v="1323.6"/>
    <n v="1330"/>
    <e v="#N/A"/>
    <e v="#N/A"/>
    <n v="0"/>
    <n v="0"/>
    <e v="#N/A"/>
    <s v="-"/>
  </r>
  <r>
    <x v="2"/>
    <x v="73"/>
    <n v="3597.7"/>
    <n v="3609.5"/>
    <n v="61.4"/>
    <n v="6.5"/>
    <n v="3108"/>
    <n v="10125"/>
    <n v="9008"/>
    <n v="113.7"/>
  </r>
  <r>
    <x v="2"/>
    <x v="74"/>
    <n v="17898.700000000004"/>
    <n v="17962.099999999999"/>
    <n v="62.6"/>
    <n v="9.6999999999999993"/>
    <n v="3373"/>
    <n v="11365"/>
    <n v="10756"/>
    <n v="113.2"/>
  </r>
  <r>
    <x v="2"/>
    <x v="75"/>
    <n v="203"/>
    <n v="203"/>
    <n v="60.4"/>
    <n v="11.3"/>
    <n v="2355"/>
    <n v="9428"/>
    <n v="7162"/>
    <n v="113.8"/>
  </r>
  <r>
    <x v="2"/>
    <x v="76"/>
    <n v="305.5"/>
    <n v="305.39999999999998"/>
    <n v="59.1"/>
    <n v="20.3"/>
    <n v="2402"/>
    <s v="…"/>
    <n v="4821"/>
    <n v="108.4"/>
  </r>
  <r>
    <x v="2"/>
    <x v="77"/>
    <n v="545.20000000000005"/>
    <n v="547.29999999999995"/>
    <n v="62.5"/>
    <n v="8"/>
    <n v="3144"/>
    <n v="9218"/>
    <n v="7746"/>
    <n v="126.2"/>
  </r>
  <r>
    <x v="2"/>
    <x v="78"/>
    <n v="2602.6"/>
    <n v="2611.8000000000002"/>
    <n v="62.1"/>
    <n v="8.3000000000000007"/>
    <n v="2194"/>
    <n v="11159"/>
    <n v="10534"/>
    <n v="110"/>
  </r>
  <r>
    <x v="2"/>
    <x v="79"/>
    <n v="2961.9"/>
    <n v="2971.8"/>
    <n v="63.6"/>
    <n v="7.8"/>
    <n v="4346"/>
    <n v="11477"/>
    <n v="12097"/>
    <n v="105.5"/>
  </r>
  <r>
    <x v="2"/>
    <x v="80"/>
    <n v="2577.6999999999998"/>
    <n v="2588.6999999999998"/>
    <n v="62.1"/>
    <n v="11.1"/>
    <n v="3610"/>
    <s v="…"/>
    <n v="14309"/>
    <n v="121"/>
  </r>
  <r>
    <x v="2"/>
    <x v="81"/>
    <n v="2893.4"/>
    <n v="2905.6"/>
    <n v="62.3"/>
    <n v="9.3000000000000007"/>
    <n v="3994"/>
    <n v="12000"/>
    <n v="8542"/>
    <n v="105.2"/>
  </r>
  <r>
    <x v="2"/>
    <x v="82"/>
    <n v="2688.5"/>
    <n v="2695.7"/>
    <n v="62.6"/>
    <n v="11.4"/>
    <n v="2933"/>
    <n v="13388"/>
    <n v="13352"/>
    <e v="#N/A"/>
  </r>
  <r>
    <x v="2"/>
    <x v="83"/>
    <n v="2075.4"/>
    <n v="2085.1"/>
    <n v="62.3"/>
    <n v="9.5"/>
    <n v="3222"/>
    <n v="11270"/>
    <n v="9471"/>
    <n v="113.8"/>
  </r>
  <r>
    <x v="2"/>
    <x v="84"/>
    <n v="1045.5"/>
    <n v="1047.7"/>
    <n v="65.400000000000006"/>
    <n v="11.2"/>
    <n v="3954"/>
    <n v="8990"/>
    <n v="11277"/>
    <n v="107.8"/>
  </r>
  <r>
    <x v="2"/>
    <x v="85"/>
    <n v="8811.9"/>
    <n v="8853.7999999999993"/>
    <n v="64.3"/>
    <n v="9.6999999999999993"/>
    <n v="4391"/>
    <n v="14382"/>
    <n v="10040"/>
    <n v="112.7"/>
  </r>
  <r>
    <x v="2"/>
    <x v="86"/>
    <n v="979.6"/>
    <n v="983.4"/>
    <n v="62.2"/>
    <n v="15.4"/>
    <n v="3141"/>
    <n v="8975"/>
    <n v="6980"/>
    <n v="108.6"/>
  </r>
  <r>
    <x v="2"/>
    <x v="87"/>
    <n v="948.6"/>
    <n v="950.1"/>
    <n v="63.7"/>
    <n v="7.1"/>
    <n v="6348"/>
    <s v="…"/>
    <n v="12667"/>
    <n v="121"/>
  </r>
  <r>
    <x v="2"/>
    <x v="88"/>
    <n v="1152.5999999999999"/>
    <n v="1159"/>
    <n v="62.2"/>
    <n v="11.1"/>
    <n v="2993"/>
    <s v="…"/>
    <n v="5870"/>
    <n v="111.5"/>
  </r>
  <r>
    <x v="2"/>
    <x v="89"/>
    <n v="357.9"/>
    <n v="359.8"/>
    <n v="69"/>
    <n v="11.6"/>
    <n v="5916"/>
    <s v="…"/>
    <n v="4879"/>
    <n v="102.9"/>
  </r>
  <r>
    <x v="2"/>
    <x v="90"/>
    <n v="2067.4"/>
    <n v="2076.6"/>
    <n v="64.400000000000006"/>
    <n v="9.1"/>
    <n v="3122"/>
    <n v="16865"/>
    <n v="10670"/>
    <n v="116.9"/>
  </r>
  <r>
    <x v="2"/>
    <x v="91"/>
    <n v="1434.2"/>
    <n v="1440.2"/>
    <n v="65.2"/>
    <n v="7"/>
    <e v="#N/A"/>
    <e v="#N/A"/>
    <e v="#N/A"/>
    <e v="#N/A"/>
  </r>
  <r>
    <x v="2"/>
    <x v="92"/>
    <n v="901"/>
    <n v="906.2"/>
    <n v="63.8"/>
    <n v="10.7"/>
    <n v="2875"/>
    <n v="10833"/>
    <n v="7166"/>
    <n v="106.6"/>
  </r>
  <r>
    <x v="2"/>
    <x v="93"/>
    <n v="181.8"/>
    <n v="184.5"/>
    <n v="69.900000000000006"/>
    <n v="8.1999999999999993"/>
    <n v="6748"/>
    <s v="…"/>
    <n v="2836"/>
    <n v="112.7"/>
  </r>
  <r>
    <x v="2"/>
    <x v="94"/>
    <n v="545"/>
    <n v="548.6"/>
    <n v="66.7"/>
    <n v="9.4"/>
    <n v="5523"/>
    <s v="…"/>
    <n v="11715"/>
    <n v="115.1"/>
  </r>
  <r>
    <x v="2"/>
    <x v="95"/>
    <n v="190.6"/>
    <n v="191.2"/>
    <n v="63.5"/>
    <n v="9.1"/>
    <n v="3081"/>
    <s v="…"/>
    <s v="…"/>
    <n v="114.6"/>
  </r>
  <r>
    <x v="2"/>
    <x v="96"/>
    <n v="53.2"/>
    <n v="54.2"/>
    <n v="70.400000000000006"/>
    <n v="4.5"/>
    <n v="11313"/>
    <s v="…"/>
    <s v="…"/>
    <n v="118.6"/>
  </r>
  <r>
    <x v="3"/>
    <x v="0"/>
    <n v="144333.6"/>
    <n v="144648.6"/>
    <n v="62.3"/>
    <n v="8.1999999999999993"/>
    <n v="5167"/>
    <n v="16320"/>
    <n v="13967"/>
    <n v="110.6"/>
  </r>
  <r>
    <x v="3"/>
    <x v="1"/>
    <n v="37965.1"/>
    <n v="37955.9"/>
    <n v="61.8"/>
    <n v="5.0999999999999996"/>
    <n v="7189"/>
    <n v="21412"/>
    <n v="18730"/>
    <n v="116.5"/>
  </r>
  <r>
    <x v="3"/>
    <x v="2"/>
    <n v="1513.9"/>
    <n v="1512.9"/>
    <n v="60.5"/>
    <n v="8.3000000000000007"/>
    <n v="3357"/>
    <n v="11532"/>
    <n v="9599"/>
    <n v="111.9"/>
  </r>
  <r>
    <x v="3"/>
    <x v="3"/>
    <n v="1360.2"/>
    <n v="1367.6"/>
    <n v="59.6"/>
    <n v="7.4"/>
    <n v="3136"/>
    <n v="11532"/>
    <n v="10867"/>
    <n v="116"/>
  </r>
  <r>
    <x v="3"/>
    <x v="4"/>
    <n v="1509.6"/>
    <n v="1514.8"/>
    <n v="60.7"/>
    <n v="10.199999999999999"/>
    <n v="2837"/>
    <n v="13250"/>
    <n v="10935"/>
    <n v="119.5"/>
  </r>
  <r>
    <x v="3"/>
    <x v="5"/>
    <n v="2367.4"/>
    <n v="2370.9"/>
    <n v="59.3"/>
    <n v="8.3000000000000007"/>
    <n v="3381"/>
    <n v="10761"/>
    <n v="9295"/>
    <n v="123.4"/>
  </r>
  <r>
    <x v="3"/>
    <x v="6"/>
    <n v="1131"/>
    <n v="1137.8"/>
    <n v="60.2"/>
    <n v="6.5"/>
    <n v="2292"/>
    <n v="10261"/>
    <n v="8111"/>
    <n v="118.9"/>
  </r>
  <r>
    <x v="3"/>
    <x v="7"/>
    <n v="1031.7"/>
    <n v="1035.0999999999999"/>
    <n v="60.8"/>
    <n v="6.1"/>
    <n v="3335"/>
    <n v="13568"/>
    <n v="12398"/>
    <n v="127.6"/>
  </r>
  <r>
    <x v="3"/>
    <x v="8"/>
    <n v="723.1"/>
    <n v="728.8"/>
    <n v="60.6"/>
    <n v="6.1"/>
    <n v="3094"/>
    <n v="10278"/>
    <n v="8614"/>
    <n v="112.6"/>
  </r>
  <r>
    <x v="3"/>
    <x v="9"/>
    <n v="1213.4000000000001"/>
    <n v="1222.2"/>
    <n v="59.3"/>
    <n v="8.5"/>
    <n v="3373"/>
    <n v="9371"/>
    <n v="10400"/>
    <n v="116.8"/>
  </r>
  <r>
    <x v="3"/>
    <x v="10"/>
    <n v="1205.3"/>
    <n v="1208.2"/>
    <n v="60.3"/>
    <n v="4.5"/>
    <n v="3557"/>
    <n v="10894"/>
    <n v="11897"/>
    <n v="120.1"/>
  </r>
  <r>
    <x v="3"/>
    <x v="11"/>
    <n v="6671.3"/>
    <n v="6644.1"/>
    <n v="62.2"/>
    <n v="4.4000000000000004"/>
    <n v="4409"/>
    <n v="17442"/>
    <n v="15864"/>
    <n v="104.9"/>
  </r>
  <r>
    <x v="3"/>
    <x v="12"/>
    <n v="847.1"/>
    <n v="852.7"/>
    <n v="60.1"/>
    <n v="8"/>
    <n v="3231"/>
    <n v="11651"/>
    <n v="10496"/>
    <n v="116.6"/>
  </r>
  <r>
    <x v="3"/>
    <x v="13"/>
    <n v="1210.3"/>
    <n v="1217"/>
    <n v="59"/>
    <n v="8.4"/>
    <n v="3306"/>
    <n v="10964"/>
    <n v="11889"/>
    <n v="115.8"/>
  </r>
  <r>
    <x v="3"/>
    <x v="14"/>
    <n v="1039.0999999999999"/>
    <n v="1042.5"/>
    <n v="61.4"/>
    <n v="10.8"/>
    <n v="3712"/>
    <n v="9994"/>
    <n v="10307"/>
    <n v="125.4"/>
  </r>
  <r>
    <x v="3"/>
    <x v="15"/>
    <n v="1161.9000000000001"/>
    <n v="1168.0999999999999"/>
    <n v="59"/>
    <n v="9.1"/>
    <n v="3412"/>
    <n v="10567"/>
    <n v="10444"/>
    <n v="118.8"/>
  </r>
  <r>
    <x v="3"/>
    <x v="16"/>
    <n v="1447.8"/>
    <n v="1456.7"/>
    <n v="59"/>
    <n v="6.6"/>
    <n v="3016"/>
    <n v="15260"/>
    <n v="11567"/>
    <n v="119.8"/>
  </r>
  <r>
    <x v="3"/>
    <x v="17"/>
    <n v="1649.2"/>
    <n v="1659.5"/>
    <n v="59.3"/>
    <n v="5.3"/>
    <n v="3378"/>
    <n v="11184"/>
    <n v="10047"/>
    <n v="122.6"/>
  </r>
  <r>
    <x v="3"/>
    <x v="18"/>
    <n v="1347.1"/>
    <n v="1355.7"/>
    <n v="60.9"/>
    <n v="5.7"/>
    <n v="4273"/>
    <n v="14067"/>
    <n v="13526"/>
    <n v="113.7"/>
  </r>
  <r>
    <x v="3"/>
    <x v="19"/>
    <n v="10535.7"/>
    <n v="10461.299999999999"/>
    <n v="65.400000000000006"/>
    <n v="1.3"/>
    <n v="16711"/>
    <n v="35364"/>
    <n v="34681"/>
    <n v="116"/>
  </r>
  <r>
    <x v="3"/>
    <x v="20"/>
    <n v="13860.2"/>
    <n v="13904.4"/>
    <n v="63.4"/>
    <n v="7"/>
    <n v="5398"/>
    <n v="17371"/>
    <n v="13973"/>
    <n v="117.9"/>
  </r>
  <r>
    <x v="3"/>
    <x v="21"/>
    <n v="702.8"/>
    <n v="709"/>
    <n v="63.9"/>
    <n v="8.1999999999999993"/>
    <n v="4957"/>
    <n v="13040"/>
    <n v="10373"/>
    <n v="129.80000000000001"/>
  </r>
  <r>
    <x v="3"/>
    <x v="22"/>
    <n v="999.9"/>
    <n v="1008"/>
    <n v="67.2"/>
    <n v="12.2"/>
    <n v="7499"/>
    <n v="12004"/>
    <n v="11093"/>
    <n v="111.2"/>
  </r>
  <r>
    <x v="3"/>
    <x v="23"/>
    <n v="1315.5"/>
    <n v="1324.1"/>
    <n v="63.8"/>
    <n v="10"/>
    <n v="4839"/>
    <n v="13835"/>
    <n v="10051"/>
    <n v="111.7"/>
  </r>
  <r>
    <x v="3"/>
    <x v="24"/>
    <n v="0"/>
    <n v="0"/>
    <n v="0"/>
    <n v="0"/>
    <n v="0"/>
    <n v="0"/>
    <n v="0"/>
    <n v="0"/>
  </r>
  <r>
    <x v="3"/>
    <x v="25"/>
    <n v="41.9"/>
    <n v="41.8"/>
    <n v="64.400000000000006"/>
    <n v="8.6999999999999993"/>
    <n v="14201"/>
    <s v="…"/>
    <s v="…"/>
    <n v="117.8"/>
  </r>
  <r>
    <x v="3"/>
    <x v="26"/>
    <n v="1273.5999999999999"/>
    <n v="1282.3"/>
    <e v="#N/A"/>
    <e v="#N/A"/>
    <n v="0"/>
    <e v="#N/A"/>
    <n v="0"/>
    <e v="#N/A"/>
  </r>
  <r>
    <x v="3"/>
    <x v="27"/>
    <n v="1255.9000000000001"/>
    <n v="1261.4000000000001"/>
    <n v="62"/>
    <n v="4.9000000000000004"/>
    <n v="4411"/>
    <n v="14620"/>
    <n v="12479"/>
    <n v="117.6"/>
  </r>
  <r>
    <x v="3"/>
    <x v="28"/>
    <n v="947.9"/>
    <n v="951"/>
    <n v="64"/>
    <n v="7.5"/>
    <n v="3811"/>
    <s v="…"/>
    <n v="11690"/>
    <n v="120.1"/>
  </r>
  <r>
    <x v="3"/>
    <x v="29"/>
    <n v="1673.3"/>
    <n v="1670.2"/>
    <n v="62.6"/>
    <n v="8.6"/>
    <n v="3040"/>
    <n v="11759"/>
    <n v="10204"/>
    <n v="124.7"/>
  </r>
  <r>
    <x v="3"/>
    <x v="30"/>
    <n v="873.2"/>
    <n v="881.5"/>
    <n v="69"/>
    <n v="10.1"/>
    <n v="7162"/>
    <s v="…"/>
    <n v="8095"/>
    <n v="110.3"/>
  </r>
  <r>
    <x v="3"/>
    <x v="31"/>
    <n v="682.9"/>
    <n v="687.5"/>
    <n v="59.9"/>
    <n v="4.9000000000000004"/>
    <n v="3715"/>
    <n v="12497"/>
    <n v="10689"/>
    <n v="119"/>
  </r>
  <r>
    <x v="3"/>
    <x v="32"/>
    <n v="746.8"/>
    <n v="752.4"/>
    <n v="59.6"/>
    <n v="8.1999999999999993"/>
    <n v="3557"/>
    <n v="11873"/>
    <n v="10567"/>
    <n v="123.7"/>
  </r>
  <r>
    <x v="3"/>
    <x v="33"/>
    <n v="4662"/>
    <n v="4659.3"/>
    <n v="63.2"/>
    <n v="4.2"/>
    <n v="6823"/>
    <n v="22081"/>
    <n v="19267"/>
    <n v="109.7"/>
  </r>
  <r>
    <x v="3"/>
    <x v="34"/>
    <n v="13905.9"/>
    <n v="13930.1"/>
    <n v="60.7"/>
    <n v="11.4"/>
    <n v="3146"/>
    <n v="11938"/>
    <n v="11022"/>
    <n v="115.2"/>
  </r>
  <r>
    <x v="3"/>
    <x v="35"/>
    <n v="444.8"/>
    <n v="445.9"/>
    <n v="59.1"/>
    <n v="15.5"/>
    <n v="2550"/>
    <n v="9508"/>
    <n v="7968"/>
    <n v="118.4"/>
  </r>
  <r>
    <x v="3"/>
    <x v="36"/>
    <n v="292.2"/>
    <n v="292"/>
    <n v="62.2"/>
    <n v="17.2"/>
    <n v="2094"/>
    <n v="9932"/>
    <n v="8736"/>
    <n v="126"/>
  </r>
  <r>
    <x v="3"/>
    <x v="37"/>
    <n v="0"/>
    <n v="0"/>
    <n v="0"/>
    <n v="0"/>
    <n v="0"/>
    <n v="0"/>
    <n v="0"/>
    <s v="-"/>
  </r>
  <r>
    <x v="3"/>
    <x v="38"/>
    <n v="5114.8999999999996"/>
    <n v="5117.3999999999996"/>
    <n v="60"/>
    <n v="10.199999999999999"/>
    <n v="3659"/>
    <n v="13904"/>
    <n v="12234"/>
    <n v="116"/>
  </r>
  <r>
    <x v="3"/>
    <x v="39"/>
    <n v="1006.1"/>
    <n v="1005.4"/>
    <n v="62"/>
    <n v="10"/>
    <n v="3839"/>
    <n v="10293"/>
    <n v="9531"/>
    <n v="111.2"/>
  </r>
  <r>
    <x v="3"/>
    <x v="40"/>
    <n v="2672.4"/>
    <n v="2683.3"/>
    <n v="61"/>
    <n v="11.1"/>
    <n v="3803"/>
    <n v="10416"/>
    <n v="10539"/>
    <n v="119.1"/>
  </r>
  <r>
    <x v="3"/>
    <x v="41"/>
    <n v="4375.5"/>
    <n v="4386.1000000000004"/>
    <n v="61"/>
    <n v="12.6"/>
    <n v="4019"/>
    <n v="12005"/>
    <n v="12518"/>
    <n v="119"/>
  </r>
  <r>
    <x v="3"/>
    <x v="42"/>
    <n v="0"/>
    <n v="0"/>
    <n v="0"/>
    <n v="0"/>
    <n v="0"/>
    <n v="0"/>
    <n v="0"/>
    <s v="-"/>
  </r>
  <r>
    <x v="3"/>
    <x v="43"/>
    <n v="8967.1"/>
    <n v="8952.4"/>
    <n v="59.7"/>
    <n v="17.2"/>
    <s v="…"/>
    <n v="10213"/>
    <n v="10127"/>
    <s v="-"/>
  </r>
  <r>
    <x v="3"/>
    <x v="44"/>
    <n v="2617.5"/>
    <n v="2599.5"/>
    <n v="59.5"/>
    <n v="20.9"/>
    <n v="2119"/>
    <s v="…"/>
    <n v="16333"/>
    <n v="123.2"/>
  </r>
  <r>
    <x v="3"/>
    <x v="45"/>
    <n v="451.9"/>
    <n v="460.3"/>
    <n v="57.1"/>
    <e v="#N/A"/>
    <e v="#N/A"/>
    <e v="#N/A"/>
    <e v="#N/A"/>
    <e v="#N/A"/>
  </r>
  <r>
    <x v="3"/>
    <x v="46"/>
    <n v="889.6"/>
    <n v="895.3"/>
    <e v="#N/A"/>
    <e v="#N/A"/>
    <n v="2585"/>
    <s v="…"/>
    <n v="5595"/>
    <n v="114.7"/>
  </r>
  <r>
    <x v="3"/>
    <x v="47"/>
    <n v="444.4"/>
    <n v="441.6"/>
    <e v="#N/A"/>
    <e v="#N/A"/>
    <n v="2596"/>
    <s v="…"/>
    <n v="4253"/>
    <n v="110.3"/>
  </r>
  <r>
    <x v="3"/>
    <x v="48"/>
    <n v="707.7"/>
    <e v="#N/A"/>
    <e v="#N/A"/>
    <n v="10"/>
    <n v="2595"/>
    <s v="…"/>
    <n v="7658"/>
    <e v="#N/A"/>
  </r>
  <r>
    <x v="3"/>
    <x v="49"/>
    <n v="1116.9000000000001"/>
    <n v="1111.2"/>
    <e v="#N/A"/>
    <e v="#N/A"/>
    <e v="#N/A"/>
    <e v="#N/A"/>
    <e v="#N/A"/>
    <e v="#N/A"/>
  </r>
  <r>
    <x v="3"/>
    <x v="50"/>
    <n v="2739.1"/>
    <n v="2735.8"/>
    <n v="60.7"/>
    <n v="10.5"/>
    <n v="3065"/>
    <n v="10213"/>
    <n v="8763"/>
    <n v="113.4"/>
  </r>
  <r>
    <x v="3"/>
    <x v="51"/>
    <n v="30893.1"/>
    <n v="30998.799999999999"/>
    <n v="61.6"/>
    <n v="7.7"/>
    <n v="3917"/>
    <n v="12217"/>
    <n v="11613"/>
    <n v="116.9"/>
  </r>
  <r>
    <x v="3"/>
    <x v="52"/>
    <n v="4094.2"/>
    <n v="4098.2"/>
    <n v="60.8"/>
    <n v="8.1999999999999993"/>
    <n v="4152"/>
    <n v="13111"/>
    <n v="13531"/>
    <n v="114.9"/>
  </r>
  <r>
    <x v="3"/>
    <x v="53"/>
    <n v="722.7"/>
    <n v="724.7"/>
    <n v="63"/>
    <n v="11.5"/>
    <n v="2188"/>
    <n v="10329"/>
    <n v="9865"/>
    <n v="118.5"/>
  </r>
  <r>
    <x v="3"/>
    <x v="54"/>
    <n v="878.3"/>
    <n v="882.2"/>
    <n v="61.5"/>
    <n v="7.8"/>
    <n v="2716"/>
    <n v="10841"/>
    <n v="10048"/>
    <n v="118.8"/>
  </r>
  <r>
    <x v="3"/>
    <x v="55"/>
    <n v="3773.1"/>
    <n v="3775.4"/>
    <n v="61.3"/>
    <n v="6.6"/>
    <n v="4273"/>
    <n v="10651"/>
    <n v="11930"/>
    <n v="120.8"/>
  </r>
  <r>
    <x v="3"/>
    <x v="56"/>
    <n v="1561.1"/>
    <n v="1564.6"/>
    <n v="63.4"/>
    <n v="6.6"/>
    <n v="3097"/>
    <n v="12605"/>
    <n v="13323"/>
    <n v="125.5"/>
  </r>
  <r>
    <x v="3"/>
    <x v="57"/>
    <n v="1301.5999999999999"/>
    <n v="1306.7"/>
    <n v="61.6"/>
    <n v="8.1999999999999993"/>
    <n v="2753"/>
    <n v="10446"/>
    <n v="9167"/>
    <n v="117"/>
  </r>
  <r>
    <x v="3"/>
    <x v="58"/>
    <n v="2783"/>
    <n v="2798.4"/>
    <n v="62.6"/>
    <n v="7.4"/>
    <n v="5265"/>
    <n v="12450"/>
    <n v="10825"/>
    <n v="122.5"/>
  </r>
  <r>
    <x v="3"/>
    <x v="59"/>
    <n v="1472.5"/>
    <n v="1485.7"/>
    <n v="62"/>
    <n v="7.3"/>
    <n v="3101"/>
    <n v="12052"/>
    <n v="11064"/>
    <n v="109.3"/>
  </r>
  <r>
    <x v="3"/>
    <x v="60"/>
    <n v="3481.1"/>
    <n v="3498.4"/>
    <n v="60.7"/>
    <n v="6.2"/>
    <n v="3999"/>
    <n v="16536"/>
    <n v="12147"/>
    <e v="#N/A"/>
  </r>
  <r>
    <x v="3"/>
    <x v="61"/>
    <n v="2149.9"/>
    <n v="2163"/>
    <n v="61.7"/>
    <n v="11.3"/>
    <n v="3144"/>
    <n v="11618"/>
    <n v="9707"/>
    <n v="118.1"/>
  </r>
  <r>
    <x v="3"/>
    <x v="62"/>
    <n v="1440"/>
    <n v="1444.6"/>
    <n v="60.6"/>
    <n v="9.1999999999999993"/>
    <n v="2761"/>
    <n v="11557"/>
    <n v="10889"/>
    <n v="115.2"/>
  </r>
  <r>
    <x v="3"/>
    <x v="63"/>
    <n v="3229.2"/>
    <n v="3232.5"/>
    <n v="62.7"/>
    <n v="4.4000000000000004"/>
    <n v="5778"/>
    <n v="14924"/>
    <n v="13353"/>
    <n v="115.8"/>
  </r>
  <r>
    <x v="3"/>
    <x v="64"/>
    <n v="2639.5"/>
    <n v="2651.5"/>
    <n v="61.1"/>
    <n v="10.6"/>
    <n v="3340"/>
    <n v="10576"/>
    <n v="10430"/>
    <n v="111.4"/>
  </r>
  <r>
    <x v="3"/>
    <x v="65"/>
    <n v="1366.9"/>
    <n v="1372.9"/>
    <n v="61.8"/>
    <n v="7.3"/>
    <n v="3060"/>
    <n v="9829"/>
    <n v="9115"/>
    <n v="107.7"/>
  </r>
  <r>
    <x v="3"/>
    <x v="66"/>
    <n v="12284.6"/>
    <n v="12322.9"/>
    <n v="64"/>
    <n v="7.4"/>
    <n v="6117"/>
    <n v="14340"/>
    <n v="13198"/>
    <n v="110.8"/>
  </r>
  <r>
    <x v="3"/>
    <x v="67"/>
    <n v="999.4"/>
    <n v="1007.8"/>
    <n v="60.5"/>
    <n v="9.4"/>
    <n v="2874"/>
    <s v="…"/>
    <n v="7498"/>
    <n v="113"/>
  </r>
  <r>
    <x v="3"/>
    <x v="68"/>
    <n v="4434.2"/>
    <n v="4455.8"/>
    <n v="62.9"/>
    <n v="7.6"/>
    <n v="5286"/>
    <n v="16004"/>
    <n v="14419"/>
    <e v="#N/A"/>
  </r>
  <r>
    <x v="3"/>
    <x v="69"/>
    <n v="3281.7"/>
    <n v="3275.8"/>
    <n v="68.599999999999994"/>
    <n v="8.3000000000000007"/>
    <n v="10569"/>
    <n v="15264"/>
    <n v="15279"/>
    <n v="107.4"/>
  </r>
  <r>
    <x v="3"/>
    <x v="24"/>
    <n v="0"/>
    <n v="0"/>
    <n v="0"/>
    <n v="0"/>
    <n v="0"/>
    <n v="0"/>
    <n v="0"/>
    <n v="0"/>
  </r>
  <r>
    <x v="3"/>
    <x v="70"/>
    <n v="1453.5"/>
    <n v="1445.6"/>
    <e v="#N/A"/>
    <n v="9.3000000000000007"/>
    <e v="#N/A"/>
    <e v="#N/A"/>
    <e v="#N/A"/>
    <e v="#N/A"/>
  </r>
  <r>
    <x v="3"/>
    <x v="71"/>
    <n v="510.8"/>
    <n v="509.7"/>
    <e v="#N/A"/>
    <n v="5.6"/>
    <n v="16027"/>
    <e v="#N/A"/>
    <e v="#N/A"/>
    <n v="122.4"/>
  </r>
  <r>
    <x v="3"/>
    <x v="72"/>
    <n v="1317.3999999999999"/>
    <n v="1320.5"/>
    <e v="#N/A"/>
    <e v="#N/A"/>
    <n v="0"/>
    <n v="0"/>
    <e v="#N/A"/>
    <s v="-"/>
  </r>
  <r>
    <x v="3"/>
    <x v="73"/>
    <n v="3569.3"/>
    <n v="3583.5"/>
    <n v="62.1"/>
    <n v="5.9"/>
    <n v="4001"/>
    <n v="11556"/>
    <n v="10903"/>
    <n v="110.9"/>
  </r>
  <r>
    <x v="3"/>
    <x v="74"/>
    <n v="17732.000000000004"/>
    <n v="17815.399999999998"/>
    <n v="63.3"/>
    <n v="10.9"/>
    <n v="4357"/>
    <n v="13419"/>
    <n v="11581"/>
    <n v="102.5"/>
  </r>
  <r>
    <x v="3"/>
    <x v="75"/>
    <n v="202.5"/>
    <n v="202.8"/>
    <n v="61.6"/>
    <n v="10.199999999999999"/>
    <n v="2881"/>
    <n v="10286"/>
    <n v="12623"/>
    <n v="108.1"/>
  </r>
  <r>
    <x v="3"/>
    <x v="76"/>
    <n v="305"/>
    <n v="305.2"/>
    <n v="60"/>
    <n v="20.9"/>
    <n v="2880"/>
    <s v="…"/>
    <n v="7044"/>
    <n v="107.1"/>
  </r>
  <r>
    <x v="3"/>
    <x v="77"/>
    <n v="541.4"/>
    <n v="543.29999999999995"/>
    <n v="63.3"/>
    <n v="10.7"/>
    <n v="3770"/>
    <n v="11387"/>
    <n v="9909"/>
    <n v="115"/>
  </r>
  <r>
    <x v="3"/>
    <x v="78"/>
    <n v="2572"/>
    <n v="2587.3000000000002"/>
    <n v="62.7"/>
    <n v="12.3"/>
    <n v="2901"/>
    <n v="12570"/>
    <n v="12092"/>
    <n v="112.3"/>
  </r>
  <r>
    <x v="3"/>
    <x v="79"/>
    <n v="2931.9"/>
    <n v="2946.9"/>
    <n v="64.2"/>
    <n v="9.1999999999999993"/>
    <n v="5518"/>
    <n v="11490"/>
    <n v="10071"/>
    <n v="96.6"/>
  </r>
  <r>
    <x v="3"/>
    <x v="80"/>
    <n v="2552.3000000000002"/>
    <n v="2565"/>
    <n v="62.8"/>
    <n v="11.2"/>
    <n v="4557"/>
    <n v="19552"/>
    <n v="14687"/>
    <n v="121.4"/>
  </r>
  <r>
    <x v="3"/>
    <x v="81"/>
    <n v="2862.1"/>
    <n v="2877.8"/>
    <n v="63"/>
    <n v="9.9"/>
    <n v="4915"/>
    <n v="13457"/>
    <n v="9289"/>
    <n v="115.7"/>
  </r>
  <r>
    <x v="3"/>
    <x v="82"/>
    <n v="2674.2"/>
    <n v="2681.3"/>
    <n v="63.2"/>
    <n v="11.1"/>
    <n v="3892"/>
    <n v="15632"/>
    <n v="16014"/>
    <e v="#N/A"/>
  </r>
  <r>
    <x v="3"/>
    <x v="83"/>
    <n v="2052.6999999999998"/>
    <n v="2064.1"/>
    <n v="63.1"/>
    <n v="9.6999999999999993"/>
    <n v="4519"/>
    <n v="11727"/>
    <n v="9985"/>
    <n v="110.2"/>
  </r>
  <r>
    <x v="3"/>
    <x v="84"/>
    <n v="1037.9000000000001"/>
    <n v="1041.7"/>
    <n v="65.7"/>
    <n v="13.7"/>
    <n v="5415"/>
    <n v="10437"/>
    <n v="11944"/>
    <n v="117.4"/>
  </r>
  <r>
    <x v="3"/>
    <x v="85"/>
    <n v="8725.5999999999985"/>
    <n v="8768.6999999999989"/>
    <n v="64.900000000000006"/>
    <n v="10.1"/>
    <n v="5800"/>
    <n v="18103"/>
    <n v="12714"/>
    <n v="106.2"/>
  </r>
  <r>
    <x v="3"/>
    <x v="86"/>
    <n v="974.6"/>
    <n v="977.1"/>
    <n v="63.1"/>
    <n v="17.8"/>
    <n v="3857"/>
    <n v="14399"/>
    <n v="10964"/>
    <n v="116.3"/>
  </r>
  <r>
    <x v="3"/>
    <x v="87"/>
    <n v="950"/>
    <n v="949.3"/>
    <n v="64.400000000000006"/>
    <n v="9.4"/>
    <n v="8235"/>
    <s v="…"/>
    <n v="14794"/>
    <n v="103.3"/>
  </r>
  <r>
    <x v="3"/>
    <x v="88"/>
    <n v="1142.7"/>
    <n v="1147.5999999999999"/>
    <n v="63"/>
    <n v="14.2"/>
    <n v="4018"/>
    <s v="…"/>
    <n v="7376"/>
    <n v="117.7"/>
  </r>
  <r>
    <x v="3"/>
    <x v="89"/>
    <n v="350.5"/>
    <n v="354.2"/>
    <n v="69.099999999999994"/>
    <n v="12.4"/>
    <n v="7143"/>
    <s v="…"/>
    <n v="6530"/>
    <n v="111.6"/>
  </r>
  <r>
    <x v="3"/>
    <x v="90"/>
    <n v="2048.6"/>
    <n v="2058"/>
    <n v="64.8"/>
    <n v="8.3000000000000007"/>
    <n v="4249"/>
    <n v="20223"/>
    <n v="13294"/>
    <n v="121.6"/>
  </r>
  <r>
    <x v="3"/>
    <x v="91"/>
    <n v="1416.2"/>
    <n v="1425.2"/>
    <n v="65.599999999999994"/>
    <n v="6.2"/>
    <e v="#N/A"/>
    <e v="#N/A"/>
    <e v="#N/A"/>
    <e v="#N/A"/>
  </r>
  <r>
    <x v="3"/>
    <x v="92"/>
    <n v="887.8"/>
    <n v="894.4"/>
    <n v="64.400000000000006"/>
    <n v="9.8000000000000007"/>
    <n v="3867"/>
    <n v="13829"/>
    <n v="9262"/>
    <n v="118.6"/>
  </r>
  <r>
    <x v="3"/>
    <x v="93"/>
    <n v="178.1"/>
    <n v="180"/>
    <n v="70.400000000000006"/>
    <n v="10"/>
    <n v="8191"/>
    <s v="…"/>
    <n v="4349"/>
    <n v="120"/>
  </r>
  <r>
    <x v="3"/>
    <x v="94"/>
    <n v="536.79999999999995"/>
    <n v="540.9"/>
    <n v="67.3"/>
    <n v="9.4"/>
    <n v="7685"/>
    <s v="…"/>
    <n v="13786"/>
    <n v="117.9"/>
  </r>
  <r>
    <x v="3"/>
    <x v="95"/>
    <n v="188.4"/>
    <n v="189.5"/>
    <n v="64.3"/>
    <n v="6.9"/>
    <n v="4077"/>
    <s v="…"/>
    <n v="6925"/>
    <n v="113.4"/>
  </r>
  <r>
    <x v="3"/>
    <x v="96"/>
    <n v="51.9"/>
    <n v="52.5"/>
    <n v="71.099999999999994"/>
    <n v="4.9000000000000004"/>
    <n v="13603"/>
    <s v="…"/>
    <s v="…"/>
    <n v="99"/>
  </r>
  <r>
    <x v="4"/>
    <x v="0"/>
    <n v="143801"/>
    <n v="144067.29999999999"/>
    <n v="62.7"/>
    <n v="7.8"/>
    <n v="6399"/>
    <n v="20810"/>
    <n v="17931"/>
    <n v="118.6"/>
  </r>
  <r>
    <x v="4"/>
    <x v="1"/>
    <n v="38044"/>
    <n v="38004.6"/>
    <n v="62.2"/>
    <n v="4.7"/>
    <n v="8900"/>
    <n v="28433"/>
    <n v="23611"/>
    <n v="118.5"/>
  </r>
  <r>
    <x v="4"/>
    <x v="2"/>
    <n v="1511.7"/>
    <n v="1512.8"/>
    <n v="61.1"/>
    <n v="6.2"/>
    <n v="4069"/>
    <n v="13733"/>
    <n v="12566"/>
    <n v="125.2"/>
  </r>
  <r>
    <x v="4"/>
    <x v="3"/>
    <n v="1344.1"/>
    <n v="1352.2"/>
    <n v="60.3"/>
    <n v="8.9"/>
    <n v="3725"/>
    <n v="13978"/>
    <n v="14041"/>
    <n v="123.3"/>
  </r>
  <r>
    <x v="4"/>
    <x v="4"/>
    <n v="1497.6"/>
    <n v="1503.6"/>
    <n v="61"/>
    <n v="9.1"/>
    <n v="3363"/>
    <n v="16148"/>
    <n v="14747"/>
    <n v="125.9"/>
  </r>
  <r>
    <x v="4"/>
    <x v="5"/>
    <n v="2364.9"/>
    <n v="2366.1999999999998"/>
    <n v="59.9"/>
    <n v="8.6999999999999993"/>
    <n v="4104"/>
    <n v="13300"/>
    <n v="12242"/>
    <n v="112.4"/>
  </r>
  <r>
    <x v="4"/>
    <x v="6"/>
    <n v="1116.7"/>
    <n v="1123.9000000000001"/>
    <n v="60.5"/>
    <n v="4.7"/>
    <n v="2855"/>
    <n v="11921"/>
    <n v="9728"/>
    <n v="123.8"/>
  </r>
  <r>
    <x v="4"/>
    <x v="7"/>
    <n v="1027.5999999999999"/>
    <n v="1029.5999999999999"/>
    <n v="61.4"/>
    <n v="6.3"/>
    <n v="4163"/>
    <n v="15671"/>
    <n v="15328"/>
    <n v="125.1"/>
  </r>
  <r>
    <x v="4"/>
    <x v="8"/>
    <n v="712"/>
    <n v="717.6"/>
    <n v="61.2"/>
    <n v="5.9"/>
    <n v="3837"/>
    <n v="13530"/>
    <n v="12762"/>
    <n v="104.2"/>
  </r>
  <r>
    <x v="4"/>
    <x v="9"/>
    <n v="1195.8"/>
    <n v="1204.5999999999999"/>
    <n v="59.9"/>
    <n v="7.5"/>
    <n v="4241"/>
    <n v="11741"/>
    <s v="…"/>
    <n v="115"/>
  </r>
  <r>
    <x v="4"/>
    <x v="10"/>
    <n v="1198.5999999999999"/>
    <n v="1201.9000000000001"/>
    <n v="60.8"/>
    <n v="4.3"/>
    <n v="4406"/>
    <n v="15722"/>
    <n v="14989"/>
    <n v="119.7"/>
  </r>
  <r>
    <x v="4"/>
    <x v="11"/>
    <n v="6736.7"/>
    <n v="6704"/>
    <n v="62.7"/>
    <n v="3.8"/>
    <n v="5753"/>
    <n v="20846"/>
    <n v="19284"/>
    <n v="115.6"/>
  </r>
  <r>
    <x v="4"/>
    <x v="12"/>
    <n v="835.2"/>
    <n v="841.1"/>
    <n v="60.4"/>
    <n v="6.2"/>
    <n v="3902"/>
    <n v="13997"/>
    <n v="12588"/>
    <n v="119.2"/>
  </r>
  <r>
    <x v="4"/>
    <x v="13"/>
    <n v="1199.4000000000001"/>
    <n v="1204.9000000000001"/>
    <n v="59.5"/>
    <n v="5.8"/>
    <n v="3629"/>
    <n v="13410"/>
    <n v="16316"/>
    <n v="120.6"/>
  </r>
  <r>
    <x v="4"/>
    <x v="14"/>
    <n v="1032.3"/>
    <n v="1035.7"/>
    <n v="62"/>
    <n v="9.1"/>
    <n v="4386"/>
    <n v="12983"/>
    <n v="12272"/>
    <n v="119.5"/>
  </r>
  <r>
    <x v="4"/>
    <x v="15"/>
    <n v="1150.8"/>
    <n v="1156.3"/>
    <n v="59.7"/>
    <n v="9.5"/>
    <n v="4035"/>
    <n v="11822"/>
    <n v="11343"/>
    <n v="109.4"/>
  </r>
  <r>
    <x v="4"/>
    <x v="16"/>
    <n v="1432.6"/>
    <n v="1440.2"/>
    <n v="59.6"/>
    <n v="5.4"/>
    <n v="3940"/>
    <n v="18418"/>
    <n v="16542"/>
    <n v="112"/>
  </r>
  <r>
    <x v="4"/>
    <x v="17"/>
    <n v="1631.8"/>
    <n v="1640.5"/>
    <n v="59.7"/>
    <n v="4.7"/>
    <n v="3972"/>
    <n v="15813"/>
    <n v="15020"/>
    <n v="119.1"/>
  </r>
  <r>
    <x v="4"/>
    <x v="18"/>
    <n v="1329.8"/>
    <n v="1338.4"/>
    <n v="61.1"/>
    <n v="4.5999999999999996"/>
    <n v="5119"/>
    <n v="18149"/>
    <n v="18418"/>
    <n v="125.4"/>
  </r>
  <r>
    <x v="4"/>
    <x v="19"/>
    <n v="10726.4"/>
    <n v="10631.1"/>
    <n v="65.3"/>
    <n v="1.6"/>
    <n v="20443"/>
    <n v="47058"/>
    <n v="42132"/>
    <n v="120.6"/>
  </r>
  <r>
    <x v="4"/>
    <x v="20"/>
    <n v="13793.5"/>
    <n v="13826.9"/>
    <n v="63.7"/>
    <n v="6"/>
    <n v="6914"/>
    <n v="21179"/>
    <n v="19556"/>
    <n v="120.3"/>
  </r>
  <r>
    <x v="4"/>
    <x v="21"/>
    <n v="689.6"/>
    <n v="696.2"/>
    <n v="64.099999999999994"/>
    <n v="7.3"/>
    <n v="5890"/>
    <n v="16337"/>
    <n v="14146"/>
    <n v="120.9"/>
  </r>
  <r>
    <x v="4"/>
    <x v="22"/>
    <n v="982.9"/>
    <n v="991.4"/>
    <n v="67.400000000000006"/>
    <n v="12.4"/>
    <n v="9392"/>
    <n v="15383"/>
    <n v="15266"/>
    <n v="120"/>
  </r>
  <r>
    <x v="4"/>
    <x v="23"/>
    <n v="1299.2"/>
    <n v="1307.4000000000001"/>
    <n v="64.2"/>
    <n v="7.1"/>
    <n v="6137"/>
    <n v="16774"/>
    <n v="15783"/>
    <n v="118.2"/>
  </r>
  <r>
    <x v="4"/>
    <x v="24"/>
    <n v="0"/>
    <n v="0"/>
    <n v="0"/>
    <n v="0"/>
    <n v="0"/>
    <n v="0"/>
    <n v="0"/>
    <n v="0"/>
  </r>
  <r>
    <x v="4"/>
    <x v="25"/>
    <n v="41.9"/>
    <n v="41.9"/>
    <n v="65.3"/>
    <n v="7.3"/>
    <n v="20125"/>
    <s v="…"/>
    <n v="19459"/>
    <n v="108.8"/>
  </r>
  <r>
    <x v="4"/>
    <x v="26"/>
    <n v="1257.3"/>
    <n v="1265.5"/>
    <e v="#N/A"/>
    <e v="#N/A"/>
    <n v="0"/>
    <e v="#N/A"/>
    <n v="0"/>
    <e v="#N/A"/>
  </r>
  <r>
    <x v="4"/>
    <x v="27"/>
    <n v="1245.8"/>
    <n v="1250.8"/>
    <n v="62.5"/>
    <n v="6.4"/>
    <n v="5245"/>
    <n v="16899"/>
    <n v="16045"/>
    <n v="126.5"/>
  </r>
  <r>
    <x v="4"/>
    <x v="28"/>
    <n v="942.1"/>
    <n v="945"/>
    <n v="64.2"/>
    <n v="6.6"/>
    <n v="4704"/>
    <n v="15190"/>
    <n v="11903"/>
    <n v="125.3"/>
  </r>
  <r>
    <x v="4"/>
    <x v="29"/>
    <n v="1681.5"/>
    <n v="1677.4"/>
    <n v="63.1"/>
    <n v="6.9"/>
    <n v="4399"/>
    <n v="15931"/>
    <n v="15557"/>
    <n v="107.4"/>
  </r>
  <r>
    <x v="4"/>
    <x v="30"/>
    <n v="856.9"/>
    <n v="865"/>
    <n v="68.900000000000006"/>
    <n v="10.9"/>
    <n v="8476"/>
    <s v="…"/>
    <n v="10180"/>
    <n v="121.3"/>
  </r>
  <r>
    <x v="4"/>
    <x v="31"/>
    <n v="674.5"/>
    <n v="678.7"/>
    <n v="60.4"/>
    <n v="6.1"/>
    <n v="4360"/>
    <n v="13870"/>
    <n v="13737"/>
    <n v="120.5"/>
  </r>
  <r>
    <x v="4"/>
    <x v="32"/>
    <n v="734.5"/>
    <n v="740.7"/>
    <n v="60.1"/>
    <n v="5.4"/>
    <n v="4302"/>
    <n v="15444"/>
    <n v="14465"/>
    <n v="120.3"/>
  </r>
  <r>
    <x v="4"/>
    <x v="33"/>
    <n v="4686.5"/>
    <n v="4674.3"/>
    <n v="63.4"/>
    <n v="2.7"/>
    <n v="9054"/>
    <n v="26997"/>
    <n v="27728"/>
    <n v="122.2"/>
  </r>
  <r>
    <x v="4"/>
    <x v="34"/>
    <n v="13870.8"/>
    <n v="13888.3"/>
    <n v="61"/>
    <n v="9.6"/>
    <n v="3954"/>
    <n v="14741"/>
    <n v="13992"/>
    <n v="118.3"/>
  </r>
  <r>
    <x v="4"/>
    <x v="35"/>
    <n v="443.3"/>
    <n v="444"/>
    <n v="59.4"/>
    <n v="17.3"/>
    <n v="3085"/>
    <n v="12184"/>
    <n v="9330"/>
    <n v="105.9"/>
  </r>
  <r>
    <x v="4"/>
    <x v="36"/>
    <n v="293.2"/>
    <n v="292.7"/>
    <n v="63.2"/>
    <n v="22.4"/>
    <n v="2293"/>
    <n v="11328"/>
    <n v="9988"/>
    <n v="120.8"/>
  </r>
  <r>
    <x v="4"/>
    <x v="37"/>
    <n v="0"/>
    <n v="0"/>
    <n v="0"/>
    <n v="0"/>
    <n v="0"/>
    <n v="0"/>
    <n v="0"/>
    <s v="-"/>
  </r>
  <r>
    <x v="4"/>
    <x v="38"/>
    <n v="5118.8999999999996"/>
    <n v="5116.8999999999996"/>
    <n v="60.4"/>
    <n v="8.6999999999999993"/>
    <n v="4367"/>
    <n v="16190"/>
    <n v="15690"/>
    <n v="118.3"/>
  </r>
  <r>
    <x v="4"/>
    <x v="39"/>
    <n v="1006.5"/>
    <n v="1006.3"/>
    <n v="62.2"/>
    <n v="11.6"/>
    <n v="4530"/>
    <n v="12120"/>
    <n v="11030"/>
    <n v="116.8"/>
  </r>
  <r>
    <x v="4"/>
    <x v="40"/>
    <n v="2656.2"/>
    <n v="2664.3"/>
    <n v="61.4"/>
    <n v="9.3000000000000007"/>
    <n v="4648"/>
    <n v="13271"/>
    <n v="13235"/>
    <n v="117"/>
  </r>
  <r>
    <x v="4"/>
    <x v="41"/>
    <n v="4352.7"/>
    <n v="4364.1000000000004"/>
    <n v="61.4"/>
    <n v="8.6999999999999993"/>
    <n v="5022"/>
    <n v="15815"/>
    <n v="16581"/>
    <n v="115.1"/>
  </r>
  <r>
    <x v="4"/>
    <x v="42"/>
    <n v="0"/>
    <n v="0"/>
    <n v="0"/>
    <n v="0"/>
    <n v="0"/>
    <n v="0"/>
    <n v="0"/>
    <s v="-"/>
  </r>
  <r>
    <x v="4"/>
    <x v="43"/>
    <n v="8994.6"/>
    <n v="8980.9"/>
    <n v="60.2"/>
    <n v="18.8"/>
    <s v="…"/>
    <n v="13460"/>
    <n v="1244"/>
    <s v="-"/>
  </r>
  <r>
    <x v="4"/>
    <x v="44"/>
    <n v="2652.7"/>
    <n v="2635.1"/>
    <n v="60.2"/>
    <n v="27.2"/>
    <n v="3282"/>
    <s v="…"/>
    <n v="18627"/>
    <n v="126.5"/>
  </r>
  <r>
    <x v="4"/>
    <x v="45"/>
    <n v="433.7"/>
    <n v="442.8"/>
    <n v="58"/>
    <e v="#N/A"/>
    <e v="#N/A"/>
    <e v="#N/A"/>
    <e v="#N/A"/>
    <e v="#N/A"/>
  </r>
  <r>
    <x v="4"/>
    <x v="46"/>
    <n v="877.3"/>
    <n v="883.5"/>
    <e v="#N/A"/>
    <e v="#N/A"/>
    <n v="3212"/>
    <s v="…"/>
    <n v="7656"/>
    <n v="115.6"/>
  </r>
  <r>
    <x v="4"/>
    <x v="47"/>
    <n v="450.2"/>
    <n v="447.3"/>
    <e v="#N/A"/>
    <e v="#N/A"/>
    <n v="3256"/>
    <s v="…"/>
    <n v="11251"/>
    <n v="115.1"/>
  </r>
  <r>
    <x v="4"/>
    <x v="48"/>
    <n v="706.4"/>
    <e v="#N/A"/>
    <e v="#N/A"/>
    <n v="11.2"/>
    <n v="4078"/>
    <s v="…"/>
    <n v="8765"/>
    <e v="#N/A"/>
  </r>
  <r>
    <x v="4"/>
    <x v="49"/>
    <n v="1133.2"/>
    <n v="1125.0999999999999"/>
    <e v="#N/A"/>
    <e v="#N/A"/>
    <e v="#N/A"/>
    <e v="#N/A"/>
    <e v="#N/A"/>
    <e v="#N/A"/>
  </r>
  <r>
    <x v="4"/>
    <x v="50"/>
    <n v="2741.1"/>
    <n v="2740.1"/>
    <n v="61"/>
    <n v="9.4"/>
    <n v="3861"/>
    <n v="13460"/>
    <n v="11108"/>
    <n v="121.5"/>
  </r>
  <r>
    <x v="4"/>
    <x v="51"/>
    <n v="30678.7"/>
    <n v="30785.9"/>
    <n v="62.2"/>
    <n v="7.9"/>
    <n v="4787"/>
    <n v="14724"/>
    <n v="14676"/>
    <n v="120"/>
  </r>
  <r>
    <x v="4"/>
    <x v="52"/>
    <n v="4081.3"/>
    <n v="4087.8"/>
    <n v="61.7"/>
    <n v="7.2"/>
    <n v="5154"/>
    <n v="16734"/>
    <n v="19152"/>
    <n v="118.5"/>
  </r>
  <r>
    <x v="4"/>
    <x v="53"/>
    <n v="718.3"/>
    <n v="720.5"/>
    <n v="63.8"/>
    <n v="9.4"/>
    <n v="2563"/>
    <n v="11935"/>
    <n v="10854"/>
    <n v="117.8"/>
  </r>
  <r>
    <x v="4"/>
    <x v="54"/>
    <n v="871.8"/>
    <n v="875.1"/>
    <n v="62.3"/>
    <n v="5.9"/>
    <n v="3253"/>
    <n v="13362"/>
    <n v="15435"/>
    <n v="131.9"/>
  </r>
  <r>
    <x v="4"/>
    <x v="55"/>
    <n v="3768.2"/>
    <n v="3770.6"/>
    <n v="61.9"/>
    <n v="7.4"/>
    <n v="5355"/>
    <n v="12740"/>
    <n v="14754"/>
    <n v="118.4"/>
  </r>
  <r>
    <x v="4"/>
    <x v="56"/>
    <n v="1554.3"/>
    <n v="1557.7"/>
    <n v="63.9"/>
    <n v="8"/>
    <n v="3682"/>
    <n v="17169"/>
    <n v="16052"/>
    <n v="117.1"/>
  </r>
  <r>
    <x v="4"/>
    <x v="57"/>
    <n v="1291"/>
    <n v="1296.3"/>
    <n v="62.3"/>
    <n v="9.8000000000000007"/>
    <n v="3203"/>
    <n v="13643"/>
    <n v="12723"/>
    <n v="123.3"/>
  </r>
  <r>
    <x v="4"/>
    <x v="58"/>
    <n v="2751.6"/>
    <n v="2767.3"/>
    <n v="63"/>
    <n v="7.3"/>
    <n v="6402"/>
    <n v="15190"/>
    <n v="13152"/>
    <n v="133.19999999999999"/>
  </r>
  <r>
    <x v="4"/>
    <x v="59"/>
    <n v="1445.3"/>
    <n v="1458.9"/>
    <n v="62.6"/>
    <n v="8.6"/>
    <n v="3787"/>
    <n v="14139"/>
    <n v="13658"/>
    <n v="111.2"/>
  </r>
  <r>
    <x v="4"/>
    <x v="60"/>
    <n v="3447.9"/>
    <n v="3464.5"/>
    <n v="61.2"/>
    <n v="7.4"/>
    <n v="4791"/>
    <n v="22045"/>
    <n v="16385"/>
    <e v="#N/A"/>
  </r>
  <r>
    <x v="4"/>
    <x v="61"/>
    <n v="2122.5"/>
    <n v="2136.1999999999998"/>
    <n v="62.3"/>
    <n v="11"/>
    <n v="3910"/>
    <n v="12165"/>
    <n v="11220"/>
    <n v="104.4"/>
  </r>
  <r>
    <x v="4"/>
    <x v="62"/>
    <n v="1431"/>
    <n v="1435.5"/>
    <n v="61.1"/>
    <n v="6.7"/>
    <n v="3406"/>
    <n v="14081"/>
    <n v="12664"/>
    <n v="119.9"/>
  </r>
  <r>
    <x v="4"/>
    <x v="63"/>
    <n v="3225.3"/>
    <n v="3227.2"/>
    <n v="63"/>
    <n v="5.3"/>
    <n v="7137"/>
    <n v="14120"/>
    <n v="15408"/>
    <n v="120.8"/>
  </r>
  <r>
    <x v="4"/>
    <x v="64"/>
    <n v="2615.6"/>
    <n v="2627.6"/>
    <n v="61.5"/>
    <n v="10"/>
    <n v="4006"/>
    <n v="14272"/>
    <n v="13387"/>
    <n v="115.9"/>
  </r>
  <r>
    <x v="4"/>
    <x v="65"/>
    <n v="1354.6"/>
    <n v="1360.7"/>
    <n v="62.4"/>
    <n v="9.5"/>
    <n v="3660"/>
    <n v="11330"/>
    <n v="10589"/>
    <n v="117.6"/>
  </r>
  <r>
    <x v="4"/>
    <x v="66"/>
    <n v="12205.2"/>
    <n v="12244.9"/>
    <n v="64.400000000000006"/>
    <n v="7.4"/>
    <n v="7444"/>
    <n v="17425"/>
    <n v="15942"/>
    <n v="117.6"/>
  </r>
  <r>
    <x v="4"/>
    <x v="67"/>
    <n v="981"/>
    <n v="990.3"/>
    <n v="61.1"/>
    <n v="12.4"/>
    <n v="3884"/>
    <s v="…"/>
    <n v="10591"/>
    <n v="116.4"/>
  </r>
  <r>
    <x v="4"/>
    <x v="68"/>
    <n v="4394.1000000000004"/>
    <n v="4414.1000000000004"/>
    <n v="63.2"/>
    <n v="7.3"/>
    <n v="6780"/>
    <n v="20549"/>
    <n v="17706"/>
    <e v="#N/A"/>
  </r>
  <r>
    <x v="4"/>
    <x v="69"/>
    <n v="3288.3"/>
    <n v="3285"/>
    <n v="69.099999999999994"/>
    <n v="8.6"/>
    <n v="12242"/>
    <n v="16687"/>
    <n v="16871"/>
    <n v="112.2"/>
  </r>
  <r>
    <x v="4"/>
    <x v="24"/>
    <n v="0"/>
    <n v="0"/>
    <n v="0"/>
    <n v="0"/>
    <n v="0"/>
    <n v="0"/>
    <n v="0"/>
    <n v="0"/>
  </r>
  <r>
    <x v="4"/>
    <x v="70"/>
    <n v="1462.2"/>
    <n v="1457.9"/>
    <e v="#N/A"/>
    <n v="9.6"/>
    <e v="#N/A"/>
    <e v="#N/A"/>
    <e v="#N/A"/>
    <e v="#N/A"/>
  </r>
  <r>
    <x v="4"/>
    <x v="71"/>
    <n v="514.6"/>
    <n v="512.70000000000005"/>
    <e v="#N/A"/>
    <n v="6.3"/>
    <n v="19107"/>
    <e v="#N/A"/>
    <e v="#N/A"/>
    <n v="108.7"/>
  </r>
  <r>
    <x v="4"/>
    <x v="72"/>
    <n v="1311.5"/>
    <n v="1314.3999999999999"/>
    <e v="#N/A"/>
    <e v="#N/A"/>
    <n v="0"/>
    <n v="0"/>
    <e v="#N/A"/>
    <s v="-"/>
  </r>
  <r>
    <x v="4"/>
    <x v="73"/>
    <n v="3541.8"/>
    <n v="3555.5"/>
    <n v="62.5"/>
    <n v="5.0999999999999996"/>
    <n v="4829"/>
    <n v="15592"/>
    <n v="13839"/>
    <n v="128.4"/>
  </r>
  <r>
    <x v="4"/>
    <x v="74"/>
    <n v="17572.800000000003"/>
    <n v="17652.400000000001"/>
    <n v="63.6"/>
    <n v="9.4"/>
    <n v="5289"/>
    <n v="16579"/>
    <n v="15961"/>
    <n v="116.8"/>
  </r>
  <r>
    <x v="4"/>
    <x v="75"/>
    <n v="202.3"/>
    <n v="202.5"/>
    <n v="62.5"/>
    <n v="9.6"/>
    <n v="3439"/>
    <n v="17910"/>
    <n v="14361"/>
    <n v="122.8"/>
  </r>
  <r>
    <x v="4"/>
    <x v="76"/>
    <n v="304.10000000000002"/>
    <n v="304.5"/>
    <n v="60.6"/>
    <n v="19.399999999999999"/>
    <n v="3414"/>
    <s v="…"/>
    <n v="9390"/>
    <n v="107.8"/>
  </r>
  <r>
    <x v="4"/>
    <x v="77"/>
    <n v="538"/>
    <n v="539.70000000000005"/>
    <n v="63.8"/>
    <n v="10.199999999999999"/>
    <n v="4458"/>
    <n v="13284"/>
    <n v="12956"/>
    <n v="116.2"/>
  </r>
  <r>
    <x v="4"/>
    <x v="78"/>
    <n v="2539.4"/>
    <n v="2555.6999999999998"/>
    <n v="63.1"/>
    <n v="9.1"/>
    <n v="3521"/>
    <n v="14062"/>
    <n v="14946"/>
    <n v="120.7"/>
  </r>
  <r>
    <x v="4"/>
    <x v="79"/>
    <n v="2901.9"/>
    <n v="2916.9"/>
    <n v="64.599999999999994"/>
    <n v="8"/>
    <n v="6445"/>
    <n v="19045"/>
    <n v="16319"/>
    <n v="105.8"/>
  </r>
  <r>
    <x v="4"/>
    <x v="80"/>
    <n v="2524.1"/>
    <n v="2538.1999999999998"/>
    <n v="63.2"/>
    <n v="10.3"/>
    <n v="5450"/>
    <n v="23014"/>
    <n v="18001"/>
    <n v="119.3"/>
  </r>
  <r>
    <x v="4"/>
    <x v="81"/>
    <n v="2833"/>
    <n v="2847.5"/>
    <n v="63.4"/>
    <n v="9.9"/>
    <n v="6196"/>
    <n v="13824"/>
    <n v="16265"/>
    <n v="120.1"/>
  </r>
  <r>
    <x v="4"/>
    <x v="82"/>
    <n v="2666"/>
    <n v="2670.1"/>
    <n v="63.5"/>
    <n v="9.1"/>
    <n v="4964"/>
    <n v="20423"/>
    <n v="19943"/>
    <e v="#N/A"/>
  </r>
  <r>
    <x v="4"/>
    <x v="83"/>
    <n v="2034.1"/>
    <n v="2043.4"/>
    <n v="63.6"/>
    <n v="9"/>
    <n v="5451"/>
    <n v="13592"/>
    <n v="12754"/>
    <n v="119.8"/>
  </r>
  <r>
    <x v="4"/>
    <x v="84"/>
    <n v="1029.9000000000001"/>
    <n v="1033.9000000000001"/>
    <n v="65.599999999999994"/>
    <n v="10.1"/>
    <n v="6502"/>
    <n v="14730"/>
    <n v="17600"/>
    <n v="126.8"/>
  </r>
  <r>
    <x v="4"/>
    <x v="85"/>
    <n v="8641.3999999999978"/>
    <n v="8683.4"/>
    <n v="65.2"/>
    <n v="9.9"/>
    <n v="7089"/>
    <n v="22282"/>
    <n v="16235"/>
    <n v="117.5"/>
  </r>
  <r>
    <x v="4"/>
    <x v="86"/>
    <n v="971"/>
    <n v="972.8"/>
    <n v="63.9"/>
    <n v="15.3"/>
    <n v="4667"/>
    <n v="17131"/>
    <n v="13107"/>
    <n v="107.1"/>
  </r>
  <r>
    <x v="4"/>
    <x v="87"/>
    <n v="953.2"/>
    <n v="951.5"/>
    <n v="64.8"/>
    <n v="9"/>
    <n v="9615"/>
    <s v="…"/>
    <n v="18798"/>
    <n v="112"/>
  </r>
  <r>
    <x v="4"/>
    <x v="88"/>
    <n v="1132.8"/>
    <n v="1137.7"/>
    <n v="63.6"/>
    <n v="12.6"/>
    <n v="4808"/>
    <s v="…"/>
    <n v="9549"/>
    <n v="119.5"/>
  </r>
  <r>
    <x v="4"/>
    <x v="89"/>
    <n v="343.9"/>
    <n v="347.2"/>
    <n v="69"/>
    <n v="10.3"/>
    <n v="8492"/>
    <n v="19200"/>
    <n v="9786"/>
    <n v="120.9"/>
  </r>
  <r>
    <x v="4"/>
    <x v="90"/>
    <n v="2028.4"/>
    <n v="2038.5"/>
    <n v="64.900000000000006"/>
    <n v="9.6999999999999993"/>
    <n v="5419"/>
    <n v="23004"/>
    <n v="16197"/>
    <n v="120.1"/>
  </r>
  <r>
    <x v="4"/>
    <x v="91"/>
    <n v="1396.8"/>
    <n v="1406.5"/>
    <n v="65.7"/>
    <n v="6.6"/>
    <e v="#N/A"/>
    <e v="#N/A"/>
    <e v="#N/A"/>
    <e v="#N/A"/>
  </r>
  <r>
    <x v="4"/>
    <x v="92"/>
    <n v="874"/>
    <n v="880.9"/>
    <n v="64.599999999999994"/>
    <n v="11.7"/>
    <n v="4749"/>
    <n v="16898"/>
    <n v="11778"/>
    <n v="120.7"/>
  </r>
  <r>
    <x v="4"/>
    <x v="93"/>
    <n v="173.9"/>
    <n v="176"/>
    <n v="70.5"/>
    <n v="8"/>
    <n v="9513"/>
    <s v="…"/>
    <n v="4626"/>
    <n v="115.1"/>
  </r>
  <r>
    <x v="4"/>
    <x v="94"/>
    <n v="529.79999999999995"/>
    <n v="533.29999999999995"/>
    <n v="67.5"/>
    <n v="7.4"/>
    <n v="9522"/>
    <s v="…"/>
    <n v="18149"/>
    <n v="117"/>
  </r>
  <r>
    <x v="4"/>
    <x v="95"/>
    <n v="185.8"/>
    <n v="187.1"/>
    <n v="64.7"/>
    <n v="8"/>
    <n v="5033"/>
    <s v="…"/>
    <n v="10173"/>
    <n v="107.3"/>
  </r>
  <r>
    <x v="4"/>
    <x v="96"/>
    <n v="51.8"/>
    <n v="51.9"/>
    <n v="71.599999999999994"/>
    <n v="3.5"/>
    <n v="14817"/>
    <s v="…"/>
    <s v="…"/>
    <n v="129.30000000000001"/>
  </r>
  <r>
    <x v="5"/>
    <x v="0"/>
    <n v="143236.6"/>
    <n v="143518.79999999999"/>
    <n v="63"/>
    <n v="7.1"/>
    <n v="8088"/>
    <n v="25394"/>
    <n v="22166"/>
    <n v="115.8"/>
  </r>
  <r>
    <x v="5"/>
    <x v="1"/>
    <n v="38109"/>
    <n v="38076.5"/>
    <n v="62.5"/>
    <n v="4.3"/>
    <n v="10902"/>
    <n v="34773"/>
    <n v="28672"/>
    <n v="117.1"/>
  </r>
  <r>
    <x v="5"/>
    <x v="2"/>
    <n v="1511.7"/>
    <n v="1511.7"/>
    <n v="61.6"/>
    <n v="5.9"/>
    <n v="5276"/>
    <n v="15793"/>
    <n v="14605"/>
    <n v="117.3"/>
  </r>
  <r>
    <x v="5"/>
    <x v="3"/>
    <n v="1327.7"/>
    <n v="1335.9"/>
    <n v="60.9"/>
    <n v="6.8"/>
    <n v="4788"/>
    <n v="14996"/>
    <n v="16285"/>
    <n v="133.4"/>
  </r>
  <r>
    <x v="5"/>
    <x v="4"/>
    <n v="1486.5"/>
    <n v="1492"/>
    <n v="61.3"/>
    <n v="9"/>
    <n v="4107"/>
    <n v="18054"/>
    <n v="16522"/>
    <n v="107.8"/>
  </r>
  <r>
    <x v="5"/>
    <x v="5"/>
    <n v="2360.9"/>
    <n v="2362.9"/>
    <n v="60.4"/>
    <n v="7.6"/>
    <n v="5398"/>
    <n v="15131"/>
    <n v="14285"/>
    <n v="123.1"/>
  </r>
  <r>
    <x v="5"/>
    <x v="6"/>
    <n v="1101.8"/>
    <n v="1109.3"/>
    <n v="60.8"/>
    <n v="6.9"/>
    <n v="3480"/>
    <n v="13403"/>
    <n v="11900"/>
    <n v="129.9"/>
  </r>
  <r>
    <x v="5"/>
    <x v="7"/>
    <n v="1023.3"/>
    <n v="1025.5"/>
    <n v="61.9"/>
    <n v="5.6"/>
    <n v="5343"/>
    <n v="19962"/>
    <n v="19369"/>
    <n v="115"/>
  </r>
  <r>
    <x v="5"/>
    <x v="8"/>
    <n v="699.8"/>
    <n v="705.9"/>
    <n v="61.7"/>
    <n v="4.9000000000000004"/>
    <n v="4985"/>
    <n v="15481"/>
    <n v="14797"/>
    <n v="104.8"/>
  </r>
  <r>
    <x v="5"/>
    <x v="9"/>
    <n v="1177.5999999999999"/>
    <n v="1186.7"/>
    <n v="60.5"/>
    <n v="7.2"/>
    <n v="5218"/>
    <n v="14068"/>
    <n v="13757"/>
    <n v="123.5"/>
  </r>
  <r>
    <x v="5"/>
    <x v="10"/>
    <n v="1193.9000000000001"/>
    <n v="1196.2"/>
    <n v="61.3"/>
    <n v="8.1999999999999993"/>
    <n v="5591"/>
    <n v="18505"/>
    <n v="18103"/>
    <n v="120.6"/>
  </r>
  <r>
    <x v="5"/>
    <x v="11"/>
    <n v="6783.8"/>
    <n v="6760.3"/>
    <n v="62.9"/>
    <n v="3.2"/>
    <n v="7445"/>
    <n v="25815"/>
    <n v="25361"/>
    <n v="127.5"/>
  </r>
  <r>
    <x v="5"/>
    <x v="12"/>
    <n v="822.1"/>
    <n v="828.6"/>
    <n v="60.7"/>
    <n v="6.3"/>
    <n v="4857"/>
    <n v="15282"/>
    <n v="14139"/>
    <n v="111.1"/>
  </r>
  <r>
    <x v="5"/>
    <x v="13"/>
    <n v="1188.8"/>
    <n v="1194.0999999999999"/>
    <n v="59.9"/>
    <n v="5.2"/>
    <n v="4775"/>
    <n v="16565"/>
    <n v="19382"/>
    <n v="109.8"/>
  </r>
  <r>
    <x v="5"/>
    <x v="14"/>
    <n v="1025.4000000000001"/>
    <n v="1028.9000000000001"/>
    <n v="62.5"/>
    <n v="7.7"/>
    <n v="5483"/>
    <n v="14608"/>
    <n v="16160"/>
    <n v="124.4"/>
  </r>
  <r>
    <x v="5"/>
    <x v="15"/>
    <n v="1138.5999999999999"/>
    <n v="1144.7"/>
    <n v="60.2"/>
    <n v="8.6"/>
    <n v="5292"/>
    <n v="14060"/>
    <n v="13826"/>
    <n v="111.6"/>
  </r>
  <r>
    <x v="5"/>
    <x v="16"/>
    <n v="1415.3"/>
    <n v="1423.9"/>
    <n v="60.1"/>
    <n v="5.8"/>
    <n v="5606"/>
    <n v="19121"/>
    <n v="18632"/>
    <n v="115.5"/>
  </r>
  <r>
    <x v="5"/>
    <x v="17"/>
    <n v="1615.2"/>
    <n v="1623.5"/>
    <n v="60.2"/>
    <n v="5"/>
    <n v="4988"/>
    <n v="19507"/>
    <n v="17647"/>
    <n v="115.7"/>
  </r>
  <r>
    <x v="5"/>
    <x v="18"/>
    <n v="1312.8"/>
    <n v="1321.3"/>
    <n v="61.2"/>
    <n v="3.9"/>
    <n v="6321"/>
    <n v="19682"/>
    <n v="19766"/>
    <n v="119.5"/>
  </r>
  <r>
    <x v="5"/>
    <x v="19"/>
    <n v="10923.8"/>
    <n v="10825.1"/>
    <n v="65.2"/>
    <n v="0.8"/>
    <n v="24014"/>
    <n v="58398"/>
    <n v="52444"/>
    <n v="114.1"/>
  </r>
  <r>
    <x v="5"/>
    <x v="20"/>
    <n v="13716.4"/>
    <n v="13754.9"/>
    <n v="64"/>
    <n v="5.4"/>
    <n v="8996"/>
    <n v="24442"/>
    <n v="22833"/>
    <n v="116.3"/>
  </r>
  <r>
    <x v="5"/>
    <x v="21"/>
    <n v="676"/>
    <n v="682.8"/>
    <n v="64.3"/>
    <n v="8.8000000000000007"/>
    <n v="7278"/>
    <n v="15787"/>
    <n v="16021"/>
    <n v="109.4"/>
  </r>
  <r>
    <x v="5"/>
    <x v="22"/>
    <n v="963"/>
    <n v="972.9"/>
    <n v="67.5"/>
    <n v="11.1"/>
    <n v="11452"/>
    <n v="20793"/>
    <n v="21232"/>
    <n v="105.8"/>
  </r>
  <r>
    <x v="5"/>
    <x v="23"/>
    <n v="1281.8"/>
    <n v="1290.5"/>
    <n v="64.5"/>
    <n v="5.5"/>
    <n v="7903"/>
    <n v="23265"/>
    <n v="17387"/>
    <n v="122.8"/>
  </r>
  <r>
    <x v="5"/>
    <x v="24"/>
    <n v="0"/>
    <n v="0"/>
    <n v="0"/>
    <n v="0"/>
    <n v="0"/>
    <n v="0"/>
    <n v="0"/>
    <n v="0"/>
  </r>
  <r>
    <x v="5"/>
    <x v="25"/>
    <n v="41.9"/>
    <n v="41.9"/>
    <n v="65.8"/>
    <n v="10.6"/>
    <n v="21502"/>
    <n v="33312"/>
    <n v="23061"/>
    <n v="103.4"/>
  </r>
  <r>
    <x v="5"/>
    <x v="26"/>
    <n v="1239.8999999999999"/>
    <n v="1248.5999999999999"/>
    <e v="#N/A"/>
    <e v="#N/A"/>
    <n v="0"/>
    <e v="#N/A"/>
    <n v="0"/>
    <e v="#N/A"/>
  </r>
  <r>
    <x v="5"/>
    <x v="27"/>
    <n v="1234.9000000000001"/>
    <n v="1240.4000000000001"/>
    <n v="63"/>
    <n v="5.2"/>
    <n v="6345"/>
    <n v="18533"/>
    <n v="19107"/>
    <n v="109.6"/>
  </r>
  <r>
    <x v="5"/>
    <x v="28"/>
    <n v="936.6"/>
    <n v="939.3"/>
    <n v="64.3"/>
    <n v="6.5"/>
    <n v="6481"/>
    <n v="15677"/>
    <n v="13716"/>
    <n v="125.2"/>
  </r>
  <r>
    <x v="5"/>
    <x v="29"/>
    <n v="1685.4"/>
    <n v="1683.4"/>
    <n v="63.5"/>
    <n v="7.2"/>
    <n v="5687"/>
    <n v="18248"/>
    <n v="17611"/>
    <n v="121"/>
  </r>
  <r>
    <x v="5"/>
    <x v="30"/>
    <n v="839.4"/>
    <n v="848.2"/>
    <n v="68.599999999999994"/>
    <n v="8.6999999999999993"/>
    <n v="10624"/>
    <s v="…"/>
    <n v="12888"/>
    <n v="113.2"/>
  </r>
  <r>
    <x v="5"/>
    <x v="31"/>
    <n v="665.6"/>
    <n v="670.1"/>
    <n v="60.9"/>
    <n v="5.8"/>
    <n v="5476"/>
    <n v="14980"/>
    <n v="15608"/>
    <n v="102.1"/>
  </r>
  <r>
    <x v="5"/>
    <x v="32"/>
    <n v="720.8"/>
    <n v="727.6"/>
    <n v="60.6"/>
    <n v="6.3"/>
    <n v="4927"/>
    <n v="17452"/>
    <n v="14946"/>
    <n v="108.4"/>
  </r>
  <r>
    <x v="5"/>
    <x v="33"/>
    <n v="4712.8999999999996"/>
    <n v="4699.7"/>
    <n v="63.4"/>
    <n v="2.2000000000000002"/>
    <n v="12264"/>
    <n v="31343"/>
    <n v="32224"/>
    <n v="136"/>
  </r>
  <r>
    <x v="5"/>
    <x v="34"/>
    <n v="13837.1"/>
    <n v="13853.9"/>
    <n v="61.3"/>
    <n v="8.4"/>
    <n v="5049"/>
    <n v="19308"/>
    <n v="18218"/>
    <n v="111.4"/>
  </r>
  <r>
    <x v="5"/>
    <x v="35"/>
    <n v="441"/>
    <n v="442.1"/>
    <n v="59.7"/>
    <n v="13"/>
    <n v="3893"/>
    <n v="14281"/>
    <n v="10275"/>
    <n v="114.1"/>
  </r>
  <r>
    <x v="5"/>
    <x v="36"/>
    <n v="293.5"/>
    <n v="293.3"/>
    <n v="64.2"/>
    <n v="18"/>
    <n v="2392"/>
    <n v="12772"/>
    <n v="12181"/>
    <n v="105.8"/>
  </r>
  <r>
    <x v="5"/>
    <x v="37"/>
    <n v="0"/>
    <n v="0"/>
    <n v="0"/>
    <n v="0"/>
    <n v="0"/>
    <n v="0"/>
    <n v="0"/>
    <s v="-"/>
  </r>
  <r>
    <x v="5"/>
    <x v="38"/>
    <n v="5127.3"/>
    <n v="5123.1000000000004"/>
    <n v="60.7"/>
    <n v="7.4"/>
    <n v="5545"/>
    <n v="20535"/>
    <n v="18662"/>
    <n v="115.5"/>
  </r>
  <r>
    <x v="5"/>
    <x v="39"/>
    <n v="1002.5"/>
    <n v="1004.5"/>
    <n v="62.3"/>
    <n v="12.2"/>
    <n v="5636"/>
    <n v="14507"/>
    <n v="13781"/>
    <n v="110.6"/>
  </r>
  <r>
    <x v="5"/>
    <x v="40"/>
    <n v="2640.4"/>
    <n v="2648.3"/>
    <n v="61.7"/>
    <n v="6.7"/>
    <n v="5908"/>
    <n v="18038"/>
    <n v="17564"/>
    <n v="110.4"/>
  </r>
  <r>
    <x v="5"/>
    <x v="41"/>
    <n v="4332.3999999999996"/>
    <n v="4342.6000000000004"/>
    <n v="61.6"/>
    <n v="8.5"/>
    <n v="6360"/>
    <n v="18795"/>
    <n v="20204"/>
    <n v="112.2"/>
  </r>
  <r>
    <x v="5"/>
    <x v="42"/>
    <n v="0"/>
    <n v="0"/>
    <n v="0"/>
    <n v="0"/>
    <n v="0"/>
    <n v="0"/>
    <n v="0"/>
    <s v="-"/>
  </r>
  <r>
    <x v="5"/>
    <x v="43"/>
    <n v="9036.7999999999993"/>
    <n v="9015.7000000000007"/>
    <n v="60.7"/>
    <n v="17.100000000000001"/>
    <s v="…"/>
    <n v="14347"/>
    <n v="13894"/>
    <s v="-"/>
  </r>
  <r>
    <x v="5"/>
    <x v="44"/>
    <n v="2692.6"/>
    <n v="2672.7"/>
    <n v="60.7"/>
    <n v="22.1"/>
    <n v="4388"/>
    <n v="12702"/>
    <n v="18041"/>
    <n v="117.3"/>
  </r>
  <r>
    <x v="5"/>
    <x v="45"/>
    <n v="417.4"/>
    <n v="425.6"/>
    <n v="59"/>
    <e v="#N/A"/>
    <e v="#N/A"/>
    <e v="#N/A"/>
    <e v="#N/A"/>
    <e v="#N/A"/>
  </r>
  <r>
    <x v="5"/>
    <x v="46"/>
    <n v="866.2"/>
    <n v="871.7"/>
    <e v="#N/A"/>
    <e v="#N/A"/>
    <n v="4190"/>
    <s v="…"/>
    <n v="11238"/>
    <n v="121.1"/>
  </r>
  <r>
    <x v="5"/>
    <x v="47"/>
    <n v="454.5"/>
    <n v="452.3"/>
    <e v="#N/A"/>
    <e v="#N/A"/>
    <n v="4084"/>
    <s v="…"/>
    <n v="12309"/>
    <n v="121.8"/>
  </r>
  <r>
    <x v="5"/>
    <x v="48"/>
    <n v="706.9"/>
    <e v="#N/A"/>
    <e v="#N/A"/>
    <n v="8.8000000000000007"/>
    <n v="4669"/>
    <s v="…"/>
    <n v="10592"/>
    <e v="#N/A"/>
  </r>
  <r>
    <x v="5"/>
    <x v="49"/>
    <n v="1152.3"/>
    <n v="1142.8"/>
    <e v="#N/A"/>
    <e v="#N/A"/>
    <e v="#N/A"/>
    <e v="#N/A"/>
    <e v="#N/A"/>
    <e v="#N/A"/>
  </r>
  <r>
    <x v="5"/>
    <x v="50"/>
    <n v="2746.9"/>
    <n v="2744"/>
    <n v="61.2"/>
    <n v="6.9"/>
    <n v="5117"/>
    <n v="15787"/>
    <n v="13469"/>
    <n v="105.7"/>
  </r>
  <r>
    <x v="5"/>
    <x v="51"/>
    <n v="30453.200000000001"/>
    <n v="30566"/>
    <n v="62.6"/>
    <n v="7.4"/>
    <n v="6229"/>
    <n v="17852"/>
    <n v="17914"/>
    <n v="114.5"/>
  </r>
  <r>
    <x v="5"/>
    <x v="52"/>
    <n v="4066.3"/>
    <n v="4073.8"/>
    <n v="62.4"/>
    <n v="7"/>
    <n v="6887"/>
    <n v="22505"/>
    <n v="26617"/>
    <n v="113"/>
  </r>
  <r>
    <x v="5"/>
    <x v="53"/>
    <n v="713.4"/>
    <n v="715.8"/>
    <n v="64.5"/>
    <n v="10"/>
    <n v="3376"/>
    <n v="14546"/>
    <n v="15218"/>
    <n v="114"/>
  </r>
  <r>
    <x v="5"/>
    <x v="54"/>
    <n v="864.7"/>
    <n v="868.3"/>
    <n v="63"/>
    <n v="6.6"/>
    <n v="4103"/>
    <n v="15143"/>
    <n v="19159"/>
    <n v="108.5"/>
  </r>
  <r>
    <x v="5"/>
    <x v="55"/>
    <n v="3761.6"/>
    <n v="3764.9"/>
    <n v="62.5"/>
    <n v="6.7"/>
    <n v="7383"/>
    <n v="15319"/>
    <n v="17855"/>
    <n v="118.7"/>
  </r>
  <r>
    <x v="5"/>
    <x v="56"/>
    <n v="1545.8"/>
    <n v="1550.1"/>
    <n v="64.3"/>
    <n v="7.8"/>
    <n v="4657"/>
    <n v="21722"/>
    <n v="18989"/>
    <n v="110.4"/>
  </r>
  <r>
    <x v="5"/>
    <x v="57"/>
    <n v="1278.9000000000001"/>
    <n v="1285"/>
    <n v="63"/>
    <n v="11.7"/>
    <n v="3958"/>
    <n v="16246"/>
    <n v="15658"/>
    <n v="120.1"/>
  </r>
  <r>
    <x v="5"/>
    <x v="58"/>
    <n v="2718.8"/>
    <n v="2735.2"/>
    <n v="63.2"/>
    <n v="8.1"/>
    <n v="8273"/>
    <n v="19408"/>
    <n v="16699"/>
    <n v="109.1"/>
  </r>
  <r>
    <x v="5"/>
    <x v="59"/>
    <n v="1418.7"/>
    <n v="1432"/>
    <n v="62.9"/>
    <n v="7.2"/>
    <n v="4644"/>
    <n v="19210"/>
    <n v="16810"/>
    <n v="110.9"/>
  </r>
  <r>
    <x v="5"/>
    <x v="60"/>
    <n v="3414.3"/>
    <n v="3431.1"/>
    <n v="61.6"/>
    <n v="6"/>
    <n v="6057"/>
    <n v="24181"/>
    <n v="17645"/>
    <e v="#N/A"/>
  </r>
  <r>
    <x v="5"/>
    <x v="61"/>
    <n v="2093.5"/>
    <n v="2108"/>
    <n v="62.7"/>
    <n v="9.1999999999999993"/>
    <n v="5122"/>
    <n v="15116"/>
    <n v="14554"/>
    <n v="125.3"/>
  </r>
  <r>
    <x v="5"/>
    <x v="62"/>
    <n v="1420.1"/>
    <n v="1425.5"/>
    <n v="61.5"/>
    <n v="6.6"/>
    <n v="4355"/>
    <n v="14643"/>
    <n v="13954"/>
    <n v="117.1"/>
  </r>
  <r>
    <x v="5"/>
    <x v="63"/>
    <n v="3225.6"/>
    <n v="3225.4"/>
    <n v="63.1"/>
    <n v="5.4"/>
    <n v="9264"/>
    <n v="15744"/>
    <n v="18408"/>
    <n v="106.8"/>
  </r>
  <r>
    <x v="5"/>
    <x v="64"/>
    <n v="2591.1999999999998"/>
    <n v="2603.4"/>
    <n v="61.7"/>
    <n v="9.1999999999999993"/>
    <n v="5056"/>
    <n v="15921"/>
    <n v="15180"/>
    <n v="120.3"/>
  </r>
  <r>
    <x v="5"/>
    <x v="65"/>
    <n v="1340.3"/>
    <n v="1347.5"/>
    <n v="62.9"/>
    <n v="7.7"/>
    <n v="4576"/>
    <n v="13025"/>
    <n v="12887"/>
    <n v="110.5"/>
  </r>
  <r>
    <x v="5"/>
    <x v="66"/>
    <n v="12128.7"/>
    <n v="12167"/>
    <n v="64.7"/>
    <n v="6.7"/>
    <n v="9581"/>
    <n v="23410"/>
    <n v="22656"/>
    <n v="117.6"/>
  </r>
  <r>
    <x v="5"/>
    <x v="67"/>
    <n v="961.8"/>
    <n v="971.4"/>
    <n v="61.5"/>
    <n v="11.4"/>
    <n v="4800"/>
    <s v="…"/>
    <n v="14314"/>
    <n v="112.3"/>
  </r>
  <r>
    <x v="5"/>
    <x v="68"/>
    <n v="4356.3999999999996"/>
    <n v="4375.3"/>
    <n v="63.4"/>
    <n v="6.8"/>
    <n v="9022"/>
    <n v="25014"/>
    <n v="23816"/>
    <e v="#N/A"/>
  </r>
  <r>
    <x v="5"/>
    <x v="69"/>
    <n v="3293.8"/>
    <n v="3291.1"/>
    <n v="69.3"/>
    <n v="6.7"/>
    <n v="14983"/>
    <n v="22800"/>
    <n v="23798"/>
    <n v="117.4"/>
  </r>
  <r>
    <x v="5"/>
    <x v="24"/>
    <n v="0"/>
    <n v="0"/>
    <n v="0"/>
    <n v="0"/>
    <n v="0"/>
    <n v="0"/>
    <n v="0"/>
    <n v="0"/>
  </r>
  <r>
    <x v="5"/>
    <x v="70"/>
    <n v="1467.8"/>
    <n v="1465"/>
    <e v="#N/A"/>
    <n v="7.9"/>
    <e v="#N/A"/>
    <e v="#N/A"/>
    <e v="#N/A"/>
    <e v="#N/A"/>
  </r>
  <r>
    <x v="5"/>
    <x v="71"/>
    <n v="517.4"/>
    <n v="516"/>
    <e v="#N/A"/>
    <n v="7.2"/>
    <n v="22231"/>
    <e v="#N/A"/>
    <e v="#N/A"/>
    <n v="109.2"/>
  </r>
  <r>
    <x v="5"/>
    <x v="72"/>
    <n v="1308.6000000000004"/>
    <n v="1310.0999999999999"/>
    <e v="#N/A"/>
    <e v="#N/A"/>
    <n v="0"/>
    <n v="0"/>
    <e v="#N/A"/>
    <s v="-"/>
  </r>
  <r>
    <x v="5"/>
    <x v="73"/>
    <n v="3516.7"/>
    <n v="3529.2"/>
    <n v="62.7"/>
    <n v="5.3"/>
    <n v="6554"/>
    <n v="22886"/>
    <n v="21779"/>
    <n v="124.5"/>
  </r>
  <r>
    <x v="5"/>
    <x v="74"/>
    <n v="17404.8"/>
    <n v="17488.8"/>
    <n v="63.9"/>
    <n v="9.1999999999999993"/>
    <n v="6731"/>
    <n v="21210"/>
    <n v="20024"/>
    <n v="114.1"/>
  </r>
  <r>
    <x v="5"/>
    <x v="75"/>
    <n v="201.7"/>
    <n v="202"/>
    <n v="63"/>
    <n v="9.4"/>
    <n v="4381"/>
    <n v="23282"/>
    <n v="14448"/>
    <n v="96.9"/>
  </r>
  <r>
    <x v="5"/>
    <x v="76"/>
    <n v="302.89999999999998"/>
    <n v="303.5"/>
    <n v="61.3"/>
    <n v="21.9"/>
    <n v="4162"/>
    <s v="…"/>
    <n v="11967"/>
    <n v="111"/>
  </r>
  <r>
    <x v="5"/>
    <x v="77"/>
    <n v="533.79999999999995"/>
    <n v="535.9"/>
    <n v="64"/>
    <n v="8.9"/>
    <n v="5177"/>
    <n v="17391"/>
    <n v="17601"/>
    <n v="110.2"/>
  </r>
  <r>
    <x v="5"/>
    <x v="78"/>
    <n v="2503.5"/>
    <n v="2521.5"/>
    <n v="63.2"/>
    <n v="8.8000000000000007"/>
    <n v="4640"/>
    <n v="17582"/>
    <n v="18454"/>
    <n v="117.6"/>
  </r>
  <r>
    <x v="5"/>
    <x v="79"/>
    <n v="2869.3"/>
    <n v="2885.6"/>
    <n v="64.900000000000006"/>
    <n v="9.5"/>
    <n v="7790"/>
    <n v="21077"/>
    <n v="19977"/>
    <n v="114.1"/>
  </r>
  <r>
    <x v="5"/>
    <x v="80"/>
    <n v="2492.1999999999998"/>
    <n v="2508.1"/>
    <n v="63.5"/>
    <n v="9.8000000000000007"/>
    <n v="7119"/>
    <n v="24778"/>
    <n v="18870"/>
    <n v="112.1"/>
  </r>
  <r>
    <x v="5"/>
    <x v="81"/>
    <n v="2805.9"/>
    <n v="2819.5"/>
    <n v="63.6"/>
    <n v="8.6"/>
    <n v="7889"/>
    <n v="24766"/>
    <n v="23407"/>
    <n v="117.8"/>
  </r>
  <r>
    <x v="5"/>
    <x v="82"/>
    <n v="2654.9"/>
    <n v="2660.4"/>
    <n v="63.7"/>
    <n v="7.9"/>
    <n v="6639"/>
    <n v="27440"/>
    <n v="25306"/>
    <e v="#N/A"/>
  </r>
  <r>
    <x v="5"/>
    <x v="83"/>
    <n v="2016.3"/>
    <n v="2025.2"/>
    <n v="63.9"/>
    <n v="8.6999999999999993"/>
    <n v="6969"/>
    <n v="16420"/>
    <n v="16641"/>
    <n v="122.8"/>
  </r>
  <r>
    <x v="5"/>
    <x v="84"/>
    <n v="1024.3"/>
    <n v="1027.0999999999999"/>
    <n v="65.5"/>
    <n v="10.5"/>
    <n v="8142"/>
    <n v="19920"/>
    <n v="21489"/>
    <n v="131"/>
  </r>
  <r>
    <x v="5"/>
    <x v="85"/>
    <n v="8550.6"/>
    <n v="8596.0000000000018"/>
    <n v="65.3"/>
    <n v="8.4"/>
    <n v="8989"/>
    <n v="26356"/>
    <n v="20351"/>
    <n v="117.5"/>
  </r>
  <r>
    <x v="5"/>
    <x v="86"/>
    <n v="966.9"/>
    <n v="969"/>
    <n v="64.400000000000006"/>
    <n v="12.2"/>
    <n v="6027"/>
    <n v="18907"/>
    <n v="14005"/>
    <n v="108.1"/>
  </r>
  <r>
    <x v="5"/>
    <x v="87"/>
    <n v="954.4"/>
    <n v="953.8"/>
    <n v="65.3"/>
    <n v="9.1999999999999993"/>
    <n v="11350"/>
    <n v="24160"/>
    <n v="21974"/>
    <n v="111.7"/>
  </r>
  <r>
    <x v="5"/>
    <x v="88"/>
    <n v="1123.3"/>
    <n v="1128"/>
    <n v="63.9"/>
    <n v="8.6"/>
    <n v="5908"/>
    <n v="15000"/>
    <n v="14095"/>
    <n v="114.1"/>
  </r>
  <r>
    <x v="5"/>
    <x v="89"/>
    <n v="336.6"/>
    <n v="340.2"/>
    <n v="68.7"/>
    <n v="8.4"/>
    <n v="11167"/>
    <n v="26300"/>
    <n v="15200"/>
    <n v="118.2"/>
  </r>
  <r>
    <x v="5"/>
    <x v="90"/>
    <n v="2006.5"/>
    <n v="2017.5"/>
    <n v="64.900000000000006"/>
    <n v="8"/>
    <n v="7163"/>
    <n v="30405"/>
    <n v="21421"/>
    <n v="120.9"/>
  </r>
  <r>
    <x v="5"/>
    <x v="91"/>
    <n v="1376.3"/>
    <n v="1386.5"/>
    <n v="65.599999999999994"/>
    <n v="5.8"/>
    <e v="#N/A"/>
    <e v="#N/A"/>
    <e v="#N/A"/>
    <e v="#N/A"/>
  </r>
  <r>
    <x v="5"/>
    <x v="92"/>
    <n v="861"/>
    <n v="867.5"/>
    <n v="64.7"/>
    <n v="9.9"/>
    <n v="5988"/>
    <n v="22814"/>
    <n v="16433"/>
    <n v="115.1"/>
  </r>
  <r>
    <x v="5"/>
    <x v="93"/>
    <n v="170.4"/>
    <n v="172.2"/>
    <n v="70.5"/>
    <n v="6.9"/>
    <n v="11167"/>
    <s v="…"/>
    <n v="8556"/>
    <n v="116.3"/>
  </r>
  <r>
    <x v="5"/>
    <x v="94"/>
    <n v="521.1"/>
    <n v="525.5"/>
    <n v="67.400000000000006"/>
    <n v="7.7"/>
    <n v="12640"/>
    <s v="…"/>
    <n v="20679"/>
    <n v="117.5"/>
  </r>
  <r>
    <x v="5"/>
    <x v="95"/>
    <n v="181.7"/>
    <n v="183.7"/>
    <n v="64.7"/>
    <n v="7.9"/>
    <n v="6406"/>
    <n v="11750"/>
    <n v="12376"/>
    <n v="112.4"/>
  </r>
  <r>
    <x v="5"/>
    <x v="96"/>
    <n v="52.4"/>
    <n v="52.1"/>
    <n v="71.5"/>
    <n v="4.2"/>
    <n v="19669"/>
    <s v="…"/>
    <s v="…"/>
    <n v="307.8"/>
  </r>
  <r>
    <x v="6"/>
    <x v="0"/>
    <n v="142862.70000000001"/>
    <n v="143049.60000000001"/>
    <n v="63"/>
    <n v="7.1"/>
    <n v="10155"/>
    <n v="36221"/>
    <n v="36615"/>
    <n v="114.9"/>
  </r>
  <r>
    <x v="6"/>
    <x v="1"/>
    <n v="38183.4"/>
    <n v="38146.199999999997"/>
    <n v="62.6"/>
    <n v="4"/>
    <n v="13570"/>
    <n v="47821"/>
    <n v="55267"/>
    <n v="115.7"/>
  </r>
  <r>
    <x v="6"/>
    <x v="2"/>
    <n v="1514.2"/>
    <n v="1512.9"/>
    <n v="61.8"/>
    <n v="5.6"/>
    <n v="7083"/>
    <n v="25843"/>
    <n v="23259"/>
    <n v="110.8"/>
  </r>
  <r>
    <x v="6"/>
    <x v="3"/>
    <n v="1312.7"/>
    <n v="1320.2"/>
    <n v="61.2"/>
    <n v="6.8"/>
    <n v="6171"/>
    <n v="19021"/>
    <n v="20664"/>
    <n v="109.4"/>
  </r>
  <r>
    <x v="6"/>
    <x v="4"/>
    <n v="1475.9"/>
    <n v="1481.2"/>
    <n v="61.4"/>
    <n v="10.8"/>
    <n v="5627"/>
    <n v="29514"/>
    <n v="27383"/>
    <n v="123.9"/>
  </r>
  <r>
    <x v="6"/>
    <x v="5"/>
    <n v="2353.8000000000002"/>
    <n v="2357.4"/>
    <n v="60.7"/>
    <n v="5.4"/>
    <n v="6862"/>
    <n v="21439"/>
    <n v="24207"/>
    <n v="116.9"/>
  </r>
  <r>
    <x v="6"/>
    <x v="6"/>
    <n v="1089.8"/>
    <n v="1095.8"/>
    <n v="60.9"/>
    <n v="4.2"/>
    <n v="4457"/>
    <n v="21173"/>
    <n v="21435"/>
    <n v="118.1"/>
  </r>
  <r>
    <x v="6"/>
    <x v="7"/>
    <n v="1020.2"/>
    <n v="1021.7"/>
    <n v="62.1"/>
    <n v="5.6"/>
    <n v="6925"/>
    <n v="29057"/>
    <n v="27822"/>
    <n v="115"/>
  </r>
  <r>
    <x v="6"/>
    <x v="8"/>
    <n v="689.8"/>
    <n v="694.8"/>
    <n v="61.8"/>
    <n v="4.9000000000000004"/>
    <n v="6398"/>
    <n v="28927"/>
    <n v="29631"/>
    <n v="113.6"/>
  </r>
  <r>
    <x v="6"/>
    <x v="9"/>
    <n v="1161.5999999999999"/>
    <n v="1169.5999999999999"/>
    <n v="60.7"/>
    <n v="7.2"/>
    <n v="6751"/>
    <n v="18827"/>
    <s v="…"/>
    <n v="125.9"/>
  </r>
  <r>
    <x v="6"/>
    <x v="10"/>
    <n v="1190.4000000000001"/>
    <n v="1192.0999999999999"/>
    <n v="61.4"/>
    <n v="4.9000000000000004"/>
    <n v="7611"/>
    <n v="23701"/>
    <n v="27123"/>
    <n v="113"/>
  </r>
  <r>
    <x v="6"/>
    <x v="11"/>
    <n v="6846.8"/>
    <n v="6815.3"/>
    <n v="63"/>
    <n v="3"/>
    <n v="10515"/>
    <n v="35264"/>
    <n v="41202"/>
    <n v="117.6"/>
  </r>
  <r>
    <x v="6"/>
    <x v="12"/>
    <n v="811.4"/>
    <n v="816.8"/>
    <n v="60.9"/>
    <n v="5.9"/>
    <n v="5972"/>
    <n v="18919"/>
    <n v="17633"/>
    <n v="117.7"/>
  </r>
  <r>
    <x v="6"/>
    <x v="13"/>
    <n v="1181.5"/>
    <n v="1185.0999999999999"/>
    <n v="60.2"/>
    <n v="4.9000000000000004"/>
    <n v="6133"/>
    <n v="25495"/>
    <n v="32015"/>
    <n v="108.3"/>
  </r>
  <r>
    <x v="6"/>
    <x v="14"/>
    <n v="1017.9"/>
    <n v="1021.7"/>
    <n v="62.9"/>
    <n v="8.1"/>
    <n v="6723"/>
    <n v="21729"/>
    <n v="24239"/>
    <n v="113.3"/>
  </r>
  <r>
    <x v="6"/>
    <x v="15"/>
    <n v="1127"/>
    <n v="1132.8"/>
    <n v="60.5"/>
    <n v="8.6999999999999993"/>
    <n v="6815"/>
    <n v="19599"/>
    <n v="22509"/>
    <n v="112.6"/>
  </r>
  <r>
    <x v="6"/>
    <x v="16"/>
    <n v="1398.9"/>
    <n v="1407.1"/>
    <n v="60.2"/>
    <n v="4.5"/>
    <n v="7267"/>
    <n v="28894"/>
    <n v="30345"/>
    <n v="111.6"/>
  </r>
  <r>
    <x v="6"/>
    <x v="17"/>
    <n v="1600.1"/>
    <n v="1607.7"/>
    <n v="60.3"/>
    <n v="2.8"/>
    <n v="6564"/>
    <n v="25885"/>
    <n v="22294"/>
    <n v="113.7"/>
  </r>
  <r>
    <x v="6"/>
    <x v="18"/>
    <n v="1300"/>
    <n v="1306.4000000000001"/>
    <n v="61.1"/>
    <n v="2.9"/>
    <n v="8264"/>
    <n v="39406"/>
    <n v="33302"/>
    <n v="124.5"/>
  </r>
  <r>
    <x v="6"/>
    <x v="19"/>
    <n v="11091.4"/>
    <n v="11007.6"/>
    <n v="65.099999999999994"/>
    <n v="1.6"/>
    <n v="28249"/>
    <n v="88590"/>
    <n v="101334"/>
    <n v="117.4"/>
  </r>
  <r>
    <x v="6"/>
    <x v="20"/>
    <n v="13665.1"/>
    <n v="13690.7"/>
    <n v="63.9"/>
    <n v="4.9000000000000004"/>
    <n v="10889"/>
    <n v="37457"/>
    <n v="36652"/>
    <n v="112.3"/>
  </r>
  <r>
    <x v="6"/>
    <x v="21"/>
    <n v="665"/>
    <n v="670.5"/>
    <n v="64.099999999999994"/>
    <n v="3.3"/>
    <n v="9128"/>
    <n v="21654"/>
    <n v="25045"/>
    <n v="104.9"/>
  </r>
  <r>
    <x v="6"/>
    <x v="22"/>
    <n v="944.8"/>
    <n v="953.9"/>
    <n v="67.3"/>
    <n v="12.1"/>
    <n v="13782"/>
    <n v="39912"/>
    <n v="36067"/>
    <n v="111.7"/>
  </r>
  <r>
    <x v="6"/>
    <x v="23"/>
    <n v="1266.7"/>
    <n v="1274.2"/>
    <n v="64.3"/>
    <n v="5.8"/>
    <n v="9626"/>
    <n v="35617"/>
    <n v="32439"/>
    <n v="105.5"/>
  </r>
  <r>
    <x v="6"/>
    <x v="24"/>
    <n v="0"/>
    <n v="0"/>
    <n v="0"/>
    <n v="0"/>
    <n v="0"/>
    <n v="0"/>
    <n v="0"/>
    <n v="0"/>
  </r>
  <r>
    <x v="6"/>
    <x v="25"/>
    <n v="41.8"/>
    <n v="41.9"/>
    <n v="65.900000000000006"/>
    <n v="5.5"/>
    <n v="27276"/>
    <n v="36103"/>
    <n v="32825"/>
    <n v="100.1"/>
  </r>
  <r>
    <x v="6"/>
    <x v="26"/>
    <n v="1224.9000000000001"/>
    <n v="1232.3"/>
    <e v="#N/A"/>
    <e v="#N/A"/>
    <n v="0"/>
    <e v="#N/A"/>
    <n v="0"/>
    <e v="#N/A"/>
  </r>
  <r>
    <x v="6"/>
    <x v="27"/>
    <n v="1225.8"/>
    <n v="1230.4000000000001"/>
    <n v="63.1"/>
    <n v="5.4"/>
    <n v="8682"/>
    <n v="32345"/>
    <n v="33153"/>
    <n v="117.8"/>
  </r>
  <r>
    <x v="6"/>
    <x v="28"/>
    <n v="934.3"/>
    <n v="935.5"/>
    <n v="64.2"/>
    <n v="4.4000000000000004"/>
    <n v="8918"/>
    <n v="20680"/>
    <n v="18240"/>
    <n v="132.30000000000001"/>
  </r>
  <r>
    <x v="6"/>
    <x v="29"/>
    <n v="1691.1"/>
    <n v="1688.2"/>
    <n v="63.4"/>
    <n v="5.8"/>
    <n v="8055"/>
    <n v="22902"/>
    <n v="25437"/>
    <n v="114.4"/>
  </r>
  <r>
    <x v="6"/>
    <x v="30"/>
    <n v="824"/>
    <n v="831.7"/>
    <n v="68.2"/>
    <n v="6.7"/>
    <n v="13020"/>
    <s v="…"/>
    <n v="32475"/>
    <n v="117.4"/>
  </r>
  <r>
    <x v="6"/>
    <x v="31"/>
    <n v="657.6"/>
    <n v="661.6"/>
    <n v="61"/>
    <n v="5.5"/>
    <n v="7206"/>
    <n v="23888"/>
    <n v="26668"/>
    <n v="115"/>
  </r>
  <r>
    <x v="6"/>
    <x v="32"/>
    <n v="708.2"/>
    <n v="714.5"/>
    <n v="60.8"/>
    <n v="7.2"/>
    <n v="6422"/>
    <n v="22519"/>
    <n v="20870"/>
    <n v="112"/>
  </r>
  <r>
    <x v="6"/>
    <x v="33"/>
    <n v="4747.6000000000004"/>
    <n v="4730.2"/>
    <n v="63.4"/>
    <n v="2.4"/>
    <n v="13687"/>
    <n v="45460"/>
    <n v="48679"/>
    <n v="98.1"/>
  </r>
  <r>
    <x v="6"/>
    <x v="34"/>
    <n v="13820.4"/>
    <n v="13828.8"/>
    <n v="61.5"/>
    <n v="8.1999999999999993"/>
    <n v="6430"/>
    <n v="23072"/>
    <n v="22094"/>
    <n v="116.8"/>
  </r>
  <r>
    <x v="6"/>
    <x v="35"/>
    <n v="438.6"/>
    <n v="439.8"/>
    <n v="59.8"/>
    <n v="13.9"/>
    <n v="4731"/>
    <n v="16579"/>
    <n v="13445"/>
    <n v="112.1"/>
  </r>
  <r>
    <x v="6"/>
    <x v="36"/>
    <n v="293"/>
    <n v="293.3"/>
    <n v="64.8"/>
    <n v="16.899999999999999"/>
    <n v="3457"/>
    <n v="13499"/>
    <n v="12898"/>
    <n v="113.4"/>
  </r>
  <r>
    <x v="6"/>
    <x v="37"/>
    <n v="0"/>
    <n v="0"/>
    <n v="0"/>
    <n v="0"/>
    <n v="0"/>
    <n v="0"/>
    <n v="0"/>
    <s v="-"/>
  </r>
  <r>
    <x v="6"/>
    <x v="38"/>
    <n v="5142.8999999999996"/>
    <n v="5135.1000000000004"/>
    <n v="60.8"/>
    <n v="7.1"/>
    <n v="7193"/>
    <n v="29577"/>
    <n v="25972"/>
    <n v="121.8"/>
  </r>
  <r>
    <x v="6"/>
    <x v="39"/>
    <n v="1001.3"/>
    <n v="1001.9"/>
    <n v="62.6"/>
    <n v="7.9"/>
    <n v="7035"/>
    <n v="18363"/>
    <n v="17371"/>
    <n v="116.1"/>
  </r>
  <r>
    <x v="6"/>
    <x v="40"/>
    <n v="2630"/>
    <n v="2635.2"/>
    <n v="61.7"/>
    <n v="8.6"/>
    <n v="7889"/>
    <n v="24100"/>
    <n v="23285"/>
    <n v="119.5"/>
  </r>
  <r>
    <x v="6"/>
    <x v="41"/>
    <n v="4314.6000000000004"/>
    <n v="4323.5"/>
    <n v="61.8"/>
    <n v="8.1"/>
    <n v="7483"/>
    <n v="24032"/>
    <n v="28474"/>
    <n v="120.1"/>
  </r>
  <r>
    <x v="6"/>
    <x v="42"/>
    <n v="0"/>
    <n v="0"/>
    <n v="0"/>
    <n v="0"/>
    <n v="0"/>
    <n v="0"/>
    <n v="0"/>
    <s v="-"/>
  </r>
  <r>
    <x v="6"/>
    <x v="43"/>
    <n v="9090.5"/>
    <n v="9063.7000000000007"/>
    <n v="61.2"/>
    <n v="22.6"/>
    <s v="…"/>
    <n v="15569"/>
    <n v="15959"/>
    <s v="-"/>
  </r>
  <r>
    <x v="6"/>
    <x v="44"/>
    <n v="2735.8"/>
    <n v="2714.2"/>
    <n v="61.5"/>
    <n v="22.1"/>
    <n v="6112"/>
    <n v="13129"/>
    <n v="19476"/>
    <n v="120.5"/>
  </r>
  <r>
    <x v="6"/>
    <x v="45"/>
    <n v="406.7"/>
    <n v="412.1"/>
    <n v="60.1"/>
    <e v="#N/A"/>
    <e v="#N/A"/>
    <e v="#N/A"/>
    <e v="#N/A"/>
    <e v="#N/A"/>
  </r>
  <r>
    <x v="6"/>
    <x v="46"/>
    <n v="858.5"/>
    <n v="862.3"/>
    <e v="#N/A"/>
    <e v="#N/A"/>
    <n v="5259"/>
    <s v="…"/>
    <n v="13517"/>
    <n v="109.9"/>
  </r>
  <r>
    <x v="6"/>
    <x v="47"/>
    <n v="461.6"/>
    <n v="458.1"/>
    <e v="#N/A"/>
    <e v="#N/A"/>
    <n v="5196"/>
    <s v="…"/>
    <n v="12698"/>
    <n v="102.2"/>
  </r>
  <r>
    <x v="6"/>
    <x v="48"/>
    <n v="708.8"/>
    <e v="#N/A"/>
    <e v="#N/A"/>
    <n v="8.3000000000000007"/>
    <n v="5977"/>
    <s v="…"/>
    <n v="12033"/>
    <e v="#N/A"/>
  </r>
  <r>
    <x v="6"/>
    <x v="49"/>
    <n v="1172"/>
    <n v="1162.2"/>
    <e v="#N/A"/>
    <e v="#N/A"/>
    <e v="#N/A"/>
    <e v="#N/A"/>
    <e v="#N/A"/>
    <e v="#N/A"/>
  </r>
  <r>
    <x v="6"/>
    <x v="50"/>
    <n v="2747.1"/>
    <n v="2747"/>
    <n v="61.5"/>
    <n v="8.8000000000000007"/>
    <n v="6488"/>
    <n v="17703"/>
    <n v="16438"/>
    <n v="120.3"/>
  </r>
  <r>
    <x v="6"/>
    <x v="51"/>
    <n v="30264"/>
    <n v="30358.6"/>
    <n v="62.8"/>
    <n v="6.5"/>
    <n v="8014"/>
    <n v="28964"/>
    <n v="30059"/>
    <n v="116.3"/>
  </r>
  <r>
    <x v="6"/>
    <x v="52"/>
    <n v="4053.4"/>
    <n v="4059.8"/>
    <n v="62.7"/>
    <n v="6.5"/>
    <n v="8904"/>
    <n v="35929"/>
    <n v="47814"/>
    <n v="115"/>
  </r>
  <r>
    <x v="6"/>
    <x v="53"/>
    <n v="708.6"/>
    <n v="711"/>
    <n v="64.7"/>
    <n v="10"/>
    <n v="4896"/>
    <n v="22544"/>
    <n v="25655"/>
    <n v="115.7"/>
  </r>
  <r>
    <x v="6"/>
    <x v="54"/>
    <n v="857.9"/>
    <n v="861.3"/>
    <n v="63.3"/>
    <n v="4.5999999999999996"/>
    <n v="4827"/>
    <n v="18661"/>
    <n v="20188"/>
    <n v="115.1"/>
  </r>
  <r>
    <x v="6"/>
    <x v="55"/>
    <n v="3763.1"/>
    <n v="3762.4"/>
    <n v="62.8"/>
    <n v="5.6"/>
    <n v="9365"/>
    <n v="27890"/>
    <n v="31667"/>
    <n v="120.7"/>
  </r>
  <r>
    <x v="6"/>
    <x v="56"/>
    <n v="1538.6"/>
    <n v="1542.2"/>
    <n v="64.400000000000006"/>
    <n v="8.4"/>
    <n v="6262"/>
    <n v="32054"/>
    <n v="34641"/>
    <n v="115.1"/>
  </r>
  <r>
    <x v="6"/>
    <x v="57"/>
    <n v="1268.5999999999999"/>
    <n v="1273.8"/>
    <n v="63.2"/>
    <n v="8.6"/>
    <n v="5449"/>
    <n v="22255"/>
    <n v="27773"/>
    <n v="118.7"/>
  </r>
  <r>
    <x v="6"/>
    <x v="58"/>
    <n v="2691.6"/>
    <n v="2705.2"/>
    <n v="63.2"/>
    <n v="7"/>
    <n v="11122"/>
    <n v="29236"/>
    <n v="26287"/>
    <n v="121.9"/>
  </r>
  <r>
    <x v="6"/>
    <x v="59"/>
    <n v="1396"/>
    <n v="1407.3"/>
    <n v="63"/>
    <n v="7.9"/>
    <n v="5886"/>
    <n v="27393"/>
    <n v="24919"/>
    <n v="118.5"/>
  </r>
  <r>
    <x v="6"/>
    <x v="60"/>
    <n v="3384.3"/>
    <n v="3399.3"/>
    <n v="61.7"/>
    <n v="5.4"/>
    <n v="8049"/>
    <n v="47081"/>
    <n v="36405"/>
    <e v="#N/A"/>
  </r>
  <r>
    <x v="6"/>
    <x v="61"/>
    <n v="2067.9"/>
    <n v="2080.6999999999998"/>
    <n v="62.8"/>
    <n v="6.4"/>
    <n v="6326"/>
    <n v="21169"/>
    <n v="22136"/>
    <n v="123.4"/>
  </r>
  <r>
    <x v="6"/>
    <x v="62"/>
    <n v="1411.7"/>
    <n v="1415.9"/>
    <n v="61.6"/>
    <n v="6.4"/>
    <n v="5603"/>
    <n v="17889"/>
    <n v="18290"/>
    <n v="111.7"/>
  </r>
  <r>
    <x v="6"/>
    <x v="63"/>
    <n v="3224"/>
    <n v="3224.8"/>
    <n v="63.1"/>
    <n v="4.2"/>
    <n v="11383"/>
    <n v="23300"/>
    <n v="33591"/>
    <n v="109.6"/>
  </r>
  <r>
    <x v="6"/>
    <x v="64"/>
    <n v="2572.4"/>
    <n v="2581.8000000000002"/>
    <n v="61.8"/>
    <n v="8.1999999999999993"/>
    <n v="6182"/>
    <n v="21944"/>
    <n v="17514"/>
    <n v="111.5"/>
  </r>
  <r>
    <x v="6"/>
    <x v="65"/>
    <n v="1325.9"/>
    <n v="1333.1"/>
    <n v="63"/>
    <n v="6.8"/>
    <n v="6137"/>
    <n v="20162"/>
    <n v="18191"/>
    <n v="115.4"/>
  </r>
  <r>
    <x v="6"/>
    <x v="66"/>
    <n v="12080.4"/>
    <n v="12104.5"/>
    <n v="64.599999999999994"/>
    <n v="6.8"/>
    <n v="12170"/>
    <n v="35385"/>
    <n v="31856"/>
    <n v="117.6"/>
  </r>
  <r>
    <x v="6"/>
    <x v="67"/>
    <n v="946.1"/>
    <n v="953.9"/>
    <n v="61.3"/>
    <n v="12.2"/>
    <n v="6677"/>
    <s v="…"/>
    <n v="17681"/>
    <n v="122.6"/>
  </r>
  <r>
    <x v="6"/>
    <x v="68"/>
    <n v="4330.6000000000004"/>
    <n v="4343.5"/>
    <n v="63.3"/>
    <n v="7"/>
    <n v="11168"/>
    <n v="39349"/>
    <n v="32435"/>
    <e v="#N/A"/>
  </r>
  <r>
    <x v="6"/>
    <x v="69"/>
    <n v="3306.7"/>
    <n v="3300.3"/>
    <n v="69.3"/>
    <n v="6.9"/>
    <n v="18813"/>
    <n v="37863"/>
    <n v="41515"/>
    <n v="115.6"/>
  </r>
  <r>
    <x v="6"/>
    <x v="24"/>
    <n v="0"/>
    <n v="0"/>
    <n v="0"/>
    <n v="0"/>
    <n v="0"/>
    <n v="0"/>
    <n v="0"/>
    <n v="0"/>
  </r>
  <r>
    <x v="6"/>
    <x v="70"/>
    <n v="1475.2"/>
    <n v="1471.5"/>
    <e v="#N/A"/>
    <n v="6.3"/>
    <e v="#N/A"/>
    <e v="#N/A"/>
    <e v="#N/A"/>
    <e v="#N/A"/>
  </r>
  <r>
    <x v="6"/>
    <x v="71"/>
    <n v="521.6"/>
    <n v="519.5"/>
    <e v="#N/A"/>
    <n v="5.5"/>
    <n v="27665"/>
    <e v="#N/A"/>
    <e v="#N/A"/>
    <n v="114.9"/>
  </r>
  <r>
    <x v="6"/>
    <x v="72"/>
    <n v="1309.8999999999996"/>
    <n v="1309.3000000000002"/>
    <e v="#N/A"/>
    <e v="#N/A"/>
    <n v="0"/>
    <n v="0"/>
    <e v="#N/A"/>
    <s v="-"/>
  </r>
  <r>
    <x v="6"/>
    <x v="73"/>
    <n v="3497"/>
    <n v="3506.8"/>
    <n v="62.6"/>
    <n v="5.0999999999999996"/>
    <n v="8655"/>
    <n v="28175"/>
    <n v="25221"/>
    <n v="118.3"/>
  </r>
  <r>
    <x v="6"/>
    <x v="74"/>
    <n v="17280.699999999997"/>
    <n v="17342.699999999997"/>
    <n v="63.9"/>
    <n v="8.6"/>
    <n v="8434"/>
    <n v="25952"/>
    <n v="26806"/>
    <n v="116.2"/>
  </r>
  <r>
    <x v="6"/>
    <x v="75"/>
    <n v="201.8"/>
    <n v="201.7"/>
    <n v="63.1"/>
    <n v="11.4"/>
    <n v="5557"/>
    <n v="26500"/>
    <n v="22825"/>
    <n v="118.2"/>
  </r>
  <r>
    <x v="6"/>
    <x v="76"/>
    <n v="302.39999999999998"/>
    <n v="302.60000000000002"/>
    <n v="61.8"/>
    <n v="20.3"/>
    <n v="4820"/>
    <s v="…"/>
    <n v="15014"/>
    <n v="110"/>
  </r>
  <r>
    <x v="6"/>
    <x v="77"/>
    <n v="531.1"/>
    <n v="532.5"/>
    <n v="64.2"/>
    <n v="9.1"/>
    <n v="6425"/>
    <n v="19592"/>
    <n v="19655"/>
    <n v="119.6"/>
  </r>
  <r>
    <x v="6"/>
    <x v="78"/>
    <n v="2473"/>
    <n v="2488.3000000000002"/>
    <n v="63.2"/>
    <n v="8.9"/>
    <n v="6369"/>
    <n v="25062"/>
    <n v="23847"/>
    <n v="114.1"/>
  </r>
  <r>
    <x v="6"/>
    <x v="79"/>
    <n v="2845.4"/>
    <n v="2857.4"/>
    <n v="64.900000000000006"/>
    <n v="8.6999999999999993"/>
    <n v="9784"/>
    <n v="27653"/>
    <n v="28382"/>
    <n v="117.7"/>
  </r>
  <r>
    <x v="6"/>
    <x v="80"/>
    <n v="2467.4"/>
    <n v="2479.8000000000002"/>
    <n v="63.6"/>
    <n v="8.5"/>
    <n v="8826"/>
    <n v="35234"/>
    <n v="29085"/>
    <n v="112.9"/>
  </r>
  <r>
    <x v="6"/>
    <x v="81"/>
    <n v="2786"/>
    <n v="2795.9"/>
    <n v="63.5"/>
    <n v="7.4"/>
    <n v="9566"/>
    <n v="26342"/>
    <n v="24932"/>
    <n v="121.2"/>
  </r>
  <r>
    <x v="6"/>
    <x v="82"/>
    <n v="2647.2"/>
    <n v="2651"/>
    <n v="63.8"/>
    <n v="7.4"/>
    <n v="8381"/>
    <n v="28458"/>
    <n v="31645"/>
    <e v="#N/A"/>
  </r>
  <r>
    <x v="6"/>
    <x v="83"/>
    <n v="2003.3"/>
    <n v="2009.8"/>
    <n v="64.099999999999994"/>
    <n v="9.1"/>
    <n v="9084"/>
    <n v="24235"/>
    <n v="27748"/>
    <n v="117.5"/>
  </r>
  <r>
    <x v="6"/>
    <x v="84"/>
    <n v="1023.1"/>
    <n v="1023.7"/>
    <n v="65.3"/>
    <n v="8.9"/>
    <n v="9992"/>
    <n v="25422"/>
    <n v="28994"/>
    <n v="122.1"/>
  </r>
  <r>
    <x v="6"/>
    <x v="85"/>
    <n v="8478.1999999999989"/>
    <n v="8514.4000000000015"/>
    <n v="65.3"/>
    <n v="7.9"/>
    <n v="11267"/>
    <n v="31460"/>
    <n v="28345"/>
    <n v="111.1"/>
  </r>
  <r>
    <x v="6"/>
    <x v="86"/>
    <n v="964.6"/>
    <n v="965.7"/>
    <n v="64.599999999999994"/>
    <n v="14.2"/>
    <n v="6990"/>
    <n v="17935"/>
    <n v="20971"/>
    <n v="104.7"/>
  </r>
  <r>
    <x v="6"/>
    <x v="87"/>
    <n v="956.1"/>
    <n v="955.2"/>
    <n v="65.5"/>
    <n v="9.5"/>
    <n v="13555"/>
    <n v="28957"/>
    <n v="30245"/>
    <n v="116"/>
  </r>
  <r>
    <x v="6"/>
    <x v="88"/>
    <n v="1115.0999999999999"/>
    <n v="1119.2"/>
    <n v="64.099999999999994"/>
    <n v="6.2"/>
    <n v="7119"/>
    <n v="20550"/>
    <n v="21327"/>
    <n v="111.4"/>
  </r>
  <r>
    <x v="6"/>
    <x v="89"/>
    <n v="330.8"/>
    <n v="333.7"/>
    <n v="68.2"/>
    <n v="8.1"/>
    <n v="13812"/>
    <n v="35957"/>
    <n v="22073"/>
    <n v="124.5"/>
  </r>
  <r>
    <x v="6"/>
    <x v="90"/>
    <n v="1988.6"/>
    <n v="1997.6"/>
    <n v="64.8"/>
    <n v="7.9"/>
    <n v="9110"/>
    <n v="35423"/>
    <n v="29313"/>
    <n v="116.5"/>
  </r>
  <r>
    <x v="6"/>
    <x v="91"/>
    <n v="1359.9"/>
    <n v="1368.1"/>
    <n v="65.400000000000006"/>
    <n v="5.8"/>
    <e v="#N/A"/>
    <e v="#N/A"/>
    <e v="#N/A"/>
    <e v="#N/A"/>
  </r>
  <r>
    <x v="6"/>
    <x v="92"/>
    <n v="850.5"/>
    <n v="855.8"/>
    <n v="64.599999999999994"/>
    <n v="8.1999999999999993"/>
    <n v="7419"/>
    <n v="27180"/>
    <n v="22302"/>
    <n v="117.6"/>
  </r>
  <r>
    <x v="6"/>
    <x v="93"/>
    <n v="166.9"/>
    <n v="168.6"/>
    <n v="70.099999999999994"/>
    <n v="5.3"/>
    <n v="13858"/>
    <s v="…"/>
    <n v="13243"/>
    <n v="102.8"/>
  </r>
  <r>
    <x v="6"/>
    <x v="94"/>
    <n v="513.4"/>
    <n v="517.29999999999995"/>
    <n v="67"/>
    <n v="4.8"/>
    <n v="16412"/>
    <s v="…"/>
    <n v="35657"/>
    <n v="101.1"/>
  </r>
  <r>
    <x v="6"/>
    <x v="95"/>
    <n v="179.4"/>
    <n v="180.5"/>
    <n v="64.5"/>
    <n v="9.8000000000000007"/>
    <n v="7624"/>
    <n v="13363"/>
    <n v="14745"/>
    <n v="110.1"/>
  </r>
  <r>
    <x v="6"/>
    <x v="96"/>
    <n v="52.9"/>
    <n v="52.7"/>
    <n v="71.099999999999994"/>
    <n v="3.7"/>
    <n v="23326"/>
    <s v="…"/>
    <s v="…"/>
    <n v="86"/>
  </r>
  <r>
    <x v="7"/>
    <x v="0"/>
    <n v="142747.5"/>
    <n v="142805.1"/>
    <n v="62.9"/>
    <n v="6"/>
    <n v="12540"/>
    <n v="47482"/>
    <n v="47206"/>
    <n v="121.2"/>
  </r>
  <r>
    <x v="7"/>
    <x v="1"/>
    <n v="38210.1"/>
    <n v="38196.699999999997"/>
    <n v="62.5"/>
    <n v="3.1"/>
    <n v="16631"/>
    <n v="62189"/>
    <n v="69312"/>
    <n v="123.7"/>
  </r>
  <r>
    <x v="7"/>
    <x v="2"/>
    <n v="1520.1"/>
    <n v="1517.1"/>
    <n v="61.8"/>
    <n v="4.3"/>
    <n v="9399"/>
    <n v="32837"/>
    <n v="30153"/>
    <n v="120.5"/>
  </r>
  <r>
    <x v="7"/>
    <x v="3"/>
    <n v="1303.3"/>
    <n v="1308"/>
    <n v="61.3"/>
    <n v="6.4"/>
    <n v="7626"/>
    <n v="25714"/>
    <n v="31101"/>
    <n v="129.1"/>
  </r>
  <r>
    <x v="7"/>
    <x v="4"/>
    <n v="1466.8"/>
    <n v="1471.3"/>
    <n v="61.2"/>
    <n v="6.7"/>
    <n v="7015"/>
    <n v="35768"/>
    <n v="33064"/>
    <n v="129.1"/>
  </r>
  <r>
    <x v="7"/>
    <x v="5"/>
    <n v="2344.4"/>
    <n v="2349.1"/>
    <n v="60.7"/>
    <n v="5.2"/>
    <n v="8307"/>
    <n v="29103"/>
    <n v="26091"/>
    <n v="134.9"/>
  </r>
  <r>
    <x v="7"/>
    <x v="6"/>
    <n v="1081.0999999999999"/>
    <n v="1085.5"/>
    <n v="60.9"/>
    <n v="4.3"/>
    <n v="5684"/>
    <n v="30224"/>
    <n v="29973"/>
    <n v="118.7"/>
  </r>
  <r>
    <x v="7"/>
    <x v="7"/>
    <n v="1017.7"/>
    <n v="1019"/>
    <n v="62"/>
    <n v="5"/>
    <n v="9185"/>
    <n v="40032"/>
    <n v="39557"/>
    <n v="126.9"/>
  </r>
  <r>
    <x v="7"/>
    <x v="8"/>
    <n v="683.4"/>
    <n v="686.6"/>
    <n v="61.6"/>
    <n v="3.3"/>
    <n v="7857"/>
    <n v="37394"/>
    <n v="40285"/>
    <n v="124"/>
  </r>
  <r>
    <x v="7"/>
    <x v="9"/>
    <n v="1151.9000000000001"/>
    <n v="1156.7"/>
    <n v="60.7"/>
    <n v="4.9000000000000004"/>
    <n v="8687"/>
    <n v="26578"/>
    <n v="27921"/>
    <n v="134.30000000000001"/>
  </r>
  <r>
    <x v="7"/>
    <x v="10"/>
    <n v="1186.7"/>
    <n v="1188.5999999999999"/>
    <n v="61.4"/>
    <n v="2.7"/>
    <n v="9472"/>
    <n v="38407"/>
    <n v="43207"/>
    <n v="119.2"/>
  </r>
  <r>
    <x v="7"/>
    <x v="11"/>
    <n v="6895.4"/>
    <n v="6871.1"/>
    <n v="62.9"/>
    <n v="2"/>
    <n v="14034"/>
    <n v="51747"/>
    <n v="52819"/>
    <n v="121.4"/>
  </r>
  <r>
    <x v="7"/>
    <x v="12"/>
    <n v="805.2"/>
    <n v="808.3"/>
    <n v="60.9"/>
    <n v="5.5"/>
    <n v="7325"/>
    <n v="25674"/>
    <n v="25161"/>
    <n v="127.1"/>
  </r>
  <r>
    <x v="7"/>
    <x v="13"/>
    <n v="1174.3"/>
    <n v="1177.9000000000001"/>
    <n v="60.2"/>
    <n v="3.7"/>
    <n v="8049"/>
    <n v="35955"/>
    <n v="38005"/>
    <n v="129.69999999999999"/>
  </r>
  <r>
    <x v="7"/>
    <x v="14"/>
    <n v="1009"/>
    <n v="1013.5"/>
    <n v="62.8"/>
    <n v="6.7"/>
    <n v="8228"/>
    <n v="26859"/>
    <n v="28864"/>
    <n v="120.6"/>
  </r>
  <r>
    <x v="7"/>
    <x v="15"/>
    <n v="1116.4000000000001"/>
    <n v="1121.7"/>
    <n v="60.4"/>
    <n v="9.1999999999999993"/>
    <n v="8515"/>
    <n v="27983"/>
    <n v="28372"/>
    <n v="112.9"/>
  </r>
  <r>
    <x v="7"/>
    <x v="16"/>
    <n v="1387"/>
    <n v="1392.9"/>
    <n v="60.2"/>
    <n v="4.0999999999999996"/>
    <n v="8543"/>
    <n v="39446"/>
    <n v="37512"/>
    <n v="119.2"/>
  </r>
  <r>
    <x v="7"/>
    <x v="17"/>
    <n v="1588"/>
    <n v="1594"/>
    <n v="60.2"/>
    <n v="2.6"/>
    <n v="8265"/>
    <n v="32107"/>
    <n v="30261"/>
    <n v="115.9"/>
  </r>
  <r>
    <x v="7"/>
    <x v="18"/>
    <n v="1292.5"/>
    <n v="1296.3"/>
    <n v="60.9"/>
    <n v="3.4"/>
    <n v="10101"/>
    <n v="43716"/>
    <n v="36918"/>
    <n v="122.7"/>
  </r>
  <r>
    <x v="7"/>
    <x v="19"/>
    <n v="11186.9"/>
    <n v="11139.1"/>
    <n v="64.8"/>
    <n v="0.8"/>
    <n v="33315"/>
    <n v="113501"/>
    <n v="127874"/>
    <n v="123.6"/>
  </r>
  <r>
    <x v="7"/>
    <x v="20"/>
    <n v="13630.8"/>
    <n v="13648"/>
    <n v="63.6"/>
    <n v="4.0999999999999996"/>
    <n v="13163"/>
    <n v="58360"/>
    <n v="44189"/>
    <n v="117.5"/>
  </r>
  <r>
    <x v="7"/>
    <x v="21"/>
    <n v="659.4"/>
    <n v="662.2"/>
    <n v="63.6"/>
    <n v="5.9"/>
    <n v="10548"/>
    <n v="31647"/>
    <n v="36668"/>
    <n v="118"/>
  </r>
  <r>
    <x v="7"/>
    <x v="22"/>
    <n v="934.9"/>
    <n v="939.9"/>
    <n v="66.900000000000006"/>
    <n v="10.199999999999999"/>
    <n v="16761"/>
    <n v="42917"/>
    <n v="45223"/>
    <n v="121.4"/>
  </r>
  <r>
    <x v="7"/>
    <x v="23"/>
    <n v="1257.2"/>
    <n v="1261.9000000000001"/>
    <n v="63.8"/>
    <n v="5.4"/>
    <n v="11703"/>
    <n v="39845"/>
    <n v="38405"/>
    <n v="123.2"/>
  </r>
  <r>
    <x v="7"/>
    <x v="24"/>
    <n v="0"/>
    <n v="0"/>
    <n v="0"/>
    <n v="0"/>
    <n v="0"/>
    <n v="0"/>
    <n v="0"/>
    <n v="0"/>
  </r>
  <r>
    <x v="7"/>
    <x v="25"/>
    <n v="41.9"/>
    <n v="41.9"/>
    <n v="65.599999999999994"/>
    <n v="6.5"/>
    <n v="38039"/>
    <n v="40949"/>
    <n v="48860"/>
    <n v="140.69999999999999"/>
  </r>
  <r>
    <x v="7"/>
    <x v="26"/>
    <n v="1215.3"/>
    <n v="1220"/>
    <e v="#N/A"/>
    <e v="#N/A"/>
    <n v="0"/>
    <e v="#N/A"/>
    <n v="0"/>
    <e v="#N/A"/>
  </r>
  <r>
    <x v="7"/>
    <x v="27"/>
    <n v="1219.8"/>
    <n v="1222.8"/>
    <n v="62.9"/>
    <n v="4"/>
    <n v="10521"/>
    <n v="39155"/>
    <n v="41257"/>
    <n v="122.9"/>
  </r>
  <r>
    <x v="7"/>
    <x v="28"/>
    <n v="935.3"/>
    <n v="934.8"/>
    <n v="63.9"/>
    <n v="3.4"/>
    <n v="11431"/>
    <n v="38996"/>
    <n v="26520"/>
    <n v="108"/>
  </r>
  <r>
    <x v="7"/>
    <x v="29"/>
    <n v="1692.5"/>
    <n v="1691.8"/>
    <n v="63.2"/>
    <n v="3.9"/>
    <n v="10201"/>
    <n v="30675"/>
    <n v="31000"/>
    <n v="115.3"/>
  </r>
  <r>
    <x v="7"/>
    <x v="30"/>
    <n v="815.1"/>
    <n v="819.6"/>
    <n v="67.7"/>
    <n v="6.3"/>
    <n v="15859"/>
    <s v="…"/>
    <n v="23519"/>
    <n v="116.6"/>
  </r>
  <r>
    <x v="7"/>
    <x v="31"/>
    <n v="652.20000000000005"/>
    <n v="654.9"/>
    <n v="60.8"/>
    <n v="5.3"/>
    <n v="8614"/>
    <n v="28989"/>
    <n v="31646"/>
    <n v="118.2"/>
  </r>
  <r>
    <x v="7"/>
    <x v="32"/>
    <n v="699.6"/>
    <n v="703.9"/>
    <n v="60.8"/>
    <n v="4.8"/>
    <n v="7923"/>
    <n v="32344"/>
    <n v="29067"/>
    <n v="123.9"/>
  </r>
  <r>
    <x v="7"/>
    <x v="33"/>
    <n v="4764.8"/>
    <n v="4756.2"/>
    <n v="63.2"/>
    <n v="2.1"/>
    <n v="16214"/>
    <n v="80251"/>
    <n v="58995"/>
    <n v="114.5"/>
  </r>
  <r>
    <x v="7"/>
    <x v="34"/>
    <n v="13826.9"/>
    <n v="13823.7"/>
    <n v="61.4"/>
    <n v="7"/>
    <n v="9277"/>
    <n v="32221"/>
    <n v="32033"/>
    <n v="118"/>
  </r>
  <r>
    <x v="7"/>
    <x v="35"/>
    <n v="437.9"/>
    <n v="438.3"/>
    <n v="59.7"/>
    <n v="10.3"/>
    <n v="5802"/>
    <n v="24255"/>
    <n v="22723"/>
    <n v="112.7"/>
  </r>
  <r>
    <x v="7"/>
    <x v="36"/>
    <n v="291.7"/>
    <n v="292.3"/>
    <n v="64.900000000000006"/>
    <n v="14.5"/>
    <n v="4375"/>
    <n v="16896"/>
    <n v="15294"/>
    <n v="107.4"/>
  </r>
  <r>
    <x v="7"/>
    <x v="37"/>
    <n v="0"/>
    <n v="0"/>
    <n v="0"/>
    <n v="0"/>
    <n v="0"/>
    <n v="0"/>
    <n v="0"/>
    <s v="-"/>
  </r>
  <r>
    <x v="7"/>
    <x v="38"/>
    <n v="5170.7"/>
    <n v="5156.8"/>
    <n v="60.8"/>
    <n v="6.6"/>
    <n v="9692"/>
    <n v="40275"/>
    <n v="49398"/>
    <n v="120.1"/>
  </r>
  <r>
    <x v="7"/>
    <x v="39"/>
    <n v="1005.9"/>
    <n v="1003.6"/>
    <n v="62.7"/>
    <n v="8.6999999999999993"/>
    <n v="8639"/>
    <n v="27112"/>
    <n v="25651"/>
    <n v="125.9"/>
  </r>
  <r>
    <x v="7"/>
    <x v="40"/>
    <n v="2623.1"/>
    <n v="2626.6"/>
    <n v="61.6"/>
    <n v="6.3"/>
    <n v="9410"/>
    <n v="35571"/>
    <n v="34140"/>
    <n v="119.8"/>
  </r>
  <r>
    <x v="7"/>
    <x v="41"/>
    <n v="4297.6000000000004"/>
    <n v="4306.1000000000004"/>
    <n v="61.7"/>
    <n v="6.7"/>
    <n v="9539"/>
    <n v="30841"/>
    <n v="34839"/>
    <n v="120.5"/>
  </r>
  <r>
    <x v="7"/>
    <x v="42"/>
    <n v="0"/>
    <n v="0"/>
    <n v="0"/>
    <n v="0"/>
    <n v="0"/>
    <n v="0"/>
    <n v="0"/>
    <s v="-"/>
  </r>
  <r>
    <x v="7"/>
    <x v="43"/>
    <n v="9187"/>
    <n v="9138.7000000000007"/>
    <n v="61.4"/>
    <n v="19.2"/>
    <n v="7548"/>
    <n v="21886"/>
    <n v="20628"/>
    <s v="-"/>
  </r>
  <r>
    <x v="7"/>
    <x v="44"/>
    <n v="2788.6"/>
    <n v="2762.2"/>
    <n v="61.8"/>
    <n v="20.2"/>
    <n v="7724"/>
    <n v="21827"/>
    <n v="24576"/>
    <n v="106.4"/>
  </r>
  <r>
    <x v="7"/>
    <x v="45"/>
    <n v="406.6"/>
    <n v="406.7"/>
    <n v="60.3"/>
    <e v="#N/A"/>
    <e v="#N/A"/>
    <e v="#N/A"/>
    <e v="#N/A"/>
    <e v="#N/A"/>
  </r>
  <r>
    <x v="7"/>
    <x v="46"/>
    <n v="857.3"/>
    <n v="857.9"/>
    <e v="#N/A"/>
    <e v="#N/A"/>
    <n v="6902"/>
    <s v="…"/>
    <n v="20028"/>
    <n v="113.7"/>
  </r>
  <r>
    <x v="7"/>
    <x v="47"/>
    <n v="466.4"/>
    <n v="464"/>
    <e v="#N/A"/>
    <e v="#N/A"/>
    <n v="6402"/>
    <s v="…"/>
    <n v="15155"/>
    <n v="110.2"/>
  </r>
  <r>
    <x v="7"/>
    <x v="48"/>
    <n v="711.5"/>
    <e v="#N/A"/>
    <e v="#N/A"/>
    <n v="9.8000000000000007"/>
    <n v="7782"/>
    <n v="15799"/>
    <n v="16318"/>
    <e v="#N/A"/>
  </r>
  <r>
    <x v="7"/>
    <x v="49"/>
    <n v="1196.9000000000001"/>
    <n v="1184.4000000000001"/>
    <e v="#N/A"/>
    <e v="#N/A"/>
    <e v="#N/A"/>
    <e v="#N/A"/>
    <e v="#N/A"/>
    <e v="#N/A"/>
  </r>
  <r>
    <x v="7"/>
    <x v="50"/>
    <n v="2759.7"/>
    <n v="2753.3"/>
    <n v="61.7"/>
    <n v="6.5"/>
    <n v="8122"/>
    <n v="23092"/>
    <n v="22935"/>
    <n v="119.7"/>
  </r>
  <r>
    <x v="7"/>
    <x v="51"/>
    <n v="30146.9"/>
    <n v="30205.5"/>
    <n v="62.6"/>
    <n v="6.1"/>
    <n v="9959"/>
    <n v="36449"/>
    <n v="37640"/>
    <n v="126.3"/>
  </r>
  <r>
    <x v="7"/>
    <x v="52"/>
    <n v="4054.8"/>
    <n v="4054.1"/>
    <n v="62.7"/>
    <n v="6.5"/>
    <n v="11073"/>
    <n v="39880"/>
    <n v="42797"/>
    <n v="121.3"/>
  </r>
  <r>
    <x v="7"/>
    <x v="53"/>
    <n v="704.9"/>
    <n v="706.8"/>
    <n v="64.599999999999994"/>
    <n v="9"/>
    <n v="6072"/>
    <n v="31591"/>
    <n v="30028"/>
    <n v="131.1"/>
  </r>
  <r>
    <x v="7"/>
    <x v="54"/>
    <n v="851.7"/>
    <n v="854.8"/>
    <n v="63.3"/>
    <n v="3.5"/>
    <n v="6060"/>
    <n v="23898"/>
    <n v="34933"/>
    <n v="149.1"/>
  </r>
  <r>
    <x v="7"/>
    <x v="55"/>
    <n v="3766.8"/>
    <n v="3765"/>
    <n v="62.8"/>
    <n v="5.6"/>
    <n v="11567"/>
    <n v="32765"/>
    <n v="35134"/>
    <n v="125.1"/>
  </r>
  <r>
    <x v="7"/>
    <x v="56"/>
    <n v="1533"/>
    <n v="1535.8"/>
    <n v="64"/>
    <n v="8.1"/>
    <n v="7824"/>
    <n v="38926"/>
    <n v="36585"/>
    <n v="129.4"/>
  </r>
  <r>
    <x v="7"/>
    <x v="57"/>
    <n v="1263"/>
    <n v="1265.8"/>
    <n v="63.2"/>
    <n v="9"/>
    <n v="6849"/>
    <n v="33037"/>
    <n v="34200"/>
    <n v="134.4"/>
  </r>
  <r>
    <x v="7"/>
    <x v="58"/>
    <n v="2674"/>
    <n v="2682.8"/>
    <n v="62.8"/>
    <n v="6.5"/>
    <n v="13691"/>
    <n v="49857"/>
    <n v="46631"/>
    <n v="135.19999999999999"/>
  </r>
  <r>
    <x v="7"/>
    <x v="59"/>
    <n v="1379.4"/>
    <n v="1387.7"/>
    <n v="62.6"/>
    <n v="5.8"/>
    <n v="7407"/>
    <n v="36032"/>
    <n v="33925"/>
    <n v="118.4"/>
  </r>
  <r>
    <x v="7"/>
    <x v="60"/>
    <n v="3362.8"/>
    <n v="3373.6"/>
    <n v="61.7"/>
    <n v="4.5"/>
    <n v="10172"/>
    <n v="56213"/>
    <n v="42354"/>
    <e v="#N/A"/>
  </r>
  <r>
    <x v="7"/>
    <x v="61"/>
    <n v="2055.6999999999998"/>
    <n v="2061.8000000000002"/>
    <n v="62.6"/>
    <n v="7.1"/>
    <n v="7914"/>
    <n v="27996"/>
    <n v="30440"/>
    <n v="119.6"/>
  </r>
  <r>
    <x v="7"/>
    <x v="62"/>
    <n v="1405.4"/>
    <n v="1408.5"/>
    <n v="61.4"/>
    <n v="5.2"/>
    <n v="7908"/>
    <n v="31905"/>
    <n v="32053"/>
    <n v="129.19999999999999"/>
  </r>
  <r>
    <x v="7"/>
    <x v="63"/>
    <n v="3220.9"/>
    <n v="3222.4"/>
    <n v="62.8"/>
    <n v="4.0999999999999996"/>
    <n v="13779"/>
    <n v="35468"/>
    <n v="46973"/>
    <n v="113.8"/>
  </r>
  <r>
    <x v="7"/>
    <x v="64"/>
    <n v="2558.3000000000002"/>
    <n v="2565.3000000000002"/>
    <n v="61.7"/>
    <n v="8"/>
    <n v="7320"/>
    <n v="24534"/>
    <n v="24104"/>
    <n v="129.1"/>
  </r>
  <r>
    <x v="7"/>
    <x v="65"/>
    <n v="1316.2"/>
    <n v="1321.1"/>
    <n v="62.9"/>
    <n v="4.5999999999999996"/>
    <n v="7762"/>
    <n v="31355"/>
    <n v="29464"/>
    <n v="123.5"/>
  </r>
  <r>
    <x v="7"/>
    <x v="66"/>
    <n v="12074.3"/>
    <n v="12077.3"/>
    <n v="64.3"/>
    <n v="4.9000000000000004"/>
    <n v="15222"/>
    <n v="43691"/>
    <n v="42206"/>
    <n v="121.1"/>
  </r>
  <r>
    <x v="7"/>
    <x v="67"/>
    <n v="934.5"/>
    <n v="940.3"/>
    <n v="60.9"/>
    <n v="8.5"/>
    <n v="8701"/>
    <s v="…"/>
    <n v="30168"/>
    <n v="124.5"/>
  </r>
  <r>
    <x v="7"/>
    <x v="68"/>
    <n v="4320.1000000000004"/>
    <n v="4325.3"/>
    <n v="62.9"/>
    <n v="5.2"/>
    <n v="14482"/>
    <n v="54261"/>
    <n v="47009"/>
    <e v="#N/A"/>
  </r>
  <r>
    <x v="7"/>
    <x v="69"/>
    <n v="3330.6"/>
    <n v="3318.7"/>
    <n v="68.900000000000006"/>
    <n v="5.9"/>
    <n v="22795"/>
    <n v="43171"/>
    <n v="50898"/>
    <n v="113.5"/>
  </r>
  <r>
    <x v="7"/>
    <x v="24"/>
    <n v="0"/>
    <n v="0"/>
    <n v="0"/>
    <n v="0"/>
    <n v="0"/>
    <n v="0"/>
    <n v="0"/>
    <n v="0"/>
  </r>
  <r>
    <x v="7"/>
    <x v="70"/>
    <n v="1491.2"/>
    <n v="1483.2"/>
    <e v="#N/A"/>
    <n v="7.6"/>
    <e v="#N/A"/>
    <e v="#N/A"/>
    <e v="#N/A"/>
    <e v="#N/A"/>
  </r>
  <r>
    <x v="7"/>
    <x v="71"/>
    <n v="524"/>
    <n v="522.79999999999995"/>
    <e v="#N/A"/>
    <n v="2.8"/>
    <n v="32590"/>
    <e v="#N/A"/>
    <e v="#N/A"/>
    <n v="116.3"/>
  </r>
  <r>
    <x v="7"/>
    <x v="72"/>
    <n v="1315.3999999999999"/>
    <n v="1312.6999999999998"/>
    <e v="#N/A"/>
    <e v="#N/A"/>
    <n v="0"/>
    <n v="0"/>
    <e v="#N/A"/>
    <s v="-"/>
  </r>
  <r>
    <x v="7"/>
    <x v="73"/>
    <n v="3489.1"/>
    <n v="3493"/>
    <n v="62.4"/>
    <n v="2.5"/>
    <n v="10700"/>
    <n v="33420"/>
    <n v="30485"/>
    <n v="121.8"/>
  </r>
  <r>
    <x v="7"/>
    <x v="74"/>
    <n v="17226.599999999999"/>
    <n v="17253.599999999999"/>
    <n v="63.7"/>
    <n v="7.3"/>
    <n v="10414"/>
    <n v="36634"/>
    <n v="38137"/>
    <n v="120.5"/>
  </r>
  <r>
    <x v="7"/>
    <x v="75"/>
    <n v="203.1"/>
    <n v="202.4"/>
    <n v="62.6"/>
    <n v="8.9"/>
    <n v="7067"/>
    <n v="28877"/>
    <n v="38509"/>
    <n v="112.6"/>
  </r>
  <r>
    <x v="7"/>
    <x v="76"/>
    <n v="303.8"/>
    <n v="303.10000000000002"/>
    <n v="61.6"/>
    <n v="16.899999999999999"/>
    <n v="5959"/>
    <n v="26500"/>
    <n v="28905"/>
    <n v="112.8"/>
  </r>
  <r>
    <x v="7"/>
    <x v="77"/>
    <n v="531.29999999999995"/>
    <n v="531.20000000000005"/>
    <n v="63.9"/>
    <n v="6.6"/>
    <n v="8067"/>
    <n v="25730"/>
    <n v="24499"/>
    <n v="110.2"/>
  </r>
  <r>
    <x v="7"/>
    <x v="78"/>
    <n v="2453.5"/>
    <n v="2463.1999999999998"/>
    <n v="62.8"/>
    <n v="6.4"/>
    <n v="7597"/>
    <n v="35028"/>
    <n v="35649"/>
    <n v="118.2"/>
  </r>
  <r>
    <x v="7"/>
    <x v="79"/>
    <n v="2837"/>
    <n v="2841.2"/>
    <n v="64.7"/>
    <n v="7.6"/>
    <n v="12880"/>
    <n v="40435"/>
    <n v="40056"/>
    <n v="120.6"/>
  </r>
  <r>
    <x v="7"/>
    <x v="80"/>
    <n v="2455.4"/>
    <n v="2461.4"/>
    <n v="63.3"/>
    <n v="8"/>
    <n v="10280"/>
    <n v="49617"/>
    <n v="44402"/>
    <n v="136.30000000000001"/>
  </r>
  <r>
    <x v="7"/>
    <x v="81"/>
    <n v="2780.2"/>
    <n v="2783.1"/>
    <n v="63.2"/>
    <n v="6.2"/>
    <n v="11876"/>
    <n v="29860"/>
    <n v="30099"/>
    <n v="119.9"/>
  </r>
  <r>
    <x v="7"/>
    <x v="82"/>
    <n v="2642.7"/>
    <n v="2645"/>
    <n v="63.7"/>
    <n v="7"/>
    <n v="10290"/>
    <n v="43288"/>
    <n v="49170"/>
    <e v="#N/A"/>
  </r>
  <r>
    <x v="7"/>
    <x v="83"/>
    <n v="1993.3"/>
    <n v="1998.3"/>
    <n v="63.9"/>
    <n v="8"/>
    <n v="11451"/>
    <n v="32711"/>
    <n v="36797"/>
    <n v="128.1"/>
  </r>
  <r>
    <x v="7"/>
    <x v="84"/>
    <n v="1026.3"/>
    <n v="1024.7"/>
    <n v="65"/>
    <n v="6.8"/>
    <n v="11998"/>
    <n v="36732"/>
    <n v="44372"/>
    <n v="119.4"/>
  </r>
  <r>
    <x v="7"/>
    <x v="85"/>
    <n v="8444.9000000000015"/>
    <n v="8461.5999999999985"/>
    <n v="64.900000000000006"/>
    <n v="7.5"/>
    <n v="13597"/>
    <n v="36511"/>
    <n v="36328"/>
    <n v="117.3"/>
  </r>
  <r>
    <x v="7"/>
    <x v="86"/>
    <n v="965.2"/>
    <n v="964.9"/>
    <n v="64.3"/>
    <n v="13.1"/>
    <n v="8846"/>
    <n v="29451"/>
    <n v="29998"/>
    <n v="104.9"/>
  </r>
  <r>
    <x v="7"/>
    <x v="87"/>
    <n v="958.9"/>
    <n v="957.5"/>
    <n v="65.3"/>
    <n v="7.7"/>
    <n v="15571"/>
    <n v="30835"/>
    <n v="40088"/>
    <n v="115.4"/>
  </r>
  <r>
    <x v="7"/>
    <x v="88"/>
    <n v="1111.4000000000001"/>
    <n v="1113.3"/>
    <n v="63.9"/>
    <n v="8.6999999999999993"/>
    <n v="8265"/>
    <n v="28050"/>
    <n v="27767"/>
    <n v="111.7"/>
  </r>
  <r>
    <x v="7"/>
    <x v="89"/>
    <n v="327.9"/>
    <n v="329.4"/>
    <n v="67.5"/>
    <n v="9"/>
    <n v="16787"/>
    <n v="40280"/>
    <n v="25119"/>
    <n v="126.1"/>
  </r>
  <r>
    <x v="7"/>
    <x v="90"/>
    <n v="1977.4"/>
    <n v="1983"/>
    <n v="64.400000000000006"/>
    <n v="6.9"/>
    <n v="10894"/>
    <n v="40731"/>
    <n v="38217"/>
    <n v="113.3"/>
  </r>
  <r>
    <x v="7"/>
    <x v="91"/>
    <n v="1354.9"/>
    <n v="1357.4"/>
    <n v="65.2"/>
    <n v="5.6"/>
    <e v="#N/A"/>
    <e v="#N/A"/>
    <e v="#N/A"/>
    <e v="#N/A"/>
  </r>
  <r>
    <x v="7"/>
    <x v="92"/>
    <n v="844.3"/>
    <n v="847.4"/>
    <n v="64.2"/>
    <n v="6.1"/>
    <n v="9662"/>
    <n v="32499"/>
    <n v="26402"/>
    <n v="113.6"/>
  </r>
  <r>
    <x v="7"/>
    <x v="93"/>
    <n v="164"/>
    <n v="165.4"/>
    <n v="69.400000000000006"/>
    <n v="5.6"/>
    <n v="16634"/>
    <s v="…"/>
    <n v="19380"/>
    <n v="118.6"/>
  </r>
  <r>
    <x v="7"/>
    <x v="94"/>
    <n v="509.4"/>
    <n v="511.4"/>
    <n v="66.3"/>
    <n v="4.5999999999999996"/>
    <n v="20513"/>
    <s v="…"/>
    <n v="53939"/>
    <n v="119.5"/>
  </r>
  <r>
    <x v="7"/>
    <x v="95"/>
    <n v="178.7"/>
    <n v="179.1"/>
    <n v="64.099999999999994"/>
    <n v="9.3000000000000007"/>
    <n v="8752"/>
    <n v="17711"/>
    <n v="20931"/>
    <n v="122.1"/>
  </r>
  <r>
    <x v="7"/>
    <x v="96"/>
    <n v="52.8"/>
    <n v="52.8"/>
    <n v="70.3"/>
    <n v="3.5"/>
    <n v="26557"/>
    <s v="…"/>
    <s v="…"/>
    <n v="123.9"/>
  </r>
  <r>
    <x v="8"/>
    <x v="0"/>
    <n v="142737.20000000001"/>
    <n v="142742.39999999999"/>
    <n v="62.6"/>
    <n v="6.2"/>
    <n v="14864"/>
    <n v="52504"/>
    <n v="56495"/>
    <n v="118.6"/>
  </r>
  <r>
    <x v="8"/>
    <x v="1"/>
    <n v="38263.300000000003"/>
    <n v="38236.699999999997"/>
    <n v="62.2"/>
    <n v="3.6"/>
    <n v="18590"/>
    <n v="70075"/>
    <n v="86014"/>
    <n v="118.3"/>
  </r>
  <r>
    <x v="8"/>
    <x v="2"/>
    <n v="1526.3"/>
    <n v="1523.2"/>
    <n v="61.7"/>
    <n v="3.9"/>
    <n v="12749"/>
    <n v="43430"/>
    <n v="38477"/>
    <n v="112.2"/>
  </r>
  <r>
    <x v="8"/>
    <x v="3"/>
    <n v="1294.3"/>
    <n v="1298.8"/>
    <n v="61.2"/>
    <n v="6.5"/>
    <n v="10083"/>
    <n v="31930"/>
    <n v="35588"/>
    <n v="117.8"/>
  </r>
  <r>
    <x v="8"/>
    <x v="4"/>
    <n v="1457.9"/>
    <n v="1462.4"/>
    <n v="60.9"/>
    <n v="5.7"/>
    <n v="9480"/>
    <n v="41260"/>
    <n v="40026"/>
    <n v="116.2"/>
  </r>
  <r>
    <x v="8"/>
    <x v="5"/>
    <n v="2339"/>
    <n v="2341.6999999999998"/>
    <n v="60.7"/>
    <n v="5.2"/>
    <n v="10587"/>
    <n v="35431"/>
    <n v="32784"/>
    <n v="114"/>
  </r>
  <r>
    <x v="8"/>
    <x v="6"/>
    <n v="1074.3"/>
    <n v="1077.7"/>
    <n v="60.8"/>
    <n v="5.2"/>
    <n v="8343"/>
    <n v="30675"/>
    <n v="32773"/>
    <n v="110.7"/>
  </r>
  <r>
    <x v="8"/>
    <x v="7"/>
    <n v="1015.6"/>
    <n v="1016.7"/>
    <n v="61.7"/>
    <n v="4.5999999999999996"/>
    <n v="11612"/>
    <n v="59922"/>
    <n v="61191"/>
    <n v="119.8"/>
  </r>
  <r>
    <x v="8"/>
    <x v="8"/>
    <n v="677.8"/>
    <n v="680.6"/>
    <n v="61.3"/>
    <n v="4.9000000000000004"/>
    <n v="9608"/>
    <n v="35372"/>
    <n v="39454"/>
    <n v="117"/>
  </r>
  <r>
    <x v="8"/>
    <x v="9"/>
    <n v="1143.3"/>
    <n v="1147.5999999999999"/>
    <n v="60.5"/>
    <n v="6.3"/>
    <n v="11524"/>
    <n v="30199"/>
    <n v="33716"/>
    <n v="119"/>
  </r>
  <r>
    <x v="8"/>
    <x v="10"/>
    <n v="1182"/>
    <n v="1184.3"/>
    <n v="61.1"/>
    <n v="5"/>
    <n v="12085"/>
    <n v="37843"/>
    <n v="49143"/>
    <n v="115.7"/>
  </r>
  <r>
    <x v="8"/>
    <x v="11"/>
    <n v="6958"/>
    <n v="6926.7"/>
    <n v="62.7"/>
    <n v="2.7"/>
    <n v="19047"/>
    <n v="62433"/>
    <n v="72826"/>
    <n v="120"/>
  </r>
  <r>
    <x v="8"/>
    <x v="12"/>
    <n v="798.9"/>
    <n v="802"/>
    <n v="60.7"/>
    <n v="6"/>
    <n v="10027"/>
    <n v="32349"/>
    <n v="32335"/>
    <n v="118.1"/>
  </r>
  <r>
    <x v="8"/>
    <x v="13"/>
    <n v="1167.9000000000001"/>
    <n v="1171.0999999999999"/>
    <n v="60"/>
    <n v="5.4"/>
    <n v="11215"/>
    <n v="40551"/>
    <n v="41612"/>
    <n v="112.1"/>
  </r>
  <r>
    <x v="8"/>
    <x v="14"/>
    <n v="1000.7"/>
    <n v="1004.9"/>
    <n v="62.6"/>
    <n v="7"/>
    <n v="11222"/>
    <n v="33746"/>
    <n v="35609"/>
    <n v="117.3"/>
  </r>
  <r>
    <x v="8"/>
    <x v="15"/>
    <n v="1107.8"/>
    <n v="1112.0999999999999"/>
    <n v="60.3"/>
    <n v="9.1"/>
    <n v="11145"/>
    <n v="32253"/>
    <n v="34247"/>
    <n v="117.4"/>
  </r>
  <r>
    <x v="8"/>
    <x v="16"/>
    <n v="1375.4"/>
    <n v="1381.2"/>
    <n v="60"/>
    <n v="5.0999999999999996"/>
    <n v="10803"/>
    <n v="52343"/>
    <n v="48546"/>
    <n v="131.5"/>
  </r>
  <r>
    <x v="8"/>
    <x v="17"/>
    <n v="1576.4"/>
    <n v="1582.2"/>
    <n v="60.1"/>
    <n v="3.4"/>
    <n v="11227"/>
    <n v="42720"/>
    <n v="38574"/>
    <n v="119"/>
  </r>
  <r>
    <x v="8"/>
    <x v="18"/>
    <n v="1286.0999999999999"/>
    <n v="1289.3"/>
    <n v="60.6"/>
    <n v="5.8"/>
    <n v="12816"/>
    <n v="45110"/>
    <n v="45518"/>
    <n v="117.6"/>
  </r>
  <r>
    <x v="8"/>
    <x v="19"/>
    <n v="11281.6"/>
    <n v="11234.2"/>
    <n v="64.400000000000006"/>
    <n v="0.9"/>
    <n v="31940"/>
    <n v="127246"/>
    <n v="155271"/>
    <n v="125"/>
  </r>
  <r>
    <x v="8"/>
    <x v="20"/>
    <n v="13611.9"/>
    <n v="13621.4"/>
    <n v="63.2"/>
    <n v="5"/>
    <n v="14915"/>
    <n v="64642"/>
    <n v="55737"/>
    <n v="116.3"/>
  </r>
  <r>
    <x v="8"/>
    <x v="21"/>
    <n v="653.70000000000005"/>
    <n v="656.6"/>
    <n v="62.9"/>
    <n v="8.1999999999999993"/>
    <n v="12834"/>
    <n v="47168"/>
    <n v="43669"/>
    <n v="113.5"/>
  </r>
  <r>
    <x v="8"/>
    <x v="22"/>
    <n v="922.3"/>
    <n v="928.6"/>
    <n v="66.400000000000006"/>
    <n v="7.1"/>
    <n v="19334"/>
    <n v="41603"/>
    <n v="44759"/>
    <n v="115.9"/>
  </r>
  <r>
    <x v="8"/>
    <x v="23"/>
    <n v="1246.2"/>
    <n v="1251.7"/>
    <n v="63.3"/>
    <n v="6.8"/>
    <n v="15004"/>
    <n v="39833"/>
    <n v="42072"/>
    <n v="115"/>
  </r>
  <r>
    <x v="8"/>
    <x v="24"/>
    <n v="0"/>
    <n v="0"/>
    <n v="0"/>
    <n v="0"/>
    <n v="0"/>
    <n v="0"/>
    <n v="0"/>
    <n v="0"/>
  </r>
  <r>
    <x v="8"/>
    <x v="25"/>
    <n v="41.8"/>
    <n v="41.9"/>
    <n v="64.8"/>
    <n v="7.9"/>
    <n v="48930"/>
    <n v="57587"/>
    <n v="58157"/>
    <n v="104"/>
  </r>
  <r>
    <x v="8"/>
    <x v="26"/>
    <n v="1204.4000000000001"/>
    <n v="1209.8"/>
    <e v="#N/A"/>
    <e v="#N/A"/>
    <n v="0"/>
    <e v="#N/A"/>
    <n v="0"/>
    <e v="#N/A"/>
  </r>
  <r>
    <x v="8"/>
    <x v="27"/>
    <n v="1214.2"/>
    <n v="1216.9000000000001"/>
    <n v="62.6"/>
    <n v="5.6"/>
    <n v="12230"/>
    <n v="39641"/>
    <n v="41960"/>
    <n v="106"/>
  </r>
  <r>
    <x v="8"/>
    <x v="28"/>
    <n v="936.6"/>
    <n v="935.9"/>
    <n v="63.5"/>
    <n v="8.6"/>
    <n v="12920"/>
    <n v="44833"/>
    <n v="40116"/>
    <n v="119.5"/>
  </r>
  <r>
    <x v="8"/>
    <x v="29"/>
    <n v="1698.9"/>
    <n v="1695.7"/>
    <n v="62.9"/>
    <n v="6"/>
    <n v="11567"/>
    <n v="47527"/>
    <n v="40186"/>
    <n v="124"/>
  </r>
  <r>
    <x v="8"/>
    <x v="30"/>
    <n v="805.6"/>
    <n v="810.4"/>
    <n v="67"/>
    <n v="6.6"/>
    <n v="19615"/>
    <s v="…"/>
    <n v="27613"/>
    <n v="110.2"/>
  </r>
  <r>
    <x v="8"/>
    <x v="31"/>
    <n v="645.4"/>
    <n v="648.79999999999995"/>
    <n v="60.4"/>
    <n v="4.9000000000000004"/>
    <n v="11653"/>
    <n v="36455"/>
    <n v="38961"/>
    <n v="114.5"/>
  </r>
  <r>
    <x v="8"/>
    <x v="32"/>
    <n v="690.3"/>
    <n v="695"/>
    <n v="60.5"/>
    <n v="6.5"/>
    <n v="10336"/>
    <n v="36779"/>
    <n v="33985"/>
    <n v="118.9"/>
  </r>
  <r>
    <x v="8"/>
    <x v="33"/>
    <n v="4798.7"/>
    <n v="4781.8"/>
    <n v="63"/>
    <n v="2"/>
    <n v="16946"/>
    <n v="88729"/>
    <n v="79186"/>
    <n v="125.3"/>
  </r>
  <r>
    <x v="8"/>
    <x v="34"/>
    <n v="13844.6"/>
    <n v="13835.7"/>
    <n v="61.2"/>
    <n v="6.4"/>
    <n v="11423"/>
    <n v="41053"/>
    <n v="43952"/>
    <n v="120.3"/>
  </r>
  <r>
    <x v="8"/>
    <x v="35"/>
    <n v="439.4"/>
    <n v="438.6"/>
    <n v="59.8"/>
    <n v="7.3"/>
    <n v="8047"/>
    <n v="32091"/>
    <n v="29381"/>
    <n v="114"/>
  </r>
  <r>
    <x v="8"/>
    <x v="36"/>
    <n v="290.3"/>
    <n v="291"/>
    <n v="64.599999999999994"/>
    <n v="15.8"/>
    <n v="5531"/>
    <n v="20650"/>
    <n v="20965"/>
    <n v="120.2"/>
  </r>
  <r>
    <x v="8"/>
    <x v="37"/>
    <n v="0"/>
    <n v="0"/>
    <n v="0"/>
    <n v="0"/>
    <n v="0"/>
    <n v="0"/>
    <n v="0"/>
    <s v="-"/>
  </r>
  <r>
    <x v="8"/>
    <x v="38"/>
    <n v="5194.3999999999996"/>
    <n v="5182.6000000000004"/>
    <n v="60.6"/>
    <n v="4.7"/>
    <n v="11906"/>
    <n v="47694"/>
    <n v="60141"/>
    <n v="121.2"/>
  </r>
  <r>
    <x v="8"/>
    <x v="39"/>
    <n v="1009.9"/>
    <n v="1007.9"/>
    <n v="62.5"/>
    <n v="7.4"/>
    <n v="11067"/>
    <n v="37256"/>
    <n v="33175"/>
    <n v="120.6"/>
  </r>
  <r>
    <x v="8"/>
    <x v="40"/>
    <n v="2618.1"/>
    <n v="2620.6"/>
    <n v="61.3"/>
    <n v="8.1999999999999993"/>
    <n v="10833"/>
    <n v="49981"/>
    <n v="52100"/>
    <n v="121.9"/>
  </r>
  <r>
    <x v="8"/>
    <x v="41"/>
    <n v="4292.5"/>
    <n v="4295"/>
    <n v="61.6"/>
    <n v="6.4"/>
    <n v="12028"/>
    <n v="41112"/>
    <n v="43844"/>
    <n v="121.8"/>
  </r>
  <r>
    <x v="8"/>
    <x v="42"/>
    <n v="0"/>
    <n v="0"/>
    <n v="0"/>
    <n v="0"/>
    <n v="0"/>
    <n v="0"/>
    <n v="0"/>
    <s v="-"/>
  </r>
  <r>
    <x v="8"/>
    <x v="43"/>
    <n v="9267.6"/>
    <n v="9227.2999999999993"/>
    <n v="61.5"/>
    <n v="15.7"/>
    <n v="9675"/>
    <n v="27460"/>
    <n v="32605"/>
    <s v="-"/>
  </r>
  <r>
    <x v="8"/>
    <x v="44"/>
    <n v="2826.5"/>
    <n v="2807.6"/>
    <n v="62.1"/>
    <n v="13.2"/>
    <n v="10541"/>
    <n v="27127"/>
    <n v="42021"/>
    <n v="110.7"/>
  </r>
  <r>
    <x v="8"/>
    <x v="45"/>
    <n v="409.2"/>
    <n v="407.9"/>
    <n v="60.4"/>
    <e v="#N/A"/>
    <e v="#N/A"/>
    <e v="#N/A"/>
    <e v="#N/A"/>
    <e v="#N/A"/>
  </r>
  <r>
    <x v="8"/>
    <x v="46"/>
    <n v="858.1"/>
    <n v="857.7"/>
    <e v="#N/A"/>
    <e v="#N/A"/>
    <n v="8931"/>
    <s v="…"/>
    <n v="32891"/>
    <n v="138"/>
  </r>
  <r>
    <x v="8"/>
    <x v="47"/>
    <n v="470.1"/>
    <n v="468.2"/>
    <e v="#N/A"/>
    <e v="#N/A"/>
    <n v="7918"/>
    <n v="15354"/>
    <n v="23314"/>
    <n v="121.6"/>
  </r>
  <r>
    <x v="8"/>
    <x v="48"/>
    <n v="711.7"/>
    <e v="#N/A"/>
    <e v="#N/A"/>
    <n v="9.8000000000000007"/>
    <n v="9848"/>
    <n v="22642"/>
    <n v="21995"/>
    <e v="#N/A"/>
  </r>
  <r>
    <x v="8"/>
    <x v="49"/>
    <n v="1224.4000000000001"/>
    <n v="1210.7"/>
    <e v="#N/A"/>
    <e v="#N/A"/>
    <e v="#N/A"/>
    <e v="#N/A"/>
    <e v="#N/A"/>
    <e v="#N/A"/>
  </r>
  <r>
    <x v="8"/>
    <x v="50"/>
    <n v="2767.6"/>
    <n v="2763.6"/>
    <n v="61.8"/>
    <n v="7.9"/>
    <n v="9746"/>
    <n v="29768"/>
    <n v="31919"/>
    <n v="111.3"/>
  </r>
  <r>
    <x v="8"/>
    <x v="51"/>
    <n v="30052.9"/>
    <n v="30099.9"/>
    <n v="62.4"/>
    <n v="6.2"/>
    <n v="12392"/>
    <n v="40063"/>
    <n v="40908"/>
    <n v="118.3"/>
  </r>
  <r>
    <x v="8"/>
    <x v="52"/>
    <n v="4059.4"/>
    <n v="4057.1"/>
    <n v="62.6"/>
    <n v="5.2"/>
    <n v="14245"/>
    <n v="39573"/>
    <n v="43733"/>
    <n v="106.5"/>
  </r>
  <r>
    <x v="8"/>
    <x v="53"/>
    <n v="701.6"/>
    <n v="703.3"/>
    <n v="64.2"/>
    <n v="9.1"/>
    <n v="7825"/>
    <n v="39160"/>
    <n v="33759"/>
    <n v="114.1"/>
  </r>
  <r>
    <x v="8"/>
    <x v="54"/>
    <n v="845"/>
    <n v="848.3"/>
    <n v="63"/>
    <n v="2.7"/>
    <n v="8270"/>
    <n v="39727"/>
    <n v="42103"/>
    <n v="123.6"/>
  </r>
  <r>
    <x v="8"/>
    <x v="55"/>
    <n v="3773.5"/>
    <n v="3770.2"/>
    <n v="62.8"/>
    <n v="4.9000000000000004"/>
    <n v="14164"/>
    <n v="34628"/>
    <n v="38076"/>
    <n v="117.5"/>
  </r>
  <r>
    <x v="8"/>
    <x v="56"/>
    <n v="1528.2"/>
    <n v="1530.6"/>
    <n v="63.5"/>
    <n v="7.8"/>
    <n v="9587"/>
    <n v="38905"/>
    <n v="36532"/>
    <n v="121.6"/>
  </r>
  <r>
    <x v="8"/>
    <x v="57"/>
    <n v="1258.2"/>
    <n v="1260.5999999999999"/>
    <n v="63.1"/>
    <n v="8"/>
    <n v="8732"/>
    <n v="33522"/>
    <n v="33216"/>
    <n v="120.3"/>
  </r>
  <r>
    <x v="8"/>
    <x v="58"/>
    <n v="2660.4"/>
    <n v="2667.2"/>
    <n v="62.3"/>
    <n v="8.3000000000000007"/>
    <n v="16398"/>
    <n v="50855"/>
    <n v="48896"/>
    <n v="126"/>
  </r>
  <r>
    <x v="8"/>
    <x v="59"/>
    <n v="1365"/>
    <n v="1372.2"/>
    <n v="62"/>
    <n v="7.2"/>
    <n v="10370"/>
    <n v="37230"/>
    <n v="34585"/>
    <n v="118.9"/>
  </r>
  <r>
    <x v="8"/>
    <x v="60"/>
    <n v="3343.7"/>
    <n v="3353.3"/>
    <n v="61.5"/>
    <n v="5.7"/>
    <n v="13078"/>
    <n v="62422"/>
    <n v="47416"/>
    <e v="#N/A"/>
  </r>
  <r>
    <x v="8"/>
    <x v="61"/>
    <n v="2044.3"/>
    <n v="2050"/>
    <n v="62.3"/>
    <n v="6.9"/>
    <n v="10508"/>
    <n v="35850"/>
    <n v="34873"/>
    <n v="112.5"/>
  </r>
  <r>
    <x v="8"/>
    <x v="62"/>
    <n v="1398.1"/>
    <n v="1401.7"/>
    <n v="61.1"/>
    <n v="7.6"/>
    <n v="10044"/>
    <n v="35286"/>
    <n v="37313"/>
    <n v="129.6"/>
  </r>
  <r>
    <x v="8"/>
    <x v="63"/>
    <n v="3221.5"/>
    <n v="3221.2"/>
    <n v="62.5"/>
    <n v="4.2"/>
    <n v="15564"/>
    <n v="45130"/>
    <n v="51388"/>
    <n v="115"/>
  </r>
  <r>
    <x v="8"/>
    <x v="64"/>
    <n v="2545.3000000000002"/>
    <n v="2551.8000000000002"/>
    <n v="61.4"/>
    <n v="7.8"/>
    <n v="9156"/>
    <n v="28577"/>
    <n v="29636"/>
    <n v="112.4"/>
  </r>
  <r>
    <x v="8"/>
    <x v="65"/>
    <n v="1308.7"/>
    <n v="1312.4"/>
    <n v="62.6"/>
    <n v="7"/>
    <n v="9728"/>
    <n v="36744"/>
    <n v="33005"/>
    <n v="126"/>
  </r>
  <r>
    <x v="8"/>
    <x v="66"/>
    <n v="12076"/>
    <n v="12075.2"/>
    <n v="63.8"/>
    <n v="5.5"/>
    <n v="18952"/>
    <n v="41982"/>
    <n v="44401"/>
    <n v="118.8"/>
  </r>
  <r>
    <x v="8"/>
    <x v="67"/>
    <n v="925.2"/>
    <n v="929.9"/>
    <n v="60.5"/>
    <n v="9.3000000000000007"/>
    <n v="11445"/>
    <s v="…"/>
    <n v="35974"/>
    <n v="123.9"/>
  </r>
  <r>
    <x v="8"/>
    <x v="68"/>
    <n v="4314.3"/>
    <n v="4317.2"/>
    <n v="62.5"/>
    <n v="4.8"/>
    <n v="17481"/>
    <n v="42418"/>
    <n v="50536"/>
    <e v="#N/A"/>
  </r>
  <r>
    <x v="8"/>
    <x v="69"/>
    <n v="3351.7"/>
    <n v="3341.1"/>
    <n v="68.400000000000006"/>
    <n v="6.7"/>
    <n v="27984"/>
    <n v="44757"/>
    <n v="49652"/>
    <n v="113.4"/>
  </r>
  <r>
    <x v="8"/>
    <x v="24"/>
    <n v="0"/>
    <n v="0"/>
    <n v="0"/>
    <n v="0"/>
    <n v="0"/>
    <n v="0"/>
    <n v="0"/>
    <n v="0"/>
  </r>
  <r>
    <x v="8"/>
    <x v="70"/>
    <n v="1504.3"/>
    <n v="1497.8"/>
    <e v="#N/A"/>
    <n v="7.8"/>
    <e v="#N/A"/>
    <e v="#N/A"/>
    <e v="#N/A"/>
    <e v="#N/A"/>
  </r>
  <r>
    <x v="8"/>
    <x v="71"/>
    <n v="523"/>
    <n v="523.5"/>
    <e v="#N/A"/>
    <n v="5.9"/>
    <n v="39569"/>
    <e v="#N/A"/>
    <e v="#N/A"/>
    <n v="113.4"/>
  </r>
  <r>
    <x v="8"/>
    <x v="72"/>
    <n v="1324.3999999999999"/>
    <n v="1319.8"/>
    <e v="#N/A"/>
    <e v="#N/A"/>
    <n v="0"/>
    <n v="0"/>
    <e v="#N/A"/>
    <s v="-"/>
  </r>
  <r>
    <x v="8"/>
    <x v="73"/>
    <n v="3484.8"/>
    <n v="3487"/>
    <n v="62.1"/>
    <n v="4.3"/>
    <n v="14120"/>
    <n v="38321"/>
    <n v="33323"/>
    <n v="123.1"/>
  </r>
  <r>
    <x v="8"/>
    <x v="74"/>
    <n v="17206.2"/>
    <n v="17216.400000000001"/>
    <n v="63.2"/>
    <n v="7.7"/>
    <n v="13045"/>
    <n v="38781"/>
    <n v="40576"/>
    <n v="119.4"/>
  </r>
  <r>
    <x v="8"/>
    <x v="75"/>
    <n v="204.7"/>
    <n v="203.9"/>
    <n v="61.9"/>
    <n v="12.6"/>
    <n v="10385"/>
    <n v="39053"/>
    <n v="46688"/>
    <n v="125"/>
  </r>
  <r>
    <x v="8"/>
    <x v="76"/>
    <n v="305.3"/>
    <n v="304.5"/>
    <n v="61"/>
    <n v="18.600000000000001"/>
    <n v="8084"/>
    <n v="36042"/>
    <n v="34921"/>
    <n v="114.1"/>
  </r>
  <r>
    <x v="8"/>
    <x v="77"/>
    <n v="531.9"/>
    <n v="531.6"/>
    <n v="63.3"/>
    <n v="7.2"/>
    <n v="10304"/>
    <n v="33235"/>
    <n v="35567"/>
    <n v="137.4"/>
  </r>
  <r>
    <x v="8"/>
    <x v="78"/>
    <n v="2438.9"/>
    <n v="2446.1999999999998"/>
    <n v="62.3"/>
    <n v="8.3000000000000007"/>
    <n v="9974"/>
    <n v="36234"/>
    <n v="33103"/>
    <n v="120.4"/>
  </r>
  <r>
    <x v="8"/>
    <x v="79"/>
    <n v="2832.6"/>
    <n v="2834.8"/>
    <n v="64.3"/>
    <n v="6.4"/>
    <n v="15909"/>
    <n v="41598"/>
    <n v="36101"/>
    <n v="121.3"/>
  </r>
  <r>
    <x v="8"/>
    <x v="80"/>
    <n v="2448.3000000000002"/>
    <n v="2451.9"/>
    <n v="62.8"/>
    <n v="8.5"/>
    <n v="13169"/>
    <n v="50213"/>
    <n v="44090"/>
    <n v="121.2"/>
  </r>
  <r>
    <x v="8"/>
    <x v="81"/>
    <n v="2776.4"/>
    <n v="2778.3"/>
    <n v="62.7"/>
    <n v="6.6"/>
    <n v="14670"/>
    <n v="29852"/>
    <n v="36529"/>
    <n v="118.7"/>
  </r>
  <r>
    <x v="8"/>
    <x v="82"/>
    <n v="2648.9"/>
    <n v="2645.8"/>
    <n v="63.4"/>
    <n v="7.3"/>
    <n v="13040"/>
    <n v="46217"/>
    <n v="53697"/>
    <e v="#N/A"/>
  </r>
  <r>
    <x v="8"/>
    <x v="83"/>
    <n v="1987.7"/>
    <n v="1990.5"/>
    <n v="63.7"/>
    <n v="7.8"/>
    <n v="13801"/>
    <n v="33777"/>
    <n v="37691"/>
    <n v="114.6"/>
  </r>
  <r>
    <x v="8"/>
    <x v="84"/>
    <n v="1031.5"/>
    <n v="1028.9000000000001"/>
    <n v="64.7"/>
    <n v="8.1"/>
    <n v="13584"/>
    <n v="40673"/>
    <n v="47621"/>
    <n v="119.5"/>
  </r>
  <r>
    <x v="8"/>
    <x v="85"/>
    <n v="8414.6999999999989"/>
    <n v="8429.7999999999993"/>
    <n v="64.400000000000006"/>
    <n v="9.1"/>
    <n v="15916"/>
    <n v="44995"/>
    <n v="46279"/>
    <n v="120.3"/>
  </r>
  <r>
    <x v="8"/>
    <x v="86"/>
    <n v="966.6"/>
    <n v="965.9"/>
    <n v="63.7"/>
    <n v="12"/>
    <n v="11233"/>
    <n v="31918"/>
    <n v="33632"/>
    <n v="113.9"/>
  </r>
  <r>
    <x v="8"/>
    <x v="87"/>
    <n v="958.1"/>
    <n v="958.5"/>
    <n v="65.099999999999994"/>
    <n v="9"/>
    <n v="18586"/>
    <n v="38992"/>
    <n v="47673"/>
    <n v="113.3"/>
  </r>
  <r>
    <x v="8"/>
    <x v="88"/>
    <n v="1109.2"/>
    <n v="1110.3"/>
    <n v="63.5"/>
    <n v="14.9"/>
    <n v="11047"/>
    <n v="34868"/>
    <n v="43040"/>
    <n v="113.3"/>
  </r>
  <r>
    <x v="8"/>
    <x v="89"/>
    <n v="325.2"/>
    <n v="326.60000000000002"/>
    <n v="66.900000000000006"/>
    <n v="8.6"/>
    <n v="20116"/>
    <n v="47655"/>
    <n v="36675"/>
    <n v="125.8"/>
  </r>
  <r>
    <x v="8"/>
    <x v="90"/>
    <n v="1969.6"/>
    <n v="1973.5"/>
    <n v="64"/>
    <n v="7.4"/>
    <n v="12927"/>
    <n v="46217"/>
    <n v="51934"/>
    <n v="115.6"/>
  </r>
  <r>
    <x v="8"/>
    <x v="91"/>
    <n v="1351.1"/>
    <n v="1353"/>
    <n v="64.7"/>
    <n v="8.6"/>
    <e v="#N/A"/>
    <e v="#N/A"/>
    <e v="#N/A"/>
    <e v="#N/A"/>
  </r>
  <r>
    <x v="8"/>
    <x v="92"/>
    <n v="838.9"/>
    <n v="841.6"/>
    <n v="63.8"/>
    <n v="5.4"/>
    <n v="12297"/>
    <n v="40708"/>
    <n v="34677"/>
    <n v="122"/>
  </r>
  <r>
    <x v="8"/>
    <x v="93"/>
    <n v="160.9"/>
    <n v="162.4"/>
    <n v="68.599999999999994"/>
    <n v="7.2"/>
    <n v="19937"/>
    <s v="…"/>
    <n v="28259"/>
    <n v="120.7"/>
  </r>
  <r>
    <x v="8"/>
    <x v="94"/>
    <n v="504.9"/>
    <n v="507.1"/>
    <n v="65.400000000000006"/>
    <n v="7.4"/>
    <n v="25007"/>
    <n v="59454"/>
    <n v="64376"/>
    <n v="134.19999999999999"/>
  </r>
  <r>
    <x v="8"/>
    <x v="95"/>
    <n v="178.1"/>
    <n v="178.4"/>
    <n v="63.5"/>
    <n v="9.6"/>
    <n v="11306"/>
    <n v="24863"/>
    <n v="28449"/>
    <n v="115.5"/>
  </r>
  <r>
    <x v="8"/>
    <x v="96"/>
    <n v="52.1"/>
    <n v="52.5"/>
    <n v="69.2"/>
    <n v="5.2"/>
    <n v="30554"/>
    <s v="…"/>
    <s v="…"/>
    <s v="-"/>
  </r>
  <r>
    <x v="9"/>
    <x v="0"/>
    <n v="142833.5"/>
    <n v="142785.29999999999"/>
    <n v="62"/>
    <n v="8.3000000000000007"/>
    <n v="16895"/>
    <n v="47715"/>
    <n v="52895"/>
    <n v="97.6"/>
  </r>
  <r>
    <x v="9"/>
    <x v="1"/>
    <n v="38334.800000000003"/>
    <n v="38299"/>
    <n v="61.7"/>
    <n v="5.8"/>
    <n v="21931"/>
    <n v="62288"/>
    <n v="83255"/>
    <n v="96"/>
  </r>
  <r>
    <x v="9"/>
    <x v="2"/>
    <n v="1531.8"/>
    <n v="1529"/>
    <n v="61.3"/>
    <n v="4.7"/>
    <n v="14147"/>
    <n v="41572"/>
    <n v="36821"/>
    <n v="90.2"/>
  </r>
  <r>
    <x v="9"/>
    <x v="3"/>
    <n v="1286.5"/>
    <n v="1290.4000000000001"/>
    <n v="60.8"/>
    <n v="10.7"/>
    <n v="11484"/>
    <n v="29328"/>
    <n v="30913"/>
    <n v="95.5"/>
  </r>
  <r>
    <x v="9"/>
    <x v="4"/>
    <n v="1449.8"/>
    <n v="1453.8"/>
    <n v="60.3"/>
    <n v="8.6999999999999993"/>
    <n v="10827"/>
    <n v="36559"/>
    <n v="33986"/>
    <n v="92.1"/>
  </r>
  <r>
    <x v="9"/>
    <x v="5"/>
    <n v="2334.9"/>
    <n v="2336.9"/>
    <n v="60.3"/>
    <n v="8.6"/>
    <n v="11999"/>
    <n v="33836"/>
    <n v="34007"/>
    <n v="91.4"/>
  </r>
  <r>
    <x v="9"/>
    <x v="6"/>
    <n v="1067.8"/>
    <n v="1071"/>
    <n v="60.3"/>
    <n v="10.8"/>
    <n v="9351"/>
    <n v="30155"/>
    <n v="29729"/>
    <n v="91.2"/>
  </r>
  <r>
    <x v="9"/>
    <x v="7"/>
    <n v="1015"/>
    <n v="1015.3"/>
    <n v="61.2"/>
    <n v="6.1"/>
    <n v="13380"/>
    <n v="46563"/>
    <n v="52298"/>
    <n v="102.1"/>
  </r>
  <r>
    <x v="9"/>
    <x v="8"/>
    <n v="672.9"/>
    <n v="675.4"/>
    <n v="60.5"/>
    <n v="8.1999999999999993"/>
    <n v="10696"/>
    <n v="30506"/>
    <n v="33230"/>
    <n v="88.5"/>
  </r>
  <r>
    <x v="9"/>
    <x v="9"/>
    <n v="1135"/>
    <n v="1139.2"/>
    <n v="60"/>
    <n v="8.8000000000000007"/>
    <n v="12801"/>
    <n v="27636"/>
    <n v="28418"/>
    <n v="90.9"/>
  </r>
  <r>
    <x v="9"/>
    <x v="10"/>
    <n v="1177"/>
    <n v="1179.5"/>
    <n v="60.6"/>
    <n v="5.6"/>
    <n v="14487"/>
    <n v="31116"/>
    <n v="31436"/>
    <n v="93.7"/>
  </r>
  <r>
    <x v="9"/>
    <x v="11"/>
    <n v="7024.2"/>
    <n v="6991.1"/>
    <n v="62.3"/>
    <n v="4.8"/>
    <n v="20064"/>
    <n v="60673"/>
    <n v="62344"/>
    <n v="98.2"/>
  </r>
  <r>
    <x v="9"/>
    <x v="12"/>
    <n v="793.1"/>
    <n v="796"/>
    <n v="60.1"/>
    <n v="9.8000000000000007"/>
    <n v="10927"/>
    <n v="29412"/>
    <n v="27045"/>
    <n v="88.6"/>
  </r>
  <r>
    <x v="9"/>
    <x v="13"/>
    <n v="1161.8"/>
    <n v="1164.9000000000001"/>
    <n v="59.6"/>
    <n v="9"/>
    <n v="11968"/>
    <n v="33849"/>
    <n v="34963"/>
    <n v="101.7"/>
  </r>
  <r>
    <x v="9"/>
    <x v="14"/>
    <n v="993"/>
    <n v="996.9"/>
    <n v="62"/>
    <n v="7.8"/>
    <n v="12616"/>
    <n v="28658"/>
    <n v="28911"/>
    <n v="102.9"/>
  </r>
  <r>
    <x v="9"/>
    <x v="15"/>
    <n v="1099.7"/>
    <n v="1103.7"/>
    <n v="59.8"/>
    <n v="9.1"/>
    <n v="11970"/>
    <n v="28083"/>
    <n v="29265"/>
    <n v="95.4"/>
  </r>
  <r>
    <x v="9"/>
    <x v="16"/>
    <n v="1365.3"/>
    <n v="1370.4"/>
    <n v="59.5"/>
    <n v="7.7"/>
    <n v="12185"/>
    <n v="44954"/>
    <n v="42652"/>
    <n v="97.7"/>
  </r>
  <r>
    <x v="9"/>
    <x v="17"/>
    <n v="1564.7"/>
    <n v="1570.5"/>
    <n v="59.6"/>
    <n v="6"/>
    <n v="13191"/>
    <n v="44161"/>
    <n v="37269"/>
    <n v="98.8"/>
  </r>
  <r>
    <x v="9"/>
    <x v="18"/>
    <n v="1280.0999999999999"/>
    <n v="1283.0999999999999"/>
    <n v="59.9"/>
    <n v="7.9"/>
    <n v="13425"/>
    <n v="37499"/>
    <n v="37236"/>
    <n v="100.3"/>
  </r>
  <r>
    <x v="9"/>
    <x v="19"/>
    <n v="11382.2"/>
    <n v="11331.9"/>
    <n v="63.8"/>
    <n v="2.8"/>
    <n v="40072"/>
    <n v="131218"/>
    <n v="158915"/>
    <n v="100"/>
  </r>
  <r>
    <x v="9"/>
    <x v="20"/>
    <n v="13604.2"/>
    <n v="13608"/>
    <n v="62.5"/>
    <n v="6.9"/>
    <n v="17390"/>
    <n v="66496"/>
    <n v="56787"/>
    <n v="99.5"/>
  </r>
  <r>
    <x v="9"/>
    <x v="21"/>
    <n v="648.70000000000005"/>
    <n v="651.29999999999995"/>
    <n v="61.9"/>
    <n v="9.6"/>
    <n v="14293"/>
    <n v="43094"/>
    <n v="40698"/>
    <n v="94.2"/>
  </r>
  <r>
    <x v="9"/>
    <x v="22"/>
    <n v="912"/>
    <n v="917.1"/>
    <n v="65.400000000000006"/>
    <n v="11.4"/>
    <n v="20085"/>
    <n v="40087"/>
    <n v="39583"/>
    <n v="94.4"/>
  </r>
  <r>
    <x v="9"/>
    <x v="23"/>
    <n v="1237.5"/>
    <n v="1241.9000000000001"/>
    <n v="62.3"/>
    <n v="7.2"/>
    <n v="17523"/>
    <n v="40592"/>
    <n v="36495"/>
    <n v="90.9"/>
  </r>
  <r>
    <x v="9"/>
    <x v="24"/>
    <n v="0"/>
    <n v="0"/>
    <n v="0"/>
    <n v="0"/>
    <n v="0"/>
    <n v="0"/>
    <n v="0"/>
    <n v="0"/>
  </r>
  <r>
    <x v="9"/>
    <x v="25"/>
    <n v="42.1"/>
    <n v="42"/>
    <n v="63.7"/>
    <n v="9.5"/>
    <n v="49091"/>
    <n v="61388"/>
    <n v="58664"/>
    <n v="88.5"/>
  </r>
  <r>
    <x v="9"/>
    <x v="26"/>
    <n v="1195.4000000000001"/>
    <n v="1199.9000000000001"/>
    <e v="#N/A"/>
    <e v="#N/A"/>
    <n v="16419"/>
    <e v="#N/A"/>
    <n v="0"/>
    <e v="#N/A"/>
  </r>
  <r>
    <x v="9"/>
    <x v="27"/>
    <n v="1208.3"/>
    <n v="1211.2"/>
    <n v="61.7"/>
    <n v="7.8"/>
    <n v="12239"/>
    <n v="34022"/>
    <n v="36460"/>
    <n v="96.6"/>
  </r>
  <r>
    <x v="9"/>
    <x v="28"/>
    <n v="938.6"/>
    <n v="937.6"/>
    <n v="62.9"/>
    <n v="10.9"/>
    <n v="14772"/>
    <n v="45801"/>
    <n v="37331"/>
    <n v="102"/>
  </r>
  <r>
    <x v="9"/>
    <x v="29"/>
    <n v="1704.9"/>
    <n v="1701.9"/>
    <n v="62.3"/>
    <n v="6.9"/>
    <n v="12538"/>
    <n v="52578"/>
    <n v="46751"/>
    <n v="109.1"/>
  </r>
  <r>
    <x v="9"/>
    <x v="30"/>
    <n v="799.8"/>
    <n v="802.7"/>
    <n v="66.099999999999994"/>
    <n v="7.5"/>
    <n v="22333"/>
    <s v="…"/>
    <n v="28489"/>
    <n v="105"/>
  </r>
  <r>
    <x v="9"/>
    <x v="31"/>
    <n v="639.70000000000005"/>
    <n v="642.5"/>
    <n v="59.7"/>
    <n v="6.1"/>
    <n v="13389"/>
    <n v="33551"/>
    <n v="34881"/>
    <n v="103.9"/>
  </r>
  <r>
    <x v="9"/>
    <x v="32"/>
    <n v="681.9"/>
    <n v="686.1"/>
    <n v="59.8"/>
    <n v="11"/>
    <n v="11438"/>
    <n v="34490"/>
    <n v="31013"/>
    <n v="98.2"/>
  </r>
  <r>
    <x v="9"/>
    <x v="33"/>
    <n v="4832.8"/>
    <n v="4815.7"/>
    <n v="62.5"/>
    <n v="4.0999999999999996"/>
    <n v="21553"/>
    <n v="90162"/>
    <n v="84195"/>
    <n v="100.6"/>
  </r>
  <r>
    <x v="9"/>
    <x v="34"/>
    <n v="13853.7"/>
    <n v="13849.1"/>
    <n v="60.8"/>
    <n v="8.6"/>
    <n v="12929"/>
    <n v="37214"/>
    <n v="40192"/>
    <n v="98.5"/>
  </r>
  <r>
    <x v="9"/>
    <x v="35"/>
    <n v="439.8"/>
    <n v="439.6"/>
    <n v="59.4"/>
    <n v="7.7"/>
    <n v="10556"/>
    <n v="32000"/>
    <n v="26681"/>
    <n v="104.3"/>
  </r>
  <r>
    <x v="9"/>
    <x v="36"/>
    <n v="289.7"/>
    <n v="290"/>
    <n v="64.099999999999994"/>
    <n v="16.5"/>
    <n v="6953"/>
    <n v="21394"/>
    <n v="23013"/>
    <n v="111.8"/>
  </r>
  <r>
    <x v="9"/>
    <x v="37"/>
    <n v="0"/>
    <n v="0"/>
    <n v="0"/>
    <n v="0"/>
    <n v="0"/>
    <n v="0"/>
    <n v="0"/>
    <s v="-"/>
  </r>
  <r>
    <x v="9"/>
    <x v="38"/>
    <n v="5214.2"/>
    <n v="5204.3"/>
    <n v="60.1"/>
    <n v="7.2"/>
    <n v="13752"/>
    <n v="39505"/>
    <n v="53715"/>
    <n v="97.7"/>
  </r>
  <r>
    <x v="9"/>
    <x v="39"/>
    <n v="1011.1"/>
    <n v="1010.5"/>
    <n v="62"/>
    <n v="9.9"/>
    <n v="13012"/>
    <n v="38495"/>
    <n v="30915"/>
    <n v="95.4"/>
  </r>
  <r>
    <x v="9"/>
    <x v="40"/>
    <n v="2614.1"/>
    <n v="2616.1"/>
    <n v="60.8"/>
    <n v="10.3"/>
    <n v="12531"/>
    <n v="37378"/>
    <n v="38949"/>
    <n v="86.1"/>
  </r>
  <r>
    <x v="9"/>
    <x v="41"/>
    <n v="4284.8"/>
    <n v="4288.6000000000004"/>
    <n v="61.1"/>
    <n v="8.4"/>
    <n v="12800"/>
    <n v="42254"/>
    <n v="45827"/>
    <n v="103.4"/>
  </r>
  <r>
    <x v="9"/>
    <x v="42"/>
    <n v="0"/>
    <n v="0"/>
    <n v="0"/>
    <n v="0"/>
    <n v="0"/>
    <n v="0"/>
    <n v="0"/>
    <s v="-"/>
  </r>
  <r>
    <x v="9"/>
    <x v="43"/>
    <n v="9353.2000000000007"/>
    <n v="9310.4"/>
    <n v="61.2"/>
    <n v="16"/>
    <n v="11402"/>
    <n v="28733"/>
    <n v="31584"/>
    <s v="-"/>
  </r>
  <r>
    <x v="9"/>
    <x v="44"/>
    <n v="2868.8"/>
    <n v="2847.7"/>
    <n v="62.1"/>
    <n v="13.2"/>
    <n v="13250"/>
    <n v="25713"/>
    <n v="36755"/>
    <n v="96.9"/>
  </r>
  <r>
    <x v="9"/>
    <x v="45"/>
    <n v="411.7"/>
    <n v="410.5"/>
    <n v="60.2"/>
    <e v="#N/A"/>
    <e v="#N/A"/>
    <e v="#N/A"/>
    <e v="#N/A"/>
    <e v="#N/A"/>
  </r>
  <r>
    <x v="9"/>
    <x v="46"/>
    <n v="859.6"/>
    <n v="858.8"/>
    <e v="#N/A"/>
    <e v="#N/A"/>
    <n v="9986"/>
    <s v="…"/>
    <n v="38165"/>
    <n v="92.6"/>
  </r>
  <r>
    <x v="9"/>
    <x v="47"/>
    <n v="473.8"/>
    <n v="471.9"/>
    <e v="#N/A"/>
    <e v="#N/A"/>
    <n v="9201"/>
    <s v="…"/>
    <n v="27202"/>
    <n v="100.3"/>
  </r>
  <r>
    <x v="9"/>
    <x v="48"/>
    <n v="711.7"/>
    <e v="#N/A"/>
    <e v="#N/A"/>
    <n v="10.4"/>
    <n v="9978"/>
    <n v="25994"/>
    <n v="23645"/>
    <e v="#N/A"/>
  </r>
  <r>
    <x v="9"/>
    <x v="49"/>
    <n v="1249.9000000000001"/>
    <n v="1237.0999999999999"/>
    <e v="#N/A"/>
    <e v="#N/A"/>
    <e v="#N/A"/>
    <e v="#N/A"/>
    <e v="#N/A"/>
    <e v="#N/A"/>
  </r>
  <r>
    <x v="9"/>
    <x v="50"/>
    <n v="2777.7"/>
    <n v="2772.7"/>
    <n v="61.5"/>
    <n v="8.6999999999999993"/>
    <n v="11244"/>
    <n v="31896"/>
    <n v="33984"/>
    <n v="102.9"/>
  </r>
  <r>
    <x v="9"/>
    <x v="51"/>
    <n v="29993.200000000001"/>
    <n v="30023.1"/>
    <n v="61.8"/>
    <n v="8.6"/>
    <n v="13962"/>
    <n v="35922"/>
    <n v="35656"/>
    <n v="95.2"/>
  </r>
  <r>
    <x v="9"/>
    <x v="52"/>
    <n v="4068.5"/>
    <n v="4064"/>
    <n v="62.1"/>
    <n v="9.1999999999999993"/>
    <n v="16125"/>
    <n v="35505"/>
    <n v="36813"/>
    <n v="89.6"/>
  </r>
  <r>
    <x v="9"/>
    <x v="53"/>
    <n v="699.4"/>
    <n v="700.5"/>
    <n v="63.4"/>
    <n v="11.5"/>
    <n v="9205"/>
    <n v="33384"/>
    <n v="28887"/>
    <n v="89.8"/>
  </r>
  <r>
    <x v="9"/>
    <x v="54"/>
    <n v="839.2"/>
    <n v="842.1"/>
    <n v="62.6"/>
    <n v="5.2"/>
    <n v="9522"/>
    <n v="33446"/>
    <n v="30103"/>
    <n v="92.8"/>
  </r>
  <r>
    <x v="9"/>
    <x v="55"/>
    <n v="3784.5"/>
    <n v="3779"/>
    <n v="62.3"/>
    <n v="8.4"/>
    <n v="15892"/>
    <n v="30892"/>
    <n v="33169"/>
    <n v="96.7"/>
  </r>
  <r>
    <x v="9"/>
    <x v="56"/>
    <n v="1525.1"/>
    <n v="1526.7"/>
    <n v="62.6"/>
    <n v="8.8000000000000007"/>
    <n v="11060"/>
    <n v="36885"/>
    <n v="32490"/>
    <n v="94.6"/>
  </r>
  <r>
    <x v="9"/>
    <x v="57"/>
    <n v="1255.9000000000001"/>
    <n v="1257"/>
    <n v="62.5"/>
    <n v="11.6"/>
    <n v="9586"/>
    <n v="29488"/>
    <n v="28870"/>
    <n v="80.900000000000006"/>
  </r>
  <r>
    <x v="9"/>
    <x v="58"/>
    <n v="2648.7"/>
    <n v="2654.5"/>
    <n v="61.6"/>
    <n v="9.9"/>
    <n v="17975"/>
    <n v="41577"/>
    <n v="30691"/>
    <n v="89.7"/>
  </r>
  <r>
    <x v="9"/>
    <x v="59"/>
    <n v="1352.7"/>
    <n v="1358.8"/>
    <n v="61.2"/>
    <n v="10.9"/>
    <n v="11245"/>
    <n v="31986"/>
    <n v="33098"/>
    <n v="105.6"/>
  </r>
  <r>
    <x v="9"/>
    <x v="60"/>
    <n v="3326.8"/>
    <n v="3335.3"/>
    <n v="60.9"/>
    <n v="7.5"/>
    <n v="14491"/>
    <n v="50698"/>
    <n v="40731"/>
    <e v="#N/A"/>
  </r>
  <r>
    <x v="9"/>
    <x v="61"/>
    <n v="2042"/>
    <n v="2043.1"/>
    <n v="61.8"/>
    <n v="8.8000000000000007"/>
    <n v="12008"/>
    <n v="33147"/>
    <n v="34401"/>
    <n v="106.7"/>
  </r>
  <r>
    <x v="9"/>
    <x v="62"/>
    <n v="1392.4"/>
    <n v="1395.3"/>
    <n v="60.6"/>
    <n v="8.1"/>
    <n v="11416"/>
    <n v="31232"/>
    <n v="35028"/>
    <n v="99.1"/>
  </r>
  <r>
    <x v="9"/>
    <x v="63"/>
    <n v="3220.9"/>
    <n v="3221.2"/>
    <n v="61.9"/>
    <n v="6.1"/>
    <n v="18021"/>
    <n v="43463"/>
    <n v="49195"/>
    <n v="95.9"/>
  </r>
  <r>
    <x v="9"/>
    <x v="64"/>
    <n v="2535.4"/>
    <n v="2540.4"/>
    <n v="60.9"/>
    <n v="8.8000000000000007"/>
    <n v="10485"/>
    <n v="29692"/>
    <n v="30881"/>
    <n v="94.4"/>
  </r>
  <r>
    <x v="9"/>
    <x v="65"/>
    <n v="1301.7"/>
    <n v="1305.2"/>
    <n v="62"/>
    <n v="8.9"/>
    <n v="10763"/>
    <n v="32692"/>
    <n v="29558"/>
    <n v="101.5"/>
  </r>
  <r>
    <x v="9"/>
    <x v="66"/>
    <n v="12087.7"/>
    <n v="12081.9"/>
    <n v="63.1"/>
    <n v="8.1"/>
    <n v="20073"/>
    <n v="39028"/>
    <n v="39036"/>
    <n v="92.5"/>
  </r>
  <r>
    <x v="9"/>
    <x v="67"/>
    <n v="918.6"/>
    <n v="921.9"/>
    <n v="59.7"/>
    <n v="13.2"/>
    <n v="12153"/>
    <s v="…"/>
    <n v="31820"/>
    <n v="88.6"/>
  </r>
  <r>
    <x v="9"/>
    <x v="68"/>
    <n v="4308.5"/>
    <n v="4311.3999999999996"/>
    <n v="61.6"/>
    <n v="8.1999999999999993"/>
    <n v="19723"/>
    <n v="42455"/>
    <n v="43337"/>
    <e v="#N/A"/>
  </r>
  <r>
    <x v="9"/>
    <x v="69"/>
    <n v="3378.8"/>
    <n v="3365.3"/>
    <n v="67.5"/>
    <n v="6.8"/>
    <n v="27719"/>
    <n v="43706"/>
    <n v="45957"/>
    <n v="99.1"/>
  </r>
  <r>
    <x v="9"/>
    <x v="24"/>
    <n v="0"/>
    <n v="0"/>
    <n v="0"/>
    <n v="0"/>
    <n v="0"/>
    <n v="0"/>
    <n v="0"/>
    <n v="0"/>
  </r>
  <r>
    <x v="9"/>
    <x v="70"/>
    <n v="1521.2"/>
    <n v="1512.8"/>
    <e v="#N/A"/>
    <n v="6.9"/>
    <e v="#N/A"/>
    <e v="#N/A"/>
    <e v="#N/A"/>
    <e v="#N/A"/>
  </r>
  <r>
    <x v="9"/>
    <x v="71"/>
    <n v="524.1"/>
    <n v="523.6"/>
    <e v="#N/A"/>
    <n v="4.5"/>
    <n v="40196"/>
    <e v="#N/A"/>
    <e v="#N/A"/>
    <n v="98.9"/>
  </r>
  <r>
    <x v="9"/>
    <x v="72"/>
    <n v="1333.5"/>
    <n v="1328.9"/>
    <e v="#N/A"/>
    <e v="#N/A"/>
    <n v="17706"/>
    <n v="0"/>
    <e v="#N/A"/>
    <s v="-"/>
  </r>
  <r>
    <x v="9"/>
    <x v="73"/>
    <n v="3481.8"/>
    <n v="3483.3"/>
    <n v="61.4"/>
    <n v="8"/>
    <n v="15215"/>
    <n v="32280"/>
    <n v="28321"/>
    <n v="90"/>
  </r>
  <r>
    <x v="9"/>
    <x v="74"/>
    <n v="17208.3"/>
    <n v="17207.2"/>
    <n v="62.5"/>
    <n v="10.199999999999999"/>
    <n v="13714"/>
    <n v="35005"/>
    <n v="34719"/>
    <n v="97.3"/>
  </r>
  <r>
    <x v="9"/>
    <x v="75"/>
    <n v="205.4"/>
    <n v="205"/>
    <n v="60.9"/>
    <n v="13.6"/>
    <n v="11081"/>
    <n v="36083"/>
    <n v="39780"/>
    <n v="96"/>
  </r>
  <r>
    <x v="9"/>
    <x v="76"/>
    <n v="307.3"/>
    <n v="306.3"/>
    <n v="60.3"/>
    <n v="21.4"/>
    <n v="10042"/>
    <n v="34764"/>
    <n v="32036"/>
    <n v="102.1"/>
  </r>
  <r>
    <x v="9"/>
    <x v="77"/>
    <n v="532.70000000000005"/>
    <n v="532.29999999999995"/>
    <n v="62.5"/>
    <n v="8.6"/>
    <n v="10706"/>
    <n v="27189"/>
    <n v="27222"/>
    <n v="111.4"/>
  </r>
  <r>
    <x v="9"/>
    <x v="78"/>
    <n v="2430.6999999999998"/>
    <n v="2434.8000000000002"/>
    <n v="61.5"/>
    <n v="12.3"/>
    <n v="9868"/>
    <n v="31748"/>
    <n v="27828"/>
    <n v="88.7"/>
  </r>
  <r>
    <x v="9"/>
    <x v="79"/>
    <n v="2832.9"/>
    <n v="2832.7"/>
    <n v="63.6"/>
    <n v="9.4"/>
    <n v="17009"/>
    <n v="37993"/>
    <n v="30947"/>
    <n v="96.1"/>
  </r>
  <r>
    <x v="9"/>
    <x v="80"/>
    <n v="2440.4"/>
    <n v="2444.3000000000002"/>
    <n v="62"/>
    <n v="10.8"/>
    <n v="13910"/>
    <n v="40135"/>
    <n v="35594"/>
    <n v="97.8"/>
  </r>
  <r>
    <x v="9"/>
    <x v="81"/>
    <n v="2773"/>
    <n v="2774.7"/>
    <n v="61.8"/>
    <n v="9.6999999999999993"/>
    <n v="13736"/>
    <n v="31380"/>
    <n v="31887"/>
    <n v="88.5"/>
  </r>
  <r>
    <x v="9"/>
    <x v="82"/>
    <n v="2661.6"/>
    <n v="2655.3"/>
    <n v="62.9"/>
    <n v="10"/>
    <n v="15118"/>
    <n v="41397"/>
    <n v="48060"/>
    <e v="#N/A"/>
  </r>
  <r>
    <x v="9"/>
    <x v="83"/>
    <n v="1984"/>
    <n v="1985.9"/>
    <n v="63.1"/>
    <n v="8.5"/>
    <n v="14061"/>
    <n v="31231"/>
    <n v="31201"/>
    <n v="98.7"/>
  </r>
  <r>
    <x v="9"/>
    <x v="84"/>
    <n v="1040.3"/>
    <n v="1035.9000000000001"/>
    <n v="64.2"/>
    <n v="8.6999999999999993"/>
    <n v="13918"/>
    <n v="33522"/>
    <n v="39300"/>
    <n v="110"/>
  </r>
  <r>
    <x v="9"/>
    <x v="85"/>
    <n v="8398.4000000000015"/>
    <n v="8406.6"/>
    <n v="63.7"/>
    <n v="10"/>
    <n v="18762"/>
    <n v="48726"/>
    <n v="45251"/>
    <n v="106.9"/>
  </r>
  <r>
    <x v="9"/>
    <x v="86"/>
    <n v="969.7"/>
    <n v="968.2"/>
    <n v="62.8"/>
    <n v="13.7"/>
    <n v="12956"/>
    <n v="28272"/>
    <n v="28739"/>
    <n v="102.3"/>
  </r>
  <r>
    <x v="9"/>
    <x v="87"/>
    <n v="958.3"/>
    <n v="958.2"/>
    <n v="64.400000000000006"/>
    <n v="8.6999999999999993"/>
    <n v="21162"/>
    <n v="49772"/>
    <n v="46868"/>
    <n v="111"/>
  </r>
  <r>
    <x v="9"/>
    <x v="88"/>
    <n v="1109"/>
    <n v="1109.0999999999999"/>
    <n v="62.7"/>
    <n v="12"/>
    <n v="12705"/>
    <n v="32933"/>
    <n v="40021"/>
    <n v="113.1"/>
  </r>
  <r>
    <x v="9"/>
    <x v="89"/>
    <n v="323.10000000000002"/>
    <n v="324.2"/>
    <n v="66"/>
    <n v="7.5"/>
    <n v="24051"/>
    <n v="37432"/>
    <n v="36186"/>
    <n v="114.7"/>
  </r>
  <r>
    <x v="9"/>
    <x v="90"/>
    <n v="1965.2"/>
    <n v="1967.4"/>
    <n v="63.4"/>
    <n v="9.5"/>
    <n v="15486"/>
    <n v="44473"/>
    <n v="50430"/>
    <n v="108.8"/>
  </r>
  <r>
    <x v="9"/>
    <x v="91"/>
    <n v="1349.2"/>
    <n v="1350.1"/>
    <n v="64"/>
    <n v="10.199999999999999"/>
    <e v="#N/A"/>
    <e v="#N/A"/>
    <e v="#N/A"/>
    <e v="#N/A"/>
  </r>
  <r>
    <x v="9"/>
    <x v="92"/>
    <n v="834.9"/>
    <n v="836.9"/>
    <n v="63"/>
    <n v="8.3000000000000007"/>
    <n v="13196"/>
    <n v="43909"/>
    <n v="36736"/>
    <n v="110.3"/>
  </r>
  <r>
    <x v="9"/>
    <x v="93"/>
    <n v="159"/>
    <n v="160"/>
    <n v="67.400000000000006"/>
    <n v="6.5"/>
    <n v="24754"/>
    <s v="…"/>
    <n v="29503"/>
    <n v="112"/>
  </r>
  <r>
    <x v="9"/>
    <x v="94"/>
    <n v="501.3"/>
    <n v="503.1"/>
    <n v="64.3"/>
    <n v="9.8000000000000007"/>
    <n v="28349"/>
    <n v="65867"/>
    <n v="63652"/>
    <n v="96.3"/>
  </r>
  <r>
    <x v="9"/>
    <x v="95"/>
    <n v="177.5"/>
    <n v="177.8"/>
    <n v="62.6"/>
    <n v="8.5"/>
    <n v="13646"/>
    <n v="23232"/>
    <n v="26998"/>
    <n v="93.4"/>
  </r>
  <r>
    <x v="9"/>
    <x v="96"/>
    <n v="51.2"/>
    <n v="51.6"/>
    <n v="68"/>
    <n v="4.5999999999999996"/>
    <n v="33607"/>
    <s v="…"/>
    <s v="…"/>
    <s v="-"/>
  </r>
  <r>
    <x v="10"/>
    <x v="0"/>
    <n v="142865.4"/>
    <n v="142849.5"/>
    <n v="61.5"/>
    <n v="7.3"/>
    <n v="18958"/>
    <n v="48144"/>
    <n v="59998"/>
    <n v="109.6"/>
  </r>
  <r>
    <x v="10"/>
    <x v="1"/>
    <n v="38445.699999999997"/>
    <n v="38390.300000000003"/>
    <n v="61.3"/>
    <n v="4.5999999999999996"/>
    <n v="24645"/>
    <n v="63592"/>
    <n v="98606"/>
    <n v="109.2"/>
  </r>
  <r>
    <x v="10"/>
    <x v="2"/>
    <n v="1532.4"/>
    <n v="1532.1"/>
    <n v="60.8"/>
    <n v="5.2"/>
    <n v="16993"/>
    <n v="39340"/>
    <n v="35071"/>
    <n v="113.2"/>
  </r>
  <r>
    <x v="10"/>
    <x v="3"/>
    <n v="1275.3"/>
    <n v="1280.9000000000001"/>
    <n v="60.3"/>
    <n v="8"/>
    <n v="13358"/>
    <n v="29373"/>
    <n v="32308"/>
    <n v="106.6"/>
  </r>
  <r>
    <x v="10"/>
    <x v="4"/>
    <n v="1441.1"/>
    <n v="1445.5"/>
    <n v="59.7"/>
    <n v="6.1"/>
    <n v="12956"/>
    <n v="36778"/>
    <n v="34974"/>
    <n v="110.3"/>
  </r>
  <r>
    <x v="10"/>
    <x v="5"/>
    <n v="2334.8000000000002"/>
    <n v="2334.9"/>
    <n v="60"/>
    <n v="7.5"/>
    <n v="13883"/>
    <n v="35219"/>
    <n v="34595"/>
    <n v="110.8"/>
  </r>
  <r>
    <x v="10"/>
    <x v="6"/>
    <n v="1060.0999999999999"/>
    <n v="1063.9000000000001"/>
    <n v="59.7"/>
    <n v="7.6"/>
    <n v="11124"/>
    <n v="33100"/>
    <n v="31190"/>
    <n v="126.7"/>
  </r>
  <r>
    <x v="10"/>
    <x v="7"/>
    <n v="1009.2"/>
    <n v="1012.1"/>
    <n v="60.6"/>
    <n v="6.7"/>
    <n v="15477"/>
    <n v="45207"/>
    <n v="49618"/>
    <n v="107.3"/>
  </r>
  <r>
    <x v="10"/>
    <x v="8"/>
    <n v="666.4"/>
    <n v="669.7"/>
    <n v="59.8"/>
    <n v="6"/>
    <n v="13315"/>
    <n v="30649"/>
    <n v="32911"/>
    <n v="110.7"/>
  </r>
  <r>
    <x v="10"/>
    <x v="9"/>
    <n v="1125.7"/>
    <n v="1130.3"/>
    <n v="59.6"/>
    <n v="8.1999999999999993"/>
    <n v="14685"/>
    <n v="26917"/>
    <n v="28713"/>
    <n v="104.7"/>
  </r>
  <r>
    <x v="10"/>
    <x v="10"/>
    <n v="1172"/>
    <n v="1174.5"/>
    <n v="60"/>
    <n v="4.5"/>
    <n v="15936"/>
    <n v="33595"/>
    <n v="38599"/>
    <n v="106.9"/>
  </r>
  <r>
    <x v="10"/>
    <x v="11"/>
    <n v="7106.2"/>
    <n v="7065.2"/>
    <n v="62"/>
    <n v="3.3"/>
    <n v="22641"/>
    <n v="60233"/>
    <n v="66364"/>
    <n v="109.4"/>
  </r>
  <r>
    <x v="10"/>
    <x v="12"/>
    <n v="785.6"/>
    <n v="789.4"/>
    <n v="59.6"/>
    <n v="8.9"/>
    <n v="13115"/>
    <n v="29683"/>
    <n v="28907"/>
    <n v="116.7"/>
  </r>
  <r>
    <x v="10"/>
    <x v="13"/>
    <n v="1151.8"/>
    <n v="1156.8"/>
    <n v="59.1"/>
    <n v="8.4"/>
    <n v="13886"/>
    <n v="39561"/>
    <n v="39677"/>
    <n v="110.1"/>
  </r>
  <r>
    <x v="10"/>
    <x v="14"/>
    <n v="982.9"/>
    <n v="987.9"/>
    <n v="61.3"/>
    <n v="7.4"/>
    <n v="14546"/>
    <n v="31597"/>
    <n v="28981"/>
    <n v="121.2"/>
  </r>
  <r>
    <x v="10"/>
    <x v="15"/>
    <n v="1089.7"/>
    <n v="1094.7"/>
    <n v="59.4"/>
    <n v="7.8"/>
    <n v="13631"/>
    <n v="28580"/>
    <n v="29232"/>
    <n v="103.6"/>
  </r>
  <r>
    <x v="10"/>
    <x v="16"/>
    <n v="1350.1"/>
    <n v="1357.7"/>
    <n v="59"/>
    <n v="6.6"/>
    <n v="13873"/>
    <n v="50688"/>
    <n v="48031"/>
    <n v="105.8"/>
  </r>
  <r>
    <x v="10"/>
    <x v="17"/>
    <n v="1550.3"/>
    <n v="1557.5"/>
    <n v="59.1"/>
    <n v="5.8"/>
    <n v="15349"/>
    <n v="41216"/>
    <n v="40116"/>
    <n v="101.1"/>
  </r>
  <r>
    <x v="10"/>
    <x v="18"/>
    <n v="1271"/>
    <n v="1275.5999999999999"/>
    <n v="59.2"/>
    <n v="7.5"/>
    <n v="14491"/>
    <n v="37551"/>
    <n v="39904"/>
    <n v="104.5"/>
  </r>
  <r>
    <x v="10"/>
    <x v="19"/>
    <n v="11541.1"/>
    <n v="11461.6"/>
    <n v="63.4"/>
    <n v="1.8"/>
    <n v="44051"/>
    <n v="144342"/>
    <n v="170131"/>
    <n v="106.3"/>
  </r>
  <r>
    <x v="10"/>
    <x v="20"/>
    <n v="13625.8"/>
    <n v="13615"/>
    <n v="62"/>
    <n v="5.9"/>
    <n v="19837"/>
    <n v="55199"/>
    <n v="61606"/>
    <n v="110.3"/>
  </r>
  <r>
    <x v="10"/>
    <x v="21"/>
    <n v="642.6"/>
    <n v="645.70000000000005"/>
    <n v="61.1"/>
    <n v="9.3000000000000007"/>
    <n v="16046"/>
    <n v="45787"/>
    <n v="41700"/>
    <n v="106"/>
  </r>
  <r>
    <x v="10"/>
    <x v="22"/>
    <n v="899.2"/>
    <n v="905.6"/>
    <n v="64.5"/>
    <n v="10.1"/>
    <n v="22260"/>
    <n v="39542"/>
    <n v="39929"/>
    <n v="107"/>
  </r>
  <r>
    <x v="10"/>
    <x v="23"/>
    <n v="1224.9000000000001"/>
    <n v="1231.2"/>
    <n v="61.4"/>
    <n v="6.9"/>
    <n v="19609"/>
    <n v="39238"/>
    <n v="38489"/>
    <n v="113.7"/>
  </r>
  <r>
    <x v="10"/>
    <x v="24"/>
    <n v="0"/>
    <n v="0"/>
    <n v="0"/>
    <n v="0"/>
    <n v="0"/>
    <n v="0"/>
    <n v="0"/>
    <n v="0"/>
  </r>
  <r>
    <x v="10"/>
    <x v="25"/>
    <n v="42.1"/>
    <n v="42.1"/>
    <n v="62.9"/>
    <n v="6.5"/>
    <n v="52270"/>
    <n v="65500"/>
    <n v="60216"/>
    <n v="117.4"/>
  </r>
  <r>
    <x v="10"/>
    <x v="26"/>
    <n v="1182.8000000000002"/>
    <n v="1189.0999999999999"/>
    <e v="#N/A"/>
    <e v="#N/A"/>
    <n v="18452"/>
    <e v="#N/A"/>
    <n v="0"/>
    <e v="#N/A"/>
  </r>
  <r>
    <x v="10"/>
    <x v="27"/>
    <n v="1201.2"/>
    <n v="1204.8"/>
    <n v="61"/>
    <n v="7.8"/>
    <n v="14115"/>
    <n v="34213"/>
    <n v="35830"/>
    <n v="109.6"/>
  </r>
  <r>
    <x v="10"/>
    <x v="28"/>
    <n v="941.8"/>
    <n v="940.2"/>
    <n v="62.5"/>
    <n v="10.3"/>
    <n v="16040"/>
    <n v="40278"/>
    <n v="37929"/>
    <n v="116.4"/>
  </r>
  <r>
    <x v="10"/>
    <x v="29"/>
    <n v="1718.6"/>
    <n v="1711.7"/>
    <n v="61.6"/>
    <n v="5.2"/>
    <n v="14798"/>
    <n v="48473"/>
    <n v="44718"/>
    <n v="103.7"/>
  </r>
  <r>
    <x v="10"/>
    <x v="30"/>
    <n v="794.1"/>
    <n v="796.9"/>
    <n v="65.3"/>
    <n v="8.6"/>
    <n v="24047"/>
    <s v="…"/>
    <n v="23638"/>
    <n v="107.7"/>
  </r>
  <r>
    <x v="10"/>
    <x v="31"/>
    <n v="632.79999999999995"/>
    <n v="636.20000000000005"/>
    <n v="59"/>
    <n v="5.6"/>
    <n v="15599"/>
    <n v="33969"/>
    <n v="34578"/>
    <n v="118.1"/>
  </r>
  <r>
    <x v="10"/>
    <x v="32"/>
    <n v="671.3"/>
    <n v="676.6"/>
    <n v="59.2"/>
    <n v="9.5"/>
    <n v="12798"/>
    <n v="34651"/>
    <n v="33530"/>
    <n v="121.6"/>
  </r>
  <r>
    <x v="10"/>
    <x v="33"/>
    <n v="4899.3"/>
    <n v="4866.1000000000004"/>
    <n v="62.4"/>
    <n v="2.6"/>
    <n v="24824"/>
    <n v="78243"/>
    <n v="80134"/>
    <n v="107.9"/>
  </r>
  <r>
    <x v="10"/>
    <x v="34"/>
    <n v="13851.3"/>
    <n v="13852.5"/>
    <n v="60.3"/>
    <n v="7.6"/>
    <n v="15114"/>
    <n v="39269"/>
    <n v="47326"/>
    <n v="109.6"/>
  </r>
  <r>
    <x v="10"/>
    <x v="35"/>
    <n v="439.9"/>
    <n v="439.8"/>
    <n v="58.9"/>
    <n v="9.3000000000000007"/>
    <n v="12279"/>
    <n v="27144"/>
    <n v="27144"/>
    <n v="105.3"/>
  </r>
  <r>
    <x v="10"/>
    <x v="36"/>
    <n v="288.89999999999998"/>
    <n v="289.3"/>
    <n v="63.4"/>
    <n v="14.8"/>
    <n v="7774"/>
    <n v="22895"/>
    <n v="26675"/>
    <n v="111.8"/>
  </r>
  <r>
    <x v="10"/>
    <x v="37"/>
    <n v="0"/>
    <n v="0"/>
    <n v="0"/>
    <n v="0"/>
    <n v="0"/>
    <n v="0"/>
    <n v="0"/>
    <s v="-"/>
  </r>
  <r>
    <x v="10"/>
    <x v="38"/>
    <n v="5230"/>
    <n v="5222.1000000000004"/>
    <n v="59.7"/>
    <n v="6.7"/>
    <n v="16892"/>
    <n v="39592"/>
    <n v="55192"/>
    <n v="111.7"/>
  </r>
  <r>
    <x v="10"/>
    <x v="39"/>
    <n v="1009.8"/>
    <n v="1010.5"/>
    <n v="61.4"/>
    <n v="8.1999999999999993"/>
    <n v="14697"/>
    <n v="32240"/>
    <n v="29407"/>
    <n v="105.3"/>
  </r>
  <r>
    <x v="10"/>
    <x v="40"/>
    <n v="2607.5"/>
    <n v="2610.8000000000002"/>
    <n v="60.4"/>
    <n v="8"/>
    <n v="13775"/>
    <n v="37386"/>
    <n v="38896"/>
    <n v="115.1"/>
  </r>
  <r>
    <x v="10"/>
    <x v="41"/>
    <n v="4275.2"/>
    <n v="4280"/>
    <n v="60.8"/>
    <n v="7.7"/>
    <n v="14647"/>
    <n v="42337"/>
    <n v="43111"/>
    <n v="107.8"/>
  </r>
  <r>
    <x v="10"/>
    <x v="42"/>
    <n v="0"/>
    <n v="0"/>
    <n v="0"/>
    <n v="0"/>
    <n v="0"/>
    <n v="0"/>
    <n v="0"/>
    <s v="-"/>
  </r>
  <r>
    <x v="10"/>
    <x v="43"/>
    <n v="9439"/>
    <n v="9396.1"/>
    <n v="61"/>
    <n v="16.5"/>
    <n v="13253"/>
    <n v="29123"/>
    <n v="31469"/>
    <n v="109.7"/>
  </r>
  <r>
    <x v="10"/>
    <x v="44"/>
    <n v="2914.2"/>
    <n v="2891.5"/>
    <n v="62.2"/>
    <n v="14.8"/>
    <n v="15678"/>
    <n v="28159"/>
    <n v="36993"/>
    <n v="106.5"/>
  </r>
  <r>
    <x v="10"/>
    <x v="45"/>
    <n v="414.5"/>
    <n v="413.1"/>
    <n v="59.8"/>
    <e v="#N/A"/>
    <e v="#N/A"/>
    <e v="#N/A"/>
    <e v="#N/A"/>
    <e v="#N/A"/>
  </r>
  <r>
    <x v="10"/>
    <x v="46"/>
    <n v="859.8"/>
    <n v="859.7"/>
    <e v="#N/A"/>
    <e v="#N/A"/>
    <n v="11290"/>
    <s v="…"/>
    <n v="38936"/>
    <n v="102.8"/>
  </r>
  <r>
    <x v="10"/>
    <x v="47"/>
    <n v="477.4"/>
    <n v="475.6"/>
    <e v="#N/A"/>
    <e v="#N/A"/>
    <n v="10878"/>
    <n v="18000"/>
    <n v="25938"/>
    <n v="108.3"/>
  </r>
  <r>
    <x v="10"/>
    <x v="48"/>
    <n v="712.5"/>
    <e v="#N/A"/>
    <e v="#N/A"/>
    <n v="9.6999999999999993"/>
    <n v="13193"/>
    <n v="28245"/>
    <n v="27921"/>
    <e v="#N/A"/>
  </r>
  <r>
    <x v="10"/>
    <x v="49"/>
    <n v="1275.0999999999999"/>
    <n v="1262.5"/>
    <e v="#N/A"/>
    <e v="#N/A"/>
    <e v="#N/A"/>
    <e v="#N/A"/>
    <e v="#N/A"/>
    <e v="#N/A"/>
  </r>
  <r>
    <x v="10"/>
    <x v="50"/>
    <n v="2785.5"/>
    <n v="2781.6"/>
    <n v="61.2"/>
    <n v="6.9"/>
    <n v="13016"/>
    <n v="30931"/>
    <n v="30496"/>
    <n v="118.6"/>
  </r>
  <r>
    <x v="10"/>
    <x v="51"/>
    <n v="29879.8"/>
    <n v="29936.5"/>
    <n v="61.2"/>
    <n v="7.6"/>
    <n v="15840"/>
    <n v="36642"/>
    <n v="36988"/>
    <n v="107.8"/>
  </r>
  <r>
    <x v="10"/>
    <x v="52"/>
    <n v="4072.1"/>
    <n v="4070.3"/>
    <n v="61.5"/>
    <n v="8.9"/>
    <n v="17499"/>
    <n v="36811"/>
    <n v="39064"/>
    <n v="112.1"/>
  </r>
  <r>
    <x v="10"/>
    <x v="53"/>
    <n v="695.5"/>
    <n v="697.4"/>
    <n v="62.7"/>
    <n v="10.5"/>
    <n v="10336"/>
    <n v="36348"/>
    <n v="30820"/>
    <n v="110.3"/>
  </r>
  <r>
    <x v="10"/>
    <x v="54"/>
    <n v="833.3"/>
    <n v="836.2"/>
    <n v="62.1"/>
    <n v="5.4"/>
    <n v="11294"/>
    <n v="31681"/>
    <n v="31092"/>
    <n v="102.8"/>
  </r>
  <r>
    <x v="10"/>
    <x v="55"/>
    <n v="3787.5"/>
    <n v="3786"/>
    <n v="61.9"/>
    <n v="6.2"/>
    <n v="18424"/>
    <n v="34315"/>
    <n v="38203"/>
    <n v="106.5"/>
  </r>
  <r>
    <x v="10"/>
    <x v="56"/>
    <n v="1520.4"/>
    <n v="1522.8"/>
    <n v="61.8"/>
    <n v="9.3000000000000007"/>
    <n v="12984"/>
    <n v="33094"/>
    <n v="32515"/>
    <n v="103.2"/>
  </r>
  <r>
    <x v="10"/>
    <x v="57"/>
    <n v="1250.5"/>
    <n v="1253.2"/>
    <n v="62"/>
    <n v="9.5"/>
    <n v="11066"/>
    <n v="29438"/>
    <n v="29279"/>
    <n v="115.7"/>
  </r>
  <r>
    <x v="10"/>
    <x v="58"/>
    <n v="2633.5"/>
    <n v="2641.1"/>
    <n v="60.8"/>
    <n v="8.3000000000000007"/>
    <n v="19834"/>
    <n v="40312"/>
    <n v="34902"/>
    <n v="110.3"/>
  </r>
  <r>
    <x v="10"/>
    <x v="59"/>
    <n v="1338.8"/>
    <n v="1345.7"/>
    <n v="60.3"/>
    <n v="8.6"/>
    <n v="13331"/>
    <n v="31386"/>
    <n v="31502"/>
    <n v="107.6"/>
  </r>
  <r>
    <x v="10"/>
    <x v="60"/>
    <n v="3307.6"/>
    <n v="3317.2"/>
    <n v="60.4"/>
    <n v="7.7"/>
    <n v="16477"/>
    <n v="47062"/>
    <n v="43510"/>
    <e v="#N/A"/>
  </r>
  <r>
    <x v="10"/>
    <x v="61"/>
    <n v="2031.5"/>
    <n v="2036.8"/>
    <n v="61.2"/>
    <n v="7.2"/>
    <n v="13557"/>
    <n v="34883"/>
    <n v="36302"/>
    <n v="106.8"/>
  </r>
  <r>
    <x v="10"/>
    <x v="62"/>
    <n v="1384"/>
    <n v="1388.2"/>
    <n v="60"/>
    <n v="6.4"/>
    <n v="12920"/>
    <n v="30357"/>
    <n v="32089"/>
    <n v="109.2"/>
  </r>
  <r>
    <x v="10"/>
    <x v="63"/>
    <n v="3215.3"/>
    <n v="3218.1"/>
    <n v="61.4"/>
    <n v="5.8"/>
    <n v="20223"/>
    <n v="43220"/>
    <n v="46933"/>
    <n v="106.2"/>
  </r>
  <r>
    <x v="10"/>
    <x v="64"/>
    <n v="2519.3000000000002"/>
    <n v="2527.4"/>
    <n v="60.4"/>
    <n v="6.3"/>
    <n v="12147"/>
    <n v="31679"/>
    <n v="32009"/>
    <n v="106.4"/>
  </r>
  <r>
    <x v="10"/>
    <x v="65"/>
    <n v="1290.5"/>
    <n v="1296.0999999999999"/>
    <n v="61.4"/>
    <n v="8.8000000000000007"/>
    <n v="13132"/>
    <n v="33330"/>
    <n v="30999"/>
    <n v="107.3"/>
  </r>
  <r>
    <x v="10"/>
    <x v="66"/>
    <n v="12087"/>
    <n v="12087.3"/>
    <n v="62.3"/>
    <n v="8"/>
    <n v="21832"/>
    <n v="43556"/>
    <n v="41225"/>
    <n v="105.8"/>
  </r>
  <r>
    <x v="10"/>
    <x v="67"/>
    <n v="908.8"/>
    <n v="913.7"/>
    <n v="58.8"/>
    <n v="12.1"/>
    <n v="13499"/>
    <n v="29167"/>
    <n v="30974"/>
    <n v="101.4"/>
  </r>
  <r>
    <x v="10"/>
    <x v="68"/>
    <n v="4297.3"/>
    <n v="4302.8"/>
    <n v="60.9"/>
    <n v="8.4"/>
    <n v="22194"/>
    <n v="51341"/>
    <n v="45150"/>
    <e v="#N/A"/>
  </r>
  <r>
    <x v="10"/>
    <x v="69"/>
    <n v="3405.3"/>
    <n v="3392"/>
    <n v="66.7"/>
    <n v="6.9"/>
    <n v="28757"/>
    <n v="44306"/>
    <n v="47151"/>
    <n v="105.1"/>
  </r>
  <r>
    <x v="10"/>
    <x v="24"/>
    <n v="0"/>
    <n v="0"/>
    <n v="0"/>
    <n v="0"/>
    <n v="0"/>
    <n v="0"/>
    <n v="0"/>
    <n v="0"/>
  </r>
  <r>
    <x v="10"/>
    <x v="70"/>
    <n v="1537.2"/>
    <n v="1529.2"/>
    <e v="#N/A"/>
    <n v="7.5"/>
    <e v="#N/A"/>
    <e v="#N/A"/>
    <e v="#N/A"/>
    <e v="#N/A"/>
  </r>
  <r>
    <x v="10"/>
    <x v="71"/>
    <n v="524.9"/>
    <n v="524.5"/>
    <e v="#N/A"/>
    <n v="4.3"/>
    <n v="43367"/>
    <e v="#N/A"/>
    <e v="#N/A"/>
    <n v="113.9"/>
  </r>
  <r>
    <x v="10"/>
    <x v="72"/>
    <n v="1343.2000000000003"/>
    <n v="1338.3"/>
    <e v="#N/A"/>
    <e v="#N/A"/>
    <n v="18885"/>
    <n v="0"/>
    <e v="#N/A"/>
    <s v="-"/>
  </r>
  <r>
    <x v="10"/>
    <x v="73"/>
    <n v="3475.6"/>
    <n v="3478.8"/>
    <n v="60.7"/>
    <n v="7.5"/>
    <n v="16821"/>
    <n v="31375"/>
    <n v="30516"/>
    <n v="110.3"/>
  </r>
  <r>
    <x v="10"/>
    <x v="74"/>
    <n v="17174.199999999997"/>
    <n v="17191.2"/>
    <n v="61.8"/>
    <n v="8.5"/>
    <n v="15007"/>
    <n v="35790"/>
    <n v="39116"/>
    <n v="111.5"/>
  </r>
  <r>
    <x v="10"/>
    <x v="75"/>
    <n v="206.5"/>
    <n v="205.9"/>
    <n v="60"/>
    <n v="12.2"/>
    <n v="13536"/>
    <n v="34758"/>
    <n v="37157"/>
    <n v="115.8"/>
  </r>
  <r>
    <x v="10"/>
    <x v="76"/>
    <n v="308.10000000000002"/>
    <n v="307.7"/>
    <n v="59.5"/>
    <n v="21.7"/>
    <n v="10160"/>
    <n v="33175"/>
    <n v="32911"/>
    <n v="103.7"/>
  </r>
  <r>
    <x v="10"/>
    <x v="77"/>
    <n v="532.29999999999995"/>
    <n v="532.5"/>
    <n v="61.6"/>
    <n v="9.1"/>
    <n v="12806"/>
    <n v="28718"/>
    <n v="33718"/>
    <n v="121.9"/>
  </r>
  <r>
    <x v="10"/>
    <x v="78"/>
    <n v="2417.3000000000002"/>
    <n v="2424.1"/>
    <n v="60.5"/>
    <n v="8.8000000000000007"/>
    <n v="11029"/>
    <n v="33386"/>
    <n v="31642"/>
    <n v="115.3"/>
  </r>
  <r>
    <x v="10"/>
    <x v="79"/>
    <n v="2829.1"/>
    <n v="2831"/>
    <n v="63"/>
    <n v="6.2"/>
    <n v="18262"/>
    <n v="40491"/>
    <n v="36165"/>
    <n v="108.8"/>
  </r>
  <r>
    <x v="10"/>
    <x v="80"/>
    <n v="2428"/>
    <n v="2434.1999999999998"/>
    <n v="61.4"/>
    <n v="10.1"/>
    <n v="15110"/>
    <n v="39420"/>
    <n v="37144"/>
    <n v="106.6"/>
  </r>
  <r>
    <x v="10"/>
    <x v="81"/>
    <n v="2761.3"/>
    <n v="2767.1"/>
    <n v="61"/>
    <n v="8.9"/>
    <n v="15341"/>
    <n v="35641"/>
    <n v="36411"/>
    <n v="112.8"/>
  </r>
  <r>
    <x v="10"/>
    <x v="82"/>
    <n v="2666.5"/>
    <n v="2664"/>
    <n v="62.2"/>
    <n v="7.7"/>
    <n v="16276"/>
    <n v="38263"/>
    <n v="46430"/>
    <e v="#N/A"/>
  </r>
  <r>
    <x v="10"/>
    <x v="83"/>
    <n v="1976.6"/>
    <n v="1980.3"/>
    <n v="62.5"/>
    <n v="8.1"/>
    <n v="15199"/>
    <n v="31271"/>
    <n v="32500"/>
    <n v="108"/>
  </r>
  <r>
    <x v="10"/>
    <x v="84"/>
    <n v="1048.5"/>
    <n v="1044.4000000000001"/>
    <n v="63.5"/>
    <n v="7.7"/>
    <n v="15070"/>
    <n v="34084"/>
    <n v="37046"/>
    <n v="109.9"/>
  </r>
  <r>
    <x v="10"/>
    <x v="85"/>
    <n v="8362.5999999999985"/>
    <n v="8380.5999999999985"/>
    <n v="63.1"/>
    <n v="9.1"/>
    <n v="20807"/>
    <n v="48028"/>
    <n v="47908"/>
    <n v="112.7"/>
  </r>
  <r>
    <x v="10"/>
    <x v="86"/>
    <n v="971.5"/>
    <n v="970.6"/>
    <n v="61.9"/>
    <n v="10.4"/>
    <n v="14271"/>
    <n v="28933"/>
    <n v="33314"/>
    <n v="109.9"/>
  </r>
  <r>
    <x v="10"/>
    <x v="87"/>
    <n v="958.2"/>
    <n v="958.3"/>
    <n v="63.9"/>
    <n v="8.9"/>
    <n v="23088"/>
    <n v="48481"/>
    <n v="46813"/>
    <n v="103"/>
  </r>
  <r>
    <x v="10"/>
    <x v="88"/>
    <n v="1106.2"/>
    <n v="1107.5999999999999"/>
    <n v="62.1"/>
    <n v="11.1"/>
    <n v="14205"/>
    <n v="32425"/>
    <n v="38715"/>
    <n v="113.2"/>
  </r>
  <r>
    <x v="10"/>
    <x v="89"/>
    <n v="321.7"/>
    <n v="322.39999999999998"/>
    <n v="65.400000000000006"/>
    <n v="7"/>
    <n v="27010"/>
    <n v="44949"/>
    <n v="42428"/>
    <n v="122.1"/>
  </r>
  <r>
    <x v="10"/>
    <x v="90"/>
    <n v="1953.5"/>
    <n v="1959.4"/>
    <n v="63"/>
    <n v="9.5"/>
    <n v="17298"/>
    <n v="50665"/>
    <n v="54613"/>
    <n v="125.1"/>
  </r>
  <r>
    <x v="10"/>
    <x v="91"/>
    <n v="1342.9"/>
    <n v="1346.1"/>
    <n v="63.5"/>
    <n v="8.9"/>
    <e v="#N/A"/>
    <e v="#N/A"/>
    <e v="#N/A"/>
    <e v="#N/A"/>
  </r>
  <r>
    <x v="10"/>
    <x v="92"/>
    <n v="828.7"/>
    <n v="831.8"/>
    <n v="62.3"/>
    <n v="6.9"/>
    <n v="14323"/>
    <n v="46162"/>
    <n v="40135"/>
    <n v="111"/>
  </r>
  <r>
    <x v="10"/>
    <x v="93"/>
    <n v="156.5"/>
    <n v="157.69999999999999"/>
    <n v="66.3"/>
    <n v="5.6"/>
    <n v="27801"/>
    <n v="34851"/>
    <n v="30772"/>
    <n v="119.8"/>
  </r>
  <r>
    <x v="10"/>
    <x v="94"/>
    <n v="496.7"/>
    <n v="499"/>
    <n v="63.5"/>
    <n v="8.9"/>
    <n v="30727"/>
    <n v="64500"/>
    <n v="64189"/>
    <n v="106.4"/>
  </r>
  <r>
    <x v="10"/>
    <x v="95"/>
    <n v="176.3"/>
    <n v="176.9"/>
    <n v="62.1"/>
    <n v="9.3000000000000007"/>
    <n v="15348"/>
    <n v="23615"/>
    <n v="27878"/>
    <n v="122.3"/>
  </r>
  <r>
    <x v="10"/>
    <x v="96"/>
    <n v="50.4"/>
    <n v="50.8"/>
    <n v="67.099999999999994"/>
    <n v="4.5"/>
    <n v="38147"/>
    <s v="…"/>
    <s v="…"/>
    <s v="-"/>
  </r>
  <r>
    <x v="11"/>
    <x v="0"/>
    <n v="143171"/>
    <n v="143018.20000000001"/>
    <n v="60.9"/>
    <n v="6.5"/>
    <n v="20780"/>
    <n v="43686"/>
    <n v="48243"/>
    <n v="109.3"/>
  </r>
  <r>
    <x v="11"/>
    <x v="1"/>
    <n v="38640.9"/>
    <n v="38543.300000000003"/>
    <n v="60.7"/>
    <n v="4.0999999999999996"/>
    <n v="27089"/>
    <n v="53088"/>
    <n v="71014"/>
    <n v="110.2"/>
  </r>
  <r>
    <x v="11"/>
    <x v="2"/>
    <n v="1536.6"/>
    <n v="1534.5"/>
    <n v="60.3"/>
    <n v="4.3"/>
    <n v="18800"/>
    <n v="40383"/>
    <n v="32899"/>
    <n v="112.9"/>
  </r>
  <r>
    <x v="11"/>
    <x v="3"/>
    <n v="1263.7"/>
    <n v="1269.5"/>
    <n v="59.7"/>
    <n v="7.1"/>
    <n v="15348"/>
    <n v="29219"/>
    <n v="29611"/>
    <n v="89.1"/>
  </r>
  <r>
    <x v="11"/>
    <x v="4"/>
    <n v="1433.6"/>
    <n v="1437.3"/>
    <n v="59"/>
    <n v="5.7"/>
    <n v="14312"/>
    <n v="38648"/>
    <n v="35800"/>
    <n v="107.5"/>
  </r>
  <r>
    <x v="11"/>
    <x v="5"/>
    <n v="2332.6999999999998"/>
    <n v="2333.8000000000002"/>
    <n v="59.7"/>
    <n v="6.4"/>
    <n v="15909"/>
    <n v="35134"/>
    <n v="37335"/>
    <n v="111.1"/>
  </r>
  <r>
    <x v="11"/>
    <x v="6"/>
    <n v="1049.0999999999999"/>
    <n v="1054.5999999999999"/>
    <n v="59.1"/>
    <n v="6.6"/>
    <n v="13006"/>
    <n v="33088"/>
    <n v="33524"/>
    <n v="109.9"/>
  </r>
  <r>
    <x v="11"/>
    <x v="7"/>
    <n v="1013.8"/>
    <n v="1011.5"/>
    <n v="60"/>
    <n v="5.6"/>
    <n v="17557"/>
    <n v="49924"/>
    <n v="51203"/>
    <n v="109"/>
  </r>
  <r>
    <x v="11"/>
    <x v="8"/>
    <n v="657.80000000000007"/>
    <n v="662.1"/>
    <n v="59"/>
    <n v="5.0999999999999996"/>
    <n v="14574"/>
    <n v="31840"/>
    <n v="35136"/>
    <n v="103.5"/>
  </r>
  <r>
    <x v="11"/>
    <x v="9"/>
    <n v="1121"/>
    <n v="1123.3"/>
    <n v="59"/>
    <n v="6.3"/>
    <n v="16387"/>
    <n v="27909"/>
    <n v="30007"/>
    <n v="116.4"/>
  </r>
  <r>
    <x v="11"/>
    <x v="10"/>
    <n v="1168.0999999999999"/>
    <n v="1170"/>
    <n v="59.4"/>
    <n v="4.9000000000000004"/>
    <n v="16811"/>
    <n v="37429"/>
    <n v="40152"/>
    <n v="109.8"/>
  </r>
  <r>
    <x v="11"/>
    <x v="11"/>
    <n v="7243.7"/>
    <n v="7175"/>
    <n v="61.6"/>
    <n v="3.7"/>
    <n v="25605"/>
    <n v="69119"/>
    <n v="65895"/>
    <n v="113.2"/>
  </r>
  <r>
    <x v="11"/>
    <x v="12"/>
    <n v="780.9"/>
    <n v="783.3"/>
    <n v="59.1"/>
    <n v="6.3"/>
    <n v="14824"/>
    <n v="28770"/>
    <n v="29444"/>
    <n v="107.8"/>
  </r>
  <r>
    <x v="11"/>
    <x v="13"/>
    <n v="1149.5999999999999"/>
    <n v="1150.7"/>
    <n v="58.6"/>
    <n v="7.2"/>
    <n v="14788"/>
    <n v="35221"/>
    <n v="40136"/>
    <n v="100.5"/>
  </r>
  <r>
    <x v="11"/>
    <x v="14"/>
    <n v="978.3"/>
    <n v="980.6"/>
    <n v="60.8"/>
    <n v="7.6"/>
    <n v="15969"/>
    <n v="35690"/>
    <n v="34340"/>
    <n v="125.9"/>
  </r>
  <r>
    <x v="11"/>
    <x v="15"/>
    <n v="1082.3"/>
    <n v="1086"/>
    <n v="59"/>
    <n v="6.6"/>
    <n v="15151"/>
    <n v="27961"/>
    <n v="31371"/>
    <n v="105.6"/>
  </r>
  <r>
    <x v="11"/>
    <x v="16"/>
    <n v="1341.8"/>
    <n v="1345.9"/>
    <n v="58.4"/>
    <n v="6"/>
    <n v="14943"/>
    <n v="43422"/>
    <n v="49748"/>
    <n v="107.7"/>
  </r>
  <r>
    <x v="11"/>
    <x v="17"/>
    <n v="1550.1"/>
    <n v="1550.2"/>
    <n v="58.7"/>
    <n v="5.3"/>
    <n v="16975"/>
    <n v="42152"/>
    <n v="38380"/>
    <n v="106.1"/>
  </r>
  <r>
    <x v="11"/>
    <x v="18"/>
    <n v="1269.0999999999999"/>
    <n v="1270.0999999999999"/>
    <n v="58.6"/>
    <n v="5.0999999999999996"/>
    <n v="15509"/>
    <n v="41873"/>
    <n v="43671"/>
    <n v="110.4"/>
  </r>
  <r>
    <x v="11"/>
    <x v="19"/>
    <n v="11668.7"/>
    <n v="11604.9"/>
    <n v="62.6"/>
    <n v="1.4"/>
    <n v="47319"/>
    <n v="129524"/>
    <n v="163203"/>
    <n v="110.6"/>
  </r>
  <r>
    <x v="11"/>
    <x v="20"/>
    <n v="13661.9"/>
    <n v="13643.9"/>
    <n v="61.4"/>
    <n v="5.0999999999999996"/>
    <n v="21184"/>
    <n v="52096"/>
    <n v="49572"/>
    <n v="109.1"/>
  </r>
  <r>
    <x v="11"/>
    <x v="21"/>
    <n v="635.1"/>
    <n v="638.79999999999995"/>
    <n v="60.3"/>
    <n v="8.4"/>
    <n v="17543"/>
    <n v="45889"/>
    <n v="43576"/>
    <n v="104.2"/>
  </r>
  <r>
    <x v="11"/>
    <x v="22"/>
    <n v="883.1"/>
    <n v="891.2"/>
    <n v="63.7"/>
    <n v="8.1999999999999993"/>
    <n v="23925"/>
    <n v="43859"/>
    <n v="42286"/>
    <n v="108.8"/>
  </r>
  <r>
    <x v="11"/>
    <x v="23"/>
    <n v="1204.0999999999999"/>
    <n v="1214.5"/>
    <n v="60.5"/>
    <n v="5.9"/>
    <n v="21455"/>
    <n v="49148"/>
    <n v="51332"/>
    <n v="115.7"/>
  </r>
  <r>
    <x v="11"/>
    <x v="24"/>
    <n v="0"/>
    <n v="0"/>
    <n v="0"/>
    <n v="0"/>
    <n v="0"/>
    <n v="0"/>
    <n v="0"/>
    <n v="0"/>
  </r>
  <r>
    <x v="11"/>
    <x v="25"/>
    <n v="42.2"/>
    <n v="42.1"/>
    <n v="62.3"/>
    <n v="8.6999999999999993"/>
    <n v="54632"/>
    <n v="56619"/>
    <n v="64322"/>
    <n v="109.6"/>
  </r>
  <r>
    <x v="11"/>
    <x v="26"/>
    <n v="1161.8999999999999"/>
    <n v="1172.4000000000001"/>
    <e v="#N/A"/>
    <e v="#N/A"/>
    <n v="20263"/>
    <e v="#N/A"/>
    <n v="0"/>
    <e v="#N/A"/>
  </r>
  <r>
    <x v="11"/>
    <x v="27"/>
    <n v="1198.4000000000001"/>
    <n v="1199.8"/>
    <n v="60.2"/>
    <n v="7.3"/>
    <n v="15638"/>
    <n v="39450"/>
    <n v="39458"/>
    <n v="118"/>
  </r>
  <r>
    <x v="11"/>
    <x v="28"/>
    <n v="947"/>
    <n v="944.4"/>
    <n v="61.6"/>
    <n v="9.1"/>
    <n v="16880"/>
    <n v="40087"/>
    <n v="35078"/>
    <n v="107.8"/>
  </r>
  <r>
    <x v="11"/>
    <x v="29"/>
    <n v="1742.6"/>
    <n v="1730.6"/>
    <n v="61.2"/>
    <n v="4.3"/>
    <n v="15932"/>
    <n v="50331"/>
    <n v="46941"/>
    <n v="104.8"/>
  </r>
  <r>
    <x v="11"/>
    <x v="30"/>
    <n v="782.2"/>
    <n v="788.2"/>
    <n v="64.400000000000006"/>
    <n v="8.6"/>
    <n v="25303"/>
    <s v="…"/>
    <n v="34209"/>
    <n v="106.4"/>
  </r>
  <r>
    <x v="11"/>
    <x v="31"/>
    <n v="629.20000000000005"/>
    <n v="631"/>
    <n v="58.2"/>
    <n v="4.9000000000000004"/>
    <n v="16981"/>
    <n v="36190"/>
    <n v="34177"/>
    <n v="111.1"/>
  </r>
  <r>
    <x v="11"/>
    <x v="32"/>
    <n v="665.4"/>
    <n v="668.3"/>
    <n v="58.5"/>
    <n v="9.3000000000000007"/>
    <n v="14185"/>
    <n v="33970"/>
    <n v="38269"/>
    <n v="115.2"/>
  </r>
  <r>
    <x v="11"/>
    <x v="33"/>
    <n v="4974.8"/>
    <n v="4937.1000000000004"/>
    <n v="62"/>
    <n v="2"/>
    <n v="26069"/>
    <n v="78851"/>
    <n v="87384"/>
    <n v="105.3"/>
  </r>
  <r>
    <x v="11"/>
    <x v="34"/>
    <n v="13902.7"/>
    <n v="13877"/>
    <n v="59.9"/>
    <n v="7"/>
    <n v="16584"/>
    <n v="37827"/>
    <n v="46206"/>
    <n v="106.2"/>
  </r>
  <r>
    <x v="11"/>
    <x v="35"/>
    <n v="445"/>
    <n v="442.5"/>
    <n v="58.6"/>
    <n v="8.4"/>
    <n v="14272"/>
    <n v="30064"/>
    <n v="27809"/>
    <n v="109.2"/>
  </r>
  <r>
    <x v="11"/>
    <x v="36"/>
    <n v="286.39999999999998"/>
    <n v="287.60000000000002"/>
    <n v="62.5"/>
    <n v="14.2"/>
    <n v="8829"/>
    <n v="23753"/>
    <n v="30712"/>
    <n v="106.9"/>
  </r>
  <r>
    <x v="11"/>
    <x v="37"/>
    <s v="–"/>
    <s v="–"/>
    <n v="0"/>
    <n v="0"/>
    <n v="0"/>
    <n v="0"/>
    <n v="0"/>
    <s v="-"/>
  </r>
  <r>
    <x v="11"/>
    <x v="38"/>
    <n v="5297.2"/>
    <n v="5263.6"/>
    <n v="59.3"/>
    <n v="5.9"/>
    <n v="18796"/>
    <n v="39215"/>
    <n v="51784"/>
    <n v="110.5"/>
  </r>
  <r>
    <x v="11"/>
    <x v="39"/>
    <n v="1011.5"/>
    <n v="1010.6"/>
    <n v="60.9"/>
    <n v="8.8000000000000007"/>
    <n v="16032"/>
    <n v="33687"/>
    <n v="27940"/>
    <n v="100.7"/>
  </r>
  <r>
    <x v="11"/>
    <x v="40"/>
    <n v="2598.6"/>
    <n v="2603.1"/>
    <n v="59.9"/>
    <n v="6.9"/>
    <n v="14519"/>
    <n v="37620"/>
    <n v="34777"/>
    <n v="103.9"/>
  </r>
  <r>
    <x v="11"/>
    <x v="41"/>
    <n v="4264"/>
    <n v="4269.6000000000004"/>
    <n v="60.2"/>
    <n v="7.3"/>
    <n v="16010"/>
    <n v="45664"/>
    <n v="46490"/>
    <n v="107.6"/>
  </r>
  <r>
    <x v="11"/>
    <x v="42"/>
    <s v="–"/>
    <s v="–"/>
    <n v="0"/>
    <n v="0"/>
    <n v="0"/>
    <n v="0"/>
    <n v="0"/>
    <s v="-"/>
  </r>
  <r>
    <x v="11"/>
    <x v="43"/>
    <n v="9509.6"/>
    <n v="9474.2999999999993"/>
    <n v="60.7"/>
    <n v="14.5"/>
    <n v="15050"/>
    <n v="29005"/>
    <n v="27508"/>
    <n v="109.8"/>
  </r>
  <r>
    <x v="11"/>
    <x v="44"/>
    <n v="2934.6"/>
    <n v="2924.4"/>
    <n v="62.2"/>
    <n v="12.7"/>
    <n v="18278"/>
    <n v="27695"/>
    <n v="35040"/>
    <n v="101.6"/>
  </r>
  <r>
    <x v="11"/>
    <x v="45"/>
    <n v="429.3"/>
    <n v="421.9"/>
    <n v="59.5"/>
    <e v="#N/A"/>
    <e v="#N/A"/>
    <e v="#N/A"/>
    <e v="#N/A"/>
    <e v="#N/A"/>
  </r>
  <r>
    <x v="11"/>
    <x v="46"/>
    <n v="861.7"/>
    <n v="860.7"/>
    <e v="#N/A"/>
    <e v="#N/A"/>
    <n v="12636"/>
    <n v="32231"/>
    <n v="33964"/>
    <n v="107"/>
  </r>
  <r>
    <x v="11"/>
    <x v="47"/>
    <n v="474.8"/>
    <n v="476.1"/>
    <e v="#N/A"/>
    <e v="#N/A"/>
    <n v="11742"/>
    <n v="18206"/>
    <n v="25095"/>
    <n v="105.7"/>
  </r>
  <r>
    <x v="11"/>
    <x v="48"/>
    <n v="708.9"/>
    <e v="#N/A"/>
    <e v="#N/A"/>
    <n v="8.3000000000000007"/>
    <n v="13757"/>
    <n v="28630"/>
    <n v="29518"/>
    <e v="#N/A"/>
  </r>
  <r>
    <x v="11"/>
    <x v="49"/>
    <n v="1302.4000000000001"/>
    <n v="1288.8"/>
    <e v="#N/A"/>
    <e v="#N/A"/>
    <e v="#N/A"/>
    <e v="#N/A"/>
    <e v="#N/A"/>
    <e v="#N/A"/>
  </r>
  <r>
    <x v="11"/>
    <x v="50"/>
    <n v="2797.9"/>
    <n v="2791.7"/>
    <n v="60.8"/>
    <n v="6"/>
    <n v="14440"/>
    <n v="29606"/>
    <n v="27859"/>
    <n v="115.9"/>
  </r>
  <r>
    <x v="11"/>
    <x v="51"/>
    <n v="29811.4"/>
    <n v="29845.599999999999"/>
    <n v="60.5"/>
    <n v="6.5"/>
    <n v="17282"/>
    <n v="35676"/>
    <n v="38285"/>
    <n v="109.8"/>
  </r>
  <r>
    <x v="11"/>
    <x v="52"/>
    <n v="4072.6"/>
    <n v="4072.3"/>
    <n v="61"/>
    <n v="7.6"/>
    <n v="19030"/>
    <n v="38238"/>
    <n v="43011"/>
    <n v="120.6"/>
  </r>
  <r>
    <x v="11"/>
    <x v="53"/>
    <n v="693"/>
    <n v="694.2"/>
    <n v="61.8"/>
    <n v="10.1"/>
    <n v="11328"/>
    <n v="37314"/>
    <n v="34427"/>
    <n v="109.3"/>
  </r>
  <r>
    <x v="11"/>
    <x v="54"/>
    <n v="826.3"/>
    <n v="829.8"/>
    <n v="61.4"/>
    <n v="5.2"/>
    <n v="11948"/>
    <n v="35020"/>
    <n v="33834"/>
    <n v="102.8"/>
  </r>
  <r>
    <x v="11"/>
    <x v="55"/>
    <n v="3812.4"/>
    <n v="3800"/>
    <n v="61.3"/>
    <n v="4.7"/>
    <n v="20223"/>
    <n v="35750"/>
    <n v="38387"/>
    <n v="110.9"/>
  </r>
  <r>
    <x v="11"/>
    <x v="56"/>
    <n v="1514.8"/>
    <n v="1517.6"/>
    <n v="60.8"/>
    <n v="6.9"/>
    <n v="14452"/>
    <n v="35603"/>
    <n v="32920"/>
    <n v="98.1"/>
  </r>
  <r>
    <x v="11"/>
    <x v="57"/>
    <n v="1245.5"/>
    <n v="1248"/>
    <n v="61.3"/>
    <n v="7.8"/>
    <n v="12083"/>
    <n v="34740"/>
    <n v="31474"/>
    <n v="117.7"/>
  </r>
  <r>
    <x v="11"/>
    <x v="58"/>
    <n v="2628.6"/>
    <n v="2631.1"/>
    <n v="60"/>
    <n v="7.5"/>
    <n v="21307"/>
    <n v="44834"/>
    <n v="37703"/>
    <n v="107.2"/>
  </r>
  <r>
    <x v="11"/>
    <x v="59"/>
    <n v="1319.7"/>
    <n v="1329.2"/>
    <n v="59.5"/>
    <n v="8.3000000000000007"/>
    <n v="14675"/>
    <n v="31741"/>
    <n v="34974"/>
    <n v="111.6"/>
  </r>
  <r>
    <x v="11"/>
    <x v="60"/>
    <n v="3293.6"/>
    <n v="3300.6"/>
    <n v="59.9"/>
    <n v="7.2"/>
    <n v="18337"/>
    <n v="45972"/>
    <n v="46497"/>
    <e v="#N/A"/>
  </r>
  <r>
    <x v="11"/>
    <x v="61"/>
    <n v="2017"/>
    <n v="2024.3"/>
    <n v="60.5"/>
    <n v="6.3"/>
    <n v="14892"/>
    <n v="34062"/>
    <n v="38832"/>
    <n v="113"/>
  </r>
  <r>
    <x v="11"/>
    <x v="62"/>
    <n v="1375.2"/>
    <n v="1379.6"/>
    <n v="59.4"/>
    <n v="5.4"/>
    <n v="14171"/>
    <n v="31428"/>
    <n v="34105"/>
    <n v="108.4"/>
  </r>
  <r>
    <x v="11"/>
    <x v="63"/>
    <n v="3217"/>
    <n v="3216.2"/>
    <n v="60.8"/>
    <n v="5.0999999999999996"/>
    <n v="21756"/>
    <n v="36405"/>
    <n v="41940"/>
    <n v="107"/>
  </r>
  <r>
    <x v="11"/>
    <x v="64"/>
    <n v="2514.9"/>
    <n v="2517.1"/>
    <n v="59.9"/>
    <n v="6"/>
    <n v="13097"/>
    <n v="34206"/>
    <n v="31265"/>
    <n v="108.3"/>
  </r>
  <r>
    <x v="11"/>
    <x v="65"/>
    <n v="1280.8"/>
    <n v="1285.5999999999999"/>
    <n v="60.7"/>
    <n v="6.8"/>
    <n v="14312"/>
    <n v="33030"/>
    <n v="33290"/>
    <n v="107.7"/>
  </r>
  <r>
    <x v="11"/>
    <x v="66"/>
    <n v="12142.1"/>
    <n v="12114.5"/>
    <n v="61.6"/>
    <n v="6.8"/>
    <n v="23908"/>
    <n v="41509"/>
    <n v="44883"/>
    <n v="113"/>
  </r>
  <r>
    <x v="11"/>
    <x v="67"/>
    <n v="893.2"/>
    <n v="901"/>
    <n v="57.7"/>
    <n v="10"/>
    <n v="14353"/>
    <n v="33597"/>
    <n v="34631"/>
    <n v="110"/>
  </r>
  <r>
    <x v="11"/>
    <x v="68"/>
    <n v="4307.5"/>
    <n v="4302.2999999999993"/>
    <n v="60.2"/>
    <n v="7.2"/>
    <n v="24893"/>
    <n v="42011"/>
    <n v="47745"/>
    <e v="#N/A"/>
  </r>
  <r>
    <x v="11"/>
    <x v="69"/>
    <n v="3461.1"/>
    <n v="3433.2"/>
    <n v="66"/>
    <n v="5.8"/>
    <n v="30706"/>
    <n v="45111"/>
    <n v="47168"/>
    <n v="107.8"/>
  </r>
  <r>
    <x v="11"/>
    <x v="24"/>
    <n v="0"/>
    <n v="0"/>
    <n v="0"/>
    <n v="0"/>
    <n v="0"/>
    <n v="0"/>
    <n v="0"/>
    <n v="0"/>
  </r>
  <r>
    <x v="11"/>
    <x v="70"/>
    <n v="1562.2"/>
    <n v="1549.7"/>
    <e v="#N/A"/>
    <n v="6.3"/>
    <e v="#N/A"/>
    <e v="#N/A"/>
    <e v="#N/A"/>
    <e v="#N/A"/>
  </r>
  <r>
    <x v="11"/>
    <x v="71"/>
    <n v="532.9"/>
    <n v="528.9"/>
    <e v="#N/A"/>
    <n v="3.5"/>
    <n v="46785"/>
    <e v="#N/A"/>
    <e v="#N/A"/>
    <n v="109.8"/>
  </r>
  <r>
    <x v="11"/>
    <x v="72"/>
    <n v="1366"/>
    <n v="1354.6"/>
    <e v="#N/A"/>
    <e v="#N/A"/>
    <n v="20707"/>
    <n v="0"/>
    <e v="#N/A"/>
    <s v="-"/>
  </r>
  <r>
    <x v="11"/>
    <x v="73"/>
    <n v="3480.3"/>
    <n v="3478"/>
    <n v="59.9"/>
    <n v="6.6"/>
    <n v="18460"/>
    <n v="32332"/>
    <n v="29880"/>
    <n v="119.6"/>
  </r>
  <r>
    <x v="11"/>
    <x v="74"/>
    <n v="17177.8"/>
    <n v="17176"/>
    <n v="61"/>
    <n v="7.9"/>
    <n v="16568"/>
    <n v="39735"/>
    <n v="42588"/>
    <n v="109.7"/>
  </r>
  <r>
    <x v="11"/>
    <x v="75"/>
    <n v="207.4"/>
    <n v="207"/>
    <n v="58.9"/>
    <n v="12.8"/>
    <n v="13837"/>
    <n v="33157"/>
    <n v="37028"/>
    <n v="100.6"/>
  </r>
  <r>
    <x v="11"/>
    <x v="76"/>
    <n v="309.60000000000002"/>
    <n v="308.89999999999998"/>
    <n v="58.9"/>
    <n v="17.3"/>
    <n v="10963"/>
    <n v="35250"/>
    <n v="40759"/>
    <n v="108.7"/>
  </r>
  <r>
    <x v="11"/>
    <x v="77"/>
    <n v="532.5"/>
    <n v="532.4"/>
    <n v="60.6"/>
    <n v="7.2"/>
    <n v="14223"/>
    <n v="32018"/>
    <n v="38858"/>
    <n v="122.2"/>
  </r>
  <r>
    <x v="11"/>
    <x v="78"/>
    <n v="2396.8000000000002"/>
    <n v="2407.1"/>
    <n v="59.6"/>
    <n v="8.5"/>
    <n v="12500"/>
    <n v="32237"/>
    <n v="36468"/>
    <n v="111.1"/>
  </r>
  <r>
    <x v="11"/>
    <x v="79"/>
    <n v="2839"/>
    <n v="2834"/>
    <n v="62.3"/>
    <n v="6"/>
    <n v="20145"/>
    <n v="43906"/>
    <n v="45145"/>
    <n v="117.1"/>
  </r>
  <r>
    <x v="11"/>
    <x v="80"/>
    <n v="2425"/>
    <n v="2426.4"/>
    <n v="60.6"/>
    <n v="9.1"/>
    <n v="16017"/>
    <n v="45218"/>
    <n v="42547"/>
    <n v="107.9"/>
  </r>
  <r>
    <x v="11"/>
    <x v="81"/>
    <n v="2749.7"/>
    <n v="2755.5"/>
    <n v="60.2"/>
    <n v="8.1"/>
    <n v="16666"/>
    <n v="36219"/>
    <n v="34609"/>
    <n v="107.8"/>
  </r>
  <r>
    <x v="11"/>
    <x v="82"/>
    <n v="2688.3"/>
    <n v="2677.4"/>
    <n v="61.6"/>
    <n v="6.8"/>
    <n v="18244"/>
    <n v="34129"/>
    <n v="46661"/>
    <e v="#N/A"/>
  </r>
  <r>
    <x v="11"/>
    <x v="83"/>
    <n v="1972.3"/>
    <n v="1974.4"/>
    <n v="61.7"/>
    <n v="7.9"/>
    <n v="17248"/>
    <n v="32702"/>
    <n v="34690"/>
    <n v="105.4"/>
  </r>
  <r>
    <x v="11"/>
    <x v="84"/>
    <n v="1057.2"/>
    <n v="1052.9000000000001"/>
    <n v="62.9"/>
    <n v="9.1"/>
    <n v="16516"/>
    <n v="38471"/>
    <n v="40822"/>
    <n v="101.5"/>
  </r>
  <r>
    <x v="11"/>
    <x v="85"/>
    <n v="8324.6"/>
    <n v="8343.6"/>
    <n v="62.3"/>
    <n v="7.9"/>
    <n v="22870"/>
    <n v="44906"/>
    <n v="57958"/>
    <n v="106.3"/>
  </r>
  <r>
    <x v="11"/>
    <x v="86"/>
    <n v="971.3"/>
    <n v="971.4"/>
    <n v="61"/>
    <n v="9"/>
    <n v="15715"/>
    <n v="32797"/>
    <n v="39739"/>
    <n v="115.1"/>
  </r>
  <r>
    <x v="11"/>
    <x v="87"/>
    <n v="956.3"/>
    <n v="957.3"/>
    <n v="63.1"/>
    <n v="9"/>
    <n v="25617"/>
    <n v="47477"/>
    <n v="49968"/>
    <n v="107"/>
  </r>
  <r>
    <x v="11"/>
    <x v="88"/>
    <n v="1095.5"/>
    <n v="1100.8"/>
    <n v="61.5"/>
    <n v="10.6"/>
    <n v="15969"/>
    <n v="37807"/>
    <n v="39795"/>
    <n v="110.4"/>
  </r>
  <r>
    <x v="11"/>
    <x v="89"/>
    <n v="318.3"/>
    <n v="320"/>
    <n v="64.7"/>
    <n v="6.1"/>
    <n v="28965"/>
    <n v="45506"/>
    <n v="40841"/>
    <n v="102"/>
  </r>
  <r>
    <x v="11"/>
    <x v="90"/>
    <n v="1948.4"/>
    <n v="1951"/>
    <n v="62.3"/>
    <n v="8"/>
    <n v="19160"/>
    <n v="40330"/>
    <n v="68086"/>
    <n v="106.5"/>
  </r>
  <r>
    <x v="11"/>
    <x v="91"/>
    <n v="1341.6"/>
    <n v="1342.2"/>
    <n v="62.8"/>
    <n v="6.6"/>
    <e v="#N/A"/>
    <e v="#N/A"/>
    <e v="#N/A"/>
    <e v="#N/A"/>
  </r>
  <r>
    <x v="11"/>
    <x v="92"/>
    <n v="820.6"/>
    <n v="824.7"/>
    <n v="61.3"/>
    <n v="6"/>
    <n v="17790"/>
    <n v="48065"/>
    <n v="36692"/>
    <n v="103.8"/>
  </r>
  <r>
    <x v="11"/>
    <x v="93"/>
    <n v="154.30000000000001"/>
    <n v="155.4"/>
    <n v="65.400000000000006"/>
    <n v="4.5"/>
    <n v="30452"/>
    <s v="…"/>
    <n v="31866"/>
    <n v="110.1"/>
  </r>
  <r>
    <x v="11"/>
    <x v="94"/>
    <n v="493.7"/>
    <n v="495.2"/>
    <n v="62.9"/>
    <n v="7.9"/>
    <n v="32268"/>
    <n v="57990"/>
    <n v="67584"/>
    <n v="106.2"/>
  </r>
  <r>
    <x v="11"/>
    <x v="95"/>
    <n v="173.9"/>
    <n v="175.1"/>
    <n v="61.2"/>
    <n v="8.5"/>
    <n v="16525"/>
    <n v="28869"/>
    <n v="33651"/>
    <n v="112.5"/>
  </r>
  <r>
    <x v="11"/>
    <x v="96"/>
    <n v="50.7"/>
    <n v="50.5"/>
    <n v="67.2"/>
    <n v="5.6"/>
    <n v="43049"/>
    <s v="…"/>
    <s v="…"/>
    <s v="-"/>
  </r>
  <r>
    <x v="12"/>
    <x v="0"/>
    <n v="143585.9"/>
    <n v="143378.4"/>
    <n v="60.1"/>
    <n v="5.5"/>
    <n v="23221"/>
    <n v="48163"/>
    <n v="56370"/>
    <n v="108.3"/>
  </r>
  <r>
    <x v="12"/>
    <x v="1"/>
    <n v="38891.699999999997"/>
    <n v="38766.300000000003"/>
    <n v="60"/>
    <n v="3.1"/>
    <n v="30006"/>
    <n v="56333"/>
    <n v="86774"/>
    <n v="109.5"/>
  </r>
  <r>
    <x v="12"/>
    <x v="2"/>
    <n v="1541.9"/>
    <n v="1539.3"/>
    <n v="59.6"/>
    <n v="3.7"/>
    <n v="21659"/>
    <n v="48877"/>
    <n v="41004"/>
    <n v="106.9"/>
  </r>
  <r>
    <x v="12"/>
    <x v="3"/>
    <n v="1252.2"/>
    <n v="1258"/>
    <n v="59"/>
    <n v="5.0999999999999996"/>
    <n v="17469"/>
    <n v="31772"/>
    <n v="32947"/>
    <n v="130.1"/>
  </r>
  <r>
    <x v="12"/>
    <x v="4"/>
    <n v="1425"/>
    <n v="1429.2"/>
    <n v="58.1"/>
    <n v="4.4000000000000004"/>
    <n v="16229"/>
    <n v="39182"/>
    <n v="40588"/>
    <n v="114.5"/>
  </r>
  <r>
    <x v="12"/>
    <x v="5"/>
    <n v="2332.9"/>
    <n v="2332.8000000000002"/>
    <n v="59.1"/>
    <n v="5.5"/>
    <n v="18948"/>
    <n v="40241"/>
    <n v="44849"/>
    <n v="104.9"/>
  </r>
  <r>
    <x v="12"/>
    <x v="6"/>
    <n v="1039.2"/>
    <n v="1044.0999999999999"/>
    <n v="58.4"/>
    <n v="6.3"/>
    <n v="16015"/>
    <n v="33059"/>
    <n v="35127"/>
    <n v="96.5"/>
  </r>
  <r>
    <x v="12"/>
    <x v="7"/>
    <n v="1016.7"/>
    <n v="1015.2"/>
    <n v="59.3"/>
    <n v="4.3"/>
    <n v="20742"/>
    <n v="49178"/>
    <n v="54003"/>
    <n v="108.3"/>
  </r>
  <r>
    <x v="12"/>
    <x v="8"/>
    <n v="651.1"/>
    <n v="654.4"/>
    <n v="58"/>
    <n v="4.8"/>
    <n v="15867"/>
    <n v="33465"/>
    <n v="40128"/>
    <n v="105.7"/>
  </r>
  <r>
    <x v="12"/>
    <x v="9"/>
    <n v="1118.2"/>
    <n v="1119.5999999999999"/>
    <n v="58.3"/>
    <n v="5.0999999999999996"/>
    <n v="18866"/>
    <n v="30654"/>
    <n v="34921"/>
    <n v="110.1"/>
  </r>
  <r>
    <x v="12"/>
    <x v="10"/>
    <n v="1166.5"/>
    <n v="1167.3"/>
    <n v="58.7"/>
    <n v="3.6"/>
    <n v="19829"/>
    <n v="39770"/>
    <n v="43212"/>
    <n v="105.6"/>
  </r>
  <r>
    <x v="12"/>
    <x v="11"/>
    <n v="7385.5"/>
    <n v="7314.6"/>
    <n v="61.1"/>
    <n v="2.9"/>
    <n v="30572"/>
    <n v="77595"/>
    <n v="73761"/>
    <n v="110.7"/>
  </r>
  <r>
    <x v="12"/>
    <x v="12"/>
    <n v="775.1"/>
    <n v="778"/>
    <n v="58.3"/>
    <n v="5.3"/>
    <n v="16827"/>
    <n v="35254"/>
    <n v="31422"/>
    <n v="109.3"/>
  </r>
  <r>
    <x v="12"/>
    <x v="13"/>
    <n v="1147"/>
    <n v="1148.3"/>
    <n v="57.9"/>
    <n v="4.5999999999999996"/>
    <n v="17652"/>
    <n v="36005"/>
    <n v="45384"/>
    <n v="102.6"/>
  </r>
  <r>
    <x v="12"/>
    <x v="14"/>
    <n v="970.8"/>
    <n v="974.6"/>
    <n v="60"/>
    <n v="5.7"/>
    <n v="18305"/>
    <n v="39455"/>
    <n v="36809"/>
    <n v="121.9"/>
  </r>
  <r>
    <x v="12"/>
    <x v="15"/>
    <n v="1075.4000000000001"/>
    <n v="1078.9000000000001"/>
    <n v="58.6"/>
    <n v="4.9000000000000004"/>
    <n v="17449"/>
    <n v="34153"/>
    <n v="34907"/>
    <n v="103.8"/>
  </r>
  <r>
    <x v="12"/>
    <x v="16"/>
    <n v="1333.3"/>
    <n v="1337.5"/>
    <n v="57.8"/>
    <n v="5"/>
    <n v="17282"/>
    <n v="48074"/>
    <n v="52602"/>
    <n v="109.1"/>
  </r>
  <r>
    <x v="12"/>
    <x v="17"/>
    <n v="1543.6"/>
    <n v="1546.9"/>
    <n v="58"/>
    <n v="4.5999999999999996"/>
    <n v="19340"/>
    <n v="41795"/>
    <n v="40455"/>
    <n v="111.5"/>
  </r>
  <r>
    <x v="12"/>
    <x v="18"/>
    <n v="1267.8"/>
    <n v="1268.5"/>
    <n v="57.8"/>
    <n v="3.4"/>
    <n v="18605"/>
    <n v="50994"/>
    <n v="49749"/>
    <n v="107.7"/>
  </r>
  <r>
    <x v="12"/>
    <x v="19"/>
    <n v="11849.5"/>
    <n v="11759.1"/>
    <n v="61.7"/>
    <n v="0.8"/>
    <n v="48935"/>
    <n v="129966"/>
    <n v="176320"/>
    <n v="111.3"/>
  </r>
  <r>
    <x v="12"/>
    <x v="20"/>
    <n v="13720.2"/>
    <n v="13691"/>
    <n v="60.7"/>
    <n v="4"/>
    <n v="23422"/>
    <n v="59947"/>
    <n v="51605"/>
    <n v="107.8"/>
  </r>
  <r>
    <x v="12"/>
    <x v="21"/>
    <n v="625.70000000000005"/>
    <n v="630.4"/>
    <n v="59.4"/>
    <n v="7"/>
    <n v="20058"/>
    <n v="47602"/>
    <n v="49388"/>
    <n v="111.7"/>
  </r>
  <r>
    <x v="12"/>
    <x v="22"/>
    <n v="867.2"/>
    <n v="875.1"/>
    <n v="62.7"/>
    <n v="6.4"/>
    <n v="27040"/>
    <n v="52460"/>
    <n v="52847"/>
    <n v="114.2"/>
  </r>
  <r>
    <x v="12"/>
    <x v="23"/>
    <n v="1183.5999999999999"/>
    <n v="1193.8"/>
    <n v="59.4"/>
    <n v="5.4"/>
    <n v="23142"/>
    <n v="54227"/>
    <n v="60472"/>
    <n v="113.1"/>
  </r>
  <r>
    <x v="12"/>
    <x v="24"/>
    <n v="0"/>
    <n v="0"/>
    <n v="0"/>
    <n v="0"/>
    <n v="0"/>
    <n v="0"/>
    <n v="0"/>
    <n v="0"/>
  </r>
  <r>
    <x v="12"/>
    <x v="25"/>
    <n v="42.3"/>
    <n v="42.2"/>
    <n v="61.6"/>
    <n v="6.9"/>
    <n v="62323"/>
    <n v="54418"/>
    <n v="69207"/>
    <n v="107.7"/>
  </r>
  <r>
    <x v="12"/>
    <x v="26"/>
    <n v="1141.3"/>
    <n v="1151.5999999999999"/>
    <e v="#N/A"/>
    <e v="#N/A"/>
    <n v="21709"/>
    <e v="#N/A"/>
    <n v="0"/>
    <e v="#N/A"/>
  </r>
  <r>
    <x v="12"/>
    <x v="27"/>
    <n v="1196"/>
    <n v="1197.1000000000001"/>
    <n v="59.2"/>
    <n v="5.8"/>
    <n v="18248"/>
    <n v="43190"/>
    <n v="46038"/>
    <n v="98.9"/>
  </r>
  <r>
    <x v="12"/>
    <x v="28"/>
    <n v="955.3"/>
    <n v="951.2"/>
    <n v="60.8"/>
    <n v="7.4"/>
    <n v="19456"/>
    <n v="42810"/>
    <n v="42907"/>
    <n v="108.1"/>
  </r>
  <r>
    <x v="12"/>
    <x v="29"/>
    <n v="1768.5"/>
    <n v="1755.5"/>
    <n v="60.8"/>
    <n v="3.2"/>
    <n v="17967"/>
    <n v="49593"/>
    <n v="51751"/>
    <n v="107.2"/>
  </r>
  <r>
    <x v="12"/>
    <x v="30"/>
    <n v="769.2"/>
    <n v="775.7"/>
    <n v="63.5"/>
    <n v="7.7"/>
    <n v="28932"/>
    <s v="…"/>
    <n v="38090"/>
    <n v="107.6"/>
  </r>
  <r>
    <x v="12"/>
    <x v="31"/>
    <n v="624.9"/>
    <n v="627.1"/>
    <n v="57.3"/>
    <n v="4.0999999999999996"/>
    <n v="19547"/>
    <n v="42640"/>
    <n v="40495"/>
    <n v="111.3"/>
  </r>
  <r>
    <x v="12"/>
    <x v="32"/>
    <n v="658.3"/>
    <n v="661.9"/>
    <n v="57.7"/>
    <n v="6.6"/>
    <n v="16294"/>
    <n v="37697"/>
    <n v="37839"/>
    <n v="99.8"/>
  </r>
  <r>
    <x v="12"/>
    <x v="33"/>
    <n v="5071.5"/>
    <n v="5023.2"/>
    <n v="61.5"/>
    <n v="1.1000000000000001"/>
    <n v="27834"/>
    <n v="88238"/>
    <n v="83521"/>
    <n v="104.1"/>
  </r>
  <r>
    <x v="12"/>
    <x v="34"/>
    <n v="13949"/>
    <n v="13925.8"/>
    <n v="59.2"/>
    <n v="6.2"/>
    <n v="18864"/>
    <n v="40721"/>
    <n v="49097"/>
    <n v="108.6"/>
  </r>
  <r>
    <x v="12"/>
    <x v="35"/>
    <n v="449.7"/>
    <n v="447.4"/>
    <n v="58.2"/>
    <n v="8.1"/>
    <n v="17071"/>
    <n v="30026"/>
    <n v="28327"/>
    <n v="98.6"/>
  </r>
  <r>
    <x v="12"/>
    <x v="36"/>
    <n v="283.60000000000002"/>
    <n v="285"/>
    <n v="61.4"/>
    <n v="13.1"/>
    <n v="10190"/>
    <n v="24786"/>
    <n v="34505"/>
    <n v="112.3"/>
  </r>
  <r>
    <x v="12"/>
    <x v="37"/>
    <s v="–"/>
    <s v="–"/>
    <n v="0"/>
    <n v="0"/>
    <n v="0"/>
    <n v="0"/>
    <n v="0"/>
    <s v="-"/>
  </r>
  <r>
    <x v="12"/>
    <x v="38"/>
    <n v="5356.1"/>
    <n v="5326.6"/>
    <n v="58.7"/>
    <n v="5.6"/>
    <n v="21686"/>
    <n v="40978"/>
    <n v="49142"/>
    <n v="110.2"/>
  </r>
  <r>
    <x v="12"/>
    <x v="39"/>
    <n v="1007.5"/>
    <n v="1009.5"/>
    <n v="60"/>
    <n v="7.9"/>
    <n v="17789"/>
    <n v="33846"/>
    <n v="33611"/>
    <n v="101.2"/>
  </r>
  <r>
    <x v="12"/>
    <x v="40"/>
    <n v="2590.6999999999998"/>
    <n v="2594.6"/>
    <n v="59.3"/>
    <n v="6"/>
    <n v="16011"/>
    <n v="38716"/>
    <n v="34203"/>
    <n v="122.3"/>
  </r>
  <r>
    <x v="12"/>
    <x v="41"/>
    <n v="4261.3999999999996"/>
    <n v="4262.7"/>
    <n v="59.6"/>
    <n v="6"/>
    <n v="18107"/>
    <n v="46824"/>
    <n v="51508"/>
    <n v="104.9"/>
  </r>
  <r>
    <x v="12"/>
    <x v="42"/>
    <s v="–"/>
    <s v="–"/>
    <n v="0"/>
    <n v="0"/>
    <n v="0"/>
    <n v="0"/>
    <n v="0"/>
    <s v="-"/>
  </r>
  <r>
    <x v="12"/>
    <x v="43"/>
    <n v="9575.2999999999993"/>
    <n v="9542.4"/>
    <n v="60.3"/>
    <n v="13.1"/>
    <n v="17167"/>
    <n v="29242"/>
    <n v="29812"/>
    <n v="106.5"/>
  </r>
  <r>
    <x v="12"/>
    <x v="44"/>
    <n v="2953.6"/>
    <n v="2944.1"/>
    <n v="62.1"/>
    <n v="11.7"/>
    <n v="20730"/>
    <n v="26747"/>
    <n v="35854"/>
    <n v="106.6"/>
  </r>
  <r>
    <x v="12"/>
    <x v="45"/>
    <n v="440.1"/>
    <n v="434.7"/>
    <n v="59.3"/>
    <e v="#N/A"/>
    <e v="#N/A"/>
    <e v="#N/A"/>
    <e v="#N/A"/>
    <e v="#N/A"/>
  </r>
  <r>
    <x v="12"/>
    <x v="46"/>
    <n v="865"/>
    <n v="863.3"/>
    <e v="#N/A"/>
    <e v="#N/A"/>
    <n v="13717"/>
    <n v="33367"/>
    <n v="34730"/>
    <n v="122.6"/>
  </r>
  <r>
    <x v="12"/>
    <x v="47"/>
    <n v="472.3"/>
    <n v="473.6"/>
    <e v="#N/A"/>
    <e v="#N/A"/>
    <n v="13388"/>
    <n v="20720"/>
    <n v="28872"/>
    <n v="107.7"/>
  </r>
  <r>
    <x v="12"/>
    <x v="48"/>
    <n v="706.2"/>
    <e v="#N/A"/>
    <e v="#N/A"/>
    <n v="7.9"/>
    <n v="16165"/>
    <n v="31084"/>
    <n v="33212"/>
    <e v="#N/A"/>
  </r>
  <r>
    <x v="12"/>
    <x v="49"/>
    <n v="1325.2"/>
    <n v="1313.8"/>
    <e v="#N/A"/>
    <e v="#N/A"/>
    <e v="#N/A"/>
    <e v="#N/A"/>
    <e v="#N/A"/>
    <e v="#N/A"/>
  </r>
  <r>
    <x v="12"/>
    <x v="50"/>
    <n v="2812.9"/>
    <n v="2805.4"/>
    <n v="60.2"/>
    <n v="5.4"/>
    <n v="17088"/>
    <n v="29091"/>
    <n v="29679"/>
    <n v="103.5"/>
  </r>
  <r>
    <x v="12"/>
    <x v="51"/>
    <n v="29773.3"/>
    <n v="29792.400000000001"/>
    <n v="59.7"/>
    <n v="5.3"/>
    <n v="19663"/>
    <n v="41295"/>
    <n v="44555"/>
    <n v="109.5"/>
  </r>
  <r>
    <x v="12"/>
    <x v="52"/>
    <n v="4078"/>
    <n v="4075.3"/>
    <n v="60.2"/>
    <n v="6.1"/>
    <n v="21267"/>
    <n v="42352"/>
    <n v="49524"/>
    <n v="120.5"/>
  </r>
  <r>
    <x v="12"/>
    <x v="53"/>
    <n v="691.3"/>
    <n v="692.1"/>
    <n v="60.7"/>
    <n v="6.5"/>
    <n v="12532"/>
    <n v="39864"/>
    <n v="38737"/>
    <n v="103.9"/>
  </r>
  <r>
    <x v="12"/>
    <x v="54"/>
    <n v="820.4"/>
    <n v="823.3"/>
    <n v="60.6"/>
    <n v="4.9000000000000004"/>
    <n v="13081"/>
    <n v="45716"/>
    <n v="35478"/>
    <n v="100.6"/>
  </r>
  <r>
    <x v="12"/>
    <x v="55"/>
    <n v="3841.4"/>
    <n v="3826.9"/>
    <n v="60.5"/>
    <n v="4.0999999999999996"/>
    <n v="24004"/>
    <n v="45442"/>
    <n v="46437"/>
    <n v="109.6"/>
  </r>
  <r>
    <x v="12"/>
    <x v="56"/>
    <n v="1511"/>
    <n v="1512.9"/>
    <n v="59.5"/>
    <n v="6"/>
    <n v="16694"/>
    <n v="38797"/>
    <n v="39488"/>
    <n v="109.3"/>
  </r>
  <r>
    <x v="12"/>
    <x v="57"/>
    <n v="1240.5"/>
    <n v="1243"/>
    <n v="60.5"/>
    <n v="5.9"/>
    <n v="13759"/>
    <n v="39588"/>
    <n v="35714"/>
    <n v="110.7"/>
  </r>
  <r>
    <x v="12"/>
    <x v="58"/>
    <n v="2629.5"/>
    <n v="2629.1"/>
    <n v="59.2"/>
    <n v="6.3"/>
    <n v="23329"/>
    <n v="46708"/>
    <n v="47290"/>
    <n v="99.9"/>
  </r>
  <r>
    <x v="12"/>
    <x v="59"/>
    <n v="1302.5"/>
    <n v="1311.1"/>
    <n v="58.5"/>
    <n v="7.1"/>
    <n v="16733"/>
    <n v="40171"/>
    <n v="40618"/>
    <n v="116.6"/>
  </r>
  <r>
    <x v="12"/>
    <x v="60"/>
    <n v="3283.2"/>
    <n v="3288.4"/>
    <n v="59.1"/>
    <n v="5.4"/>
    <n v="21732"/>
    <n v="50535"/>
    <n v="55263"/>
    <e v="#N/A"/>
  </r>
  <r>
    <x v="12"/>
    <x v="61"/>
    <n v="2002.7"/>
    <n v="2009.8999999999999"/>
    <n v="59.5"/>
    <n v="5.4"/>
    <n v="16542"/>
    <n v="37694"/>
    <n v="41578"/>
    <n v="104.9"/>
  </r>
  <r>
    <x v="12"/>
    <x v="62"/>
    <n v="1365.8"/>
    <n v="1370.6"/>
    <n v="58.6"/>
    <n v="4.9000000000000004"/>
    <n v="15924"/>
    <n v="37625"/>
    <n v="36407"/>
    <n v="114.4"/>
  </r>
  <r>
    <x v="12"/>
    <x v="63"/>
    <n v="3219.2"/>
    <n v="3218.1"/>
    <n v="60"/>
    <n v="3.4"/>
    <n v="24696"/>
    <n v="38793"/>
    <n v="47705"/>
    <n v="111.4"/>
  </r>
  <r>
    <x v="12"/>
    <x v="64"/>
    <n v="2515.6999999999998"/>
    <n v="2515.3000000000002"/>
    <n v="59.3"/>
    <n v="5.4"/>
    <n v="14280"/>
    <n v="36909"/>
    <n v="33322"/>
    <n v="111.5"/>
  </r>
  <r>
    <x v="12"/>
    <x v="65"/>
    <n v="1272.0999999999999"/>
    <n v="1276.4000000000001"/>
    <n v="59.8"/>
    <n v="5.6"/>
    <n v="16375"/>
    <n v="35213"/>
    <n v="35722"/>
    <n v="103.3"/>
  </r>
  <r>
    <x v="12"/>
    <x v="66"/>
    <n v="12195.1"/>
    <n v="12168.6"/>
    <n v="60.7"/>
    <n v="6"/>
    <n v="26304"/>
    <n v="46685"/>
    <n v="56513"/>
    <n v="107.6"/>
  </r>
  <r>
    <x v="12"/>
    <x v="67"/>
    <n v="879.7"/>
    <n v="886.4"/>
    <n v="56.5"/>
    <n v="8.6999999999999993"/>
    <n v="16129"/>
    <n v="37512"/>
    <n v="38761"/>
    <n v="108.9"/>
  </r>
  <r>
    <x v="12"/>
    <x v="68"/>
    <n v="4315.7"/>
    <n v="4311.6000000000004"/>
    <n v="59.3"/>
    <n v="5.8"/>
    <n v="27852"/>
    <n v="57220"/>
    <n v="60221"/>
    <e v="#N/A"/>
  </r>
  <r>
    <x v="12"/>
    <x v="69"/>
    <n v="3514"/>
    <n v="3487.6"/>
    <n v="65.099999999999994"/>
    <n v="5.2"/>
    <n v="33473"/>
    <n v="47867"/>
    <n v="52972"/>
    <n v="108.4"/>
  </r>
  <r>
    <x v="12"/>
    <x v="24"/>
    <n v="0"/>
    <n v="0"/>
    <n v="0"/>
    <n v="0"/>
    <n v="0"/>
    <n v="0"/>
    <n v="0"/>
    <n v="0"/>
  </r>
  <r>
    <x v="12"/>
    <x v="70"/>
    <n v="1586"/>
    <n v="1574.1"/>
    <e v="#N/A"/>
    <n v="5.5"/>
    <e v="#N/A"/>
    <e v="#N/A"/>
    <e v="#N/A"/>
    <e v="#N/A"/>
  </r>
  <r>
    <x v="12"/>
    <x v="71"/>
    <n v="534.1"/>
    <n v="533.5"/>
    <e v="#N/A"/>
    <n v="3.4"/>
    <n v="52585"/>
    <e v="#N/A"/>
    <e v="#N/A"/>
    <n v="105.3"/>
  </r>
  <r>
    <x v="12"/>
    <x v="72"/>
    <n v="1393.9"/>
    <n v="1380"/>
    <e v="#N/A"/>
    <e v="#N/A"/>
    <n v="22682"/>
    <n v="0"/>
    <e v="#N/A"/>
    <s v="-"/>
  </r>
  <r>
    <x v="12"/>
    <x v="73"/>
    <n v="3485.7"/>
    <n v="3483"/>
    <n v="59.1"/>
    <n v="6.4"/>
    <n v="19816"/>
    <n v="33957"/>
    <n v="29644"/>
    <n v="107.5"/>
  </r>
  <r>
    <x v="12"/>
    <x v="74"/>
    <n v="17186.8"/>
    <n v="17182.3"/>
    <n v="60.1"/>
    <n v="6.8"/>
    <n v="18474"/>
    <n v="42964"/>
    <n v="46743"/>
    <n v="108.7"/>
  </r>
  <r>
    <x v="12"/>
    <x v="75"/>
    <n v="208.3"/>
    <n v="207.9"/>
    <n v="57.8"/>
    <n v="11.6"/>
    <n v="14283"/>
    <n v="35341"/>
    <n v="37603"/>
    <n v="120.1"/>
  </r>
  <r>
    <x v="12"/>
    <x v="76"/>
    <n v="311.2"/>
    <n v="310.39999999999998"/>
    <n v="58.1"/>
    <n v="18.399999999999999"/>
    <n v="12014"/>
    <n v="38855"/>
    <n v="45709"/>
    <n v="105.3"/>
  </r>
  <r>
    <x v="12"/>
    <x v="77"/>
    <n v="533.70000000000005"/>
    <n v="533.1"/>
    <n v="59.5"/>
    <n v="7.9"/>
    <n v="16012"/>
    <n v="35028"/>
    <n v="42930"/>
    <n v="103.5"/>
  </r>
  <r>
    <x v="12"/>
    <x v="78"/>
    <n v="2378"/>
    <n v="2387.4"/>
    <n v="58.5"/>
    <n v="6.2"/>
    <n v="13617"/>
    <n v="35508"/>
    <n v="43967"/>
    <n v="113.4"/>
  </r>
  <r>
    <x v="12"/>
    <x v="79"/>
    <n v="2847.7"/>
    <n v="2843.4"/>
    <n v="61.5"/>
    <n v="5.5"/>
    <n v="22524"/>
    <n v="50047"/>
    <n v="51047"/>
    <n v="105.9"/>
  </r>
  <r>
    <x v="12"/>
    <x v="80"/>
    <n v="2423.1999999999998"/>
    <n v="2424.1"/>
    <n v="59.7"/>
    <n v="7.8"/>
    <n v="17820"/>
    <n v="48347"/>
    <n v="42753"/>
    <n v="108.5"/>
  </r>
  <r>
    <x v="12"/>
    <x v="81"/>
    <n v="2740.2"/>
    <n v="2744.9"/>
    <n v="59.2"/>
    <n v="7.1"/>
    <n v="18511"/>
    <n v="39091"/>
    <n v="39601"/>
    <n v="109.1"/>
  </r>
  <r>
    <x v="12"/>
    <x v="82"/>
    <n v="2712.5"/>
    <n v="2700.4"/>
    <n v="60.8"/>
    <n v="5.6"/>
    <n v="20728"/>
    <n v="38969"/>
    <n v="48676"/>
    <e v="#N/A"/>
  </r>
  <r>
    <x v="12"/>
    <x v="83"/>
    <n v="1968.8"/>
    <n v="1970.5"/>
    <n v="60.7"/>
    <n v="6.9"/>
    <n v="19495"/>
    <n v="36803"/>
    <n v="40127"/>
    <n v="107.7"/>
  </r>
  <r>
    <x v="12"/>
    <x v="84"/>
    <n v="1063.2"/>
    <n v="1060.2"/>
    <n v="62.1"/>
    <n v="8.4"/>
    <n v="18027"/>
    <n v="41327"/>
    <n v="44474"/>
    <n v="102.6"/>
  </r>
  <r>
    <x v="12"/>
    <x v="85"/>
    <n v="8294.5"/>
    <n v="8309.6"/>
    <n v="61.5"/>
    <n v="7.3"/>
    <n v="25504"/>
    <n v="54654"/>
    <n v="67093"/>
    <n v="104.5"/>
  </r>
  <r>
    <x v="12"/>
    <x v="86"/>
    <n v="971.19999999999993"/>
    <n v="971.3"/>
    <n v="59.9"/>
    <n v="7.9"/>
    <n v="17688"/>
    <n v="41496"/>
    <n v="46029"/>
    <n v="107.1"/>
  </r>
  <r>
    <x v="12"/>
    <x v="87"/>
    <n v="956.4"/>
    <n v="956.4"/>
    <n v="62.3"/>
    <n v="8"/>
    <n v="28701"/>
    <n v="50344"/>
    <n v="58696"/>
    <n v="109.5"/>
  </r>
  <r>
    <x v="12"/>
    <x v="88"/>
    <n v="1087.4000000000001"/>
    <n v="1091.5"/>
    <n v="60.7"/>
    <n v="10.6"/>
    <n v="17546"/>
    <n v="42239"/>
    <n v="44096"/>
    <n v="108.5"/>
  </r>
  <r>
    <x v="12"/>
    <x v="89"/>
    <n v="316.8"/>
    <n v="317.5"/>
    <n v="64.2"/>
    <n v="5.8"/>
    <n v="31764"/>
    <n v="45862"/>
    <n v="44417"/>
    <n v="93"/>
  </r>
  <r>
    <x v="12"/>
    <x v="90"/>
    <n v="1943.3"/>
    <n v="1945.8"/>
    <n v="61.5"/>
    <n v="6.9"/>
    <n v="21679"/>
    <n v="43228"/>
    <n v="75105"/>
    <n v="106.2"/>
  </r>
  <r>
    <x v="12"/>
    <x v="91"/>
    <n v="1340.5"/>
    <n v="1341"/>
    <n v="62"/>
    <n v="6.4"/>
    <e v="#N/A"/>
    <e v="#N/A"/>
    <e v="#N/A"/>
    <e v="#N/A"/>
  </r>
  <r>
    <x v="12"/>
    <x v="92"/>
    <n v="815.2"/>
    <n v="817.9"/>
    <n v="60.5"/>
    <n v="5.3"/>
    <n v="21800"/>
    <n v="57562"/>
    <n v="39796"/>
    <n v="103.3"/>
  </r>
  <r>
    <x v="12"/>
    <x v="93"/>
    <n v="152"/>
    <n v="153.19999999999999"/>
    <n v="64.400000000000006"/>
    <n v="3.4"/>
    <n v="36620"/>
    <n v="50000"/>
    <n v="44403"/>
    <n v="112.1"/>
  </r>
  <r>
    <x v="12"/>
    <x v="94"/>
    <n v="489.7"/>
    <n v="491.7"/>
    <n v="62.1"/>
    <n v="7.7"/>
    <n v="32721"/>
    <n v="65928"/>
    <n v="70488"/>
    <n v="102.6"/>
  </r>
  <r>
    <x v="12"/>
    <x v="95"/>
    <n v="171.7"/>
    <n v="172.8"/>
    <n v="60.3"/>
    <n v="8.5"/>
    <n v="18450"/>
    <n v="33349"/>
    <n v="38917"/>
    <n v="96.1"/>
  </r>
  <r>
    <x v="12"/>
    <x v="96"/>
    <n v="50.3"/>
    <n v="50.5"/>
    <n v="66.7"/>
    <n v="4.3"/>
    <n v="48533"/>
    <s v="…"/>
    <s v="…"/>
    <s v="-"/>
  </r>
  <r>
    <x v="13"/>
    <x v="0"/>
    <n v="144025.29999999999"/>
    <n v="143805.6"/>
    <n v="59.3"/>
    <n v="5.5"/>
    <n v="25684"/>
    <n v="50208"/>
    <n v="56478"/>
    <n v="104.3"/>
  </r>
  <r>
    <x v="13"/>
    <x v="1"/>
    <n v="39142.400000000001"/>
    <n v="39017"/>
    <n v="59.3"/>
    <n v="3.3"/>
    <n v="33499"/>
    <n v="59697"/>
    <n v="84174"/>
    <n v="105.4"/>
  </r>
  <r>
    <x v="13"/>
    <x v="2"/>
    <n v="1545.5"/>
    <n v="1543.7"/>
    <n v="58.8"/>
    <n v="4"/>
    <n v="23247"/>
    <n v="52931"/>
    <n v="49433"/>
    <n v="104.5"/>
  </r>
  <r>
    <x v="13"/>
    <x v="3"/>
    <n v="1240.5999999999999"/>
    <n v="1246.4000000000001"/>
    <n v="58.2"/>
    <n v="5.2"/>
    <n v="18707"/>
    <n v="31849"/>
    <n v="34944"/>
    <n v="113.9"/>
  </r>
  <r>
    <x v="13"/>
    <x v="4"/>
    <n v="1418.2"/>
    <n v="1421.6"/>
    <n v="57.3"/>
    <n v="3.8"/>
    <n v="18058"/>
    <n v="39200"/>
    <n v="44475"/>
    <n v="106.3"/>
  </r>
  <r>
    <x v="13"/>
    <x v="5"/>
    <n v="2332.9"/>
    <n v="2332.9"/>
    <n v="58.4"/>
    <n v="4.7"/>
    <n v="21683"/>
    <n v="41773"/>
    <n v="47411"/>
    <n v="105.2"/>
  </r>
  <r>
    <x v="13"/>
    <x v="6"/>
    <n v="1028.5"/>
    <n v="1033.8999999999999"/>
    <n v="57.5"/>
    <n v="5.2"/>
    <n v="17754"/>
    <n v="35424"/>
    <n v="41689"/>
    <n v="109.2"/>
  </r>
  <r>
    <x v="13"/>
    <x v="7"/>
    <n v="1020.9"/>
    <n v="1018.8"/>
    <n v="58.4"/>
    <n v="4.5"/>
    <n v="22243"/>
    <n v="50698"/>
    <n v="58976"/>
    <n v="95.3"/>
  </r>
  <r>
    <x v="13"/>
    <x v="8"/>
    <n v="644.6"/>
    <n v="647.9"/>
    <n v="57"/>
    <n v="4.9000000000000004"/>
    <n v="16968"/>
    <n v="32474"/>
    <n v="40455"/>
    <n v="104.9"/>
  </r>
  <r>
    <x v="13"/>
    <x v="9"/>
    <n v="1117.3"/>
    <n v="1117.7"/>
    <n v="57.5"/>
    <n v="4.5999999999999996"/>
    <n v="19436"/>
    <n v="34212"/>
    <n v="38138"/>
    <n v="106.3"/>
  </r>
  <r>
    <x v="13"/>
    <x v="10"/>
    <n v="1166.0999999999999"/>
    <n v="1166.3"/>
    <n v="58"/>
    <n v="3.7"/>
    <n v="21957"/>
    <n v="41650"/>
    <n v="45507"/>
    <n v="102.2"/>
  </r>
  <r>
    <x v="13"/>
    <x v="11"/>
    <n v="7519.7"/>
    <n v="7452.6"/>
    <n v="60.4"/>
    <n v="2.8"/>
    <n v="32969"/>
    <n v="76016"/>
    <n v="70246"/>
    <n v="107.8"/>
  </r>
  <r>
    <x v="13"/>
    <x v="12"/>
    <n v="768.9"/>
    <n v="772"/>
    <n v="57.5"/>
    <n v="5.8"/>
    <n v="17252"/>
    <n v="36987"/>
    <n v="35794"/>
    <n v="107.9"/>
  </r>
  <r>
    <x v="13"/>
    <x v="13"/>
    <n v="1144.4000000000001"/>
    <n v="1145.7"/>
    <n v="57.2"/>
    <n v="4.7"/>
    <n v="18932"/>
    <n v="37278"/>
    <n v="45077"/>
    <n v="106.2"/>
  </r>
  <r>
    <x v="13"/>
    <x v="14"/>
    <n v="961.4"/>
    <n v="966.1"/>
    <n v="59"/>
    <n v="5.2"/>
    <n v="18470"/>
    <n v="41723"/>
    <n v="33887"/>
    <n v="103.3"/>
  </r>
  <r>
    <x v="13"/>
    <x v="15"/>
    <n v="1068.7"/>
    <n v="1072"/>
    <n v="58"/>
    <n v="4.5999999999999996"/>
    <n v="19685"/>
    <n v="38989"/>
    <n v="38759"/>
    <n v="105.1"/>
  </r>
  <r>
    <x v="13"/>
    <x v="16"/>
    <n v="1324.1"/>
    <n v="1328.7"/>
    <n v="57"/>
    <n v="5.3"/>
    <n v="19268"/>
    <n v="49788"/>
    <n v="52413"/>
    <n v="105.4"/>
  </r>
  <r>
    <x v="13"/>
    <x v="17"/>
    <n v="1538.3"/>
    <n v="1541"/>
    <n v="57.3"/>
    <n v="4.2"/>
    <n v="19675"/>
    <n v="44597"/>
    <n v="43747"/>
    <n v="109.8"/>
  </r>
  <r>
    <x v="13"/>
    <x v="18"/>
    <n v="1265.9000000000001"/>
    <n v="1266.8"/>
    <n v="57"/>
    <n v="4.5"/>
    <n v="20664"/>
    <n v="55396"/>
    <n v="52439"/>
    <n v="109.1"/>
  </r>
  <r>
    <x v="13"/>
    <x v="19"/>
    <n v="12036.4"/>
    <n v="11942.9"/>
    <n v="60.9"/>
    <n v="1.7"/>
    <n v="55936"/>
    <n v="151517"/>
    <n v="177899"/>
    <n v="103.9"/>
  </r>
  <r>
    <x v="13"/>
    <x v="20"/>
    <n v="13800.8"/>
    <n v="13760.5"/>
    <n v="60"/>
    <n v="4.3"/>
    <n v="25490"/>
    <n v="65600"/>
    <n v="54337"/>
    <n v="104.8"/>
  </r>
  <r>
    <x v="13"/>
    <x v="21"/>
    <n v="615.9"/>
    <n v="620.79999999999995"/>
    <n v="58.5"/>
    <n v="8.1999999999999993"/>
    <n v="22067"/>
    <n v="48139"/>
    <n v="51300"/>
    <n v="109.9"/>
  </r>
  <r>
    <x v="13"/>
    <x v="22"/>
    <n v="852.1"/>
    <n v="859.7"/>
    <n v="61.7"/>
    <n v="7.1"/>
    <n v="28724"/>
    <n v="57396"/>
    <n v="58108"/>
    <n v="100.7"/>
  </r>
  <r>
    <x v="13"/>
    <x v="23"/>
    <n v="1163.7"/>
    <n v="1173.6999999999998"/>
    <n v="58.4"/>
    <n v="6.1"/>
    <n v="25343"/>
    <n v="55860"/>
    <n v="58888"/>
    <n v="108"/>
  </r>
  <r>
    <x v="13"/>
    <x v="24"/>
    <n v="0"/>
    <n v="0"/>
    <n v="0"/>
    <n v="0"/>
    <n v="0"/>
    <n v="0"/>
    <n v="0"/>
    <n v="0"/>
  </r>
  <r>
    <x v="13"/>
    <x v="25"/>
    <n v="42.2"/>
    <n v="42.2"/>
    <n v="61"/>
    <n v="7.1"/>
    <n v="66887"/>
    <n v="54418"/>
    <n v="71428"/>
    <n v="88.2"/>
  </r>
  <r>
    <x v="13"/>
    <x v="26"/>
    <n v="1121.5"/>
    <n v="1131.4999999999998"/>
    <e v="#N/A"/>
    <e v="#N/A"/>
    <n v="23799"/>
    <e v="#N/A"/>
    <n v="57864"/>
    <e v="#N/A"/>
  </r>
  <r>
    <x v="13"/>
    <x v="27"/>
    <n v="1193"/>
    <n v="1194.5"/>
    <n v="58.2"/>
    <n v="6.1"/>
    <n v="18993"/>
    <n v="42808"/>
    <n v="48547"/>
    <n v="105"/>
  </r>
  <r>
    <x v="13"/>
    <x v="28"/>
    <n v="964"/>
    <n v="959.6"/>
    <n v="59.8"/>
    <n v="5.6"/>
    <n v="20078"/>
    <n v="45764"/>
    <n v="45681"/>
    <n v="110.1"/>
  </r>
  <r>
    <x v="13"/>
    <x v="29"/>
    <n v="1789.5"/>
    <n v="1779"/>
    <n v="60.3"/>
    <n v="4.3"/>
    <n v="19873"/>
    <n v="52876"/>
    <n v="55433"/>
    <n v="101.5"/>
  </r>
  <r>
    <x v="13"/>
    <x v="30"/>
    <n v="754.1"/>
    <n v="761.6"/>
    <n v="62.4"/>
    <n v="7.2"/>
    <n v="31907"/>
    <s v="…"/>
    <n v="42370"/>
    <n v="100.5"/>
  </r>
  <r>
    <x v="13"/>
    <x v="31"/>
    <n v="621"/>
    <n v="623"/>
    <n v="56.4"/>
    <n v="4.5999999999999996"/>
    <n v="20608"/>
    <n v="44898"/>
    <n v="42470"/>
    <n v="106.7"/>
  </r>
  <r>
    <x v="13"/>
    <x v="32"/>
    <n v="651.79999999999995"/>
    <n v="655"/>
    <n v="56.9"/>
    <n v="7"/>
    <n v="17864"/>
    <n v="37845"/>
    <n v="42017"/>
    <n v="102.7"/>
  </r>
  <r>
    <x v="13"/>
    <x v="33"/>
    <n v="5195.7"/>
    <n v="5133.6000000000004"/>
    <n v="61.1"/>
    <n v="1.5"/>
    <n v="30498"/>
    <n v="95287"/>
    <n v="86073"/>
    <n v="104.5"/>
  </r>
  <r>
    <x v="13"/>
    <x v="34"/>
    <n v="14022.9"/>
    <n v="13985.9"/>
    <n v="58.6"/>
    <n v="6.5"/>
    <n v="21563"/>
    <n v="40715"/>
    <n v="49714"/>
    <n v="103.6"/>
  </r>
  <r>
    <x v="13"/>
    <x v="35"/>
    <n v="454.4"/>
    <n v="452.1"/>
    <n v="57.8"/>
    <n v="7.9"/>
    <n v="18736"/>
    <n v="30409"/>
    <n v="33252"/>
    <n v="87.5"/>
  </r>
  <r>
    <x v="13"/>
    <x v="36"/>
    <n v="281.3"/>
    <n v="282.39999999999998"/>
    <n v="60.3"/>
    <n v="12.5"/>
    <n v="11673"/>
    <n v="25859"/>
    <n v="36267"/>
    <n v="105.9"/>
  </r>
  <r>
    <x v="13"/>
    <x v="37"/>
    <s v="–"/>
    <s v="–"/>
    <n v="0"/>
    <n v="0"/>
    <n v="0"/>
    <n v="0"/>
    <n v="0"/>
    <s v="-"/>
  </r>
  <r>
    <x v="13"/>
    <x v="38"/>
    <n v="5443.4"/>
    <n v="5399.7"/>
    <n v="58.1"/>
    <n v="6.1"/>
    <n v="25130"/>
    <n v="40540"/>
    <n v="51141"/>
    <n v="104.5"/>
  </r>
  <r>
    <x v="13"/>
    <x v="39"/>
    <n v="1007.4"/>
    <n v="1007.4"/>
    <n v="59.1"/>
    <n v="7.5"/>
    <n v="19950"/>
    <n v="35955"/>
    <n v="36315"/>
    <n v="113.4"/>
  </r>
  <r>
    <x v="13"/>
    <x v="40"/>
    <n v="2580.6999999999998"/>
    <n v="2585.6999999999998"/>
    <n v="58.6"/>
    <n v="6.6"/>
    <n v="18067"/>
    <n v="40046"/>
    <n v="40567"/>
    <n v="102.7"/>
  </r>
  <r>
    <x v="13"/>
    <x v="41"/>
    <n v="4255.7"/>
    <n v="4258.6000000000004"/>
    <n v="58.9"/>
    <n v="6"/>
    <n v="20516"/>
    <n v="48353"/>
    <n v="53651"/>
    <n v="100.9"/>
  </r>
  <r>
    <x v="13"/>
    <x v="42"/>
    <s v="–"/>
    <s v="–"/>
    <n v="0"/>
    <n v="0"/>
    <n v="0"/>
    <n v="0"/>
    <n v="0"/>
    <s v="-"/>
  </r>
  <r>
    <x v="13"/>
    <x v="43"/>
    <n v="9641.1"/>
    <n v="9608.2000000000007"/>
    <n v="59.8"/>
    <n v="13"/>
    <n v="18616"/>
    <n v="31370"/>
    <n v="31394"/>
    <n v="100.9"/>
  </r>
  <r>
    <x v="13"/>
    <x v="44"/>
    <n v="2975.1"/>
    <n v="2964.3"/>
    <n v="61.8"/>
    <n v="11.6"/>
    <n v="21557"/>
    <n v="30159"/>
    <n v="37281"/>
    <n v="109.3"/>
  </r>
  <r>
    <x v="13"/>
    <x v="45"/>
    <n v="449.6"/>
    <n v="444.9"/>
    <n v="59.2"/>
    <e v="#N/A"/>
    <e v="#N/A"/>
    <e v="#N/A"/>
    <e v="#N/A"/>
    <e v="#N/A"/>
  </r>
  <r>
    <x v="13"/>
    <x v="46"/>
    <n v="867.4"/>
    <n v="866.2"/>
    <e v="#N/A"/>
    <e v="#N/A"/>
    <n v="14982"/>
    <n v="35052"/>
    <n v="35634"/>
    <n v="90.7"/>
  </r>
  <r>
    <x v="13"/>
    <x v="47"/>
    <n v="470.5"/>
    <n v="471.4"/>
    <e v="#N/A"/>
    <e v="#N/A"/>
    <n v="14221"/>
    <n v="26898"/>
    <n v="34037"/>
    <n v="98.4"/>
  </r>
  <r>
    <x v="13"/>
    <x v="48"/>
    <n v="703.9"/>
    <e v="#N/A"/>
    <e v="#N/A"/>
    <n v="8.1"/>
    <n v="17142"/>
    <n v="33521"/>
    <n v="36505"/>
    <e v="#N/A"/>
  </r>
  <r>
    <x v="13"/>
    <x v="49"/>
    <n v="1347"/>
    <n v="1336.1"/>
    <e v="#N/A"/>
    <e v="#N/A"/>
    <e v="#N/A"/>
    <e v="#N/A"/>
    <e v="#N/A"/>
    <e v="#N/A"/>
  </r>
  <r>
    <x v="13"/>
    <x v="50"/>
    <n v="2827.6"/>
    <n v="2820.3"/>
    <n v="59.6"/>
    <n v="5.6"/>
    <n v="18800"/>
    <n v="31018"/>
    <n v="31264"/>
    <n v="106.1"/>
  </r>
  <r>
    <x v="13"/>
    <x v="51"/>
    <n v="29740.5"/>
    <n v="29756.9"/>
    <n v="58.9"/>
    <n v="4.9000000000000004"/>
    <n v="21639"/>
    <n v="43094"/>
    <n v="48652"/>
    <n v="104.3"/>
  </r>
  <r>
    <x v="13"/>
    <x v="52"/>
    <n v="4095.3"/>
    <n v="4086.6"/>
    <n v="59.4"/>
    <n v="5.8"/>
    <n v="23866"/>
    <n v="49558"/>
    <n v="53174"/>
    <n v="102.4"/>
  </r>
  <r>
    <x v="13"/>
    <x v="53"/>
    <n v="690"/>
    <n v="690.7"/>
    <n v="59.5"/>
    <n v="5.2"/>
    <n v="14545"/>
    <n v="40629"/>
    <n v="41487"/>
    <n v="100.3"/>
  </r>
  <r>
    <x v="13"/>
    <x v="54"/>
    <n v="815"/>
    <n v="817.7"/>
    <n v="59.7"/>
    <n v="4.4000000000000004"/>
    <n v="14029"/>
    <n v="43990"/>
    <n v="37876"/>
    <n v="111.2"/>
  </r>
  <r>
    <x v="13"/>
    <x v="55"/>
    <n v="3867.6"/>
    <n v="3854.5"/>
    <n v="59.7"/>
    <n v="4"/>
    <n v="27006"/>
    <n v="45223"/>
    <n v="55829"/>
    <n v="99"/>
  </r>
  <r>
    <x v="13"/>
    <x v="56"/>
    <n v="1507.3"/>
    <n v="1509.2"/>
    <n v="59"/>
    <n v="5.7"/>
    <n v="17777"/>
    <n v="41272"/>
    <n v="42515"/>
    <n v="125.8"/>
  </r>
  <r>
    <x v="13"/>
    <x v="57"/>
    <n v="1235.2"/>
    <n v="1237.9000000000001"/>
    <n v="59.6"/>
    <n v="5.7"/>
    <n v="14788"/>
    <n v="40713"/>
    <n v="40483"/>
    <n v="109.8"/>
  </r>
  <r>
    <x v="13"/>
    <x v="58"/>
    <n v="2628.3"/>
    <n v="2628.9"/>
    <n v="58.3"/>
    <n v="6.5"/>
    <n v="24953"/>
    <n v="49027"/>
    <n v="43960"/>
    <n v="110.5"/>
  </r>
  <r>
    <x v="13"/>
    <x v="59"/>
    <n v="1286"/>
    <n v="1294.2"/>
    <n v="57.4"/>
    <n v="5.6"/>
    <n v="17364"/>
    <n v="41450"/>
    <n v="44934"/>
    <n v="99"/>
  </r>
  <r>
    <x v="13"/>
    <x v="60"/>
    <n v="3271.6"/>
    <n v="3277.4"/>
    <n v="58.3"/>
    <n v="4.3"/>
    <n v="24364"/>
    <n v="53230"/>
    <n v="60919"/>
    <e v="#N/A"/>
  </r>
  <r>
    <x v="13"/>
    <x v="61"/>
    <n v="1988.2"/>
    <n v="1995.4"/>
    <n v="58.6"/>
    <n v="4.9000000000000004"/>
    <n v="18390"/>
    <n v="38823"/>
    <n v="45761"/>
    <n v="97.5"/>
  </r>
  <r>
    <x v="13"/>
    <x v="62"/>
    <n v="1356.6"/>
    <n v="1361.2"/>
    <n v="57.8"/>
    <n v="4.8"/>
    <n v="16804"/>
    <n v="38595"/>
    <n v="39861"/>
    <n v="93.6"/>
  </r>
  <r>
    <x v="13"/>
    <x v="63"/>
    <n v="3220.1"/>
    <n v="3219.6"/>
    <n v="59.1"/>
    <n v="3.2"/>
    <n v="26341"/>
    <n v="42784"/>
    <n v="49886"/>
    <n v="116.1"/>
  </r>
  <r>
    <x v="13"/>
    <x v="64"/>
    <n v="2515.1999999999998"/>
    <n v="2515.5"/>
    <n v="58.6"/>
    <n v="5.2"/>
    <n v="16292"/>
    <n v="41369"/>
    <n v="38391"/>
    <n v="93.3"/>
  </r>
  <r>
    <x v="13"/>
    <x v="65"/>
    <n v="1264.0999999999999"/>
    <n v="1268.0999999999999"/>
    <n v="58.8"/>
    <n v="5.5"/>
    <n v="17857"/>
    <n v="36148"/>
    <n v="38791"/>
    <n v="102.5"/>
  </r>
  <r>
    <x v="13"/>
    <x v="66"/>
    <n v="12230.5"/>
    <n v="12212.8"/>
    <n v="59.7"/>
    <n v="5.7"/>
    <n v="28719"/>
    <n v="50091"/>
    <n v="54748"/>
    <n v="104.8"/>
  </r>
  <r>
    <x v="13"/>
    <x v="67"/>
    <n v="868"/>
    <n v="873.8"/>
    <n v="55.4"/>
    <n v="7.5"/>
    <n v="17076"/>
    <n v="39377"/>
    <n v="41240"/>
    <n v="111.1"/>
  </r>
  <r>
    <x v="13"/>
    <x v="68"/>
    <n v="4320.5"/>
    <n v="4318.1000000000004"/>
    <n v="58.3"/>
    <n v="5.9"/>
    <n v="30459"/>
    <n v="56316"/>
    <n v="57592"/>
    <e v="#N/A"/>
  </r>
  <r>
    <x v="13"/>
    <x v="69"/>
    <n v="3551.2"/>
    <n v="3532.6"/>
    <n v="64"/>
    <n v="4.7"/>
    <n v="36167"/>
    <n v="49667"/>
    <n v="54288"/>
    <n v="101.8"/>
  </r>
  <r>
    <x v="13"/>
    <x v="24"/>
    <n v="0"/>
    <n v="0"/>
    <n v="0"/>
    <n v="0"/>
    <n v="0"/>
    <n v="0"/>
    <n v="0"/>
    <n v="0"/>
  </r>
  <r>
    <x v="13"/>
    <x v="70"/>
    <n v="1600.3"/>
    <n v="1593.1"/>
    <e v="#N/A"/>
    <n v="4.9000000000000004"/>
    <e v="#N/A"/>
    <e v="#N/A"/>
    <e v="#N/A"/>
    <e v="#N/A"/>
  </r>
  <r>
    <x v="13"/>
    <x v="71"/>
    <n v="528.1"/>
    <n v="531.1"/>
    <e v="#N/A"/>
    <n v="3.2"/>
    <n v="58829"/>
    <e v="#N/A"/>
    <e v="#N/A"/>
    <n v="106.2"/>
  </r>
  <r>
    <x v="13"/>
    <x v="72"/>
    <n v="1422.7999999999997"/>
    <n v="1408.4"/>
    <e v="#N/A"/>
    <e v="#N/A"/>
    <n v="23169"/>
    <n v="46906"/>
    <e v="#N/A"/>
    <s v="-"/>
  </r>
  <r>
    <x v="13"/>
    <x v="73"/>
    <n v="3490.8"/>
    <n v="3488.3"/>
    <n v="58.2"/>
    <n v="6"/>
    <n v="21971"/>
    <n v="39493"/>
    <n v="32748"/>
    <n v="106.4"/>
  </r>
  <r>
    <x v="13"/>
    <x v="74"/>
    <n v="17192.099999999999"/>
    <n v="17189.5"/>
    <n v="59.1"/>
    <n v="7"/>
    <n v="20108"/>
    <n v="44689"/>
    <n v="47751"/>
    <n v="103.8"/>
  </r>
  <r>
    <x v="13"/>
    <x v="75"/>
    <n v="208.6"/>
    <n v="208.5"/>
    <n v="56.7"/>
    <n v="11.5"/>
    <n v="14669"/>
    <n v="36219"/>
    <n v="38436"/>
    <n v="91.8"/>
  </r>
  <r>
    <x v="13"/>
    <x v="76"/>
    <n v="312.7"/>
    <n v="311.89999999999998"/>
    <n v="57.2"/>
    <n v="19.3"/>
    <n v="13559"/>
    <n v="42694"/>
    <n v="49312"/>
    <n v="103.1"/>
  </r>
  <r>
    <x v="13"/>
    <x v="77"/>
    <n v="535.20000000000005"/>
    <n v="534.4"/>
    <n v="58.3"/>
    <n v="6"/>
    <n v="16649"/>
    <n v="38614"/>
    <n v="43839"/>
    <n v="115.9"/>
  </r>
  <r>
    <x v="13"/>
    <x v="78"/>
    <n v="2359.5"/>
    <n v="2368.7000000000003"/>
    <n v="57.4"/>
    <n v="8.3000000000000007"/>
    <n v="15896"/>
    <n v="40335"/>
    <n v="46124"/>
    <n v="101.1"/>
  </r>
  <r>
    <x v="13"/>
    <x v="79"/>
    <n v="2854.7"/>
    <n v="2851.2"/>
    <n v="60.6"/>
    <n v="5.7"/>
    <n v="24258"/>
    <n v="53769"/>
    <n v="49578"/>
    <n v="103.7"/>
  </r>
  <r>
    <x v="13"/>
    <x v="80"/>
    <n v="2420.1"/>
    <n v="2421.6999999999998"/>
    <n v="58.7"/>
    <n v="8.3000000000000007"/>
    <n v="18843"/>
    <n v="54979"/>
    <n v="43320"/>
    <n v="104.4"/>
  </r>
  <r>
    <x v="13"/>
    <x v="81"/>
    <n v="2730.8"/>
    <n v="2735.5"/>
    <n v="58.2"/>
    <n v="6"/>
    <n v="19328"/>
    <n v="39588"/>
    <n v="40954"/>
    <n v="102.9"/>
  </r>
  <r>
    <x v="13"/>
    <x v="82"/>
    <n v="2735.8"/>
    <n v="2724.2"/>
    <n v="59.8"/>
    <n v="5.9"/>
    <n v="22616"/>
    <n v="42437"/>
    <n v="56056"/>
    <e v="#N/A"/>
  </r>
  <r>
    <x v="13"/>
    <x v="83"/>
    <n v="1966.1"/>
    <n v="1967.5"/>
    <n v="59.6"/>
    <n v="6.8"/>
    <n v="20621"/>
    <n v="39532"/>
    <n v="42368"/>
    <n v="104.5"/>
  </r>
  <r>
    <x v="13"/>
    <x v="84"/>
    <n v="1068.5999999999999"/>
    <n v="1065.9000000000001"/>
    <n v="61.1"/>
    <n v="7.6"/>
    <n v="22874"/>
    <n v="43151"/>
    <n v="45900"/>
    <n v="102.5"/>
  </r>
  <r>
    <x v="13"/>
    <x v="85"/>
    <n v="8255"/>
    <n v="8274.7999999999993"/>
    <n v="60.5"/>
    <n v="7.1"/>
    <n v="28210"/>
    <n v="58950"/>
    <n v="67472"/>
    <n v="103.1"/>
  </r>
  <r>
    <x v="13"/>
    <x v="86"/>
    <n v="972.8"/>
    <n v="972.1"/>
    <n v="58.8"/>
    <n v="8"/>
    <n v="18901"/>
    <n v="40341"/>
    <n v="47232"/>
    <n v="106.6"/>
  </r>
  <r>
    <x v="13"/>
    <x v="87"/>
    <n v="956.2"/>
    <n v="956.3"/>
    <n v="61.4"/>
    <n v="7.4"/>
    <n v="30595"/>
    <n v="55244"/>
    <n v="60170"/>
    <n v="100.4"/>
  </r>
  <r>
    <x v="13"/>
    <x v="88"/>
    <n v="1078.8"/>
    <n v="1083.0999999999999"/>
    <n v="59.8"/>
    <n v="10.5"/>
    <n v="19074"/>
    <n v="43944"/>
    <n v="47308"/>
    <n v="108.1"/>
  </r>
  <r>
    <x v="13"/>
    <x v="89"/>
    <n v="314.3"/>
    <n v="315.5"/>
    <n v="63.5"/>
    <n v="5.7"/>
    <n v="35545"/>
    <n v="44259"/>
    <n v="55041"/>
    <n v="104.8"/>
  </r>
  <r>
    <x v="13"/>
    <x v="90"/>
    <n v="1932.6"/>
    <n v="1938"/>
    <n v="60.6"/>
    <n v="7.1"/>
    <n v="23759"/>
    <n v="52544"/>
    <n v="75785"/>
    <n v="98.9"/>
  </r>
  <r>
    <x v="13"/>
    <x v="91"/>
    <n v="1337.5"/>
    <n v="1339"/>
    <n v="61.2"/>
    <n v="5.7"/>
    <e v="#N/A"/>
    <e v="#N/A"/>
    <e v="#N/A"/>
    <e v="#N/A"/>
  </r>
  <r>
    <x v="13"/>
    <x v="92"/>
    <n v="808.7"/>
    <n v="812"/>
    <n v="59.4"/>
    <n v="6.1"/>
    <n v="23036"/>
    <n v="63071"/>
    <n v="46169"/>
    <n v="107.2"/>
  </r>
  <r>
    <x v="13"/>
    <x v="93"/>
    <n v="149.80000000000001"/>
    <n v="150.9"/>
    <n v="63.5"/>
    <n v="2.9"/>
    <n v="42228"/>
    <n v="48005"/>
    <n v="53004"/>
    <n v="109.7"/>
  </r>
  <r>
    <x v="13"/>
    <x v="94"/>
    <n v="485.4"/>
    <n v="487.5"/>
    <n v="61.3"/>
    <n v="7.2"/>
    <n v="37791"/>
    <n v="68531"/>
    <n v="73893"/>
    <n v="105.5"/>
  </r>
  <r>
    <x v="13"/>
    <x v="95"/>
    <n v="169"/>
    <n v="170.3"/>
    <n v="59.3"/>
    <n v="8.3000000000000007"/>
    <n v="20413"/>
    <n v="36464"/>
    <n v="41377"/>
    <n v="98.2"/>
  </r>
  <r>
    <x v="13"/>
    <x v="96"/>
    <n v="49.9"/>
    <n v="50.1"/>
    <n v="66.099999999999994"/>
    <n v="3.3"/>
    <n v="55625"/>
    <s v="…"/>
    <s v="..."/>
    <s v="-"/>
  </r>
  <r>
    <x v="14"/>
    <x v="0"/>
    <n v="146744"/>
    <n v="146508.20000000001"/>
    <n v="58.4"/>
    <n v="5.2"/>
    <n v="27412"/>
    <n v="51714"/>
    <n v="58085"/>
    <n v="104.6"/>
  </r>
  <r>
    <x v="14"/>
    <x v="1"/>
    <n v="39383"/>
    <n v="39262.699999999997"/>
    <n v="58.5"/>
    <n v="3.1"/>
    <n v="34825"/>
    <n v="58361"/>
    <n v="87041"/>
    <n v="102.3"/>
  </r>
  <r>
    <x v="14"/>
    <x v="2"/>
    <n v="1549.8"/>
    <n v="1547.7"/>
    <n v="58"/>
    <n v="4"/>
    <n v="24750"/>
    <n v="54621"/>
    <n v="52664"/>
    <n v="103.2"/>
  </r>
  <r>
    <x v="14"/>
    <x v="3"/>
    <n v="1230.3"/>
    <n v="1235.4000000000001"/>
    <n v="57.4"/>
    <n v="5"/>
    <n v="20594"/>
    <n v="32575"/>
    <n v="41058"/>
    <n v="95.6"/>
  </r>
  <r>
    <x v="14"/>
    <x v="4"/>
    <n v="1412.1"/>
    <n v="1415.1999999999998"/>
    <n v="56.4"/>
    <n v="4.3"/>
    <n v="19529"/>
    <n v="40797"/>
    <n v="45392"/>
    <n v="94"/>
  </r>
  <r>
    <x v="14"/>
    <x v="5"/>
    <n v="2336.4"/>
    <n v="2334.6"/>
    <n v="57.7"/>
    <n v="4.5"/>
    <n v="24973"/>
    <n v="44741"/>
    <n v="48137"/>
    <n v="107.4"/>
  </r>
  <r>
    <x v="14"/>
    <x v="6"/>
    <n v="1017.4"/>
    <n v="1022.9"/>
    <n v="56.7"/>
    <n v="4.3"/>
    <n v="19832"/>
    <n v="38251"/>
    <n v="44360"/>
    <n v="112.4"/>
  </r>
  <r>
    <x v="14"/>
    <x v="7"/>
    <n v="1032.0999999999999"/>
    <n v="1026.5"/>
    <n v="57.8"/>
    <n v="4.2"/>
    <n v="24318"/>
    <n v="50671"/>
    <n v="58621"/>
    <n v="106.5"/>
  </r>
  <r>
    <x v="14"/>
    <x v="8"/>
    <n v="638.70000000000005"/>
    <n v="641.70000000000005"/>
    <n v="55.8"/>
    <n v="4.3"/>
    <n v="19112"/>
    <n v="33635"/>
    <n v="41032"/>
    <n v="106.7"/>
  </r>
  <r>
    <x v="14"/>
    <x v="9"/>
    <n v="1115.2"/>
    <n v="1116.3"/>
    <n v="56.7"/>
    <n v="3.9"/>
    <n v="21860"/>
    <n v="39026"/>
    <n v="42705"/>
    <n v="102.8"/>
  </r>
  <r>
    <x v="14"/>
    <x v="10"/>
    <n v="1166.2"/>
    <n v="1166.2"/>
    <n v="57.2"/>
    <n v="3.7"/>
    <n v="24420"/>
    <n v="38836"/>
    <n v="48960"/>
    <n v="106.7"/>
  </r>
  <r>
    <x v="14"/>
    <x v="11"/>
    <n v="7666.3"/>
    <n v="7593"/>
    <n v="59.7"/>
    <n v="2.7"/>
    <n v="34589"/>
    <n v="80400"/>
    <n v="71975"/>
    <n v="101.9"/>
  </r>
  <r>
    <x v="14"/>
    <x v="12"/>
    <n v="763.8"/>
    <n v="766.3"/>
    <n v="56.7"/>
    <n v="5.0999999999999996"/>
    <n v="19007"/>
    <n v="37575"/>
    <n v="37747"/>
    <n v="100.5"/>
  </r>
  <r>
    <x v="14"/>
    <x v="13"/>
    <n v="1140.2"/>
    <n v="1142.3"/>
    <n v="56.4"/>
    <n v="4.4000000000000004"/>
    <n v="21340"/>
    <n v="39477"/>
    <n v="47228"/>
    <n v="100.1"/>
  </r>
  <r>
    <x v="14"/>
    <x v="14"/>
    <n v="956.1"/>
    <n v="958.8"/>
    <n v="58.2"/>
    <n v="5.0999999999999996"/>
    <n v="20482"/>
    <n v="41259"/>
    <n v="35923"/>
    <n v="92.5"/>
  </r>
  <r>
    <x v="14"/>
    <x v="15"/>
    <n v="1061.9000000000001"/>
    <n v="1065.3"/>
    <n v="57.5"/>
    <n v="4.3"/>
    <n v="21742"/>
    <n v="38177"/>
    <n v="44099"/>
    <n v="108.2"/>
  </r>
  <r>
    <x v="14"/>
    <x v="16"/>
    <n v="1313.5"/>
    <n v="1318.8"/>
    <n v="56.2"/>
    <n v="5.3"/>
    <n v="20880"/>
    <n v="51166"/>
    <n v="53614"/>
    <n v="101.6"/>
  </r>
  <r>
    <x v="14"/>
    <x v="17"/>
    <n v="1536"/>
    <n v="1537.1"/>
    <n v="56.7"/>
    <n v="4.0999999999999996"/>
    <n v="21936"/>
    <n v="48995"/>
    <n v="45615"/>
    <n v="102.5"/>
  </r>
  <r>
    <x v="14"/>
    <x v="18"/>
    <n v="1263.8"/>
    <n v="1264.8"/>
    <n v="56.3"/>
    <n v="3.8"/>
    <n v="22848"/>
    <n v="52775"/>
    <n v="52744"/>
    <n v="103.9"/>
  </r>
  <r>
    <x v="14"/>
    <x v="19"/>
    <n v="12183.2"/>
    <n v="12109.8"/>
    <n v="60"/>
    <n v="1.5"/>
    <n v="55473"/>
    <n v="174538"/>
    <n v="191268"/>
    <n v="103.3"/>
  </r>
  <r>
    <x v="14"/>
    <x v="20"/>
    <n v="13842.9"/>
    <n v="13821.9"/>
    <n v="59.2"/>
    <n v="4.0999999999999996"/>
    <n v="27778"/>
    <n v="68647"/>
    <n v="56118"/>
    <n v="106.2"/>
  </r>
  <r>
    <x v="14"/>
    <x v="21"/>
    <n v="607.6"/>
    <n v="611.70000000000005"/>
    <n v="57.5"/>
    <n v="8.1"/>
    <n v="23005"/>
    <n v="49672"/>
    <n v="48489"/>
    <n v="101"/>
  </r>
  <r>
    <x v="14"/>
    <x v="22"/>
    <n v="838.1"/>
    <n v="845.1"/>
    <n v="60.6"/>
    <n v="6"/>
    <n v="29561"/>
    <n v="60946"/>
    <n v="59244"/>
    <n v="114"/>
  </r>
  <r>
    <x v="14"/>
    <x v="23"/>
    <n v="1146.0999999999999"/>
    <n v="1154.9000000000001"/>
    <n v="57.3"/>
    <n v="7.2"/>
    <n v="28111"/>
    <n v="59205"/>
    <n v="63509"/>
    <n v="103.3"/>
  </r>
  <r>
    <x v="14"/>
    <x v="24"/>
    <n v="0"/>
    <n v="0"/>
    <n v="0"/>
    <n v="0"/>
    <n v="0"/>
    <n v="0"/>
    <n v="0"/>
    <n v="0"/>
  </r>
  <r>
    <x v="14"/>
    <x v="25"/>
    <n v="42.3"/>
    <n v="42.3"/>
    <n v="60.2"/>
    <n v="5.3"/>
    <n v="66981"/>
    <s v="…"/>
    <n v="74554"/>
    <n v="109.8"/>
  </r>
  <r>
    <x v="14"/>
    <x v="26"/>
    <n v="1103.8"/>
    <n v="1112.6000000000001"/>
    <e v="#N/A"/>
    <e v="#N/A"/>
    <n v="26643"/>
    <e v="#N/A"/>
    <n v="62725"/>
    <e v="#N/A"/>
  </r>
  <r>
    <x v="14"/>
    <x v="27"/>
    <n v="1190.5"/>
    <n v="1191.7"/>
    <n v="57.2"/>
    <n v="5.6"/>
    <n v="21792"/>
    <n v="43235"/>
    <n v="44899"/>
    <n v="101.3"/>
  </r>
  <r>
    <x v="14"/>
    <x v="28"/>
    <n v="970.1"/>
    <n v="967.1"/>
    <n v="58.9"/>
    <n v="5.4"/>
    <n v="22620"/>
    <n v="45099"/>
    <n v="47513"/>
    <n v="111.8"/>
  </r>
  <r>
    <x v="14"/>
    <x v="29"/>
    <n v="1808.8"/>
    <n v="1799.2"/>
    <n v="59.7"/>
    <n v="4.5"/>
    <n v="21578"/>
    <n v="53617"/>
    <n v="61195"/>
    <n v="101.1"/>
  </r>
  <r>
    <x v="14"/>
    <x v="30"/>
    <n v="743.9"/>
    <n v="749"/>
    <n v="61.4"/>
    <n v="6.7"/>
    <n v="33783"/>
    <s v="…"/>
    <n v="50718"/>
    <n v="107.1"/>
  </r>
  <r>
    <x v="14"/>
    <x v="31"/>
    <n v="616.9"/>
    <n v="619"/>
    <n v="55.5"/>
    <n v="3.7"/>
    <n v="22964"/>
    <n v="46522"/>
    <n v="43466"/>
    <n v="107.6"/>
  </r>
  <r>
    <x v="14"/>
    <x v="32"/>
    <n v="644.70000000000005"/>
    <n v="648.20000000000005"/>
    <n v="56"/>
    <n v="6.5"/>
    <n v="19697"/>
    <n v="40477"/>
    <n v="43947"/>
    <n v="111.7"/>
  </r>
  <r>
    <x v="14"/>
    <x v="33"/>
    <n v="5276.2"/>
    <n v="5236"/>
    <n v="60.4"/>
    <n v="1.4"/>
    <n v="33170"/>
    <n v="96683"/>
    <n v="90630"/>
    <n v="104.8"/>
  </r>
  <r>
    <x v="14"/>
    <x v="34"/>
    <n v="16378.2"/>
    <n v="16324.1"/>
    <n v="57.6"/>
    <n v="6.2"/>
    <n v="23997"/>
    <n v="42182"/>
    <n v="51832"/>
    <n v="102.6"/>
  </r>
  <r>
    <x v="14"/>
    <x v="35"/>
    <n v="460"/>
    <n v="457.2"/>
    <n v="57.4"/>
    <n v="8.6"/>
    <n v="22078"/>
    <n v="32267"/>
    <n v="38426"/>
    <n v="127.6"/>
  </r>
  <r>
    <x v="14"/>
    <x v="36"/>
    <n v="279.7"/>
    <n v="280.5"/>
    <n v="59.2"/>
    <n v="10.9"/>
    <n v="12992"/>
    <n v="29311"/>
    <n v="38460"/>
    <n v="108.6"/>
  </r>
  <r>
    <x v="14"/>
    <x v="37"/>
    <n v="1895.9"/>
    <n v="1884.5"/>
    <n v="56.1"/>
    <s v="…"/>
    <s v="…"/>
    <s v="…"/>
    <s v="…"/>
    <s v="-"/>
  </r>
  <r>
    <x v="14"/>
    <x v="38"/>
    <n v="5505.8"/>
    <n v="5474.6"/>
    <n v="57.3"/>
    <n v="5.7"/>
    <n v="28094"/>
    <n v="42060"/>
    <n v="53175"/>
    <n v="95.8"/>
  </r>
  <r>
    <x v="14"/>
    <x v="39"/>
    <n v="1009.2"/>
    <n v="1008.3"/>
    <n v="58.3"/>
    <n v="7.5"/>
    <n v="21979"/>
    <n v="38891"/>
    <n v="41256"/>
    <n v="99.8"/>
  </r>
  <r>
    <x v="14"/>
    <x v="40"/>
    <n v="2572.9"/>
    <n v="2576.8000000000002"/>
    <n v="58"/>
    <n v="6.6"/>
    <n v="19388"/>
    <n v="40142"/>
    <n v="41558"/>
    <n v="104.4"/>
  </r>
  <r>
    <x v="14"/>
    <x v="41"/>
    <n v="4255.7"/>
    <n v="4255.7"/>
    <n v="58.2"/>
    <n v="5.9"/>
    <n v="22957"/>
    <n v="49229"/>
    <n v="54874"/>
    <n v="105.2"/>
  </r>
  <r>
    <x v="14"/>
    <x v="42"/>
    <n v="399"/>
    <n v="386.5"/>
    <n v="57.2"/>
    <s v="…"/>
    <s v="…"/>
    <s v="…"/>
    <s v="…"/>
    <s v="-"/>
  </r>
  <r>
    <x v="14"/>
    <x v="43"/>
    <n v="9725.7000000000007"/>
    <n v="9683.4"/>
    <n v="59.4"/>
    <n v="11.2"/>
    <n v="20332"/>
    <n v="32643"/>
    <n v="32178"/>
    <n v="108"/>
  </r>
  <r>
    <x v="14"/>
    <x v="44"/>
    <n v="3004.9"/>
    <n v="2990"/>
    <n v="61.5"/>
    <n v="10.199999999999999"/>
    <n v="23298"/>
    <n v="22785"/>
    <n v="42205"/>
    <n v="109.8"/>
  </r>
  <r>
    <x v="14"/>
    <x v="45"/>
    <n v="459.3"/>
    <n v="454.5"/>
    <n v="59.1"/>
    <e v="#N/A"/>
    <e v="#N/A"/>
    <e v="#N/A"/>
    <e v="#N/A"/>
    <e v="#N/A"/>
  </r>
  <r>
    <x v="14"/>
    <x v="46"/>
    <n v="872.8"/>
    <n v="870.1"/>
    <e v="#N/A"/>
    <e v="#N/A"/>
    <n v="16406"/>
    <n v="37530"/>
    <n v="37790"/>
    <n v="111.5"/>
  </r>
  <r>
    <x v="14"/>
    <x v="47"/>
    <n v="470"/>
    <n v="470.2"/>
    <e v="#N/A"/>
    <e v="#N/A"/>
    <n v="16308"/>
    <n v="40157"/>
    <n v="40470"/>
    <n v="100.1"/>
  </r>
  <r>
    <x v="14"/>
    <x v="48"/>
    <n v="704.8"/>
    <e v="#N/A"/>
    <e v="#N/A"/>
    <n v="8.6"/>
    <n v="19257"/>
    <n v="36088"/>
    <n v="38520"/>
    <e v="#N/A"/>
  </r>
  <r>
    <x v="14"/>
    <x v="49"/>
    <n v="1370.5"/>
    <n v="1358.8"/>
    <e v="#N/A"/>
    <e v="#N/A"/>
    <e v="#N/A"/>
    <e v="#N/A"/>
    <e v="#N/A"/>
    <e v="#N/A"/>
  </r>
  <r>
    <x v="14"/>
    <x v="50"/>
    <n v="2843.4"/>
    <n v="2835.5"/>
    <n v="58.9"/>
    <n v="5.3"/>
    <n v="20537"/>
    <n v="32909"/>
    <n v="34153"/>
    <n v="110.8"/>
  </r>
  <r>
    <x v="14"/>
    <x v="51"/>
    <n v="29717.4"/>
    <n v="29728.9"/>
    <n v="57.9"/>
    <n v="4.5"/>
    <n v="23599"/>
    <n v="45764"/>
    <n v="50789"/>
    <n v="105"/>
  </r>
  <r>
    <x v="14"/>
    <x v="52"/>
    <n v="4105.8"/>
    <n v="4100.5"/>
    <n v="58.5"/>
    <n v="5.3"/>
    <n v="25745"/>
    <n v="52818"/>
    <n v="57087"/>
    <n v="102.6"/>
  </r>
  <r>
    <x v="14"/>
    <x v="53"/>
    <n v="689.2"/>
    <n v="689.7"/>
    <n v="58.2"/>
    <n v="4.8"/>
    <n v="16471"/>
    <n v="42238"/>
    <n v="41940"/>
    <n v="106.1"/>
  </r>
  <r>
    <x v="14"/>
    <x v="54"/>
    <n v="812.7"/>
    <n v="813.8"/>
    <n v="58.8"/>
    <n v="4.2"/>
    <n v="15783"/>
    <n v="48044"/>
    <n v="44522"/>
    <n v="97.8"/>
  </r>
  <r>
    <x v="14"/>
    <x v="55"/>
    <n v="3894.5"/>
    <n v="3881.1"/>
    <n v="58.9"/>
    <n v="3.9"/>
    <n v="29537"/>
    <n v="49478"/>
    <n v="56457"/>
    <n v="110.3"/>
  </r>
  <r>
    <x v="14"/>
    <x v="56"/>
    <n v="1504.4"/>
    <n v="1505.8"/>
    <n v="57.2"/>
    <n v="5.0999999999999996"/>
    <n v="20164"/>
    <n v="45113"/>
    <n v="44733"/>
    <n v="96.9"/>
  </r>
  <r>
    <x v="14"/>
    <x v="57"/>
    <n v="1231.8"/>
    <n v="1233.5"/>
    <n v="58.6"/>
    <n v="5"/>
    <n v="16381"/>
    <n v="42594"/>
    <n v="42322"/>
    <n v="107.6"/>
  </r>
  <r>
    <x v="14"/>
    <x v="58"/>
    <n v="2626"/>
    <n v="2627.1"/>
    <n v="57.4"/>
    <n v="5.8"/>
    <n v="27245"/>
    <n v="51729"/>
    <n v="41737"/>
    <n v="102.9"/>
  </r>
  <r>
    <x v="14"/>
    <x v="59"/>
    <n v="1271"/>
    <n v="1278.5"/>
    <n v="56.2"/>
    <n v="5.0999999999999996"/>
    <n v="19647"/>
    <n v="42079"/>
    <n v="44241"/>
    <n v="105.9"/>
  </r>
  <r>
    <x v="14"/>
    <x v="60"/>
    <n v="3257"/>
    <n v="3264.3"/>
    <n v="57.4"/>
    <n v="4.2"/>
    <n v="27049"/>
    <n v="60234"/>
    <n v="65511"/>
    <e v="#N/A"/>
  </r>
  <r>
    <x v="14"/>
    <x v="61"/>
    <n v="1973.9"/>
    <n v="1981"/>
    <n v="57.6"/>
    <n v="4.4000000000000004"/>
    <n v="20700"/>
    <n v="40195"/>
    <n v="46805"/>
    <n v="107.2"/>
  </r>
  <r>
    <x v="14"/>
    <x v="62"/>
    <n v="1350.8"/>
    <n v="1353.7"/>
    <n v="56.9"/>
    <n v="4.5999999999999996"/>
    <n v="18721"/>
    <n v="41690"/>
    <n v="41359"/>
    <n v="104.7"/>
  </r>
  <r>
    <x v="14"/>
    <x v="63"/>
    <n v="3224.5"/>
    <n v="3222.3"/>
    <n v="58.2"/>
    <n v="3"/>
    <n v="26356"/>
    <n v="40411"/>
    <n v="51330"/>
    <n v="98"/>
  </r>
  <r>
    <x v="14"/>
    <x v="64"/>
    <n v="2517.9"/>
    <n v="2516.6"/>
    <n v="57.9"/>
    <n v="4.5999999999999996"/>
    <n v="17786"/>
    <n v="42263"/>
    <n v="41384"/>
    <n v="108.7"/>
  </r>
  <r>
    <x v="14"/>
    <x v="65"/>
    <n v="1257.9000000000001"/>
    <n v="1261"/>
    <n v="57.8"/>
    <n v="4.8"/>
    <n v="20565"/>
    <n v="37998"/>
    <n v="43118"/>
    <n v="105.6"/>
  </r>
  <r>
    <x v="14"/>
    <x v="66"/>
    <n v="12270.7"/>
    <n v="12250.6"/>
    <n v="58.7"/>
    <n v="5.8"/>
    <n v="29997"/>
    <n v="54541"/>
    <n v="58935"/>
    <n v="106.1"/>
  </r>
  <r>
    <x v="14"/>
    <x v="67"/>
    <n v="857.7"/>
    <n v="862.9"/>
    <n v="54.2"/>
    <n v="7"/>
    <n v="18315"/>
    <n v="38773"/>
    <n v="42325"/>
    <n v="101.8"/>
  </r>
  <r>
    <x v="14"/>
    <x v="68"/>
    <n v="4327.2"/>
    <n v="4323.8"/>
    <n v="57.3"/>
    <n v="6.1"/>
    <n v="31538"/>
    <n v="59989"/>
    <n v="61949"/>
    <e v="#N/A"/>
  </r>
  <r>
    <x v="14"/>
    <x v="69"/>
    <n v="3587.6"/>
    <n v="3569.4"/>
    <n v="62.8"/>
    <n v="4.7"/>
    <n v="37783"/>
    <n v="56562"/>
    <n v="58239"/>
    <n v="110.6"/>
  </r>
  <r>
    <x v="14"/>
    <x v="24"/>
    <n v="0"/>
    <n v="0"/>
    <n v="0"/>
    <n v="0"/>
    <n v="0"/>
    <n v="0"/>
    <n v="0"/>
    <n v="0"/>
  </r>
  <r>
    <x v="14"/>
    <x v="70"/>
    <n v="1616.2"/>
    <n v="1608.2"/>
    <e v="#N/A"/>
    <n v="4.5999999999999996"/>
    <e v="#N/A"/>
    <e v="#N/A"/>
    <e v="#N/A"/>
    <e v="#N/A"/>
  </r>
  <r>
    <x v="14"/>
    <x v="71"/>
    <n v="524.20000000000005"/>
    <n v="526.1"/>
    <e v="#N/A"/>
    <n v="3.1"/>
    <n v="62020"/>
    <e v="#N/A"/>
    <e v="#N/A"/>
    <n v="110.8"/>
  </r>
  <r>
    <x v="14"/>
    <x v="72"/>
    <n v="1447.1999999999998"/>
    <n v="1435.1"/>
    <e v="#N/A"/>
    <e v="#N/A"/>
    <n v="25142"/>
    <n v="52738"/>
    <e v="#N/A"/>
    <n v="115.2"/>
  </r>
  <r>
    <x v="14"/>
    <x v="73"/>
    <n v="3498.2000000000003"/>
    <n v="3494.5"/>
    <n v="57.3"/>
    <n v="6.2"/>
    <n v="23070"/>
    <n v="40100"/>
    <n v="35056"/>
    <n v="112.8"/>
  </r>
  <r>
    <x v="14"/>
    <x v="74"/>
    <n v="17197.5"/>
    <n v="17194.8"/>
    <n v="58.1"/>
    <n v="6.7"/>
    <n v="21256"/>
    <n v="47450"/>
    <n v="51174"/>
    <n v="104.2"/>
  </r>
  <r>
    <x v="14"/>
    <x v="75"/>
    <n v="209.7"/>
    <n v="209.1"/>
    <n v="55.7"/>
    <n v="10.4"/>
    <n v="16958"/>
    <n v="37658"/>
    <n v="41785"/>
    <n v="102.5"/>
  </r>
  <r>
    <x v="14"/>
    <x v="76"/>
    <n v="315.10000000000002"/>
    <n v="313.89999999999998"/>
    <n v="56.4"/>
    <n v="19.100000000000001"/>
    <n v="13887"/>
    <n v="46474"/>
    <n v="50982"/>
    <n v="103.2"/>
  </r>
  <r>
    <x v="14"/>
    <x v="77"/>
    <n v="537.29999999999995"/>
    <n v="536.20000000000005"/>
    <n v="57.3"/>
    <n v="6.2"/>
    <n v="17654"/>
    <n v="39984"/>
    <n v="48810"/>
    <n v="93.5"/>
  </r>
  <r>
    <x v="14"/>
    <x v="78"/>
    <n v="2343.4"/>
    <n v="2351.5"/>
    <n v="56.3"/>
    <n v="7.2"/>
    <n v="18291"/>
    <n v="42772"/>
    <n v="47890"/>
    <n v="107.9"/>
  </r>
  <r>
    <x v="14"/>
    <x v="79"/>
    <n v="2861.3"/>
    <n v="2858"/>
    <n v="59.7"/>
    <n v="5"/>
    <n v="24392"/>
    <n v="56371"/>
    <n v="50512"/>
    <n v="106.1"/>
  </r>
  <r>
    <x v="14"/>
    <x v="80"/>
    <n v="2417.1999999999998"/>
    <n v="2418.6999999999998"/>
    <n v="57.8"/>
    <n v="8.8000000000000007"/>
    <n v="19617"/>
    <n v="49671"/>
    <n v="43593"/>
    <n v="106"/>
  </r>
  <r>
    <x v="14"/>
    <x v="81"/>
    <n v="2720.3"/>
    <n v="2725.5"/>
    <n v="57.2"/>
    <n v="6.2"/>
    <n v="19851"/>
    <n v="38721"/>
    <n v="41987"/>
    <n v="106"/>
  </r>
  <r>
    <x v="14"/>
    <x v="82"/>
    <n v="2753"/>
    <n v="2744.4"/>
    <n v="58.8"/>
    <n v="5.0999999999999996"/>
    <n v="23379"/>
    <n v="50225"/>
    <n v="58740"/>
    <e v="#N/A"/>
  </r>
  <r>
    <x v="14"/>
    <x v="83"/>
    <n v="1967.8"/>
    <n v="1967"/>
    <n v="58.5"/>
    <n v="6.7"/>
    <n v="23374"/>
    <n v="41628"/>
    <n v="45449"/>
    <n v="102"/>
  </r>
  <r>
    <x v="14"/>
    <x v="84"/>
    <n v="1072.4000000000001"/>
    <n v="1070.5"/>
    <n v="60.1"/>
    <n v="7.6"/>
    <n v="24333"/>
    <n v="45624"/>
    <n v="47635"/>
    <n v="105.1"/>
  </r>
  <r>
    <x v="14"/>
    <x v="85"/>
    <n v="8228.6"/>
    <n v="8241.7999999999993"/>
    <n v="59.7"/>
    <n v="7.1"/>
    <n v="31125"/>
    <n v="62140"/>
    <n v="71147"/>
    <n v="106.8"/>
  </r>
  <r>
    <x v="14"/>
    <x v="86"/>
    <n v="976.9"/>
    <n v="974.9"/>
    <n v="57.8"/>
    <n v="8.4"/>
    <n v="20710"/>
    <n v="41687"/>
    <n v="47677"/>
    <n v="101.6"/>
  </r>
  <r>
    <x v="14"/>
    <x v="87"/>
    <n v="959"/>
    <n v="957.6"/>
    <n v="60.5"/>
    <n v="7.4"/>
    <n v="33054"/>
    <n v="68488"/>
    <n v="81041"/>
    <n v="101.4"/>
  </r>
  <r>
    <x v="14"/>
    <x v="88"/>
    <n v="1072.0999999999999"/>
    <n v="1075.5"/>
    <n v="58.9"/>
    <n v="10"/>
    <n v="19692"/>
    <n v="49106"/>
    <n v="51081"/>
    <n v="104.5"/>
  </r>
  <r>
    <x v="14"/>
    <x v="89"/>
    <n v="309.8"/>
    <n v="312"/>
    <n v="62.5"/>
    <n v="6.1"/>
    <n v="39019"/>
    <n v="65046"/>
    <n v="63947"/>
    <n v="125.6"/>
  </r>
  <r>
    <x v="14"/>
    <x v="90"/>
    <n v="1925"/>
    <n v="1928.8"/>
    <n v="59.7"/>
    <n v="6.9"/>
    <n v="27479"/>
    <n v="54597"/>
    <n v="78521"/>
    <n v="99.5"/>
  </r>
  <r>
    <x v="14"/>
    <x v="91"/>
    <n v="1335.2"/>
    <n v="1336.3"/>
    <n v="60.3"/>
    <n v="5.9"/>
    <e v="#N/A"/>
    <e v="#N/A"/>
    <e v="#N/A"/>
    <e v="#N/A"/>
  </r>
  <r>
    <x v="14"/>
    <x v="92"/>
    <n v="806.5"/>
    <n v="807.6"/>
    <n v="58.7"/>
    <n v="5.6"/>
    <n v="25385"/>
    <n v="63539"/>
    <n v="50057"/>
    <n v="105.5"/>
  </r>
  <r>
    <x v="14"/>
    <x v="93"/>
    <n v="147.4"/>
    <n v="148.6"/>
    <n v="62.6"/>
    <n v="3.1"/>
    <n v="44996"/>
    <n v="67907"/>
    <n v="55359"/>
    <n v="109.7"/>
  </r>
  <r>
    <x v="14"/>
    <x v="94"/>
    <n v="480.6"/>
    <n v="483"/>
    <n v="60.3"/>
    <n v="6.5"/>
    <n v="41947"/>
    <n v="77983"/>
    <n v="78204"/>
    <n v="106.8"/>
  </r>
  <r>
    <x v="14"/>
    <x v="95"/>
    <n v="166.4"/>
    <n v="167.7"/>
    <n v="58.4"/>
    <n v="8.6999999999999993"/>
    <n v="21838"/>
    <n v="37546"/>
    <n v="45291"/>
    <n v="105.2"/>
  </r>
  <r>
    <x v="14"/>
    <x v="96"/>
    <n v="49.7"/>
    <n v="49.8"/>
    <n v="65.3"/>
    <n v="3.2"/>
    <n v="59962"/>
    <s v="…"/>
    <s v="…"/>
    <s v="-"/>
  </r>
  <r>
    <x v="15"/>
    <x v="0"/>
    <n v="147182.29999999999"/>
    <n v="146963.20000000001"/>
    <n v="57.5"/>
    <n v="5.6"/>
    <n v="30254"/>
    <n v="51530"/>
    <n v="56283"/>
    <n v="104.1"/>
  </r>
  <r>
    <x v="15"/>
    <x v="1"/>
    <n v="39650.300000000003"/>
    <n v="39516.699999999997"/>
    <n v="57.6"/>
    <n v="3.5"/>
    <n v="38832"/>
    <n v="58615"/>
    <n v="79213"/>
    <n v="102.7"/>
  </r>
  <r>
    <x v="15"/>
    <x v="2"/>
    <n v="1552.4"/>
    <n v="1551.1"/>
    <n v="57"/>
    <n v="4.0999999999999996"/>
    <n v="28043"/>
    <n v="50275"/>
    <n v="50295"/>
    <n v="98.6"/>
  </r>
  <r>
    <x v="15"/>
    <x v="3"/>
    <n v="1223.0999999999999"/>
    <n v="1226.7"/>
    <n v="56.5"/>
    <n v="4.5999999999999996"/>
    <n v="23428"/>
    <n v="32058"/>
    <n v="31645"/>
    <n v="101.1"/>
  </r>
  <r>
    <x v="15"/>
    <x v="4"/>
    <n v="1405.5"/>
    <n v="1408.8"/>
    <n v="55.5"/>
    <n v="5.6"/>
    <n v="22712"/>
    <n v="38671"/>
    <n v="43602"/>
    <n v="104"/>
  </r>
  <r>
    <x v="15"/>
    <x v="5"/>
    <n v="2340.1"/>
    <n v="2338.2000000000003"/>
    <n v="56.9"/>
    <n v="4.5"/>
    <n v="29366"/>
    <n v="44263"/>
    <n v="46767"/>
    <n v="100.5"/>
  </r>
  <r>
    <x v="15"/>
    <x v="6"/>
    <n v="1005.1999999999999"/>
    <n v="1011.3"/>
    <n v="55.7"/>
    <n v="5.6"/>
    <n v="22297"/>
    <n v="36169"/>
    <n v="44944"/>
    <n v="100.3"/>
  </r>
  <r>
    <x v="15"/>
    <x v="7"/>
    <n v="1037"/>
    <n v="1034.5"/>
    <n v="56.9"/>
    <n v="4.3"/>
    <n v="27434"/>
    <n v="48115"/>
    <n v="53709"/>
    <n v="101.4"/>
  </r>
  <r>
    <x v="15"/>
    <x v="8"/>
    <n v="631.79999999999995"/>
    <n v="635.29999999999995"/>
    <n v="54.6"/>
    <n v="5.3"/>
    <n v="21939"/>
    <n v="35861"/>
    <n v="42308"/>
    <n v="101.9"/>
  </r>
  <r>
    <x v="15"/>
    <x v="9"/>
    <n v="1117.5"/>
    <n v="1116.4000000000001"/>
    <n v="55.9"/>
    <n v="4.2"/>
    <n v="25330"/>
    <n v="34948"/>
    <n v="41532"/>
    <n v="105.4"/>
  </r>
  <r>
    <x v="15"/>
    <x v="10"/>
    <n v="1167"/>
    <n v="1166.5999999999999"/>
    <n v="56.3"/>
    <n v="4.0999999999999996"/>
    <n v="27087"/>
    <n v="37429"/>
    <n v="44051"/>
    <n v="101.1"/>
  </r>
  <r>
    <x v="15"/>
    <x v="11"/>
    <n v="7805.8"/>
    <n v="7736"/>
    <n v="58.9"/>
    <n v="3.3"/>
    <n v="38463"/>
    <n v="80783"/>
    <n v="74506"/>
    <n v="103.9"/>
  </r>
  <r>
    <x v="15"/>
    <x v="12"/>
    <n v="757.9"/>
    <n v="760.8"/>
    <n v="55.8"/>
    <n v="6.2"/>
    <n v="22104"/>
    <n v="37251"/>
    <n v="35207"/>
    <n v="102.5"/>
  </r>
  <r>
    <x v="15"/>
    <x v="13"/>
    <n v="1136.0999999999999"/>
    <n v="1138.2"/>
    <n v="55.6"/>
    <n v="4.7"/>
    <n v="23690"/>
    <n v="37751"/>
    <n v="44455"/>
    <n v="110.1"/>
  </r>
  <r>
    <x v="15"/>
    <x v="14"/>
    <n v="948"/>
    <n v="952.1"/>
    <n v="57.2"/>
    <n v="6.2"/>
    <n v="23653"/>
    <n v="40247"/>
    <n v="36228"/>
    <n v="101.9"/>
  </r>
  <r>
    <x v="15"/>
    <x v="15"/>
    <n v="1049.8"/>
    <n v="1055.9000000000001"/>
    <n v="56.4"/>
    <n v="4.5999999999999996"/>
    <n v="24865"/>
    <n v="35214"/>
    <n v="41358"/>
    <n v="102.7"/>
  </r>
  <r>
    <x v="15"/>
    <x v="16"/>
    <n v="1302.8"/>
    <n v="1308.2"/>
    <n v="55.3"/>
    <n v="5.6"/>
    <n v="23672"/>
    <n v="51130"/>
    <n v="50334"/>
    <n v="101.7"/>
  </r>
  <r>
    <x v="15"/>
    <x v="17"/>
    <n v="1535.3"/>
    <n v="1535.6"/>
    <n v="55.9"/>
    <n v="4.0999999999999996"/>
    <n v="25460"/>
    <n v="47032"/>
    <n v="47949"/>
    <n v="106.4"/>
  </r>
  <r>
    <x v="15"/>
    <x v="18"/>
    <n v="1262.0999999999999"/>
    <n v="1262.9000000000001"/>
    <n v="55.4"/>
    <n v="5.3"/>
    <n v="26613"/>
    <n v="48727"/>
    <n v="48356"/>
    <n v="102.1"/>
  </r>
  <r>
    <x v="15"/>
    <x v="19"/>
    <n v="12372.9"/>
    <n v="12278.1"/>
    <n v="59"/>
    <n v="1.8"/>
    <n v="60535"/>
    <n v="182292"/>
    <n v="187743"/>
    <n v="103"/>
  </r>
  <r>
    <x v="15"/>
    <x v="20"/>
    <n v="13852"/>
    <n v="13847.5"/>
    <n v="58.2"/>
    <n v="4.7"/>
    <n v="31253"/>
    <n v="67061"/>
    <n v="52520"/>
    <n v="107.9"/>
  </r>
  <r>
    <x v="15"/>
    <x v="21"/>
    <n v="596.20000000000005"/>
    <n v="601.9"/>
    <n v="56.3"/>
    <n v="8.8000000000000007"/>
    <n v="25859"/>
    <n v="48923"/>
    <n v="49293"/>
    <n v="100.2"/>
  </r>
  <r>
    <x v="15"/>
    <x v="22"/>
    <n v="824.1"/>
    <n v="831.1"/>
    <n v="59.4"/>
    <n v="7"/>
    <n v="31221"/>
    <n v="54180"/>
    <n v="57934"/>
    <n v="117.5"/>
  </r>
  <r>
    <x v="15"/>
    <x v="23"/>
    <n v="1127.8"/>
    <n v="1136.9000000000001"/>
    <n v="56.2"/>
    <n v="6.8"/>
    <n v="31285"/>
    <n v="54875"/>
    <n v="61570"/>
    <n v="116.9"/>
  </r>
  <r>
    <x v="15"/>
    <x v="24"/>
    <n v="0"/>
    <n v="0"/>
    <n v="0"/>
    <n v="0"/>
    <n v="0"/>
    <n v="0"/>
    <n v="0"/>
    <n v="0"/>
  </r>
  <r>
    <x v="15"/>
    <x v="25"/>
    <n v="42.5"/>
    <n v="42.4"/>
    <n v="59.3"/>
    <n v="7.9"/>
    <n v="72146"/>
    <s v="…"/>
    <n v="83133"/>
    <n v="115.3"/>
  </r>
  <r>
    <x v="15"/>
    <x v="26"/>
    <n v="1085.3"/>
    <n v="1094.5"/>
    <e v="#N/A"/>
    <e v="#N/A"/>
    <n v="29716"/>
    <e v="#N/A"/>
    <n v="60661"/>
    <e v="#N/A"/>
  </r>
  <r>
    <x v="15"/>
    <x v="27"/>
    <n v="1187.2"/>
    <n v="1188.9000000000001"/>
    <n v="56"/>
    <n v="6.8"/>
    <n v="24991"/>
    <n v="40203"/>
    <n v="40585"/>
    <n v="104.4"/>
  </r>
  <r>
    <x v="15"/>
    <x v="28"/>
    <n v="977.8"/>
    <n v="974"/>
    <n v="58"/>
    <n v="5.7"/>
    <n v="25510"/>
    <n v="50098"/>
    <n v="50687"/>
    <n v="99.5"/>
  </r>
  <r>
    <x v="15"/>
    <x v="29"/>
    <n v="1821.4"/>
    <n v="1815.1"/>
    <n v="58.9"/>
    <n v="5.0999999999999996"/>
    <n v="25541"/>
    <n v="57349"/>
    <n v="59579"/>
    <n v="104.9"/>
  </r>
  <r>
    <x v="15"/>
    <x v="30"/>
    <n v="734.1"/>
    <n v="739"/>
    <n v="60.3"/>
    <n v="7.8"/>
    <n v="36747"/>
    <s v="…"/>
    <n v="49077"/>
    <n v="110.8"/>
  </r>
  <r>
    <x v="15"/>
    <x v="31"/>
    <n v="613.6"/>
    <n v="615.20000000000005"/>
    <n v="54.6"/>
    <n v="4.5999999999999996"/>
    <n v="25631"/>
    <n v="41293"/>
    <n v="46585"/>
    <n v="114.7"/>
  </r>
  <r>
    <x v="15"/>
    <x v="32"/>
    <n v="638.6"/>
    <n v="641.70000000000005"/>
    <n v="55"/>
    <n v="6.9"/>
    <n v="21524"/>
    <n v="40741"/>
    <n v="37059"/>
    <n v="100.2"/>
  </r>
  <r>
    <x v="15"/>
    <x v="33"/>
    <n v="5331.2"/>
    <n v="5303.7"/>
    <n v="59.5"/>
    <n v="2.1"/>
    <n v="37428"/>
    <n v="92644"/>
    <n v="82397"/>
    <n v="104.5"/>
  </r>
  <r>
    <x v="15"/>
    <x v="34"/>
    <n v="16495.7"/>
    <n v="16437"/>
    <n v="56.8"/>
    <n v="6.7"/>
    <n v="25317"/>
    <n v="43273"/>
    <n v="52575"/>
    <n v="105.3"/>
  </r>
  <r>
    <x v="15"/>
    <x v="35"/>
    <n v="465.2"/>
    <n v="462.6"/>
    <n v="56.7"/>
    <n v="8.8000000000000007"/>
    <n v="23028"/>
    <n v="34066"/>
    <n v="37381"/>
    <n v="123.4"/>
  </r>
  <r>
    <x v="15"/>
    <x v="36"/>
    <n v="277.8"/>
    <n v="278.7"/>
    <n v="58"/>
    <n v="10.7"/>
    <n v="15276"/>
    <n v="30094"/>
    <n v="40184"/>
    <n v="113.2"/>
  </r>
  <r>
    <x v="15"/>
    <x v="37"/>
    <n v="1912.6"/>
    <n v="1904.3"/>
    <n v="55.3"/>
    <n v="7.2"/>
    <n v="15664"/>
    <n v="50709"/>
    <n v="47853"/>
    <n v="174.3"/>
  </r>
  <r>
    <x v="15"/>
    <x v="38"/>
    <n v="5579.7"/>
    <n v="5542.8"/>
    <n v="56.5"/>
    <n v="6"/>
    <n v="31304"/>
    <n v="44001"/>
    <n v="56729"/>
    <n v="99.4"/>
  </r>
  <r>
    <x v="15"/>
    <x v="39"/>
    <n v="1003.9"/>
    <n v="1006.6"/>
    <n v="57.2"/>
    <n v="7.5"/>
    <n v="23832"/>
    <n v="40947"/>
    <n v="44365"/>
    <n v="100.6"/>
  </r>
  <r>
    <x v="15"/>
    <x v="40"/>
    <n v="2565.4"/>
    <n v="2569.1"/>
    <n v="57.3"/>
    <n v="7.2"/>
    <n v="22103"/>
    <n v="38855"/>
    <n v="40551"/>
    <n v="108.3"/>
  </r>
  <r>
    <x v="15"/>
    <x v="41"/>
    <n v="4253.7"/>
    <n v="4254.7"/>
    <n v="57.3"/>
    <n v="6.1"/>
    <n v="25825"/>
    <n v="46903"/>
    <n v="52985"/>
    <n v="106.6"/>
  </r>
  <r>
    <x v="15"/>
    <x v="42"/>
    <n v="437.4"/>
    <n v="418.2"/>
    <n v="57.4"/>
    <n v="8.3000000000000007"/>
    <n v="17774"/>
    <n v="58050"/>
    <n v="75729"/>
    <n v="120.8"/>
  </r>
  <r>
    <x v="15"/>
    <x v="43"/>
    <n v="9803.7999999999993"/>
    <n v="9764.7000000000007"/>
    <n v="58.8"/>
    <n v="11.1"/>
    <n v="22544"/>
    <n v="35868"/>
    <n v="37515"/>
    <n v="100.6"/>
  </r>
  <r>
    <x v="15"/>
    <x v="44"/>
    <n v="3032.5"/>
    <n v="3018.7"/>
    <n v="61"/>
    <n v="10.8"/>
    <n v="26764"/>
    <n v="31042"/>
    <n v="45967"/>
    <n v="106.3"/>
  </r>
  <r>
    <x v="15"/>
    <x v="45"/>
    <n v="467.20000000000005"/>
    <n v="463.2"/>
    <n v="59"/>
    <e v="#N/A"/>
    <e v="#N/A"/>
    <e v="#N/A"/>
    <e v="#N/A"/>
    <e v="#N/A"/>
  </r>
  <r>
    <x v="15"/>
    <x v="46"/>
    <n v="878.5"/>
    <n v="875.6"/>
    <e v="#N/A"/>
    <e v="#N/A"/>
    <n v="18976"/>
    <n v="38416"/>
    <n v="39483"/>
    <n v="100.6"/>
  </r>
  <r>
    <x v="15"/>
    <x v="47"/>
    <n v="469.8"/>
    <n v="469.9"/>
    <e v="#N/A"/>
    <e v="#N/A"/>
    <n v="17810"/>
    <n v="40714"/>
    <n v="44155"/>
    <n v="99.3"/>
  </r>
  <r>
    <x v="15"/>
    <x v="48"/>
    <n v="703.4"/>
    <e v="#N/A"/>
    <e v="#N/A"/>
    <n v="9.3000000000000007"/>
    <n v="21804"/>
    <n v="36216"/>
    <n v="40435"/>
    <e v="#N/A"/>
  </r>
  <r>
    <x v="15"/>
    <x v="49"/>
    <n v="1394.7"/>
    <n v="1382.6"/>
    <e v="#N/A"/>
    <e v="#N/A"/>
    <e v="#N/A"/>
    <e v="#N/A"/>
    <e v="#N/A"/>
    <e v="#N/A"/>
  </r>
  <r>
    <x v="15"/>
    <x v="50"/>
    <n v="2857.7"/>
    <n v="2850.6"/>
    <n v="58.1"/>
    <n v="5.6"/>
    <n v="21244"/>
    <n v="35695"/>
    <n v="33426"/>
    <n v="98.1"/>
  </r>
  <r>
    <x v="15"/>
    <x v="51"/>
    <n v="29679.8"/>
    <n v="29698.6"/>
    <n v="56.9"/>
    <n v="4.8"/>
    <n v="26100"/>
    <n v="45800"/>
    <n v="50201"/>
    <n v="102.7"/>
  </r>
  <r>
    <x v="15"/>
    <x v="52"/>
    <n v="4114"/>
    <n v="4109.8"/>
    <n v="57.5"/>
    <n v="6.1"/>
    <n v="27320"/>
    <n v="51587"/>
    <n v="53558"/>
    <n v="109.1"/>
  </r>
  <r>
    <x v="15"/>
    <x v="53"/>
    <n v="688.1"/>
    <n v="688.7"/>
    <n v="57"/>
    <n v="5.3"/>
    <n v="18550"/>
    <n v="39713"/>
    <n v="40677"/>
    <n v="103.7"/>
  </r>
  <r>
    <x v="15"/>
    <x v="54"/>
    <n v="812.4"/>
    <n v="812.5"/>
    <n v="57.9"/>
    <n v="4.2"/>
    <n v="17588"/>
    <n v="44902"/>
    <n v="41660"/>
    <n v="107.1"/>
  </r>
  <r>
    <x v="15"/>
    <x v="55"/>
    <n v="3919.1"/>
    <n v="3906.8"/>
    <n v="57.9"/>
    <n v="4"/>
    <n v="32404"/>
    <n v="54874"/>
    <n v="56868"/>
    <n v="103.7"/>
  </r>
  <r>
    <x v="15"/>
    <x v="56"/>
    <n v="1500.8"/>
    <n v="1502.6"/>
    <n v="56.3"/>
    <n v="5"/>
    <n v="24255"/>
    <n v="45536"/>
    <n v="45828"/>
    <n v="102.9"/>
  </r>
  <r>
    <x v="15"/>
    <x v="57"/>
    <n v="1229"/>
    <n v="1230.4000000000001"/>
    <n v="57.5"/>
    <n v="5"/>
    <n v="18141"/>
    <n v="42940"/>
    <n v="41173"/>
    <n v="99.9"/>
  </r>
  <r>
    <x v="15"/>
    <x v="58"/>
    <n v="2620.8000000000002"/>
    <n v="2623.4"/>
    <n v="56.4"/>
    <n v="6.3"/>
    <n v="31606"/>
    <n v="53072"/>
    <n v="40212"/>
    <n v="102.8"/>
  </r>
  <r>
    <x v="15"/>
    <x v="59"/>
    <n v="1257"/>
    <n v="1264"/>
    <n v="55"/>
    <n v="5.3"/>
    <n v="21565"/>
    <n v="41715"/>
    <n v="42976"/>
    <n v="104.8"/>
  </r>
  <r>
    <x v="15"/>
    <x v="60"/>
    <n v="3244.1"/>
    <n v="3250.6"/>
    <n v="56.4"/>
    <n v="4.3"/>
    <n v="30003"/>
    <n v="63559"/>
    <n v="65856"/>
    <e v="#N/A"/>
  </r>
  <r>
    <x v="15"/>
    <x v="61"/>
    <n v="1960.6"/>
    <n v="1967.2"/>
    <n v="56.5"/>
    <n v="4.8"/>
    <n v="22943"/>
    <n v="39444"/>
    <n v="43705"/>
    <n v="105.1"/>
  </r>
  <r>
    <x v="15"/>
    <x v="62"/>
    <n v="1342.6"/>
    <n v="1346.7"/>
    <n v="56.1"/>
    <n v="4.7"/>
    <n v="21453"/>
    <n v="43689"/>
    <n v="40086"/>
    <n v="95.5"/>
  </r>
  <r>
    <x v="15"/>
    <x v="63"/>
    <n v="3220.8"/>
    <n v="3222.7"/>
    <n v="57.2"/>
    <n v="3.4"/>
    <n v="27914"/>
    <n v="43435"/>
    <n v="52957"/>
    <n v="97"/>
  </r>
  <r>
    <x v="15"/>
    <x v="64"/>
    <n v="2518.6"/>
    <n v="2518.3000000000002"/>
    <n v="57.1"/>
    <n v="4.7"/>
    <n v="20111"/>
    <n v="41303"/>
    <n v="40449"/>
    <n v="102.4"/>
  </r>
  <r>
    <x v="15"/>
    <x v="65"/>
    <n v="1251.9000000000001"/>
    <n v="1254.9000000000001"/>
    <n v="56.7"/>
    <n v="4.9000000000000004"/>
    <n v="22711"/>
    <n v="38839"/>
    <n v="44061"/>
    <n v="104.6"/>
  </r>
  <r>
    <x v="15"/>
    <x v="66"/>
    <n v="12302"/>
    <n v="12286.3"/>
    <n v="57.7"/>
    <n v="6.2"/>
    <n v="32726"/>
    <n v="51821"/>
    <n v="57571"/>
    <n v="106.8"/>
  </r>
  <r>
    <x v="15"/>
    <x v="67"/>
    <n v="846.8"/>
    <n v="852.2"/>
    <n v="53"/>
    <n v="7.5"/>
    <n v="20310"/>
    <n v="37034"/>
    <n v="39110"/>
    <n v="102.6"/>
  </r>
  <r>
    <x v="15"/>
    <x v="68"/>
    <n v="4329.7"/>
    <n v="4328.3999999999996"/>
    <n v="56.4"/>
    <n v="6.5"/>
    <n v="34113"/>
    <n v="58216"/>
    <n v="59446"/>
    <e v="#N/A"/>
  </r>
  <r>
    <x v="15"/>
    <x v="69"/>
    <n v="3623.5"/>
    <n v="3605.6"/>
    <n v="61.6"/>
    <n v="4.9000000000000004"/>
    <n v="41893"/>
    <n v="53085"/>
    <n v="58226"/>
    <n v="112.3"/>
  </r>
  <r>
    <x v="15"/>
    <x v="24"/>
    <n v="0"/>
    <n v="0"/>
    <n v="0"/>
    <n v="0"/>
    <n v="0"/>
    <n v="0"/>
    <n v="0"/>
    <n v="0"/>
  </r>
  <r>
    <x v="15"/>
    <x v="70"/>
    <n v="1632"/>
    <n v="1624.1"/>
    <e v="#N/A"/>
    <n v="4.4000000000000004"/>
    <e v="#N/A"/>
    <e v="#N/A"/>
    <e v="#N/A"/>
    <e v="#N/A"/>
  </r>
  <r>
    <x v="15"/>
    <x v="71"/>
    <n v="514.29999999999995"/>
    <n v="519.20000000000005"/>
    <e v="#N/A"/>
    <n v="3.6"/>
    <n v="67624"/>
    <e v="#N/A"/>
    <e v="#N/A"/>
    <n v="120.3"/>
  </r>
  <r>
    <x v="15"/>
    <x v="72"/>
    <n v="1477.2"/>
    <n v="1462.3"/>
    <e v="#N/A"/>
    <e v="#N/A"/>
    <n v="27448"/>
    <n v="52666"/>
    <e v="#N/A"/>
    <n v="106.3"/>
  </r>
  <r>
    <x v="15"/>
    <x v="73"/>
    <n v="3502"/>
    <n v="3500.1"/>
    <n v="56.4"/>
    <n v="7"/>
    <n v="24654"/>
    <n v="37542"/>
    <n v="38668"/>
    <n v="105.7"/>
  </r>
  <r>
    <x v="15"/>
    <x v="74"/>
    <n v="17198.3"/>
    <n v="17197.900000000001"/>
    <n v="57.1"/>
    <n v="7.4"/>
    <n v="23535"/>
    <n v="47018"/>
    <n v="48224"/>
    <n v="104.9"/>
  </r>
  <r>
    <x v="15"/>
    <x v="75"/>
    <n v="210.1"/>
    <n v="209.9"/>
    <n v="54.8"/>
    <n v="9.6999999999999993"/>
    <n v="17872"/>
    <n v="39708"/>
    <n v="42897"/>
    <n v="105.4"/>
  </r>
  <r>
    <x v="15"/>
    <x v="76"/>
    <n v="317.2"/>
    <n v="316.2"/>
    <n v="55.7"/>
    <n v="18.600000000000001"/>
    <n v="15572"/>
    <n v="43963"/>
    <n v="50173"/>
    <n v="103.3"/>
  </r>
  <r>
    <x v="15"/>
    <x v="77"/>
    <n v="538.9"/>
    <n v="538.1"/>
    <n v="56.2"/>
    <n v="5.8"/>
    <n v="19116"/>
    <n v="40088"/>
    <n v="46129"/>
    <n v="98.1"/>
  </r>
  <r>
    <x v="15"/>
    <x v="78"/>
    <n v="2325"/>
    <n v="2334.1999999999998"/>
    <n v="55.3"/>
    <n v="8"/>
    <n v="20860"/>
    <n v="44135"/>
    <n v="43618"/>
    <n v="105.3"/>
  </r>
  <r>
    <x v="15"/>
    <x v="79"/>
    <n v="2869.7"/>
    <n v="2865.5"/>
    <n v="58.7"/>
    <n v="6.2"/>
    <n v="27053"/>
    <n v="52729"/>
    <n v="45563"/>
    <n v="104"/>
  </r>
  <r>
    <x v="15"/>
    <x v="80"/>
    <n v="2415.6999999999998"/>
    <n v="2416.5"/>
    <n v="56.8"/>
    <n v="8.1999999999999993"/>
    <n v="21753"/>
    <n v="48922"/>
    <n v="42630"/>
    <n v="104.5"/>
  </r>
  <r>
    <x v="15"/>
    <x v="81"/>
    <n v="2711.9"/>
    <n v="2716.1"/>
    <n v="56.3"/>
    <n v="7.7"/>
    <n v="21879"/>
    <n v="39253"/>
    <n v="39462"/>
    <n v="106.7"/>
  </r>
  <r>
    <x v="15"/>
    <x v="82"/>
    <n v="2770"/>
    <n v="2761.5"/>
    <n v="57.7"/>
    <n v="6.9"/>
    <n v="25541"/>
    <n v="46573"/>
    <n v="54965"/>
    <e v="#N/A"/>
  </r>
  <r>
    <x v="15"/>
    <x v="83"/>
    <n v="1965.5"/>
    <n v="1966.6"/>
    <n v="57.3"/>
    <n v="6.8"/>
    <n v="25283"/>
    <n v="43162"/>
    <n v="43784"/>
    <n v="110.4"/>
  </r>
  <r>
    <x v="15"/>
    <x v="84"/>
    <n v="1074.3"/>
    <n v="1073.3"/>
    <n v="59.1"/>
    <n v="7.7"/>
    <n v="26827"/>
    <n v="45226"/>
    <n v="49079"/>
    <n v="100.9"/>
  </r>
  <r>
    <x v="15"/>
    <x v="85"/>
    <n v="8200.4"/>
    <n v="8214.5"/>
    <n v="58.7"/>
    <n v="7.1"/>
    <n v="35019"/>
    <n v="64777"/>
    <n v="72829"/>
    <n v="102.2"/>
  </r>
  <r>
    <x v="15"/>
    <x v="86"/>
    <n v="980.1"/>
    <n v="978.6"/>
    <n v="56.8"/>
    <n v="9.1999999999999993"/>
    <n v="23858"/>
    <n v="39902"/>
    <n v="41602"/>
    <n v="104.2"/>
  </r>
  <r>
    <x v="15"/>
    <x v="87"/>
    <n v="962.5"/>
    <n v="960.7"/>
    <n v="59.6"/>
    <n v="7.3"/>
    <n v="37013"/>
    <n v="71608"/>
    <n v="84028"/>
    <n v="108.1"/>
  </r>
  <r>
    <x v="15"/>
    <x v="88"/>
    <n v="1063.9000000000001"/>
    <n v="1068"/>
    <n v="58"/>
    <n v="10.4"/>
    <n v="22014"/>
    <n v="53331"/>
    <n v="49140"/>
    <n v="102.8"/>
  </r>
  <r>
    <x v="15"/>
    <x v="89"/>
    <n v="306.8"/>
    <n v="308.3"/>
    <n v="61.6"/>
    <n v="4.5"/>
    <n v="42818"/>
    <n v="70621"/>
    <n v="60695"/>
    <n v="98.4"/>
  </r>
  <r>
    <x v="15"/>
    <x v="90"/>
    <n v="1918.5"/>
    <n v="1921.8"/>
    <n v="58.8"/>
    <n v="6.9"/>
    <n v="31072"/>
    <n v="63158"/>
    <n v="85638"/>
    <n v="100.1"/>
  </r>
  <r>
    <x v="15"/>
    <x v="91"/>
    <n v="1331"/>
    <n v="1333.1"/>
    <n v="59.3"/>
    <n v="5.3"/>
    <e v="#N/A"/>
    <e v="#N/A"/>
    <e v="#N/A"/>
    <e v="#N/A"/>
  </r>
  <r>
    <x v="15"/>
    <x v="92"/>
    <n v="801.5"/>
    <n v="804"/>
    <n v="57.7"/>
    <n v="5.8"/>
    <n v="28240"/>
    <n v="57055"/>
    <n v="56138"/>
    <n v="92.2"/>
  </r>
  <r>
    <x v="15"/>
    <x v="93"/>
    <n v="145.5"/>
    <n v="146.5"/>
    <n v="61.8"/>
    <n v="4.3"/>
    <n v="50750"/>
    <n v="55000"/>
    <n v="51709"/>
    <n v="103.4"/>
  </r>
  <r>
    <x v="15"/>
    <x v="94"/>
    <n v="477.5"/>
    <n v="479"/>
    <n v="59.5"/>
    <n v="6.3"/>
    <n v="47872"/>
    <n v="89338"/>
    <n v="80211"/>
    <n v="112.1"/>
  </r>
  <r>
    <x v="15"/>
    <x v="95"/>
    <n v="163.9"/>
    <n v="165.1"/>
    <n v="57.5"/>
    <n v="7.9"/>
    <n v="23759"/>
    <n v="41183"/>
    <n v="42656"/>
    <n v="106.9"/>
  </r>
  <r>
    <x v="15"/>
    <x v="96"/>
    <n v="49.2"/>
    <n v="49.4"/>
    <n v="64.5"/>
    <n v="4"/>
    <n v="63308"/>
    <s v="…"/>
    <s v="…"/>
    <s v="-"/>
  </r>
  <r>
    <x v="16"/>
    <x v="0"/>
    <n v="147580"/>
    <n v="147381.20000000001"/>
    <n v="56.8"/>
    <n v="5.5"/>
    <n v="30865"/>
    <n v="53287"/>
    <n v="53983"/>
    <n v="106.6"/>
  </r>
  <r>
    <x v="16"/>
    <x v="1"/>
    <n v="39866.9"/>
    <n v="39758.6"/>
    <n v="56.9"/>
    <n v="3.5"/>
    <n v="40200"/>
    <n v="63903"/>
    <n v="73380"/>
    <n v="105.5"/>
  </r>
  <r>
    <x v="16"/>
    <x v="2"/>
    <n v="1555.5"/>
    <n v="1553.9"/>
    <n v="56.2"/>
    <n v="4"/>
    <n v="29799"/>
    <n v="51663"/>
    <n v="44715"/>
    <n v="104"/>
  </r>
  <r>
    <x v="16"/>
    <x v="3"/>
    <n v="1218"/>
    <n v="1220.5"/>
    <n v="55.8"/>
    <n v="4.5999999999999996"/>
    <n v="24006"/>
    <n v="33139"/>
    <n v="41303"/>
    <n v="110.6"/>
  </r>
  <r>
    <x v="16"/>
    <x v="4"/>
    <n v="1399.8"/>
    <n v="1402.6000000000001"/>
    <n v="54.7"/>
    <n v="5.6"/>
    <n v="22365"/>
    <n v="35432"/>
    <n v="41766"/>
    <n v="112.1"/>
  </r>
  <r>
    <x v="16"/>
    <x v="5"/>
    <n v="2343.4"/>
    <n v="2341.8000000000002"/>
    <n v="56.2"/>
    <n v="4.5"/>
    <n v="29284"/>
    <n v="43560"/>
    <n v="45435"/>
    <n v="96.9"/>
  </r>
  <r>
    <x v="16"/>
    <x v="6"/>
    <n v="993.8"/>
    <n v="999.6"/>
    <n v="55"/>
    <n v="5.6"/>
    <n v="23676"/>
    <n v="37630"/>
    <n v="40140"/>
    <n v="102"/>
  </r>
  <r>
    <x v="16"/>
    <x v="7"/>
    <n v="1047.4000000000001"/>
    <n v="1042.2"/>
    <n v="56.2"/>
    <n v="4.2"/>
    <n v="28800"/>
    <n v="48558"/>
    <n v="50793"/>
    <n v="101.5"/>
  </r>
  <r>
    <x v="16"/>
    <x v="8"/>
    <n v="624.5"/>
    <n v="628.1"/>
    <n v="53.6"/>
    <n v="5.5"/>
    <n v="23174"/>
    <n v="35451"/>
    <n v="40544"/>
    <n v="104"/>
  </r>
  <r>
    <x v="16"/>
    <x v="9"/>
    <n v="1120"/>
    <n v="1118.8"/>
    <n v="55.2"/>
    <n v="4.3"/>
    <n v="25355"/>
    <n v="33767"/>
    <n v="38800"/>
    <n v="105.9"/>
  </r>
  <r>
    <x v="16"/>
    <x v="10"/>
    <n v="1169.5"/>
    <n v="1168.3"/>
    <n v="55.6"/>
    <n v="4"/>
    <n v="27934"/>
    <n v="34331"/>
    <n v="40874"/>
    <n v="103.5"/>
  </r>
  <r>
    <x v="16"/>
    <x v="11"/>
    <n v="7960"/>
    <n v="7882.9"/>
    <n v="58.3"/>
    <n v="3.3"/>
    <n v="41276"/>
    <n v="78789"/>
    <n v="70402"/>
    <n v="106.5"/>
  </r>
  <r>
    <x v="16"/>
    <x v="12"/>
    <n v="752.6"/>
    <n v="755.2"/>
    <n v="55.1"/>
    <n v="6.4"/>
    <n v="23006"/>
    <n v="34231"/>
    <n v="32357"/>
    <n v="106.9"/>
  </r>
  <r>
    <x v="16"/>
    <x v="13"/>
    <n v="1134"/>
    <n v="1135"/>
    <n v="54.9"/>
    <n v="4.4000000000000004"/>
    <n v="23799"/>
    <n v="35892"/>
    <n v="41152"/>
    <n v="104.1"/>
  </r>
  <r>
    <x v="16"/>
    <x v="14"/>
    <n v="940.6"/>
    <n v="944.3"/>
    <n v="56.3"/>
    <n v="6.1"/>
    <n v="23614"/>
    <n v="38568"/>
    <n v="34420"/>
    <n v="105.4"/>
  </r>
  <r>
    <x v="16"/>
    <x v="15"/>
    <n v="1039.7"/>
    <n v="1044.8"/>
    <n v="55.7"/>
    <n v="4.5"/>
    <n v="25769"/>
    <n v="34849"/>
    <n v="39975"/>
    <n v="102.1"/>
  </r>
  <r>
    <x v="16"/>
    <x v="16"/>
    <n v="1294.5"/>
    <n v="1298.7"/>
    <n v="54.5"/>
    <n v="5.8"/>
    <n v="24063"/>
    <n v="47753"/>
    <n v="47449"/>
    <n v="108"/>
  </r>
  <r>
    <x v="16"/>
    <x v="17"/>
    <n v="1534.5"/>
    <n v="1534.9"/>
    <n v="55.3"/>
    <n v="4.0999999999999996"/>
    <n v="26815"/>
    <n v="45140"/>
    <n v="48578"/>
    <n v="102.6"/>
  </r>
  <r>
    <x v="16"/>
    <x v="18"/>
    <n v="1258.9000000000001"/>
    <n v="1260.5"/>
    <n v="54.6"/>
    <n v="6.7"/>
    <n v="26768"/>
    <n v="46583"/>
    <n v="43692"/>
    <n v="117.9"/>
  </r>
  <r>
    <x v="16"/>
    <x v="19"/>
    <n v="12480.2"/>
    <n v="12426.5"/>
    <n v="58.3"/>
    <n v="1.8"/>
    <n v="62004"/>
    <n v="155033"/>
    <n v="180937"/>
    <n v="102.6"/>
  </r>
  <r>
    <x v="16"/>
    <x v="20"/>
    <n v="13893.3"/>
    <n v="13872.7"/>
    <n v="57.6"/>
    <n v="4.5999999999999996"/>
    <n v="32822"/>
    <n v="74441"/>
    <n v="53043"/>
    <n v="109.2"/>
  </r>
  <r>
    <x v="16"/>
    <x v="21"/>
    <n v="585.79999999999995"/>
    <n v="591"/>
    <n v="55.3"/>
    <n v="9.1999999999999993"/>
    <n v="26247"/>
    <n v="49752"/>
    <n v="49580"/>
    <n v="114.2"/>
  </r>
  <r>
    <x v="16"/>
    <x v="22"/>
    <n v="811.5"/>
    <n v="817.8"/>
    <n v="58.3"/>
    <n v="8.6999999999999993"/>
    <n v="31725"/>
    <n v="50086"/>
    <n v="57259"/>
    <n v="114.2"/>
  </r>
  <r>
    <x v="16"/>
    <x v="23"/>
    <n v="1110.5999999999999"/>
    <n v="1119.2"/>
    <n v="55.2"/>
    <n v="7.1"/>
    <n v="31394"/>
    <n v="56821"/>
    <n v="58105"/>
    <n v="106.8"/>
  </r>
  <r>
    <x v="16"/>
    <x v="24"/>
    <n v="0"/>
    <n v="0"/>
    <n v="0"/>
    <n v="0"/>
    <n v="0"/>
    <n v="0"/>
    <n v="0"/>
    <n v="0"/>
  </r>
  <r>
    <x v="16"/>
    <x v="25"/>
    <n v="42.3"/>
    <n v="42.4"/>
    <n v="58.3"/>
    <n v="8.5"/>
    <n v="71350"/>
    <s v="…"/>
    <n v="79890"/>
    <n v="87.6"/>
  </r>
  <r>
    <x v="16"/>
    <x v="26"/>
    <n v="1068.3"/>
    <n v="1076.8"/>
    <e v="#N/A"/>
    <e v="#N/A"/>
    <n v="29837"/>
    <e v="#N/A"/>
    <n v="57658"/>
    <e v="#N/A"/>
  </r>
  <r>
    <x v="16"/>
    <x v="27"/>
    <n v="1183.3"/>
    <n v="1185.3"/>
    <n v="55.1"/>
    <n v="6.6"/>
    <n v="26602"/>
    <n v="38171"/>
    <n v="37788"/>
    <n v="107.5"/>
  </r>
  <r>
    <x v="16"/>
    <x v="28"/>
    <n v="987.9"/>
    <n v="982.9"/>
    <n v="57.4"/>
    <n v="6"/>
    <n v="25663"/>
    <n v="51634"/>
    <n v="52405"/>
    <n v="116.6"/>
  </r>
  <r>
    <x v="16"/>
    <x v="29"/>
    <n v="1841.9"/>
    <n v="1831.6"/>
    <n v="58.6"/>
    <n v="4.5999999999999996"/>
    <n v="28524"/>
    <n v="54305"/>
    <n v="55175"/>
    <n v="103.4"/>
  </r>
  <r>
    <x v="16"/>
    <x v="30"/>
    <n v="724.1"/>
    <n v="729.1"/>
    <n v="59.5"/>
    <n v="7.7"/>
    <n v="37359"/>
    <s v="…"/>
    <n v="48776"/>
    <n v="109.7"/>
  </r>
  <r>
    <x v="16"/>
    <x v="31"/>
    <n v="610"/>
    <n v="611.79999999999995"/>
    <n v="53.8"/>
    <n v="4.9000000000000004"/>
    <n v="25285"/>
    <n v="40579"/>
    <n v="40911"/>
    <n v="110.4"/>
  </r>
  <r>
    <x v="16"/>
    <x v="32"/>
    <n v="632.79999999999995"/>
    <n v="635.70000000000005"/>
    <n v="54.3"/>
    <n v="6.7"/>
    <n v="22032"/>
    <n v="39511"/>
    <n v="38606"/>
    <n v="109.3"/>
  </r>
  <r>
    <x v="16"/>
    <x v="33"/>
    <n v="5405.4"/>
    <n v="5368.3"/>
    <n v="59"/>
    <n v="1.6"/>
    <n v="39853"/>
    <n v="96855"/>
    <n v="89733"/>
    <n v="107.2"/>
  </r>
  <r>
    <x v="16"/>
    <x v="34"/>
    <n v="16591.2"/>
    <n v="16543.400000000001"/>
    <n v="56.2"/>
    <n v="6.4"/>
    <n v="26435"/>
    <n v="43003"/>
    <n v="53131"/>
    <n v="104.5"/>
  </r>
  <r>
    <x v="16"/>
    <x v="35"/>
    <n v="469.90000000000003"/>
    <n v="467.6"/>
    <n v="56.2"/>
    <n v="9"/>
    <n v="25081"/>
    <n v="32561"/>
    <n v="36358"/>
    <n v="105.9"/>
  </r>
  <r>
    <x v="16"/>
    <x v="36"/>
    <n v="276.89999999999998"/>
    <n v="277.3"/>
    <n v="56.9"/>
    <n v="10.6"/>
    <n v="15696"/>
    <n v="29477"/>
    <n v="36540"/>
    <n v="121.2"/>
  </r>
  <r>
    <x v="16"/>
    <x v="37"/>
    <n v="1922.8999999999999"/>
    <n v="1917.7"/>
    <n v="54.6"/>
    <n v="6.8"/>
    <n v="17825"/>
    <n v="45899"/>
    <n v="52385"/>
    <n v="112.5"/>
  </r>
  <r>
    <x v="16"/>
    <x v="38"/>
    <n v="5650.2"/>
    <n v="5615"/>
    <n v="55.9"/>
    <n v="5.8"/>
    <n v="32857"/>
    <n v="42732"/>
    <n v="56698"/>
    <n v="108.1"/>
  </r>
  <r>
    <x v="16"/>
    <x v="39"/>
    <n v="1001.5"/>
    <n v="1002.7"/>
    <n v="56.4"/>
    <n v="7.6"/>
    <n v="22841"/>
    <n v="41451"/>
    <n v="42798"/>
    <n v="106.7"/>
  </r>
  <r>
    <x v="16"/>
    <x v="40"/>
    <n v="2558.5"/>
    <n v="2561.9"/>
    <n v="56.8"/>
    <n v="6.8"/>
    <n v="21419"/>
    <n v="39919"/>
    <n v="39064"/>
    <n v="96.8"/>
  </r>
  <r>
    <x v="16"/>
    <x v="41"/>
    <n v="4252.7"/>
    <n v="4253.2"/>
    <n v="56.7"/>
    <n v="5.8"/>
    <n v="26655"/>
    <n v="46278"/>
    <n v="53797"/>
    <n v="102.4"/>
  </r>
  <r>
    <x v="16"/>
    <x v="42"/>
    <n v="458.6"/>
    <n v="448"/>
    <n v="57.4"/>
    <n v="6.2"/>
    <n v="26239"/>
    <n v="59046"/>
    <n v="75296"/>
    <n v="112.3"/>
  </r>
  <r>
    <x v="16"/>
    <x v="43"/>
    <n v="9877.7999999999993"/>
    <n v="9840.7999999999993"/>
    <n v="58.5"/>
    <n v="11"/>
    <n v="22275"/>
    <n v="34556"/>
    <n v="39274"/>
    <n v="104.6"/>
  </r>
  <r>
    <x v="16"/>
    <x v="44"/>
    <n v="3061.3"/>
    <n v="3046.9"/>
    <n v="60.7"/>
    <n v="10.9"/>
    <n v="25669"/>
    <n v="31811"/>
    <n v="46391"/>
    <n v="105"/>
  </r>
  <r>
    <x v="16"/>
    <x v="45"/>
    <n v="473.6"/>
    <n v="470.4"/>
    <n v="59.4"/>
    <e v="#N/A"/>
    <e v="#N/A"/>
    <e v="#N/A"/>
    <e v="#N/A"/>
    <e v="#N/A"/>
  </r>
  <r>
    <x v="16"/>
    <x v="46"/>
    <n v="883.9"/>
    <n v="881.2"/>
    <e v="#N/A"/>
    <e v="#N/A"/>
    <n v="19767"/>
    <n v="37841"/>
    <n v="40135"/>
    <n v="101.1"/>
  </r>
  <r>
    <x v="16"/>
    <x v="47"/>
    <n v="469.3"/>
    <n v="469.5"/>
    <e v="#N/A"/>
    <e v="#N/A"/>
    <n v="17638"/>
    <n v="41223"/>
    <n v="41035"/>
    <n v="104.3"/>
  </r>
  <r>
    <x v="16"/>
    <x v="48"/>
    <n v="702.6"/>
    <e v="#N/A"/>
    <e v="#N/A"/>
    <n v="9.9"/>
    <n v="22220"/>
    <n v="36213"/>
    <n v="41159"/>
    <e v="#N/A"/>
  </r>
  <r>
    <x v="16"/>
    <x v="49"/>
    <n v="1415"/>
    <n v="1404.9"/>
    <e v="#N/A"/>
    <e v="#N/A"/>
    <e v="#N/A"/>
    <e v="#N/A"/>
    <e v="#N/A"/>
    <e v="#N/A"/>
  </r>
  <r>
    <x v="16"/>
    <x v="50"/>
    <n v="2872.1"/>
    <n v="2864.9"/>
    <n v="57.5"/>
    <n v="5.7"/>
    <n v="20985"/>
    <n v="33315"/>
    <n v="36219"/>
    <n v="108.6"/>
  </r>
  <r>
    <x v="16"/>
    <x v="51"/>
    <n v="29646.400000000001"/>
    <n v="29663.1"/>
    <n v="56.1"/>
    <n v="4.8"/>
    <n v="25615"/>
    <n v="43413"/>
    <n v="48613"/>
    <n v="105.7"/>
  </r>
  <r>
    <x v="16"/>
    <x v="52"/>
    <n v="4118.8"/>
    <n v="4116.3999999999996"/>
    <n v="56.6"/>
    <n v="5.8"/>
    <n v="27849"/>
    <n v="51474"/>
    <n v="49859"/>
    <n v="109.6"/>
  </r>
  <r>
    <x v="16"/>
    <x v="53"/>
    <n v="687.4"/>
    <n v="687.7"/>
    <n v="55.8"/>
    <n v="6"/>
    <n v="18859"/>
    <n v="40898"/>
    <n v="39136"/>
    <n v="101.2"/>
  </r>
  <r>
    <x v="16"/>
    <x v="54"/>
    <n v="814.4"/>
    <n v="813.4"/>
    <n v="57.3"/>
    <n v="4.2"/>
    <n v="17832"/>
    <n v="42342"/>
    <n v="34931"/>
    <n v="109.5"/>
  </r>
  <r>
    <x v="16"/>
    <x v="55"/>
    <n v="3946.7"/>
    <n v="3932.9"/>
    <n v="57"/>
    <n v="3.8"/>
    <n v="32763"/>
    <n v="52816"/>
    <n v="59748"/>
    <n v="96.2"/>
  </r>
  <r>
    <x v="16"/>
    <x v="56"/>
    <n v="1497.2"/>
    <n v="1499"/>
    <n v="54.9"/>
    <n v="5.2"/>
    <n v="23621"/>
    <n v="44218"/>
    <n v="43655"/>
    <n v="101"/>
  </r>
  <r>
    <x v="16"/>
    <x v="57"/>
    <n v="1226.8"/>
    <n v="1227.9000000000001"/>
    <n v="56.6"/>
    <n v="5.3"/>
    <n v="17646"/>
    <n v="38021"/>
    <n v="39051"/>
    <n v="110.4"/>
  </r>
  <r>
    <x v="16"/>
    <x v="58"/>
    <n v="2615.9"/>
    <n v="2618.3000000000002"/>
    <n v="55.5"/>
    <n v="5.8"/>
    <n v="27749"/>
    <n v="46724"/>
    <n v="41860"/>
    <n v="113.4"/>
  </r>
  <r>
    <x v="16"/>
    <x v="59"/>
    <n v="1243.5"/>
    <n v="1250.3"/>
    <n v="53.9"/>
    <n v="5.4"/>
    <n v="21317"/>
    <n v="40242"/>
    <n v="40247"/>
    <n v="106.1"/>
  </r>
  <r>
    <x v="16"/>
    <x v="60"/>
    <n v="3228.5"/>
    <n v="3236.3"/>
    <n v="55.6"/>
    <n v="4.3"/>
    <n v="30057"/>
    <n v="60522"/>
    <n v="64594"/>
    <e v="#N/A"/>
  </r>
  <r>
    <x v="16"/>
    <x v="61"/>
    <n v="1948.8"/>
    <n v="1954.7"/>
    <n v="55.7"/>
    <n v="4.9000000000000004"/>
    <n v="22145"/>
    <n v="37529"/>
    <n v="39574"/>
    <n v="104.1"/>
  </r>
  <r>
    <x v="16"/>
    <x v="62"/>
    <n v="1334.3"/>
    <n v="1338.4"/>
    <n v="55.3"/>
    <n v="4.5999999999999996"/>
    <n v="20628"/>
    <n v="37992"/>
    <n v="38523"/>
    <n v="111.4"/>
  </r>
  <r>
    <x v="16"/>
    <x v="63"/>
    <n v="3221.5"/>
    <n v="3221.2"/>
    <n v="56.3"/>
    <n v="4.0999999999999996"/>
    <n v="26956"/>
    <n v="41748"/>
    <n v="49065"/>
    <n v="108.9"/>
  </r>
  <r>
    <x v="16"/>
    <x v="64"/>
    <n v="2516.6"/>
    <n v="2517.6"/>
    <n v="56.5"/>
    <n v="5.0999999999999996"/>
    <n v="19804"/>
    <n v="40093"/>
    <n v="39049"/>
    <n v="102.1"/>
  </r>
  <r>
    <x v="16"/>
    <x v="65"/>
    <n v="1246"/>
    <n v="1249"/>
    <n v="55.7"/>
    <n v="4.5999999999999996"/>
    <n v="22617"/>
    <n v="38170"/>
    <n v="42987"/>
    <n v="101"/>
  </r>
  <r>
    <x v="16"/>
    <x v="66"/>
    <n v="12338.7"/>
    <n v="12320.3"/>
    <n v="56.8"/>
    <n v="6.1"/>
    <n v="32907"/>
    <n v="48868"/>
    <n v="54328"/>
    <n v="103.3"/>
  </r>
  <r>
    <x v="16"/>
    <x v="67"/>
    <n v="836"/>
    <n v="841.4"/>
    <n v="52"/>
    <n v="8.4"/>
    <n v="20175"/>
    <n v="38450"/>
    <n v="36643"/>
    <n v="100.8"/>
  </r>
  <r>
    <x v="16"/>
    <x v="68"/>
    <n v="4328.8999999999996"/>
    <n v="4329.3"/>
    <n v="55.6"/>
    <n v="6.2"/>
    <n v="34718"/>
    <n v="57225"/>
    <n v="57055"/>
    <e v="#N/A"/>
  </r>
  <r>
    <x v="16"/>
    <x v="69"/>
    <n v="3669.9"/>
    <n v="3646.7"/>
    <n v="60.6"/>
    <n v="4.5999999999999996"/>
    <n v="42657"/>
    <n v="50570"/>
    <n v="53896"/>
    <n v="102.5"/>
  </r>
  <r>
    <x v="16"/>
    <x v="24"/>
    <n v="0"/>
    <n v="0"/>
    <n v="0"/>
    <n v="0"/>
    <n v="0"/>
    <n v="0"/>
    <n v="0"/>
    <n v="0"/>
  </r>
  <r>
    <x v="16"/>
    <x v="70"/>
    <n v="1652.4"/>
    <n v="1642.2"/>
    <e v="#N/A"/>
    <n v="4.5"/>
    <e v="#N/A"/>
    <e v="#N/A"/>
    <e v="#N/A"/>
    <e v="#N/A"/>
  </r>
  <r>
    <x v="16"/>
    <x v="71"/>
    <n v="512.5"/>
    <n v="513.4"/>
    <e v="#N/A"/>
    <n v="2.6"/>
    <n v="72358"/>
    <e v="#N/A"/>
    <e v="#N/A"/>
    <n v="114.2"/>
  </r>
  <r>
    <x v="16"/>
    <x v="72"/>
    <n v="1505"/>
    <n v="1491.1"/>
    <e v="#N/A"/>
    <e v="#N/A"/>
    <n v="27044"/>
    <n v="49415"/>
    <e v="#N/A"/>
    <n v="103.4"/>
  </r>
  <r>
    <x v="16"/>
    <x v="73"/>
    <n v="3503.9"/>
    <n v="3502.9"/>
    <n v="55.6"/>
    <n v="7.1"/>
    <n v="23657"/>
    <n v="35227"/>
    <n v="36846"/>
    <n v="95.8"/>
  </r>
  <r>
    <x v="16"/>
    <x v="74"/>
    <n v="17190.599999999999"/>
    <n v="17194.5"/>
    <n v="56.3"/>
    <n v="7.7"/>
    <n v="23815"/>
    <n v="45206"/>
    <n v="45308"/>
    <n v="106.6"/>
  </r>
  <r>
    <x v="16"/>
    <x v="75"/>
    <n v="211"/>
    <n v="210.6"/>
    <n v="54"/>
    <n v="12"/>
    <n v="17933"/>
    <n v="37250"/>
    <n v="39757"/>
    <n v="88.3"/>
  </r>
  <r>
    <x v="16"/>
    <x v="76"/>
    <n v="320.39999999999998"/>
    <n v="318.90000000000003"/>
    <n v="55.2"/>
    <n v="16.600000000000001"/>
    <n v="14963"/>
    <n v="43270"/>
    <n v="47508"/>
    <n v="105.9"/>
  </r>
  <r>
    <x v="16"/>
    <x v="77"/>
    <n v="540.1"/>
    <n v="539.5"/>
    <n v="55.4"/>
    <n v="6.3"/>
    <n v="19625"/>
    <n v="39012"/>
    <n v="41768"/>
    <n v="125.9"/>
  </r>
  <r>
    <x v="16"/>
    <x v="78"/>
    <n v="2303.6"/>
    <n v="2314.3000000000002"/>
    <n v="54.4"/>
    <n v="8.6"/>
    <n v="21256"/>
    <n v="45478"/>
    <n v="41120"/>
    <n v="101"/>
  </r>
  <r>
    <x v="16"/>
    <x v="79"/>
    <n v="2879.2"/>
    <n v="2874.4"/>
    <n v="57.9"/>
    <n v="6.1"/>
    <n v="27885"/>
    <n v="49409"/>
    <n v="43544"/>
    <n v="105.9"/>
  </r>
  <r>
    <x v="16"/>
    <x v="80"/>
    <n v="2412.4"/>
    <n v="2414"/>
    <n v="56"/>
    <n v="8.8000000000000007"/>
    <n v="22510"/>
    <n v="49565"/>
    <n v="39848"/>
    <n v="107.6"/>
  </r>
  <r>
    <x v="16"/>
    <x v="81"/>
    <n v="2702"/>
    <n v="2707"/>
    <n v="55.5"/>
    <n v="7.9"/>
    <n v="21345"/>
    <n v="39000"/>
    <n v="35700"/>
    <n v="104.4"/>
  </r>
  <r>
    <x v="16"/>
    <x v="82"/>
    <n v="2788.9"/>
    <n v="2779.4"/>
    <n v="56.9"/>
    <n v="7.4"/>
    <n v="26783"/>
    <n v="48554"/>
    <n v="51801"/>
    <e v="#N/A"/>
  </r>
  <r>
    <x v="16"/>
    <x v="83"/>
    <n v="1957.1"/>
    <n v="1961.3"/>
    <n v="56.2"/>
    <n v="7.2"/>
    <n v="24713"/>
    <n v="41982"/>
    <n v="42029"/>
    <n v="101.8"/>
  </r>
  <r>
    <x v="16"/>
    <x v="84"/>
    <n v="1075.9000000000001"/>
    <n v="1075.0999999999999"/>
    <n v="58.3"/>
    <n v="7.2"/>
    <n v="26165"/>
    <n v="46976"/>
    <n v="49274"/>
    <n v="102.5"/>
  </r>
  <r>
    <x v="16"/>
    <x v="85"/>
    <n v="8175.1"/>
    <n v="8187.8"/>
    <n v="58"/>
    <n v="6.8"/>
    <n v="35785"/>
    <n v="66430"/>
    <n v="69301"/>
    <n v="110"/>
  </r>
  <r>
    <x v="16"/>
    <x v="86"/>
    <n v="981.6"/>
    <n v="980.9"/>
    <n v="55.9"/>
    <n v="9.6"/>
    <n v="23723"/>
    <n v="38059"/>
    <n v="41685"/>
    <n v="112.9"/>
  </r>
  <r>
    <x v="16"/>
    <x v="87"/>
    <n v="966.3"/>
    <n v="964.4"/>
    <n v="58.8"/>
    <n v="7.2"/>
    <n v="38863"/>
    <n v="70554"/>
    <n v="79352"/>
    <n v="103"/>
  </r>
  <r>
    <x v="16"/>
    <x v="88"/>
    <n v="1056"/>
    <n v="1060"/>
    <n v="57.4"/>
    <n v="10.8"/>
    <n v="22080"/>
    <n v="47858"/>
    <n v="49417"/>
    <n v="114.8"/>
  </r>
  <r>
    <x v="16"/>
    <x v="89"/>
    <n v="303.5"/>
    <n v="305.2"/>
    <n v="60.7"/>
    <n v="4.0999999999999996"/>
    <n v="43849"/>
    <n v="76261"/>
    <n v="64339"/>
    <n v="116.2"/>
  </r>
  <r>
    <x v="16"/>
    <x v="90"/>
    <n v="1910.4"/>
    <n v="1914.5"/>
    <n v="58.1"/>
    <n v="6"/>
    <n v="31265"/>
    <n v="70864"/>
    <n v="83119"/>
    <n v="103"/>
  </r>
  <r>
    <x v="16"/>
    <x v="91"/>
    <n v="1329.1"/>
    <n v="1330"/>
    <n v="58.6"/>
    <n v="5"/>
    <e v="#N/A"/>
    <e v="#N/A"/>
    <e v="#N/A"/>
    <e v="#N/A"/>
  </r>
  <r>
    <x v="16"/>
    <x v="92"/>
    <n v="796.8"/>
    <n v="799.2"/>
    <n v="57.1"/>
    <n v="5.9"/>
    <n v="27976"/>
    <n v="53531"/>
    <n v="53172"/>
    <n v="120.6"/>
  </r>
  <r>
    <x v="16"/>
    <x v="93"/>
    <n v="144.6"/>
    <n v="145"/>
    <n v="61.3"/>
    <n v="4.4000000000000004"/>
    <n v="51367"/>
    <n v="52941"/>
    <n v="51955"/>
    <n v="101.1"/>
  </r>
  <r>
    <x v="16"/>
    <x v="94"/>
    <n v="476.6"/>
    <n v="477"/>
    <n v="58.8"/>
    <n v="6.3"/>
    <n v="49468"/>
    <n v="77642"/>
    <n v="97665"/>
    <n v="120.6"/>
  </r>
  <r>
    <x v="16"/>
    <x v="95"/>
    <n v="161.6"/>
    <n v="162.69999999999999"/>
    <n v="56.7"/>
    <n v="8.1999999999999993"/>
    <n v="23069"/>
    <n v="38507"/>
    <n v="39006"/>
    <n v="105.7"/>
  </r>
  <r>
    <x v="16"/>
    <x v="96"/>
    <n v="48.6"/>
    <n v="48.9"/>
    <n v="63.8"/>
    <n v="3.5"/>
    <n v="67706"/>
    <s v="…"/>
    <s v="…"/>
    <s v="-"/>
  </r>
  <r>
    <x v="17"/>
    <x v="0"/>
    <n v="147797.1"/>
    <n v="147688.5"/>
    <n v="56.2"/>
    <n v="5.2"/>
    <n v="31897"/>
    <n v="56882"/>
    <n v="52350"/>
    <n v="104.9"/>
  </r>
  <r>
    <x v="17"/>
    <x v="1"/>
    <n v="40078.199999999997"/>
    <n v="39972.5"/>
    <n v="56.2"/>
    <n v="3.2"/>
    <n v="41897"/>
    <n v="71510"/>
    <n v="70172"/>
    <n v="106.5"/>
  </r>
  <r>
    <x v="17"/>
    <x v="2"/>
    <n v="1553"/>
    <n v="1554.2"/>
    <n v="55.4"/>
    <n v="3.9"/>
    <n v="30342"/>
    <n v="52808"/>
    <n v="48164"/>
    <n v="105.7"/>
  </r>
  <r>
    <x v="17"/>
    <x v="3"/>
    <n v="1208.2"/>
    <n v="1213.0999999999999"/>
    <n v="55.1"/>
    <n v="4.4000000000000004"/>
    <n v="25107"/>
    <n v="32294"/>
    <n v="36063"/>
    <n v="103.7"/>
  </r>
  <r>
    <x v="17"/>
    <x v="4"/>
    <n v="1390.2"/>
    <n v="1395"/>
    <n v="54.1"/>
    <n v="4.8"/>
    <n v="23554"/>
    <n v="35420"/>
    <n v="42035"/>
    <n v="105.2"/>
  </r>
  <r>
    <x v="17"/>
    <x v="5"/>
    <n v="2343.1"/>
    <n v="2343.3000000000002"/>
    <n v="55.6"/>
    <n v="4.3"/>
    <n v="29498"/>
    <n v="42518"/>
    <n v="44664"/>
    <n v="126.9"/>
  </r>
  <r>
    <x v="17"/>
    <x v="6"/>
    <n v="980.6"/>
    <n v="987.2"/>
    <n v="54.3"/>
    <n v="4.7"/>
    <n v="24860"/>
    <n v="36747"/>
    <n v="39643"/>
    <n v="116"/>
  </r>
  <r>
    <x v="17"/>
    <x v="7"/>
    <n v="1050.5"/>
    <n v="1048.9000000000001"/>
    <n v="55.6"/>
    <n v="4"/>
    <n v="28715"/>
    <n v="47841"/>
    <n v="50496"/>
    <n v="118.3"/>
  </r>
  <r>
    <x v="17"/>
    <x v="8"/>
    <n v="615.70000000000005"/>
    <n v="620.1"/>
    <n v="52.6"/>
    <n v="5.3"/>
    <n v="24093"/>
    <n v="33961"/>
    <n v="39739"/>
    <n v="95.2"/>
  </r>
  <r>
    <x v="17"/>
    <x v="9"/>
    <n v="1111.8"/>
    <n v="1115.9000000000001"/>
    <n v="54.5"/>
    <n v="4.0999999999999996"/>
    <n v="26112"/>
    <n v="34888"/>
    <n v="37943"/>
    <n v="103.7"/>
  </r>
  <r>
    <x v="17"/>
    <x v="10"/>
    <n v="1165.8"/>
    <n v="1167.5999999999999"/>
    <n v="54.9"/>
    <n v="3.9"/>
    <n v="28956"/>
    <n v="36207"/>
    <n v="39013"/>
    <n v="108.6"/>
  </r>
  <r>
    <x v="17"/>
    <x v="11"/>
    <n v="8088.3"/>
    <n v="8024.2"/>
    <n v="57.7"/>
    <n v="3.2"/>
    <n v="42345"/>
    <n v="78746"/>
    <n v="58453"/>
    <n v="106.8"/>
  </r>
  <r>
    <x v="17"/>
    <x v="12"/>
    <n v="744.7"/>
    <n v="748.6"/>
    <n v="54.4"/>
    <n v="6.5"/>
    <n v="23979"/>
    <n v="35461"/>
    <n v="33184"/>
    <n v="101.2"/>
  </r>
  <r>
    <x v="17"/>
    <x v="13"/>
    <n v="1129.9000000000001"/>
    <n v="1131.9000000000001"/>
    <n v="54.2"/>
    <n v="4.0999999999999996"/>
    <n v="24272"/>
    <n v="39139"/>
    <n v="42015"/>
    <n v="105.3"/>
  </r>
  <r>
    <x v="17"/>
    <x v="14"/>
    <n v="934.8"/>
    <n v="937.7"/>
    <n v="55.7"/>
    <n v="5.7"/>
    <n v="24766"/>
    <n v="39606"/>
    <n v="36187"/>
    <n v="103.3"/>
  </r>
  <r>
    <x v="17"/>
    <x v="15"/>
    <n v="1033"/>
    <n v="1036.4000000000001"/>
    <n v="55.1"/>
    <n v="4.4000000000000004"/>
    <n v="26058"/>
    <n v="31727"/>
    <n v="36082"/>
    <n v="109"/>
  </r>
  <r>
    <x v="17"/>
    <x v="16"/>
    <n v="1281.2"/>
    <n v="1287.9000000000001"/>
    <n v="53.8"/>
    <n v="4.5"/>
    <n v="24353"/>
    <n v="46296"/>
    <n v="44795"/>
    <n v="103.6"/>
  </r>
  <r>
    <x v="17"/>
    <x v="17"/>
    <n v="1532.9"/>
    <n v="1533.7"/>
    <n v="54.8"/>
    <n v="3.9"/>
    <n v="27226"/>
    <n v="48618"/>
    <n v="48629"/>
    <n v="104.3"/>
  </r>
  <r>
    <x v="17"/>
    <x v="18"/>
    <n v="1251.9000000000001"/>
    <n v="1255.4000000000001"/>
    <n v="54"/>
    <n v="6.6"/>
    <n v="27200"/>
    <n v="46424"/>
    <n v="43955"/>
    <n v="98.5"/>
  </r>
  <r>
    <x v="17"/>
    <x v="19"/>
    <n v="12662.6"/>
    <n v="12571.4"/>
    <n v="57.6"/>
    <n v="1.4"/>
    <n v="65471"/>
    <n v="153523"/>
    <n v="173615"/>
    <n v="103.8"/>
  </r>
  <r>
    <x v="17"/>
    <x v="20"/>
    <n v="13941.6"/>
    <n v="13917.5"/>
    <n v="57.1"/>
    <n v="4.2"/>
    <n v="34299"/>
    <n v="77122"/>
    <n v="51827"/>
    <n v="105.9"/>
  </r>
  <r>
    <x v="17"/>
    <x v="21"/>
    <n v="571.79999999999995"/>
    <n v="578.79999999999995"/>
    <n v="54.4"/>
    <n v="8.6"/>
    <n v="27473"/>
    <n v="49012"/>
    <n v="47094"/>
    <n v="102.9"/>
  </r>
  <r>
    <x v="17"/>
    <x v="22"/>
    <n v="795.8"/>
    <n v="803.7"/>
    <n v="57.4"/>
    <n v="7.8"/>
    <n v="32310"/>
    <n v="47482"/>
    <n v="55797"/>
    <n v="100"/>
  </r>
  <r>
    <x v="17"/>
    <x v="23"/>
    <n v="1091.0999999999999"/>
    <n v="1100.9000000000001"/>
    <n v="54.4"/>
    <n v="6.4"/>
    <n v="32310"/>
    <n v="58026"/>
    <n v="58662"/>
    <n v="103.3"/>
  </r>
  <r>
    <x v="17"/>
    <x v="24"/>
    <n v="0"/>
    <n v="0"/>
    <n v="0"/>
    <n v="0"/>
    <n v="0"/>
    <n v="0"/>
    <n v="0"/>
    <n v="0"/>
  </r>
  <r>
    <x v="17"/>
    <x v="25"/>
    <n v="42"/>
    <n v="42.2"/>
    <n v="57.7"/>
    <n v="8"/>
    <n v="73013"/>
    <s v="…"/>
    <n v="68251"/>
    <n v="101.2"/>
  </r>
  <r>
    <x v="17"/>
    <x v="26"/>
    <n v="1049.0999999999999"/>
    <n v="1058.7"/>
    <e v="#N/A"/>
    <e v="#N/A"/>
    <n v="30707"/>
    <e v="#N/A"/>
    <n v="58524"/>
    <e v="#N/A"/>
  </r>
  <r>
    <x v="17"/>
    <x v="27"/>
    <n v="1176"/>
    <n v="1179.7"/>
    <n v="54.3"/>
    <n v="5.3"/>
    <n v="25920"/>
    <n v="37974"/>
    <n v="37153"/>
    <n v="106.9"/>
  </r>
  <r>
    <x v="17"/>
    <x v="28"/>
    <n v="996.5"/>
    <n v="992.2"/>
    <n v="56.9"/>
    <n v="5.2"/>
    <n v="26463"/>
    <n v="51932"/>
    <n v="50110"/>
    <n v="108.5"/>
  </r>
  <r>
    <x v="17"/>
    <x v="29"/>
    <n v="1871.4"/>
    <n v="1856.6"/>
    <n v="58.4"/>
    <n v="4.5999999999999996"/>
    <n v="29668"/>
    <n v="53039"/>
    <n v="53132"/>
    <n v="107.4"/>
  </r>
  <r>
    <x v="17"/>
    <x v="30"/>
    <n v="714.7"/>
    <n v="719.4"/>
    <n v="58.8"/>
    <n v="7"/>
    <n v="39273"/>
    <s v="…"/>
    <n v="45235"/>
    <n v="102.2"/>
  </r>
  <r>
    <x v="17"/>
    <x v="31"/>
    <n v="603.70000000000005"/>
    <n v="606.79999999999995"/>
    <n v="53"/>
    <n v="4.7"/>
    <n v="25757"/>
    <n v="39393"/>
    <n v="40018"/>
    <n v="102.5"/>
  </r>
  <r>
    <x v="17"/>
    <x v="32"/>
    <n v="625.79999999999995"/>
    <n v="629.29999999999995"/>
    <n v="53.8"/>
    <n v="6.5"/>
    <n v="23285"/>
    <n v="39621"/>
    <n v="37077"/>
    <n v="107.6"/>
  </r>
  <r>
    <x v="17"/>
    <x v="33"/>
    <n v="5494.8"/>
    <n v="5450.1"/>
    <n v="58.7"/>
    <n v="1.6"/>
    <n v="42338"/>
    <n v="101344"/>
    <n v="88711"/>
    <n v="108.1"/>
  </r>
  <r>
    <x v="17"/>
    <x v="34"/>
    <n v="16643.3"/>
    <n v="16617.2"/>
    <n v="55.6"/>
    <n v="6"/>
    <n v="27348"/>
    <n v="43666"/>
    <n v="53193"/>
    <n v="104.9"/>
  </r>
  <r>
    <x v="17"/>
    <x v="35"/>
    <n v="472.6"/>
    <n v="471.2"/>
    <n v="55.7"/>
    <n v="8.8000000000000007"/>
    <n v="26478"/>
    <n v="32930"/>
    <n v="34633"/>
    <n v="119.6"/>
  </r>
  <r>
    <x v="17"/>
    <x v="36"/>
    <n v="274.5"/>
    <n v="275.7"/>
    <n v="55.9"/>
    <n v="9.9"/>
    <n v="16261"/>
    <n v="29433"/>
    <n v="37038"/>
    <n v="97.5"/>
  </r>
  <r>
    <x v="17"/>
    <x v="37"/>
    <n v="1929.6"/>
    <n v="1926.2"/>
    <n v="54"/>
    <n v="6.4"/>
    <n v="19818"/>
    <n v="49749"/>
    <n v="54465"/>
    <n v="126.5"/>
  </r>
  <r>
    <x v="17"/>
    <x v="38"/>
    <n v="5695.9"/>
    <n v="5673.1"/>
    <n v="55.3"/>
    <n v="5.7"/>
    <n v="33403"/>
    <n v="42731"/>
    <n v="56238"/>
    <n v="101.2"/>
  </r>
  <r>
    <x v="17"/>
    <x v="39"/>
    <n v="997.4"/>
    <n v="999.4"/>
    <n v="55.8"/>
    <n v="7.4"/>
    <n v="22884"/>
    <n v="41291"/>
    <n v="36858"/>
    <n v="106.7"/>
  </r>
  <r>
    <x v="17"/>
    <x v="40"/>
    <n v="2548.5"/>
    <n v="2553.5"/>
    <n v="56.4"/>
    <n v="6"/>
    <n v="22037"/>
    <n v="40838"/>
    <n v="37919"/>
    <n v="105.8"/>
  </r>
  <r>
    <x v="17"/>
    <x v="41"/>
    <n v="4245.3"/>
    <n v="4249"/>
    <n v="56.1"/>
    <n v="5.6"/>
    <n v="27741"/>
    <n v="47101"/>
    <n v="53108"/>
    <n v="102.3"/>
  </r>
  <r>
    <x v="17"/>
    <x v="42"/>
    <n v="479.5"/>
    <n v="469.1"/>
    <n v="57.3"/>
    <n v="4.5999999999999996"/>
    <n v="28130"/>
    <n v="62414"/>
    <n v="65419"/>
    <n v="98.2"/>
  </r>
  <r>
    <x v="17"/>
    <x v="43"/>
    <n v="9942"/>
    <n v="9909.9"/>
    <n v="58"/>
    <n v="11"/>
    <n v="23018"/>
    <n v="36040"/>
    <n v="39193"/>
    <n v="101"/>
  </r>
  <r>
    <x v="17"/>
    <x v="44"/>
    <n v="3086.6"/>
    <n v="3074"/>
    <n v="60.2"/>
    <n v="12"/>
    <n v="26483"/>
    <n v="37022"/>
    <n v="46536"/>
    <n v="103.3"/>
  </r>
  <r>
    <x v="17"/>
    <x v="45"/>
    <n v="480.1"/>
    <n v="476.8"/>
    <n v="59.4"/>
    <e v="#N/A"/>
    <e v="#N/A"/>
    <e v="#N/A"/>
    <e v="#N/A"/>
    <e v="#N/A"/>
  </r>
  <r>
    <x v="17"/>
    <x v="46"/>
    <n v="888.5"/>
    <n v="886.2"/>
    <e v="#N/A"/>
    <e v="#N/A"/>
    <n v="20439"/>
    <n v="34821"/>
    <n v="37778"/>
    <n v="95.8"/>
  </r>
  <r>
    <x v="17"/>
    <x v="47"/>
    <n v="469.9"/>
    <n v="469.6"/>
    <e v="#N/A"/>
    <e v="#N/A"/>
    <n v="17932"/>
    <n v="38649"/>
    <n v="40609"/>
    <n v="98"/>
  </r>
  <r>
    <x v="17"/>
    <x v="48"/>
    <n v="700.7"/>
    <e v="#N/A"/>
    <e v="#N/A"/>
    <n v="11.8"/>
    <n v="22702"/>
    <n v="35669"/>
    <n v="39903"/>
    <e v="#N/A"/>
  </r>
  <r>
    <x v="17"/>
    <x v="49"/>
    <n v="1436.7"/>
    <n v="1425.9"/>
    <e v="#N/A"/>
    <e v="#N/A"/>
    <e v="#N/A"/>
    <e v="#N/A"/>
    <e v="#N/A"/>
    <e v="#N/A"/>
  </r>
  <r>
    <x v="17"/>
    <x v="50"/>
    <n v="2879.5"/>
    <n v="2875.8"/>
    <n v="57"/>
    <n v="5.2"/>
    <n v="22485"/>
    <n v="34568"/>
    <n v="35859"/>
    <n v="103.4"/>
  </r>
  <r>
    <x v="17"/>
    <x v="51"/>
    <n v="29556.5"/>
    <n v="29601.5"/>
    <n v="55.3"/>
    <n v="4.7"/>
    <n v="25987"/>
    <n v="44527"/>
    <n v="44930"/>
    <n v="104.8"/>
  </r>
  <r>
    <x v="17"/>
    <x v="52"/>
    <n v="4122.7"/>
    <n v="4120.8"/>
    <n v="55.8"/>
    <n v="5.6"/>
    <n v="28468"/>
    <n v="52248"/>
    <n v="48768"/>
    <n v="108.6"/>
  </r>
  <r>
    <x v="17"/>
    <x v="53"/>
    <n v="685.4"/>
    <n v="686.4"/>
    <n v="54.9"/>
    <n v="6.1"/>
    <n v="19331"/>
    <n v="36711"/>
    <n v="36749"/>
    <n v="109.9"/>
  </r>
  <r>
    <x v="17"/>
    <x v="54"/>
    <n v="811.8"/>
    <n v="813.1"/>
    <n v="56.7"/>
    <n v="4.2"/>
    <n v="18255"/>
    <n v="41262"/>
    <n v="34002"/>
    <n v="106.9"/>
  </r>
  <r>
    <x v="17"/>
    <x v="55"/>
    <n v="3966.8"/>
    <n v="3956.8"/>
    <n v="56.2"/>
    <n v="3.5"/>
    <n v="32436"/>
    <n v="55906"/>
    <n v="55641"/>
    <n v="105.3"/>
  </r>
  <r>
    <x v="17"/>
    <x v="56"/>
    <n v="1490.1"/>
    <n v="1493.7"/>
    <n v="54.5"/>
    <n v="4.8"/>
    <n v="23995"/>
    <n v="44836"/>
    <n v="44570"/>
    <n v="102.4"/>
  </r>
  <r>
    <x v="17"/>
    <x v="57"/>
    <n v="1221.5999999999999"/>
    <n v="1224.2"/>
    <n v="55.6"/>
    <n v="5.0999999999999996"/>
    <n v="17952"/>
    <n v="39744"/>
    <n v="37007"/>
    <n v="106.2"/>
  </r>
  <r>
    <x v="17"/>
    <x v="58"/>
    <n v="2604.4"/>
    <n v="2610.1999999999998"/>
    <n v="54.8"/>
    <n v="6"/>
    <n v="28340"/>
    <n v="49920"/>
    <n v="42470"/>
    <n v="106.4"/>
  </r>
  <r>
    <x v="17"/>
    <x v="59"/>
    <n v="1227.9000000000001"/>
    <n v="1235.7"/>
    <n v="53"/>
    <n v="5.3"/>
    <n v="21795"/>
    <n v="37999"/>
    <n v="40372"/>
    <n v="103.6"/>
  </r>
  <r>
    <x v="17"/>
    <x v="60"/>
    <n v="3212.5"/>
    <n v="3220.5"/>
    <n v="54.8"/>
    <n v="4.2"/>
    <n v="30326"/>
    <n v="59711"/>
    <n v="61155"/>
    <e v="#N/A"/>
  </r>
  <r>
    <x v="17"/>
    <x v="61"/>
    <n v="1930.5"/>
    <n v="1939.6"/>
    <n v="54.9"/>
    <n v="4.5"/>
    <n v="22910"/>
    <n v="37787"/>
    <n v="37594"/>
    <n v="90.7"/>
  </r>
  <r>
    <x v="17"/>
    <x v="62"/>
    <n v="1323.2"/>
    <n v="1328.7"/>
    <n v="54.7"/>
    <n v="4.5"/>
    <n v="21364"/>
    <n v="39251"/>
    <n v="38405"/>
    <n v="105.1"/>
  </r>
  <r>
    <x v="17"/>
    <x v="63"/>
    <n v="3214.3"/>
    <n v="3217.9"/>
    <n v="55.6"/>
    <n v="4.2"/>
    <n v="27094"/>
    <n v="44274"/>
    <n v="44423"/>
    <n v="105.6"/>
  </r>
  <r>
    <x v="17"/>
    <x v="64"/>
    <n v="2506.6"/>
    <n v="2511.6"/>
    <n v="55.9"/>
    <n v="4.8"/>
    <n v="20244"/>
    <n v="40745"/>
    <n v="38107"/>
    <n v="110.9"/>
  </r>
  <r>
    <x v="17"/>
    <x v="65"/>
    <n v="1238.7"/>
    <n v="1242.3"/>
    <n v="54.8"/>
    <n v="4.4000000000000004"/>
    <n v="23284"/>
    <n v="37839"/>
    <n v="41697"/>
    <n v="103.2"/>
  </r>
  <r>
    <x v="17"/>
    <x v="66"/>
    <n v="12348.6"/>
    <n v="12343.7"/>
    <n v="56.1"/>
    <n v="5.6"/>
    <n v="33643"/>
    <n v="50284"/>
    <n v="53022"/>
    <n v="97.7"/>
  </r>
  <r>
    <x v="17"/>
    <x v="67"/>
    <n v="824.4"/>
    <n v="830.2"/>
    <n v="51.1"/>
    <n v="9.1"/>
    <n v="20660"/>
    <n v="35158"/>
    <n v="36088"/>
    <n v="108.1"/>
  </r>
  <r>
    <x v="17"/>
    <x v="68"/>
    <n v="4324.8"/>
    <n v="4326.8999999999996"/>
    <n v="54.9"/>
    <n v="5.5"/>
    <n v="35210"/>
    <n v="58832"/>
    <n v="58949"/>
    <e v="#N/A"/>
  </r>
  <r>
    <x v="17"/>
    <x v="69"/>
    <n v="3704.6"/>
    <n v="3687.2000000000003"/>
    <n v="59.6"/>
    <n v="3.9"/>
    <n v="44241"/>
    <n v="50173"/>
    <n v="49868"/>
    <n v="95.1"/>
  </r>
  <r>
    <x v="17"/>
    <x v="24"/>
    <n v="0"/>
    <n v="0"/>
    <n v="0"/>
    <n v="0"/>
    <n v="0"/>
    <n v="0"/>
    <n v="0"/>
    <n v="0"/>
  </r>
  <r>
    <x v="17"/>
    <x v="70"/>
    <n v="1662.5"/>
    <n v="1657.4"/>
    <e v="#N/A"/>
    <n v="3.3"/>
    <e v="#N/A"/>
    <e v="#N/A"/>
    <e v="#N/A"/>
    <e v="#N/A"/>
  </r>
  <r>
    <x v="17"/>
    <x v="71"/>
    <n v="511.2"/>
    <n v="511.9"/>
    <e v="#N/A"/>
    <n v="3.2"/>
    <n v="76027"/>
    <e v="#N/A"/>
    <e v="#N/A"/>
    <n v="88.9"/>
  </r>
  <r>
    <x v="17"/>
    <x v="72"/>
    <n v="1530.8999999999999"/>
    <n v="1517.9"/>
    <e v="#N/A"/>
    <e v="#N/A"/>
    <n v="27672"/>
    <n v="49668"/>
    <e v="#N/A"/>
    <n v="100.9"/>
  </r>
  <r>
    <x v="17"/>
    <x v="73"/>
    <n v="3494.8"/>
    <n v="3499.4"/>
    <n v="54.9"/>
    <n v="6.6"/>
    <n v="23719"/>
    <n v="34882"/>
    <n v="38153"/>
    <n v="92.7"/>
  </r>
  <r>
    <x v="17"/>
    <x v="74"/>
    <n v="17145.900000000001"/>
    <n v="17168.2"/>
    <n v="55.5"/>
    <n v="7"/>
    <n v="24532"/>
    <n v="45240"/>
    <n v="44912"/>
    <n v="105.4"/>
  </r>
  <r>
    <x v="17"/>
    <x v="75"/>
    <n v="211.1"/>
    <n v="211"/>
    <n v="53.4"/>
    <n v="12"/>
    <n v="18584"/>
    <n v="37762"/>
    <n v="40600"/>
    <n v="103.3"/>
  </r>
  <r>
    <x v="17"/>
    <x v="76"/>
    <n v="323.89999999999998"/>
    <n v="322.2"/>
    <n v="54.7"/>
    <n v="18.3"/>
    <n v="15011"/>
    <n v="41625"/>
    <n v="49462"/>
    <n v="112.7"/>
  </r>
  <r>
    <x v="17"/>
    <x v="77"/>
    <n v="540.5"/>
    <n v="540.29999999999995"/>
    <n v="54.6"/>
    <n v="4.9000000000000004"/>
    <n v="20251"/>
    <n v="40498"/>
    <n v="41711"/>
    <n v="99.7"/>
  </r>
  <r>
    <x v="17"/>
    <x v="78"/>
    <n v="2277.6999999999998"/>
    <n v="2290.6"/>
    <n v="53.6"/>
    <n v="6.9"/>
    <n v="22139"/>
    <n v="40877"/>
    <n v="41293"/>
    <n v="102.8"/>
  </r>
  <r>
    <x v="17"/>
    <x v="79"/>
    <n v="2881"/>
    <n v="2880.1"/>
    <n v="57.1"/>
    <n v="5.7"/>
    <n v="28819"/>
    <n v="50990"/>
    <n v="42171"/>
    <n v="98.9"/>
  </r>
  <r>
    <x v="17"/>
    <x v="80"/>
    <n v="2408.1999999999998"/>
    <n v="2410.3000000000002"/>
    <n v="55.3"/>
    <n v="8.6999999999999993"/>
    <n v="23507"/>
    <n v="50713"/>
    <n v="41171"/>
    <n v="106.8"/>
  </r>
  <r>
    <x v="17"/>
    <x v="81"/>
    <n v="2687"/>
    <n v="2694.5"/>
    <n v="54.8"/>
    <n v="7.1"/>
    <n v="22141"/>
    <n v="39881"/>
    <n v="35881"/>
    <n v="117.4"/>
  </r>
  <r>
    <x v="17"/>
    <x v="82"/>
    <n v="2799.7"/>
    <n v="2794.3"/>
    <n v="56.1"/>
    <n v="6"/>
    <n v="27698"/>
    <n v="49385"/>
    <n v="50777"/>
    <e v="#N/A"/>
  </r>
  <r>
    <x v="17"/>
    <x v="83"/>
    <n v="1942"/>
    <n v="1949.6"/>
    <n v="55.2"/>
    <n v="7"/>
    <n v="24707"/>
    <n v="40682"/>
    <n v="40241"/>
    <n v="106.6"/>
  </r>
  <r>
    <x v="17"/>
    <x v="84"/>
    <n v="1074.8"/>
    <n v="1075.3"/>
    <n v="57.4"/>
    <n v="6.3"/>
    <n v="26697"/>
    <n v="45872"/>
    <n v="50267"/>
    <n v="111.6"/>
  </r>
  <r>
    <x v="17"/>
    <x v="85"/>
    <n v="8141"/>
    <n v="8158"/>
    <n v="57.5"/>
    <n v="6.7"/>
    <n v="36947"/>
    <n v="67191"/>
    <n v="67411"/>
    <n v="104.8"/>
  </r>
  <r>
    <x v="17"/>
    <x v="86"/>
    <n v="981.3"/>
    <n v="981.4"/>
    <n v="55.2"/>
    <n v="9.6"/>
    <n v="23860"/>
    <n v="39453"/>
    <n v="42621"/>
    <n v="105.7"/>
  </r>
  <r>
    <x v="17"/>
    <x v="87"/>
    <n v="968.1"/>
    <n v="967.2"/>
    <n v="58.3"/>
    <n v="7.1"/>
    <n v="40554"/>
    <n v="65313"/>
    <n v="73654"/>
    <n v="105.2"/>
  </r>
  <r>
    <x v="17"/>
    <x v="88"/>
    <n v="1046"/>
    <n v="1051"/>
    <n v="56.9"/>
    <n v="10.7"/>
    <n v="22714"/>
    <n v="48347"/>
    <n v="48643"/>
    <n v="97.7"/>
  </r>
  <r>
    <x v="17"/>
    <x v="89"/>
    <n v="302.5"/>
    <n v="303.10000000000002"/>
    <n v="60.2"/>
    <n v="4.3"/>
    <n v="45320"/>
    <n v="76213"/>
    <n v="61570"/>
    <n v="111.9"/>
  </r>
  <r>
    <x v="17"/>
    <x v="90"/>
    <n v="1898.5"/>
    <n v="1904.4"/>
    <n v="57.7"/>
    <n v="5.4"/>
    <n v="32269"/>
    <n v="75307"/>
    <n v="82192"/>
    <n v="106.9"/>
  </r>
  <r>
    <x v="17"/>
    <x v="91"/>
    <n v="1323.6"/>
    <n v="1326.3"/>
    <n v="58"/>
    <n v="4.8"/>
    <e v="#N/A"/>
    <e v="#N/A"/>
    <e v="#N/A"/>
    <e v="#N/A"/>
  </r>
  <r>
    <x v="17"/>
    <x v="92"/>
    <n v="792.7"/>
    <n v="794.7"/>
    <n v="56.6"/>
    <n v="5.9"/>
    <n v="29213"/>
    <n v="51722"/>
    <n v="51321"/>
    <n v="111.9"/>
  </r>
  <r>
    <x v="17"/>
    <x v="93"/>
    <n v="142.9"/>
    <n v="143.69999999999999"/>
    <n v="60.7"/>
    <n v="5.2"/>
    <n v="54849"/>
    <n v="49605"/>
    <n v="44844"/>
    <n v="100.7"/>
  </r>
  <r>
    <x v="17"/>
    <x v="94"/>
    <n v="478.3"/>
    <n v="477.5"/>
    <n v="58.3"/>
    <n v="5.9"/>
    <n v="50502"/>
    <n v="73983"/>
    <n v="96164"/>
    <n v="95.7"/>
  </r>
  <r>
    <x v="17"/>
    <x v="95"/>
    <n v="159.1"/>
    <n v="160.4"/>
    <n v="56.2"/>
    <n v="8.3000000000000007"/>
    <n v="23679"/>
    <n v="36720"/>
    <n v="37143"/>
    <n v="112.5"/>
  </r>
  <r>
    <x v="17"/>
    <x v="96"/>
    <n v="48"/>
    <n v="48.3"/>
    <n v="63"/>
    <n v="2.9"/>
    <n v="73019"/>
    <s v="…"/>
    <s v="…"/>
    <s v="-"/>
  </r>
  <r>
    <x v="18"/>
    <x v="0"/>
    <n v="147840.70000000001"/>
    <n v="147818.9"/>
    <n v="55.6"/>
    <n v="4.8"/>
    <n v="33361"/>
    <n v="61832"/>
    <n v="54924"/>
    <n v="106.5"/>
  </r>
  <r>
    <x v="18"/>
    <x v="1"/>
    <n v="40254"/>
    <n v="40166.1"/>
    <n v="55.7"/>
    <n v="2.9"/>
    <n v="44194"/>
    <n v="80873"/>
    <n v="71810"/>
    <n v="107.3"/>
  </r>
  <r>
    <x v="18"/>
    <x v="2"/>
    <n v="1550.9"/>
    <n v="1551.9"/>
    <n v="54.8"/>
    <n v="3.9"/>
    <n v="30778"/>
    <n v="53988"/>
    <n v="48862"/>
    <n v="111.8"/>
  </r>
  <r>
    <x v="18"/>
    <x v="3"/>
    <n v="1197.1000000000001"/>
    <n v="1202.7"/>
    <n v="54.6"/>
    <n v="3.9"/>
    <n v="26658"/>
    <n v="33001"/>
    <n v="34156"/>
    <n v="107.5"/>
  </r>
  <r>
    <x v="18"/>
    <x v="4"/>
    <n v="1379.4"/>
    <n v="1384.8"/>
    <n v="53.5"/>
    <n v="4.7"/>
    <n v="23560"/>
    <n v="34379"/>
    <n v="43366"/>
    <n v="118.5"/>
  </r>
  <r>
    <x v="18"/>
    <x v="5"/>
    <n v="2338.6"/>
    <n v="2340.8000000000002"/>
    <n v="55"/>
    <n v="3.7"/>
    <n v="30289"/>
    <n v="45352"/>
    <n v="43816"/>
    <n v="103.2"/>
  </r>
  <r>
    <x v="18"/>
    <x v="6"/>
    <n v="965.3"/>
    <n v="972.9"/>
    <n v="53.8"/>
    <n v="4.2"/>
    <n v="24503"/>
    <n v="35452"/>
    <n v="39626"/>
    <n v="100.4"/>
  </r>
  <r>
    <x v="18"/>
    <x v="7"/>
    <n v="1053.4000000000001"/>
    <n v="1052"/>
    <n v="55"/>
    <n v="3.9"/>
    <n v="29178"/>
    <n v="51996"/>
    <n v="52878"/>
    <n v="116.4"/>
  </r>
  <r>
    <x v="18"/>
    <x v="8"/>
    <n v="605.70000000000005"/>
    <n v="610.70000000000005"/>
    <n v="51.7"/>
    <n v="4.5"/>
    <n v="23716"/>
    <n v="36866"/>
    <n v="40306"/>
    <n v="113.4"/>
  </r>
  <r>
    <x v="18"/>
    <x v="9"/>
    <n v="1103.2"/>
    <n v="1107.5"/>
    <n v="53.7"/>
    <n v="4"/>
    <n v="27279"/>
    <n v="38784"/>
    <n v="40051"/>
    <n v="103.9"/>
  </r>
  <r>
    <x v="18"/>
    <x v="10"/>
    <n v="1162"/>
    <n v="1163.9000000000001"/>
    <n v="54.2"/>
    <n v="3.8"/>
    <n v="30025"/>
    <n v="40767"/>
    <n v="41091"/>
    <n v="107.4"/>
  </r>
  <r>
    <x v="18"/>
    <x v="11"/>
    <n v="8233.2000000000007"/>
    <n v="8160.8"/>
    <n v="57.3"/>
    <n v="2.7"/>
    <n v="44742"/>
    <n v="86166"/>
    <n v="73917"/>
    <n v="107.3"/>
  </r>
  <r>
    <x v="18"/>
    <x v="12"/>
    <n v="736.5"/>
    <n v="740.6"/>
    <n v="53.7"/>
    <n v="4.9000000000000004"/>
    <n v="24895"/>
    <n v="37414"/>
    <n v="36919"/>
    <n v="104.6"/>
  </r>
  <r>
    <x v="18"/>
    <x v="13"/>
    <n v="1123.8"/>
    <n v="1126.9000000000001"/>
    <n v="53.6"/>
    <n v="4.2"/>
    <n v="25444"/>
    <n v="41464"/>
    <n v="41990"/>
    <n v="109.8"/>
  </r>
  <r>
    <x v="18"/>
    <x v="14"/>
    <n v="925.7"/>
    <n v="930.2"/>
    <n v="55.1"/>
    <n v="5.0999999999999996"/>
    <n v="25985"/>
    <n v="39355"/>
    <n v="33361"/>
    <n v="110.2"/>
  </r>
  <r>
    <x v="18"/>
    <x v="15"/>
    <n v="1015.3"/>
    <n v="1024.2"/>
    <n v="54.3"/>
    <n v="4.0999999999999996"/>
    <n v="26828"/>
    <n v="35367"/>
    <n v="35316"/>
    <n v="105.7"/>
  </r>
  <r>
    <x v="18"/>
    <x v="16"/>
    <n v="1266.5999999999999"/>
    <n v="1273.9000000000001"/>
    <n v="53.3"/>
    <n v="4.0999999999999996"/>
    <n v="25125"/>
    <n v="45141"/>
    <n v="45624"/>
    <n v="107.7"/>
  </r>
  <r>
    <x v="18"/>
    <x v="17"/>
    <n v="1525.8"/>
    <n v="1529.3"/>
    <n v="54.3"/>
    <n v="3.9"/>
    <n v="27212"/>
    <n v="53971"/>
    <n v="51429"/>
    <n v="103.2"/>
  </r>
  <r>
    <x v="18"/>
    <x v="18"/>
    <n v="1243.8"/>
    <n v="1247.8"/>
    <n v="53.5"/>
    <n v="5.5"/>
    <n v="27072"/>
    <n v="47211"/>
    <n v="44537"/>
    <n v="104.8"/>
  </r>
  <r>
    <x v="18"/>
    <x v="19"/>
    <n v="12827.7"/>
    <n v="12745.2"/>
    <n v="56.9"/>
    <n v="1.2"/>
    <n v="69926"/>
    <n v="172460"/>
    <n v="171178"/>
    <n v="102.9"/>
  </r>
  <r>
    <x v="18"/>
    <x v="20"/>
    <n v="13959.9"/>
    <n v="13950.8"/>
    <n v="56.7"/>
    <n v="3.9"/>
    <n v="36255"/>
    <n v="81797"/>
    <n v="52511"/>
    <n v="107.4"/>
  </r>
  <r>
    <x v="18"/>
    <x v="21"/>
    <n v="559.4"/>
    <n v="565.6"/>
    <n v="53.5"/>
    <n v="8.6999999999999993"/>
    <n v="29150"/>
    <n v="48733"/>
    <n v="46866"/>
    <n v="99.1"/>
  </r>
  <r>
    <x v="18"/>
    <x v="22"/>
    <n v="779.1"/>
    <n v="787.5"/>
    <n v="56.5"/>
    <n v="7.3"/>
    <n v="34157"/>
    <n v="44827"/>
    <n v="54542"/>
    <n v="106"/>
  </r>
  <r>
    <x v="18"/>
    <x v="23"/>
    <n v="1071.5999999999999"/>
    <n v="1081.4000000000001"/>
    <n v="53.7"/>
    <n v="6.4"/>
    <n v="33866"/>
    <n v="60093"/>
    <n v="59198"/>
    <n v="103"/>
  </r>
  <r>
    <x v="18"/>
    <x v="24"/>
    <n v="0"/>
    <n v="0"/>
    <n v="0"/>
    <n v="0"/>
    <n v="0"/>
    <n v="0"/>
    <n v="0"/>
    <n v="0"/>
  </r>
  <r>
    <x v="18"/>
    <x v="25"/>
    <n v="41.6"/>
    <n v="41.8"/>
    <n v="57"/>
    <n v="8.1"/>
    <n v="78549"/>
    <n v="67602"/>
    <n v="63403"/>
    <n v="108.3"/>
  </r>
  <r>
    <x v="18"/>
    <x v="26"/>
    <n v="1030"/>
    <n v="1039.6000000000001"/>
    <e v="#N/A"/>
    <e v="#N/A"/>
    <n v="32091"/>
    <e v="#N/A"/>
    <n v="59150"/>
    <e v="#N/A"/>
  </r>
  <r>
    <x v="18"/>
    <x v="27"/>
    <n v="1166.9000000000001"/>
    <n v="1171.5"/>
    <n v="53.7"/>
    <n v="5.0999999999999996"/>
    <n v="27012"/>
    <n v="40248"/>
    <n v="37435"/>
    <n v="108.6"/>
  </r>
  <r>
    <x v="18"/>
    <x v="28"/>
    <n v="1004.5"/>
    <n v="1000.5"/>
    <n v="56.5"/>
    <n v="4.7"/>
    <n v="27549"/>
    <n v="51835"/>
    <n v="50960"/>
    <n v="96.7"/>
  </r>
  <r>
    <x v="18"/>
    <x v="29"/>
    <n v="1913.5"/>
    <n v="1892.4"/>
    <n v="58.3"/>
    <n v="4.0999999999999996"/>
    <n v="31341"/>
    <n v="53634"/>
    <n v="52653"/>
    <n v="107.9"/>
  </r>
  <r>
    <x v="18"/>
    <x v="30"/>
    <n v="704"/>
    <n v="709.3"/>
    <n v="58.3"/>
    <n v="6.8"/>
    <n v="41588"/>
    <s v="…"/>
    <n v="48985"/>
    <n v="125.6"/>
  </r>
  <r>
    <x v="18"/>
    <x v="31"/>
    <n v="597"/>
    <n v="600.4"/>
    <n v="52.4"/>
    <n v="4.2"/>
    <n v="25616"/>
    <n v="43704"/>
    <n v="39384"/>
    <n v="107.1"/>
  </r>
  <r>
    <x v="18"/>
    <x v="32"/>
    <n v="617.5"/>
    <n v="621.6"/>
    <n v="53.2"/>
    <n v="5.7"/>
    <n v="23880"/>
    <n v="37883"/>
    <n v="36435"/>
    <n v="115.1"/>
  </r>
  <r>
    <x v="18"/>
    <x v="33"/>
    <n v="5546.4"/>
    <n v="5520.6"/>
    <n v="58.4"/>
    <n v="1.5"/>
    <n v="45137"/>
    <n v="109346"/>
    <n v="94188"/>
    <n v="113.3"/>
  </r>
  <r>
    <x v="18"/>
    <x v="34"/>
    <n v="16694.900000000001"/>
    <n v="16669.099999999999"/>
    <n v="55.2"/>
    <n v="5.6"/>
    <n v="28650"/>
    <n v="47384"/>
    <n v="53560"/>
    <n v="109.7"/>
  </r>
  <r>
    <x v="18"/>
    <x v="35"/>
    <n v="476.6"/>
    <n v="474.6"/>
    <n v="55.2"/>
    <n v="8.6"/>
    <n v="27590"/>
    <n v="35907"/>
    <n v="40438"/>
    <n v="101.5"/>
  </r>
  <r>
    <x v="18"/>
    <x v="36"/>
    <n v="271.7"/>
    <n v="273.10000000000002"/>
    <n v="55"/>
    <n v="9.6999999999999993"/>
    <n v="17082"/>
    <n v="30264"/>
    <n v="37487"/>
    <n v="74.3"/>
  </r>
  <r>
    <x v="18"/>
    <x v="37"/>
    <n v="1932.8"/>
    <n v="1931.2"/>
    <n v="53.4"/>
    <n v="6"/>
    <n v="21526"/>
    <n v="55748"/>
    <n v="57240"/>
    <n v="118.5"/>
  </r>
  <r>
    <x v="18"/>
    <x v="38"/>
    <n v="5753.7999999999993"/>
    <n v="5724.9"/>
    <n v="54.8"/>
    <n v="5.2"/>
    <n v="34861"/>
    <n v="46179"/>
    <n v="57032"/>
    <n v="108.5"/>
  </r>
  <r>
    <x v="18"/>
    <x v="39"/>
    <n v="991.1"/>
    <n v="994.2"/>
    <n v="55.3"/>
    <n v="7.5"/>
    <n v="23770"/>
    <n v="42636"/>
    <n v="35978"/>
    <n v="118.6"/>
  </r>
  <r>
    <x v="18"/>
    <x v="40"/>
    <n v="2538.6999999999998"/>
    <n v="2543.6"/>
    <n v="56.1"/>
    <n v="5.6"/>
    <n v="22813"/>
    <n v="44975"/>
    <n v="37357"/>
    <n v="112.7"/>
  </r>
  <r>
    <x v="18"/>
    <x v="41"/>
    <n v="4230.6000000000004"/>
    <n v="4237.8999999999996"/>
    <n v="55.6"/>
    <n v="5.0999999999999996"/>
    <n v="29097"/>
    <n v="49466"/>
    <n v="52012"/>
    <n v="103.3"/>
  </r>
  <r>
    <x v="18"/>
    <x v="42"/>
    <n v="499.6"/>
    <n v="489.6"/>
    <n v="57.2"/>
    <n v="4.2"/>
    <n v="28834"/>
    <n v="65865"/>
    <n v="66663"/>
    <n v="122.5"/>
  </r>
  <r>
    <x v="18"/>
    <x v="43"/>
    <n v="10002.299999999999"/>
    <n v="9972.1"/>
    <n v="57.7"/>
    <n v="10.5"/>
    <n v="23263"/>
    <n v="36940"/>
    <n v="39689"/>
    <n v="121.4"/>
  </r>
  <r>
    <x v="18"/>
    <x v="44"/>
    <n v="3113"/>
    <n v="3099.8"/>
    <n v="59.8"/>
    <n v="11.6"/>
    <n v="25757"/>
    <n v="35410"/>
    <n v="46795"/>
    <n v="113.7"/>
  </r>
  <r>
    <x v="18"/>
    <x v="45"/>
    <n v="488.2"/>
    <n v="484.1"/>
    <n v="59.7"/>
    <e v="#N/A"/>
    <e v="#N/A"/>
    <e v="#N/A"/>
    <e v="#N/A"/>
    <e v="#N/A"/>
  </r>
  <r>
    <x v="18"/>
    <x v="46"/>
    <n v="892.1"/>
    <n v="890.3"/>
    <e v="#N/A"/>
    <e v="#N/A"/>
    <n v="20806"/>
    <n v="25878"/>
    <n v="31053"/>
    <n v="100.6"/>
  </r>
  <r>
    <x v="18"/>
    <x v="47"/>
    <n v="469.9"/>
    <n v="469.9"/>
    <e v="#N/A"/>
    <e v="#N/A"/>
    <n v="18099"/>
    <n v="37684"/>
    <n v="41005"/>
    <n v="144.30000000000001"/>
  </r>
  <r>
    <x v="18"/>
    <x v="48"/>
    <n v="697.8"/>
    <e v="#N/A"/>
    <e v="#N/A"/>
    <n v="10.3"/>
    <n v="23332"/>
    <n v="35870"/>
    <s v="…"/>
    <e v="#N/A"/>
  </r>
  <r>
    <x v="18"/>
    <x v="49"/>
    <n v="1456.4"/>
    <n v="1446.6"/>
    <e v="#N/A"/>
    <e v="#N/A"/>
    <e v="#N/A"/>
    <e v="#N/A"/>
    <e v="#N/A"/>
    <e v="#N/A"/>
  </r>
  <r>
    <x v="18"/>
    <x v="50"/>
    <n v="2884.9"/>
    <n v="2882.2"/>
    <n v="56.7"/>
    <n v="5"/>
    <n v="23408"/>
    <n v="37763"/>
    <n v="36574"/>
    <n v="118.8"/>
  </r>
  <r>
    <x v="18"/>
    <x v="51"/>
    <n v="29413.8"/>
    <n v="29485.1"/>
    <n v="54.7"/>
    <n v="4.4000000000000004"/>
    <n v="26697"/>
    <n v="48108"/>
    <n v="47508"/>
    <n v="102.8"/>
  </r>
  <r>
    <x v="18"/>
    <x v="52"/>
    <n v="4118"/>
    <n v="4120.3999999999996"/>
    <n v="55.1"/>
    <n v="4.9000000000000004"/>
    <n v="28972"/>
    <n v="57899"/>
    <n v="53283"/>
    <n v="103.6"/>
  </r>
  <r>
    <x v="18"/>
    <x v="53"/>
    <n v="683.9"/>
    <n v="684.7"/>
    <n v="54.2"/>
    <n v="5"/>
    <n v="19811"/>
    <n v="36030"/>
    <n v="36969"/>
    <n v="103.3"/>
  </r>
  <r>
    <x v="18"/>
    <x v="54"/>
    <n v="803.3"/>
    <n v="807.6"/>
    <n v="55.8"/>
    <n v="4.2"/>
    <n v="18651"/>
    <n v="42352"/>
    <n v="39137"/>
    <n v="103.9"/>
  </r>
  <r>
    <x v="18"/>
    <x v="55"/>
    <n v="3981.9"/>
    <n v="3974.4"/>
    <n v="55.6"/>
    <n v="3.3"/>
    <n v="33731"/>
    <n v="59834"/>
    <n v="62031"/>
    <n v="100.7"/>
  </r>
  <r>
    <x v="18"/>
    <x v="56"/>
    <n v="1481.3"/>
    <n v="1485.7"/>
    <n v="54"/>
    <n v="4.8"/>
    <n v="23827"/>
    <n v="48240"/>
    <n v="44959"/>
    <n v="105.5"/>
  </r>
  <r>
    <x v="18"/>
    <x v="57"/>
    <n v="1212.5"/>
    <n v="1217"/>
    <n v="54.8"/>
    <n v="5"/>
    <n v="18462"/>
    <n v="43421"/>
    <n v="36493"/>
    <n v="108.3"/>
  </r>
  <r>
    <x v="18"/>
    <x v="58"/>
    <n v="2589.1999999999998"/>
    <n v="2596.8000000000002"/>
    <n v="54.2"/>
    <n v="5.4"/>
    <n v="28737"/>
    <n v="48096"/>
    <n v="53366"/>
    <n v="106.5"/>
  </r>
  <r>
    <x v="18"/>
    <x v="59"/>
    <n v="1209.5999999999999"/>
    <n v="1218.7"/>
    <n v="52.1"/>
    <n v="5.0999999999999996"/>
    <n v="22310"/>
    <n v="42691"/>
    <n v="38129"/>
    <n v="105.6"/>
  </r>
  <r>
    <x v="18"/>
    <x v="60"/>
    <n v="3189.1"/>
    <n v="3200.8"/>
    <n v="54.2"/>
    <n v="4.2"/>
    <n v="31416"/>
    <n v="58951"/>
    <n v="61729"/>
    <e v="#N/A"/>
  </r>
  <r>
    <x v="18"/>
    <x v="61"/>
    <n v="1909.9"/>
    <n v="1920.2"/>
    <n v="54.2"/>
    <n v="4.4000000000000004"/>
    <n v="23387"/>
    <n v="39138"/>
    <n v="39875"/>
    <n v="101.7"/>
  </r>
  <r>
    <x v="18"/>
    <x v="62"/>
    <n v="1308.0999999999999"/>
    <n v="1315.6"/>
    <n v="54"/>
    <n v="4.4000000000000004"/>
    <n v="21821"/>
    <n v="41961"/>
    <n v="40608"/>
    <n v="97"/>
  </r>
  <r>
    <x v="18"/>
    <x v="63"/>
    <n v="3206.8"/>
    <n v="3210.5"/>
    <n v="55"/>
    <n v="3.7"/>
    <n v="28182"/>
    <n v="45749"/>
    <n v="44224"/>
    <n v="99.8"/>
  </r>
  <r>
    <x v="18"/>
    <x v="64"/>
    <n v="2490.8000000000002"/>
    <n v="2498.6999999999998"/>
    <n v="55.4"/>
    <n v="5"/>
    <n v="21424"/>
    <n v="37946"/>
    <n v="37063"/>
    <n v="98.5"/>
  </r>
  <r>
    <x v="18"/>
    <x v="65"/>
    <n v="1229.4000000000001"/>
    <n v="1234"/>
    <n v="54"/>
    <n v="3.7"/>
    <n v="22797"/>
    <n v="39288"/>
    <n v="42626"/>
    <n v="103"/>
  </r>
  <r>
    <x v="18"/>
    <x v="66"/>
    <n v="12342.1"/>
    <n v="12345.4"/>
    <n v="55.4"/>
    <n v="4.7"/>
    <n v="35095"/>
    <n v="53286"/>
    <n v="57439"/>
    <n v="104"/>
  </r>
  <r>
    <x v="18"/>
    <x v="67"/>
    <n v="810.5"/>
    <n v="817.4"/>
    <n v="50.2"/>
    <n v="8"/>
    <n v="20335"/>
    <n v="38686"/>
    <n v="36182"/>
    <n v="102"/>
  </r>
  <r>
    <x v="18"/>
    <x v="68"/>
    <n v="4315.2"/>
    <n v="4320"/>
    <n v="54.4"/>
    <n v="4.8"/>
    <n v="36737"/>
    <n v="60564"/>
    <n v="62819"/>
    <e v="#N/A"/>
  </r>
  <r>
    <x v="18"/>
    <x v="69"/>
    <n v="3738.5"/>
    <n v="3721.6"/>
    <n v="58.8"/>
    <n v="3.1"/>
    <n v="46584"/>
    <n v="52728"/>
    <n v="54813"/>
    <n v="109.6"/>
  </r>
  <r>
    <x v="18"/>
    <x v="24"/>
    <n v="0"/>
    <n v="0"/>
    <n v="0"/>
    <n v="0"/>
    <n v="0"/>
    <n v="0"/>
    <n v="0"/>
    <n v="0"/>
  </r>
  <r>
    <x v="18"/>
    <x v="70"/>
    <n v="1672.3"/>
    <n v="1667.4"/>
    <e v="#N/A"/>
    <n v="2.5"/>
    <e v="#N/A"/>
    <e v="#N/A"/>
    <e v="#N/A"/>
    <e v="#N/A"/>
  </r>
  <r>
    <x v="18"/>
    <x v="71"/>
    <n v="510.6"/>
    <n v="511"/>
    <e v="#N/A"/>
    <n v="2.1"/>
    <n v="79543"/>
    <e v="#N/A"/>
    <e v="#N/A"/>
    <n v="100.9"/>
  </r>
  <r>
    <x v="18"/>
    <x v="72"/>
    <n v="1555.6"/>
    <n v="1543.1999999999998"/>
    <e v="#N/A"/>
    <e v="#N/A"/>
    <n v="30117"/>
    <n v="52810"/>
    <e v="#N/A"/>
    <n v="108.7"/>
  </r>
  <r>
    <x v="18"/>
    <x v="73"/>
    <n v="3477.9"/>
    <n v="3486.4"/>
    <n v="54.3"/>
    <n v="5.6"/>
    <n v="24392"/>
    <n v="39015"/>
    <n v="37950"/>
    <n v="108.1"/>
  </r>
  <r>
    <x v="18"/>
    <x v="74"/>
    <n v="17077.3"/>
    <n v="17111.599999999999"/>
    <n v="54.9"/>
    <n v="6.4"/>
    <n v="25665"/>
    <n v="48431"/>
    <n v="49153"/>
    <n v="107.8"/>
  </r>
  <r>
    <x v="18"/>
    <x v="75"/>
    <n v="210.9"/>
    <n v="211"/>
    <n v="52.8"/>
    <n v="11.2"/>
    <n v="19503"/>
    <n v="36766"/>
    <n v="41158"/>
    <n v="109.3"/>
  </r>
  <r>
    <x v="18"/>
    <x v="76"/>
    <n v="326.89999999999998"/>
    <n v="325.39999999999998"/>
    <n v="54.5"/>
    <n v="14.8"/>
    <n v="15610"/>
    <s v="…4)"/>
    <n v="54845"/>
    <n v="111.6"/>
  </r>
  <r>
    <x v="18"/>
    <x v="77"/>
    <n v="539.70000000000005"/>
    <n v="540.1"/>
    <n v="54"/>
    <n v="5.2"/>
    <n v="21571"/>
    <n v="41951"/>
    <n v="39676"/>
    <n v="103.4"/>
  </r>
  <r>
    <x v="18"/>
    <x v="78"/>
    <n v="2250.1"/>
    <n v="2263.9"/>
    <n v="52.9"/>
    <n v="6.1"/>
    <n v="22882"/>
    <n v="44206"/>
    <n v="44219"/>
    <n v="103.9"/>
  </r>
  <r>
    <x v="18"/>
    <x v="79"/>
    <n v="2879.2"/>
    <n v="2880.1"/>
    <n v="56.5"/>
    <n v="4.9000000000000004"/>
    <n v="30023"/>
    <n v="53506"/>
    <n v="46868"/>
    <n v="105.9"/>
  </r>
  <r>
    <x v="18"/>
    <x v="80"/>
    <n v="2402.4"/>
    <n v="2405.3000000000002"/>
    <n v="54.7"/>
    <n v="7.5"/>
    <n v="24500"/>
    <n v="54457"/>
    <n v="44434"/>
    <n v="110.7"/>
  </r>
  <r>
    <x v="18"/>
    <x v="81"/>
    <n v="2665.3"/>
    <n v="2676.1"/>
    <n v="54.3"/>
    <n v="6.1"/>
    <n v="23175"/>
    <n v="42360"/>
    <n v="39030"/>
    <n v="110.4"/>
  </r>
  <r>
    <x v="18"/>
    <x v="82"/>
    <n v="2805.8"/>
    <n v="2802.8"/>
    <n v="55.5"/>
    <n v="6.7"/>
    <n v="28871"/>
    <n v="53095"/>
    <n v="55171"/>
    <e v="#N/A"/>
  </r>
  <r>
    <x v="18"/>
    <x v="83"/>
    <n v="1923.6"/>
    <n v="1932.8"/>
    <n v="54.3"/>
    <n v="6.7"/>
    <n v="25434"/>
    <n v="41286"/>
    <n v="41369"/>
    <n v="117.3"/>
  </r>
  <r>
    <x v="18"/>
    <x v="84"/>
    <n v="1073.4000000000001"/>
    <n v="1074.0999999999999"/>
    <n v="56.8"/>
    <n v="6.3"/>
    <n v="27296"/>
    <n v="50679"/>
    <n v="49410"/>
    <n v="101.3"/>
  </r>
  <r>
    <x v="18"/>
    <x v="85"/>
    <n v="8096.4"/>
    <n v="8118.7"/>
    <n v="57"/>
    <n v="6.3"/>
    <n v="35518"/>
    <n v="71702"/>
    <n v="70254"/>
    <n v="103.6"/>
  </r>
  <r>
    <x v="18"/>
    <x v="86"/>
    <n v="979.5"/>
    <n v="980.4"/>
    <n v="54.7"/>
    <n v="9.3000000000000007"/>
    <n v="24105"/>
    <n v="40321"/>
    <n v="44888"/>
    <n v="108.6"/>
  </r>
  <r>
    <x v="18"/>
    <x v="87"/>
    <n v="971.4"/>
    <n v="969.7"/>
    <n v="57.9"/>
    <n v="6.9"/>
    <n v="42891"/>
    <n v="71746"/>
    <n v="73714"/>
    <n v="102"/>
  </r>
  <r>
    <x v="18"/>
    <x v="88"/>
    <n v="1035.0999999999999"/>
    <n v="1040.5999999999999"/>
    <n v="56.5"/>
    <n v="10.199999999999999"/>
    <n v="23992"/>
    <n v="50042"/>
    <n v="50983"/>
    <n v="108.4"/>
  </r>
  <r>
    <x v="18"/>
    <x v="89"/>
    <n v="299.89999999999998"/>
    <n v="301.2"/>
    <n v="59.7"/>
    <n v="4.9000000000000004"/>
    <n v="48765"/>
    <n v="66790"/>
    <n v="60684"/>
    <n v="107.1"/>
  </r>
  <r>
    <x v="18"/>
    <x v="90"/>
    <n v="1886.3"/>
    <n v="1892.4"/>
    <n v="57.3"/>
    <n v="5.4"/>
    <n v="34662"/>
    <n v="73135"/>
    <n v="87118"/>
    <n v="103.3"/>
  </r>
  <r>
    <x v="18"/>
    <x v="91"/>
    <n v="1316.7"/>
    <n v="1320.1"/>
    <n v="57.5"/>
    <n v="3.8"/>
    <e v="#N/A"/>
    <e v="#N/A"/>
    <e v="#N/A"/>
    <e v="#N/A"/>
  </r>
  <r>
    <x v="18"/>
    <x v="92"/>
    <n v="786.6"/>
    <n v="789.7"/>
    <n v="56.2"/>
    <n v="5.6"/>
    <n v="30937"/>
    <n v="56455"/>
    <n v="56808"/>
    <n v="112.8"/>
  </r>
  <r>
    <x v="18"/>
    <x v="93"/>
    <n v="139.9"/>
    <n v="141.4"/>
    <n v="60"/>
    <n v="5"/>
    <n v="59783"/>
    <s v="…4)"/>
    <n v="46937"/>
    <n v="102.4"/>
  </r>
  <r>
    <x v="18"/>
    <x v="94"/>
    <n v="476.2"/>
    <n v="477.3"/>
    <n v="57.8"/>
    <n v="5.3"/>
    <n v="53784"/>
    <n v="95970"/>
    <n v="108795"/>
    <n v="96.6"/>
  </r>
  <r>
    <x v="18"/>
    <x v="95"/>
    <n v="156.69999999999999"/>
    <n v="157.9"/>
    <n v="55.8"/>
    <n v="7"/>
    <n v="24696"/>
    <n v="39377"/>
    <n v="38436"/>
    <n v="105"/>
  </r>
  <r>
    <x v="18"/>
    <x v="96"/>
    <n v="48.1"/>
    <n v="48"/>
    <n v="62.4"/>
    <n v="3.1"/>
    <n v="78812"/>
    <s v="…"/>
    <s v="…"/>
    <s v="-"/>
  </r>
  <r>
    <x v="19"/>
    <x v="0"/>
    <n v="147959.29999999999"/>
    <n v="147900"/>
    <n v="56.6"/>
    <n v="4.5999999999999996"/>
    <n v="35506"/>
    <n v="64059"/>
    <n v="58528"/>
    <n v="105"/>
  </r>
  <r>
    <x v="19"/>
    <x v="1"/>
    <n v="40418.400000000001"/>
    <n v="40336.199999999997"/>
    <n v="56.6"/>
    <n v="2.9"/>
    <n v="47584"/>
    <n v="82740"/>
    <n v="75204"/>
    <n v="105.1"/>
  </r>
  <r>
    <x v="19"/>
    <x v="2"/>
    <n v="1553"/>
    <n v="1551.9"/>
    <n v="55.9"/>
    <n v="3.9"/>
    <n v="32398"/>
    <n v="57818"/>
    <n v="44203"/>
    <n v="104"/>
  </r>
  <r>
    <x v="19"/>
    <x v="3"/>
    <n v="1189.2"/>
    <n v="1193.2"/>
    <n v="55.6"/>
    <n v="3.8"/>
    <n v="28422"/>
    <n v="36884"/>
    <n v="34382"/>
    <n v="106.1"/>
  </r>
  <r>
    <x v="19"/>
    <x v="4"/>
    <n v="1373.7"/>
    <n v="1376.6"/>
    <n v="54.7"/>
    <n v="4"/>
    <n v="25391"/>
    <n v="35524"/>
    <n v="43064"/>
    <n v="97.9"/>
  </r>
  <r>
    <x v="19"/>
    <x v="5"/>
    <n v="2336.3000000000002"/>
    <n v="2337.4"/>
    <n v="56"/>
    <n v="3.6"/>
    <n v="32022"/>
    <n v="49010"/>
    <n v="45886"/>
    <n v="101.4"/>
  </r>
  <r>
    <x v="19"/>
    <x v="6"/>
    <n v="953.6"/>
    <n v="959.5"/>
    <n v="54.9"/>
    <n v="3.8"/>
    <n v="25794"/>
    <n v="39229"/>
    <n v="39682"/>
    <n v="100.3"/>
  </r>
  <r>
    <x v="19"/>
    <x v="7"/>
    <n v="1052.2"/>
    <n v="1052.8"/>
    <n v="56.1"/>
    <n v="3.7"/>
    <n v="31417"/>
    <n v="51363"/>
    <n v="52759"/>
    <n v="107.3"/>
  </r>
  <r>
    <x v="19"/>
    <x v="8"/>
    <n v="598"/>
    <n v="601.79999999999995"/>
    <n v="52.5"/>
    <n v="4.0999999999999996"/>
    <n v="25318"/>
    <n v="39381"/>
    <n v="39139"/>
    <n v="105.1"/>
  </r>
  <r>
    <x v="19"/>
    <x v="9"/>
    <n v="1099.5999999999999"/>
    <n v="1101.4000000000001"/>
    <n v="54.8"/>
    <n v="4"/>
    <n v="29149"/>
    <n v="42011"/>
    <n v="41520"/>
    <n v="107.4"/>
  </r>
  <r>
    <x v="19"/>
    <x v="10"/>
    <n v="1159.7"/>
    <n v="1160.8"/>
    <n v="55.3"/>
    <n v="3.7"/>
    <n v="32535"/>
    <n v="44741"/>
    <n v="42827"/>
    <n v="108.6"/>
  </r>
  <r>
    <x v="19"/>
    <x v="11"/>
    <n v="8372.9"/>
    <n v="8303"/>
    <n v="58.3"/>
    <n v="2.7"/>
    <n v="47513"/>
    <n v="88486"/>
    <n v="75538"/>
    <n v="107.6"/>
  </r>
  <r>
    <x v="19"/>
    <x v="12"/>
    <n v="730.2"/>
    <n v="733.3"/>
    <n v="54.8"/>
    <n v="5.3"/>
    <n v="26184"/>
    <n v="40021"/>
    <n v="38427"/>
    <n v="108.1"/>
  </r>
  <r>
    <x v="19"/>
    <x v="13"/>
    <n v="1119.8"/>
    <n v="1121.8"/>
    <n v="54.7"/>
    <n v="3.9"/>
    <n v="26886"/>
    <n v="43401"/>
    <n v="44405"/>
    <n v="106.4"/>
  </r>
  <r>
    <x v="19"/>
    <x v="14"/>
    <n v="916.2"/>
    <n v="921"/>
    <n v="56.1"/>
    <n v="5.2"/>
    <n v="27485"/>
    <n v="39606"/>
    <n v="33936"/>
    <n v="107.3"/>
  </r>
  <r>
    <x v="19"/>
    <x v="15"/>
    <n v="1005.8"/>
    <n v="1010.6"/>
    <n v="55.3"/>
    <n v="3.9"/>
    <n v="28154"/>
    <n v="37855"/>
    <n v="35394"/>
    <n v="107.7"/>
  </r>
  <r>
    <x v="19"/>
    <x v="16"/>
    <n v="1257"/>
    <n v="1261.8"/>
    <n v="54.4"/>
    <n v="4"/>
    <n v="27212"/>
    <n v="47340"/>
    <n v="47861"/>
    <n v="107.8"/>
  </r>
  <r>
    <x v="19"/>
    <x v="17"/>
    <n v="1519"/>
    <n v="1522.4"/>
    <n v="55.3"/>
    <n v="3.8"/>
    <n v="28561"/>
    <n v="55148"/>
    <n v="53751"/>
    <n v="103.6"/>
  </r>
  <r>
    <x v="19"/>
    <x v="18"/>
    <n v="1235.5999999999999"/>
    <n v="1239.7"/>
    <n v="54.4"/>
    <n v="5.4"/>
    <n v="28667"/>
    <n v="53475"/>
    <n v="49899"/>
    <n v="98.9"/>
  </r>
  <r>
    <x v="19"/>
    <x v="19"/>
    <n v="12946.6"/>
    <n v="12887.2"/>
    <n v="57.7"/>
    <n v="1.4"/>
    <n v="75891"/>
    <n v="203190"/>
    <n v="177991"/>
    <n v="106.6"/>
  </r>
  <r>
    <x v="19"/>
    <x v="20"/>
    <n v="13973.7"/>
    <n v="13966.8"/>
    <n v="57.7"/>
    <n v="3.6"/>
    <n v="38079"/>
    <n v="88048"/>
    <n v="62400"/>
    <n v="103.7"/>
  </r>
  <r>
    <x v="19"/>
    <x v="21"/>
    <n v="550.70000000000005"/>
    <n v="555.1"/>
    <n v="54.3"/>
    <n v="7.4"/>
    <n v="30854"/>
    <n v="52523"/>
    <n v="47830"/>
    <n v="107"/>
  </r>
  <r>
    <x v="19"/>
    <x v="22"/>
    <n v="763.4"/>
    <n v="771.19999999999993"/>
    <n v="57.3"/>
    <n v="6.8"/>
    <n v="35428"/>
    <n v="50023"/>
    <n v="54995"/>
    <n v="100.6"/>
  </r>
  <r>
    <x v="19"/>
    <x v="23"/>
    <n v="1055.5"/>
    <n v="1063.5"/>
    <n v="54.7"/>
    <n v="6.3"/>
    <n v="35724"/>
    <n v="62346"/>
    <n v="62722"/>
    <n v="106.9"/>
  </r>
  <r>
    <x v="19"/>
    <x v="24"/>
    <n v="0"/>
    <n v="0"/>
    <n v="0"/>
    <n v="0"/>
    <n v="0"/>
    <n v="0"/>
    <n v="0"/>
    <n v="0"/>
  </r>
  <r>
    <x v="19"/>
    <x v="25"/>
    <n v="41.6"/>
    <n v="41.6"/>
    <n v="58"/>
    <n v="7.9"/>
    <n v="81041"/>
    <s v="…"/>
    <n v="62798"/>
    <n v="106.2"/>
  </r>
  <r>
    <x v="19"/>
    <x v="26"/>
    <n v="1013.9"/>
    <n v="1021.9"/>
    <e v="#N/A"/>
    <e v="#N/A"/>
    <n v="33907"/>
    <e v="#N/A"/>
    <n v="62721"/>
    <e v="#N/A"/>
  </r>
  <r>
    <x v="19"/>
    <x v="27"/>
    <n v="1159.5999999999999"/>
    <n v="1163.3"/>
    <n v="54.6"/>
    <n v="4.5"/>
    <n v="28418"/>
    <n v="42296"/>
    <n v="38966"/>
    <n v="107.9"/>
  </r>
  <r>
    <x v="19"/>
    <x v="28"/>
    <n v="1015.3"/>
    <n v="1009.9"/>
    <n v="57.6"/>
    <n v="4.4000000000000004"/>
    <n v="29098"/>
    <n v="52513"/>
    <n v="53440"/>
    <n v="98.9"/>
  </r>
  <r>
    <x v="19"/>
    <x v="29"/>
    <n v="1950.9"/>
    <n v="1932.2"/>
    <n v="59.6"/>
    <n v="3.9"/>
    <n v="32371"/>
    <n v="59035"/>
    <n v="51967"/>
    <n v="104.7"/>
  </r>
  <r>
    <x v="19"/>
    <x v="30"/>
    <n v="692.2"/>
    <n v="698.1"/>
    <n v="59.1"/>
    <n v="5.4"/>
    <n v="44261"/>
    <s v="…"/>
    <n v="49953"/>
    <n v="101.9"/>
  </r>
  <r>
    <x v="19"/>
    <x v="31"/>
    <n v="592.79999999999995"/>
    <n v="594.9"/>
    <n v="53.4"/>
    <n v="3.6"/>
    <n v="26193"/>
    <n v="45223"/>
    <n v="39226"/>
    <n v="102.6"/>
  </r>
  <r>
    <x v="19"/>
    <x v="32"/>
    <n v="612.5"/>
    <n v="615"/>
    <n v="54.3"/>
    <n v="5.0999999999999996"/>
    <n v="25525"/>
    <n v="38695"/>
    <n v="37688"/>
    <n v="102.8"/>
  </r>
  <r>
    <x v="19"/>
    <x v="33"/>
    <n v="5580.8"/>
    <n v="5563.6"/>
    <n v="59.3"/>
    <n v="1.4"/>
    <n v="47472"/>
    <n v="120600"/>
    <n v="105881"/>
    <n v="99.6"/>
  </r>
  <r>
    <x v="19"/>
    <x v="34"/>
    <n v="16748.400000000001"/>
    <n v="16721.600000000002"/>
    <n v="56.2"/>
    <n v="5.3"/>
    <n v="30204"/>
    <n v="53274"/>
    <n v="55646"/>
    <n v="104.9"/>
  </r>
  <r>
    <x v="19"/>
    <x v="35"/>
    <n v="487.5"/>
    <n v="482.1"/>
    <n v="56.5"/>
    <n v="8.1999999999999993"/>
    <n v="29139"/>
    <n v="38843"/>
    <n v="44293"/>
    <n v="105.7"/>
  </r>
  <r>
    <x v="19"/>
    <x v="36"/>
    <n v="270.2"/>
    <n v="270.89999999999998"/>
    <n v="55.8"/>
    <n v="9.1999999999999993"/>
    <n v="18508"/>
    <n v="29626"/>
    <n v="36741"/>
    <n v="109.9"/>
  </r>
  <r>
    <x v="19"/>
    <x v="37"/>
    <n v="1938.6"/>
    <n v="1935.7"/>
    <n v="54.4"/>
    <n v="5.6"/>
    <n v="22366"/>
    <n v="66490"/>
    <n v="60419"/>
    <n v="103.5"/>
  </r>
  <r>
    <x v="19"/>
    <x v="38"/>
    <n v="5794.1"/>
    <n v="5774"/>
    <n v="55.8"/>
    <n v="4.8"/>
    <n v="36604"/>
    <n v="52552"/>
    <n v="58245"/>
    <n v="105.4"/>
  </r>
  <r>
    <x v="19"/>
    <x v="39"/>
    <n v="979.9"/>
    <n v="985.5"/>
    <n v="56"/>
    <n v="7.6"/>
    <n v="24971"/>
    <n v="47991"/>
    <n v="38963"/>
    <n v="102.1"/>
  </r>
  <r>
    <x v="19"/>
    <x v="40"/>
    <n v="2526.1999999999998"/>
    <n v="2532.4"/>
    <n v="57.1"/>
    <n v="5.3"/>
    <n v="24160"/>
    <n v="46257"/>
    <n v="41586"/>
    <n v="104"/>
  </r>
  <r>
    <x v="19"/>
    <x v="41"/>
    <n v="4229.5"/>
    <n v="4230"/>
    <n v="56.7"/>
    <n v="4.8"/>
    <n v="30866"/>
    <n v="51664"/>
    <n v="54252"/>
    <n v="104.2"/>
  </r>
  <r>
    <x v="19"/>
    <x v="42"/>
    <n v="522.4"/>
    <n v="511"/>
    <n v="58.5"/>
    <n v="3.9"/>
    <n v="30261"/>
    <n v="70195"/>
    <n v="71769"/>
    <n v="108.8"/>
  </r>
  <r>
    <x v="19"/>
    <x v="43"/>
    <n v="10082.1"/>
    <n v="10042.200000000001"/>
    <n v="58.7"/>
    <n v="11"/>
    <n v="24406"/>
    <n v="38382"/>
    <n v="41773"/>
    <n v="105.4"/>
  </r>
  <r>
    <x v="19"/>
    <x v="44"/>
    <n v="3140.9"/>
    <n v="3127"/>
    <n v="60.6"/>
    <n v="13"/>
    <n v="27410"/>
    <n v="34382"/>
    <n v="47898"/>
    <n v="108.8"/>
  </r>
  <r>
    <x v="19"/>
    <x v="45"/>
    <n v="496.7"/>
    <n v="492.5"/>
    <n v="61"/>
    <e v="#N/A"/>
    <e v="#N/A"/>
    <e v="#N/A"/>
    <e v="#N/A"/>
    <e v="#N/A"/>
  </r>
  <r>
    <x v="19"/>
    <x v="46"/>
    <n v="897.4"/>
    <n v="894.8"/>
    <e v="#N/A"/>
    <e v="#N/A"/>
    <n v="21475"/>
    <n v="23254"/>
    <n v="30440"/>
    <n v="130.19999999999999"/>
  </r>
  <r>
    <x v="19"/>
    <x v="47"/>
    <n v="470.40000000000003"/>
    <n v="470.1"/>
    <e v="#N/A"/>
    <e v="#N/A"/>
    <n v="18977"/>
    <n v="38449"/>
    <n v="43046"/>
    <n v="97.3"/>
  </r>
  <r>
    <x v="19"/>
    <x v="48"/>
    <n v="694.9"/>
    <e v="#N/A"/>
    <e v="#N/A"/>
    <n v="12.1"/>
    <n v="24522"/>
    <n v="35099"/>
    <n v="42080"/>
    <e v="#N/A"/>
  </r>
  <r>
    <x v="19"/>
    <x v="49"/>
    <n v="1477.7"/>
    <n v="1467"/>
    <e v="#N/A"/>
    <e v="#N/A"/>
    <e v="#N/A"/>
    <e v="#N/A"/>
    <e v="#N/A"/>
    <e v="#N/A"/>
  </r>
  <r>
    <x v="19"/>
    <x v="50"/>
    <n v="2904.1"/>
    <n v="2894.5"/>
    <n v="57.8"/>
    <n v="4.8"/>
    <n v="24393"/>
    <n v="41156"/>
    <n v="41511"/>
    <n v="98.9"/>
  </r>
  <r>
    <x v="19"/>
    <x v="51"/>
    <n v="29307.7"/>
    <n v="29360.799999999999"/>
    <n v="55.6"/>
    <n v="4.2"/>
    <n v="28292"/>
    <n v="51803"/>
    <n v="50633"/>
    <n v="105.2"/>
  </r>
  <r>
    <x v="19"/>
    <x v="52"/>
    <n v="4112.9000000000005"/>
    <n v="4115.5"/>
    <n v="56"/>
    <n v="4.4000000000000004"/>
    <n v="30603"/>
    <n v="63272"/>
    <n v="58410"/>
    <n v="107.6"/>
  </r>
  <r>
    <x v="19"/>
    <x v="53"/>
    <n v="683.5"/>
    <n v="683.7"/>
    <n v="55"/>
    <n v="4.5999999999999996"/>
    <n v="20877"/>
    <n v="38223"/>
    <n v="37539"/>
    <n v="105.7"/>
  </r>
  <r>
    <x v="19"/>
    <x v="54"/>
    <n v="799"/>
    <n v="801.2"/>
    <n v="56.8"/>
    <n v="4.2"/>
    <n v="19748"/>
    <n v="41864"/>
    <n v="39596"/>
    <n v="105"/>
  </r>
  <r>
    <x v="19"/>
    <x v="55"/>
    <n v="3996.4"/>
    <n v="3989.2"/>
    <n v="56.4"/>
    <n v="3.3"/>
    <n v="35733"/>
    <n v="68330"/>
    <n v="72226"/>
    <n v="106"/>
  </r>
  <r>
    <x v="19"/>
    <x v="56"/>
    <n v="1471.6"/>
    <n v="1476.4"/>
    <n v="54.8"/>
    <n v="4.3"/>
    <n v="25066"/>
    <n v="52403"/>
    <n v="47527"/>
    <n v="106"/>
  </r>
  <r>
    <x v="19"/>
    <x v="57"/>
    <n v="1206"/>
    <n v="1209.3"/>
    <n v="55.6"/>
    <n v="4.7"/>
    <n v="20162"/>
    <n v="45726"/>
    <n v="40082"/>
    <n v="103.9"/>
  </r>
  <r>
    <x v="19"/>
    <x v="58"/>
    <n v="2574.6999999999998"/>
    <n v="2582"/>
    <n v="55.1"/>
    <n v="5.2"/>
    <n v="30618"/>
    <n v="51283"/>
    <n v="58016"/>
    <n v="105.7"/>
  </r>
  <r>
    <x v="19"/>
    <x v="59"/>
    <n v="1192.5"/>
    <n v="1201.0999999999999"/>
    <n v="53"/>
    <n v="4.8"/>
    <n v="23684"/>
    <n v="44473"/>
    <n v="39274"/>
    <n v="103.7"/>
  </r>
  <r>
    <x v="19"/>
    <x v="60"/>
    <n v="3174.2"/>
    <n v="3181.6"/>
    <n v="55.1"/>
    <n v="4.0999999999999996"/>
    <n v="33874"/>
    <n v="63772"/>
    <n v="65519"/>
    <e v="#N/A"/>
  </r>
  <r>
    <x v="19"/>
    <x v="61"/>
    <n v="1898.4"/>
    <n v="1904.1"/>
    <n v="55.1"/>
    <n v="4.4000000000000004"/>
    <n v="24497"/>
    <n v="39364"/>
    <n v="40707"/>
    <n v="105.6"/>
  </r>
  <r>
    <x v="19"/>
    <x v="62"/>
    <n v="1294.5"/>
    <n v="1301.3"/>
    <n v="54.9"/>
    <n v="4.3"/>
    <n v="22990"/>
    <n v="45923"/>
    <n v="42003"/>
    <n v="101.1"/>
  </r>
  <r>
    <x v="19"/>
    <x v="63"/>
    <n v="3206.2"/>
    <n v="3206.5"/>
    <n v="56"/>
    <n v="3.9"/>
    <n v="29422"/>
    <n v="46498"/>
    <n v="47494"/>
    <n v="106.4"/>
  </r>
  <r>
    <x v="19"/>
    <x v="64"/>
    <n v="2478.1"/>
    <n v="2484.4"/>
    <n v="56.4"/>
    <n v="4.3"/>
    <n v="22760"/>
    <n v="41242"/>
    <n v="39370"/>
    <n v="102.2"/>
  </r>
  <r>
    <x v="19"/>
    <x v="65"/>
    <n v="1219.7"/>
    <n v="1224.5"/>
    <n v="54.8"/>
    <n v="3.8"/>
    <n v="23710"/>
    <n v="42998"/>
    <n v="43804"/>
    <n v="105.2"/>
  </r>
  <r>
    <x v="19"/>
    <x v="66"/>
    <n v="12352.1"/>
    <n v="12347.1"/>
    <n v="56.3"/>
    <n v="4.3"/>
    <n v="37038"/>
    <n v="57592"/>
    <n v="59668"/>
    <n v="104.1"/>
  </r>
  <r>
    <x v="19"/>
    <x v="67"/>
    <n v="800"/>
    <n v="805.3"/>
    <n v="51.1"/>
    <n v="7.8"/>
    <n v="21304"/>
    <n v="44716"/>
    <n v="36005"/>
    <n v="108.9"/>
  </r>
  <r>
    <x v="19"/>
    <x v="68"/>
    <n v="4310.1000000000004"/>
    <n v="4312.5999999999995"/>
    <n v="55.3"/>
    <n v="4.2"/>
    <n v="39095"/>
    <n v="65488"/>
    <n v="65216"/>
    <e v="#N/A"/>
  </r>
  <r>
    <x v="19"/>
    <x v="69"/>
    <n v="3773.2"/>
    <n v="3755.9"/>
    <n v="59.4"/>
    <n v="3"/>
    <n v="48933"/>
    <n v="55504"/>
    <n v="52405"/>
    <n v="101.8"/>
  </r>
  <r>
    <x v="19"/>
    <x v="24"/>
    <n v="0"/>
    <n v="0"/>
    <n v="0"/>
    <n v="0"/>
    <n v="0"/>
    <n v="0"/>
    <n v="0"/>
    <n v="0"/>
  </r>
  <r>
    <x v="19"/>
    <x v="70"/>
    <n v="1684.2"/>
    <n v="1678.2"/>
    <e v="#N/A"/>
    <n v="2.5"/>
    <e v="#N/A"/>
    <e v="#N/A"/>
    <e v="#N/A"/>
    <e v="#N/A"/>
  </r>
  <r>
    <x v="19"/>
    <x v="71"/>
    <n v="510.1"/>
    <n v="510.4"/>
    <e v="#N/A"/>
    <n v="1.9"/>
    <n v="84273"/>
    <e v="#N/A"/>
    <e v="#N/A"/>
    <n v="96.5"/>
  </r>
  <r>
    <x v="19"/>
    <x v="72"/>
    <n v="1578.9"/>
    <n v="1567.2999999999997"/>
    <e v="#N/A"/>
    <e v="#N/A"/>
    <n v="31394"/>
    <n v="55653"/>
    <e v="#N/A"/>
    <n v="105.2"/>
  </r>
  <r>
    <x v="19"/>
    <x v="73"/>
    <n v="3468.8"/>
    <n v="3473.3"/>
    <n v="55.2"/>
    <n v="5.0999999999999996"/>
    <n v="25432"/>
    <n v="41633"/>
    <n v="34626"/>
    <n v="103.3"/>
  </r>
  <r>
    <x v="19"/>
    <x v="74"/>
    <n v="17010.3"/>
    <n v="17043.8"/>
    <n v="55.8"/>
    <n v="5.9"/>
    <n v="27217"/>
    <n v="53090"/>
    <n v="51302"/>
    <n v="105.8"/>
  </r>
  <r>
    <x v="19"/>
    <x v="75"/>
    <n v="211.3"/>
    <n v="211.1"/>
    <n v="53.8"/>
    <n v="11"/>
    <n v="20256"/>
    <n v="44982"/>
    <n v="43537"/>
    <n v="104.5"/>
  </r>
  <r>
    <x v="19"/>
    <x v="76"/>
    <n v="330"/>
    <n v="328.5"/>
    <n v="55.4"/>
    <n v="12.3"/>
    <n v="16618"/>
    <s v="…4)"/>
    <n v="60884"/>
    <n v="110.9"/>
  </r>
  <r>
    <x v="19"/>
    <x v="77"/>
    <n v="538.20000000000005"/>
    <n v="539"/>
    <n v="54.9"/>
    <n v="6"/>
    <n v="22691"/>
    <n v="43080"/>
    <n v="44320"/>
    <n v="107"/>
  </r>
  <r>
    <x v="19"/>
    <x v="78"/>
    <n v="2224.1"/>
    <n v="2237.1"/>
    <n v="53.9"/>
    <n v="5.8"/>
    <n v="23993"/>
    <n v="48840"/>
    <n v="47754"/>
    <n v="103.7"/>
  </r>
  <r>
    <x v="19"/>
    <x v="79"/>
    <n v="2872.1"/>
    <n v="2875.6"/>
    <n v="57.3"/>
    <n v="4.5"/>
    <n v="31755"/>
    <n v="56769"/>
    <n v="49308"/>
    <n v="101.1"/>
  </r>
  <r>
    <x v="19"/>
    <x v="80"/>
    <n v="2396.4"/>
    <n v="2399.3000000000002"/>
    <n v="55.6"/>
    <n v="6.6"/>
    <n v="26355"/>
    <n v="60415"/>
    <n v="47458"/>
    <n v="104.6"/>
  </r>
  <r>
    <x v="19"/>
    <x v="81"/>
    <n v="2647.7"/>
    <n v="2656.5"/>
    <n v="55.3"/>
    <n v="5.5"/>
    <n v="24890"/>
    <n v="50070"/>
    <n v="41907"/>
    <n v="112.4"/>
  </r>
  <r>
    <x v="19"/>
    <x v="82"/>
    <n v="2812.2"/>
    <n v="2809"/>
    <n v="56.4"/>
    <n v="6.1"/>
    <n v="30566"/>
    <n v="58710"/>
    <n v="57564"/>
    <e v="#N/A"/>
  </r>
  <r>
    <x v="19"/>
    <x v="83"/>
    <n v="1903.6"/>
    <n v="1913.6"/>
    <n v="55.1"/>
    <n v="6.4"/>
    <n v="26970"/>
    <n v="43141"/>
    <n v="44075"/>
    <n v="107.7"/>
  </r>
  <r>
    <x v="19"/>
    <x v="84"/>
    <n v="1074.7"/>
    <n v="1074.0999999999999"/>
    <n v="57.7"/>
    <n v="5.5"/>
    <n v="28381"/>
    <n v="57080"/>
    <n v="49516"/>
    <n v="102.5"/>
  </r>
  <r>
    <x v="19"/>
    <x v="85"/>
    <n v="8066.6"/>
    <n v="8081.5"/>
    <n v="58"/>
    <n v="6"/>
    <n v="37962"/>
    <n v="73353"/>
    <n v="75231"/>
    <n v="106.4"/>
  </r>
  <r>
    <x v="19"/>
    <x v="86"/>
    <n v="982.1"/>
    <n v="980.8"/>
    <n v="55.7"/>
    <n v="9.1999999999999993"/>
    <n v="25302"/>
    <n v="46275"/>
    <n v="52926"/>
    <n v="96.2"/>
  </r>
  <r>
    <x v="19"/>
    <x v="87"/>
    <n v="976.7"/>
    <n v="974"/>
    <n v="58.9"/>
    <n v="6.9"/>
    <n v="45528"/>
    <n v="80461"/>
    <n v="88545"/>
    <n v="103.3"/>
  </r>
  <r>
    <x v="19"/>
    <x v="88"/>
    <n v="1025.0999999999999"/>
    <n v="1030.0999999999999"/>
    <n v="57.5"/>
    <n v="9.3000000000000007"/>
    <n v="25750"/>
    <n v="61058"/>
    <n v="53928"/>
    <n v="107.1"/>
  </r>
  <r>
    <x v="19"/>
    <x v="89"/>
    <n v="296.39999999999998"/>
    <n v="298.10000000000002"/>
    <n v="60.3"/>
    <n v="3.8"/>
    <n v="52674"/>
    <n v="66721"/>
    <n v="64540"/>
    <n v="100.5"/>
  </r>
  <r>
    <x v="19"/>
    <x v="90"/>
    <n v="1877.7"/>
    <n v="1882"/>
    <n v="58.3"/>
    <n v="5.2"/>
    <n v="36884"/>
    <n v="93755"/>
    <n v="97933"/>
    <n v="110.4"/>
  </r>
  <r>
    <x v="19"/>
    <x v="91"/>
    <n v="1310.4000000000001"/>
    <n v="1313.6"/>
    <n v="58.3"/>
    <n v="3.8"/>
    <e v="#N/A"/>
    <e v="#N/A"/>
    <e v="#N/A"/>
    <e v="#N/A"/>
  </r>
  <r>
    <x v="19"/>
    <x v="92"/>
    <n v="782.7"/>
    <n v="784.7"/>
    <n v="57.4"/>
    <n v="5.4"/>
    <n v="33304"/>
    <n v="64000"/>
    <n v="64938"/>
    <n v="105.6"/>
  </r>
  <r>
    <x v="19"/>
    <x v="93"/>
    <n v="138.6"/>
    <n v="139.30000000000001"/>
    <n v="61.1"/>
    <n v="4.5999999999999996"/>
    <n v="65367"/>
    <s v="…4)"/>
    <n v="49549"/>
    <n v="109.6"/>
  </r>
  <r>
    <x v="19"/>
    <x v="94"/>
    <n v="473.7"/>
    <n v="474.9"/>
    <n v="58.5"/>
    <n v="5.2"/>
    <n v="59016"/>
    <n v="105791"/>
    <n v="109880"/>
    <n v="109.6"/>
  </r>
  <r>
    <x v="19"/>
    <x v="95"/>
    <n v="154.69999999999999"/>
    <n v="155.69999999999999"/>
    <n v="56.8"/>
    <n v="6.2"/>
    <n v="26602"/>
    <n v="39958"/>
    <n v="37909"/>
    <n v="107.6"/>
  </r>
  <r>
    <x v="19"/>
    <x v="96"/>
    <n v="48.5"/>
    <n v="48.3"/>
    <n v="63.9"/>
    <n v="3.8"/>
    <n v="83385"/>
    <s v="…"/>
    <s v="…"/>
    <s v="-"/>
  </r>
  <r>
    <x v="20"/>
    <x v="0"/>
    <n v="147455.70000000001"/>
    <n v="147707.5"/>
    <n v="56.2"/>
    <n v="5.8"/>
    <n v="36240"/>
    <n v="79003"/>
    <n v="66712"/>
    <n v="102.9"/>
  </r>
  <r>
    <x v="20"/>
    <x v="1"/>
    <n v="40341"/>
    <n v="40379.699999999997"/>
    <n v="56.2"/>
    <n v="3.9"/>
    <n v="48566"/>
    <n v="91393"/>
    <n v="90211"/>
    <n v="101.1"/>
  </r>
  <r>
    <x v="20"/>
    <x v="2"/>
    <n v="1545.5"/>
    <n v="1549.2"/>
    <n v="55.6"/>
    <n v="4.9000000000000004"/>
    <n v="32884"/>
    <n v="60870"/>
    <n v="49021"/>
    <n v="104.3"/>
  </r>
  <r>
    <x v="20"/>
    <x v="3"/>
    <n v="1179.0999999999999"/>
    <n v="1184.0999999999999"/>
    <n v="55.3"/>
    <n v="4"/>
    <n v="28636"/>
    <n v="41212"/>
    <n v="36274"/>
    <n v="102.5"/>
  </r>
  <r>
    <x v="20"/>
    <x v="4"/>
    <n v="1359"/>
    <n v="1366.4"/>
    <n v="54.4"/>
    <n v="5.6"/>
    <n v="25955"/>
    <n v="42875"/>
    <n v="44295"/>
    <n v="92.2"/>
  </r>
  <r>
    <x v="20"/>
    <x v="5"/>
    <n v="2319.1"/>
    <n v="2327.7999999999997"/>
    <n v="55.6"/>
    <n v="4.3"/>
    <n v="32102"/>
    <n v="56946"/>
    <n v="50627"/>
    <n v="100.2"/>
  </r>
  <r>
    <x v="20"/>
    <x v="6"/>
    <n v="938.8"/>
    <n v="946.2"/>
    <n v="54.6"/>
    <n v="5.4"/>
    <n v="26284"/>
    <n v="41228"/>
    <n v="40381"/>
    <n v="99.3"/>
  </r>
  <r>
    <x v="20"/>
    <x v="7"/>
    <n v="1056"/>
    <n v="1054.0999999999999"/>
    <n v="56"/>
    <n v="4.7"/>
    <n v="32559"/>
    <n v="60017"/>
    <n v="49991"/>
    <n v="100.6"/>
  </r>
  <r>
    <x v="20"/>
    <x v="8"/>
    <n v="589.20000000000005"/>
    <n v="593.6"/>
    <n v="52"/>
    <n v="5.5"/>
    <n v="25786"/>
    <n v="52357"/>
    <n v="42957"/>
    <n v="99.1"/>
  </r>
  <r>
    <x v="20"/>
    <x v="9"/>
    <n v="1091.5999999999999"/>
    <n v="1095.5999999999999"/>
    <n v="54.4"/>
    <n v="4.9000000000000004"/>
    <n v="29791"/>
    <n v="50556"/>
    <n v="48566"/>
    <n v="107.2"/>
  </r>
  <r>
    <x v="20"/>
    <x v="10"/>
    <n v="1150.5999999999999"/>
    <n v="1155.0999999999999"/>
    <n v="55.1"/>
    <n v="4.3"/>
    <n v="32534"/>
    <n v="47727"/>
    <n v="46096"/>
    <n v="100.2"/>
  </r>
  <r>
    <x v="20"/>
    <x v="11"/>
    <n v="8436.9"/>
    <n v="8404.9"/>
    <n v="58"/>
    <n v="3.6"/>
    <n v="47301"/>
    <n v="100510"/>
    <n v="86617"/>
    <n v="100.9"/>
  </r>
  <r>
    <x v="20"/>
    <x v="12"/>
    <n v="721"/>
    <n v="725.6"/>
    <n v="54.5"/>
    <n v="6.1"/>
    <n v="26990"/>
    <n v="49423"/>
    <n v="39474"/>
    <n v="104.6"/>
  </r>
  <r>
    <x v="20"/>
    <x v="13"/>
    <n v="1110.4000000000001"/>
    <n v="1115.0999999999999"/>
    <n v="54.4"/>
    <n v="5.4"/>
    <n v="27328"/>
    <n v="54386"/>
    <n v="47413"/>
    <n v="100.2"/>
  </r>
  <r>
    <x v="20"/>
    <x v="14"/>
    <n v="900.3"/>
    <n v="908.3"/>
    <n v="55.4"/>
    <n v="5.3"/>
    <n v="28256"/>
    <n v="44899"/>
    <n v="35430"/>
    <n v="101.3"/>
  </r>
  <r>
    <x v="20"/>
    <x v="15"/>
    <n v="993"/>
    <n v="999.4"/>
    <n v="55"/>
    <n v="4.5999999999999996"/>
    <n v="27892"/>
    <n v="46228"/>
    <n v="39788"/>
    <n v="105.5"/>
  </r>
  <r>
    <x v="20"/>
    <x v="16"/>
    <n v="1241.8"/>
    <n v="1249.4000000000001"/>
    <n v="54.1"/>
    <n v="4.4000000000000004"/>
    <n v="27692"/>
    <n v="51034"/>
    <n v="52939"/>
    <n v="101.4"/>
  </r>
  <r>
    <x v="20"/>
    <x v="17"/>
    <n v="1507.6"/>
    <n v="1513.3"/>
    <n v="55.1"/>
    <n v="4.4000000000000004"/>
    <n v="29396"/>
    <n v="63730"/>
    <n v="57819"/>
    <n v="101.4"/>
  </r>
  <r>
    <x v="20"/>
    <x v="18"/>
    <n v="1221.7"/>
    <n v="1228.5999999999999"/>
    <n v="54.2"/>
    <n v="7.3"/>
    <n v="29527"/>
    <n v="54974"/>
    <n v="46434"/>
    <n v="101.3"/>
  </r>
  <r>
    <x v="20"/>
    <x v="19"/>
    <n v="12979.4"/>
    <n v="12963"/>
    <n v="57"/>
    <n v="2.6"/>
    <n v="78106"/>
    <n v="231309"/>
    <n v="215615"/>
    <n v="101.5"/>
  </r>
  <r>
    <x v="20"/>
    <x v="20"/>
    <n v="13938.7"/>
    <n v="13956.1"/>
    <n v="57.4"/>
    <n v="5"/>
    <n v="39486"/>
    <n v="115671"/>
    <n v="85021"/>
    <n v="103.3"/>
  </r>
  <r>
    <x v="20"/>
    <x v="21"/>
    <n v="541.5"/>
    <n v="546.1"/>
    <n v="53.9"/>
    <n v="8.6999999999999993"/>
    <n v="32596"/>
    <n v="53386"/>
    <n v="50676"/>
    <n v="102.9"/>
  </r>
  <r>
    <x v="20"/>
    <x v="22"/>
    <n v="750.4"/>
    <n v="756.9"/>
    <n v="56.9"/>
    <n v="7.7"/>
    <n v="36687"/>
    <n v="50650"/>
    <n v="54060"/>
    <n v="99.7"/>
  </r>
  <r>
    <x v="20"/>
    <x v="23"/>
    <n v="1037.3"/>
    <n v="1046.4000000000001"/>
    <n v="54.4"/>
    <n v="7.4"/>
    <n v="36785"/>
    <n v="66107"/>
    <n v="67230"/>
    <n v="104.9"/>
  </r>
  <r>
    <x v="20"/>
    <x v="24"/>
    <n v="0"/>
    <n v="0"/>
    <n v="0"/>
    <n v="0"/>
    <n v="0"/>
    <n v="0"/>
    <n v="0"/>
    <n v="0"/>
  </r>
  <r>
    <x v="20"/>
    <x v="25"/>
    <n v="41.6"/>
    <n v="41.6"/>
    <n v="57.8"/>
    <n v="8.8000000000000007"/>
    <n v="84171"/>
    <s v="…"/>
    <n v="59710"/>
    <n v="100.8"/>
  </r>
  <r>
    <x v="20"/>
    <x v="26"/>
    <n v="995.69999999999993"/>
    <n v="1004.8000000000001"/>
    <e v="#N/A"/>
    <e v="#N/A"/>
    <n v="34857"/>
    <e v="#N/A"/>
    <n v="67291"/>
    <e v="#N/A"/>
  </r>
  <r>
    <x v="20"/>
    <x v="27"/>
    <n v="1150.0999999999999"/>
    <n v="1154.8"/>
    <n v="54.2"/>
    <n v="6.1"/>
    <n v="29682"/>
    <n v="47899"/>
    <n v="43997"/>
    <n v="104.5"/>
  </r>
  <r>
    <x v="20"/>
    <x v="28"/>
    <n v="1021.6"/>
    <n v="1018.5"/>
    <n v="57.3"/>
    <n v="5.9"/>
    <n v="29621"/>
    <n v="59062"/>
    <n v="61362"/>
    <n v="106.1"/>
  </r>
  <r>
    <x v="20"/>
    <x v="29"/>
    <n v="1977.3"/>
    <n v="1964.1"/>
    <n v="59.6"/>
    <n v="5.3"/>
    <n v="33235"/>
    <n v="82003"/>
    <n v="72612"/>
    <n v="99.2"/>
  </r>
  <r>
    <x v="20"/>
    <x v="30"/>
    <n v="678.6"/>
    <n v="685.4"/>
    <n v="58.7"/>
    <n v="7.7"/>
    <n v="46621"/>
    <s v="…"/>
    <n v="55715"/>
    <n v="104.5"/>
  </r>
  <r>
    <x v="20"/>
    <x v="31"/>
    <n v="588.29999999999995"/>
    <n v="590.5"/>
    <n v="53.2"/>
    <n v="5.8"/>
    <n v="26431"/>
    <n v="50113"/>
    <n v="40718"/>
    <n v="99.8"/>
  </r>
  <r>
    <x v="20"/>
    <x v="32"/>
    <n v="605.1"/>
    <n v="608.79999999999995"/>
    <n v="54"/>
    <n v="6.5"/>
    <n v="26444"/>
    <n v="39683"/>
    <n v="41222"/>
    <n v="99.8"/>
  </r>
  <r>
    <x v="20"/>
    <x v="33"/>
    <n v="5588.5"/>
    <n v="5584.6"/>
    <n v="58.9"/>
    <n v="2.9"/>
    <n v="49375"/>
    <n v="133281"/>
    <n v="132775"/>
    <n v="107.7"/>
  </r>
  <r>
    <x v="20"/>
    <x v="34"/>
    <n v="16737.900000000001"/>
    <n v="16743.2"/>
    <n v="56"/>
    <n v="6.1"/>
    <n v="30910"/>
    <n v="59072"/>
    <n v="57492"/>
    <n v="103"/>
  </r>
  <r>
    <x v="20"/>
    <x v="35"/>
    <n v="490.4"/>
    <n v="489"/>
    <n v="56.2"/>
    <n v="8.5"/>
    <n v="30320"/>
    <n v="46469"/>
    <n v="45169"/>
    <n v="103"/>
  </r>
  <r>
    <x v="20"/>
    <x v="36"/>
    <n v="268.89999999999998"/>
    <n v="269.5"/>
    <n v="55.3"/>
    <n v="9.6"/>
    <n v="19816"/>
    <n v="34799"/>
    <n v="38756"/>
    <n v="103.4"/>
  </r>
  <r>
    <x v="20"/>
    <x v="37"/>
    <n v="1932"/>
    <n v="1935.3"/>
    <n v="54.2"/>
    <n v="6.3"/>
    <n v="23033"/>
    <n v="72303"/>
    <n v="65751"/>
    <n v="109.6"/>
  </r>
  <r>
    <x v="20"/>
    <x v="38"/>
    <n v="5815.6"/>
    <n v="5804.9"/>
    <n v="55.5"/>
    <n v="5.7"/>
    <n v="37352"/>
    <n v="58046"/>
    <n v="59617"/>
    <n v="100.5"/>
  </r>
  <r>
    <x v="20"/>
    <x v="39"/>
    <n v="969"/>
    <n v="974.5"/>
    <n v="55.6"/>
    <n v="7.9"/>
    <n v="25206"/>
    <n v="57914"/>
    <n v="45407"/>
    <n v="105.1"/>
  </r>
  <r>
    <x v="20"/>
    <x v="40"/>
    <n v="2513.6"/>
    <n v="2519.9"/>
    <n v="57"/>
    <n v="7.6"/>
    <n v="24995"/>
    <n v="50300"/>
    <n v="43866"/>
    <n v="102"/>
  </r>
  <r>
    <x v="20"/>
    <x v="41"/>
    <n v="4216.6000000000004"/>
    <n v="4223"/>
    <n v="56.5"/>
    <n v="5"/>
    <n v="31519"/>
    <n v="57793"/>
    <n v="54909"/>
    <n v="101.7"/>
  </r>
  <r>
    <x v="20"/>
    <x v="42"/>
    <n v="531.79999999999995"/>
    <n v="527.1"/>
    <n v="58.6"/>
    <n v="4.5999999999999996"/>
    <n v="29970"/>
    <n v="82593"/>
    <n v="81290"/>
    <n v="100.1"/>
  </r>
  <r>
    <x v="20"/>
    <x v="43"/>
    <n v="10131.299999999999"/>
    <n v="10106.700000000001"/>
    <n v="58.5"/>
    <n v="13.9"/>
    <n v="24525"/>
    <n v="40567"/>
    <n v="48877"/>
    <n v="103.9"/>
  </r>
  <r>
    <x v="20"/>
    <x v="44"/>
    <n v="3164.8"/>
    <n v="3152.9"/>
    <n v="60.4"/>
    <n v="15.7"/>
    <n v="27666"/>
    <n v="32150"/>
    <n v="50358"/>
    <n v="105.6"/>
  </r>
  <r>
    <x v="20"/>
    <x v="45"/>
    <n v="504"/>
    <n v="500.3"/>
    <n v="61.3"/>
    <e v="#N/A"/>
    <e v="#N/A"/>
    <e v="#N/A"/>
    <e v="#N/A"/>
    <e v="#N/A"/>
  </r>
  <r>
    <x v="20"/>
    <x v="46"/>
    <n v="900.6"/>
    <n v="899"/>
    <e v="#N/A"/>
    <e v="#N/A"/>
    <n v="22016"/>
    <n v="32036"/>
    <n v="44637"/>
    <n v="98.7"/>
  </r>
  <r>
    <x v="20"/>
    <x v="47"/>
    <n v="470.3"/>
    <n v="470.3"/>
    <e v="#N/A"/>
    <e v="#N/A"/>
    <n v="19101"/>
    <n v="38654"/>
    <n v="46393"/>
    <n v="106.2"/>
  </r>
  <r>
    <x v="20"/>
    <x v="48"/>
    <n v="690.8"/>
    <e v="#N/A"/>
    <e v="#N/A"/>
    <n v="15.4"/>
    <n v="23963"/>
    <n v="44865"/>
    <n v="51760"/>
    <e v="#N/A"/>
  </r>
  <r>
    <x v="20"/>
    <x v="49"/>
    <n v="1496.6"/>
    <n v="1487.2"/>
    <e v="#N/A"/>
    <e v="#N/A"/>
    <e v="#N/A"/>
    <e v="#N/A"/>
    <e v="#N/A"/>
    <e v="#N/A"/>
  </r>
  <r>
    <x v="20"/>
    <x v="50"/>
    <n v="2904.2"/>
    <n v="2904.1"/>
    <n v="57.6"/>
    <n v="6.2"/>
    <n v="24187"/>
    <n v="44631"/>
    <n v="43796"/>
    <n v="104.9"/>
  </r>
  <r>
    <x v="20"/>
    <x v="51"/>
    <n v="29092.7"/>
    <n v="29200.2"/>
    <n v="55.2"/>
    <n v="5.2"/>
    <n v="28625"/>
    <n v="57177"/>
    <n v="55101"/>
    <n v="102.7"/>
  </r>
  <r>
    <x v="20"/>
    <x v="52"/>
    <n v="4096.1000000000004"/>
    <n v="4104.3999999999996"/>
    <n v="55.6"/>
    <n v="5.9"/>
    <n v="30409"/>
    <n v="68671"/>
    <n v="61405"/>
    <n v="101.6"/>
  </r>
  <r>
    <x v="20"/>
    <x v="53"/>
    <n v="679.8"/>
    <n v="681.6"/>
    <n v="54.5"/>
    <n v="6.8"/>
    <n v="21271"/>
    <n v="45251"/>
    <n v="40056"/>
    <n v="104.1"/>
  </r>
  <r>
    <x v="20"/>
    <x v="54"/>
    <n v="788.7"/>
    <n v="793.9"/>
    <n v="56.2"/>
    <n v="5.3"/>
    <n v="20635"/>
    <n v="44910"/>
    <n v="42531"/>
    <n v="101.1"/>
  </r>
  <r>
    <x v="20"/>
    <x v="55"/>
    <n v="3997.7"/>
    <n v="3997"/>
    <n v="56"/>
    <n v="3.6"/>
    <n v="35694"/>
    <n v="75880"/>
    <n v="80302"/>
    <n v="100.6"/>
  </r>
  <r>
    <x v="20"/>
    <x v="56"/>
    <n v="1460.9"/>
    <n v="1466.3"/>
    <n v="54.5"/>
    <n v="6.3"/>
    <n v="25460"/>
    <n v="56560"/>
    <n v="51687"/>
    <n v="106.1"/>
  </r>
  <r>
    <x v="20"/>
    <x v="57"/>
    <n v="1194.8"/>
    <n v="1200.4000000000001"/>
    <n v="55"/>
    <n v="6.1"/>
    <n v="21164"/>
    <n v="51424"/>
    <n v="47440"/>
    <n v="101.3"/>
  </r>
  <r>
    <x v="20"/>
    <x v="58"/>
    <n v="2550.6999999999998"/>
    <n v="2562.6999999999998"/>
    <n v="54.9"/>
    <n v="5.7"/>
    <n v="30237"/>
    <n v="53574"/>
    <n v="64795"/>
    <n v="102.5"/>
  </r>
  <r>
    <x v="20"/>
    <x v="59"/>
    <n v="1172.8"/>
    <n v="1182.7"/>
    <n v="52.5"/>
    <n v="5.4"/>
    <n v="24292"/>
    <n v="49816"/>
    <n v="46430"/>
    <n v="102.9"/>
  </r>
  <r>
    <x v="20"/>
    <x v="60"/>
    <n v="3144.5"/>
    <n v="3159.3"/>
    <n v="54.8"/>
    <n v="4.5999999999999996"/>
    <n v="33814"/>
    <n v="75230"/>
    <n v="70621"/>
    <e v="#N/A"/>
  </r>
  <r>
    <x v="20"/>
    <x v="61"/>
    <n v="1879.3"/>
    <n v="1888.9"/>
    <n v="54.8"/>
    <n v="5.9"/>
    <n v="24731"/>
    <n v="41039"/>
    <n v="42839"/>
    <n v="98.9"/>
  </r>
  <r>
    <x v="20"/>
    <x v="62"/>
    <n v="1278.8"/>
    <n v="1286.7"/>
    <n v="54.7"/>
    <n v="5"/>
    <n v="24135"/>
    <n v="55476"/>
    <n v="45739"/>
    <n v="103.9"/>
  </r>
  <r>
    <x v="20"/>
    <x v="63"/>
    <n v="3183.9"/>
    <n v="3195"/>
    <n v="55.7"/>
    <n v="4.4000000000000004"/>
    <n v="29973"/>
    <n v="47861"/>
    <n v="50176"/>
    <n v="105.5"/>
  </r>
  <r>
    <x v="20"/>
    <x v="64"/>
    <n v="2457.6"/>
    <n v="2467.9"/>
    <n v="56.2"/>
    <n v="5.6"/>
    <n v="24095"/>
    <n v="43554"/>
    <n v="42776"/>
    <n v="110.9"/>
  </r>
  <r>
    <x v="20"/>
    <x v="65"/>
    <n v="1207.0999999999999"/>
    <n v="1213.4000000000001"/>
    <n v="54.3"/>
    <n v="4.9000000000000004"/>
    <n v="24596"/>
    <n v="49755"/>
    <n v="45587"/>
    <n v="101.7"/>
  </r>
  <r>
    <x v="20"/>
    <x v="66"/>
    <n v="12319.7"/>
    <n v="12335.9"/>
    <n v="56"/>
    <n v="5.5"/>
    <n v="37351"/>
    <n v="67959"/>
    <n v="64726"/>
    <n v="102.3"/>
  </r>
  <r>
    <x v="20"/>
    <x v="67"/>
    <n v="788.4"/>
    <n v="794.2"/>
    <n v="50.6"/>
    <n v="8.1999999999999993"/>
    <n v="21865"/>
    <n v="44791"/>
    <n v="37890"/>
    <n v="102.4"/>
  </r>
  <r>
    <x v="20"/>
    <x v="68"/>
    <n v="4289.3999999999996"/>
    <n v="4299.8"/>
    <n v="55.1"/>
    <n v="5.8"/>
    <n v="37447"/>
    <n v="77958"/>
    <n v="67674"/>
    <e v="#N/A"/>
  </r>
  <r>
    <x v="20"/>
    <x v="69"/>
    <n v="3796.4"/>
    <n v="3784.8"/>
    <n v="58.8"/>
    <n v="3.6"/>
    <n v="50440"/>
    <n v="63564"/>
    <n v="62199"/>
    <n v="104.3"/>
  </r>
  <r>
    <x v="20"/>
    <x v="24"/>
    <n v="0"/>
    <n v="0"/>
    <n v="0"/>
    <n v="0"/>
    <n v="0"/>
    <n v="0"/>
    <n v="0"/>
    <n v="0"/>
  </r>
  <r>
    <x v="20"/>
    <x v="70"/>
    <n v="1698.2"/>
    <n v="1691.2"/>
    <e v="#N/A"/>
    <n v="3"/>
    <e v="#N/A"/>
    <e v="#N/A"/>
    <e v="#N/A"/>
    <e v="#N/A"/>
  </r>
  <r>
    <x v="20"/>
    <x v="71"/>
    <n v="508.8"/>
    <n v="509.4"/>
    <e v="#N/A"/>
    <n v="2.4"/>
    <n v="90130"/>
    <e v="#N/A"/>
    <e v="#N/A"/>
    <n v="103.7"/>
  </r>
  <r>
    <x v="20"/>
    <x v="72"/>
    <n v="1589.3999999999999"/>
    <n v="1584.2000000000003"/>
    <e v="#N/A"/>
    <e v="#N/A"/>
    <n v="31851"/>
    <n v="64115"/>
    <e v="#N/A"/>
    <n v="101"/>
  </r>
  <r>
    <x v="20"/>
    <x v="73"/>
    <n v="3445.5"/>
    <n v="3457.1"/>
    <n v="55.1"/>
    <n v="6.8"/>
    <n v="26647"/>
    <n v="44555"/>
    <n v="33123"/>
    <n v="98.8"/>
  </r>
  <r>
    <x v="20"/>
    <x v="74"/>
    <n v="16884.5"/>
    <n v="16947.400000000001"/>
    <n v="55.5"/>
    <n v="7.3"/>
    <n v="27999"/>
    <n v="58869"/>
    <n v="54771"/>
    <n v="103.5"/>
  </r>
  <r>
    <x v="20"/>
    <x v="75"/>
    <n v="211.2"/>
    <n v="211.2"/>
    <n v="53.7"/>
    <n v="14"/>
    <n v="21683"/>
    <n v="48628"/>
    <n v="59262"/>
    <n v="102.4"/>
  </r>
  <r>
    <x v="20"/>
    <x v="76"/>
    <n v="333.7"/>
    <n v="331.9"/>
    <n v="55.3"/>
    <n v="18"/>
    <n v="18975"/>
    <s v="…"/>
    <n v="64639"/>
    <n v="105"/>
  </r>
  <r>
    <x v="20"/>
    <x v="77"/>
    <n v="536.29999999999995"/>
    <n v="537.29999999999995"/>
    <n v="54.7"/>
    <n v="8.6999999999999993"/>
    <n v="23843"/>
    <n v="48078"/>
    <n v="48299"/>
    <n v="105.9"/>
  </r>
  <r>
    <x v="20"/>
    <x v="78"/>
    <n v="2193"/>
    <n v="2208.5"/>
    <n v="53.6"/>
    <n v="5.9"/>
    <n v="23917"/>
    <n v="51523"/>
    <n v="53520"/>
    <n v="101.8"/>
  </r>
  <r>
    <x v="20"/>
    <x v="79"/>
    <n v="2862.4"/>
    <n v="2867.2"/>
    <n v="56.9"/>
    <n v="6"/>
    <n v="32872"/>
    <n v="65922"/>
    <n v="55459"/>
    <n v="106.3"/>
  </r>
  <r>
    <x v="20"/>
    <x v="80"/>
    <n v="2380.8000000000002"/>
    <n v="2388.6"/>
    <n v="55.3"/>
    <n v="7.7"/>
    <n v="27577"/>
    <n v="73138"/>
    <n v="57731"/>
    <n v="101"/>
  </r>
  <r>
    <x v="20"/>
    <x v="81"/>
    <n v="2622.3"/>
    <n v="2635"/>
    <n v="55.2"/>
    <n v="6.7"/>
    <n v="25441"/>
    <n v="53452"/>
    <n v="44309"/>
    <n v="105.3"/>
  </r>
  <r>
    <x v="20"/>
    <x v="82"/>
    <n v="2801.4"/>
    <n v="2806.8"/>
    <n v="56.1"/>
    <n v="6.7"/>
    <n v="31606"/>
    <n v="63611"/>
    <n v="64354"/>
    <e v="#N/A"/>
  </r>
  <r>
    <x v="20"/>
    <x v="83"/>
    <n v="1878.1"/>
    <n v="1890.9"/>
    <n v="54.6"/>
    <n v="8.9"/>
    <n v="27377"/>
    <n v="48685"/>
    <n v="49662"/>
    <n v="100.8"/>
  </r>
  <r>
    <x v="20"/>
    <x v="84"/>
    <n v="1065.3"/>
    <n v="1070"/>
    <n v="57.3"/>
    <n v="8.6"/>
    <n v="28871"/>
    <n v="61111"/>
    <n v="53977"/>
    <n v="105.9"/>
  </r>
  <r>
    <x v="20"/>
    <x v="85"/>
    <n v="8009.9"/>
    <n v="8038.3"/>
    <n v="57.8"/>
    <n v="6.5"/>
    <n v="39086"/>
    <n v="91094"/>
    <n v="82013"/>
    <n v="104.7"/>
  </r>
  <r>
    <x v="20"/>
    <x v="86"/>
    <n v="980.9"/>
    <n v="981.5"/>
    <n v="55.5"/>
    <n v="10.5"/>
    <n v="26222"/>
    <n v="59313"/>
    <n v="60402"/>
    <n v="91.6"/>
  </r>
  <r>
    <x v="20"/>
    <x v="87"/>
    <n v="987.19999999999993"/>
    <n v="982"/>
    <n v="58.9"/>
    <n v="7.4"/>
    <n v="46344"/>
    <n v="95813"/>
    <n v="88281"/>
    <n v="98.2"/>
  </r>
  <r>
    <x v="20"/>
    <x v="88"/>
    <n v="1014.7"/>
    <n v="1019.9"/>
    <n v="57.5"/>
    <n v="9.8000000000000007"/>
    <n v="27048"/>
    <n v="74943"/>
    <n v="64039"/>
    <n v="107.9"/>
  </r>
  <r>
    <x v="20"/>
    <x v="89"/>
    <n v="293.3"/>
    <n v="294.8"/>
    <n v="60"/>
    <n v="3.8"/>
    <n v="55381"/>
    <n v="73474"/>
    <n v="75133"/>
    <n v="102.7"/>
  </r>
  <r>
    <x v="20"/>
    <x v="90"/>
    <n v="1858.2"/>
    <n v="1867.9"/>
    <n v="58"/>
    <n v="5.5"/>
    <n v="37349"/>
    <n v="110507"/>
    <n v="103814"/>
    <n v="119.8"/>
  </r>
  <r>
    <x v="20"/>
    <x v="91"/>
    <n v="1295.0999999999999"/>
    <n v="1302.8"/>
    <n v="58"/>
    <n v="4"/>
    <e v="#N/A"/>
    <e v="#N/A"/>
    <e v="#N/A"/>
    <e v="#N/A"/>
  </r>
  <r>
    <x v="20"/>
    <x v="92"/>
    <n v="773.7"/>
    <n v="778.2"/>
    <n v="57.3"/>
    <n v="6"/>
    <n v="35508"/>
    <n v="85423"/>
    <n v="83996"/>
    <n v="108.3"/>
  </r>
  <r>
    <x v="20"/>
    <x v="93"/>
    <n v="137.30000000000001"/>
    <n v="138"/>
    <n v="60.9"/>
    <n v="5.6"/>
    <n v="70982"/>
    <n v="95792"/>
    <n v="56702"/>
    <n v="105.7"/>
  </r>
  <r>
    <x v="20"/>
    <x v="94"/>
    <n v="469.3"/>
    <n v="471.5"/>
    <n v="58.1"/>
    <n v="5.5"/>
    <n v="60797"/>
    <n v="131348"/>
    <n v="127998"/>
    <n v="106.9"/>
  </r>
  <r>
    <x v="20"/>
    <x v="95"/>
    <n v="152.6"/>
    <n v="153.6"/>
    <n v="56.7"/>
    <n v="6.3"/>
    <n v="28126"/>
    <n v="35968"/>
    <n v="41294"/>
    <n v="103.2"/>
  </r>
  <r>
    <x v="20"/>
    <x v="96"/>
    <n v="47.6"/>
    <n v="48.1"/>
    <n v="63.5"/>
    <n v="4.4000000000000004"/>
    <n v="89548"/>
    <s v="…"/>
    <s v="…"/>
    <s v="-"/>
  </r>
  <r>
    <x v="21"/>
    <x v="0"/>
    <n v="146980.1"/>
    <n v="147217.9"/>
    <n v="57.4"/>
    <n v="4.8"/>
    <n v="40272"/>
    <n v="98909"/>
    <n v="76686"/>
    <n v="111.3"/>
  </r>
  <r>
    <x v="21"/>
    <x v="1"/>
    <n v="40298.1"/>
    <n v="40319.5"/>
    <n v="57.4"/>
    <n v="3.5"/>
    <n v="54727"/>
    <n v="117075"/>
    <n v="98407"/>
    <n v="110.7"/>
  </r>
  <r>
    <x v="21"/>
    <x v="2"/>
    <n v="1536.5"/>
    <n v="1540.9"/>
    <n v="56.9"/>
    <n v="4.2"/>
    <n v="35612"/>
    <n v="73685"/>
    <n v="61142"/>
    <n v="112"/>
  </r>
  <r>
    <x v="21"/>
    <x v="3"/>
    <n v="1164.5999999999999"/>
    <n v="1171.8"/>
    <n v="56.6"/>
    <n v="3.4"/>
    <n v="31608"/>
    <n v="52681"/>
    <n v="39407"/>
    <n v="109.8"/>
  </r>
  <r>
    <x v="21"/>
    <x v="4"/>
    <n v="1342.3"/>
    <n v="1350.6"/>
    <n v="55.8"/>
    <n v="3.9"/>
    <n v="28489"/>
    <n v="53818"/>
    <n v="62251"/>
    <n v="117.1"/>
  </r>
  <r>
    <x v="21"/>
    <x v="5"/>
    <n v="2302.6"/>
    <n v="2310.9"/>
    <n v="56.9"/>
    <n v="3.8"/>
    <n v="35100"/>
    <n v="69831"/>
    <n v="60573"/>
    <n v="112.8"/>
  </r>
  <r>
    <x v="21"/>
    <x v="6"/>
    <n v="924.1"/>
    <n v="931.5"/>
    <n v="55.9"/>
    <n v="4.5"/>
    <n v="28680"/>
    <n v="55721"/>
    <n v="46281"/>
    <n v="110.7"/>
  </r>
  <r>
    <x v="21"/>
    <x v="7"/>
    <n v="1073.3"/>
    <n v="1064.5999999999999"/>
    <n v="57.6"/>
    <n v="4"/>
    <n v="35028"/>
    <n v="65209"/>
    <n v="60644"/>
    <n v="102.8"/>
  </r>
  <r>
    <x v="21"/>
    <x v="8"/>
    <n v="578"/>
    <n v="583.6"/>
    <n v="53.2"/>
    <n v="4.4000000000000004"/>
    <n v="28560"/>
    <n v="61594"/>
    <n v="51210"/>
    <n v="110.9"/>
  </r>
  <r>
    <x v="21"/>
    <x v="9"/>
    <n v="1078.2"/>
    <n v="1084.9000000000001"/>
    <n v="55.7"/>
    <n v="4"/>
    <n v="32715"/>
    <n v="65389"/>
    <n v="63853"/>
    <n v="114.8"/>
  </r>
  <r>
    <x v="21"/>
    <x v="10"/>
    <n v="1138.0999999999999"/>
    <n v="1144.4000000000001"/>
    <n v="56.5"/>
    <n v="4.2"/>
    <n v="35124"/>
    <n v="61210"/>
    <n v="57992"/>
    <n v="109.2"/>
  </r>
  <r>
    <x v="21"/>
    <x v="11"/>
    <n v="8542.2999999999993"/>
    <n v="8489.6"/>
    <n v="59.2"/>
    <n v="3.4"/>
    <n v="53793"/>
    <n v="126087"/>
    <n v="96275"/>
    <n v="107.4"/>
  </r>
  <r>
    <x v="21"/>
    <x v="12"/>
    <n v="710"/>
    <n v="715.5"/>
    <n v="55.8"/>
    <n v="4.7"/>
    <n v="29846"/>
    <n v="65047"/>
    <n v="53503"/>
    <n v="112.1"/>
  </r>
  <r>
    <x v="21"/>
    <x v="13"/>
    <n v="1098.5999999999999"/>
    <n v="1104.5"/>
    <n v="55.7"/>
    <n v="4"/>
    <n v="30495"/>
    <n v="65127"/>
    <n v="61861"/>
    <n v="113.7"/>
  </r>
  <r>
    <x v="21"/>
    <x v="14"/>
    <n v="886.9"/>
    <n v="893.6"/>
    <n v="56.6"/>
    <n v="5"/>
    <n v="30731"/>
    <n v="56277"/>
    <n v="41470"/>
    <n v="108"/>
  </r>
  <r>
    <x v="21"/>
    <x v="15"/>
    <n v="979.1"/>
    <n v="986.1"/>
    <n v="56.4"/>
    <n v="3.9"/>
    <n v="30241"/>
    <n v="48791"/>
    <n v="45173"/>
    <n v="107.7"/>
  </r>
  <r>
    <x v="21"/>
    <x v="16"/>
    <n v="1226"/>
    <n v="1233.9000000000001"/>
    <n v="55.4"/>
    <n v="3.9"/>
    <n v="30528"/>
    <n v="67391"/>
    <n v="72942"/>
    <n v="105.6"/>
  </r>
  <r>
    <x v="21"/>
    <x v="17"/>
    <n v="1496.7"/>
    <n v="1502.2"/>
    <n v="56.4"/>
    <n v="3.8"/>
    <n v="32131"/>
    <n v="69877"/>
    <n v="74741"/>
    <n v="111.2"/>
  </r>
  <r>
    <x v="21"/>
    <x v="18"/>
    <n v="1205.7"/>
    <n v="1213.5999999999999"/>
    <n v="55.5"/>
    <n v="5.9"/>
    <n v="33124"/>
    <n v="63217"/>
    <n v="73298"/>
    <n v="111.5"/>
  </r>
  <r>
    <x v="21"/>
    <x v="19"/>
    <n v="13015.1"/>
    <n v="12997.3"/>
    <n v="57.9"/>
    <n v="2.6"/>
    <n v="88831"/>
    <n v="299031"/>
    <n v="251014"/>
    <n v="114.9"/>
  </r>
  <r>
    <x v="21"/>
    <x v="20"/>
    <n v="13909.8"/>
    <n v="13924.2"/>
    <n v="58.6"/>
    <n v="3.9"/>
    <n v="44531"/>
    <n v="155104"/>
    <n v="94721"/>
    <n v="111"/>
  </r>
  <r>
    <x v="21"/>
    <x v="21"/>
    <n v="532.4"/>
    <n v="536.9"/>
    <n v="55.2"/>
    <n v="6.6"/>
    <n v="35173"/>
    <n v="63023"/>
    <n v="68549"/>
    <n v="112.9"/>
  </r>
  <r>
    <x v="21"/>
    <x v="22"/>
    <n v="734.4"/>
    <n v="742.4"/>
    <n v="58"/>
    <n v="7"/>
    <n v="38880"/>
    <n v="65845"/>
    <n v="54795"/>
    <n v="111.2"/>
  </r>
  <r>
    <x v="21"/>
    <x v="23"/>
    <n v="1016"/>
    <n v="1026.7"/>
    <n v="55.6"/>
    <n v="6.6"/>
    <n v="39739"/>
    <n v="87378"/>
    <n v="77060"/>
    <n v="111.6"/>
  </r>
  <r>
    <x v="21"/>
    <x v="24"/>
    <n v="0"/>
    <n v="0"/>
    <n v="0"/>
    <n v="0"/>
    <n v="0"/>
    <n v="0"/>
    <n v="0"/>
    <n v="0"/>
  </r>
  <r>
    <x v="21"/>
    <x v="25"/>
    <n v="41.4"/>
    <n v="41.5"/>
    <n v="59.2"/>
    <n v="7.1"/>
    <n v="86431"/>
    <s v="…"/>
    <n v="73031"/>
    <n v="105.1"/>
  </r>
  <r>
    <x v="21"/>
    <x v="26"/>
    <n v="974.6"/>
    <n v="985.2"/>
    <e v="#N/A"/>
    <e v="#N/A"/>
    <n v="37810"/>
    <e v="#N/A"/>
    <n v="77133"/>
    <e v="#N/A"/>
  </r>
  <r>
    <x v="21"/>
    <x v="27"/>
    <n v="1138.4000000000001"/>
    <n v="1144.3"/>
    <n v="55.4"/>
    <n v="4.7"/>
    <n v="31851"/>
    <n v="60369"/>
    <n v="52106"/>
    <n v="108.5"/>
  </r>
  <r>
    <x v="21"/>
    <x v="28"/>
    <n v="1031"/>
    <n v="1026.3"/>
    <n v="58.5"/>
    <n v="5"/>
    <n v="32010"/>
    <n v="80527"/>
    <n v="81190"/>
    <n v="108.9"/>
  </r>
  <r>
    <x v="21"/>
    <x v="29"/>
    <n v="2006"/>
    <n v="1991.6"/>
    <n v="60.9"/>
    <n v="3.7"/>
    <n v="36847"/>
    <n v="116257"/>
    <n v="68060"/>
    <n v="106.9"/>
  </r>
  <r>
    <x v="21"/>
    <x v="30"/>
    <n v="665.2"/>
    <n v="671.9"/>
    <n v="59.8"/>
    <n v="5.8"/>
    <n v="51183"/>
    <s v="…"/>
    <n v="75801"/>
    <n v="109.6"/>
  </r>
  <r>
    <x v="21"/>
    <x v="31"/>
    <n v="581.6"/>
    <n v="584.9"/>
    <n v="54.7"/>
    <n v="4.0999999999999996"/>
    <n v="29229"/>
    <n v="54119"/>
    <n v="46660"/>
    <n v="121.4"/>
  </r>
  <r>
    <x v="21"/>
    <x v="32"/>
    <n v="596.9"/>
    <n v="601"/>
    <n v="55.4"/>
    <n v="4.7"/>
    <n v="29332"/>
    <n v="49325"/>
    <n v="46781"/>
    <n v="108.8"/>
  </r>
  <r>
    <x v="21"/>
    <x v="33"/>
    <n v="5607.9"/>
    <n v="5598.2"/>
    <n v="60"/>
    <n v="2"/>
    <n v="57745"/>
    <n v="184667"/>
    <n v="167211"/>
    <n v="113.5"/>
  </r>
  <r>
    <x v="21"/>
    <x v="34"/>
    <n v="16718.2"/>
    <n v="16728.099999999999"/>
    <n v="57.2"/>
    <n v="5.0999999999999996"/>
    <n v="34974"/>
    <n v="87260"/>
    <n v="67856"/>
    <n v="109"/>
  </r>
  <r>
    <x v="21"/>
    <x v="35"/>
    <n v="498.3"/>
    <n v="494.4"/>
    <n v="57.6"/>
    <n v="8.3000000000000007"/>
    <n v="34901"/>
    <n v="85632"/>
    <n v="80146"/>
    <n v="111.4"/>
  </r>
  <r>
    <x v="21"/>
    <x v="36"/>
    <n v="266.39999999999998"/>
    <n v="267.7"/>
    <n v="56.5"/>
    <n v="9"/>
    <n v="21319"/>
    <n v="43035"/>
    <n v="50412"/>
    <n v="112.2"/>
  </r>
  <r>
    <x v="21"/>
    <x v="37"/>
    <n v="1931.1"/>
    <n v="1931.5"/>
    <n v="55.5"/>
    <n v="5.8"/>
    <n v="26357"/>
    <n v="90080"/>
    <n v="77200"/>
    <n v="109.5"/>
  </r>
  <r>
    <x v="21"/>
    <x v="38"/>
    <n v="5832"/>
    <n v="5823.8"/>
    <n v="56.7"/>
    <n v="5"/>
    <n v="43217"/>
    <n v="97596"/>
    <n v="74700"/>
    <n v="111"/>
  </r>
  <r>
    <x v="21"/>
    <x v="39"/>
    <n v="957.8"/>
    <n v="963.4"/>
    <n v="56.8"/>
    <n v="7.7"/>
    <n v="26833"/>
    <n v="76197"/>
    <n v="52794"/>
    <n v="110.4"/>
  </r>
  <r>
    <x v="21"/>
    <x v="40"/>
    <n v="2492.8000000000002"/>
    <n v="2503.1999999999998"/>
    <n v="58.3"/>
    <n v="4.9000000000000004"/>
    <n v="27677"/>
    <n v="59522"/>
    <n v="49709"/>
    <n v="106.5"/>
  </r>
  <r>
    <x v="21"/>
    <x v="41"/>
    <n v="4192.3"/>
    <n v="4204.5"/>
    <n v="57.8"/>
    <n v="4"/>
    <n v="35041"/>
    <n v="72638"/>
    <n v="61449"/>
    <n v="113.1"/>
  </r>
  <r>
    <x v="21"/>
    <x v="42"/>
    <n v="547.5"/>
    <n v="539.6"/>
    <n v="60.1"/>
    <n v="4.2"/>
    <n v="33013"/>
    <n v="95196"/>
    <n v="88850"/>
    <n v="97.3"/>
  </r>
  <r>
    <x v="21"/>
    <x v="43"/>
    <n v="10174.1"/>
    <n v="10152.700000000001"/>
    <n v="59.7"/>
    <n v="12.4"/>
    <n v="26774"/>
    <n v="44232"/>
    <n v="51069"/>
    <n v="108.5"/>
  </r>
  <r>
    <x v="21"/>
    <x v="44"/>
    <n v="3186.9"/>
    <n v="3175.9"/>
    <n v="61.3"/>
    <n v="15.1"/>
    <n v="30260"/>
    <n v="37697"/>
    <n v="58991"/>
    <n v="103.5"/>
  </r>
  <r>
    <x v="21"/>
    <x v="45"/>
    <n v="511.3"/>
    <n v="507.59999999999997"/>
    <n v="62.7"/>
    <e v="#N/A"/>
    <e v="#N/A"/>
    <e v="#N/A"/>
    <e v="#N/A"/>
    <e v="#N/A"/>
  </r>
  <r>
    <x v="21"/>
    <x v="46"/>
    <n v="904.3"/>
    <n v="902.5"/>
    <e v="#N/A"/>
    <e v="#N/A"/>
    <n v="25929"/>
    <n v="32294"/>
    <n v="61077"/>
    <n v="102.5"/>
  </r>
  <r>
    <x v="21"/>
    <x v="47"/>
    <n v="469.1"/>
    <n v="469.7"/>
    <e v="#N/A"/>
    <e v="#N/A"/>
    <n v="20473"/>
    <n v="43553"/>
    <n v="59107"/>
    <n v="117.6"/>
  </r>
  <r>
    <x v="21"/>
    <x v="48"/>
    <n v="685.4"/>
    <e v="#N/A"/>
    <e v="#N/A"/>
    <n v="13.4"/>
    <n v="25885"/>
    <n v="42269"/>
    <n v="49157"/>
    <e v="#N/A"/>
  </r>
  <r>
    <x v="21"/>
    <x v="49"/>
    <n v="1514.6"/>
    <n v="1505.6"/>
    <e v="#N/A"/>
    <e v="#N/A"/>
    <e v="#N/A"/>
    <e v="#N/A"/>
    <e v="#N/A"/>
    <e v="#N/A"/>
  </r>
  <r>
    <x v="21"/>
    <x v="50"/>
    <n v="2902.5"/>
    <n v="2903.3"/>
    <n v="58.9"/>
    <n v="5.3"/>
    <n v="26190"/>
    <n v="48255"/>
    <n v="46575"/>
    <n v="106.9"/>
  </r>
  <r>
    <x v="21"/>
    <x v="51"/>
    <n v="28869.5"/>
    <n v="28981.1"/>
    <n v="56.4"/>
    <n v="4.0999999999999996"/>
    <n v="31306"/>
    <n v="73108"/>
    <n v="64748"/>
    <n v="111.6"/>
  </r>
  <r>
    <x v="21"/>
    <x v="52"/>
    <n v="4091.6"/>
    <n v="4093.9"/>
    <n v="56.9"/>
    <n v="4.3"/>
    <n v="32621"/>
    <n v="83074"/>
    <n v="72175"/>
    <n v="113.3"/>
  </r>
  <r>
    <x v="21"/>
    <x v="53"/>
    <n v="676.4"/>
    <n v="678.1"/>
    <n v="55.6"/>
    <n v="5.3"/>
    <n v="23185"/>
    <n v="53157"/>
    <n v="46777"/>
    <n v="112"/>
  </r>
  <r>
    <x v="21"/>
    <x v="54"/>
    <n v="781.4"/>
    <n v="785.1"/>
    <n v="57.5"/>
    <n v="4.2"/>
    <n v="22906"/>
    <n v="48015"/>
    <n v="46810"/>
    <n v="109.8"/>
  </r>
  <r>
    <x v="21"/>
    <x v="55"/>
    <n v="4000.1"/>
    <n v="3998.9"/>
    <n v="57.1"/>
    <n v="2.6"/>
    <n v="39679"/>
    <n v="106859"/>
    <n v="96693"/>
    <n v="114.1"/>
  </r>
  <r>
    <x v="21"/>
    <x v="56"/>
    <n v="1448.9"/>
    <n v="1454.9"/>
    <n v="55.6"/>
    <n v="4.5"/>
    <n v="27650"/>
    <n v="66312"/>
    <n v="60661"/>
    <n v="106.8"/>
  </r>
  <r>
    <x v="21"/>
    <x v="57"/>
    <n v="1183.9000000000001"/>
    <n v="1189.3"/>
    <n v="56.1"/>
    <n v="4.8"/>
    <n v="23619"/>
    <n v="62904"/>
    <n v="59521"/>
    <n v="112.4"/>
  </r>
  <r>
    <x v="21"/>
    <x v="58"/>
    <n v="2525.1"/>
    <n v="2537.9"/>
    <n v="56"/>
    <n v="4.5999999999999996"/>
    <n v="32747"/>
    <n v="73897"/>
    <n v="65106"/>
    <n v="110.1"/>
  </r>
  <r>
    <x v="21"/>
    <x v="59"/>
    <n v="1149.2"/>
    <n v="1161"/>
    <n v="53.7"/>
    <n v="4.9000000000000004"/>
    <n v="26649"/>
    <n v="62844"/>
    <n v="57937"/>
    <n v="112.6"/>
  </r>
  <r>
    <x v="21"/>
    <x v="60"/>
    <n v="3108.9"/>
    <n v="3126.7"/>
    <n v="56"/>
    <n v="4.2"/>
    <n v="37524"/>
    <n v="94157"/>
    <n v="91689"/>
    <e v="#N/A"/>
  </r>
  <r>
    <x v="21"/>
    <x v="61"/>
    <n v="1855.8"/>
    <n v="1867.5"/>
    <n v="56"/>
    <n v="4.7"/>
    <n v="26518"/>
    <n v="45137"/>
    <n v="40086"/>
    <n v="108.5"/>
  </r>
  <r>
    <x v="21"/>
    <x v="62"/>
    <n v="1261.0999999999999"/>
    <n v="1270"/>
    <n v="56"/>
    <n v="4.2"/>
    <n v="26415"/>
    <n v="59742"/>
    <n v="57554"/>
    <n v="116.5"/>
  </r>
  <r>
    <x v="21"/>
    <x v="63"/>
    <n v="3164.4"/>
    <n v="3174.1"/>
    <n v="56.9"/>
    <n v="3.5"/>
    <n v="32663"/>
    <n v="64832"/>
    <n v="57699"/>
    <n v="110.2"/>
  </r>
  <r>
    <x v="21"/>
    <x v="64"/>
    <n v="2431"/>
    <n v="2444.3000000000002"/>
    <n v="57.5"/>
    <n v="4.5"/>
    <n v="26228"/>
    <n v="51883"/>
    <n v="50386"/>
    <n v="114.1"/>
  </r>
  <r>
    <x v="21"/>
    <x v="65"/>
    <n v="1191.7"/>
    <n v="1199.4000000000001"/>
    <n v="55.5"/>
    <n v="4.3"/>
    <n v="26849"/>
    <n v="62683"/>
    <n v="52687"/>
    <n v="108.9"/>
  </r>
  <r>
    <x v="21"/>
    <x v="66"/>
    <n v="12285.3"/>
    <n v="12302.5"/>
    <n v="57"/>
    <n v="4.3"/>
    <n v="40219"/>
    <n v="79804"/>
    <n v="74261"/>
    <n v="110.2"/>
  </r>
  <r>
    <x v="21"/>
    <x v="67"/>
    <n v="772.3"/>
    <n v="780.4"/>
    <n v="51.8"/>
    <n v="7.6"/>
    <n v="23747"/>
    <n v="46864"/>
    <n v="44393"/>
    <n v="103.8"/>
  </r>
  <r>
    <x v="21"/>
    <x v="68"/>
    <n v="4263.7"/>
    <n v="4276.6000000000004"/>
    <n v="56.3"/>
    <n v="4.0999999999999996"/>
    <n v="40275"/>
    <n v="94502"/>
    <n v="80615"/>
    <e v="#N/A"/>
  </r>
  <r>
    <x v="21"/>
    <x v="69"/>
    <n v="3827.7"/>
    <n v="3812"/>
    <n v="59.7"/>
    <n v="3.2"/>
    <n v="53381"/>
    <n v="78665"/>
    <n v="68438"/>
    <n v="108.7"/>
  </r>
  <r>
    <x v="21"/>
    <x v="24"/>
    <n v="0"/>
    <n v="0"/>
    <n v="0"/>
    <n v="0"/>
    <n v="0"/>
    <n v="0"/>
    <n v="0"/>
    <n v="0"/>
  </r>
  <r>
    <x v="21"/>
    <x v="70"/>
    <n v="1713.8"/>
    <n v="1706"/>
    <e v="#N/A"/>
    <n v="2.6"/>
    <e v="#N/A"/>
    <e v="#N/A"/>
    <e v="#N/A"/>
    <e v="#N/A"/>
  </r>
  <r>
    <x v="21"/>
    <x v="71"/>
    <n v="511.2"/>
    <n v="510"/>
    <e v="#N/A"/>
    <n v="2.1"/>
    <n v="96814"/>
    <e v="#N/A"/>
    <e v="#N/A"/>
    <n v="108.4"/>
  </r>
  <r>
    <x v="21"/>
    <x v="72"/>
    <n v="1602.7"/>
    <n v="1596"/>
    <e v="#N/A"/>
    <e v="#N/A"/>
    <n v="33983"/>
    <n v="78614"/>
    <e v="#N/A"/>
    <n v="111.5"/>
  </r>
  <r>
    <x v="21"/>
    <x v="73"/>
    <n v="3421.6"/>
    <n v="3433.5"/>
    <n v="56.2"/>
    <n v="4.9000000000000004"/>
    <n v="29498"/>
    <n v="58413"/>
    <n v="46608"/>
    <n v="115.1"/>
  </r>
  <r>
    <x v="21"/>
    <x v="74"/>
    <n v="16758.5"/>
    <n v="16821.5"/>
    <n v="56.6"/>
    <n v="5.8"/>
    <n v="30770"/>
    <n v="72718"/>
    <n v="66010"/>
    <n v="116.9"/>
  </r>
  <r>
    <x v="21"/>
    <x v="75"/>
    <n v="210.8"/>
    <n v="211"/>
    <n v="55"/>
    <n v="12"/>
    <n v="23798"/>
    <s v="…4)"/>
    <n v="72873"/>
    <n v="113.4"/>
  </r>
  <r>
    <x v="21"/>
    <x v="76"/>
    <n v="336.2"/>
    <n v="335"/>
    <n v="56.1"/>
    <n v="15"/>
    <n v="20652"/>
    <s v="…"/>
    <n v="95967"/>
    <n v="121"/>
  </r>
  <r>
    <x v="21"/>
    <x v="77"/>
    <n v="533"/>
    <n v="534.70000000000005"/>
    <n v="55.8"/>
    <n v="6.4"/>
    <n v="26068"/>
    <n v="59491"/>
    <n v="56940"/>
    <n v="107.3"/>
  </r>
  <r>
    <x v="21"/>
    <x v="78"/>
    <n v="2155"/>
    <n v="2174"/>
    <n v="54.9"/>
    <n v="5.5"/>
    <n v="26010"/>
    <n v="66933"/>
    <n v="63856"/>
    <n v="115.5"/>
  </r>
  <r>
    <x v="21"/>
    <x v="79"/>
    <n v="2856.4"/>
    <n v="2859.3"/>
    <n v="58.1"/>
    <n v="3.6"/>
    <n v="36090"/>
    <n v="79264"/>
    <n v="69473"/>
    <n v="120.8"/>
  </r>
  <r>
    <x v="21"/>
    <x v="80"/>
    <n v="2363.4"/>
    <n v="2372.1"/>
    <n v="56.3"/>
    <n v="6"/>
    <n v="30346"/>
    <n v="96894"/>
    <n v="69147"/>
    <n v="122.6"/>
  </r>
  <r>
    <x v="21"/>
    <x v="81"/>
    <n v="2592"/>
    <n v="2607.1"/>
    <n v="56.5"/>
    <n v="5.4"/>
    <n v="28048"/>
    <n v="63143"/>
    <n v="55970"/>
    <n v="116.6"/>
  </r>
  <r>
    <x v="21"/>
    <x v="82"/>
    <n v="2797.5"/>
    <n v="2799.5"/>
    <n v="57.1"/>
    <n v="6.1"/>
    <n v="35261"/>
    <n v="73620"/>
    <n v="66072"/>
    <e v="#N/A"/>
  </r>
  <r>
    <x v="21"/>
    <x v="83"/>
    <n v="1851.5"/>
    <n v="1864.8"/>
    <n v="55.7"/>
    <n v="6.5"/>
    <n v="29972"/>
    <n v="68905"/>
    <n v="62521"/>
    <n v="113.1"/>
  </r>
  <r>
    <x v="21"/>
    <x v="84"/>
    <n v="1062.7"/>
    <n v="1064"/>
    <n v="58.5"/>
    <n v="6.8"/>
    <n v="30976"/>
    <n v="75508"/>
    <n v="69717"/>
    <n v="129.4"/>
  </r>
  <r>
    <x v="21"/>
    <x v="85"/>
    <n v="7966.6"/>
    <n v="7988.3"/>
    <n v="59"/>
    <n v="5.7"/>
    <n v="42455"/>
    <n v="108096"/>
    <n v="95174"/>
    <n v="110.2"/>
  </r>
  <r>
    <x v="21"/>
    <x v="86"/>
    <n v="978"/>
    <n v="979.5"/>
    <n v="56.7"/>
    <n v="9.5"/>
    <n v="28314"/>
    <n v="76711"/>
    <n v="75651"/>
    <n v="103.5"/>
  </r>
  <r>
    <x v="21"/>
    <x v="87"/>
    <n v="997.8"/>
    <n v="992.6"/>
    <n v="60.2"/>
    <n v="6.9"/>
    <n v="50369"/>
    <n v="111274"/>
    <n v="84124"/>
    <n v="112.7"/>
  </r>
  <r>
    <x v="21"/>
    <x v="88"/>
    <n v="1000.5"/>
    <n v="1007.6"/>
    <n v="58.7"/>
    <n v="9.3000000000000007"/>
    <n v="29827"/>
    <n v="88297"/>
    <n v="75138"/>
    <n v="111.8"/>
  </r>
  <r>
    <x v="21"/>
    <x v="89"/>
    <n v="292.60000000000002"/>
    <n v="292.89999999999998"/>
    <n v="61.2"/>
    <n v="3.5"/>
    <n v="60794"/>
    <n v="111847"/>
    <n v="78339"/>
    <n v="113.4"/>
  </r>
  <r>
    <x v="21"/>
    <x v="90"/>
    <n v="1841.9"/>
    <n v="1850.1"/>
    <n v="59.1"/>
    <n v="4.2"/>
    <n v="40843"/>
    <n v="122177"/>
    <n v="117466"/>
    <n v="109.4"/>
  </r>
  <r>
    <x v="21"/>
    <x v="91"/>
    <n v="1292.8"/>
    <n v="1293.9000000000001"/>
    <n v="59.1"/>
    <n v="3.1"/>
    <e v="#N/A"/>
    <e v="#N/A"/>
    <e v="#N/A"/>
    <e v="#N/A"/>
  </r>
  <r>
    <x v="21"/>
    <x v="92"/>
    <n v="763.6"/>
    <n v="768.6"/>
    <n v="58.7"/>
    <n v="5.2"/>
    <n v="39626"/>
    <n v="106830"/>
    <n v="101433"/>
    <n v="109.5"/>
  </r>
  <r>
    <x v="21"/>
    <x v="93"/>
    <n v="135.9"/>
    <n v="136.6"/>
    <n v="62.3"/>
    <n v="4.9000000000000004"/>
    <n v="80979"/>
    <n v="105723"/>
    <n v="73496"/>
    <n v="112.4"/>
  </r>
  <r>
    <x v="21"/>
    <x v="94"/>
    <n v="466"/>
    <n v="467.70000000000005"/>
    <n v="59.3"/>
    <n v="5.2"/>
    <n v="63854"/>
    <n v="116744"/>
    <n v="132376"/>
    <n v="107.2"/>
  </r>
  <r>
    <x v="21"/>
    <x v="95"/>
    <n v="149.6"/>
    <n v="151.1"/>
    <n v="57.8"/>
    <n v="5.6"/>
    <n v="30297"/>
    <s v="…"/>
    <n v="53268"/>
    <n v="108.2"/>
  </r>
  <r>
    <x v="21"/>
    <x v="96"/>
    <n v="47.9"/>
    <n v="47.7"/>
    <n v="65"/>
    <n v="2.6"/>
    <n v="99905"/>
    <s v="…"/>
    <s v="…"/>
    <s v="-"/>
  </r>
  <r>
    <x v="22"/>
    <x v="0"/>
    <n v="146447.4"/>
    <n v="146713.70000000001"/>
    <n v="57"/>
    <n v="3.9"/>
    <n v="44937"/>
    <n v="122343"/>
    <n v="94363"/>
    <n v="108.1"/>
  </r>
  <r>
    <x v="22"/>
    <x v="1"/>
    <n v="40240.300000000003"/>
    <n v="40269.1"/>
    <n v="56.9"/>
    <n v="3"/>
    <n v="59461"/>
    <n v="135667"/>
    <n v="119041"/>
    <n v="108.3"/>
  </r>
  <r>
    <x v="22"/>
    <x v="2"/>
    <n v="1514.5"/>
    <n v="1525.5"/>
    <n v="56.4"/>
    <n v="3.7"/>
    <n v="41022"/>
    <n v="96844"/>
    <n v="80354"/>
    <n v="107.1"/>
  </r>
  <r>
    <x v="22"/>
    <x v="3"/>
    <n v="1152.5"/>
    <n v="1158.5999999999999"/>
    <n v="56.1"/>
    <n v="3.2"/>
    <n v="35722"/>
    <n v="72692"/>
    <n v="57679"/>
    <n v="109.2"/>
  </r>
  <r>
    <x v="22"/>
    <x v="4"/>
    <n v="1325.5"/>
    <n v="1333.9"/>
    <n v="55.5"/>
    <n v="2.6"/>
    <n v="32321"/>
    <n v="73248"/>
    <n v="74574"/>
    <n v="107.8"/>
  </r>
  <r>
    <x v="22"/>
    <x v="5"/>
    <n v="2285.3000000000002"/>
    <n v="2293.9"/>
    <n v="56.4"/>
    <n v="3.5"/>
    <n v="39319"/>
    <n v="86477"/>
    <n v="81299"/>
    <n v="105.7"/>
  </r>
  <r>
    <x v="22"/>
    <x v="6"/>
    <n v="914.7"/>
    <n v="919.4"/>
    <n v="55.6"/>
    <n v="3.1"/>
    <n v="34275"/>
    <n v="64394"/>
    <n v="63249"/>
    <n v="111.9"/>
  </r>
  <r>
    <x v="22"/>
    <x v="7"/>
    <n v="1070.9000000000001"/>
    <n v="1072"/>
    <n v="57"/>
    <n v="3.9"/>
    <n v="35509"/>
    <n v="97608"/>
    <n v="81824"/>
    <n v="107.3"/>
  </r>
  <r>
    <x v="22"/>
    <x v="8"/>
    <n v="571.9"/>
    <n v="574.9"/>
    <n v="52.8"/>
    <n v="3.4"/>
    <n v="34450"/>
    <n v="79584"/>
    <n v="61899"/>
    <n v="112.3"/>
  </r>
  <r>
    <x v="22"/>
    <x v="9"/>
    <n v="1067"/>
    <n v="1072.5999999999999"/>
    <n v="55.2"/>
    <n v="3"/>
    <n v="37632"/>
    <n v="77545"/>
    <n v="68705"/>
    <n v="112.7"/>
  </r>
  <r>
    <x v="22"/>
    <x v="10"/>
    <n v="1126.3"/>
    <n v="1132.2"/>
    <n v="56"/>
    <n v="3.7"/>
    <n v="38926"/>
    <n v="79667"/>
    <n v="73575"/>
    <n v="107.4"/>
  </r>
  <r>
    <x v="22"/>
    <x v="11"/>
    <n v="8591.7000000000007"/>
    <n v="8567"/>
    <n v="58.7"/>
    <n v="3.1"/>
    <n v="55109"/>
    <n v="159961"/>
    <n v="103463"/>
    <n v="111.6"/>
  </r>
  <r>
    <x v="22"/>
    <x v="12"/>
    <n v="700.3"/>
    <n v="705.2"/>
    <n v="55.4"/>
    <n v="4"/>
    <n v="34138"/>
    <n v="77872"/>
    <n v="64211"/>
    <n v="109"/>
  </r>
  <r>
    <x v="22"/>
    <x v="13"/>
    <n v="1088.9000000000001"/>
    <n v="1093.7"/>
    <n v="55.4"/>
    <n v="2.9"/>
    <n v="33379"/>
    <n v="95767"/>
    <n v="71065"/>
    <n v="104.6"/>
  </r>
  <r>
    <x v="22"/>
    <x v="14"/>
    <n v="873"/>
    <n v="880"/>
    <n v="56.1"/>
    <n v="3.5"/>
    <n v="35094"/>
    <n v="63049"/>
    <n v="49615"/>
    <n v="108.6"/>
  </r>
  <r>
    <x v="22"/>
    <x v="15"/>
    <n v="966.3"/>
    <n v="972.7"/>
    <n v="55.7"/>
    <n v="3.3"/>
    <n v="34092"/>
    <n v="68869"/>
    <n v="76881"/>
    <n v="106.5"/>
  </r>
  <r>
    <x v="22"/>
    <x v="16"/>
    <n v="1211.2"/>
    <n v="1218.5999999999999"/>
    <n v="55"/>
    <n v="3.8"/>
    <n v="35203"/>
    <n v="86532"/>
    <n v="83066"/>
    <n v="107.8"/>
  </r>
  <r>
    <x v="22"/>
    <x v="17"/>
    <n v="1481.5"/>
    <n v="1489.1"/>
    <n v="56"/>
    <n v="3.6"/>
    <n v="34442"/>
    <n v="82251"/>
    <n v="81356"/>
    <n v="108.6"/>
  </r>
  <r>
    <x v="22"/>
    <x v="18"/>
    <n v="1194.5999999999999"/>
    <n v="1200.0999999999999"/>
    <n v="55.3"/>
    <n v="5"/>
    <n v="38060"/>
    <n v="86630"/>
    <n v="65206"/>
    <n v="103.6"/>
  </r>
  <r>
    <x v="22"/>
    <x v="19"/>
    <n v="13104.2"/>
    <n v="13059.7"/>
    <n v="57.3"/>
    <n v="2.2000000000000002"/>
    <n v="95465"/>
    <n v="374658"/>
    <n v="297454"/>
    <n v="108.5"/>
  </r>
  <r>
    <x v="22"/>
    <x v="20"/>
    <n v="13867.3"/>
    <n v="13888.6"/>
    <n v="58.1"/>
    <n v="3.2"/>
    <n v="50214"/>
    <n v="198842"/>
    <n v="109044"/>
    <n v="106.6"/>
  </r>
  <r>
    <x v="22"/>
    <x v="21"/>
    <n v="527.9"/>
    <n v="530.1"/>
    <n v="54.8"/>
    <n v="5.8"/>
    <n v="44880"/>
    <n v="104478"/>
    <n v="77880"/>
    <n v="105.5"/>
  </r>
  <r>
    <x v="22"/>
    <x v="22"/>
    <n v="726.5"/>
    <n v="730.4"/>
    <n v="57.5"/>
    <n v="6.7"/>
    <n v="46638"/>
    <n v="88610"/>
    <n v="75463"/>
    <n v="105.3"/>
  </r>
  <r>
    <x v="22"/>
    <x v="23"/>
    <n v="1005.7"/>
    <n v="1010.8"/>
    <n v="55.3"/>
    <n v="5.6"/>
    <n v="48356"/>
    <n v="94086"/>
    <n v="89492"/>
    <n v="105"/>
  </r>
  <r>
    <x v="22"/>
    <x v="24"/>
    <n v="0"/>
    <n v="0"/>
    <n v="0"/>
    <n v="0"/>
    <n v="0"/>
    <n v="0"/>
    <n v="0"/>
    <n v="0"/>
  </r>
  <r>
    <x v="22"/>
    <x v="25"/>
    <n v="41.4"/>
    <n v="41.4"/>
    <n v="58.7"/>
    <n v="7.4"/>
    <n v="104109"/>
    <n v="77598"/>
    <n v="86447"/>
    <n v="109.8"/>
  </r>
  <r>
    <x v="22"/>
    <x v="26"/>
    <n v="964.3"/>
    <n v="969.4"/>
    <e v="#N/A"/>
    <e v="#N/A"/>
    <n v="45975"/>
    <e v="#N/A"/>
    <n v="89662"/>
    <e v="#N/A"/>
  </r>
  <r>
    <x v="22"/>
    <x v="27"/>
    <n v="1128.7"/>
    <n v="1133.5999999999999"/>
    <n v="55.1"/>
    <n v="3.4"/>
    <n v="35444"/>
    <n v="80097"/>
    <n v="65268"/>
    <n v="107"/>
  </r>
  <r>
    <x v="22"/>
    <x v="28"/>
    <n v="1032.3"/>
    <n v="1031.7"/>
    <n v="58.1"/>
    <n v="3.1"/>
    <n v="34506"/>
    <n v="95058"/>
    <n v="109865"/>
    <n v="109.7"/>
  </r>
  <r>
    <x v="22"/>
    <x v="29"/>
    <n v="2023.8"/>
    <n v="2014.9"/>
    <n v="60.4"/>
    <n v="3.3"/>
    <n v="38963"/>
    <n v="199372"/>
    <n v="66382"/>
    <n v="105.7"/>
  </r>
  <r>
    <x v="22"/>
    <x v="30"/>
    <n v="658.7"/>
    <n v="662"/>
    <n v="59.4"/>
    <n v="4.8"/>
    <n v="62601"/>
    <s v="…"/>
    <n v="82767"/>
    <n v="109.8"/>
  </r>
  <r>
    <x v="22"/>
    <x v="31"/>
    <n v="575.9"/>
    <n v="578.79999999999995"/>
    <n v="54.5"/>
    <n v="3.1"/>
    <n v="33729"/>
    <n v="65997"/>
    <n v="59589"/>
    <n v="109.7"/>
  </r>
  <r>
    <x v="22"/>
    <x v="32"/>
    <n v="587.79999999999995"/>
    <n v="592.29999999999995"/>
    <n v="54.9"/>
    <n v="4"/>
    <n v="33090"/>
    <n v="64152"/>
    <n v="64321"/>
    <n v="104.8"/>
  </r>
  <r>
    <x v="22"/>
    <x v="33"/>
    <n v="5600"/>
    <n v="5604"/>
    <n v="59.4"/>
    <n v="1.8"/>
    <n v="63495"/>
    <n v="231245"/>
    <n v="158517"/>
    <n v="104.8"/>
  </r>
  <r>
    <x v="22"/>
    <x v="34"/>
    <n v="16642.099999999999"/>
    <n v="16680.099999999999"/>
    <n v="56.9"/>
    <n v="4.0999999999999996"/>
    <n v="39263"/>
    <n v="107537"/>
    <n v="78947"/>
    <n v="107"/>
  </r>
  <r>
    <x v="22"/>
    <x v="35"/>
    <n v="498"/>
    <n v="498.1"/>
    <n v="57"/>
    <n v="7.1"/>
    <n v="36397"/>
    <n v="108726"/>
    <n v="81424"/>
    <n v="109.2"/>
  </r>
  <r>
    <x v="22"/>
    <x v="36"/>
    <n v="264.5"/>
    <n v="265.5"/>
    <n v="56.1"/>
    <n v="8.1"/>
    <n v="23684"/>
    <n v="50832"/>
    <n v="56674"/>
    <n v="113.1"/>
  </r>
  <r>
    <x v="22"/>
    <x v="37"/>
    <n v="1916.8"/>
    <n v="1924"/>
    <n v="55.4"/>
    <n v="5"/>
    <n v="28699"/>
    <n v="108753"/>
    <n v="111746"/>
    <n v="109.7"/>
  </r>
  <r>
    <x v="22"/>
    <x v="38"/>
    <n v="5819.3"/>
    <n v="5825.7"/>
    <n v="56.4"/>
    <n v="3.5"/>
    <n v="48279"/>
    <n v="115376"/>
    <n v="194159"/>
    <n v="108.4"/>
  </r>
  <r>
    <x v="22"/>
    <x v="39"/>
    <n v="950.6"/>
    <n v="954.2"/>
    <n v="56.3"/>
    <n v="7"/>
    <n v="31119"/>
    <n v="100858"/>
    <n v="59311"/>
    <n v="107.3"/>
  </r>
  <r>
    <x v="22"/>
    <x v="40"/>
    <n v="2470.1"/>
    <n v="2481.4"/>
    <n v="57.9"/>
    <n v="3.5"/>
    <n v="31309"/>
    <n v="79774"/>
    <n v="62324"/>
    <n v="102.6"/>
  </r>
  <r>
    <x v="22"/>
    <x v="41"/>
    <n v="4164.5"/>
    <n v="4178.3999999999996"/>
    <n v="57.4"/>
    <n v="3.5"/>
    <n v="40016"/>
    <n v="96879"/>
    <n v="73878"/>
    <n v="104.6"/>
  </r>
  <r>
    <x v="22"/>
    <x v="42"/>
    <n v="558.29999999999995"/>
    <n v="552.79999999999995"/>
    <n v="59.9"/>
    <n v="3.9"/>
    <n v="35164"/>
    <n v="130906"/>
    <n v="109943"/>
    <n v="106.3"/>
  </r>
  <r>
    <x v="22"/>
    <x v="43"/>
    <n v="10205.700000000001"/>
    <n v="10189.9"/>
    <n v="59.2"/>
    <n v="10.3"/>
    <n v="29567"/>
    <n v="54602"/>
    <n v="62135"/>
    <n v="104.8"/>
  </r>
  <r>
    <x v="22"/>
    <x v="44"/>
    <n v="3209.8"/>
    <n v="3198.3"/>
    <n v="60.8"/>
    <n v="12.1"/>
    <n v="33343"/>
    <n v="48178"/>
    <n v="72591"/>
    <n v="104.9"/>
  </r>
  <r>
    <x v="22"/>
    <x v="45"/>
    <n v="519.1"/>
    <n v="515.20000000000005"/>
    <n v="62.4"/>
    <e v="#N/A"/>
    <e v="#N/A"/>
    <e v="#N/A"/>
    <e v="#N/A"/>
    <e v="#N/A"/>
  </r>
  <r>
    <x v="22"/>
    <x v="46"/>
    <n v="903.3"/>
    <n v="903.8"/>
    <e v="#N/A"/>
    <e v="#N/A"/>
    <n v="30173"/>
    <n v="36096"/>
    <n v="59410"/>
    <n v="109.3"/>
  </r>
  <r>
    <x v="22"/>
    <x v="47"/>
    <n v="468.4"/>
    <n v="468.8"/>
    <e v="#N/A"/>
    <e v="#N/A"/>
    <n v="22258"/>
    <n v="47373"/>
    <n v="67814"/>
    <n v="105.2"/>
  </r>
  <r>
    <x v="22"/>
    <x v="48"/>
    <n v="680.7"/>
    <e v="#N/A"/>
    <e v="#N/A"/>
    <n v="11.9"/>
    <n v="29235"/>
    <n v="54112"/>
    <n v="52973"/>
    <e v="#N/A"/>
  </r>
  <r>
    <x v="22"/>
    <x v="49"/>
    <n v="1533.2"/>
    <n v="1523.9"/>
    <e v="#N/A"/>
    <e v="#N/A"/>
    <e v="#N/A"/>
    <e v="#N/A"/>
    <e v="#N/A"/>
    <e v="#N/A"/>
  </r>
  <r>
    <x v="22"/>
    <x v="50"/>
    <n v="2891.2"/>
    <n v="2896.8"/>
    <n v="58.4"/>
    <n v="4.3"/>
    <n v="27626"/>
    <n v="60454"/>
    <n v="60902"/>
    <n v="102.9"/>
  </r>
  <r>
    <x v="22"/>
    <x v="51"/>
    <n v="28683.200000000001"/>
    <n v="28776.400000000001"/>
    <n v="55.9"/>
    <n v="3.3"/>
    <n v="35467"/>
    <n v="99975"/>
    <n v="87783"/>
    <n v="109.3"/>
  </r>
  <r>
    <x v="22"/>
    <x v="52"/>
    <n v="4077.6"/>
    <n v="4084.6"/>
    <n v="56.3"/>
    <n v="3.4"/>
    <n v="35269"/>
    <n v="113797"/>
    <n v="86491"/>
    <n v="108.6"/>
  </r>
  <r>
    <x v="22"/>
    <x v="53"/>
    <n v="672.3"/>
    <n v="674.3"/>
    <n v="55.1"/>
    <n v="3.6"/>
    <n v="25696"/>
    <n v="62474"/>
    <n v="59835"/>
    <n v="108.8"/>
  </r>
  <r>
    <x v="22"/>
    <x v="54"/>
    <n v="771.4"/>
    <n v="776.4"/>
    <n v="56.8"/>
    <n v="3.6"/>
    <n v="25504"/>
    <n v="69286"/>
    <n v="66423"/>
    <n v="110.7"/>
  </r>
  <r>
    <x v="22"/>
    <x v="55"/>
    <n v="4001.6"/>
    <n v="4000.8"/>
    <n v="56.5"/>
    <n v="2.2999999999999998"/>
    <n v="44932"/>
    <n v="134206"/>
    <n v="132197"/>
    <n v="113.3"/>
  </r>
  <r>
    <x v="22"/>
    <x v="56"/>
    <n v="1442.2"/>
    <n v="1445.6"/>
    <n v="55.2"/>
    <n v="2.9"/>
    <n v="31941"/>
    <n v="75245"/>
    <n v="66146"/>
    <n v="109.8"/>
  </r>
  <r>
    <x v="22"/>
    <x v="57"/>
    <n v="1173.2"/>
    <n v="1178.5999999999999"/>
    <n v="55.4"/>
    <n v="3.2"/>
    <n v="27213"/>
    <n v="75160"/>
    <n v="82438"/>
    <n v="110.9"/>
  </r>
  <r>
    <x v="22"/>
    <x v="58"/>
    <n v="2508.4"/>
    <n v="2516.8000000000002"/>
    <n v="55.6"/>
    <n v="3.4"/>
    <n v="37253"/>
    <n v="97833"/>
    <n v="81975"/>
    <n v="108.4"/>
  </r>
  <r>
    <x v="22"/>
    <x v="59"/>
    <n v="1138.0999999999999"/>
    <n v="1143.5999999999999"/>
    <n v="53.2"/>
    <n v="3.8"/>
    <n v="32149"/>
    <n v="80170"/>
    <n v="68067"/>
    <n v="108.5"/>
  </r>
  <r>
    <x v="22"/>
    <x v="60"/>
    <n v="3081.8"/>
    <n v="3095.4"/>
    <n v="55.6"/>
    <n v="4.0999999999999996"/>
    <n v="43220"/>
    <n v="123222"/>
    <n v="102464"/>
    <e v="#N/A"/>
  </r>
  <r>
    <x v="22"/>
    <x v="61"/>
    <n v="1841.4"/>
    <n v="1848.6"/>
    <n v="55.5"/>
    <n v="3.5"/>
    <n v="30334"/>
    <n v="61631"/>
    <n v="44024"/>
    <n v="105.1"/>
  </r>
  <r>
    <x v="22"/>
    <x v="62"/>
    <n v="1246.5999999999999"/>
    <n v="1253.9000000000001"/>
    <n v="55.5"/>
    <n v="3.7"/>
    <n v="30111"/>
    <n v="87234"/>
    <n v="61357"/>
    <n v="104.2"/>
  </r>
  <r>
    <x v="22"/>
    <x v="63"/>
    <n v="3142.7"/>
    <n v="3153.5"/>
    <n v="56.4"/>
    <n v="2.7"/>
    <n v="37055"/>
    <n v="99425"/>
    <n v="74690"/>
    <n v="111.1"/>
  </r>
  <r>
    <x v="22"/>
    <x v="64"/>
    <n v="2404.9"/>
    <n v="2418"/>
    <n v="57"/>
    <n v="3.4"/>
    <n v="28797"/>
    <n v="75047"/>
    <n v="68196"/>
    <n v="110.3"/>
  </r>
  <r>
    <x v="22"/>
    <x v="65"/>
    <n v="1181"/>
    <n v="1186.3"/>
    <n v="54.8"/>
    <n v="4.2"/>
    <n v="31008"/>
    <n v="81761"/>
    <n v="62872"/>
    <n v="107.6"/>
  </r>
  <r>
    <x v="22"/>
    <x v="66"/>
    <n v="12259.1"/>
    <n v="12272.2"/>
    <n v="56.6"/>
    <n v="3.3"/>
    <n v="45544"/>
    <n v="96949"/>
    <n v="85008"/>
    <n v="108"/>
  </r>
  <r>
    <x v="22"/>
    <x v="67"/>
    <n v="761.6"/>
    <n v="766.9"/>
    <n v="51.3"/>
    <n v="6.5"/>
    <n v="28401"/>
    <n v="63560"/>
    <n v="52085"/>
    <n v="104"/>
  </r>
  <r>
    <x v="22"/>
    <x v="68"/>
    <n v="4239.1000000000004"/>
    <n v="4251.3999999999996"/>
    <n v="55.9"/>
    <n v="3.5"/>
    <n v="46187"/>
    <n v="113063"/>
    <n v="93334"/>
    <e v="#N/A"/>
  </r>
  <r>
    <x v="22"/>
    <x v="69"/>
    <n v="3851.3"/>
    <n v="3839.5"/>
    <n v="59.1"/>
    <n v="2.7"/>
    <n v="59348"/>
    <n v="96757"/>
    <n v="96899"/>
    <n v="109.5"/>
  </r>
  <r>
    <x v="22"/>
    <x v="24"/>
    <n v="0"/>
    <n v="0"/>
    <n v="0"/>
    <n v="0"/>
    <n v="0"/>
    <n v="0"/>
    <n v="0"/>
    <n v="0"/>
  </r>
  <r>
    <x v="22"/>
    <x v="70"/>
    <n v="1730.4"/>
    <n v="1722.1"/>
    <e v="#N/A"/>
    <n v="2"/>
    <e v="#N/A"/>
    <e v="#N/A"/>
    <e v="#N/A"/>
    <e v="#N/A"/>
  </r>
  <r>
    <x v="22"/>
    <x v="71"/>
    <n v="512.4"/>
    <n v="511.8"/>
    <e v="#N/A"/>
    <n v="1.7"/>
    <n v="116639"/>
    <e v="#N/A"/>
    <e v="#N/A"/>
    <n v="110.7"/>
  </r>
  <r>
    <x v="22"/>
    <x v="72"/>
    <n v="1608.5"/>
    <n v="1605.6"/>
    <e v="#N/A"/>
    <e v="#N/A"/>
    <n v="36682"/>
    <n v="97007"/>
    <e v="#N/A"/>
    <n v="103.7"/>
  </r>
  <r>
    <x v="22"/>
    <x v="73"/>
    <n v="3407.1"/>
    <n v="3414.4"/>
    <n v="55.9"/>
    <n v="3.1"/>
    <n v="33071"/>
    <n v="77683"/>
    <n v="72881"/>
    <n v="110.4"/>
  </r>
  <r>
    <x v="22"/>
    <x v="74"/>
    <n v="16645.8"/>
    <n v="16702.2"/>
    <n v="56.3"/>
    <n v="4.4000000000000004"/>
    <n v="35548"/>
    <n v="96904"/>
    <n v="82386"/>
    <n v="109.6"/>
  </r>
  <r>
    <x v="22"/>
    <x v="75"/>
    <n v="210.8"/>
    <n v="210.8"/>
    <n v="55"/>
    <n v="9.8000000000000007"/>
    <n v="27940"/>
    <n v="112071"/>
    <n v="109342"/>
    <n v="111.1"/>
  </r>
  <r>
    <x v="22"/>
    <x v="76"/>
    <n v="337.3"/>
    <n v="336.8"/>
    <n v="55.8"/>
    <n v="9.5"/>
    <n v="23049"/>
    <n v="102666"/>
    <n v="109109"/>
    <n v="102.6"/>
  </r>
  <r>
    <x v="22"/>
    <x v="77"/>
    <n v="530.20000000000005"/>
    <n v="531.6"/>
    <n v="55.6"/>
    <n v="3.3"/>
    <n v="28963"/>
    <n v="82270"/>
    <n v="72472"/>
    <n v="109.2"/>
  </r>
  <r>
    <x v="22"/>
    <x v="78"/>
    <n v="2130.9"/>
    <n v="2143"/>
    <n v="54.5"/>
    <n v="3.7"/>
    <n v="31145"/>
    <n v="87867"/>
    <n v="76805"/>
    <n v="105.1"/>
  </r>
  <r>
    <x v="22"/>
    <x v="79"/>
    <n v="2845.5"/>
    <n v="2850.9"/>
    <n v="57.7"/>
    <n v="2.7"/>
    <n v="41782"/>
    <n v="98638"/>
    <n v="76983"/>
    <n v="114"/>
  </r>
  <r>
    <x v="22"/>
    <x v="80"/>
    <n v="2344.4"/>
    <n v="2353.9"/>
    <n v="56"/>
    <n v="5"/>
    <n v="35040"/>
    <n v="108605"/>
    <n v="86981"/>
    <n v="111.7"/>
  </r>
  <r>
    <x v="22"/>
    <x v="81"/>
    <n v="2568.1999999999998"/>
    <n v="2580.1"/>
    <n v="56.4"/>
    <n v="4.0999999999999996"/>
    <n v="32627"/>
    <n v="93534"/>
    <n v="80175"/>
    <n v="110"/>
  </r>
  <r>
    <x v="22"/>
    <x v="82"/>
    <n v="2794.3"/>
    <n v="2795.9"/>
    <n v="56.7"/>
    <n v="4.7"/>
    <n v="39845"/>
    <n v="106054"/>
    <n v="89073"/>
    <e v="#N/A"/>
  </r>
  <r>
    <x v="22"/>
    <x v="83"/>
    <n v="1832.1"/>
    <n v="1841.8"/>
    <n v="55.2"/>
    <n v="5.3"/>
    <n v="34747"/>
    <n v="89040"/>
    <n v="80351"/>
    <n v="107.4"/>
  </r>
  <r>
    <x v="22"/>
    <x v="84"/>
    <n v="1052.0999999999999"/>
    <n v="1057.4000000000001"/>
    <n v="58.1"/>
    <n v="5.2"/>
    <n v="34766"/>
    <n v="95369"/>
    <n v="85190"/>
    <n v="113.5"/>
  </r>
  <r>
    <x v="22"/>
    <x v="85"/>
    <n v="7903.9"/>
    <n v="7935.2"/>
    <n v="58.6"/>
    <n v="4.8"/>
    <n v="48613"/>
    <n v="126777"/>
    <n v="106664"/>
    <n v="108.3"/>
  </r>
  <r>
    <x v="22"/>
    <x v="86"/>
    <n v="974.6"/>
    <n v="976.3"/>
    <n v="56.6"/>
    <n v="7.4"/>
    <n v="32823"/>
    <n v="78025"/>
    <n v="85843"/>
    <n v="121.5"/>
  </r>
  <r>
    <x v="22"/>
    <x v="87"/>
    <n v="997.6"/>
    <n v="997.7"/>
    <n v="59.7"/>
    <n v="6.5"/>
    <n v="57715"/>
    <n v="122865"/>
    <n v="119014"/>
    <n v="111"/>
  </r>
  <r>
    <x v="22"/>
    <x v="88"/>
    <n v="992.4"/>
    <n v="996.5"/>
    <n v="58.5"/>
    <n v="8.6999999999999993"/>
    <n v="36183"/>
    <n v="124119"/>
    <n v="88701"/>
    <n v="111.4"/>
  </r>
  <r>
    <x v="22"/>
    <x v="89"/>
    <n v="288.7"/>
    <n v="290.60000000000002"/>
    <n v="60.6"/>
    <n v="2.9"/>
    <n v="70769"/>
    <n v="121644"/>
    <n v="120383"/>
    <n v="108.8"/>
  </r>
  <r>
    <x v="22"/>
    <x v="90"/>
    <n v="1820.1"/>
    <n v="1831"/>
    <n v="58.7"/>
    <n v="3.4"/>
    <n v="45834"/>
    <n v="151404"/>
    <n v="127172"/>
    <n v="106.3"/>
  </r>
  <r>
    <x v="22"/>
    <x v="91"/>
    <n v="1284.0999999999999"/>
    <n v="1288.4000000000001"/>
    <n v="58.8"/>
    <n v="2.6"/>
    <e v="#N/A"/>
    <e v="#N/A"/>
    <e v="#N/A"/>
    <e v="#N/A"/>
  </r>
  <r>
    <x v="22"/>
    <x v="92"/>
    <n v="756.2"/>
    <n v="759.9"/>
    <n v="58.4"/>
    <n v="4.2"/>
    <n v="44900"/>
    <n v="124193"/>
    <n v="109475"/>
    <n v="108.8"/>
  </r>
  <r>
    <x v="22"/>
    <x v="93"/>
    <n v="134.30000000000001"/>
    <n v="135.1"/>
    <n v="61.8"/>
    <n v="4.0999999999999996"/>
    <n v="94060"/>
    <n v="147654"/>
    <n v="95947"/>
    <n v="102.1"/>
  </r>
  <r>
    <x v="22"/>
    <x v="94"/>
    <n v="460.6"/>
    <n v="463.3"/>
    <n v="58.6"/>
    <n v="4.2"/>
    <n v="73820"/>
    <n v="137914"/>
    <n v="134968"/>
    <n v="108.5"/>
  </r>
  <r>
    <x v="22"/>
    <x v="95"/>
    <n v="147.5"/>
    <n v="148.5"/>
    <n v="57.5"/>
    <n v="5.2"/>
    <n v="35493"/>
    <s v="…"/>
    <n v="62468"/>
    <n v="109.5"/>
  </r>
  <r>
    <x v="22"/>
    <x v="96"/>
    <n v="47.8"/>
    <n v="47.9"/>
    <n v="64.3"/>
    <n v="1.9"/>
    <n v="114456"/>
    <s v="…"/>
    <s v="…"/>
    <s v="-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47">
  <r>
    <s v="Белгородская область"/>
    <x v="0"/>
    <n v="1507"/>
    <n v="1504.3"/>
    <n v="57.8"/>
    <n v="6.1"/>
    <n v="1555"/>
    <n v="5172"/>
    <n v="4746"/>
    <n v="121.5"/>
  </r>
  <r>
    <s v="Брянская область"/>
    <x v="0"/>
    <n v="1407.9"/>
    <n v="1415.6"/>
    <n v="56.9"/>
    <n v="13.4"/>
    <n v="1312"/>
    <n v="4742"/>
    <n v="3796"/>
    <n v="150.6"/>
  </r>
  <r>
    <s v="Владимирская область"/>
    <x v="0"/>
    <n v="1558"/>
    <n v="1566.8"/>
    <n v="58.8"/>
    <n v="12"/>
    <n v="1280"/>
    <n v="5455"/>
    <n v="4665"/>
    <n v="133"/>
  </r>
  <r>
    <s v="Воронежская область"/>
    <x v="0"/>
    <n v="2422.4"/>
    <n v="2431.9"/>
    <n v="56.8"/>
    <n v="10.1"/>
    <n v="1486"/>
    <n v="4586"/>
    <n v="5209"/>
    <n v="131.69999999999999"/>
  </r>
  <r>
    <s v="Ивановская область"/>
    <x v="0"/>
    <n v="1179"/>
    <n v="1186.8"/>
    <n v="58.2"/>
    <n v="10.4"/>
    <n v="1038"/>
    <n v="4948"/>
    <n v="2997"/>
    <n v="135.9"/>
  </r>
  <r>
    <s v="Калужская область"/>
    <x v="0"/>
    <n v="1060.3"/>
    <n v="1065.4000000000001"/>
    <n v="59"/>
    <n v="8.8000000000000007"/>
    <n v="1311"/>
    <n v="7136"/>
    <n v="4823"/>
    <n v="141.9"/>
  </r>
  <r>
    <s v="Костромская область"/>
    <x v="0"/>
    <n v="754"/>
    <n v="757.9"/>
    <n v="57.9"/>
    <n v="8.8000000000000007"/>
    <n v="1439"/>
    <n v="4434"/>
    <n v="3734"/>
    <n v="123"/>
  </r>
  <r>
    <s v="Курская область"/>
    <x v="0"/>
    <n v="1266.4000000000001"/>
    <n v="1274.0999999999999"/>
    <n v="56.8"/>
    <n v="10.5"/>
    <n v="1465"/>
    <n v="3850"/>
    <n v="3489"/>
    <n v="137.19999999999999"/>
  </r>
  <r>
    <s v="Липецкая область"/>
    <x v="0"/>
    <n v="1228.0999999999999"/>
    <n v="1230.9000000000001"/>
    <n v="58.1"/>
    <n v="8.6999999999999993"/>
    <n v="1772"/>
    <n v="4794"/>
    <n v="4807"/>
    <n v="137.80000000000001"/>
  </r>
  <r>
    <s v="Московская область"/>
    <x v="0"/>
    <n v="6613.5"/>
    <n v="6620.8"/>
    <n v="60.4"/>
    <n v="7.8"/>
    <n v="1824"/>
    <n v="9664"/>
    <n v="7460"/>
    <n v="131.6"/>
  </r>
  <r>
    <s v="Орловская область"/>
    <x v="0"/>
    <n v="876.7"/>
    <n v="880.4"/>
    <n v="58"/>
    <n v="8.6"/>
    <n v="1415"/>
    <n v="6974"/>
    <n v="4865"/>
    <n v="131.4"/>
  </r>
  <r>
    <s v="Рязанская область"/>
    <x v="0"/>
    <n v="1258.8"/>
    <n v="1266.7"/>
    <n v="57.1"/>
    <n v="9.5"/>
    <n v="1265"/>
    <n v="6458"/>
    <n v="5611"/>
    <n v="137.9"/>
  </r>
  <r>
    <s v="Смоленская область"/>
    <x v="0"/>
    <n v="1082.2"/>
    <n v="1090.8"/>
    <n v="58.9"/>
    <n v="12.3"/>
    <n v="1720"/>
    <n v="5828"/>
    <n v="5028"/>
    <n v="135.6"/>
  </r>
  <r>
    <s v="Тамбовская область"/>
    <x v="0"/>
    <n v="1213.5999999999999"/>
    <n v="1222.3"/>
    <n v="56.7"/>
    <n v="8.3000000000000007"/>
    <n v="1509"/>
    <n v="5098"/>
    <n v="4453"/>
    <n v="116.6"/>
  </r>
  <r>
    <s v="Тверская область"/>
    <x v="0"/>
    <n v="1519.6"/>
    <n v="1531.7"/>
    <n v="56.9"/>
    <n v="9.1"/>
    <n v="1254"/>
    <n v="7986"/>
    <n v="5482"/>
    <n v="131.30000000000001"/>
  </r>
  <r>
    <s v="Тульская область"/>
    <x v="0"/>
    <n v="1719.7"/>
    <n v="1731.5"/>
    <n v="57.3"/>
    <n v="10"/>
    <n v="1486"/>
    <n v="5645"/>
    <n v="4963"/>
    <n v="125.4"/>
  </r>
  <r>
    <s v="Ярославская область"/>
    <x v="0"/>
    <n v="1393.7"/>
    <n v="1399.9"/>
    <n v="59.1"/>
    <n v="7.4"/>
    <n v="1804"/>
    <n v="6880"/>
    <n v="6503"/>
    <n v="147.69999999999999"/>
  </r>
  <r>
    <s v="г. Москва"/>
    <x v="0"/>
    <n v="10114.200000000001"/>
    <n v="10023.6"/>
    <n v="64.2"/>
    <n v="3.9"/>
    <n v="7998"/>
    <n v="16281"/>
    <n v="15414"/>
    <n v="133.19999999999999"/>
  </r>
  <r>
    <s v="Республика Карелия"/>
    <x v="0"/>
    <n v="728.8"/>
    <n v="732.1"/>
    <n v="61.8"/>
    <n v="11.3"/>
    <n v="2313"/>
    <n v="4928"/>
    <n v="5162"/>
    <n v="133.69999999999999"/>
  </r>
  <r>
    <s v="Республика Коми"/>
    <x v="0"/>
    <n v="1042.9000000000001"/>
    <n v="1050.4000000000001"/>
    <n v="64.900000000000006"/>
    <n v="12"/>
    <n v="3141"/>
    <n v="5078"/>
    <n v="4820"/>
    <n v="133.1"/>
  </r>
  <r>
    <s v="Архангельская область"/>
    <x v="0"/>
    <n v="1369.1"/>
    <n v="1379.7"/>
    <n v="61.9"/>
    <n v="12.4"/>
    <n v="2139"/>
    <n v="5000"/>
    <n v="3337"/>
    <n v="145.4"/>
  </r>
  <r>
    <s v="в том числе:"/>
    <x v="0"/>
    <n v="0"/>
    <n v="0"/>
    <n v="0"/>
    <n v="0"/>
    <n v="0"/>
    <n v="0"/>
    <n v="0"/>
    <n v="0"/>
  </r>
  <r>
    <s v="Ненецкий автономный округ"/>
    <x v="0"/>
    <n v="40.9"/>
    <n v="41.1"/>
    <n v="62.9"/>
    <n v="11"/>
    <n v="3426"/>
    <s v="…"/>
    <s v="…"/>
    <n v="140.69999999999999"/>
  </r>
  <r>
    <s v="Архангельская область без автономного округа"/>
    <x v="0"/>
    <n v="1328.1999999999998"/>
    <n v="1338.6000000000001"/>
    <n v="61.8"/>
    <n v="12.4"/>
    <n v="0"/>
    <n v="0"/>
    <n v="0"/>
    <s v="-"/>
  </r>
  <r>
    <s v="Вологодская область"/>
    <x v="0"/>
    <n v="1290.4000000000001"/>
    <n v="1295"/>
    <n v="59.3"/>
    <n v="8.3000000000000007"/>
    <n v="2023"/>
    <n v="4922"/>
    <n v="4695"/>
    <n v="140.30000000000001"/>
  </r>
  <r>
    <s v="Калининградская область"/>
    <x v="0"/>
    <n v="957.5"/>
    <n v="958.2"/>
    <n v="62.3"/>
    <n v="15.6"/>
    <n v="1843"/>
    <s v="…"/>
    <n v="7286"/>
    <n v="77.599999999999994"/>
  </r>
  <r>
    <s v="Ленинградская область"/>
    <x v="0"/>
    <n v="1680.4"/>
    <n v="1683.5"/>
    <n v="60.3"/>
    <n v="9.6"/>
    <n v="1355"/>
    <n v="5471"/>
    <n v="4572"/>
    <n v="136.5"/>
  </r>
  <r>
    <s v="Мурманская область"/>
    <x v="0"/>
    <n v="922.9"/>
    <n v="932"/>
    <n v="67.900000000000006"/>
    <n v="13.4"/>
    <n v="3550"/>
    <n v="9377"/>
    <n v="3435"/>
    <n v="148.4"/>
  </r>
  <r>
    <s v="Новгородская область"/>
    <x v="0"/>
    <n v="710.3"/>
    <n v="714.4"/>
    <n v="57.8"/>
    <n v="7.6"/>
    <n v="1808"/>
    <n v="4378"/>
    <n v="4641"/>
    <n v="150.30000000000001"/>
  </r>
  <r>
    <s v="Псковская область"/>
    <x v="0"/>
    <n v="781.8"/>
    <n v="787.5"/>
    <n v="57.3"/>
    <n v="11.7"/>
    <n v="1375"/>
    <n v="4603"/>
    <n v="3993"/>
    <n v="151.9"/>
  </r>
  <r>
    <s v="г. Санкт-Петербург"/>
    <x v="0"/>
    <n v="4714.8"/>
    <n v="4728.3999999999996"/>
    <n v="61.7"/>
    <n v="6.2"/>
    <n v="2556"/>
    <n v="11186"/>
    <n v="10046"/>
    <n v="145.30000000000001"/>
  </r>
  <r>
    <s v="Республика Адыгея"/>
    <x v="0"/>
    <n v="447.3"/>
    <n v="448.2"/>
    <n v="56.8"/>
    <n v="14.3"/>
    <n v="1385"/>
    <n v="4000"/>
    <n v="3266"/>
    <n v="124"/>
  </r>
  <r>
    <s v="Республика Калмыкия"/>
    <x v="0"/>
    <n v="307.3"/>
    <n v="307.8"/>
    <n v="59.2"/>
    <n v="20.7"/>
    <n v="979"/>
    <n v="5147"/>
    <n v="4070"/>
    <n v="128.30000000000001"/>
  </r>
  <r>
    <s v="Республика Крым"/>
    <x v="0"/>
    <n v="0"/>
    <n v="0"/>
    <n v="0"/>
    <n v="0"/>
    <n v="0"/>
    <n v="0"/>
    <n v="0"/>
    <s v="-"/>
  </r>
  <r>
    <s v="Краснодарский край"/>
    <x v="0"/>
    <n v="5132.8"/>
    <n v="5133.1000000000004"/>
    <n v="57.9"/>
    <n v="12.8"/>
    <n v="1563"/>
    <n v="7592"/>
    <n v="7043"/>
    <n v="131.80000000000001"/>
  </r>
  <r>
    <s v="Астраханская область"/>
    <x v="0"/>
    <n v="1009.3"/>
    <n v="1010.8"/>
    <n v="60"/>
    <n v="11.5"/>
    <n v="1779"/>
    <s v="…"/>
    <n v="4763"/>
    <n v="131.4"/>
  </r>
  <r>
    <s v="Волгоградская область"/>
    <x v="0"/>
    <n v="2725.4"/>
    <n v="2732"/>
    <n v="59.1"/>
    <n v="9.5"/>
    <n v="1578"/>
    <n v="5176"/>
    <n v="5124"/>
    <n v="123.8"/>
  </r>
  <r>
    <s v="Ростовская область"/>
    <x v="0"/>
    <n v="4439.3"/>
    <n v="4446.8999999999996"/>
    <n v="58.9"/>
    <n v="15"/>
    <n v="1653"/>
    <n v="6635"/>
    <n v="5415"/>
    <n v="123.8"/>
  </r>
  <r>
    <s v="г. Севастополь"/>
    <x v="0"/>
    <n v="0"/>
    <n v="0"/>
    <n v="0"/>
    <n v="0"/>
    <n v="0"/>
    <n v="0"/>
    <n v="0"/>
    <s v="-"/>
  </r>
  <r>
    <s v="Республика Дагестан"/>
    <x v="0"/>
    <n v="2486"/>
    <n v="2464.3000000000002"/>
    <n v="56"/>
    <n v="26.5"/>
    <n v="861"/>
    <s v="…"/>
    <n v="5134"/>
    <n v="153.80000000000001"/>
  </r>
  <r>
    <s v="Республика Ингушетия "/>
    <x v="0"/>
    <n v="445.4"/>
    <n v="392.7"/>
    <n v="57.5"/>
    <n v="30.3"/>
    <n v="587"/>
    <s v="…"/>
    <n v="2267"/>
    <n v="101.5"/>
  </r>
  <r>
    <s v="Кабардино-Балкарская Республика"/>
    <x v="0"/>
    <n v="886.7"/>
    <n v="882.9"/>
    <n v="59"/>
    <n v="16.899999999999999"/>
    <n v="1057"/>
    <s v="…"/>
    <n v="3730"/>
    <n v="157"/>
  </r>
  <r>
    <s v="Карачаево-Черкесская Республика"/>
    <x v="0"/>
    <n v="440.6"/>
    <n v="440.3"/>
    <n v="57.4"/>
    <n v="21.5"/>
    <n v="1040"/>
    <s v="…"/>
    <n v="2656"/>
    <n v="152.1"/>
  </r>
  <r>
    <s v="Республика Северная Осетия – Алания"/>
    <x v="0"/>
    <n v="704.4"/>
    <n v="699"/>
    <n v="57.1"/>
    <n v="28.5"/>
    <n v="1473"/>
    <s v="…"/>
    <n v="4139"/>
    <n v="129.30000000000001"/>
  </r>
  <r>
    <s v="Чеченская Республика "/>
    <x v="0"/>
    <n v="996.5"/>
    <n v="1053.3"/>
    <n v="55.2"/>
    <s v="…"/>
    <s v="…"/>
    <s v="…"/>
    <s v="…"/>
    <s v="-"/>
  </r>
  <r>
    <s v="Ставропольский край"/>
    <x v="0"/>
    <n v="2740.9"/>
    <n v="2740.9"/>
    <n v="58.3"/>
    <n v="13.9"/>
    <n v="1405"/>
    <n v="5247"/>
    <n v="3970"/>
    <n v="123.1"/>
  </r>
  <r>
    <s v="Республика Башкортостан"/>
    <x v="0"/>
    <n v="4115.2"/>
    <n v="4117.5"/>
    <n v="57.9"/>
    <n v="11.6"/>
    <n v="1736"/>
    <n v="9030"/>
    <n v="8612"/>
    <n v="121.1"/>
  </r>
  <r>
    <s v="Республика Марий Эл"/>
    <x v="0"/>
    <n v="739.1"/>
    <n v="741.5"/>
    <n v="60"/>
    <n v="11.9"/>
    <n v="1068"/>
    <n v="3595"/>
    <n v="3082"/>
    <n v="133.9"/>
  </r>
  <r>
    <s v="Республика Мордовия"/>
    <x v="0"/>
    <n v="908.2"/>
    <n v="913.3"/>
    <n v="59.1"/>
    <n v="10.6"/>
    <n v="1128"/>
    <n v="4237"/>
    <n v="2832"/>
    <n v="139.30000000000001"/>
  </r>
  <r>
    <s v="Республика Татарстан"/>
    <x v="0"/>
    <n v="3786.8"/>
    <n v="3788.3"/>
    <n v="58.9"/>
    <n v="8.4"/>
    <n v="1813"/>
    <n v="6473"/>
    <n v="6221"/>
    <n v="139.5"/>
  </r>
  <r>
    <s v="Удмуртская Республика"/>
    <x v="0"/>
    <n v="1588"/>
    <n v="1591.8"/>
    <n v="61"/>
    <n v="9.6999999999999993"/>
    <n v="1514"/>
    <n v="5351"/>
    <n v="5840"/>
    <n v="133"/>
  </r>
  <r>
    <s v="Чувашская Республика"/>
    <x v="0"/>
    <n v="1327.7"/>
    <n v="1331"/>
    <n v="58.9"/>
    <n v="9.1"/>
    <n v="1140"/>
    <n v="5173"/>
    <n v="4622"/>
    <n v="130.5"/>
  </r>
  <r>
    <s v="Пермский край"/>
    <x v="0"/>
    <n v="2858.6"/>
    <n v="2868.7"/>
    <n v="60.3"/>
    <n v="10.6"/>
    <n v="2401"/>
    <n v="9441"/>
    <n v="8315"/>
    <n v="143.19999999999999"/>
  </r>
  <r>
    <s v="Кировская область"/>
    <x v="0"/>
    <n v="1536.8"/>
    <n v="1545.1"/>
    <n v="59.3"/>
    <n v="8.1999999999999993"/>
    <n v="1359"/>
    <n v="5687"/>
    <n v="4707"/>
    <n v="133.80000000000001"/>
  </r>
  <r>
    <s v="Нижегородская область "/>
    <x v="0"/>
    <n v="3594.5"/>
    <n v="3611.4"/>
    <n v="58.5"/>
    <n v="7.8"/>
    <n v="1718"/>
    <n v="9928"/>
    <n v="6299"/>
    <n v="124.4"/>
  </r>
  <r>
    <s v="Оренбургская область"/>
    <x v="0"/>
    <n v="2203.6"/>
    <n v="2207.4"/>
    <n v="59.3"/>
    <n v="12"/>
    <n v="1451"/>
    <n v="6500"/>
    <n v="4979"/>
    <n v="128"/>
  </r>
  <r>
    <s v="Пензенская область"/>
    <x v="0"/>
    <n v="1484.1"/>
    <n v="1492.2"/>
    <n v="58.7"/>
    <n v="11.4"/>
    <n v="1260"/>
    <n v="3857"/>
    <n v="3673"/>
    <n v="133.5"/>
  </r>
  <r>
    <s v="Самарская область"/>
    <x v="0"/>
    <n v="3275.8"/>
    <n v="3283.7"/>
    <n v="61.1"/>
    <n v="10.199999999999999"/>
    <n v="2605"/>
    <n v="8156"/>
    <n v="7497"/>
    <n v="151.69999999999999"/>
  </r>
  <r>
    <s v="Саратовская область"/>
    <x v="0"/>
    <n v="2699.4"/>
    <n v="2705"/>
    <n v="59.3"/>
    <n v="9.8000000000000007"/>
    <n v="1540"/>
    <n v="5601"/>
    <n v="5494"/>
    <n v="128"/>
  </r>
  <r>
    <s v="Ульяновская область"/>
    <x v="0"/>
    <n v="1413.6"/>
    <n v="1420.5"/>
    <n v="59.6"/>
    <n v="6.6"/>
    <n v="1277"/>
    <n v="4185"/>
    <n v="3787"/>
    <n v="145"/>
  </r>
  <r>
    <s v="Курганская область"/>
    <x v="0"/>
    <n v="1047.0999999999999"/>
    <n v="1053.3"/>
    <n v="58.1"/>
    <n v="12.9"/>
    <n v="1342"/>
    <s v="…"/>
    <n v="4872"/>
    <n v="125.7"/>
  </r>
  <r>
    <s v="Свердловская область "/>
    <x v="0"/>
    <n v="4545.8999999999996"/>
    <n v="4561.7"/>
    <n v="60.9"/>
    <n v="10"/>
    <n v="2140"/>
    <n v="7577"/>
    <n v="6559"/>
    <n v="126.7"/>
  </r>
  <r>
    <s v="Тюменская область"/>
    <x v="0"/>
    <n v="3234.3"/>
    <n v="3226.3"/>
    <n v="66.3"/>
    <n v="10.8"/>
    <n v="4935"/>
    <n v="5262"/>
    <n v="5311"/>
    <n v="140.30000000000001"/>
  </r>
  <r>
    <s v="в том числе:"/>
    <x v="0"/>
    <n v="0"/>
    <n v="0"/>
    <n v="0"/>
    <n v="0"/>
    <n v="0"/>
    <n v="0"/>
    <n v="0"/>
    <n v="0"/>
  </r>
  <r>
    <s v="Ханты-Мансийский автономный округ – Югра"/>
    <x v="0"/>
    <n v="1383.4"/>
    <n v="1371.5"/>
    <n v="69.5"/>
    <n v="11.4"/>
    <n v="6627"/>
    <n v="7500"/>
    <n v="9364"/>
    <n v="145.69999999999999"/>
  </r>
  <r>
    <s v="Ямало-Ненецкий автономный округ"/>
    <x v="0"/>
    <n v="498.3"/>
    <n v="497.3"/>
    <n v="69.900000000000006"/>
    <n v="8.6"/>
    <n v="7563"/>
    <s v="…"/>
    <s v="…"/>
    <n v="145.6"/>
  </r>
  <r>
    <s v="Тюменская область без автономных округов"/>
    <x v="0"/>
    <n v="1352.6000000000001"/>
    <n v="1357.5000000000002"/>
    <n v="61.7"/>
    <n v="11.1"/>
    <n v="0"/>
    <n v="0"/>
    <n v="0"/>
    <s v="-"/>
  </r>
  <r>
    <s v="Челябинская область"/>
    <x v="0"/>
    <n v="3644"/>
    <n v="3652"/>
    <n v="60"/>
    <n v="8.6"/>
    <n v="1969"/>
    <n v="5074"/>
    <n v="3951"/>
    <n v="135.9"/>
  </r>
  <r>
    <s v="Республика Алтай"/>
    <x v="0"/>
    <n v="203"/>
    <n v="202.7"/>
    <n v="58.6"/>
    <n v="17.3"/>
    <n v="1182"/>
    <n v="5343"/>
    <n v="3913"/>
    <n v="133.9"/>
  </r>
  <r>
    <s v="Республика Тыва"/>
    <x v="0"/>
    <n v="305.7"/>
    <n v="305.89999999999998"/>
    <n v="57.7"/>
    <n v="23.6"/>
    <n v="1168"/>
    <s v="…"/>
    <s v="…"/>
    <n v="132.30000000000001"/>
  </r>
  <r>
    <s v="Республика Хакасия"/>
    <x v="0"/>
    <n v="554.4"/>
    <n v="556"/>
    <n v="60.9"/>
    <n v="12.2"/>
    <n v="1904"/>
    <n v="4621"/>
    <n v="3701"/>
    <n v="151.6"/>
  </r>
  <r>
    <s v="Алтайский край"/>
    <x v="0"/>
    <n v="2641.1"/>
    <n v="2646.4"/>
    <n v="60.7"/>
    <n v="11.7"/>
    <n v="1224"/>
    <n v="5659"/>
    <n v="5220"/>
    <n v="128.19999999999999"/>
  </r>
  <r>
    <s v="Красноярский край"/>
    <x v="0"/>
    <n v="3000.9"/>
    <n v="3011.5"/>
    <n v="62.3"/>
    <n v="12.2"/>
    <n v="2773"/>
    <n v="6725"/>
    <n v="6907"/>
    <n v="155.80000000000001"/>
  </r>
  <r>
    <s v="Иркутская область"/>
    <x v="0"/>
    <n v="2623.2"/>
    <n v="2633.6"/>
    <n v="60.9"/>
    <n v="11.6"/>
    <n v="2374"/>
    <s v="…"/>
    <n v="6907"/>
    <n v="126.9"/>
  </r>
  <r>
    <s v="Кемеровская область"/>
    <x v="0"/>
    <n v="2942.3"/>
    <n v="2952.9"/>
    <n v="60.9"/>
    <n v="10.6"/>
    <n v="2276"/>
    <n v="4703"/>
    <n v="4677"/>
    <n v="118.2"/>
  </r>
  <r>
    <s v="Новосибирская область "/>
    <x v="0"/>
    <n v="2715.1"/>
    <n v="2720.3"/>
    <n v="61.1"/>
    <n v="13.3"/>
    <n v="1608"/>
    <n v="6796"/>
    <n v="6260"/>
    <n v="123.7"/>
  </r>
  <r>
    <s v="Омская область"/>
    <x v="0"/>
    <n v="2117.3000000000002"/>
    <n v="2126.6"/>
    <n v="60.6"/>
    <n v="14"/>
    <n v="1582"/>
    <n v="4819"/>
    <n v="3508"/>
    <n v="115.1"/>
  </r>
  <r>
    <s v="Томская область"/>
    <x v="0"/>
    <n v="1054.3"/>
    <n v="1056.0999999999999"/>
    <n v="63.6"/>
    <n v="13"/>
    <n v="2070"/>
    <n v="4812"/>
    <n v="4773"/>
    <n v="134.6"/>
  </r>
  <r>
    <s v="Республика Бурятия"/>
    <x v="0"/>
    <n v="996.9"/>
    <n v="1000.9"/>
    <n v="60.7"/>
    <n v="19.100000000000001"/>
    <n v="1639"/>
    <n v="4024"/>
    <n v="2708"/>
    <n v="151.30000000000001"/>
  </r>
  <r>
    <s v="Республика Саха (Якутия)"/>
    <x v="0"/>
    <n v="957.5"/>
    <n v="960"/>
    <n v="62.6"/>
    <n v="11.2"/>
    <n v="3968"/>
    <s v="…"/>
    <n v="5826"/>
    <n v="122.5"/>
  </r>
  <r>
    <s v="Забайкальский край"/>
    <x v="0"/>
    <n v="1178.8"/>
    <n v="1185.8"/>
    <n v="60.8"/>
    <n v="14.4"/>
    <n v="1406"/>
    <n v="3463"/>
    <n v="3221"/>
    <n v="124.3"/>
  </r>
  <r>
    <s v="Камчатский край"/>
    <x v="0"/>
    <n v="366.4"/>
    <n v="369.4"/>
    <n v="68.8"/>
    <n v="16.3"/>
    <n v="3452"/>
    <s v="…"/>
    <n v="3387"/>
    <n v="139.30000000000001"/>
  </r>
  <r>
    <s v="Приморский край"/>
    <x v="0"/>
    <n v="2120.5"/>
    <n v="2130.6999999999998"/>
    <n v="63.7"/>
    <n v="12.3"/>
    <n v="1800"/>
    <n v="9745"/>
    <n v="7889"/>
    <n v="144.9"/>
  </r>
  <r>
    <s v="Хабаровский край "/>
    <x v="0"/>
    <n v="1459.9"/>
    <n v="1466.9"/>
    <n v="64.400000000000006"/>
    <n v="12.2"/>
    <n v="2500"/>
    <n v="7748"/>
    <n v="5350"/>
    <n v="124.9"/>
  </r>
  <r>
    <s v="Амурская область"/>
    <x v="0"/>
    <n v="923"/>
    <n v="929.3"/>
    <n v="62.8"/>
    <n v="13.7"/>
    <n v="1825"/>
    <n v="6237"/>
    <n v="4088"/>
    <n v="133.80000000000001"/>
  </r>
  <r>
    <s v="Магаданская область"/>
    <x v="0"/>
    <n v="193.9"/>
    <n v="198"/>
    <n v="69.599999999999994"/>
    <n v="11"/>
    <n v="3724"/>
    <s v="…"/>
    <n v="1543"/>
    <n v="125.3"/>
  </r>
  <r>
    <s v="Сахалинская область"/>
    <x v="0"/>
    <n v="560.1"/>
    <n v="564.6"/>
    <n v="66"/>
    <n v="13.2"/>
    <n v="2793"/>
    <s v="…"/>
    <n v="5948"/>
    <n v="114.6"/>
  </r>
  <r>
    <s v="Еврейская автономная область"/>
    <x v="0"/>
    <n v="193.2"/>
    <n v="194.2"/>
    <n v="62.3"/>
    <n v="15"/>
    <n v="1489"/>
    <s v="…"/>
    <s v="…"/>
    <n v="122.6"/>
  </r>
  <r>
    <s v="Чукотский автономный округ"/>
    <x v="0"/>
    <n v="57.5"/>
    <n v="59.6"/>
    <n v="69.5"/>
    <n v="10.3"/>
    <n v="4732"/>
    <s v="…"/>
    <s v="…"/>
    <n v="225"/>
  </r>
  <r>
    <s v="Белгородская область"/>
    <x v="1"/>
    <n v="1508.1"/>
    <n v="1507.5"/>
    <n v="58.5"/>
    <n v="6.4"/>
    <n v="2121"/>
    <n v="6346"/>
    <n v="5968"/>
    <n v="110"/>
  </r>
  <r>
    <s v="Брянская область"/>
    <x v="1"/>
    <n v="1391.4"/>
    <n v="1399.7"/>
    <n v="57.6"/>
    <n v="9.8000000000000007"/>
    <n v="1818"/>
    <n v="5386"/>
    <n v="4871"/>
    <n v="105.3"/>
  </r>
  <r>
    <s v="Владимирская область"/>
    <x v="1"/>
    <n v="1539.2"/>
    <n v="1548.6"/>
    <n v="59.2"/>
    <n v="10.199999999999999"/>
    <n v="1666"/>
    <n v="7218"/>
    <n v="7020"/>
    <n v="113.8"/>
  </r>
  <r>
    <s v="Воронежская область"/>
    <x v="1"/>
    <n v="2397.1"/>
    <n v="2409.6999999999998"/>
    <n v="57.4"/>
    <n v="9.6"/>
    <n v="2040"/>
    <n v="6403"/>
    <n v="6660"/>
    <n v="106.8"/>
  </r>
  <r>
    <s v="Ивановская область"/>
    <x v="1"/>
    <n v="1161.9000000000001"/>
    <n v="1170.4000000000001"/>
    <n v="58.7"/>
    <n v="5.9"/>
    <n v="1298"/>
    <n v="6369"/>
    <n v="5291"/>
    <n v="112.1"/>
  </r>
  <r>
    <s v="Калужская область"/>
    <x v="1"/>
    <n v="1049.5999999999999"/>
    <n v="1055"/>
    <n v="59.4"/>
    <n v="6.1"/>
    <n v="1782"/>
    <n v="9351"/>
    <n v="6424"/>
    <n v="111.6"/>
  </r>
  <r>
    <s v="Костромская область"/>
    <x v="1"/>
    <n v="743.9"/>
    <n v="749"/>
    <n v="58.5"/>
    <n v="5.9"/>
    <n v="1905"/>
    <n v="6010"/>
    <n v="5097"/>
    <n v="136.1"/>
  </r>
  <r>
    <s v="Курская область"/>
    <x v="1"/>
    <n v="1248.5999999999999"/>
    <n v="1257.5"/>
    <n v="57.4"/>
    <n v="10.5"/>
    <n v="1980"/>
    <n v="6217"/>
    <n v="4300"/>
    <n v="119.4"/>
  </r>
  <r>
    <s v="Липецкая область"/>
    <x v="1"/>
    <n v="1220.5"/>
    <n v="1224.3"/>
    <n v="58.5"/>
    <n v="6.4"/>
    <n v="2261"/>
    <n v="6476"/>
    <n v="7872"/>
    <n v="118.1"/>
  </r>
  <r>
    <s v="Московская область"/>
    <x v="1"/>
    <n v="6609.2"/>
    <n v="6611.3"/>
    <n v="60.8"/>
    <n v="5.6"/>
    <n v="2626"/>
    <n v="11953"/>
    <n v="9226"/>
    <n v="136.1"/>
  </r>
  <r>
    <s v="Орловская область"/>
    <x v="1"/>
    <n v="867.6"/>
    <n v="872.1"/>
    <n v="58.6"/>
    <n v="7.9"/>
    <n v="1963"/>
    <n v="8433"/>
    <n v="7089"/>
    <n v="114.3"/>
  </r>
  <r>
    <s v="Рязанская область"/>
    <x v="1"/>
    <n v="1241"/>
    <n v="1249.9000000000001"/>
    <n v="57.5"/>
    <n v="10.9"/>
    <n v="1853"/>
    <n v="8005"/>
    <n v="8964"/>
    <n v="97.7"/>
  </r>
  <r>
    <s v="Смоленская область"/>
    <x v="1"/>
    <n v="1063.3"/>
    <n v="1072.7"/>
    <n v="59.6"/>
    <n v="9.9"/>
    <n v="2336"/>
    <n v="5821"/>
    <n v="5923"/>
    <n v="127.7"/>
  </r>
  <r>
    <s v="Тамбовская область"/>
    <x v="1"/>
    <n v="1193.4000000000001"/>
    <n v="1203.5"/>
    <n v="57.1"/>
    <n v="12"/>
    <n v="2072"/>
    <n v="6370"/>
    <n v="5823"/>
    <n v="112.8"/>
  </r>
  <r>
    <s v="Тверская область"/>
    <x v="1"/>
    <n v="1491.4"/>
    <n v="1505.5"/>
    <n v="57.3"/>
    <n v="7.5"/>
    <n v="1690"/>
    <n v="9630"/>
    <n v="7365"/>
    <n v="131.1"/>
  </r>
  <r>
    <s v="Тульская область"/>
    <x v="1"/>
    <n v="1694"/>
    <n v="1706.9"/>
    <n v="57.8"/>
    <n v="5.3"/>
    <n v="2015"/>
    <n v="6486"/>
    <n v="5575"/>
    <n v="122.5"/>
  </r>
  <r>
    <s v="Ярославская область"/>
    <x v="1"/>
    <n v="1378.4"/>
    <n v="1386.1"/>
    <n v="59.5"/>
    <n v="6.7"/>
    <n v="2518"/>
    <n v="9754"/>
    <n v="9577"/>
    <n v="116.2"/>
  </r>
  <r>
    <s v="г. Москва"/>
    <x v="1"/>
    <n v="10269.9"/>
    <n v="10192.1"/>
    <n v="64.7"/>
    <n v="2.1"/>
    <n v="10282"/>
    <n v="21906"/>
    <n v="20329"/>
    <n v="131.1"/>
  </r>
  <r>
    <s v="Республика Карелия"/>
    <x v="1"/>
    <n v="721.5"/>
    <n v="725.2"/>
    <n v="62.3"/>
    <n v="8.6"/>
    <n v="2931"/>
    <n v="6566"/>
    <n v="6679"/>
    <n v="104.4"/>
  </r>
  <r>
    <s v="Республика Коми"/>
    <x v="1"/>
    <n v="1029.7"/>
    <n v="1036.2"/>
    <n v="65.5"/>
    <n v="13.8"/>
    <n v="4862"/>
    <n v="7508"/>
    <n v="7303"/>
    <n v="135.4"/>
  </r>
  <r>
    <s v="Архангельская область"/>
    <x v="1"/>
    <n v="1350.5"/>
    <n v="1359.8"/>
    <n v="62.2"/>
    <n v="8.6"/>
    <n v="3041"/>
    <n v="10125"/>
    <n v="6048"/>
    <n v="114.7"/>
  </r>
  <r>
    <s v="в том числе:"/>
    <x v="1"/>
    <n v="0"/>
    <n v="0"/>
    <n v="0"/>
    <n v="0"/>
    <n v="0"/>
    <n v="0"/>
    <n v="0"/>
    <n v="0"/>
  </r>
  <r>
    <s v="Ненецкий автономный округ"/>
    <x v="1"/>
    <n v="40.9"/>
    <n v="40.9"/>
    <n v="62.8"/>
    <n v="7"/>
    <n v="5888"/>
    <s v="…"/>
    <n v="6418"/>
    <n v="119.3"/>
  </r>
  <r>
    <s v="Архангельская область без автономного округа"/>
    <x v="1"/>
    <n v="1309.5999999999999"/>
    <n v="1318.8999999999999"/>
    <n v="62.2"/>
    <n v="8.6"/>
    <n v="0"/>
    <n v="0"/>
    <n v="0"/>
    <s v="-"/>
  </r>
  <r>
    <s v="Вологодская область"/>
    <x v="1"/>
    <n v="1278.5"/>
    <n v="1284.4000000000001"/>
    <n v="59.9"/>
    <n v="8.9"/>
    <n v="2719"/>
    <n v="7939"/>
    <n v="7363"/>
    <n v="116.2"/>
  </r>
  <r>
    <s v="Калининградская область"/>
    <x v="1"/>
    <n v="955.4"/>
    <n v="956.5"/>
    <n v="62.8"/>
    <n v="8.8000000000000007"/>
    <n v="2340"/>
    <s v="…"/>
    <n v="8285"/>
    <n v="109.5"/>
  </r>
  <r>
    <s v="Ленинградская область"/>
    <x v="1"/>
    <n v="1672.7"/>
    <n v="1676.5"/>
    <n v="60.8"/>
    <n v="7"/>
    <n v="1869"/>
    <n v="6403"/>
    <n v="5658"/>
    <n v="129.4"/>
  </r>
  <r>
    <s v="Мурманская область"/>
    <x v="1"/>
    <n v="905.7"/>
    <n v="914.3"/>
    <n v="68"/>
    <n v="13.1"/>
    <n v="4620"/>
    <n v="10510"/>
    <n v="3785"/>
    <n v="120"/>
  </r>
  <r>
    <s v="Новгородская область"/>
    <x v="1"/>
    <n v="700.9"/>
    <n v="705.6"/>
    <n v="58.1"/>
    <n v="6.4"/>
    <n v="2408"/>
    <n v="6985"/>
    <n v="6554"/>
    <n v="120.2"/>
  </r>
  <r>
    <s v="Псковская область"/>
    <x v="1"/>
    <n v="769.7"/>
    <n v="775.8"/>
    <n v="57.8"/>
    <n v="10.199999999999999"/>
    <n v="1848"/>
    <n v="6312"/>
    <n v="5727"/>
    <n v="107.2"/>
  </r>
  <r>
    <s v="г. Санкт-Петербург"/>
    <x v="1"/>
    <n v="4688.3999999999996"/>
    <n v="4701.6000000000004"/>
    <n v="62.3"/>
    <n v="4"/>
    <n v="3426"/>
    <n v="13263"/>
    <n v="11436"/>
    <n v="128.4"/>
  </r>
  <r>
    <s v="Республика Адыгея"/>
    <x v="1"/>
    <n v="446.6"/>
    <n v="447"/>
    <n v="57.5"/>
    <n v="14.1"/>
    <n v="1642"/>
    <n v="6263"/>
    <n v="4288"/>
    <n v="118.5"/>
  </r>
  <r>
    <s v="Республика Калмыкия"/>
    <x v="1"/>
    <n v="297.60000000000002"/>
    <n v="302.5"/>
    <n v="59.8"/>
    <n v="18.8"/>
    <n v="1546"/>
    <n v="5644"/>
    <n v="4326"/>
    <n v="112.9"/>
  </r>
  <r>
    <s v="Республика Крым"/>
    <x v="1"/>
    <n v="0"/>
    <n v="0"/>
    <n v="0"/>
    <n v="0"/>
    <n v="0"/>
    <n v="0"/>
    <n v="0"/>
    <s v="-"/>
  </r>
  <r>
    <s v="Краснодарский край"/>
    <x v="1"/>
    <n v="5131.6000000000004"/>
    <n v="5132.2"/>
    <n v="58.6"/>
    <n v="10.9"/>
    <n v="2125"/>
    <n v="8971"/>
    <n v="8223"/>
    <n v="122.9"/>
  </r>
  <r>
    <s v="Астраханская область"/>
    <x v="1"/>
    <n v="1005.5"/>
    <n v="1007.4"/>
    <n v="60.6"/>
    <n v="10.4"/>
    <n v="2333"/>
    <n v="6298"/>
    <n v="5330"/>
    <n v="98.5"/>
  </r>
  <r>
    <s v="Волгоградская область"/>
    <x v="1"/>
    <n v="2709.6"/>
    <n v="2717.5"/>
    <n v="59.6"/>
    <n v="9.5"/>
    <n v="2163"/>
    <n v="6308"/>
    <n v="6526"/>
    <n v="109.1"/>
  </r>
  <r>
    <s v="Ростовская область"/>
    <x v="1"/>
    <n v="4417.7"/>
    <n v="4428.5"/>
    <n v="59.6"/>
    <n v="13.1"/>
    <n v="2271"/>
    <n v="8337"/>
    <n v="7978"/>
    <n v="118.6"/>
  </r>
  <r>
    <s v="г. Севастополь"/>
    <x v="1"/>
    <n v="0"/>
    <n v="0"/>
    <n v="0"/>
    <n v="0"/>
    <n v="0"/>
    <n v="0"/>
    <n v="0"/>
    <s v="-"/>
  </r>
  <r>
    <s v="Республика Дагестан"/>
    <x v="1"/>
    <n v="2536.1"/>
    <n v="2511"/>
    <n v="57.4"/>
    <n v="29.3"/>
    <n v="1141"/>
    <s v="…"/>
    <n v="6394"/>
    <n v="124.8"/>
  </r>
  <r>
    <s v="Республика Ингушетия "/>
    <x v="1"/>
    <n v="455.5"/>
    <n v="450.5"/>
    <n v="56.8"/>
    <n v="33.4"/>
    <n v="909"/>
    <s v="…"/>
    <n v="4632"/>
    <n v="101.9"/>
  </r>
  <r>
    <s v="Кабардино-Балкарская Республика"/>
    <x v="1"/>
    <n v="894.3"/>
    <n v="890.5"/>
    <n v="60"/>
    <n v="17"/>
    <n v="1466"/>
    <s v="…"/>
    <n v="4451"/>
    <n v="101.2"/>
  </r>
  <r>
    <s v="Карачаево-Черкесская Республика"/>
    <x v="1"/>
    <n v="439.8"/>
    <n v="440.2"/>
    <n v="58.2"/>
    <n v="18.899999999999999"/>
    <n v="1342"/>
    <s v="…"/>
    <n v="2843"/>
    <n v="100.2"/>
  </r>
  <r>
    <s v="Республика Северная Осетия – Алания"/>
    <x v="1"/>
    <n v="709.6"/>
    <n v="707"/>
    <n v="57.7"/>
    <n v="16.7"/>
    <n v="1632"/>
    <s v="…"/>
    <n v="4510"/>
    <n v="143.80000000000001"/>
  </r>
  <r>
    <s v="Чеченская Республика "/>
    <x v="1"/>
    <n v="1072.9000000000001"/>
    <n v="1034.5999999999999"/>
    <n v="56.5"/>
    <s v="…"/>
    <s v="…"/>
    <s v="…"/>
    <s v="…"/>
    <s v="-"/>
  </r>
  <r>
    <s v="Ставропольский край"/>
    <x v="1"/>
    <n v="2736.2"/>
    <n v="2738.6"/>
    <n v="59.3"/>
    <n v="9.6999999999999993"/>
    <n v="1767"/>
    <n v="6575"/>
    <n v="4866"/>
    <n v="110"/>
  </r>
  <r>
    <s v="Республика Башкортостан"/>
    <x v="1"/>
    <n v="4108.3"/>
    <n v="4111.7"/>
    <n v="58.7"/>
    <n v="10.7"/>
    <n v="2400"/>
    <n v="11599"/>
    <n v="10727"/>
    <n v="121.7"/>
  </r>
  <r>
    <s v="Республика Марий Эл"/>
    <x v="1"/>
    <n v="732.8"/>
    <n v="735.9"/>
    <n v="60.8"/>
    <n v="9.3000000000000007"/>
    <n v="1388"/>
    <n v="5966"/>
    <n v="5307"/>
    <n v="118.8"/>
  </r>
  <r>
    <s v="Республика Мордовия"/>
    <x v="1"/>
    <n v="897.1"/>
    <n v="902.6"/>
    <n v="59.7"/>
    <n v="10.1"/>
    <n v="1570"/>
    <n v="6293"/>
    <n v="5237"/>
    <n v="118.7"/>
  </r>
  <r>
    <s v="Республика Татарстан"/>
    <x v="1"/>
    <n v="3781.9"/>
    <n v="3784.4"/>
    <n v="59.5"/>
    <n v="6.3"/>
    <n v="2472"/>
    <n v="7984"/>
    <n v="8389"/>
    <n v="117.9"/>
  </r>
  <r>
    <s v="Удмуртская Республика"/>
    <x v="1"/>
    <n v="1578.2"/>
    <n v="1583.1"/>
    <n v="61.6"/>
    <n v="7.4"/>
    <n v="2025"/>
    <n v="7619"/>
    <n v="7597"/>
    <n v="120"/>
  </r>
  <r>
    <s v="Чувашская Республика"/>
    <x v="1"/>
    <n v="1319.5"/>
    <n v="1323.6"/>
    <n v="59.7"/>
    <n v="9.5"/>
    <n v="1553"/>
    <n v="8390"/>
    <n v="7070"/>
    <n v="113.2"/>
  </r>
  <r>
    <s v="Пермский край"/>
    <x v="1"/>
    <n v="2837.1"/>
    <n v="2847.8"/>
    <n v="60.9"/>
    <n v="6.9"/>
    <n v="3254"/>
    <n v="11654"/>
    <n v="10796"/>
    <n v="121.1"/>
  </r>
  <r>
    <s v="Кировская область"/>
    <x v="1"/>
    <n v="1518.4"/>
    <n v="1527.6"/>
    <n v="59.9"/>
    <n v="7.7"/>
    <n v="1831"/>
    <n v="9070"/>
    <n v="7614"/>
    <n v="107.5"/>
  </r>
  <r>
    <s v="Нижегородская область "/>
    <x v="1"/>
    <n v="3554.7"/>
    <n v="3574.6"/>
    <n v="59.1"/>
    <n v="8.1999999999999993"/>
    <n v="2407"/>
    <n v="11756"/>
    <n v="7601"/>
    <n v="115.6"/>
  </r>
  <r>
    <s v="Оренбургская область"/>
    <x v="1"/>
    <n v="2189.9"/>
    <n v="2196.8000000000002"/>
    <n v="59.9"/>
    <n v="8.3000000000000007"/>
    <n v="1927"/>
    <n v="9500"/>
    <n v="6462"/>
    <n v="119.5"/>
  </r>
  <r>
    <s v="Пензенская область"/>
    <x v="1"/>
    <n v="1466.2"/>
    <n v="1475.2"/>
    <n v="59.1"/>
    <n v="13.7"/>
    <n v="1708"/>
    <n v="5307"/>
    <n v="4914"/>
    <n v="111.8"/>
  </r>
  <r>
    <s v="Самарская область"/>
    <x v="1"/>
    <n v="3254"/>
    <n v="3265"/>
    <n v="61.5"/>
    <n v="6.1"/>
    <n v="3263"/>
    <n v="9976"/>
    <n v="9288"/>
    <n v="128.5"/>
  </r>
  <r>
    <s v="Саратовская область"/>
    <x v="1"/>
    <n v="2682"/>
    <n v="2690.7"/>
    <n v="59.8"/>
    <n v="9.6999999999999993"/>
    <n v="2035"/>
    <n v="7720"/>
    <n v="7155"/>
    <n v="102.4"/>
  </r>
  <r>
    <s v="Ульяновская область"/>
    <x v="1"/>
    <n v="1395.9"/>
    <n v="1404.7"/>
    <n v="60.2"/>
    <n v="8.6"/>
    <n v="1717"/>
    <n v="5637"/>
    <n v="5467"/>
    <n v="109.6"/>
  </r>
  <r>
    <s v="Курганская область"/>
    <x v="1"/>
    <n v="1030.7"/>
    <n v="1039"/>
    <n v="58.6"/>
    <n v="13.1"/>
    <n v="1785"/>
    <s v="…"/>
    <n v="5474"/>
    <n v="117.5"/>
  </r>
  <r>
    <s v="Свердловская область "/>
    <x v="1"/>
    <n v="4514.1000000000004"/>
    <n v="4530"/>
    <n v="61.5"/>
    <n v="7.8"/>
    <n v="2994"/>
    <n v="13112"/>
    <n v="12914"/>
    <n v="120.9"/>
  </r>
  <r>
    <s v="Тюменская область"/>
    <x v="1"/>
    <n v="3251.5"/>
    <n v="3242.8"/>
    <n v="67"/>
    <n v="10.5"/>
    <n v="7109"/>
    <n v="7585"/>
    <n v="9374"/>
    <n v="116.7"/>
  </r>
  <r>
    <s v="в том числе:"/>
    <x v="1"/>
    <n v="0"/>
    <n v="0"/>
    <n v="0"/>
    <n v="0"/>
    <n v="0"/>
    <n v="0"/>
    <n v="0"/>
    <n v="0"/>
  </r>
  <r>
    <s v="Ханты-Мансийский автономный округ – Югра"/>
    <x v="1"/>
    <n v="1411.9"/>
    <n v="1397.7"/>
    <n v="70"/>
    <n v="11.3"/>
    <n v="9594"/>
    <n v="14750"/>
    <n v="16617"/>
    <n v="118.6"/>
  </r>
  <r>
    <s v="Ямало-Ненецкий автономный округ"/>
    <x v="1"/>
    <n v="503.1"/>
    <n v="500.7"/>
    <n v="70"/>
    <n v="7.1"/>
    <n v="10733"/>
    <s v="…"/>
    <s v="…"/>
    <n v="110.9"/>
  </r>
  <r>
    <s v="Тюменская область без автономных округов"/>
    <x v="1"/>
    <n v="1336.5"/>
    <n v="1344.4"/>
    <n v="62.7"/>
    <n v="11"/>
    <n v="0"/>
    <n v="0"/>
    <n v="0"/>
    <s v="-"/>
  </r>
  <r>
    <s v="Челябинская область"/>
    <x v="1"/>
    <n v="3621.4"/>
    <n v="3632.7"/>
    <n v="60.7"/>
    <n v="8.8000000000000007"/>
    <n v="2500"/>
    <n v="6875"/>
    <n v="6130"/>
    <n v="126.9"/>
  </r>
  <r>
    <s v="Республика Алтай"/>
    <x v="1"/>
    <n v="202.9"/>
    <n v="203"/>
    <n v="59.4"/>
    <n v="9.6"/>
    <n v="1620"/>
    <n v="6457"/>
    <n v="4893"/>
    <n v="97"/>
  </r>
  <r>
    <s v="Республика Тыва"/>
    <x v="1"/>
    <n v="305.2"/>
    <n v="305.5"/>
    <n v="58.3"/>
    <n v="23.8"/>
    <n v="1638"/>
    <s v="…"/>
    <s v="…"/>
    <n v="111.3"/>
  </r>
  <r>
    <s v="Республика Хакасия"/>
    <x v="1"/>
    <n v="549.5"/>
    <n v="552"/>
    <n v="61.6"/>
    <n v="8.9"/>
    <n v="2476"/>
    <n v="7289"/>
    <n v="5757"/>
    <n v="102.1"/>
  </r>
  <r>
    <s v="Алтайский край"/>
    <x v="1"/>
    <n v="2621.1"/>
    <n v="2631.1"/>
    <n v="61.4"/>
    <n v="10"/>
    <n v="1691"/>
    <n v="8548"/>
    <n v="7620"/>
    <n v="110.3"/>
  </r>
  <r>
    <s v="Красноярский край"/>
    <x v="1"/>
    <n v="2981.8"/>
    <n v="2991.3"/>
    <n v="62.8"/>
    <n v="9.6999999999999993"/>
    <n v="3572"/>
    <n v="11196"/>
    <n v="12307"/>
    <n v="120.6"/>
  </r>
  <r>
    <s v="Иркутская область"/>
    <x v="1"/>
    <n v="2599.6"/>
    <n v="2611.4"/>
    <n v="61.4"/>
    <n v="11.2"/>
    <n v="2879"/>
    <s v="…"/>
    <n v="11163"/>
    <n v="122.1"/>
  </r>
  <r>
    <s v="Кемеровская область"/>
    <x v="1"/>
    <n v="2917.8"/>
    <n v="2930"/>
    <n v="61.5"/>
    <n v="9.9"/>
    <n v="3086"/>
    <n v="8000"/>
    <n v="6167"/>
    <n v="110.8"/>
  </r>
  <r>
    <s v="Новосибирская область "/>
    <x v="1"/>
    <n v="2703"/>
    <n v="2709.1"/>
    <n v="61.8"/>
    <n v="12.4"/>
    <n v="2140"/>
    <n v="10558"/>
    <n v="9842"/>
    <n v="133"/>
  </r>
  <r>
    <s v="Омская область"/>
    <x v="1"/>
    <n v="2094.6999999999998"/>
    <n v="2106"/>
    <n v="61.4"/>
    <n v="10"/>
    <n v="2341"/>
    <n v="8764"/>
    <n v="7955"/>
    <n v="111.9"/>
  </r>
  <r>
    <s v="Томская область"/>
    <x v="1"/>
    <n v="1049.8"/>
    <n v="1052"/>
    <n v="64.599999999999994"/>
    <n v="9.9"/>
    <n v="2851"/>
    <n v="6679"/>
    <n v="8033"/>
    <n v="122.2"/>
  </r>
  <r>
    <s v="Республика Бурятия"/>
    <x v="1"/>
    <n v="987.3"/>
    <n v="992.1"/>
    <n v="61.3"/>
    <n v="18.399999999999999"/>
    <n v="2262"/>
    <n v="5015"/>
    <n v="3764"/>
    <n v="125.2"/>
  </r>
  <r>
    <s v="Республика Саха (Якутия)"/>
    <x v="1"/>
    <n v="951.5"/>
    <n v="954.5"/>
    <n v="63"/>
    <n v="8.1999999999999993"/>
    <n v="5010"/>
    <s v="…"/>
    <n v="8758"/>
    <n v="120.5"/>
  </r>
  <r>
    <s v="Забайкальский край"/>
    <x v="1"/>
    <n v="1165.4000000000001"/>
    <n v="1172.0999999999999"/>
    <n v="61.3"/>
    <n v="16.2"/>
    <n v="2011"/>
    <s v="…"/>
    <n v="5035"/>
    <n v="114.5"/>
  </r>
  <r>
    <s v="Камчатский край"/>
    <x v="1"/>
    <n v="361.7"/>
    <n v="364"/>
    <n v="68.900000000000006"/>
    <n v="14.5"/>
    <n v="4559"/>
    <s v="…"/>
    <n v="4358"/>
    <n v="121.8"/>
  </r>
  <r>
    <s v="Приморский край"/>
    <x v="1"/>
    <n v="2085.6999999999998"/>
    <n v="2103.1"/>
    <n v="63.9"/>
    <n v="8.6999999999999993"/>
    <n v="2367"/>
    <n v="15761"/>
    <n v="7923"/>
    <n v="111.1"/>
  </r>
  <r>
    <s v="Хабаровский край "/>
    <x v="1"/>
    <n v="1446.1"/>
    <n v="1453"/>
    <n v="64.8"/>
    <n v="10.5"/>
    <n v="3396"/>
    <n v="13057"/>
    <n v="7292"/>
    <n v="127.9"/>
  </r>
  <r>
    <s v="Амурская область"/>
    <x v="1"/>
    <n v="911.4"/>
    <n v="917.2"/>
    <n v="63.2"/>
    <n v="12.3"/>
    <n v="2313"/>
    <n v="9649"/>
    <n v="6214"/>
    <n v="136.80000000000001"/>
  </r>
  <r>
    <s v="Магаданская область"/>
    <x v="1"/>
    <n v="187.2"/>
    <n v="190.6"/>
    <n v="69.599999999999994"/>
    <n v="11.4"/>
    <n v="5069"/>
    <s v="…"/>
    <n v="1830"/>
    <n v="125"/>
  </r>
  <r>
    <s v="Сахалинская область"/>
    <x v="1"/>
    <n v="552.20000000000005"/>
    <n v="556.1"/>
    <n v="66.2"/>
    <n v="12.1"/>
    <n v="3872"/>
    <s v="…"/>
    <n v="12974"/>
    <n v="102.6"/>
  </r>
  <r>
    <s v="Еврейская автономная область"/>
    <x v="1"/>
    <n v="191.9"/>
    <n v="192.6"/>
    <n v="62.7"/>
    <n v="9.4"/>
    <n v="2029"/>
    <s v="…"/>
    <s v="…"/>
    <n v="117.2"/>
  </r>
  <r>
    <s v="Чукотский автономный округ"/>
    <x v="1"/>
    <n v="55.3"/>
    <n v="56.4"/>
    <n v="69.400000000000006"/>
    <n v="7.4"/>
    <n v="7952"/>
    <s v="…"/>
    <s v="…"/>
    <n v="118.4"/>
  </r>
  <r>
    <s v="Белгородская область"/>
    <x v="2"/>
    <n v="1511.9"/>
    <n v="1510"/>
    <n v="59.6"/>
    <n v="8.1"/>
    <n v="2762"/>
    <n v="9033"/>
    <n v="6719"/>
    <n v="116.4"/>
  </r>
  <r>
    <s v="Брянская область"/>
    <x v="2"/>
    <n v="1375"/>
    <n v="1383.2"/>
    <n v="58.6"/>
    <n v="8.6"/>
    <n v="2452"/>
    <n v="8354"/>
    <n v="8916"/>
    <n v="108"/>
  </r>
  <r>
    <s v="Владимирская область"/>
    <x v="2"/>
    <n v="1520.1"/>
    <n v="1529.7"/>
    <n v="59.9"/>
    <n v="10.4"/>
    <n v="2158"/>
    <n v="9440"/>
    <n v="9337"/>
    <n v="119.9"/>
  </r>
  <r>
    <s v="Воронежская область"/>
    <x v="2"/>
    <n v="2374.4"/>
    <n v="2385.8000000000002"/>
    <n v="58.4"/>
    <n v="8.9"/>
    <n v="2597"/>
    <n v="7678"/>
    <n v="7902"/>
    <n v="113"/>
  </r>
  <r>
    <s v="Ивановская область"/>
    <x v="2"/>
    <n v="1144.5"/>
    <n v="1153.2"/>
    <n v="59.5"/>
    <n v="6.9"/>
    <n v="1778"/>
    <n v="8428"/>
    <n v="7444"/>
    <n v="115.1"/>
  </r>
  <r>
    <s v="Калужская область"/>
    <x v="2"/>
    <n v="1038.5999999999999"/>
    <n v="1044.0999999999999"/>
    <n v="60"/>
    <n v="6.6"/>
    <n v="2503"/>
    <n v="11775"/>
    <n v="9020"/>
    <n v="120"/>
  </r>
  <r>
    <s v="Костромская область"/>
    <x v="2"/>
    <n v="734.5"/>
    <n v="739.2"/>
    <n v="59.5"/>
    <n v="5"/>
    <n v="2516"/>
    <n v="9229"/>
    <n v="6633"/>
    <n v="123.9"/>
  </r>
  <r>
    <s v="Курская область"/>
    <x v="2"/>
    <n v="1231.0999999999999"/>
    <n v="1239.8"/>
    <n v="58.3"/>
    <n v="7.1"/>
    <n v="2699"/>
    <n v="6733"/>
    <n v="7135"/>
    <n v="108.6"/>
  </r>
  <r>
    <s v="Липецкая область"/>
    <x v="2"/>
    <n v="1211"/>
    <n v="1215.7"/>
    <n v="59.4"/>
    <n v="4.9000000000000004"/>
    <n v="2776"/>
    <n v="8681"/>
    <n v="9382"/>
    <n v="112.9"/>
  </r>
  <r>
    <s v="Московская область"/>
    <x v="2"/>
    <n v="6616.9"/>
    <n v="6613"/>
    <n v="61.5"/>
    <n v="4.4000000000000004"/>
    <n v="3546"/>
    <n v="14749"/>
    <n v="12670"/>
    <n v="111.8"/>
  </r>
  <r>
    <s v="Орловская область"/>
    <x v="2"/>
    <n v="858.3"/>
    <n v="862.9"/>
    <n v="59.4"/>
    <n v="6.7"/>
    <n v="2614"/>
    <n v="10296"/>
    <n v="9950"/>
    <n v="117.1"/>
  </r>
  <r>
    <s v="Рязанская область"/>
    <x v="2"/>
    <n v="1223.7"/>
    <n v="1232.3"/>
    <n v="58.2"/>
    <n v="8.1"/>
    <n v="2531"/>
    <n v="10194"/>
    <n v="10644"/>
    <n v="115.9"/>
  </r>
  <r>
    <s v="Смоленская область"/>
    <x v="2"/>
    <n v="1045.9000000000001"/>
    <n v="1054.5999999999999"/>
    <n v="60.5"/>
    <n v="11.1"/>
    <n v="3003"/>
    <n v="6793"/>
    <n v="7804"/>
    <n v="119.2"/>
  </r>
  <r>
    <s v="Тамбовская область"/>
    <x v="2"/>
    <n v="1174.2"/>
    <n v="1183.8"/>
    <n v="58"/>
    <n v="9.5"/>
    <n v="2688"/>
    <n v="8896"/>
    <n v="9212"/>
    <n v="114.3"/>
  </r>
  <r>
    <s v="Тверская область"/>
    <x v="2"/>
    <n v="1465.6"/>
    <n v="1478.5"/>
    <n v="58.1"/>
    <n v="4.7"/>
    <n v="2349"/>
    <n v="11202"/>
    <n v="9097"/>
    <n v="114.6"/>
  </r>
  <r>
    <s v="Тульская область"/>
    <x v="2"/>
    <n v="1669.8"/>
    <n v="1682"/>
    <n v="58.4"/>
    <n v="6.1"/>
    <n v="2620"/>
    <n v="9687"/>
    <n v="7712"/>
    <n v="121.6"/>
  </r>
  <r>
    <s v="Ярославская область"/>
    <x v="2"/>
    <n v="1364.4"/>
    <n v="1371.4"/>
    <n v="60.2"/>
    <n v="3.8"/>
    <n v="3354"/>
    <n v="12407"/>
    <n v="13719"/>
    <n v="117.3"/>
  </r>
  <r>
    <s v="г. Москва"/>
    <x v="2"/>
    <n v="10386.9"/>
    <n v="10328.4"/>
    <n v="65.2"/>
    <n v="1.4"/>
    <n v="12461"/>
    <n v="24331"/>
    <n v="26810"/>
    <n v="113.8"/>
  </r>
  <r>
    <s v="Республика Карелия"/>
    <x v="2"/>
    <n v="715.2"/>
    <n v="718.4"/>
    <n v="63.1"/>
    <n v="7.8"/>
    <n v="4061"/>
    <n v="8660"/>
    <n v="7925"/>
    <n v="107.2"/>
  </r>
  <r>
    <s v="Республика Коми"/>
    <x v="2"/>
    <n v="1016"/>
    <n v="1022.8"/>
    <n v="66.400000000000006"/>
    <n v="9.1999999999999993"/>
    <n v="6225"/>
    <n v="9585"/>
    <n v="9242"/>
    <n v="108.2"/>
  </r>
  <r>
    <s v="Архангельская область"/>
    <x v="2"/>
    <n v="1332.7"/>
    <n v="1341.6"/>
    <n v="62.9"/>
    <n v="8.1"/>
    <n v="3956"/>
    <n v="10761"/>
    <n v="7875"/>
    <n v="109.7"/>
  </r>
  <r>
    <s v="в том числе:"/>
    <x v="2"/>
    <n v="0"/>
    <n v="0"/>
    <n v="0"/>
    <n v="0"/>
    <n v="0"/>
    <n v="0"/>
    <n v="0"/>
    <n v="0"/>
  </r>
  <r>
    <s v="Ненецкий автономный округ"/>
    <x v="2"/>
    <n v="41.7"/>
    <n v="41.3"/>
    <n v="63.3"/>
    <n v="7.3"/>
    <n v="8621"/>
    <s v="…"/>
    <s v="…"/>
    <n v="118.2"/>
  </r>
  <r>
    <s v="Архангельская область без автономного округа"/>
    <x v="2"/>
    <n v="1291"/>
    <n v="1300.3"/>
    <n v="62.9"/>
    <n v="8.1"/>
    <n v="0"/>
    <n v="0"/>
    <n v="0"/>
    <s v="-"/>
  </r>
  <r>
    <s v="Вологодская область"/>
    <x v="2"/>
    <n v="1266.9000000000001"/>
    <n v="1272.7"/>
    <n v="60.9"/>
    <n v="6"/>
    <n v="3481"/>
    <n v="9300"/>
    <n v="8572"/>
    <n v="116.8"/>
  </r>
  <r>
    <s v="Калининградская область"/>
    <x v="2"/>
    <n v="954.1"/>
    <n v="954.8"/>
    <n v="63.5"/>
    <n v="7.2"/>
    <n v="2716"/>
    <s v="…"/>
    <n v="9973"/>
    <n v="103.6"/>
  </r>
  <r>
    <s v="Ленинградская область"/>
    <x v="2"/>
    <n v="1667.1"/>
    <n v="1669.9"/>
    <n v="61.6"/>
    <n v="7"/>
    <n v="2418"/>
    <n v="8398"/>
    <n v="7599"/>
    <n v="111.5"/>
  </r>
  <r>
    <s v="Мурманская область"/>
    <x v="2"/>
    <n v="889.8"/>
    <n v="897.7"/>
    <n v="68.599999999999994"/>
    <n v="10.3"/>
    <n v="5893"/>
    <s v="…"/>
    <n v="5441"/>
    <n v="119.3"/>
  </r>
  <r>
    <s v="Новгородская область"/>
    <x v="2"/>
    <n v="692.1"/>
    <n v="696.5"/>
    <n v="58.9"/>
    <n v="6.3"/>
    <n v="3009"/>
    <n v="9714"/>
    <n v="8703"/>
    <n v="111.1"/>
  </r>
  <r>
    <s v="Псковская область"/>
    <x v="2"/>
    <n v="758.1"/>
    <n v="763.9"/>
    <n v="58.6"/>
    <n v="8.1"/>
    <n v="2735"/>
    <n v="8377"/>
    <n v="7686"/>
    <n v="126.2"/>
  </r>
  <r>
    <s v="г. Санкт-Петербург"/>
    <x v="2"/>
    <n v="4656.5"/>
    <n v="4672.3999999999996"/>
    <n v="62.8"/>
    <n v="3.4"/>
    <n v="4514"/>
    <n v="16594"/>
    <n v="13388"/>
    <n v="108.2"/>
  </r>
  <r>
    <s v="Республика Адыгея"/>
    <x v="2"/>
    <n v="446.8"/>
    <n v="446.7"/>
    <n v="58.4"/>
    <n v="13.5"/>
    <n v="2167"/>
    <n v="8896"/>
    <n v="6281"/>
    <n v="110.4"/>
  </r>
  <r>
    <s v="Республика Калмыкия"/>
    <x v="2"/>
    <n v="291.8"/>
    <n v="294.7"/>
    <n v="60.9"/>
    <n v="18"/>
    <n v="1763"/>
    <n v="6154"/>
    <n v="4745"/>
    <n v="121.7"/>
  </r>
  <r>
    <s v="Республика Крым"/>
    <x v="2"/>
    <n v="0"/>
    <n v="0"/>
    <n v="0"/>
    <n v="0"/>
    <n v="0"/>
    <n v="0"/>
    <n v="0"/>
    <s v="-"/>
  </r>
  <r>
    <s v="Краснодарский край"/>
    <x v="2"/>
    <n v="5119.8"/>
    <n v="5125.8"/>
    <n v="59.4"/>
    <n v="7.6"/>
    <n v="2857"/>
    <n v="11697"/>
    <n v="10711"/>
    <n v="114.5"/>
  </r>
  <r>
    <s v="Астраханская область"/>
    <x v="2"/>
    <n v="1004.8"/>
    <n v="1005.2"/>
    <n v="61.6"/>
    <n v="10.9"/>
    <n v="3058"/>
    <n v="8755"/>
    <n v="7128"/>
    <n v="114.9"/>
  </r>
  <r>
    <s v="Волгоградская область"/>
    <x v="2"/>
    <n v="2694.2"/>
    <n v="2701.9"/>
    <n v="60.3"/>
    <n v="8.4"/>
    <n v="2952"/>
    <n v="8332"/>
    <n v="8940"/>
    <n v="115.3"/>
  </r>
  <r>
    <s v="Ростовская область"/>
    <x v="2"/>
    <n v="4396.7"/>
    <n v="4407.2"/>
    <n v="60.4"/>
    <n v="11.4"/>
    <n v="3026"/>
    <n v="9833"/>
    <n v="9867"/>
    <n v="117"/>
  </r>
  <r>
    <s v="г. Севастополь"/>
    <x v="2"/>
    <n v="0"/>
    <n v="0"/>
    <n v="0"/>
    <n v="0"/>
    <n v="0"/>
    <n v="0"/>
    <n v="0"/>
    <s v="-"/>
  </r>
  <r>
    <s v="Республика Дагестан"/>
    <x v="2"/>
    <n v="2581.4"/>
    <n v="2558.8000000000002"/>
    <n v="58.5"/>
    <n v="24.1"/>
    <n v="1534"/>
    <s v="…"/>
    <n v="9086"/>
    <n v="108.7"/>
  </r>
  <r>
    <s v="Республика Ингушетия "/>
    <x v="2"/>
    <n v="468.8"/>
    <n v="462.1"/>
    <n v="56.2"/>
    <n v="43.7"/>
    <n v="1171"/>
    <s v="…"/>
    <n v="6827"/>
    <n v="127.3"/>
  </r>
  <r>
    <s v="Кабардино-Балкарская Республика"/>
    <x v="2"/>
    <n v="901.1"/>
    <n v="897.7"/>
    <n v="60.9"/>
    <n v="19.100000000000001"/>
    <n v="2095"/>
    <s v="…"/>
    <n v="4790"/>
    <n v="117.8"/>
  </r>
  <r>
    <s v="Карачаево-Черкесская Республика"/>
    <x v="2"/>
    <n v="438.9"/>
    <n v="439.3"/>
    <n v="59.1"/>
    <n v="12.1"/>
    <n v="1999"/>
    <s v="…"/>
    <n v="3418"/>
    <n v="106.8"/>
  </r>
  <r>
    <s v="Республика Северная Осетия – Алания"/>
    <x v="2"/>
    <n v="709.7"/>
    <n v="709.7"/>
    <n v="58.4"/>
    <n v="12.6"/>
    <n v="1961"/>
    <s v="…"/>
    <n v="7094"/>
    <n v="108.7"/>
  </r>
  <r>
    <s v="Чеченская Республика "/>
    <x v="2"/>
    <n v="1105.4000000000001"/>
    <n v="1089.0999999999999"/>
    <n v="56.9"/>
    <s v="…"/>
    <s v="…"/>
    <s v="…"/>
    <s v="…"/>
    <s v="-"/>
  </r>
  <r>
    <s v="Ставропольский край"/>
    <x v="2"/>
    <n v="2732.5"/>
    <n v="2734.3"/>
    <n v="60.2"/>
    <n v="9.6999999999999993"/>
    <n v="2335"/>
    <n v="9153"/>
    <n v="6489"/>
    <n v="118.9"/>
  </r>
  <r>
    <s v="Республика Башкортостан"/>
    <x v="2"/>
    <n v="4102.3"/>
    <n v="4105.3"/>
    <n v="59.7"/>
    <n v="8.3000000000000007"/>
    <n v="3134"/>
    <n v="12865"/>
    <n v="12859"/>
    <n v="111.8"/>
  </r>
  <r>
    <s v="Республика Марий Эл"/>
    <x v="2"/>
    <n v="726.7"/>
    <n v="729.8"/>
    <n v="61.9"/>
    <n v="13.6"/>
    <n v="1813"/>
    <n v="8327"/>
    <n v="7625"/>
    <n v="112.4"/>
  </r>
  <r>
    <s v="Республика Мордовия"/>
    <x v="2"/>
    <n v="886.1"/>
    <n v="891.6"/>
    <n v="60.5"/>
    <n v="9.4"/>
    <n v="2124"/>
    <n v="8682"/>
    <n v="6192"/>
    <n v="116.1"/>
  </r>
  <r>
    <s v="Республика Татарстан"/>
    <x v="2"/>
    <n v="3777.7"/>
    <n v="3779.8"/>
    <n v="60.4"/>
    <n v="5.3"/>
    <n v="3249"/>
    <n v="9173"/>
    <n v="10196"/>
    <n v="117.3"/>
  </r>
  <r>
    <s v="Удмуртская Республика"/>
    <x v="2"/>
    <n v="1568.2"/>
    <n v="1573.1"/>
    <n v="62.4"/>
    <n v="7.9"/>
    <n v="2533"/>
    <n v="10556"/>
    <n v="10795"/>
    <n v="103.1"/>
  </r>
  <r>
    <s v="Чувашская Республика"/>
    <x v="2"/>
    <n v="1311.7"/>
    <n v="1315.6"/>
    <n v="60.6"/>
    <n v="9.4"/>
    <n v="2070"/>
    <n v="9274"/>
    <n v="8343"/>
    <n v="112.2"/>
  </r>
  <r>
    <s v="Пермский край"/>
    <x v="2"/>
    <n v="2813.8"/>
    <n v="2825.5"/>
    <n v="61.8"/>
    <n v="9.1"/>
    <n v="4130"/>
    <n v="12376"/>
    <n v="11601"/>
    <n v="104.7"/>
  </r>
  <r>
    <s v="Кировская область"/>
    <x v="2"/>
    <n v="1499"/>
    <n v="1508.7"/>
    <n v="60.9"/>
    <n v="6.8"/>
    <n v="2517"/>
    <n v="11062"/>
    <n v="8919"/>
    <n v="112.7"/>
  </r>
  <r>
    <s v="Нижегородская область "/>
    <x v="2"/>
    <n v="3515.7"/>
    <n v="3535.2"/>
    <n v="60"/>
    <n v="7.8"/>
    <n v="3215"/>
    <n v="13556"/>
    <n v="9158"/>
    <n v="117.9"/>
  </r>
  <r>
    <s v="Оренбургская область"/>
    <x v="2"/>
    <n v="2176"/>
    <n v="2182.9"/>
    <n v="60.9"/>
    <n v="10.3"/>
    <n v="2482"/>
    <n v="12000"/>
    <n v="8416"/>
    <n v="109.1"/>
  </r>
  <r>
    <s v="Пензенская область"/>
    <x v="2"/>
    <n v="1449.2"/>
    <n v="1457.7"/>
    <n v="59.8"/>
    <n v="7.3"/>
    <n v="2221"/>
    <n v="9789"/>
    <n v="9059"/>
    <n v="121.6"/>
  </r>
  <r>
    <s v="Самарская область"/>
    <x v="2"/>
    <n v="3235.7"/>
    <n v="3244.9"/>
    <n v="62.2"/>
    <n v="5.4"/>
    <n v="4270"/>
    <n v="11702"/>
    <n v="12360"/>
    <n v="112.3"/>
  </r>
  <r>
    <s v="Саратовская область"/>
    <x v="2"/>
    <n v="2663.5"/>
    <n v="2672.8"/>
    <n v="60.5"/>
    <n v="7.6"/>
    <n v="2621"/>
    <n v="8630"/>
    <n v="8330"/>
    <n v="112.5"/>
  </r>
  <r>
    <s v="Ульяновская область"/>
    <x v="2"/>
    <n v="1378.9"/>
    <n v="1387.4"/>
    <n v="61"/>
    <n v="6.1"/>
    <n v="2379"/>
    <n v="8214"/>
    <n v="7612"/>
    <n v="109.7"/>
  </r>
  <r>
    <s v="Курганская область"/>
    <x v="2"/>
    <n v="1016.2"/>
    <n v="1023.5"/>
    <n v="59.5"/>
    <n v="10.7"/>
    <n v="2419"/>
    <s v="…"/>
    <n v="7253"/>
    <n v="112.6"/>
  </r>
  <r>
    <s v="Свердловская область "/>
    <x v="2"/>
    <n v="4477.5"/>
    <n v="4495.8"/>
    <n v="62.2"/>
    <n v="8.5"/>
    <n v="3954"/>
    <n v="14857"/>
    <n v="14262"/>
    <n v="110.7"/>
  </r>
  <r>
    <s v="Тюменская область"/>
    <x v="2"/>
    <n v="3269.9"/>
    <n v="3260.7"/>
    <n v="67.8"/>
    <n v="8.6999999999999993"/>
    <n v="8559"/>
    <n v="9389"/>
    <n v="11193"/>
    <n v="116.7"/>
  </r>
  <r>
    <s v="в том числе:"/>
    <x v="2"/>
    <n v="0"/>
    <n v="0"/>
    <n v="0"/>
    <n v="0"/>
    <n v="0"/>
    <n v="0"/>
    <n v="0"/>
    <n v="0"/>
  </r>
  <r>
    <s v="Ханты-Мансийский автономный округ – Югра"/>
    <x v="2"/>
    <n v="1437.7"/>
    <n v="1424.8"/>
    <n v="70.599999999999994"/>
    <n v="10.1"/>
    <n v="10846"/>
    <n v="18669"/>
    <n v="18434"/>
    <n v="121.6"/>
  </r>
  <r>
    <s v="Ямало-Ненецкий автономный округ"/>
    <x v="2"/>
    <n v="508.6"/>
    <n v="505.9"/>
    <n v="70.7"/>
    <n v="6.8"/>
    <n v="13298"/>
    <s v="…"/>
    <s v="…"/>
    <n v="102.1"/>
  </r>
  <r>
    <s v="Тюменская область без автономных округов"/>
    <x v="2"/>
    <n v="1323.6"/>
    <n v="1330"/>
    <n v="63.7"/>
    <n v="7.8"/>
    <n v="0"/>
    <n v="0"/>
    <n v="0"/>
    <s v="-"/>
  </r>
  <r>
    <s v="Челябинская область"/>
    <x v="2"/>
    <n v="3597.7"/>
    <n v="3609.5"/>
    <n v="61.4"/>
    <n v="6.5"/>
    <n v="3108"/>
    <n v="10125"/>
    <n v="9008"/>
    <n v="113.7"/>
  </r>
  <r>
    <s v="Республика Алтай"/>
    <x v="2"/>
    <n v="203"/>
    <n v="203"/>
    <n v="60.4"/>
    <n v="11.3"/>
    <n v="2355"/>
    <n v="9428"/>
    <n v="7162"/>
    <n v="113.8"/>
  </r>
  <r>
    <s v="Республика Тыва"/>
    <x v="2"/>
    <n v="305.5"/>
    <n v="305.39999999999998"/>
    <n v="59.1"/>
    <n v="20.3"/>
    <n v="2402"/>
    <s v="…"/>
    <n v="4821"/>
    <n v="108.4"/>
  </r>
  <r>
    <s v="Республика Хакасия"/>
    <x v="2"/>
    <n v="545.20000000000005"/>
    <n v="547.29999999999995"/>
    <n v="62.5"/>
    <n v="8"/>
    <n v="3144"/>
    <n v="9218"/>
    <n v="7746"/>
    <n v="126.2"/>
  </r>
  <r>
    <s v="Алтайский край"/>
    <x v="2"/>
    <n v="2602.6"/>
    <n v="2611.8000000000002"/>
    <n v="62.1"/>
    <n v="8.3000000000000007"/>
    <n v="2194"/>
    <n v="11159"/>
    <n v="10534"/>
    <n v="110"/>
  </r>
  <r>
    <s v="Красноярский край"/>
    <x v="2"/>
    <n v="2961.9"/>
    <n v="2971.8"/>
    <n v="63.6"/>
    <n v="7.8"/>
    <n v="4346"/>
    <n v="11477"/>
    <n v="12097"/>
    <n v="105.5"/>
  </r>
  <r>
    <s v="Иркутская область"/>
    <x v="2"/>
    <n v="2577.6999999999998"/>
    <n v="2588.6999999999998"/>
    <n v="62.1"/>
    <n v="11.1"/>
    <n v="3610"/>
    <s v="…"/>
    <n v="14309"/>
    <n v="121"/>
  </r>
  <r>
    <s v="Кемеровская область"/>
    <x v="2"/>
    <n v="2893.4"/>
    <n v="2905.6"/>
    <n v="62.3"/>
    <n v="9.3000000000000007"/>
    <n v="3994"/>
    <n v="12000"/>
    <n v="8542"/>
    <n v="105.2"/>
  </r>
  <r>
    <s v="Новосибирская область "/>
    <x v="2"/>
    <n v="2688.5"/>
    <n v="2695.7"/>
    <n v="62.6"/>
    <n v="11.4"/>
    <n v="2933"/>
    <n v="13388"/>
    <n v="13352"/>
    <n v="108.5"/>
  </r>
  <r>
    <s v="Омская область"/>
    <x v="2"/>
    <n v="2075.4"/>
    <n v="2085.1"/>
    <n v="62.3"/>
    <n v="9.5"/>
    <n v="3222"/>
    <n v="11270"/>
    <n v="9471"/>
    <n v="113.8"/>
  </r>
  <r>
    <s v="Томская область"/>
    <x v="2"/>
    <n v="1045.5"/>
    <n v="1047.7"/>
    <n v="65.400000000000006"/>
    <n v="11.2"/>
    <n v="3954"/>
    <n v="8990"/>
    <n v="11277"/>
    <n v="107.8"/>
  </r>
  <r>
    <s v="Республика Бурятия"/>
    <x v="2"/>
    <n v="979.6"/>
    <n v="983.4"/>
    <n v="62.2"/>
    <n v="15.4"/>
    <n v="3141"/>
    <n v="8975"/>
    <n v="6980"/>
    <n v="108.6"/>
  </r>
  <r>
    <s v="Республика Саха (Якутия)"/>
    <x v="2"/>
    <n v="948.6"/>
    <n v="950.1"/>
    <n v="63.7"/>
    <n v="7.1"/>
    <n v="6348"/>
    <s v="…"/>
    <n v="12667"/>
    <n v="121"/>
  </r>
  <r>
    <s v="Забайкальский край"/>
    <x v="2"/>
    <n v="1152.5999999999999"/>
    <n v="1159"/>
    <n v="62.2"/>
    <n v="11.1"/>
    <n v="2993"/>
    <s v="…"/>
    <n v="5870"/>
    <n v="111.5"/>
  </r>
  <r>
    <s v="Камчатский край"/>
    <x v="2"/>
    <n v="357.9"/>
    <n v="359.8"/>
    <n v="69"/>
    <n v="11.6"/>
    <n v="5916"/>
    <s v="…"/>
    <n v="4879"/>
    <n v="102.9"/>
  </r>
  <r>
    <s v="Приморский край"/>
    <x v="2"/>
    <n v="2067.4"/>
    <n v="2076.6"/>
    <n v="64.400000000000006"/>
    <n v="9.1"/>
    <n v="3122"/>
    <n v="16865"/>
    <n v="10670"/>
    <n v="116.9"/>
  </r>
  <r>
    <s v="Хабаровский край "/>
    <x v="2"/>
    <n v="1434.2"/>
    <n v="1440.2"/>
    <n v="65.2"/>
    <n v="7"/>
    <n v="4689"/>
    <n v="14085"/>
    <n v="11185"/>
    <n v="111.9"/>
  </r>
  <r>
    <s v="Амурская область"/>
    <x v="2"/>
    <n v="901"/>
    <n v="906.2"/>
    <n v="63.8"/>
    <n v="10.7"/>
    <n v="2875"/>
    <n v="10833"/>
    <n v="7166"/>
    <n v="106.6"/>
  </r>
  <r>
    <s v="Магаданская область"/>
    <x v="2"/>
    <n v="181.8"/>
    <n v="184.5"/>
    <n v="69.900000000000006"/>
    <n v="8.1999999999999993"/>
    <n v="6748"/>
    <s v="…"/>
    <n v="2836"/>
    <n v="112.7"/>
  </r>
  <r>
    <s v="Сахалинская область"/>
    <x v="2"/>
    <n v="545"/>
    <n v="548.6"/>
    <n v="66.7"/>
    <n v="9.4"/>
    <n v="5523"/>
    <s v="…"/>
    <n v="11715"/>
    <n v="115.1"/>
  </r>
  <r>
    <s v="Еврейская автономная область"/>
    <x v="2"/>
    <n v="190.6"/>
    <n v="191.2"/>
    <n v="63.5"/>
    <n v="9.1"/>
    <n v="3081"/>
    <s v="…"/>
    <s v="…"/>
    <n v="114.6"/>
  </r>
  <r>
    <s v="Чукотский автономный округ"/>
    <x v="2"/>
    <n v="53.2"/>
    <n v="54.2"/>
    <n v="70.400000000000006"/>
    <n v="4.5"/>
    <n v="11313"/>
    <s v="…"/>
    <s v="…"/>
    <n v="118.6"/>
  </r>
  <r>
    <s v="Белгородская область"/>
    <x v="3"/>
    <n v="1513.9"/>
    <n v="1512.9"/>
    <n v="60.5"/>
    <n v="8.3000000000000007"/>
    <n v="3357"/>
    <n v="11532"/>
    <n v="9599"/>
    <n v="111.9"/>
  </r>
  <r>
    <s v="Брянская область"/>
    <x v="3"/>
    <n v="1360.2"/>
    <n v="1367.6"/>
    <n v="59.6"/>
    <n v="7.4"/>
    <n v="3136"/>
    <n v="11532"/>
    <n v="10867"/>
    <n v="116"/>
  </r>
  <r>
    <s v="Владимирская область"/>
    <x v="3"/>
    <n v="1509.6"/>
    <n v="1514.8"/>
    <n v="60.7"/>
    <n v="10.199999999999999"/>
    <n v="2837"/>
    <n v="13250"/>
    <n v="10935"/>
    <n v="119.5"/>
  </r>
  <r>
    <s v="Воронежская область"/>
    <x v="3"/>
    <n v="2367.4"/>
    <n v="2370.9"/>
    <n v="59.3"/>
    <n v="8.3000000000000007"/>
    <n v="3381"/>
    <n v="10761"/>
    <n v="9295"/>
    <n v="123.4"/>
  </r>
  <r>
    <s v="Ивановская область"/>
    <x v="3"/>
    <n v="1131"/>
    <n v="1137.8"/>
    <n v="60.2"/>
    <n v="6.5"/>
    <n v="2292"/>
    <n v="10261"/>
    <n v="8111"/>
    <n v="118.9"/>
  </r>
  <r>
    <s v="Калужская область"/>
    <x v="3"/>
    <n v="1031.7"/>
    <n v="1035.0999999999999"/>
    <n v="60.8"/>
    <n v="6.1"/>
    <n v="3335"/>
    <n v="13568"/>
    <n v="12398"/>
    <n v="127.6"/>
  </r>
  <r>
    <s v="Костромская область"/>
    <x v="3"/>
    <n v="723.1"/>
    <n v="728.8"/>
    <n v="60.6"/>
    <n v="6.1"/>
    <n v="3094"/>
    <n v="10278"/>
    <n v="8614"/>
    <n v="112.6"/>
  </r>
  <r>
    <s v="Курская область"/>
    <x v="3"/>
    <n v="1213.4000000000001"/>
    <n v="1222.2"/>
    <n v="59.3"/>
    <n v="8.5"/>
    <n v="3373"/>
    <n v="9371"/>
    <n v="10400"/>
    <n v="116.8"/>
  </r>
  <r>
    <s v="Липецкая область"/>
    <x v="3"/>
    <n v="1205.3"/>
    <n v="1208.2"/>
    <n v="60.3"/>
    <n v="4.5"/>
    <n v="3557"/>
    <n v="10894"/>
    <n v="11897"/>
    <n v="120.1"/>
  </r>
  <r>
    <s v="Московская область"/>
    <x v="3"/>
    <n v="6671.3"/>
    <n v="6644.1"/>
    <n v="62.2"/>
    <n v="4.4000000000000004"/>
    <n v="4409"/>
    <n v="17442"/>
    <n v="15864"/>
    <n v="104.9"/>
  </r>
  <r>
    <s v="Орловская область"/>
    <x v="3"/>
    <n v="847.1"/>
    <n v="852.7"/>
    <n v="60.1"/>
    <n v="8"/>
    <n v="3231"/>
    <n v="11651"/>
    <n v="10496"/>
    <n v="116.6"/>
  </r>
  <r>
    <s v="Рязанская область"/>
    <x v="3"/>
    <n v="1210.3"/>
    <n v="1217"/>
    <n v="59"/>
    <n v="8.4"/>
    <n v="3306"/>
    <n v="10964"/>
    <n v="11889"/>
    <n v="115.8"/>
  </r>
  <r>
    <s v="Смоленская область"/>
    <x v="3"/>
    <n v="1039.0999999999999"/>
    <n v="1042.5"/>
    <n v="61.4"/>
    <n v="10.8"/>
    <n v="3712"/>
    <n v="9994"/>
    <n v="10307"/>
    <n v="125.4"/>
  </r>
  <r>
    <s v="Тамбовская область"/>
    <x v="3"/>
    <n v="1161.9000000000001"/>
    <n v="1168.0999999999999"/>
    <n v="59"/>
    <n v="9.1"/>
    <n v="3412"/>
    <n v="10567"/>
    <n v="10444"/>
    <n v="118.8"/>
  </r>
  <r>
    <s v="Тверская область"/>
    <x v="3"/>
    <n v="1447.8"/>
    <n v="1456.7"/>
    <n v="59"/>
    <n v="6.6"/>
    <n v="3016"/>
    <n v="15260"/>
    <n v="11567"/>
    <n v="119.8"/>
  </r>
  <r>
    <s v="Тульская область"/>
    <x v="3"/>
    <n v="1649.2"/>
    <n v="1659.5"/>
    <n v="59.3"/>
    <n v="5.3"/>
    <n v="3378"/>
    <n v="11184"/>
    <n v="10047"/>
    <n v="122.6"/>
  </r>
  <r>
    <s v="Ярославская область"/>
    <x v="3"/>
    <n v="1347.1"/>
    <n v="1355.7"/>
    <n v="60.9"/>
    <n v="5.7"/>
    <n v="4273"/>
    <n v="14067"/>
    <n v="13526"/>
    <n v="113.7"/>
  </r>
  <r>
    <s v="г. Москва"/>
    <x v="3"/>
    <n v="10535.7"/>
    <n v="10461.299999999999"/>
    <n v="65.400000000000006"/>
    <n v="1.3"/>
    <n v="16711"/>
    <n v="35364"/>
    <n v="34681"/>
    <n v="116"/>
  </r>
  <r>
    <s v="Республика Карелия"/>
    <x v="3"/>
    <n v="702.8"/>
    <n v="709"/>
    <n v="63.9"/>
    <n v="8.1999999999999993"/>
    <n v="4957"/>
    <n v="13040"/>
    <n v="10373"/>
    <n v="129.80000000000001"/>
  </r>
  <r>
    <s v="Республика Коми"/>
    <x v="3"/>
    <n v="999.9"/>
    <n v="1008"/>
    <n v="67.2"/>
    <n v="12.2"/>
    <n v="7499"/>
    <n v="12004"/>
    <n v="11093"/>
    <n v="111.2"/>
  </r>
  <r>
    <s v="Архангельская область"/>
    <x v="3"/>
    <n v="1315.5"/>
    <n v="1324.1"/>
    <n v="63.8"/>
    <n v="10"/>
    <n v="4839"/>
    <n v="13835"/>
    <n v="10051"/>
    <n v="111.7"/>
  </r>
  <r>
    <s v="в том числе:"/>
    <x v="3"/>
    <n v="0"/>
    <n v="0"/>
    <n v="0"/>
    <n v="0"/>
    <n v="0"/>
    <n v="0"/>
    <n v="0"/>
    <n v="0"/>
  </r>
  <r>
    <s v="Ненецкий автономный округ"/>
    <x v="3"/>
    <n v="41.9"/>
    <n v="41.8"/>
    <n v="64.400000000000006"/>
    <n v="8.6999999999999993"/>
    <n v="14201"/>
    <s v="…"/>
    <s v="…"/>
    <n v="117.8"/>
  </r>
  <r>
    <s v="Архангельская область без автономного округа"/>
    <x v="3"/>
    <n v="1273.5999999999999"/>
    <n v="1282.3"/>
    <n v="63.8"/>
    <n v="10"/>
    <n v="0"/>
    <n v="0"/>
    <n v="0"/>
    <s v="-"/>
  </r>
  <r>
    <s v="Вологодская область"/>
    <x v="3"/>
    <n v="1255.9000000000001"/>
    <n v="1261.4000000000001"/>
    <n v="62"/>
    <n v="4.9000000000000004"/>
    <n v="4411"/>
    <n v="14620"/>
    <n v="12479"/>
    <n v="117.6"/>
  </r>
  <r>
    <s v="Калининградская область"/>
    <x v="3"/>
    <n v="947.9"/>
    <n v="951"/>
    <n v="64"/>
    <n v="7.5"/>
    <n v="3811"/>
    <s v="…"/>
    <n v="11690"/>
    <n v="120.1"/>
  </r>
  <r>
    <s v="Ленинградская область"/>
    <x v="3"/>
    <n v="1673.3"/>
    <n v="1670.2"/>
    <n v="62.6"/>
    <n v="8.6"/>
    <n v="3040"/>
    <n v="11759"/>
    <n v="10204"/>
    <n v="124.7"/>
  </r>
  <r>
    <s v="Мурманская область"/>
    <x v="3"/>
    <n v="873.2"/>
    <n v="881.5"/>
    <n v="69"/>
    <n v="10.1"/>
    <n v="7162"/>
    <s v="…"/>
    <n v="8095"/>
    <n v="110.3"/>
  </r>
  <r>
    <s v="Новгородская область"/>
    <x v="3"/>
    <n v="682.9"/>
    <n v="687.5"/>
    <n v="59.9"/>
    <n v="4.9000000000000004"/>
    <n v="3715"/>
    <n v="12497"/>
    <n v="10689"/>
    <n v="119"/>
  </r>
  <r>
    <s v="Псковская область"/>
    <x v="3"/>
    <n v="746.8"/>
    <n v="752.4"/>
    <n v="59.6"/>
    <n v="8.1999999999999993"/>
    <n v="3557"/>
    <n v="11873"/>
    <n v="10567"/>
    <n v="123.7"/>
  </r>
  <r>
    <s v="г. Санкт-Петербург"/>
    <x v="3"/>
    <n v="4662"/>
    <n v="4659.3"/>
    <n v="63.2"/>
    <n v="4.2"/>
    <n v="6823"/>
    <n v="22081"/>
    <n v="19267"/>
    <n v="109.7"/>
  </r>
  <r>
    <s v="Республика Адыгея"/>
    <x v="3"/>
    <n v="444.8"/>
    <n v="445.9"/>
    <n v="59.1"/>
    <n v="15.5"/>
    <n v="2550"/>
    <n v="9508"/>
    <n v="7968"/>
    <n v="118.4"/>
  </r>
  <r>
    <s v="Республика Калмыкия"/>
    <x v="3"/>
    <n v="292.2"/>
    <n v="292"/>
    <n v="62.2"/>
    <n v="17.2"/>
    <n v="2094"/>
    <n v="9932"/>
    <n v="8736"/>
    <n v="126"/>
  </r>
  <r>
    <s v="Республика Крым"/>
    <x v="3"/>
    <n v="0"/>
    <n v="0"/>
    <n v="0"/>
    <n v="0"/>
    <n v="0"/>
    <n v="0"/>
    <n v="0"/>
    <s v="-"/>
  </r>
  <r>
    <s v="Краснодарский край"/>
    <x v="3"/>
    <n v="5114.8999999999996"/>
    <n v="5117.3999999999996"/>
    <n v="60"/>
    <n v="10.199999999999999"/>
    <n v="3659"/>
    <n v="13904"/>
    <n v="12234"/>
    <n v="116"/>
  </r>
  <r>
    <s v="Астраханская область"/>
    <x v="3"/>
    <n v="1006.1"/>
    <n v="1005.4"/>
    <n v="62"/>
    <n v="10"/>
    <n v="3839"/>
    <n v="10293"/>
    <n v="9531"/>
    <n v="111.2"/>
  </r>
  <r>
    <s v="Волгоградская область"/>
    <x v="3"/>
    <n v="2672.4"/>
    <n v="2683.3"/>
    <n v="61"/>
    <n v="11.1"/>
    <n v="3803"/>
    <n v="10416"/>
    <n v="10539"/>
    <n v="119.1"/>
  </r>
  <r>
    <s v="Ростовская область"/>
    <x v="3"/>
    <n v="4375.5"/>
    <n v="4386.1000000000004"/>
    <n v="61"/>
    <n v="12.6"/>
    <n v="4019"/>
    <n v="12005"/>
    <n v="12518"/>
    <n v="119"/>
  </r>
  <r>
    <s v="г. Севастополь"/>
    <x v="3"/>
    <n v="0"/>
    <n v="0"/>
    <n v="0"/>
    <n v="0"/>
    <n v="0"/>
    <n v="0"/>
    <n v="0"/>
    <s v="-"/>
  </r>
  <r>
    <s v="Республика Дагестан"/>
    <x v="3"/>
    <n v="2617.5"/>
    <n v="2599.5"/>
    <n v="59.5"/>
    <n v="20.9"/>
    <n v="2119"/>
    <s v="…"/>
    <n v="16333"/>
    <n v="123.2"/>
  </r>
  <r>
    <s v="Республика Ингушетия "/>
    <x v="3"/>
    <n v="451.9"/>
    <n v="460.3"/>
    <n v="57.1"/>
    <n v="55.8"/>
    <n v="1438"/>
    <s v="…"/>
    <n v="7560"/>
    <n v="127.5"/>
  </r>
  <r>
    <s v="Кабардино-Балкарская Республика"/>
    <x v="3"/>
    <n v="889.6"/>
    <n v="895.3"/>
    <n v="61.5"/>
    <n v="22.8"/>
    <n v="2585"/>
    <s v="…"/>
    <n v="5595"/>
    <n v="114.7"/>
  </r>
  <r>
    <s v="Карачаево-Черкесская Республика"/>
    <x v="3"/>
    <n v="444.4"/>
    <n v="441.6"/>
    <n v="60.2"/>
    <n v="18.3"/>
    <n v="2596"/>
    <s v="…"/>
    <n v="4253"/>
    <n v="110.3"/>
  </r>
  <r>
    <s v="Республика Северная Осетия – Алания"/>
    <x v="3"/>
    <n v="707.7"/>
    <n v="708.7"/>
    <n v="59.2"/>
    <n v="10"/>
    <n v="2595"/>
    <s v="…"/>
    <n v="7658"/>
    <n v="110.7"/>
  </r>
  <r>
    <s v="Чеченская Республика "/>
    <x v="3"/>
    <n v="1116.9000000000001"/>
    <n v="1111.2"/>
    <n v="57.3"/>
    <s v="…"/>
    <s v="…"/>
    <s v="…"/>
    <s v="…"/>
    <s v="-"/>
  </r>
  <r>
    <s v="Ставропольский край"/>
    <x v="3"/>
    <n v="2739.1"/>
    <n v="2735.8"/>
    <n v="60.7"/>
    <n v="10.5"/>
    <n v="3065"/>
    <n v="10213"/>
    <n v="8763"/>
    <n v="113.4"/>
  </r>
  <r>
    <s v="Республика Башкортостан"/>
    <x v="3"/>
    <n v="4094.2"/>
    <n v="4098.2"/>
    <n v="60.8"/>
    <n v="8.1999999999999993"/>
    <n v="4152"/>
    <n v="13111"/>
    <n v="13531"/>
    <n v="114.9"/>
  </r>
  <r>
    <s v="Республика Марий Эл"/>
    <x v="3"/>
    <n v="722.7"/>
    <n v="724.7"/>
    <n v="63"/>
    <n v="11.5"/>
    <n v="2188"/>
    <n v="10329"/>
    <n v="9865"/>
    <n v="118.5"/>
  </r>
  <r>
    <s v="Республика Мордовия"/>
    <x v="3"/>
    <n v="878.3"/>
    <n v="882.2"/>
    <n v="61.5"/>
    <n v="7.8"/>
    <n v="2716"/>
    <n v="10841"/>
    <n v="10048"/>
    <n v="118.8"/>
  </r>
  <r>
    <s v="Республика Татарстан"/>
    <x v="3"/>
    <n v="3773.1"/>
    <n v="3775.4"/>
    <n v="61.3"/>
    <n v="6.6"/>
    <n v="4273"/>
    <n v="10651"/>
    <n v="11930"/>
    <n v="120.8"/>
  </r>
  <r>
    <s v="Удмуртская Республика"/>
    <x v="3"/>
    <n v="1561.1"/>
    <n v="1564.6"/>
    <n v="63.4"/>
    <n v="6.6"/>
    <n v="3097"/>
    <n v="12605"/>
    <n v="13323"/>
    <n v="125.5"/>
  </r>
  <r>
    <s v="Чувашская Республика"/>
    <x v="3"/>
    <n v="1301.5999999999999"/>
    <n v="1306.7"/>
    <n v="61.6"/>
    <n v="8.1999999999999993"/>
    <n v="2753"/>
    <n v="10446"/>
    <n v="9167"/>
    <n v="117"/>
  </r>
  <r>
    <s v="Пермский край"/>
    <x v="3"/>
    <n v="2783"/>
    <n v="2798.4"/>
    <n v="62.6"/>
    <n v="7.4"/>
    <n v="5265"/>
    <n v="12450"/>
    <n v="10825"/>
    <n v="122.5"/>
  </r>
  <r>
    <s v="Кировская область"/>
    <x v="3"/>
    <n v="1472.5"/>
    <n v="1485.7"/>
    <n v="62"/>
    <n v="7.3"/>
    <n v="3101"/>
    <n v="12052"/>
    <n v="11064"/>
    <n v="109.3"/>
  </r>
  <r>
    <s v="Нижегородская область "/>
    <x v="3"/>
    <n v="3481.1"/>
    <n v="3498.4"/>
    <n v="60.7"/>
    <n v="6.2"/>
    <n v="3999"/>
    <n v="16536"/>
    <n v="12147"/>
    <n v="114.8"/>
  </r>
  <r>
    <s v="Оренбургская область"/>
    <x v="3"/>
    <n v="2149.9"/>
    <n v="2163"/>
    <n v="61.7"/>
    <n v="11.3"/>
    <n v="3144"/>
    <n v="11618"/>
    <n v="9707"/>
    <n v="118.1"/>
  </r>
  <r>
    <s v="Пензенская область"/>
    <x v="3"/>
    <n v="1440"/>
    <n v="1444.6"/>
    <n v="60.6"/>
    <n v="9.1999999999999993"/>
    <n v="2761"/>
    <n v="11557"/>
    <n v="10889"/>
    <n v="115.2"/>
  </r>
  <r>
    <s v="Самарская область"/>
    <x v="3"/>
    <n v="3229.2"/>
    <n v="3232.5"/>
    <n v="62.7"/>
    <n v="4.4000000000000004"/>
    <n v="5778"/>
    <n v="14924"/>
    <n v="13353"/>
    <n v="115.8"/>
  </r>
  <r>
    <s v="Саратовская область"/>
    <x v="3"/>
    <n v="2639.5"/>
    <n v="2651.5"/>
    <n v="61.1"/>
    <n v="10.6"/>
    <n v="3340"/>
    <n v="10576"/>
    <n v="10430"/>
    <n v="111.4"/>
  </r>
  <r>
    <s v="Ульяновская область"/>
    <x v="3"/>
    <n v="1366.9"/>
    <n v="1372.9"/>
    <n v="61.8"/>
    <n v="7.3"/>
    <n v="3060"/>
    <n v="9829"/>
    <n v="9115"/>
    <n v="107.7"/>
  </r>
  <r>
    <s v="Курганская область"/>
    <x v="3"/>
    <n v="999.4"/>
    <n v="1007.8"/>
    <n v="60.5"/>
    <n v="9.4"/>
    <n v="2874"/>
    <s v="…"/>
    <n v="7498"/>
    <n v="113"/>
  </r>
  <r>
    <s v="Свердловская область "/>
    <x v="3"/>
    <n v="4434.2"/>
    <n v="4455.8"/>
    <n v="62.9"/>
    <n v="7.6"/>
    <n v="5286"/>
    <n v="16004"/>
    <n v="14419"/>
    <n v="112.5"/>
  </r>
  <r>
    <s v="Тюменская область"/>
    <x v="3"/>
    <n v="3281.7"/>
    <n v="3275.8"/>
    <n v="68.599999999999994"/>
    <n v="8.3000000000000007"/>
    <n v="10569"/>
    <n v="15264"/>
    <n v="15279"/>
    <n v="107.4"/>
  </r>
  <r>
    <s v="в том числе:"/>
    <x v="3"/>
    <n v="0"/>
    <n v="0"/>
    <n v="0"/>
    <n v="0"/>
    <n v="0"/>
    <n v="0"/>
    <n v="0"/>
    <n v="0"/>
  </r>
  <r>
    <s v="Ханты-Мансийский автономный округ – Югра"/>
    <x v="3"/>
    <n v="1453.5"/>
    <n v="1445.6"/>
    <n v="71.400000000000006"/>
    <n v="9.3000000000000007"/>
    <n v="12905"/>
    <n v="18967"/>
    <n v="18561"/>
    <n v="99.3"/>
  </r>
  <r>
    <s v="Ямало-Ненецкий автономный округ"/>
    <x v="3"/>
    <n v="510.8"/>
    <n v="509.7"/>
    <n v="71.599999999999994"/>
    <n v="5.6"/>
    <n v="16027"/>
    <s v="…"/>
    <s v="…"/>
    <n v="122.4"/>
  </r>
  <r>
    <s v="Тюменская область без автономных округов"/>
    <x v="3"/>
    <n v="1317.3999999999999"/>
    <n v="1320.5"/>
    <n v="64.5"/>
    <n v="8.3000000000000007"/>
    <n v="0"/>
    <n v="0"/>
    <n v="0"/>
    <s v="-"/>
  </r>
  <r>
    <s v="Челябинская область"/>
    <x v="3"/>
    <n v="3569.3"/>
    <n v="3583.5"/>
    <n v="62.1"/>
    <n v="5.9"/>
    <n v="4001"/>
    <n v="11556"/>
    <n v="10903"/>
    <n v="110.9"/>
  </r>
  <r>
    <s v="Республика Алтай"/>
    <x v="3"/>
    <n v="202.5"/>
    <n v="202.8"/>
    <n v="61.6"/>
    <n v="10.199999999999999"/>
    <n v="2881"/>
    <n v="10286"/>
    <n v="12623"/>
    <n v="108.1"/>
  </r>
  <r>
    <s v="Республика Тыва"/>
    <x v="3"/>
    <n v="305"/>
    <n v="305.2"/>
    <n v="60"/>
    <n v="20.9"/>
    <n v="2880"/>
    <s v="…"/>
    <n v="7044"/>
    <n v="107.1"/>
  </r>
  <r>
    <s v="Республика Хакасия"/>
    <x v="3"/>
    <n v="541.4"/>
    <n v="543.29999999999995"/>
    <n v="63.3"/>
    <n v="10.7"/>
    <n v="3770"/>
    <n v="11387"/>
    <n v="9909"/>
    <n v="115"/>
  </r>
  <r>
    <s v="Алтайский край"/>
    <x v="3"/>
    <n v="2572"/>
    <n v="2587.3000000000002"/>
    <n v="62.7"/>
    <n v="12.3"/>
    <n v="2901"/>
    <n v="12570"/>
    <n v="12092"/>
    <n v="112.3"/>
  </r>
  <r>
    <s v="Красноярский край"/>
    <x v="3"/>
    <n v="2931.9"/>
    <n v="2946.9"/>
    <n v="64.2"/>
    <n v="9.1999999999999993"/>
    <n v="5518"/>
    <n v="11490"/>
    <n v="10071"/>
    <n v="96.6"/>
  </r>
  <r>
    <s v="Иркутская область"/>
    <x v="3"/>
    <n v="2552.3000000000002"/>
    <n v="2565"/>
    <n v="62.8"/>
    <n v="11.2"/>
    <n v="4557"/>
    <n v="19552"/>
    <n v="14687"/>
    <n v="121.4"/>
  </r>
  <r>
    <s v="Кемеровская область"/>
    <x v="3"/>
    <n v="2862.1"/>
    <n v="2877.8"/>
    <n v="63"/>
    <n v="9.9"/>
    <n v="4915"/>
    <n v="13457"/>
    <n v="9289"/>
    <n v="115.7"/>
  </r>
  <r>
    <s v="Новосибирская область "/>
    <x v="3"/>
    <n v="2674.2"/>
    <n v="2681.3"/>
    <n v="63.2"/>
    <n v="11.1"/>
    <n v="3892"/>
    <n v="15632"/>
    <n v="16014"/>
    <n v="110.4"/>
  </r>
  <r>
    <s v="Омская область"/>
    <x v="3"/>
    <n v="2052.6999999999998"/>
    <n v="2064.1"/>
    <n v="63.1"/>
    <n v="9.6999999999999993"/>
    <n v="4519"/>
    <n v="11727"/>
    <n v="9985"/>
    <n v="110.2"/>
  </r>
  <r>
    <s v="Томская область"/>
    <x v="3"/>
    <n v="1037.9000000000001"/>
    <n v="1041.7"/>
    <n v="65.7"/>
    <n v="13.7"/>
    <n v="5415"/>
    <n v="10437"/>
    <n v="11944"/>
    <n v="117.4"/>
  </r>
  <r>
    <s v="Республика Бурятия"/>
    <x v="3"/>
    <n v="974.6"/>
    <n v="977.1"/>
    <n v="63.1"/>
    <n v="17.8"/>
    <n v="3857"/>
    <n v="14399"/>
    <n v="10964"/>
    <n v="116.3"/>
  </r>
  <r>
    <s v="Республика Саха (Якутия)"/>
    <x v="3"/>
    <n v="950"/>
    <n v="949.3"/>
    <n v="64.400000000000006"/>
    <n v="9.4"/>
    <n v="8235"/>
    <s v="…"/>
    <n v="14794"/>
    <n v="103.3"/>
  </r>
  <r>
    <s v="Забайкальский край"/>
    <x v="3"/>
    <n v="1142.7"/>
    <n v="1147.5999999999999"/>
    <n v="63"/>
    <n v="14.2"/>
    <n v="4018"/>
    <s v="…"/>
    <n v="7376"/>
    <n v="117.7"/>
  </r>
  <r>
    <s v="Камчатский край"/>
    <x v="3"/>
    <n v="350.5"/>
    <n v="354.2"/>
    <n v="69.099999999999994"/>
    <n v="12.4"/>
    <n v="7143"/>
    <s v="…"/>
    <n v="6530"/>
    <n v="111.6"/>
  </r>
  <r>
    <s v="Приморский край"/>
    <x v="3"/>
    <n v="2048.6"/>
    <n v="2058"/>
    <n v="64.8"/>
    <n v="8.3000000000000007"/>
    <n v="4249"/>
    <n v="20223"/>
    <n v="13294"/>
    <n v="121.6"/>
  </r>
  <r>
    <s v="Хабаровский край "/>
    <x v="3"/>
    <n v="1416.2"/>
    <n v="1425.2"/>
    <n v="65.599999999999994"/>
    <n v="6.2"/>
    <n v="6229"/>
    <n v="18868"/>
    <n v="15866"/>
    <n v="119.9"/>
  </r>
  <r>
    <s v="Амурская область"/>
    <x v="3"/>
    <n v="887.8"/>
    <n v="894.4"/>
    <n v="64.400000000000006"/>
    <n v="9.8000000000000007"/>
    <n v="3867"/>
    <n v="13829"/>
    <n v="9262"/>
    <n v="118.6"/>
  </r>
  <r>
    <s v="Магаданская область"/>
    <x v="3"/>
    <n v="178.1"/>
    <n v="180"/>
    <n v="70.400000000000006"/>
    <n v="10"/>
    <n v="8191"/>
    <s v="…"/>
    <n v="4349"/>
    <n v="120"/>
  </r>
  <r>
    <s v="Сахалинская область"/>
    <x v="3"/>
    <n v="536.79999999999995"/>
    <n v="540.9"/>
    <n v="67.3"/>
    <n v="9.4"/>
    <n v="7685"/>
    <s v="…"/>
    <n v="13786"/>
    <n v="117.9"/>
  </r>
  <r>
    <s v="Еврейская автономная область"/>
    <x v="3"/>
    <n v="188.4"/>
    <n v="189.5"/>
    <n v="64.3"/>
    <n v="6.9"/>
    <n v="4077"/>
    <s v="…"/>
    <n v="6925"/>
    <n v="113.4"/>
  </r>
  <r>
    <s v="Чукотский автономный округ"/>
    <x v="3"/>
    <n v="51.9"/>
    <n v="52.5"/>
    <n v="71.099999999999994"/>
    <n v="4.9000000000000004"/>
    <n v="13603"/>
    <s v="…"/>
    <s v="…"/>
    <n v="99"/>
  </r>
  <r>
    <s v="Белгородская область"/>
    <x v="4"/>
    <n v="1511.7"/>
    <n v="1512.8"/>
    <n v="61.1"/>
    <n v="6.2"/>
    <n v="4069"/>
    <n v="13733"/>
    <n v="12566"/>
    <n v="125.2"/>
  </r>
  <r>
    <s v="Брянская область"/>
    <x v="4"/>
    <n v="1344.1"/>
    <n v="1352.2"/>
    <n v="60.3"/>
    <n v="8.9"/>
    <n v="3725"/>
    <n v="13978"/>
    <n v="14041"/>
    <n v="123.3"/>
  </r>
  <r>
    <s v="Владимирская область"/>
    <x v="4"/>
    <n v="1497.6"/>
    <n v="1503.6"/>
    <n v="61"/>
    <n v="9.1"/>
    <n v="3363"/>
    <n v="16148"/>
    <n v="14747"/>
    <n v="125.9"/>
  </r>
  <r>
    <s v="Воронежская область"/>
    <x v="4"/>
    <n v="2364.9"/>
    <n v="2366.1999999999998"/>
    <n v="59.9"/>
    <n v="8.6999999999999993"/>
    <n v="4104"/>
    <n v="13300"/>
    <n v="12242"/>
    <n v="112.4"/>
  </r>
  <r>
    <s v="Ивановская область"/>
    <x v="4"/>
    <n v="1116.7"/>
    <n v="1123.9000000000001"/>
    <n v="60.5"/>
    <n v="4.7"/>
    <n v="2855"/>
    <n v="11921"/>
    <n v="9728"/>
    <n v="123.8"/>
  </r>
  <r>
    <s v="Калужская область"/>
    <x v="4"/>
    <n v="1027.5999999999999"/>
    <n v="1029.5999999999999"/>
    <n v="61.4"/>
    <n v="6.3"/>
    <n v="4163"/>
    <n v="15671"/>
    <n v="15328"/>
    <n v="125.1"/>
  </r>
  <r>
    <s v="Костромская область"/>
    <x v="4"/>
    <n v="712"/>
    <n v="717.6"/>
    <n v="61.2"/>
    <n v="5.9"/>
    <n v="3837"/>
    <n v="13530"/>
    <n v="12762"/>
    <n v="104.2"/>
  </r>
  <r>
    <s v="Курская область"/>
    <x v="4"/>
    <n v="1195.8"/>
    <n v="1204.5999999999999"/>
    <n v="59.9"/>
    <n v="7.5"/>
    <n v="4241"/>
    <n v="11741"/>
    <s v="…"/>
    <n v="115"/>
  </r>
  <r>
    <s v="Липецкая область"/>
    <x v="4"/>
    <n v="1198.5999999999999"/>
    <n v="1201.9000000000001"/>
    <n v="60.8"/>
    <n v="4.3"/>
    <n v="4406"/>
    <n v="15722"/>
    <n v="14989"/>
    <n v="119.7"/>
  </r>
  <r>
    <s v="Московская область"/>
    <x v="4"/>
    <n v="6736.7"/>
    <n v="6704"/>
    <n v="62.7"/>
    <n v="3.8"/>
    <n v="5753"/>
    <n v="20846"/>
    <n v="19284"/>
    <n v="115.6"/>
  </r>
  <r>
    <s v="Орловская область"/>
    <x v="4"/>
    <n v="835.2"/>
    <n v="841.1"/>
    <n v="60.4"/>
    <n v="6.2"/>
    <n v="3902"/>
    <n v="13997"/>
    <n v="12588"/>
    <n v="119.2"/>
  </r>
  <r>
    <s v="Рязанская область"/>
    <x v="4"/>
    <n v="1199.4000000000001"/>
    <n v="1204.9000000000001"/>
    <n v="59.5"/>
    <n v="5.8"/>
    <n v="3629"/>
    <n v="13410"/>
    <n v="16316"/>
    <n v="120.6"/>
  </r>
  <r>
    <s v="Смоленская область"/>
    <x v="4"/>
    <n v="1032.3"/>
    <n v="1035.7"/>
    <n v="62"/>
    <n v="9.1"/>
    <n v="4386"/>
    <n v="12983"/>
    <n v="12272"/>
    <n v="119.5"/>
  </r>
  <r>
    <s v="Тамбовская область"/>
    <x v="4"/>
    <n v="1150.8"/>
    <n v="1156.3"/>
    <n v="59.7"/>
    <n v="9.5"/>
    <n v="4035"/>
    <n v="11822"/>
    <n v="11343"/>
    <n v="109.4"/>
  </r>
  <r>
    <s v="Тверская область"/>
    <x v="4"/>
    <n v="1432.6"/>
    <n v="1440.2"/>
    <n v="59.6"/>
    <n v="5.4"/>
    <n v="3940"/>
    <n v="18418"/>
    <n v="16542"/>
    <n v="112"/>
  </r>
  <r>
    <s v="Тульская область"/>
    <x v="4"/>
    <n v="1631.8"/>
    <n v="1640.5"/>
    <n v="59.7"/>
    <n v="4.7"/>
    <n v="3972"/>
    <n v="15813"/>
    <n v="15020"/>
    <n v="119.1"/>
  </r>
  <r>
    <s v="Ярославская область"/>
    <x v="4"/>
    <n v="1329.8"/>
    <n v="1338.4"/>
    <n v="61.1"/>
    <n v="4.5999999999999996"/>
    <n v="5119"/>
    <n v="18149"/>
    <n v="18418"/>
    <n v="125.4"/>
  </r>
  <r>
    <s v="г. Москва"/>
    <x v="4"/>
    <n v="10726.4"/>
    <n v="10631.1"/>
    <n v="65.3"/>
    <n v="1.6"/>
    <n v="20443"/>
    <n v="47058"/>
    <n v="42132"/>
    <n v="120.6"/>
  </r>
  <r>
    <s v="Республика Карелия"/>
    <x v="4"/>
    <n v="689.6"/>
    <n v="696.2"/>
    <n v="64.099999999999994"/>
    <n v="7.3"/>
    <n v="5890"/>
    <n v="16337"/>
    <n v="14146"/>
    <n v="120.9"/>
  </r>
  <r>
    <s v="Республика Коми"/>
    <x v="4"/>
    <n v="982.9"/>
    <n v="991.4"/>
    <n v="67.400000000000006"/>
    <n v="12.4"/>
    <n v="9392"/>
    <n v="15383"/>
    <n v="15266"/>
    <n v="120"/>
  </r>
  <r>
    <s v="Архангельская область"/>
    <x v="4"/>
    <n v="1299.2"/>
    <n v="1307.4000000000001"/>
    <n v="64.2"/>
    <n v="7.1"/>
    <n v="6137"/>
    <n v="16774"/>
    <n v="15783"/>
    <n v="118.2"/>
  </r>
  <r>
    <s v="в том числе:"/>
    <x v="4"/>
    <n v="0"/>
    <n v="0"/>
    <n v="0"/>
    <n v="0"/>
    <n v="0"/>
    <n v="0"/>
    <n v="0"/>
    <n v="0"/>
  </r>
  <r>
    <s v="Ненецкий автономный округ"/>
    <x v="4"/>
    <n v="41.9"/>
    <n v="41.9"/>
    <n v="65.3"/>
    <n v="7.3"/>
    <n v="20125"/>
    <s v="…"/>
    <n v="19459"/>
    <n v="108.8"/>
  </r>
  <r>
    <s v="Архангельская область без автономного округа"/>
    <x v="4"/>
    <n v="1257.3"/>
    <n v="1265.5"/>
    <n v="64.2"/>
    <n v="7.1"/>
    <n v="0"/>
    <n v="0"/>
    <n v="0"/>
    <s v="-"/>
  </r>
  <r>
    <s v="Вологодская область"/>
    <x v="4"/>
    <n v="1245.8"/>
    <n v="1250.8"/>
    <n v="62.5"/>
    <n v="6.4"/>
    <n v="5245"/>
    <n v="16899"/>
    <n v="16045"/>
    <n v="126.5"/>
  </r>
  <r>
    <s v="Калининградская область"/>
    <x v="4"/>
    <n v="942.1"/>
    <n v="945"/>
    <n v="64.2"/>
    <n v="6.6"/>
    <n v="4704"/>
    <n v="15190"/>
    <n v="11903"/>
    <n v="125.3"/>
  </r>
  <r>
    <s v="Ленинградская область"/>
    <x v="4"/>
    <n v="1681.5"/>
    <n v="1677.4"/>
    <n v="63.1"/>
    <n v="6.9"/>
    <n v="4399"/>
    <n v="15931"/>
    <n v="15557"/>
    <n v="107.4"/>
  </r>
  <r>
    <s v="Мурманская область"/>
    <x v="4"/>
    <n v="856.9"/>
    <n v="865"/>
    <n v="68.900000000000006"/>
    <n v="10.9"/>
    <n v="8476"/>
    <s v="…"/>
    <n v="10180"/>
    <n v="121.3"/>
  </r>
  <r>
    <s v="Новгородская область"/>
    <x v="4"/>
    <n v="674.5"/>
    <n v="678.7"/>
    <n v="60.4"/>
    <n v="6.1"/>
    <n v="4360"/>
    <n v="13870"/>
    <n v="13737"/>
    <n v="120.5"/>
  </r>
  <r>
    <s v="Псковская область"/>
    <x v="4"/>
    <n v="734.5"/>
    <n v="740.7"/>
    <n v="60.1"/>
    <n v="5.4"/>
    <n v="4302"/>
    <n v="15444"/>
    <n v="14465"/>
    <n v="120.3"/>
  </r>
  <r>
    <s v="г. Санкт-Петербург"/>
    <x v="4"/>
    <n v="4686.5"/>
    <n v="4674.3"/>
    <n v="63.4"/>
    <n v="2.7"/>
    <n v="9054"/>
    <n v="26997"/>
    <n v="27728"/>
    <n v="122.2"/>
  </r>
  <r>
    <s v="Республика Адыгея"/>
    <x v="4"/>
    <n v="443.3"/>
    <n v="444"/>
    <n v="59.4"/>
    <n v="17.3"/>
    <n v="3085"/>
    <n v="12184"/>
    <n v="9330"/>
    <n v="105.9"/>
  </r>
  <r>
    <s v="Республика Калмыкия"/>
    <x v="4"/>
    <n v="293.2"/>
    <n v="292.7"/>
    <n v="63.2"/>
    <n v="22.4"/>
    <n v="2293"/>
    <n v="11328"/>
    <n v="9988"/>
    <n v="120.8"/>
  </r>
  <r>
    <s v="Республика Крым"/>
    <x v="4"/>
    <n v="0"/>
    <n v="0"/>
    <n v="0"/>
    <n v="0"/>
    <n v="0"/>
    <n v="0"/>
    <n v="0"/>
    <s v="-"/>
  </r>
  <r>
    <s v="Краснодарский край"/>
    <x v="4"/>
    <n v="5118.8999999999996"/>
    <n v="5116.8999999999996"/>
    <n v="60.4"/>
    <n v="8.6999999999999993"/>
    <n v="4367"/>
    <n v="16190"/>
    <n v="15690"/>
    <n v="118.3"/>
  </r>
  <r>
    <s v="Астраханская область"/>
    <x v="4"/>
    <n v="1006.5"/>
    <n v="1006.3"/>
    <n v="62.2"/>
    <n v="11.6"/>
    <n v="4530"/>
    <n v="12120"/>
    <n v="11030"/>
    <n v="116.8"/>
  </r>
  <r>
    <s v="Волгоградская область"/>
    <x v="4"/>
    <n v="2656.2"/>
    <n v="2664.3"/>
    <n v="61.4"/>
    <n v="9.3000000000000007"/>
    <n v="4648"/>
    <n v="13271"/>
    <n v="13235"/>
    <n v="117"/>
  </r>
  <r>
    <s v="Ростовская область"/>
    <x v="4"/>
    <n v="4352.7"/>
    <n v="4364.1000000000004"/>
    <n v="61.4"/>
    <n v="8.6999999999999993"/>
    <n v="5022"/>
    <n v="15815"/>
    <n v="16581"/>
    <n v="115.1"/>
  </r>
  <r>
    <s v="г. Севастополь"/>
    <x v="4"/>
    <n v="0"/>
    <n v="0"/>
    <n v="0"/>
    <n v="0"/>
    <n v="0"/>
    <n v="0"/>
    <n v="0"/>
    <s v="-"/>
  </r>
  <r>
    <s v="Республика Дагестан"/>
    <x v="4"/>
    <n v="2652.7"/>
    <n v="2635.1"/>
    <n v="60.2"/>
    <n v="27.2"/>
    <n v="3282"/>
    <s v="…"/>
    <n v="18627"/>
    <n v="126.5"/>
  </r>
  <r>
    <s v="Республика Ингушетия "/>
    <x v="4"/>
    <n v="433.7"/>
    <n v="442.8"/>
    <n v="58"/>
    <n v="43.5"/>
    <n v="1900"/>
    <s v="…"/>
    <n v="8885"/>
    <n v="154.4"/>
  </r>
  <r>
    <s v="Кабардино-Балкарская Республика"/>
    <x v="4"/>
    <n v="877.3"/>
    <n v="883.5"/>
    <n v="62"/>
    <n v="24.9"/>
    <n v="3212"/>
    <s v="…"/>
    <n v="7656"/>
    <n v="115.6"/>
  </r>
  <r>
    <s v="Карачаево-Черкесская Республика"/>
    <x v="4"/>
    <n v="450.2"/>
    <n v="447.3"/>
    <n v="61.3"/>
    <n v="17.2"/>
    <n v="3256"/>
    <s v="…"/>
    <n v="11251"/>
    <n v="115.1"/>
  </r>
  <r>
    <s v="Республика Северная Осетия – Алания"/>
    <x v="4"/>
    <n v="706.4"/>
    <n v="707"/>
    <n v="59.7"/>
    <n v="11.2"/>
    <n v="4078"/>
    <s v="…"/>
    <n v="8765"/>
    <n v="118.5"/>
  </r>
  <r>
    <s v="Чеченская Республика "/>
    <x v="4"/>
    <n v="1133.2"/>
    <n v="1125.0999999999999"/>
    <n v="57.8"/>
    <s v="…"/>
    <s v="…"/>
    <s v="…"/>
    <s v="…"/>
    <s v="-"/>
  </r>
  <r>
    <s v="Ставропольский край"/>
    <x v="4"/>
    <n v="2741.1"/>
    <n v="2740.1"/>
    <n v="61"/>
    <n v="9.4"/>
    <n v="3861"/>
    <n v="13460"/>
    <n v="11108"/>
    <n v="121.5"/>
  </r>
  <r>
    <s v="Республика Башкортостан"/>
    <x v="4"/>
    <n v="4081.3"/>
    <n v="4087.8"/>
    <n v="61.7"/>
    <n v="7.2"/>
    <n v="5154"/>
    <n v="16734"/>
    <n v="19152"/>
    <n v="118.5"/>
  </r>
  <r>
    <s v="Республика Марий Эл"/>
    <x v="4"/>
    <n v="718.3"/>
    <n v="720.5"/>
    <n v="63.8"/>
    <n v="9.4"/>
    <n v="2563"/>
    <n v="11935"/>
    <n v="10854"/>
    <n v="117.8"/>
  </r>
  <r>
    <s v="Республика Мордовия"/>
    <x v="4"/>
    <n v="871.8"/>
    <n v="875.1"/>
    <n v="62.3"/>
    <n v="5.9"/>
    <n v="3253"/>
    <n v="13362"/>
    <n v="15435"/>
    <n v="131.9"/>
  </r>
  <r>
    <s v="Республика Татарстан"/>
    <x v="4"/>
    <n v="3768.2"/>
    <n v="3770.6"/>
    <n v="61.9"/>
    <n v="7.4"/>
    <n v="5355"/>
    <n v="12740"/>
    <n v="14754"/>
    <n v="118.4"/>
  </r>
  <r>
    <s v="Удмуртская Республика"/>
    <x v="4"/>
    <n v="1554.3"/>
    <n v="1557.7"/>
    <n v="63.9"/>
    <n v="8"/>
    <n v="3682"/>
    <n v="17169"/>
    <n v="16052"/>
    <n v="117.1"/>
  </r>
  <r>
    <s v="Чувашская Республика"/>
    <x v="4"/>
    <n v="1291"/>
    <n v="1296.3"/>
    <n v="62.3"/>
    <n v="9.8000000000000007"/>
    <n v="3203"/>
    <n v="13643"/>
    <n v="12723"/>
    <n v="123.3"/>
  </r>
  <r>
    <s v="Пермский край"/>
    <x v="4"/>
    <n v="2751.6"/>
    <n v="2767.3"/>
    <n v="63"/>
    <n v="7.3"/>
    <n v="6402"/>
    <n v="15190"/>
    <n v="13152"/>
    <n v="133.19999999999999"/>
  </r>
  <r>
    <s v="Кировская область"/>
    <x v="4"/>
    <n v="1445.3"/>
    <n v="1458.9"/>
    <n v="62.6"/>
    <n v="8.6"/>
    <n v="3787"/>
    <n v="14139"/>
    <n v="13658"/>
    <n v="111.2"/>
  </r>
  <r>
    <s v="Нижегородская область "/>
    <x v="4"/>
    <n v="3447.9"/>
    <n v="3464.5"/>
    <n v="61.2"/>
    <n v="7.4"/>
    <n v="4791"/>
    <n v="22045"/>
    <n v="16385"/>
    <n v="129.69999999999999"/>
  </r>
  <r>
    <s v="Оренбургская область"/>
    <x v="4"/>
    <n v="2122.5"/>
    <n v="2136.1999999999998"/>
    <n v="62.3"/>
    <n v="11"/>
    <n v="3910"/>
    <n v="12165"/>
    <n v="11220"/>
    <n v="104.4"/>
  </r>
  <r>
    <s v="Пензенская область"/>
    <x v="4"/>
    <n v="1431"/>
    <n v="1435.5"/>
    <n v="61.1"/>
    <n v="6.7"/>
    <n v="3406"/>
    <n v="14081"/>
    <n v="12664"/>
    <n v="119.9"/>
  </r>
  <r>
    <s v="Самарская область"/>
    <x v="4"/>
    <n v="3225.3"/>
    <n v="3227.2"/>
    <n v="63"/>
    <n v="5.3"/>
    <n v="7137"/>
    <n v="14120"/>
    <n v="15408"/>
    <n v="120.8"/>
  </r>
  <r>
    <s v="Саратовская область"/>
    <x v="4"/>
    <n v="2615.6"/>
    <n v="2627.6"/>
    <n v="61.5"/>
    <n v="10"/>
    <n v="4006"/>
    <n v="14272"/>
    <n v="13387"/>
    <n v="115.9"/>
  </r>
  <r>
    <s v="Ульяновская область"/>
    <x v="4"/>
    <n v="1354.6"/>
    <n v="1360.7"/>
    <n v="62.4"/>
    <n v="9.5"/>
    <n v="3660"/>
    <n v="11330"/>
    <n v="10589"/>
    <n v="117.6"/>
  </r>
  <r>
    <s v="Курганская область"/>
    <x v="4"/>
    <n v="981"/>
    <n v="990.3"/>
    <n v="61.1"/>
    <n v="12.4"/>
    <n v="3884"/>
    <s v="…"/>
    <n v="10591"/>
    <n v="116.4"/>
  </r>
  <r>
    <s v="Свердловская область "/>
    <x v="4"/>
    <n v="4394.1000000000004"/>
    <n v="4414.1000000000004"/>
    <n v="63.2"/>
    <n v="7.3"/>
    <n v="6780"/>
    <n v="20549"/>
    <n v="17706"/>
    <n v="119.1"/>
  </r>
  <r>
    <s v="Тюменская область"/>
    <x v="4"/>
    <n v="3288.3"/>
    <n v="3285"/>
    <n v="69.099999999999994"/>
    <n v="8.6"/>
    <n v="12242"/>
    <n v="16687"/>
    <n v="16871"/>
    <n v="112.2"/>
  </r>
  <r>
    <s v="в том числе:"/>
    <x v="4"/>
    <n v="0"/>
    <n v="0"/>
    <n v="0"/>
    <n v="0"/>
    <n v="0"/>
    <n v="0"/>
    <n v="0"/>
    <n v="0"/>
  </r>
  <r>
    <s v="Ханты-Мансийский автономный округ – Югра"/>
    <x v="4"/>
    <n v="1462.2"/>
    <n v="1457.9"/>
    <n v="71.7"/>
    <n v="9.6"/>
    <n v="15022"/>
    <n v="19312"/>
    <n v="18102"/>
    <n v="118.1"/>
  </r>
  <r>
    <s v="Ямало-Ненецкий автономный округ"/>
    <x v="4"/>
    <n v="514.6"/>
    <n v="512.70000000000005"/>
    <n v="72.2"/>
    <n v="6.3"/>
    <n v="19107"/>
    <s v="…"/>
    <s v="…"/>
    <n v="108.7"/>
  </r>
  <r>
    <s v="Тюменская область без автономных округов"/>
    <x v="4"/>
    <n v="1311.5"/>
    <n v="1314.3999999999999"/>
    <n v="64.900000000000006"/>
    <n v="8.3000000000000007"/>
    <n v="0"/>
    <n v="0"/>
    <n v="0"/>
    <s v="-"/>
  </r>
  <r>
    <s v="Челябинская область"/>
    <x v="4"/>
    <n v="3541.8"/>
    <n v="3555.5"/>
    <n v="62.5"/>
    <n v="5.0999999999999996"/>
    <n v="4829"/>
    <n v="15592"/>
    <n v="13839"/>
    <n v="128.4"/>
  </r>
  <r>
    <s v="Республика Алтай"/>
    <x v="4"/>
    <n v="202.3"/>
    <n v="202.5"/>
    <n v="62.5"/>
    <n v="9.6"/>
    <n v="3439"/>
    <n v="17910"/>
    <n v="14361"/>
    <n v="122.8"/>
  </r>
  <r>
    <s v="Республика Тыва"/>
    <x v="4"/>
    <n v="304.10000000000002"/>
    <n v="304.5"/>
    <n v="60.6"/>
    <n v="19.399999999999999"/>
    <n v="3414"/>
    <s v="…"/>
    <n v="9390"/>
    <n v="107.8"/>
  </r>
  <r>
    <s v="Республика Хакасия"/>
    <x v="4"/>
    <n v="538"/>
    <n v="539.70000000000005"/>
    <n v="63.8"/>
    <n v="10.199999999999999"/>
    <n v="4458"/>
    <n v="13284"/>
    <n v="12956"/>
    <n v="116.2"/>
  </r>
  <r>
    <s v="Алтайский край"/>
    <x v="4"/>
    <n v="2539.4"/>
    <n v="2555.6999999999998"/>
    <n v="63.1"/>
    <n v="9.1"/>
    <n v="3521"/>
    <n v="14062"/>
    <n v="14946"/>
    <n v="120.7"/>
  </r>
  <r>
    <s v="Красноярский край"/>
    <x v="4"/>
    <n v="2901.9"/>
    <n v="2916.9"/>
    <n v="64.599999999999994"/>
    <n v="8"/>
    <n v="6445"/>
    <n v="19045"/>
    <n v="16319"/>
    <n v="105.8"/>
  </r>
  <r>
    <s v="Иркутская область"/>
    <x v="4"/>
    <n v="2524.1"/>
    <n v="2538.1999999999998"/>
    <n v="63.2"/>
    <n v="10.3"/>
    <n v="5450"/>
    <n v="23014"/>
    <n v="18001"/>
    <n v="119.3"/>
  </r>
  <r>
    <s v="Кемеровская область"/>
    <x v="4"/>
    <n v="2833"/>
    <n v="2847.5"/>
    <n v="63.4"/>
    <n v="9.9"/>
    <n v="6196"/>
    <n v="13824"/>
    <n v="16265"/>
    <n v="120.1"/>
  </r>
  <r>
    <s v="Новосибирская область "/>
    <x v="4"/>
    <n v="2666"/>
    <n v="2670.1"/>
    <n v="63.5"/>
    <n v="9.1"/>
    <n v="4964"/>
    <n v="20423"/>
    <n v="19943"/>
    <n v="116.6"/>
  </r>
  <r>
    <s v="Омская область"/>
    <x v="4"/>
    <n v="2034.1"/>
    <n v="2043.4"/>
    <n v="63.6"/>
    <n v="9"/>
    <n v="5451"/>
    <n v="13592"/>
    <n v="12754"/>
    <n v="119.8"/>
  </r>
  <r>
    <s v="Томская область"/>
    <x v="4"/>
    <n v="1029.9000000000001"/>
    <n v="1033.9000000000001"/>
    <n v="65.599999999999994"/>
    <n v="10.1"/>
    <n v="6502"/>
    <n v="14730"/>
    <n v="17600"/>
    <n v="126.8"/>
  </r>
  <r>
    <s v="Республика Бурятия"/>
    <x v="4"/>
    <n v="971"/>
    <n v="972.8"/>
    <n v="63.9"/>
    <n v="15.3"/>
    <n v="4667"/>
    <n v="17131"/>
    <n v="13107"/>
    <n v="107.1"/>
  </r>
  <r>
    <s v="Республика Саха (Якутия)"/>
    <x v="4"/>
    <n v="953.2"/>
    <n v="951.5"/>
    <n v="64.8"/>
    <n v="9"/>
    <n v="9615"/>
    <s v="…"/>
    <n v="18798"/>
    <n v="112"/>
  </r>
  <r>
    <s v="Забайкальский край"/>
    <x v="4"/>
    <n v="1132.8"/>
    <n v="1137.7"/>
    <n v="63.6"/>
    <n v="12.6"/>
    <n v="4808"/>
    <s v="…"/>
    <n v="9549"/>
    <n v="119.5"/>
  </r>
  <r>
    <s v="Камчатский край"/>
    <x v="4"/>
    <n v="343.9"/>
    <n v="347.2"/>
    <n v="69"/>
    <n v="10.3"/>
    <n v="8492"/>
    <n v="19200"/>
    <n v="9786"/>
    <n v="120.9"/>
  </r>
  <r>
    <s v="Приморский край"/>
    <x v="4"/>
    <n v="2028.4"/>
    <n v="2038.5"/>
    <n v="64.900000000000006"/>
    <n v="9.6999999999999993"/>
    <n v="5419"/>
    <n v="23004"/>
    <n v="16197"/>
    <n v="120.1"/>
  </r>
  <r>
    <s v="Хабаровский край "/>
    <x v="4"/>
    <n v="1396.8"/>
    <n v="1406.5"/>
    <n v="65.7"/>
    <n v="6.6"/>
    <n v="7689"/>
    <n v="26222"/>
    <n v="20833"/>
    <n v="119.1"/>
  </r>
  <r>
    <s v="Амурская область"/>
    <x v="4"/>
    <n v="874"/>
    <n v="880.9"/>
    <n v="64.599999999999994"/>
    <n v="11.7"/>
    <n v="4749"/>
    <n v="16898"/>
    <n v="11778"/>
    <n v="120.7"/>
  </r>
  <r>
    <s v="Магаданская область"/>
    <x v="4"/>
    <n v="173.9"/>
    <n v="176"/>
    <n v="70.5"/>
    <n v="8"/>
    <n v="9513"/>
    <s v="…"/>
    <n v="4626"/>
    <n v="115.1"/>
  </r>
  <r>
    <s v="Сахалинская область"/>
    <x v="4"/>
    <n v="529.79999999999995"/>
    <n v="533.29999999999995"/>
    <n v="67.5"/>
    <n v="7.4"/>
    <n v="9522"/>
    <s v="…"/>
    <n v="18149"/>
    <n v="117"/>
  </r>
  <r>
    <s v="Еврейская автономная область"/>
    <x v="4"/>
    <n v="185.8"/>
    <n v="187.1"/>
    <n v="64.7"/>
    <n v="8"/>
    <n v="5033"/>
    <s v="…"/>
    <n v="10173"/>
    <n v="107.3"/>
  </r>
  <r>
    <s v="Чукотский автономный округ"/>
    <x v="4"/>
    <n v="51.8"/>
    <n v="51.9"/>
    <n v="71.599999999999994"/>
    <n v="3.5"/>
    <n v="14817"/>
    <s v="…"/>
    <s v="…"/>
    <n v="129.30000000000001"/>
  </r>
  <r>
    <s v="Белгородская область"/>
    <x v="5"/>
    <n v="1511.7"/>
    <n v="1511.7"/>
    <n v="61.6"/>
    <n v="5.9"/>
    <n v="5276"/>
    <n v="15793"/>
    <n v="14605"/>
    <n v="117.3"/>
  </r>
  <r>
    <s v="Брянская область"/>
    <x v="5"/>
    <n v="1327.7"/>
    <n v="1335.9"/>
    <n v="60.9"/>
    <n v="6.8"/>
    <n v="4788"/>
    <n v="14996"/>
    <n v="16285"/>
    <n v="133.4"/>
  </r>
  <r>
    <s v="Владимирская область"/>
    <x v="5"/>
    <n v="1486.5"/>
    <n v="1492"/>
    <n v="61.3"/>
    <n v="9"/>
    <n v="4107"/>
    <n v="18054"/>
    <n v="16522"/>
    <n v="107.8"/>
  </r>
  <r>
    <s v="Воронежская область"/>
    <x v="5"/>
    <n v="2360.9"/>
    <n v="2362.9"/>
    <n v="60.4"/>
    <n v="7.6"/>
    <n v="5398"/>
    <n v="15131"/>
    <n v="14285"/>
    <n v="123.1"/>
  </r>
  <r>
    <s v="Ивановская область"/>
    <x v="5"/>
    <n v="1101.8"/>
    <n v="1109.3"/>
    <n v="60.8"/>
    <n v="6.9"/>
    <n v="3480"/>
    <n v="13403"/>
    <n v="11900"/>
    <n v="129.9"/>
  </r>
  <r>
    <s v="Калужская область"/>
    <x v="5"/>
    <n v="1023.3"/>
    <n v="1025.5"/>
    <n v="61.9"/>
    <n v="5.6"/>
    <n v="5343"/>
    <n v="19962"/>
    <n v="19369"/>
    <n v="115"/>
  </r>
  <r>
    <s v="Костромская область"/>
    <x v="5"/>
    <n v="699.8"/>
    <n v="705.9"/>
    <n v="61.7"/>
    <n v="4.9000000000000004"/>
    <n v="4985"/>
    <n v="15481"/>
    <n v="14797"/>
    <n v="104.8"/>
  </r>
  <r>
    <s v="Курская область"/>
    <x v="5"/>
    <n v="1177.5999999999999"/>
    <n v="1186.7"/>
    <n v="60.5"/>
    <n v="7.2"/>
    <n v="5218"/>
    <n v="14068"/>
    <n v="13757"/>
    <n v="123.5"/>
  </r>
  <r>
    <s v="Липецкая область"/>
    <x v="5"/>
    <n v="1193.9000000000001"/>
    <n v="1196.2"/>
    <n v="61.3"/>
    <n v="8.1999999999999993"/>
    <n v="5591"/>
    <n v="18505"/>
    <n v="18103"/>
    <n v="120.6"/>
  </r>
  <r>
    <s v="Московская область"/>
    <x v="5"/>
    <n v="6783.8"/>
    <n v="6760.3"/>
    <n v="62.9"/>
    <n v="3.2"/>
    <n v="7445"/>
    <n v="25815"/>
    <n v="25361"/>
    <n v="127.5"/>
  </r>
  <r>
    <s v="Орловская область"/>
    <x v="5"/>
    <n v="822.1"/>
    <n v="828.6"/>
    <n v="60.7"/>
    <n v="6.3"/>
    <n v="4857"/>
    <n v="15282"/>
    <n v="14139"/>
    <n v="111.1"/>
  </r>
  <r>
    <s v="Рязанская область"/>
    <x v="5"/>
    <n v="1188.8"/>
    <n v="1194.0999999999999"/>
    <n v="59.9"/>
    <n v="5.2"/>
    <n v="4775"/>
    <n v="16565"/>
    <n v="19382"/>
    <n v="109.8"/>
  </r>
  <r>
    <s v="Смоленская область"/>
    <x v="5"/>
    <n v="1025.4000000000001"/>
    <n v="1028.9000000000001"/>
    <n v="62.5"/>
    <n v="7.7"/>
    <n v="5483"/>
    <n v="14608"/>
    <n v="16160"/>
    <n v="124.4"/>
  </r>
  <r>
    <s v="Тамбовская область"/>
    <x v="5"/>
    <n v="1138.5999999999999"/>
    <n v="1144.7"/>
    <n v="60.2"/>
    <n v="8.6"/>
    <n v="5292"/>
    <n v="14060"/>
    <n v="13826"/>
    <n v="111.6"/>
  </r>
  <r>
    <s v="Тверская область"/>
    <x v="5"/>
    <n v="1415.3"/>
    <n v="1423.9"/>
    <n v="60.1"/>
    <n v="5.8"/>
    <n v="5606"/>
    <n v="19121"/>
    <n v="18632"/>
    <n v="115.5"/>
  </r>
  <r>
    <s v="Тульская область"/>
    <x v="5"/>
    <n v="1615.2"/>
    <n v="1623.5"/>
    <n v="60.2"/>
    <n v="5"/>
    <n v="4988"/>
    <n v="19507"/>
    <n v="17647"/>
    <n v="115.7"/>
  </r>
  <r>
    <s v="Ярославская область"/>
    <x v="5"/>
    <n v="1312.8"/>
    <n v="1321.3"/>
    <n v="61.2"/>
    <n v="3.9"/>
    <n v="6321"/>
    <n v="19682"/>
    <n v="19766"/>
    <n v="119.5"/>
  </r>
  <r>
    <s v="г. Москва"/>
    <x v="5"/>
    <n v="10923.8"/>
    <n v="10825.1"/>
    <n v="65.2"/>
    <n v="0.8"/>
    <n v="24014"/>
    <n v="58398"/>
    <n v="52444"/>
    <n v="114.1"/>
  </r>
  <r>
    <s v="Республика Карелия"/>
    <x v="5"/>
    <n v="676"/>
    <n v="682.8"/>
    <n v="64.3"/>
    <n v="8.8000000000000007"/>
    <n v="7278"/>
    <n v="15787"/>
    <n v="16021"/>
    <n v="109.4"/>
  </r>
  <r>
    <s v="Республика Коми"/>
    <x v="5"/>
    <n v="963"/>
    <n v="972.9"/>
    <n v="67.5"/>
    <n v="11.1"/>
    <n v="11452"/>
    <n v="20793"/>
    <n v="21232"/>
    <n v="105.8"/>
  </r>
  <r>
    <s v="Архангельская область"/>
    <x v="5"/>
    <n v="1281.8"/>
    <n v="1290.5"/>
    <n v="64.5"/>
    <n v="5.5"/>
    <n v="7903"/>
    <n v="23265"/>
    <n v="17387"/>
    <n v="122.8"/>
  </r>
  <r>
    <s v="в том числе:"/>
    <x v="5"/>
    <n v="0"/>
    <n v="0"/>
    <n v="0"/>
    <n v="0"/>
    <n v="0"/>
    <n v="0"/>
    <n v="0"/>
    <n v="0"/>
  </r>
  <r>
    <s v="Ненецкий автономный округ"/>
    <x v="5"/>
    <n v="41.9"/>
    <n v="41.9"/>
    <n v="65.8"/>
    <n v="10.6"/>
    <n v="21502"/>
    <n v="33312"/>
    <n v="23061"/>
    <n v="103.4"/>
  </r>
  <r>
    <s v="Архангельская область без автономного округа"/>
    <x v="5"/>
    <n v="1239.8999999999999"/>
    <n v="1248.5999999999999"/>
    <n v="64.400000000000006"/>
    <n v="5.3"/>
    <n v="0"/>
    <n v="0"/>
    <n v="0"/>
    <s v="-"/>
  </r>
  <r>
    <s v="Вологодская область"/>
    <x v="5"/>
    <n v="1234.9000000000001"/>
    <n v="1240.4000000000001"/>
    <n v="63"/>
    <n v="5.2"/>
    <n v="6345"/>
    <n v="18533"/>
    <n v="19107"/>
    <n v="109.6"/>
  </r>
  <r>
    <s v="Калининградская область"/>
    <x v="5"/>
    <n v="936.6"/>
    <n v="939.3"/>
    <n v="64.3"/>
    <n v="6.5"/>
    <n v="6481"/>
    <n v="15677"/>
    <n v="13716"/>
    <n v="125.2"/>
  </r>
  <r>
    <s v="Ленинградская область"/>
    <x v="5"/>
    <n v="1685.4"/>
    <n v="1683.4"/>
    <n v="63.5"/>
    <n v="7.2"/>
    <n v="5687"/>
    <n v="18248"/>
    <n v="17611"/>
    <n v="121"/>
  </r>
  <r>
    <s v="Мурманская область"/>
    <x v="5"/>
    <n v="839.4"/>
    <n v="848.2"/>
    <n v="68.599999999999994"/>
    <n v="8.6999999999999993"/>
    <n v="10624"/>
    <s v="…"/>
    <n v="12888"/>
    <n v="113.2"/>
  </r>
  <r>
    <s v="Новгородская область"/>
    <x v="5"/>
    <n v="665.6"/>
    <n v="670.1"/>
    <n v="60.9"/>
    <n v="5.8"/>
    <n v="5476"/>
    <n v="14980"/>
    <n v="15608"/>
    <n v="102.1"/>
  </r>
  <r>
    <s v="Псковская область"/>
    <x v="5"/>
    <n v="720.8"/>
    <n v="727.6"/>
    <n v="60.6"/>
    <n v="6.3"/>
    <n v="4927"/>
    <n v="17452"/>
    <n v="14946"/>
    <n v="108.4"/>
  </r>
  <r>
    <s v="г. Санкт-Петербург"/>
    <x v="5"/>
    <n v="4712.8999999999996"/>
    <n v="4699.7"/>
    <n v="63.4"/>
    <n v="2.2000000000000002"/>
    <n v="12264"/>
    <n v="31343"/>
    <n v="32224"/>
    <n v="136"/>
  </r>
  <r>
    <s v="Республика Адыгея"/>
    <x v="5"/>
    <n v="441"/>
    <n v="442.1"/>
    <n v="59.7"/>
    <n v="13"/>
    <n v="3893"/>
    <n v="14281"/>
    <n v="10275"/>
    <n v="114.1"/>
  </r>
  <r>
    <s v="Республика Калмыкия"/>
    <x v="5"/>
    <n v="293.5"/>
    <n v="293.3"/>
    <n v="64.2"/>
    <n v="18"/>
    <n v="2392"/>
    <n v="12772"/>
    <n v="12181"/>
    <n v="105.8"/>
  </r>
  <r>
    <s v="Республика Крым"/>
    <x v="5"/>
    <n v="0"/>
    <n v="0"/>
    <n v="0"/>
    <n v="0"/>
    <n v="0"/>
    <n v="0"/>
    <n v="0"/>
    <s v="-"/>
  </r>
  <r>
    <s v="Краснодарский край"/>
    <x v="5"/>
    <n v="5127.3"/>
    <n v="5123.1000000000004"/>
    <n v="60.7"/>
    <n v="7.4"/>
    <n v="5545"/>
    <n v="20535"/>
    <n v="18662"/>
    <n v="115.5"/>
  </r>
  <r>
    <s v="Астраханская область"/>
    <x v="5"/>
    <n v="1002.5"/>
    <n v="1004.5"/>
    <n v="62.3"/>
    <n v="12.2"/>
    <n v="5636"/>
    <n v="14507"/>
    <n v="13781"/>
    <n v="110.6"/>
  </r>
  <r>
    <s v="Волгоградская область"/>
    <x v="5"/>
    <n v="2640.4"/>
    <n v="2648.3"/>
    <n v="61.7"/>
    <n v="6.7"/>
    <n v="5908"/>
    <n v="18038"/>
    <n v="17564"/>
    <n v="110.4"/>
  </r>
  <r>
    <s v="Ростовская область"/>
    <x v="5"/>
    <n v="4332.3999999999996"/>
    <n v="4342.6000000000004"/>
    <n v="61.6"/>
    <n v="8.5"/>
    <n v="6360"/>
    <n v="18795"/>
    <n v="20204"/>
    <n v="112.2"/>
  </r>
  <r>
    <s v="г. Севастополь"/>
    <x v="5"/>
    <n v="0"/>
    <n v="0"/>
    <n v="0"/>
    <n v="0"/>
    <n v="0"/>
    <n v="0"/>
    <n v="0"/>
    <s v="-"/>
  </r>
  <r>
    <s v="Республика Дагестан"/>
    <x v="5"/>
    <n v="2692.6"/>
    <n v="2672.7"/>
    <n v="60.7"/>
    <n v="22.1"/>
    <n v="4388"/>
    <n v="12702"/>
    <n v="18041"/>
    <n v="117.3"/>
  </r>
  <r>
    <s v="Республика Ингушетия "/>
    <x v="5"/>
    <n v="417.4"/>
    <n v="425.6"/>
    <n v="59"/>
    <n v="63.1"/>
    <n v="2737"/>
    <s v="…"/>
    <n v="9326"/>
    <n v="114.7"/>
  </r>
  <r>
    <s v="Кабардино-Балкарская Республика"/>
    <x v="5"/>
    <n v="866.2"/>
    <n v="871.7"/>
    <n v="62.6"/>
    <n v="23.9"/>
    <n v="4190"/>
    <s v="…"/>
    <n v="11238"/>
    <n v="121.1"/>
  </r>
  <r>
    <s v="Карачаево-Черкесская Республика"/>
    <x v="5"/>
    <n v="454.5"/>
    <n v="452.3"/>
    <n v="62.1"/>
    <n v="13.8"/>
    <n v="4084"/>
    <s v="…"/>
    <n v="12309"/>
    <n v="121.8"/>
  </r>
  <r>
    <s v="Республика Северная Осетия – Алания"/>
    <x v="5"/>
    <n v="706.9"/>
    <n v="706.6"/>
    <n v="60"/>
    <n v="8.8000000000000007"/>
    <n v="4669"/>
    <s v="…"/>
    <n v="10592"/>
    <n v="110"/>
  </r>
  <r>
    <s v="Чеченская Республика "/>
    <x v="5"/>
    <n v="1152.3"/>
    <n v="1142.8"/>
    <n v="58.3"/>
    <s v="…"/>
    <s v="…"/>
    <s v="…"/>
    <s v="…"/>
    <s v="-"/>
  </r>
  <r>
    <s v="Ставропольский край"/>
    <x v="5"/>
    <n v="2746.9"/>
    <n v="2744"/>
    <n v="61.2"/>
    <n v="6.9"/>
    <n v="5117"/>
    <n v="15787"/>
    <n v="13469"/>
    <n v="105.7"/>
  </r>
  <r>
    <s v="Республика Башкортостан"/>
    <x v="5"/>
    <n v="4066.3"/>
    <n v="4073.8"/>
    <n v="62.4"/>
    <n v="7"/>
    <n v="6887"/>
    <n v="22505"/>
    <n v="26617"/>
    <n v="113"/>
  </r>
  <r>
    <s v="Республика Марий Эл"/>
    <x v="5"/>
    <n v="713.4"/>
    <n v="715.8"/>
    <n v="64.5"/>
    <n v="10"/>
    <n v="3376"/>
    <n v="14546"/>
    <n v="15218"/>
    <n v="114"/>
  </r>
  <r>
    <s v="Республика Мордовия"/>
    <x v="5"/>
    <n v="864.7"/>
    <n v="868.3"/>
    <n v="63"/>
    <n v="6.6"/>
    <n v="4103"/>
    <n v="15143"/>
    <n v="19159"/>
    <n v="108.5"/>
  </r>
  <r>
    <s v="Республика Татарстан"/>
    <x v="5"/>
    <n v="3761.6"/>
    <n v="3764.9"/>
    <n v="62.5"/>
    <n v="6.7"/>
    <n v="7383"/>
    <n v="15319"/>
    <n v="17855"/>
    <n v="118.7"/>
  </r>
  <r>
    <s v="Удмуртская Республика"/>
    <x v="5"/>
    <n v="1545.8"/>
    <n v="1550.1"/>
    <n v="64.3"/>
    <n v="7.8"/>
    <n v="4657"/>
    <n v="21722"/>
    <n v="18989"/>
    <n v="110.4"/>
  </r>
  <r>
    <s v="Чувашская Республика"/>
    <x v="5"/>
    <n v="1278.9000000000001"/>
    <n v="1285"/>
    <n v="63"/>
    <n v="11.7"/>
    <n v="3958"/>
    <n v="16246"/>
    <n v="15658"/>
    <n v="120.1"/>
  </r>
  <r>
    <s v="Пермский край"/>
    <x v="5"/>
    <n v="2718.8"/>
    <n v="2735.2"/>
    <n v="63.2"/>
    <n v="8.1"/>
    <n v="8273"/>
    <n v="19408"/>
    <n v="16699"/>
    <n v="109.1"/>
  </r>
  <r>
    <s v="Кировская область"/>
    <x v="5"/>
    <n v="1418.7"/>
    <n v="1432"/>
    <n v="62.9"/>
    <n v="7.2"/>
    <n v="4644"/>
    <n v="19210"/>
    <n v="16810"/>
    <n v="110.9"/>
  </r>
  <r>
    <s v="Нижегородская область "/>
    <x v="5"/>
    <n v="3414.3"/>
    <n v="3431.1"/>
    <n v="61.6"/>
    <n v="6"/>
    <n v="6057"/>
    <n v="24181"/>
    <n v="17645"/>
    <n v="121.2"/>
  </r>
  <r>
    <s v="Оренбургская область"/>
    <x v="5"/>
    <n v="2093.5"/>
    <n v="2108"/>
    <n v="62.7"/>
    <n v="9.1999999999999993"/>
    <n v="5122"/>
    <n v="15116"/>
    <n v="14554"/>
    <n v="125.3"/>
  </r>
  <r>
    <s v="Пензенская область"/>
    <x v="5"/>
    <n v="1420.1"/>
    <n v="1425.5"/>
    <n v="61.5"/>
    <n v="6.6"/>
    <n v="4355"/>
    <n v="14643"/>
    <n v="13954"/>
    <n v="117.1"/>
  </r>
  <r>
    <s v="Самарская область"/>
    <x v="5"/>
    <n v="3225.6"/>
    <n v="3225.4"/>
    <n v="63.1"/>
    <n v="5.4"/>
    <n v="9264"/>
    <n v="15744"/>
    <n v="18408"/>
    <n v="106.8"/>
  </r>
  <r>
    <s v="Саратовская область"/>
    <x v="5"/>
    <n v="2591.1999999999998"/>
    <n v="2603.4"/>
    <n v="61.7"/>
    <n v="9.1999999999999993"/>
    <n v="5056"/>
    <n v="15921"/>
    <n v="15180"/>
    <n v="120.3"/>
  </r>
  <r>
    <s v="Ульяновская область"/>
    <x v="5"/>
    <n v="1340.3"/>
    <n v="1347.5"/>
    <n v="62.9"/>
    <n v="7.7"/>
    <n v="4576"/>
    <n v="13025"/>
    <n v="12887"/>
    <n v="110.5"/>
  </r>
  <r>
    <s v="Курганская область"/>
    <x v="5"/>
    <n v="961.8"/>
    <n v="971.4"/>
    <n v="61.5"/>
    <n v="11.4"/>
    <n v="4800"/>
    <s v="…"/>
    <n v="14314"/>
    <n v="112.3"/>
  </r>
  <r>
    <s v="Свердловская область "/>
    <x v="5"/>
    <n v="4356.3999999999996"/>
    <n v="4375.3"/>
    <n v="63.4"/>
    <n v="6.8"/>
    <n v="9022"/>
    <n v="25014"/>
    <n v="23816"/>
    <n v="115.5"/>
  </r>
  <r>
    <s v="Тюменская область"/>
    <x v="5"/>
    <n v="3293.8"/>
    <n v="3291.1"/>
    <n v="69.3"/>
    <n v="6.7"/>
    <n v="14983"/>
    <n v="22800"/>
    <n v="23798"/>
    <n v="117.4"/>
  </r>
  <r>
    <s v="в том числе:"/>
    <x v="5"/>
    <n v="0"/>
    <n v="0"/>
    <n v="0"/>
    <n v="0"/>
    <n v="0"/>
    <n v="0"/>
    <n v="0"/>
    <n v="0"/>
  </r>
  <r>
    <s v="Ханты-Мансийский автономный округ – Югра"/>
    <x v="5"/>
    <n v="1467.8"/>
    <n v="1465"/>
    <n v="71.900000000000006"/>
    <n v="7.9"/>
    <n v="18115"/>
    <n v="23082"/>
    <n v="22780"/>
    <n v="115.3"/>
  </r>
  <r>
    <s v="Ямало-Ненецкий автономный округ"/>
    <x v="5"/>
    <n v="517.4"/>
    <n v="516"/>
    <n v="72.599999999999994"/>
    <n v="7.2"/>
    <n v="22231"/>
    <s v="…"/>
    <s v="…"/>
    <n v="109.2"/>
  </r>
  <r>
    <s v="Тюменская область без автономных округов"/>
    <x v="5"/>
    <n v="1308.6000000000004"/>
    <n v="1310.0999999999999"/>
    <n v="60.1"/>
    <n v="4.9000000000000004"/>
    <n v="0"/>
    <n v="0"/>
    <n v="0"/>
    <s v="-"/>
  </r>
  <r>
    <s v="Челябинская область"/>
    <x v="5"/>
    <n v="3516.7"/>
    <n v="3529.2"/>
    <n v="62.7"/>
    <n v="5.3"/>
    <n v="6554"/>
    <n v="22886"/>
    <n v="21779"/>
    <n v="124.5"/>
  </r>
  <r>
    <s v="Республика Алтай"/>
    <x v="5"/>
    <n v="201.7"/>
    <n v="202"/>
    <n v="63"/>
    <n v="9.4"/>
    <n v="4381"/>
    <n v="23282"/>
    <n v="14448"/>
    <n v="96.9"/>
  </r>
  <r>
    <s v="Республика Тыва"/>
    <x v="5"/>
    <n v="302.89999999999998"/>
    <n v="303.5"/>
    <n v="61.3"/>
    <n v="21.9"/>
    <n v="4162"/>
    <s v="…"/>
    <n v="11967"/>
    <n v="111"/>
  </r>
  <r>
    <s v="Республика Хакасия"/>
    <x v="5"/>
    <n v="533.79999999999995"/>
    <n v="535.9"/>
    <n v="64"/>
    <n v="8.9"/>
    <n v="5177"/>
    <n v="17391"/>
    <n v="17601"/>
    <n v="110.2"/>
  </r>
  <r>
    <s v="Алтайский край"/>
    <x v="5"/>
    <n v="2503.5"/>
    <n v="2521.5"/>
    <n v="63.2"/>
    <n v="8.8000000000000007"/>
    <n v="4640"/>
    <n v="17582"/>
    <n v="18454"/>
    <n v="117.6"/>
  </r>
  <r>
    <s v="Красноярский край"/>
    <x v="5"/>
    <n v="2869.3"/>
    <n v="2885.6"/>
    <n v="64.900000000000006"/>
    <n v="9.5"/>
    <n v="7790"/>
    <n v="21077"/>
    <n v="19977"/>
    <n v="114.1"/>
  </r>
  <r>
    <s v="Иркутская область"/>
    <x v="5"/>
    <n v="2492.1999999999998"/>
    <n v="2508.1"/>
    <n v="63.5"/>
    <n v="9.8000000000000007"/>
    <n v="7119"/>
    <n v="24778"/>
    <n v="18870"/>
    <n v="112.1"/>
  </r>
  <r>
    <s v="Кемеровская область"/>
    <x v="5"/>
    <n v="2805.9"/>
    <n v="2819.5"/>
    <n v="63.6"/>
    <n v="8.6"/>
    <n v="7889"/>
    <n v="24766"/>
    <n v="23407"/>
    <n v="117.8"/>
  </r>
  <r>
    <s v="Новосибирская область "/>
    <x v="5"/>
    <n v="2654.9"/>
    <n v="2660.4"/>
    <n v="63.7"/>
    <n v="7.9"/>
    <n v="6639"/>
    <n v="27440"/>
    <n v="25306"/>
    <n v="107.3"/>
  </r>
  <r>
    <s v="Омская область"/>
    <x v="5"/>
    <n v="2016.3"/>
    <n v="2025.2"/>
    <n v="63.9"/>
    <n v="8.6999999999999993"/>
    <n v="6969"/>
    <n v="16420"/>
    <n v="16641"/>
    <n v="122.8"/>
  </r>
  <r>
    <s v="Томская область"/>
    <x v="5"/>
    <n v="1024.3"/>
    <n v="1027.0999999999999"/>
    <n v="65.5"/>
    <n v="10.5"/>
    <n v="8142"/>
    <n v="19920"/>
    <n v="21489"/>
    <n v="131"/>
  </r>
  <r>
    <s v="Республика Бурятия"/>
    <x v="5"/>
    <n v="966.9"/>
    <n v="969"/>
    <n v="64.400000000000006"/>
    <n v="12.2"/>
    <n v="6027"/>
    <n v="18907"/>
    <n v="14005"/>
    <n v="108.1"/>
  </r>
  <r>
    <s v="Республика Саха (Якутия)"/>
    <x v="5"/>
    <n v="954.4"/>
    <n v="953.8"/>
    <n v="65.3"/>
    <n v="9.1999999999999993"/>
    <n v="11350"/>
    <n v="24160"/>
    <n v="21974"/>
    <n v="111.7"/>
  </r>
  <r>
    <s v="Забайкальский край"/>
    <x v="5"/>
    <n v="1123.3"/>
    <n v="1128"/>
    <n v="63.9"/>
    <n v="8.6"/>
    <n v="5908"/>
    <n v="15000"/>
    <n v="14095"/>
    <n v="114.1"/>
  </r>
  <r>
    <s v="Камчатский край"/>
    <x v="5"/>
    <n v="336.6"/>
    <n v="340.2"/>
    <n v="68.7"/>
    <n v="8.4"/>
    <n v="11167"/>
    <n v="26300"/>
    <n v="15200"/>
    <n v="118.2"/>
  </r>
  <r>
    <s v="Приморский край"/>
    <x v="5"/>
    <n v="2006.5"/>
    <n v="2017.5"/>
    <n v="64.900000000000006"/>
    <n v="8"/>
    <n v="7163"/>
    <n v="30405"/>
    <n v="21421"/>
    <n v="120.9"/>
  </r>
  <r>
    <s v="Хабаровский край "/>
    <x v="5"/>
    <n v="1376.3"/>
    <n v="1386.5"/>
    <n v="65.599999999999994"/>
    <n v="5.8"/>
    <n v="9654"/>
    <n v="29919"/>
    <n v="24194"/>
    <n v="103.1"/>
  </r>
  <r>
    <s v="Амурская область"/>
    <x v="5"/>
    <n v="861"/>
    <n v="867.5"/>
    <n v="64.7"/>
    <n v="9.9"/>
    <n v="5988"/>
    <n v="22814"/>
    <n v="16433"/>
    <n v="115.1"/>
  </r>
  <r>
    <s v="Магаданская область"/>
    <x v="5"/>
    <n v="170.4"/>
    <n v="172.2"/>
    <n v="70.5"/>
    <n v="6.9"/>
    <n v="11167"/>
    <s v="…"/>
    <n v="8556"/>
    <n v="116.3"/>
  </r>
  <r>
    <s v="Сахалинская область"/>
    <x v="5"/>
    <n v="521.1"/>
    <n v="525.5"/>
    <n v="67.400000000000006"/>
    <n v="7.7"/>
    <n v="12640"/>
    <s v="…"/>
    <n v="20679"/>
    <n v="117.5"/>
  </r>
  <r>
    <s v="Еврейская автономная область"/>
    <x v="5"/>
    <n v="181.7"/>
    <n v="183.7"/>
    <n v="64.7"/>
    <n v="7.9"/>
    <n v="6406"/>
    <n v="11750"/>
    <n v="12376"/>
    <n v="112.4"/>
  </r>
  <r>
    <s v="Чукотский автономный округ"/>
    <x v="5"/>
    <n v="52.4"/>
    <n v="52.1"/>
    <n v="71.5"/>
    <n v="4.2"/>
    <n v="19669"/>
    <s v="…"/>
    <s v="…"/>
    <n v="307.8"/>
  </r>
  <r>
    <s v="Белгородская область"/>
    <x v="6"/>
    <n v="1514.2"/>
    <n v="1512.9"/>
    <n v="61.8"/>
    <n v="5.6"/>
    <n v="7083"/>
    <n v="25843"/>
    <n v="23259"/>
    <n v="110.8"/>
  </r>
  <r>
    <s v="Брянская область"/>
    <x v="6"/>
    <n v="1312.7"/>
    <n v="1320.2"/>
    <n v="61.2"/>
    <n v="6.8"/>
    <n v="6171"/>
    <n v="19021"/>
    <n v="20664"/>
    <n v="109.4"/>
  </r>
  <r>
    <s v="Владимирская область"/>
    <x v="6"/>
    <n v="1475.9"/>
    <n v="1481.2"/>
    <n v="61.4"/>
    <n v="10.8"/>
    <n v="5627"/>
    <n v="29514"/>
    <n v="27383"/>
    <n v="123.9"/>
  </r>
  <r>
    <s v="Воронежская область"/>
    <x v="6"/>
    <n v="2353.8000000000002"/>
    <n v="2357.4"/>
    <n v="60.7"/>
    <n v="5.4"/>
    <n v="6862"/>
    <n v="21439"/>
    <n v="24207"/>
    <n v="116.9"/>
  </r>
  <r>
    <s v="Ивановская область"/>
    <x v="6"/>
    <n v="1089.8"/>
    <n v="1095.8"/>
    <n v="60.9"/>
    <n v="4.2"/>
    <n v="4457"/>
    <n v="21173"/>
    <n v="21435"/>
    <n v="118.1"/>
  </r>
  <r>
    <s v="Калужская область"/>
    <x v="6"/>
    <n v="1020.2"/>
    <n v="1021.7"/>
    <n v="62.1"/>
    <n v="5.6"/>
    <n v="6925"/>
    <n v="29057"/>
    <n v="27822"/>
    <n v="115"/>
  </r>
  <r>
    <s v="Костромская область"/>
    <x v="6"/>
    <n v="689.8"/>
    <n v="694.8"/>
    <n v="61.8"/>
    <n v="4.9000000000000004"/>
    <n v="6398"/>
    <n v="28927"/>
    <n v="29631"/>
    <n v="113.6"/>
  </r>
  <r>
    <s v="Курская область"/>
    <x v="6"/>
    <n v="1161.5999999999999"/>
    <n v="1169.5999999999999"/>
    <n v="60.7"/>
    <n v="7.2"/>
    <n v="6751"/>
    <n v="18827"/>
    <s v="…"/>
    <n v="125.9"/>
  </r>
  <r>
    <s v="Липецкая область"/>
    <x v="6"/>
    <n v="1190.4000000000001"/>
    <n v="1192.0999999999999"/>
    <n v="61.4"/>
    <n v="4.9000000000000004"/>
    <n v="7611"/>
    <n v="23701"/>
    <n v="27123"/>
    <n v="113"/>
  </r>
  <r>
    <s v="Московская область"/>
    <x v="6"/>
    <n v="6846.8"/>
    <n v="6815.3"/>
    <n v="63"/>
    <n v="3"/>
    <n v="10515"/>
    <n v="35264"/>
    <n v="41202"/>
    <n v="117.6"/>
  </r>
  <r>
    <s v="Орловская область"/>
    <x v="6"/>
    <n v="811.4"/>
    <n v="816.8"/>
    <n v="60.9"/>
    <n v="5.9"/>
    <n v="5972"/>
    <n v="18919"/>
    <n v="17633"/>
    <n v="117.7"/>
  </r>
  <r>
    <s v="Рязанская область"/>
    <x v="6"/>
    <n v="1181.5"/>
    <n v="1185.0999999999999"/>
    <n v="60.2"/>
    <n v="4.9000000000000004"/>
    <n v="6133"/>
    <n v="25495"/>
    <n v="32015"/>
    <n v="108.3"/>
  </r>
  <r>
    <s v="Смоленская область"/>
    <x v="6"/>
    <n v="1017.9"/>
    <n v="1021.7"/>
    <n v="62.9"/>
    <n v="8.1"/>
    <n v="6723"/>
    <n v="21729"/>
    <n v="24239"/>
    <n v="113.3"/>
  </r>
  <r>
    <s v="Тамбовская область"/>
    <x v="6"/>
    <n v="1127"/>
    <n v="1132.8"/>
    <n v="60.5"/>
    <n v="8.6999999999999993"/>
    <n v="6815"/>
    <n v="19599"/>
    <n v="22509"/>
    <n v="112.6"/>
  </r>
  <r>
    <s v="Тверская область"/>
    <x v="6"/>
    <n v="1398.9"/>
    <n v="1407.1"/>
    <n v="60.2"/>
    <n v="4.5"/>
    <n v="7267"/>
    <n v="28894"/>
    <n v="30345"/>
    <n v="111.6"/>
  </r>
  <r>
    <s v="Тульская область"/>
    <x v="6"/>
    <n v="1600.1"/>
    <n v="1607.7"/>
    <n v="60.3"/>
    <n v="2.8"/>
    <n v="6564"/>
    <n v="25885"/>
    <n v="22294"/>
    <n v="113.7"/>
  </r>
  <r>
    <s v="Ярославская область"/>
    <x v="6"/>
    <n v="1300"/>
    <n v="1306.4000000000001"/>
    <n v="61.1"/>
    <n v="2.9"/>
    <n v="8264"/>
    <n v="39406"/>
    <n v="33302"/>
    <n v="124.5"/>
  </r>
  <r>
    <s v="г. Москва"/>
    <x v="6"/>
    <n v="11091.4"/>
    <n v="11007.6"/>
    <n v="65.099999999999994"/>
    <n v="1.6"/>
    <n v="28249"/>
    <n v="88590"/>
    <n v="101334"/>
    <n v="117.4"/>
  </r>
  <r>
    <s v="Республика Карелия"/>
    <x v="6"/>
    <n v="665"/>
    <n v="670.5"/>
    <n v="64.099999999999994"/>
    <n v="3.3"/>
    <n v="9128"/>
    <n v="21654"/>
    <n v="25045"/>
    <n v="104.9"/>
  </r>
  <r>
    <s v="Республика Коми"/>
    <x v="6"/>
    <n v="944.8"/>
    <n v="953.9"/>
    <n v="67.3"/>
    <n v="12.1"/>
    <n v="13782"/>
    <n v="39912"/>
    <n v="36067"/>
    <n v="111.7"/>
  </r>
  <r>
    <s v="Архангельская область"/>
    <x v="6"/>
    <n v="1266.7"/>
    <n v="1274.2"/>
    <n v="64.3"/>
    <n v="5.8"/>
    <n v="9626"/>
    <n v="35617"/>
    <n v="32439"/>
    <n v="105.5"/>
  </r>
  <r>
    <s v="в том числе:"/>
    <x v="6"/>
    <n v="0"/>
    <n v="0"/>
    <n v="0"/>
    <n v="0"/>
    <n v="0"/>
    <n v="0"/>
    <n v="0"/>
    <n v="0"/>
  </r>
  <r>
    <s v="Ненецкий автономный округ"/>
    <x v="6"/>
    <n v="41.8"/>
    <n v="41.9"/>
    <n v="65.900000000000006"/>
    <n v="5.5"/>
    <n v="27276"/>
    <n v="36103"/>
    <n v="32825"/>
    <n v="100.1"/>
  </r>
  <r>
    <s v="Архангельская область без автономного округа"/>
    <x v="6"/>
    <n v="1224.9000000000001"/>
    <n v="1232.3"/>
    <n v="64.2"/>
    <n v="5.9"/>
    <n v="0"/>
    <n v="0"/>
    <n v="0"/>
    <s v="-"/>
  </r>
  <r>
    <s v="Вологодская область"/>
    <x v="6"/>
    <n v="1225.8"/>
    <n v="1230.4000000000001"/>
    <n v="63.1"/>
    <n v="5.4"/>
    <n v="8682"/>
    <n v="32345"/>
    <n v="33153"/>
    <n v="117.8"/>
  </r>
  <r>
    <s v="Калининградская область"/>
    <x v="6"/>
    <n v="934.3"/>
    <n v="935.5"/>
    <n v="64.2"/>
    <n v="4.4000000000000004"/>
    <n v="8918"/>
    <n v="20680"/>
    <n v="18240"/>
    <n v="132.30000000000001"/>
  </r>
  <r>
    <s v="Ленинградская область"/>
    <x v="6"/>
    <n v="1691.1"/>
    <n v="1688.2"/>
    <n v="63.4"/>
    <n v="5.8"/>
    <n v="8055"/>
    <n v="22902"/>
    <n v="25437"/>
    <n v="114.4"/>
  </r>
  <r>
    <s v="Мурманская область"/>
    <x v="6"/>
    <n v="824"/>
    <n v="831.7"/>
    <n v="68.2"/>
    <n v="6.7"/>
    <n v="13020"/>
    <s v="…"/>
    <n v="32475"/>
    <n v="117.4"/>
  </r>
  <r>
    <s v="Новгородская область"/>
    <x v="6"/>
    <n v="657.6"/>
    <n v="661.6"/>
    <n v="61"/>
    <n v="5.5"/>
    <n v="7206"/>
    <n v="23888"/>
    <n v="26668"/>
    <n v="115"/>
  </r>
  <r>
    <s v="Псковская область"/>
    <x v="6"/>
    <n v="708.2"/>
    <n v="714.5"/>
    <n v="60.8"/>
    <n v="7.2"/>
    <n v="6422"/>
    <n v="22519"/>
    <n v="20870"/>
    <n v="112"/>
  </r>
  <r>
    <s v="г. Санкт-Петербург"/>
    <x v="6"/>
    <n v="4747.6000000000004"/>
    <n v="4730.2"/>
    <n v="63.4"/>
    <n v="2.4"/>
    <n v="13687"/>
    <n v="45460"/>
    <n v="48679"/>
    <n v="98.1"/>
  </r>
  <r>
    <s v="Республика Адыгея"/>
    <x v="6"/>
    <n v="438.6"/>
    <n v="439.8"/>
    <n v="59.8"/>
    <n v="13.9"/>
    <n v="4731"/>
    <n v="16579"/>
    <n v="13445"/>
    <n v="112.1"/>
  </r>
  <r>
    <s v="Республика Калмыкия"/>
    <x v="6"/>
    <n v="293"/>
    <n v="293.3"/>
    <n v="64.8"/>
    <n v="16.899999999999999"/>
    <n v="3457"/>
    <n v="13499"/>
    <n v="12898"/>
    <n v="113.4"/>
  </r>
  <r>
    <s v="Республика Крым"/>
    <x v="6"/>
    <n v="0"/>
    <n v="0"/>
    <n v="0"/>
    <n v="0"/>
    <n v="0"/>
    <n v="0"/>
    <n v="0"/>
    <s v="-"/>
  </r>
  <r>
    <s v="Краснодарский край"/>
    <x v="6"/>
    <n v="5142.8999999999996"/>
    <n v="5135.1000000000004"/>
    <n v="60.8"/>
    <n v="7.1"/>
    <n v="7193"/>
    <n v="29577"/>
    <n v="25972"/>
    <n v="121.8"/>
  </r>
  <r>
    <s v="Астраханская область"/>
    <x v="6"/>
    <n v="1001.3"/>
    <n v="1001.9"/>
    <n v="62.6"/>
    <n v="7.9"/>
    <n v="7035"/>
    <n v="18363"/>
    <n v="17371"/>
    <n v="116.1"/>
  </r>
  <r>
    <s v="Волгоградская область"/>
    <x v="6"/>
    <n v="2630"/>
    <n v="2635.2"/>
    <n v="61.7"/>
    <n v="8.6"/>
    <n v="7889"/>
    <n v="24100"/>
    <n v="23285"/>
    <n v="119.5"/>
  </r>
  <r>
    <s v="Ростовская область"/>
    <x v="6"/>
    <n v="4314.6000000000004"/>
    <n v="4323.5"/>
    <n v="61.8"/>
    <n v="8.1"/>
    <n v="7483"/>
    <n v="24032"/>
    <n v="28474"/>
    <n v="120.1"/>
  </r>
  <r>
    <s v="г. Севастополь"/>
    <x v="6"/>
    <n v="0"/>
    <n v="0"/>
    <n v="0"/>
    <n v="0"/>
    <n v="0"/>
    <n v="0"/>
    <n v="0"/>
    <s v="-"/>
  </r>
  <r>
    <s v="Республика Дагестан"/>
    <x v="6"/>
    <n v="2735.8"/>
    <n v="2714.2"/>
    <n v="61.5"/>
    <n v="22.1"/>
    <n v="6112"/>
    <n v="13129"/>
    <n v="19476"/>
    <n v="120.5"/>
  </r>
  <r>
    <s v="Республика Ингушетия "/>
    <x v="6"/>
    <n v="406.7"/>
    <n v="412.1"/>
    <n v="60.1"/>
    <n v="57.8"/>
    <n v="3569"/>
    <s v="…"/>
    <n v="10578"/>
    <n v="111.9"/>
  </r>
  <r>
    <s v="Кабардино-Балкарская Республика"/>
    <x v="6"/>
    <n v="858.5"/>
    <n v="862.3"/>
    <n v="63.2"/>
    <n v="20.8"/>
    <n v="5259"/>
    <s v="…"/>
    <n v="13517"/>
    <n v="109.9"/>
  </r>
  <r>
    <s v="Карачаево-Черкесская Республика"/>
    <x v="6"/>
    <n v="461.6"/>
    <n v="458.1"/>
    <n v="62.6"/>
    <n v="19.2"/>
    <n v="5196"/>
    <s v="…"/>
    <n v="12698"/>
    <n v="102.2"/>
  </r>
  <r>
    <s v="Республика Северная Осетия – Алания"/>
    <x v="6"/>
    <n v="708.8"/>
    <n v="707.8"/>
    <n v="60.3"/>
    <n v="8.3000000000000007"/>
    <n v="5977"/>
    <s v="…"/>
    <n v="12033"/>
    <n v="111.2"/>
  </r>
  <r>
    <s v="Чеченская Республика "/>
    <x v="6"/>
    <n v="1172"/>
    <n v="1162.2"/>
    <n v="58.9"/>
    <n v="67.7"/>
    <s v="…"/>
    <s v="…"/>
    <s v="…"/>
    <s v="-"/>
  </r>
  <r>
    <s v="Ставропольский край"/>
    <x v="6"/>
    <n v="2747.1"/>
    <n v="2747"/>
    <n v="61.5"/>
    <n v="8.8000000000000007"/>
    <n v="6488"/>
    <n v="17703"/>
    <n v="16438"/>
    <n v="120.3"/>
  </r>
  <r>
    <s v="Республика Башкортостан"/>
    <x v="6"/>
    <n v="4053.4"/>
    <n v="4059.8"/>
    <n v="62.7"/>
    <n v="6.5"/>
    <n v="8904"/>
    <n v="35929"/>
    <n v="47814"/>
    <n v="115"/>
  </r>
  <r>
    <s v="Республика Марий Эл"/>
    <x v="6"/>
    <n v="708.6"/>
    <n v="711"/>
    <n v="64.7"/>
    <n v="10"/>
    <n v="4896"/>
    <n v="22544"/>
    <n v="25655"/>
    <n v="115.7"/>
  </r>
  <r>
    <s v="Республика Мордовия"/>
    <x v="6"/>
    <n v="857.9"/>
    <n v="861.3"/>
    <n v="63.3"/>
    <n v="4.5999999999999996"/>
    <n v="4827"/>
    <n v="18661"/>
    <n v="20188"/>
    <n v="115.1"/>
  </r>
  <r>
    <s v="Республика Татарстан"/>
    <x v="6"/>
    <n v="3763.1"/>
    <n v="3762.4"/>
    <n v="62.8"/>
    <n v="5.6"/>
    <n v="9365"/>
    <n v="27890"/>
    <n v="31667"/>
    <n v="120.7"/>
  </r>
  <r>
    <s v="Удмуртская Республика"/>
    <x v="6"/>
    <n v="1538.6"/>
    <n v="1542.2"/>
    <n v="64.400000000000006"/>
    <n v="8.4"/>
    <n v="6262"/>
    <n v="32054"/>
    <n v="34641"/>
    <n v="115.1"/>
  </r>
  <r>
    <s v="Чувашская Республика"/>
    <x v="6"/>
    <n v="1268.5999999999999"/>
    <n v="1273.8"/>
    <n v="63.2"/>
    <n v="8.6"/>
    <n v="5449"/>
    <n v="22255"/>
    <n v="27773"/>
    <n v="118.7"/>
  </r>
  <r>
    <s v="Пермский край"/>
    <x v="6"/>
    <n v="2691.6"/>
    <n v="2705.2"/>
    <n v="63.2"/>
    <n v="7"/>
    <n v="11122"/>
    <n v="29236"/>
    <n v="26287"/>
    <n v="121.9"/>
  </r>
  <r>
    <s v="Кировская область"/>
    <x v="6"/>
    <n v="1396"/>
    <n v="1407.3"/>
    <n v="63"/>
    <n v="7.9"/>
    <n v="5886"/>
    <n v="27393"/>
    <n v="24919"/>
    <n v="118.5"/>
  </r>
  <r>
    <s v="Нижегородская область "/>
    <x v="6"/>
    <n v="3384.3"/>
    <n v="3399.3"/>
    <n v="61.7"/>
    <n v="5.4"/>
    <n v="8049"/>
    <n v="47081"/>
    <n v="36405"/>
    <n v="117.8"/>
  </r>
  <r>
    <s v="Оренбургская область"/>
    <x v="6"/>
    <n v="2067.9"/>
    <n v="2080.6999999999998"/>
    <n v="62.8"/>
    <n v="6.4"/>
    <n v="6326"/>
    <n v="21169"/>
    <n v="22136"/>
    <n v="123.4"/>
  </r>
  <r>
    <s v="Пензенская область"/>
    <x v="6"/>
    <n v="1411.7"/>
    <n v="1415.9"/>
    <n v="61.6"/>
    <n v="6.4"/>
    <n v="5603"/>
    <n v="17889"/>
    <n v="18290"/>
    <n v="111.7"/>
  </r>
  <r>
    <s v="Самарская область"/>
    <x v="6"/>
    <n v="3224"/>
    <n v="3224.8"/>
    <n v="63.1"/>
    <n v="4.2"/>
    <n v="11383"/>
    <n v="23300"/>
    <n v="33591"/>
    <n v="109.6"/>
  </r>
  <r>
    <s v="Саратовская область"/>
    <x v="6"/>
    <n v="2572.4"/>
    <n v="2581.8000000000002"/>
    <n v="61.8"/>
    <n v="8.1999999999999993"/>
    <n v="6182"/>
    <n v="21944"/>
    <n v="17514"/>
    <n v="111.5"/>
  </r>
  <r>
    <s v="Ульяновская область"/>
    <x v="6"/>
    <n v="1325.9"/>
    <n v="1333.1"/>
    <n v="63"/>
    <n v="6.8"/>
    <n v="6137"/>
    <n v="20162"/>
    <n v="18191"/>
    <n v="115.4"/>
  </r>
  <r>
    <s v="Курганская область"/>
    <x v="6"/>
    <n v="946.1"/>
    <n v="953.9"/>
    <n v="61.3"/>
    <n v="12.2"/>
    <n v="6677"/>
    <s v="…"/>
    <n v="17681"/>
    <n v="122.6"/>
  </r>
  <r>
    <s v="Свердловская область "/>
    <x v="6"/>
    <n v="4330.6000000000004"/>
    <n v="4343.5"/>
    <n v="63.3"/>
    <n v="7"/>
    <n v="11168"/>
    <n v="39349"/>
    <n v="32435"/>
    <n v="116.9"/>
  </r>
  <r>
    <s v="Тюменская область"/>
    <x v="6"/>
    <n v="3306.7"/>
    <n v="3300.3"/>
    <n v="69.3"/>
    <n v="6.9"/>
    <n v="18813"/>
    <n v="37863"/>
    <n v="41515"/>
    <n v="115.6"/>
  </r>
  <r>
    <s v="в том числе:"/>
    <x v="6"/>
    <n v="0"/>
    <n v="0"/>
    <n v="0"/>
    <n v="0"/>
    <n v="0"/>
    <n v="0"/>
    <n v="0"/>
    <n v="0"/>
  </r>
  <r>
    <s v="Ханты-Мансийский автономный округ – Югра"/>
    <x v="6"/>
    <n v="1475.2"/>
    <n v="1471.5"/>
    <n v="71.8"/>
    <n v="6.3"/>
    <n v="22482"/>
    <n v="35238"/>
    <n v="44261"/>
    <n v="114.1"/>
  </r>
  <r>
    <s v="Ямало-Ненецкий автономный округ"/>
    <x v="6"/>
    <n v="521.6"/>
    <n v="519.5"/>
    <n v="72.7"/>
    <n v="5.5"/>
    <n v="27665"/>
    <s v="…"/>
    <s v="…"/>
    <n v="114.9"/>
  </r>
  <r>
    <s v="Тюменская область без автономных округов"/>
    <x v="6"/>
    <n v="1309.8999999999996"/>
    <n v="1309.3000000000002"/>
    <n v="65.099999999999994"/>
    <n v="8.4"/>
    <n v="0"/>
    <n v="0"/>
    <n v="0"/>
    <s v="-"/>
  </r>
  <r>
    <s v="Челябинская область"/>
    <x v="6"/>
    <n v="3497"/>
    <n v="3506.8"/>
    <n v="62.6"/>
    <n v="5.0999999999999996"/>
    <n v="8655"/>
    <n v="28175"/>
    <n v="25221"/>
    <n v="118.3"/>
  </r>
  <r>
    <s v="Республика Алтай"/>
    <x v="6"/>
    <n v="201.8"/>
    <n v="201.7"/>
    <n v="63.1"/>
    <n v="11.4"/>
    <n v="5557"/>
    <n v="26500"/>
    <n v="22825"/>
    <n v="118.2"/>
  </r>
  <r>
    <s v="Республика Тыва"/>
    <x v="6"/>
    <n v="302.39999999999998"/>
    <n v="302.60000000000002"/>
    <n v="61.8"/>
    <n v="20.3"/>
    <n v="4820"/>
    <s v="…"/>
    <n v="15014"/>
    <n v="110"/>
  </r>
  <r>
    <s v="Республика Хакасия"/>
    <x v="6"/>
    <n v="531.1"/>
    <n v="532.5"/>
    <n v="64.2"/>
    <n v="9.1"/>
    <n v="6425"/>
    <n v="19592"/>
    <n v="19655"/>
    <n v="119.6"/>
  </r>
  <r>
    <s v="Алтайский край"/>
    <x v="6"/>
    <n v="2473"/>
    <n v="2488.3000000000002"/>
    <n v="63.2"/>
    <n v="8.9"/>
    <n v="6369"/>
    <n v="25062"/>
    <n v="23847"/>
    <n v="114.1"/>
  </r>
  <r>
    <s v="Красноярский край"/>
    <x v="6"/>
    <n v="2845.4"/>
    <n v="2857.4"/>
    <n v="64.900000000000006"/>
    <n v="8.6999999999999993"/>
    <n v="9784"/>
    <n v="27653"/>
    <n v="28382"/>
    <n v="117.7"/>
  </r>
  <r>
    <s v="Иркутская область"/>
    <x v="6"/>
    <n v="2467.4"/>
    <n v="2479.8000000000002"/>
    <n v="63.6"/>
    <n v="8.5"/>
    <n v="8826"/>
    <n v="35234"/>
    <n v="29085"/>
    <n v="112.9"/>
  </r>
  <r>
    <s v="Кемеровская область"/>
    <x v="6"/>
    <n v="2786"/>
    <n v="2795.9"/>
    <n v="63.5"/>
    <n v="7.4"/>
    <n v="9566"/>
    <n v="26342"/>
    <n v="24932"/>
    <n v="121.2"/>
  </r>
  <r>
    <s v="Новосибирская область "/>
    <x v="6"/>
    <n v="2647.2"/>
    <n v="2651"/>
    <n v="63.8"/>
    <n v="7.4"/>
    <n v="8381"/>
    <n v="28458"/>
    <n v="31645"/>
    <n v="117.6"/>
  </r>
  <r>
    <s v="Омская область"/>
    <x v="6"/>
    <n v="2003.3"/>
    <n v="2009.8"/>
    <n v="64.099999999999994"/>
    <n v="9.1"/>
    <n v="9084"/>
    <n v="24235"/>
    <n v="27748"/>
    <n v="117.5"/>
  </r>
  <r>
    <s v="Томская область"/>
    <x v="6"/>
    <n v="1023.1"/>
    <n v="1023.7"/>
    <n v="65.3"/>
    <n v="8.9"/>
    <n v="9992"/>
    <n v="25422"/>
    <n v="28994"/>
    <n v="122.1"/>
  </r>
  <r>
    <s v="Республика Бурятия"/>
    <x v="6"/>
    <n v="964.6"/>
    <n v="965.7"/>
    <n v="64.599999999999994"/>
    <n v="14.2"/>
    <n v="6990"/>
    <n v="17935"/>
    <n v="20971"/>
    <n v="104.7"/>
  </r>
  <r>
    <s v="Республика Саха (Якутия)"/>
    <x v="6"/>
    <n v="956.1"/>
    <n v="955.2"/>
    <n v="65.5"/>
    <n v="9.5"/>
    <n v="13555"/>
    <n v="28957"/>
    <n v="30245"/>
    <n v="116"/>
  </r>
  <r>
    <s v="Забайкальский край"/>
    <x v="6"/>
    <n v="1115.0999999999999"/>
    <n v="1119.2"/>
    <n v="64.099999999999994"/>
    <n v="6.2"/>
    <n v="7119"/>
    <n v="20550"/>
    <n v="21327"/>
    <n v="111.4"/>
  </r>
  <r>
    <s v="Камчатский край"/>
    <x v="6"/>
    <n v="330.8"/>
    <n v="333.7"/>
    <n v="68.2"/>
    <n v="8.1"/>
    <n v="13812"/>
    <n v="35957"/>
    <n v="22073"/>
    <n v="124.5"/>
  </r>
  <r>
    <s v="Приморский край"/>
    <x v="6"/>
    <n v="1988.6"/>
    <n v="1997.6"/>
    <n v="64.8"/>
    <n v="7.9"/>
    <n v="9110"/>
    <n v="35423"/>
    <n v="29313"/>
    <n v="116.5"/>
  </r>
  <r>
    <s v="Хабаровский край "/>
    <x v="6"/>
    <n v="1359.9"/>
    <n v="1368.1"/>
    <n v="65.400000000000006"/>
    <n v="5.8"/>
    <n v="12357"/>
    <n v="33015"/>
    <n v="31678"/>
    <n v="118.3"/>
  </r>
  <r>
    <s v="Амурская область"/>
    <x v="6"/>
    <n v="850.5"/>
    <n v="855.8"/>
    <n v="64.599999999999994"/>
    <n v="8.1999999999999993"/>
    <n v="7419"/>
    <n v="27180"/>
    <n v="22302"/>
    <n v="117.6"/>
  </r>
  <r>
    <s v="Магаданская область"/>
    <x v="6"/>
    <n v="166.9"/>
    <n v="168.6"/>
    <n v="70.099999999999994"/>
    <n v="5.3"/>
    <n v="13858"/>
    <s v="…"/>
    <n v="13243"/>
    <n v="102.8"/>
  </r>
  <r>
    <s v="Сахалинская область"/>
    <x v="6"/>
    <n v="513.4"/>
    <n v="517.29999999999995"/>
    <n v="67"/>
    <n v="4.8"/>
    <n v="16412"/>
    <s v="…"/>
    <n v="35657"/>
    <n v="101.1"/>
  </r>
  <r>
    <s v="Еврейская автономная область"/>
    <x v="6"/>
    <n v="179.4"/>
    <n v="180.5"/>
    <n v="64.5"/>
    <n v="9.8000000000000007"/>
    <n v="7624"/>
    <n v="13363"/>
    <n v="14745"/>
    <n v="110.1"/>
  </r>
  <r>
    <s v="Чукотский автономный округ"/>
    <x v="6"/>
    <n v="52.9"/>
    <n v="52.7"/>
    <n v="71.099999999999994"/>
    <n v="3.7"/>
    <n v="23326"/>
    <s v="…"/>
    <s v="…"/>
    <n v="86"/>
  </r>
  <r>
    <s v="Белгородская область"/>
    <x v="7"/>
    <n v="1520.1"/>
    <n v="1517.1"/>
    <n v="61.8"/>
    <n v="4.3"/>
    <n v="9399"/>
    <n v="32837"/>
    <n v="30153"/>
    <n v="120.5"/>
  </r>
  <r>
    <s v="Брянская область"/>
    <x v="7"/>
    <n v="1303.3"/>
    <n v="1308"/>
    <n v="61.3"/>
    <n v="6.4"/>
    <n v="7626"/>
    <n v="25714"/>
    <n v="31101"/>
    <n v="129.1"/>
  </r>
  <r>
    <s v="Владимирская область"/>
    <x v="7"/>
    <n v="1466.8"/>
    <n v="1471.3"/>
    <n v="61.2"/>
    <n v="6.7"/>
    <n v="7015"/>
    <n v="35768"/>
    <n v="33064"/>
    <n v="129.1"/>
  </r>
  <r>
    <s v="Воронежская область"/>
    <x v="7"/>
    <n v="2344.4"/>
    <n v="2349.1"/>
    <n v="60.7"/>
    <n v="5.2"/>
    <n v="8307"/>
    <n v="29103"/>
    <n v="26091"/>
    <n v="134.9"/>
  </r>
  <r>
    <s v="Ивановская область"/>
    <x v="7"/>
    <n v="1081.0999999999999"/>
    <n v="1085.5"/>
    <n v="60.9"/>
    <n v="4.3"/>
    <n v="5684"/>
    <n v="30224"/>
    <n v="29973"/>
    <n v="118.7"/>
  </r>
  <r>
    <s v="Калужская область"/>
    <x v="7"/>
    <n v="1017.7"/>
    <n v="1019"/>
    <n v="62"/>
    <n v="5"/>
    <n v="9185"/>
    <n v="40032"/>
    <n v="39557"/>
    <n v="126.9"/>
  </r>
  <r>
    <s v="Костромская область"/>
    <x v="7"/>
    <n v="683.4"/>
    <n v="686.6"/>
    <n v="61.6"/>
    <n v="3.3"/>
    <n v="7857"/>
    <n v="37394"/>
    <n v="40285"/>
    <n v="124"/>
  </r>
  <r>
    <s v="Курская область"/>
    <x v="7"/>
    <n v="1151.9000000000001"/>
    <n v="1156.7"/>
    <n v="60.7"/>
    <n v="4.9000000000000004"/>
    <n v="8687"/>
    <n v="26578"/>
    <n v="27921"/>
    <n v="134.30000000000001"/>
  </r>
  <r>
    <s v="Липецкая область"/>
    <x v="7"/>
    <n v="1186.7"/>
    <n v="1188.5999999999999"/>
    <n v="61.4"/>
    <n v="2.7"/>
    <n v="9472"/>
    <n v="38407"/>
    <n v="43207"/>
    <n v="119.2"/>
  </r>
  <r>
    <s v="Московская область"/>
    <x v="7"/>
    <n v="6895.4"/>
    <n v="6871.1"/>
    <n v="62.9"/>
    <n v="2"/>
    <n v="14034"/>
    <n v="51747"/>
    <n v="52819"/>
    <n v="121.4"/>
  </r>
  <r>
    <s v="Орловская область"/>
    <x v="7"/>
    <n v="805.2"/>
    <n v="808.3"/>
    <n v="60.9"/>
    <n v="5.5"/>
    <n v="7325"/>
    <n v="25674"/>
    <n v="25161"/>
    <n v="127.1"/>
  </r>
  <r>
    <s v="Рязанская область"/>
    <x v="7"/>
    <n v="1174.3"/>
    <n v="1177.9000000000001"/>
    <n v="60.2"/>
    <n v="3.7"/>
    <n v="8049"/>
    <n v="35955"/>
    <n v="38005"/>
    <n v="129.69999999999999"/>
  </r>
  <r>
    <s v="Смоленская область"/>
    <x v="7"/>
    <n v="1009"/>
    <n v="1013.5"/>
    <n v="62.8"/>
    <n v="6.7"/>
    <n v="8228"/>
    <n v="26859"/>
    <n v="28864"/>
    <n v="120.6"/>
  </r>
  <r>
    <s v="Тамбовская область"/>
    <x v="7"/>
    <n v="1116.4000000000001"/>
    <n v="1121.7"/>
    <n v="60.4"/>
    <n v="9.1999999999999993"/>
    <n v="8515"/>
    <n v="27983"/>
    <n v="28372"/>
    <n v="112.9"/>
  </r>
  <r>
    <s v="Тверская область"/>
    <x v="7"/>
    <n v="1387"/>
    <n v="1392.9"/>
    <n v="60.2"/>
    <n v="4.0999999999999996"/>
    <n v="8543"/>
    <n v="39446"/>
    <n v="37512"/>
    <n v="119.2"/>
  </r>
  <r>
    <s v="Тульская область"/>
    <x v="7"/>
    <n v="1588"/>
    <n v="1594"/>
    <n v="60.2"/>
    <n v="2.6"/>
    <n v="8265"/>
    <n v="32107"/>
    <n v="30261"/>
    <n v="115.9"/>
  </r>
  <r>
    <s v="Ярославская область"/>
    <x v="7"/>
    <n v="1292.5"/>
    <n v="1296.3"/>
    <n v="60.9"/>
    <n v="3.4"/>
    <n v="10101"/>
    <n v="43716"/>
    <n v="36918"/>
    <n v="122.7"/>
  </r>
  <r>
    <s v="г. Москва"/>
    <x v="7"/>
    <n v="11186.9"/>
    <n v="11139.1"/>
    <n v="64.8"/>
    <n v="0.8"/>
    <n v="33315"/>
    <n v="113501"/>
    <n v="127874"/>
    <n v="123.6"/>
  </r>
  <r>
    <s v="Республика Карелия"/>
    <x v="7"/>
    <n v="659.4"/>
    <n v="662.2"/>
    <n v="63.6"/>
    <n v="5.9"/>
    <n v="10548"/>
    <n v="31647"/>
    <n v="36668"/>
    <n v="118"/>
  </r>
  <r>
    <s v="Республика Коми"/>
    <x v="7"/>
    <n v="934.9"/>
    <n v="939.9"/>
    <n v="66.900000000000006"/>
    <n v="10.199999999999999"/>
    <n v="16761"/>
    <n v="42917"/>
    <n v="45223"/>
    <n v="121.4"/>
  </r>
  <r>
    <s v="Архангельская область"/>
    <x v="7"/>
    <n v="1257.2"/>
    <n v="1261.9000000000001"/>
    <n v="63.8"/>
    <n v="5.4"/>
    <n v="11703"/>
    <n v="39845"/>
    <n v="38405"/>
    <n v="123.2"/>
  </r>
  <r>
    <s v="в том числе:"/>
    <x v="7"/>
    <n v="0"/>
    <n v="0"/>
    <n v="0"/>
    <n v="0"/>
    <n v="0"/>
    <n v="0"/>
    <n v="0"/>
    <n v="0"/>
  </r>
  <r>
    <s v="Ненецкий автономный округ"/>
    <x v="7"/>
    <n v="41.9"/>
    <n v="41.9"/>
    <n v="65.599999999999994"/>
    <n v="6.5"/>
    <n v="38039"/>
    <n v="40949"/>
    <n v="48860"/>
    <n v="140.69999999999999"/>
  </r>
  <r>
    <s v="Архангельская область без автономного округа"/>
    <x v="7"/>
    <n v="1215.3"/>
    <n v="1220"/>
    <n v="63.8"/>
    <n v="5.3"/>
    <n v="0"/>
    <n v="0"/>
    <n v="0"/>
    <s v="-"/>
  </r>
  <r>
    <s v="Вологодская область"/>
    <x v="7"/>
    <n v="1219.8"/>
    <n v="1222.8"/>
    <n v="62.9"/>
    <n v="4"/>
    <n v="10521"/>
    <n v="39155"/>
    <n v="41257"/>
    <n v="122.9"/>
  </r>
  <r>
    <s v="Калининградская область"/>
    <x v="7"/>
    <n v="935.3"/>
    <n v="934.8"/>
    <n v="63.9"/>
    <n v="3.4"/>
    <n v="11431"/>
    <n v="38996"/>
    <n v="26520"/>
    <n v="108"/>
  </r>
  <r>
    <s v="Ленинградская область"/>
    <x v="7"/>
    <n v="1692.5"/>
    <n v="1691.8"/>
    <n v="63.2"/>
    <n v="3.9"/>
    <n v="10201"/>
    <n v="30675"/>
    <n v="31000"/>
    <n v="115.3"/>
  </r>
  <r>
    <s v="Мурманская область"/>
    <x v="7"/>
    <n v="815.1"/>
    <n v="819.6"/>
    <n v="67.7"/>
    <n v="6.3"/>
    <n v="15859"/>
    <s v="…"/>
    <n v="23519"/>
    <n v="116.6"/>
  </r>
  <r>
    <s v="Новгородская область"/>
    <x v="7"/>
    <n v="652.20000000000005"/>
    <n v="654.9"/>
    <n v="60.8"/>
    <n v="5.3"/>
    <n v="8614"/>
    <n v="28989"/>
    <n v="31646"/>
    <n v="118.2"/>
  </r>
  <r>
    <s v="Псковская область"/>
    <x v="7"/>
    <n v="699.6"/>
    <n v="703.9"/>
    <n v="60.8"/>
    <n v="4.8"/>
    <n v="7923"/>
    <n v="32344"/>
    <n v="29067"/>
    <n v="123.9"/>
  </r>
  <r>
    <s v="г. Санкт-Петербург"/>
    <x v="7"/>
    <n v="4764.8"/>
    <n v="4756.2"/>
    <n v="63.2"/>
    <n v="2.1"/>
    <n v="16214"/>
    <n v="80251"/>
    <n v="58995"/>
    <n v="114.5"/>
  </r>
  <r>
    <s v="Республика Адыгея"/>
    <x v="7"/>
    <n v="437.9"/>
    <n v="438.3"/>
    <n v="59.7"/>
    <n v="10.3"/>
    <n v="5802"/>
    <n v="24255"/>
    <n v="22723"/>
    <n v="112.7"/>
  </r>
  <r>
    <s v="Республика Калмыкия"/>
    <x v="7"/>
    <n v="291.7"/>
    <n v="292.3"/>
    <n v="64.900000000000006"/>
    <n v="14.5"/>
    <n v="4375"/>
    <n v="16896"/>
    <n v="15294"/>
    <n v="107.4"/>
  </r>
  <r>
    <s v="Республика Крым"/>
    <x v="7"/>
    <n v="0"/>
    <n v="0"/>
    <n v="0"/>
    <n v="0"/>
    <n v="0"/>
    <n v="0"/>
    <n v="0"/>
    <s v="-"/>
  </r>
  <r>
    <s v="Краснодарский край"/>
    <x v="7"/>
    <n v="5170.7"/>
    <n v="5156.8"/>
    <n v="60.8"/>
    <n v="6.6"/>
    <n v="9692"/>
    <n v="40275"/>
    <n v="49398"/>
    <n v="120.1"/>
  </r>
  <r>
    <s v="Астраханская область"/>
    <x v="7"/>
    <n v="1005.9"/>
    <n v="1003.6"/>
    <n v="62.7"/>
    <n v="8.6999999999999993"/>
    <n v="8639"/>
    <n v="27112"/>
    <n v="25651"/>
    <n v="125.9"/>
  </r>
  <r>
    <s v="Волгоградская область"/>
    <x v="7"/>
    <n v="2623.1"/>
    <n v="2626.6"/>
    <n v="61.6"/>
    <n v="6.3"/>
    <n v="9410"/>
    <n v="35571"/>
    <n v="34140"/>
    <n v="119.8"/>
  </r>
  <r>
    <s v="Ростовская область"/>
    <x v="7"/>
    <n v="4297.6000000000004"/>
    <n v="4306.1000000000004"/>
    <n v="61.7"/>
    <n v="6.7"/>
    <n v="9539"/>
    <n v="30841"/>
    <n v="34839"/>
    <n v="120.5"/>
  </r>
  <r>
    <s v="г. Севастополь"/>
    <x v="7"/>
    <n v="0"/>
    <n v="0"/>
    <n v="0"/>
    <n v="0"/>
    <n v="0"/>
    <n v="0"/>
    <n v="0"/>
    <s v="-"/>
  </r>
  <r>
    <s v="Республика Дагестан"/>
    <x v="7"/>
    <n v="2788.6"/>
    <n v="2762.2"/>
    <n v="61.8"/>
    <n v="20.2"/>
    <n v="7724"/>
    <n v="21827"/>
    <n v="24576"/>
    <n v="106.4"/>
  </r>
  <r>
    <s v="Республика Ингушетия "/>
    <x v="7"/>
    <n v="406.6"/>
    <n v="406.7"/>
    <n v="60.3"/>
    <n v="46.6"/>
    <n v="4887"/>
    <s v="…"/>
    <n v="17113"/>
    <n v="118.6"/>
  </r>
  <r>
    <s v="Кабардино-Балкарская Республика"/>
    <x v="7"/>
    <n v="857.3"/>
    <n v="857.9"/>
    <n v="63.4"/>
    <n v="18"/>
    <n v="6902"/>
    <s v="…"/>
    <n v="20028"/>
    <n v="113.7"/>
  </r>
  <r>
    <s v="Карачаево-Черкесская Республика"/>
    <x v="7"/>
    <n v="466.4"/>
    <n v="464"/>
    <n v="62.6"/>
    <n v="18.100000000000001"/>
    <n v="6402"/>
    <s v="…"/>
    <n v="15155"/>
    <n v="110.2"/>
  </r>
  <r>
    <s v="Республика Северная Осетия – Алания"/>
    <x v="7"/>
    <n v="711.5"/>
    <n v="710.2"/>
    <n v="60.2"/>
    <n v="9.8000000000000007"/>
    <n v="7782"/>
    <n v="15799"/>
    <n v="16318"/>
    <n v="114.4"/>
  </r>
  <r>
    <s v="Чеченская Республика "/>
    <x v="7"/>
    <n v="1196.9000000000001"/>
    <n v="1184.4000000000001"/>
    <n v="58.8"/>
    <n v="52.5"/>
    <s v="…"/>
    <s v="…"/>
    <n v="11342"/>
    <s v="-"/>
  </r>
  <r>
    <s v="Ставропольский край"/>
    <x v="7"/>
    <n v="2759.7"/>
    <n v="2753.3"/>
    <n v="61.7"/>
    <n v="6.5"/>
    <n v="8122"/>
    <n v="23092"/>
    <n v="22935"/>
    <n v="119.7"/>
  </r>
  <r>
    <s v="Республика Башкортостан"/>
    <x v="7"/>
    <n v="4054.8"/>
    <n v="4054.1"/>
    <n v="62.7"/>
    <n v="6.5"/>
    <n v="11073"/>
    <n v="39880"/>
    <n v="42797"/>
    <n v="121.3"/>
  </r>
  <r>
    <s v="Республика Марий Эл"/>
    <x v="7"/>
    <n v="704.9"/>
    <n v="706.8"/>
    <n v="64.599999999999994"/>
    <n v="9"/>
    <n v="6072"/>
    <n v="31591"/>
    <n v="30028"/>
    <n v="131.1"/>
  </r>
  <r>
    <s v="Республика Мордовия"/>
    <x v="7"/>
    <n v="851.7"/>
    <n v="854.8"/>
    <n v="63.3"/>
    <n v="3.5"/>
    <n v="6060"/>
    <n v="23898"/>
    <n v="34933"/>
    <n v="149.1"/>
  </r>
  <r>
    <s v="Республика Татарстан"/>
    <x v="7"/>
    <n v="3766.8"/>
    <n v="3765"/>
    <n v="62.8"/>
    <n v="5.6"/>
    <n v="11567"/>
    <n v="32765"/>
    <n v="35134"/>
    <n v="125.1"/>
  </r>
  <r>
    <s v="Удмуртская Республика"/>
    <x v="7"/>
    <n v="1533"/>
    <n v="1535.8"/>
    <n v="64"/>
    <n v="8.1"/>
    <n v="7824"/>
    <n v="38926"/>
    <n v="36585"/>
    <n v="129.4"/>
  </r>
  <r>
    <s v="Чувашская Республика"/>
    <x v="7"/>
    <n v="1263"/>
    <n v="1265.8"/>
    <n v="63.2"/>
    <n v="9"/>
    <n v="6849"/>
    <n v="33037"/>
    <n v="34200"/>
    <n v="134.4"/>
  </r>
  <r>
    <s v="Пермский край"/>
    <x v="7"/>
    <n v="2674"/>
    <n v="2682.8"/>
    <n v="62.8"/>
    <n v="6.5"/>
    <n v="13691"/>
    <n v="49857"/>
    <n v="46631"/>
    <n v="135.19999999999999"/>
  </r>
  <r>
    <s v="Кировская область"/>
    <x v="7"/>
    <n v="1379.4"/>
    <n v="1387.7"/>
    <n v="62.6"/>
    <n v="5.8"/>
    <n v="7407"/>
    <n v="36032"/>
    <n v="33925"/>
    <n v="118.4"/>
  </r>
  <r>
    <s v="Нижегородская область "/>
    <x v="7"/>
    <n v="3362.8"/>
    <n v="3373.6"/>
    <n v="61.7"/>
    <n v="4.5"/>
    <n v="10172"/>
    <n v="56213"/>
    <n v="42354"/>
    <n v="128.4"/>
  </r>
  <r>
    <s v="Оренбургская область"/>
    <x v="7"/>
    <n v="2055.6999999999998"/>
    <n v="2061.8000000000002"/>
    <n v="62.6"/>
    <n v="7.1"/>
    <n v="7914"/>
    <n v="27996"/>
    <n v="30440"/>
    <n v="119.6"/>
  </r>
  <r>
    <s v="Пензенская область"/>
    <x v="7"/>
    <n v="1405.4"/>
    <n v="1408.5"/>
    <n v="61.4"/>
    <n v="5.2"/>
    <n v="7908"/>
    <n v="31905"/>
    <n v="32053"/>
    <n v="129.19999999999999"/>
  </r>
  <r>
    <s v="Самарская область"/>
    <x v="7"/>
    <n v="3220.9"/>
    <n v="3222.4"/>
    <n v="62.8"/>
    <n v="4.0999999999999996"/>
    <n v="13779"/>
    <n v="35468"/>
    <n v="46973"/>
    <n v="113.8"/>
  </r>
  <r>
    <s v="Саратовская область"/>
    <x v="7"/>
    <n v="2558.3000000000002"/>
    <n v="2565.3000000000002"/>
    <n v="61.7"/>
    <n v="8"/>
    <n v="7320"/>
    <n v="24534"/>
    <n v="24104"/>
    <n v="129.1"/>
  </r>
  <r>
    <s v="Ульяновская область"/>
    <x v="7"/>
    <n v="1316.2"/>
    <n v="1321.1"/>
    <n v="62.9"/>
    <n v="4.5999999999999996"/>
    <n v="7762"/>
    <n v="31355"/>
    <n v="29464"/>
    <n v="123.5"/>
  </r>
  <r>
    <s v="Курганская область"/>
    <x v="7"/>
    <n v="934.5"/>
    <n v="940.3"/>
    <n v="60.9"/>
    <n v="8.5"/>
    <n v="8701"/>
    <s v="…"/>
    <n v="30168"/>
    <n v="124.5"/>
  </r>
  <r>
    <s v="Свердловская область "/>
    <x v="7"/>
    <n v="4320.1000000000004"/>
    <n v="4325.3"/>
    <n v="62.9"/>
    <n v="5.2"/>
    <n v="14482"/>
    <n v="54261"/>
    <n v="47009"/>
    <n v="128.80000000000001"/>
  </r>
  <r>
    <s v="Тюменская область"/>
    <x v="7"/>
    <n v="3330.6"/>
    <n v="3318.7"/>
    <n v="68.900000000000006"/>
    <n v="5.9"/>
    <n v="22795"/>
    <n v="43171"/>
    <n v="50898"/>
    <n v="113.5"/>
  </r>
  <r>
    <s v="в том числе:"/>
    <x v="7"/>
    <n v="0"/>
    <n v="0"/>
    <n v="0"/>
    <n v="0"/>
    <n v="0"/>
    <n v="0"/>
    <n v="0"/>
    <n v="0"/>
  </r>
  <r>
    <s v="Ханты-Мансийский автономный округ – Югра"/>
    <x v="7"/>
    <n v="1491.2"/>
    <n v="1483.2"/>
    <n v="71.3"/>
    <n v="7.6"/>
    <n v="27358"/>
    <n v="43856"/>
    <n v="52808"/>
    <n v="115.2"/>
  </r>
  <r>
    <s v="Ямало-Ненецкий автономный округ"/>
    <x v="7"/>
    <n v="524"/>
    <n v="522.79999999999995"/>
    <n v="72.2"/>
    <n v="2.8"/>
    <n v="32590"/>
    <n v="43898"/>
    <n v="49569"/>
    <n v="116.3"/>
  </r>
  <r>
    <s v="Тюменская область без автономных округов"/>
    <x v="7"/>
    <n v="1315.3999999999999"/>
    <n v="1312.6999999999998"/>
    <n v="64.900000000000006"/>
    <n v="5.0999999999999996"/>
    <n v="0"/>
    <n v="0"/>
    <n v="0"/>
    <s v="-"/>
  </r>
  <r>
    <s v="Челябинская область"/>
    <x v="7"/>
    <n v="3489.1"/>
    <n v="3493"/>
    <n v="62.4"/>
    <n v="2.5"/>
    <n v="10700"/>
    <n v="33420"/>
    <n v="30485"/>
    <n v="121.8"/>
  </r>
  <r>
    <s v="Республика Алтай"/>
    <x v="7"/>
    <n v="203.1"/>
    <n v="202.4"/>
    <n v="62.6"/>
    <n v="8.9"/>
    <n v="7067"/>
    <n v="28877"/>
    <n v="38509"/>
    <n v="112.6"/>
  </r>
  <r>
    <s v="Республика Тыва"/>
    <x v="7"/>
    <n v="303.8"/>
    <n v="303.10000000000002"/>
    <n v="61.6"/>
    <n v="16.899999999999999"/>
    <n v="5959"/>
    <n v="26500"/>
    <n v="28905"/>
    <n v="112.8"/>
  </r>
  <r>
    <s v="Республика Хакасия"/>
    <x v="7"/>
    <n v="531.29999999999995"/>
    <n v="531.20000000000005"/>
    <n v="63.9"/>
    <n v="6.6"/>
    <n v="8067"/>
    <n v="25730"/>
    <n v="24499"/>
    <n v="110.2"/>
  </r>
  <r>
    <s v="Алтайский край"/>
    <x v="7"/>
    <n v="2453.5"/>
    <n v="2463.1999999999998"/>
    <n v="62.8"/>
    <n v="6.4"/>
    <n v="7597"/>
    <n v="35028"/>
    <n v="35649"/>
    <n v="118.2"/>
  </r>
  <r>
    <s v="Красноярский край"/>
    <x v="7"/>
    <n v="2837"/>
    <n v="2841.2"/>
    <n v="64.7"/>
    <n v="7.6"/>
    <n v="12880"/>
    <n v="40435"/>
    <n v="40056"/>
    <n v="120.6"/>
  </r>
  <r>
    <s v="Иркутская область"/>
    <x v="7"/>
    <n v="2455.4"/>
    <n v="2461.4"/>
    <n v="63.3"/>
    <n v="8"/>
    <n v="10280"/>
    <n v="49617"/>
    <n v="44402"/>
    <n v="136.30000000000001"/>
  </r>
  <r>
    <s v="Кемеровская область"/>
    <x v="7"/>
    <n v="2780.2"/>
    <n v="2783.1"/>
    <n v="63.2"/>
    <n v="6.2"/>
    <n v="11876"/>
    <n v="29860"/>
    <n v="30099"/>
    <n v="119.9"/>
  </r>
  <r>
    <s v="Новосибирская область "/>
    <x v="7"/>
    <n v="2642.7"/>
    <n v="2645"/>
    <n v="63.7"/>
    <n v="7"/>
    <n v="10290"/>
    <n v="43288"/>
    <n v="49170"/>
    <n v="117.5"/>
  </r>
  <r>
    <s v="Омская область"/>
    <x v="7"/>
    <n v="1993.3"/>
    <n v="1998.3"/>
    <n v="63.9"/>
    <n v="8"/>
    <n v="11451"/>
    <n v="32711"/>
    <n v="36797"/>
    <n v="128.1"/>
  </r>
  <r>
    <s v="Томская область"/>
    <x v="7"/>
    <n v="1026.3"/>
    <n v="1024.7"/>
    <n v="65"/>
    <n v="6.8"/>
    <n v="11998"/>
    <n v="36732"/>
    <n v="44372"/>
    <n v="119.4"/>
  </r>
  <r>
    <s v="Республика Бурятия"/>
    <x v="7"/>
    <n v="965.2"/>
    <n v="964.9"/>
    <n v="64.3"/>
    <n v="13.1"/>
    <n v="8846"/>
    <n v="29451"/>
    <n v="29998"/>
    <n v="104.9"/>
  </r>
  <r>
    <s v="Республика Саха (Якутия)"/>
    <x v="7"/>
    <n v="958.9"/>
    <n v="957.5"/>
    <n v="65.3"/>
    <n v="7.7"/>
    <n v="15571"/>
    <n v="30835"/>
    <n v="40088"/>
    <n v="115.4"/>
  </r>
  <r>
    <s v="Забайкальский край"/>
    <x v="7"/>
    <n v="1111.4000000000001"/>
    <n v="1113.3"/>
    <n v="63.9"/>
    <n v="8.6999999999999993"/>
    <n v="8265"/>
    <n v="28050"/>
    <n v="27767"/>
    <n v="111.7"/>
  </r>
  <r>
    <s v="Камчатский край"/>
    <x v="7"/>
    <n v="327.9"/>
    <n v="329.4"/>
    <n v="67.5"/>
    <n v="9"/>
    <n v="16787"/>
    <n v="40280"/>
    <n v="25119"/>
    <n v="126.1"/>
  </r>
  <r>
    <s v="Приморский край"/>
    <x v="7"/>
    <n v="1977.4"/>
    <n v="1983"/>
    <n v="64.400000000000006"/>
    <n v="6.9"/>
    <n v="10894"/>
    <n v="40731"/>
    <n v="38217"/>
    <n v="113.3"/>
  </r>
  <r>
    <s v="Хабаровский край "/>
    <x v="7"/>
    <n v="1354.9"/>
    <n v="1357.4"/>
    <n v="65.2"/>
    <n v="5.6"/>
    <n v="15081"/>
    <n v="41973"/>
    <n v="37320"/>
    <n v="113.2"/>
  </r>
  <r>
    <s v="Амурская область"/>
    <x v="7"/>
    <n v="844.3"/>
    <n v="847.4"/>
    <n v="64.2"/>
    <n v="6.1"/>
    <n v="9662"/>
    <n v="32499"/>
    <n v="26402"/>
    <n v="113.6"/>
  </r>
  <r>
    <s v="Магаданская область"/>
    <x v="7"/>
    <n v="164"/>
    <n v="165.4"/>
    <n v="69.400000000000006"/>
    <n v="5.6"/>
    <n v="16634"/>
    <s v="…"/>
    <n v="19380"/>
    <n v="118.6"/>
  </r>
  <r>
    <s v="Сахалинская область"/>
    <x v="7"/>
    <n v="509.4"/>
    <n v="511.4"/>
    <n v="66.3"/>
    <n v="4.5999999999999996"/>
    <n v="20513"/>
    <s v="…"/>
    <n v="53939"/>
    <n v="119.5"/>
  </r>
  <r>
    <s v="Еврейская автономная область"/>
    <x v="7"/>
    <n v="178.7"/>
    <n v="179.1"/>
    <n v="64.099999999999994"/>
    <n v="9.3000000000000007"/>
    <n v="8752"/>
    <n v="17711"/>
    <n v="20931"/>
    <n v="122.1"/>
  </r>
  <r>
    <s v="Чукотский автономный округ"/>
    <x v="7"/>
    <n v="52.8"/>
    <n v="52.8"/>
    <n v="70.3"/>
    <n v="3.5"/>
    <n v="26557"/>
    <s v="…"/>
    <s v="…"/>
    <n v="123.9"/>
  </r>
  <r>
    <s v="Белгородская область"/>
    <x v="8"/>
    <n v="1526.3"/>
    <n v="1523.2"/>
    <n v="61.7"/>
    <n v="3.9"/>
    <n v="12749"/>
    <n v="43430"/>
    <n v="38477"/>
    <n v="112.2"/>
  </r>
  <r>
    <s v="Брянская область"/>
    <x v="8"/>
    <n v="1294.3"/>
    <n v="1298.8"/>
    <n v="61.2"/>
    <n v="6.5"/>
    <n v="10083"/>
    <n v="31930"/>
    <n v="35588"/>
    <n v="117.8"/>
  </r>
  <r>
    <s v="Владимирская область"/>
    <x v="8"/>
    <n v="1457.9"/>
    <n v="1462.4"/>
    <n v="60.9"/>
    <n v="5.7"/>
    <n v="9480"/>
    <n v="41260"/>
    <n v="40026"/>
    <n v="116.2"/>
  </r>
  <r>
    <s v="Воронежская область"/>
    <x v="8"/>
    <n v="2339"/>
    <n v="2341.6999999999998"/>
    <n v="60.7"/>
    <n v="5.2"/>
    <n v="10587"/>
    <n v="35431"/>
    <n v="32784"/>
    <n v="114"/>
  </r>
  <r>
    <s v="Ивановская область"/>
    <x v="8"/>
    <n v="1074.3"/>
    <n v="1077.7"/>
    <n v="60.8"/>
    <n v="5.2"/>
    <n v="8343"/>
    <n v="30675"/>
    <n v="32773"/>
    <n v="110.7"/>
  </r>
  <r>
    <s v="Калужская область"/>
    <x v="8"/>
    <n v="1015.6"/>
    <n v="1016.7"/>
    <n v="61.7"/>
    <n v="4.5999999999999996"/>
    <n v="11612"/>
    <n v="59922"/>
    <n v="61191"/>
    <n v="119.8"/>
  </r>
  <r>
    <s v="Костромская область"/>
    <x v="8"/>
    <n v="677.8"/>
    <n v="680.6"/>
    <n v="61.3"/>
    <n v="4.9000000000000004"/>
    <n v="9608"/>
    <n v="35372"/>
    <n v="39454"/>
    <n v="117"/>
  </r>
  <r>
    <s v="Курская область"/>
    <x v="8"/>
    <n v="1143.3"/>
    <n v="1147.5999999999999"/>
    <n v="60.5"/>
    <n v="6.3"/>
    <n v="11524"/>
    <n v="30199"/>
    <n v="33716"/>
    <n v="119"/>
  </r>
  <r>
    <s v="Липецкая область"/>
    <x v="8"/>
    <n v="1182"/>
    <n v="1184.3"/>
    <n v="61.1"/>
    <n v="5"/>
    <n v="12085"/>
    <n v="37843"/>
    <n v="49143"/>
    <n v="115.7"/>
  </r>
  <r>
    <s v="Московская область"/>
    <x v="8"/>
    <n v="6958"/>
    <n v="6926.7"/>
    <n v="62.7"/>
    <n v="2.7"/>
    <n v="19047"/>
    <n v="62433"/>
    <n v="72826"/>
    <n v="120"/>
  </r>
  <r>
    <s v="Орловская область"/>
    <x v="8"/>
    <n v="798.9"/>
    <n v="802"/>
    <n v="60.7"/>
    <n v="6"/>
    <n v="10027"/>
    <n v="32349"/>
    <n v="32335"/>
    <n v="118.1"/>
  </r>
  <r>
    <s v="Рязанская область"/>
    <x v="8"/>
    <n v="1167.9000000000001"/>
    <n v="1171.0999999999999"/>
    <n v="60"/>
    <n v="5.4"/>
    <n v="11215"/>
    <n v="40551"/>
    <n v="41612"/>
    <n v="112.1"/>
  </r>
  <r>
    <s v="Смоленская область"/>
    <x v="8"/>
    <n v="1000.7"/>
    <n v="1004.9"/>
    <n v="62.6"/>
    <n v="7"/>
    <n v="11222"/>
    <n v="33746"/>
    <n v="35609"/>
    <n v="117.3"/>
  </r>
  <r>
    <s v="Тамбовская область"/>
    <x v="8"/>
    <n v="1107.8"/>
    <n v="1112.0999999999999"/>
    <n v="60.3"/>
    <n v="9.1"/>
    <n v="11145"/>
    <n v="32253"/>
    <n v="34247"/>
    <n v="117.4"/>
  </r>
  <r>
    <s v="Тверская область"/>
    <x v="8"/>
    <n v="1375.4"/>
    <n v="1381.2"/>
    <n v="60"/>
    <n v="5.0999999999999996"/>
    <n v="10803"/>
    <n v="52343"/>
    <n v="48546"/>
    <n v="131.5"/>
  </r>
  <r>
    <s v="Тульская область"/>
    <x v="8"/>
    <n v="1576.4"/>
    <n v="1582.2"/>
    <n v="60.1"/>
    <n v="3.4"/>
    <n v="11227"/>
    <n v="42720"/>
    <n v="38574"/>
    <n v="119"/>
  </r>
  <r>
    <s v="Ярославская область"/>
    <x v="8"/>
    <n v="1286.0999999999999"/>
    <n v="1289.3"/>
    <n v="60.6"/>
    <n v="5.8"/>
    <n v="12816"/>
    <n v="45110"/>
    <n v="45518"/>
    <n v="117.6"/>
  </r>
  <r>
    <s v="г. Москва"/>
    <x v="8"/>
    <n v="11281.6"/>
    <n v="11234.2"/>
    <n v="64.400000000000006"/>
    <n v="0.9"/>
    <n v="31940"/>
    <n v="127246"/>
    <n v="155271"/>
    <n v="125"/>
  </r>
  <r>
    <s v="Республика Карелия"/>
    <x v="8"/>
    <n v="653.70000000000005"/>
    <n v="656.6"/>
    <n v="62.9"/>
    <n v="8.1999999999999993"/>
    <n v="12834"/>
    <n v="47168"/>
    <n v="43669"/>
    <n v="113.5"/>
  </r>
  <r>
    <s v="Республика Коми"/>
    <x v="8"/>
    <n v="922.3"/>
    <n v="928.6"/>
    <n v="66.400000000000006"/>
    <n v="7.1"/>
    <n v="19334"/>
    <n v="41603"/>
    <n v="44759"/>
    <n v="115.9"/>
  </r>
  <r>
    <s v="Архангельская область"/>
    <x v="8"/>
    <n v="1246.2"/>
    <n v="1251.7"/>
    <n v="63.3"/>
    <n v="6.8"/>
    <n v="15004"/>
    <n v="39833"/>
    <n v="42072"/>
    <n v="115"/>
  </r>
  <r>
    <s v="в том числе:"/>
    <x v="8"/>
    <n v="0"/>
    <n v="0"/>
    <n v="0"/>
    <n v="0"/>
    <n v="0"/>
    <n v="0"/>
    <n v="0"/>
    <n v="0"/>
  </r>
  <r>
    <s v="Ненецкий автономный округ"/>
    <x v="8"/>
    <n v="41.8"/>
    <n v="41.9"/>
    <n v="64.8"/>
    <n v="7.9"/>
    <n v="48930"/>
    <n v="57587"/>
    <n v="58157"/>
    <n v="104"/>
  </r>
  <r>
    <s v="Архангельская область без автономного округа"/>
    <x v="8"/>
    <n v="1204.4000000000001"/>
    <n v="1209.8"/>
    <n v="63.2"/>
    <n v="6.8"/>
    <n v="0"/>
    <n v="0"/>
    <n v="0"/>
    <s v="-"/>
  </r>
  <r>
    <s v="Вологодская область"/>
    <x v="8"/>
    <n v="1214.2"/>
    <n v="1216.9000000000001"/>
    <n v="62.6"/>
    <n v="5.6"/>
    <n v="12230"/>
    <n v="39641"/>
    <n v="41960"/>
    <n v="106"/>
  </r>
  <r>
    <s v="Калининградская область"/>
    <x v="8"/>
    <n v="936.6"/>
    <n v="935.9"/>
    <n v="63.5"/>
    <n v="8.6"/>
    <n v="12920"/>
    <n v="44833"/>
    <n v="40116"/>
    <n v="119.5"/>
  </r>
  <r>
    <s v="Ленинградская область"/>
    <x v="8"/>
    <n v="1698.9"/>
    <n v="1695.7"/>
    <n v="62.9"/>
    <n v="6"/>
    <n v="11567"/>
    <n v="47527"/>
    <n v="40186"/>
    <n v="124"/>
  </r>
  <r>
    <s v="Мурманская область"/>
    <x v="8"/>
    <n v="805.6"/>
    <n v="810.4"/>
    <n v="67"/>
    <n v="6.6"/>
    <n v="19615"/>
    <s v="…"/>
    <n v="27613"/>
    <n v="110.2"/>
  </r>
  <r>
    <s v="Новгородская область"/>
    <x v="8"/>
    <n v="645.4"/>
    <n v="648.79999999999995"/>
    <n v="60.4"/>
    <n v="4.9000000000000004"/>
    <n v="11653"/>
    <n v="36455"/>
    <n v="38961"/>
    <n v="114.5"/>
  </r>
  <r>
    <s v="Псковская область"/>
    <x v="8"/>
    <n v="690.3"/>
    <n v="695"/>
    <n v="60.5"/>
    <n v="6.5"/>
    <n v="10336"/>
    <n v="36779"/>
    <n v="33985"/>
    <n v="118.9"/>
  </r>
  <r>
    <s v="г. Санкт-Петербург"/>
    <x v="8"/>
    <n v="4798.7"/>
    <n v="4781.8"/>
    <n v="63"/>
    <n v="2"/>
    <n v="16946"/>
    <n v="88729"/>
    <n v="79186"/>
    <n v="125.3"/>
  </r>
  <r>
    <s v="Республика Адыгея"/>
    <x v="8"/>
    <n v="439.4"/>
    <n v="438.6"/>
    <n v="59.8"/>
    <n v="7.3"/>
    <n v="8047"/>
    <n v="32091"/>
    <n v="29381"/>
    <n v="114"/>
  </r>
  <r>
    <s v="Республика Калмыкия"/>
    <x v="8"/>
    <n v="290.3"/>
    <n v="291"/>
    <n v="64.599999999999994"/>
    <n v="15.8"/>
    <n v="5531"/>
    <n v="20650"/>
    <n v="20965"/>
    <n v="120.2"/>
  </r>
  <r>
    <s v="Республика Крым"/>
    <x v="8"/>
    <n v="0"/>
    <n v="0"/>
    <n v="0"/>
    <n v="0"/>
    <n v="0"/>
    <n v="0"/>
    <n v="0"/>
    <s v="-"/>
  </r>
  <r>
    <s v="Краснодарский край"/>
    <x v="8"/>
    <n v="5194.3999999999996"/>
    <n v="5182.6000000000004"/>
    <n v="60.6"/>
    <n v="4.7"/>
    <n v="11906"/>
    <n v="47694"/>
    <n v="60141"/>
    <n v="121.2"/>
  </r>
  <r>
    <s v="Астраханская область"/>
    <x v="8"/>
    <n v="1009.9"/>
    <n v="1007.9"/>
    <n v="62.5"/>
    <n v="7.4"/>
    <n v="11067"/>
    <n v="37256"/>
    <n v="33175"/>
    <n v="120.6"/>
  </r>
  <r>
    <s v="Волгоградская область"/>
    <x v="8"/>
    <n v="2618.1"/>
    <n v="2620.6"/>
    <n v="61.3"/>
    <n v="8.1999999999999993"/>
    <n v="10833"/>
    <n v="49981"/>
    <n v="52100"/>
    <n v="121.9"/>
  </r>
  <r>
    <s v="Ростовская область"/>
    <x v="8"/>
    <n v="4292.5"/>
    <n v="4295"/>
    <n v="61.6"/>
    <n v="6.4"/>
    <n v="12028"/>
    <n v="41112"/>
    <n v="43844"/>
    <n v="121.8"/>
  </r>
  <r>
    <s v="г. Севастополь"/>
    <x v="8"/>
    <n v="0"/>
    <n v="0"/>
    <n v="0"/>
    <n v="0"/>
    <n v="0"/>
    <n v="0"/>
    <n v="0"/>
    <s v="-"/>
  </r>
  <r>
    <s v="Республика Дагестан"/>
    <x v="8"/>
    <n v="2826.5"/>
    <n v="2807.6"/>
    <n v="62.1"/>
    <n v="13.2"/>
    <n v="10541"/>
    <n v="27127"/>
    <n v="42021"/>
    <n v="110.7"/>
  </r>
  <r>
    <s v="Республика Ингушетия "/>
    <x v="8"/>
    <n v="409.2"/>
    <n v="407.9"/>
    <n v="60.4"/>
    <n v="53.3"/>
    <n v="6909"/>
    <s v="…"/>
    <n v="17113"/>
    <n v="150.19999999999999"/>
  </r>
  <r>
    <s v="Кабардино-Балкарская Республика"/>
    <x v="8"/>
    <n v="858.1"/>
    <n v="857.7"/>
    <n v="63.5"/>
    <n v="17.8"/>
    <n v="8931"/>
    <s v="…"/>
    <n v="32891"/>
    <n v="138"/>
  </r>
  <r>
    <s v="Карачаево-Черкесская Республика"/>
    <x v="8"/>
    <n v="470.1"/>
    <n v="468.2"/>
    <n v="62.6"/>
    <n v="15.9"/>
    <n v="7918"/>
    <n v="15354"/>
    <n v="23314"/>
    <n v="121.6"/>
  </r>
  <r>
    <s v="Республика Северная Осетия – Алания"/>
    <x v="8"/>
    <n v="711.7"/>
    <n v="711.6"/>
    <n v="60.1"/>
    <n v="9.8000000000000007"/>
    <n v="9848"/>
    <n v="22642"/>
    <n v="21995"/>
    <n v="118.9"/>
  </r>
  <r>
    <s v="Чеченская Республика "/>
    <x v="8"/>
    <n v="1224.4000000000001"/>
    <n v="1210.7"/>
    <n v="58.5"/>
    <n v="36"/>
    <s v="…"/>
    <s v="…"/>
    <s v="…"/>
    <s v="-"/>
  </r>
  <r>
    <s v="Ставропольский край"/>
    <x v="8"/>
    <n v="2767.6"/>
    <n v="2763.6"/>
    <n v="61.8"/>
    <n v="7.9"/>
    <n v="9746"/>
    <n v="29768"/>
    <n v="31919"/>
    <n v="111.3"/>
  </r>
  <r>
    <s v="Республика Башкортостан"/>
    <x v="8"/>
    <n v="4059.4"/>
    <n v="4057.1"/>
    <n v="62.6"/>
    <n v="5.2"/>
    <n v="14245"/>
    <n v="39573"/>
    <n v="43733"/>
    <n v="106.5"/>
  </r>
  <r>
    <s v="Республика Марий Эл"/>
    <x v="8"/>
    <n v="701.6"/>
    <n v="703.3"/>
    <n v="64.2"/>
    <n v="9.1"/>
    <n v="7825"/>
    <n v="39160"/>
    <n v="33759"/>
    <n v="114.1"/>
  </r>
  <r>
    <s v="Республика Мордовия"/>
    <x v="8"/>
    <n v="845"/>
    <n v="848.3"/>
    <n v="63"/>
    <n v="2.7"/>
    <n v="8270"/>
    <n v="39727"/>
    <n v="42103"/>
    <n v="123.6"/>
  </r>
  <r>
    <s v="Республика Татарстан"/>
    <x v="8"/>
    <n v="3773.5"/>
    <n v="3770.2"/>
    <n v="62.8"/>
    <n v="4.9000000000000004"/>
    <n v="14164"/>
    <n v="34628"/>
    <n v="38076"/>
    <n v="117.5"/>
  </r>
  <r>
    <s v="Удмуртская Республика"/>
    <x v="8"/>
    <n v="1528.2"/>
    <n v="1530.6"/>
    <n v="63.5"/>
    <n v="7.8"/>
    <n v="9587"/>
    <n v="38905"/>
    <n v="36532"/>
    <n v="121.6"/>
  </r>
  <r>
    <s v="Чувашская Республика"/>
    <x v="8"/>
    <n v="1258.2"/>
    <n v="1260.5999999999999"/>
    <n v="63.1"/>
    <n v="8"/>
    <n v="8732"/>
    <n v="33522"/>
    <n v="33216"/>
    <n v="120.3"/>
  </r>
  <r>
    <s v="Пермский край"/>
    <x v="8"/>
    <n v="2660.4"/>
    <n v="2667.2"/>
    <n v="62.3"/>
    <n v="8.3000000000000007"/>
    <n v="16398"/>
    <n v="50855"/>
    <n v="48896"/>
    <n v="126"/>
  </r>
  <r>
    <s v="Кировская область"/>
    <x v="8"/>
    <n v="1365"/>
    <n v="1372.2"/>
    <n v="62"/>
    <n v="7.2"/>
    <n v="10370"/>
    <n v="37230"/>
    <n v="34585"/>
    <n v="118.9"/>
  </r>
  <r>
    <s v="Нижегородская область "/>
    <x v="8"/>
    <n v="3343.7"/>
    <n v="3353.3"/>
    <n v="61.5"/>
    <n v="5.7"/>
    <n v="13078"/>
    <n v="62422"/>
    <n v="47416"/>
    <n v="122.1"/>
  </r>
  <r>
    <s v="Оренбургская область"/>
    <x v="8"/>
    <n v="2044.3"/>
    <n v="2050"/>
    <n v="62.3"/>
    <n v="6.9"/>
    <n v="10508"/>
    <n v="35850"/>
    <n v="34873"/>
    <n v="112.5"/>
  </r>
  <r>
    <s v="Пензенская область"/>
    <x v="8"/>
    <n v="1398.1"/>
    <n v="1401.7"/>
    <n v="61.1"/>
    <n v="7.6"/>
    <n v="10044"/>
    <n v="35286"/>
    <n v="37313"/>
    <n v="129.6"/>
  </r>
  <r>
    <s v="Самарская область"/>
    <x v="8"/>
    <n v="3221.5"/>
    <n v="3221.2"/>
    <n v="62.5"/>
    <n v="4.2"/>
    <n v="15564"/>
    <n v="45130"/>
    <n v="51388"/>
    <n v="115"/>
  </r>
  <r>
    <s v="Саратовская область"/>
    <x v="8"/>
    <n v="2545.3000000000002"/>
    <n v="2551.8000000000002"/>
    <n v="61.4"/>
    <n v="7.8"/>
    <n v="9156"/>
    <n v="28577"/>
    <n v="29636"/>
    <n v="112.4"/>
  </r>
  <r>
    <s v="Ульяновская область"/>
    <x v="8"/>
    <n v="1308.7"/>
    <n v="1312.4"/>
    <n v="62.6"/>
    <n v="7"/>
    <n v="9728"/>
    <n v="36744"/>
    <n v="33005"/>
    <n v="126"/>
  </r>
  <r>
    <s v="Курганская область"/>
    <x v="8"/>
    <n v="925.2"/>
    <n v="929.9"/>
    <n v="60.5"/>
    <n v="9.3000000000000007"/>
    <n v="11445"/>
    <s v="…"/>
    <n v="35974"/>
    <n v="123.9"/>
  </r>
  <r>
    <s v="Свердловская область "/>
    <x v="8"/>
    <n v="4314.3"/>
    <n v="4317.2"/>
    <n v="62.5"/>
    <n v="4.8"/>
    <n v="17481"/>
    <n v="42418"/>
    <n v="50536"/>
    <n v="118.4"/>
  </r>
  <r>
    <s v="Тюменская область"/>
    <x v="8"/>
    <n v="3351.7"/>
    <n v="3341.1"/>
    <n v="68.400000000000006"/>
    <n v="6.7"/>
    <n v="27984"/>
    <n v="44757"/>
    <n v="49652"/>
    <n v="113.4"/>
  </r>
  <r>
    <s v="в том числе:"/>
    <x v="8"/>
    <n v="0"/>
    <n v="0"/>
    <n v="0"/>
    <n v="0"/>
    <n v="0"/>
    <n v="0"/>
    <n v="0"/>
    <n v="0"/>
  </r>
  <r>
    <s v="Ханты-Мансийский автономный округ – Югра"/>
    <x v="8"/>
    <n v="1504.3"/>
    <n v="1497.8"/>
    <n v="70.599999999999994"/>
    <n v="7.8"/>
    <n v="33197"/>
    <n v="46518"/>
    <n v="53005"/>
    <n v="119"/>
  </r>
  <r>
    <s v="Ямало-Ненецкий автономный округ"/>
    <x v="8"/>
    <n v="523"/>
    <n v="523.5"/>
    <n v="71.599999999999994"/>
    <n v="5.9"/>
    <n v="39569"/>
    <n v="50482"/>
    <n v="50598"/>
    <n v="113.4"/>
  </r>
  <r>
    <s v="Тюменская область без автономных округов"/>
    <x v="8"/>
    <n v="1324.3999999999999"/>
    <n v="1319.8"/>
    <n v="64.599999999999994"/>
    <n v="5.6"/>
    <n v="0"/>
    <n v="0"/>
    <n v="0"/>
    <s v="-"/>
  </r>
  <r>
    <s v="Челябинская область"/>
    <x v="8"/>
    <n v="3484.8"/>
    <n v="3487"/>
    <n v="62.1"/>
    <n v="4.3"/>
    <n v="14120"/>
    <n v="38321"/>
    <n v="33323"/>
    <n v="123.1"/>
  </r>
  <r>
    <s v="Республика Алтай"/>
    <x v="8"/>
    <n v="204.7"/>
    <n v="203.9"/>
    <n v="61.9"/>
    <n v="12.6"/>
    <n v="10385"/>
    <n v="39053"/>
    <n v="46688"/>
    <n v="125"/>
  </r>
  <r>
    <s v="Республика Тыва"/>
    <x v="8"/>
    <n v="305.3"/>
    <n v="304.5"/>
    <n v="61"/>
    <n v="18.600000000000001"/>
    <n v="8084"/>
    <n v="36042"/>
    <n v="34921"/>
    <n v="114.1"/>
  </r>
  <r>
    <s v="Республика Хакасия"/>
    <x v="8"/>
    <n v="531.9"/>
    <n v="531.6"/>
    <n v="63.3"/>
    <n v="7.2"/>
    <n v="10304"/>
    <n v="33235"/>
    <n v="35567"/>
    <n v="137.4"/>
  </r>
  <r>
    <s v="Алтайский край"/>
    <x v="8"/>
    <n v="2438.9"/>
    <n v="2446.1999999999998"/>
    <n v="62.3"/>
    <n v="8.3000000000000007"/>
    <n v="9974"/>
    <n v="36234"/>
    <n v="33103"/>
    <n v="120.4"/>
  </r>
  <r>
    <s v="Красноярский край"/>
    <x v="8"/>
    <n v="2832.6"/>
    <n v="2834.8"/>
    <n v="64.3"/>
    <n v="6.4"/>
    <n v="15909"/>
    <n v="41598"/>
    <n v="36101"/>
    <n v="121.3"/>
  </r>
  <r>
    <s v="Иркутская область"/>
    <x v="8"/>
    <n v="2448.3000000000002"/>
    <n v="2451.9"/>
    <n v="62.8"/>
    <n v="8.5"/>
    <n v="13169"/>
    <n v="50213"/>
    <n v="44090"/>
    <n v="121.2"/>
  </r>
  <r>
    <s v="Кемеровская область"/>
    <x v="8"/>
    <n v="2776.4"/>
    <n v="2778.3"/>
    <n v="62.7"/>
    <n v="6.6"/>
    <n v="14670"/>
    <n v="29852"/>
    <n v="36529"/>
    <n v="118.7"/>
  </r>
  <r>
    <s v="Новосибирская область "/>
    <x v="8"/>
    <n v="2648.9"/>
    <n v="2645.8"/>
    <n v="63.4"/>
    <n v="7.3"/>
    <n v="13040"/>
    <n v="46217"/>
    <n v="53697"/>
    <n v="118.6"/>
  </r>
  <r>
    <s v="Омская область"/>
    <x v="8"/>
    <n v="1987.7"/>
    <n v="1990.5"/>
    <n v="63.7"/>
    <n v="7.8"/>
    <n v="13801"/>
    <n v="33777"/>
    <n v="37691"/>
    <n v="114.6"/>
  </r>
  <r>
    <s v="Томская область"/>
    <x v="8"/>
    <n v="1031.5"/>
    <n v="1028.9000000000001"/>
    <n v="64.7"/>
    <n v="8.1"/>
    <n v="13584"/>
    <n v="40673"/>
    <n v="47621"/>
    <n v="119.5"/>
  </r>
  <r>
    <s v="Республика Бурятия"/>
    <x v="8"/>
    <n v="966.6"/>
    <n v="965.9"/>
    <n v="63.7"/>
    <n v="12"/>
    <n v="11233"/>
    <n v="31918"/>
    <n v="33632"/>
    <n v="113.9"/>
  </r>
  <r>
    <s v="Республика Саха (Якутия)"/>
    <x v="8"/>
    <n v="958.1"/>
    <n v="958.5"/>
    <n v="65.099999999999994"/>
    <n v="9"/>
    <n v="18586"/>
    <n v="38992"/>
    <n v="47673"/>
    <n v="113.3"/>
  </r>
  <r>
    <s v="Забайкальский край"/>
    <x v="8"/>
    <n v="1109.2"/>
    <n v="1110.3"/>
    <n v="63.5"/>
    <n v="14.9"/>
    <n v="11047"/>
    <n v="34868"/>
    <n v="43040"/>
    <n v="113.3"/>
  </r>
  <r>
    <s v="Камчатский край"/>
    <x v="8"/>
    <n v="325.2"/>
    <n v="326.60000000000002"/>
    <n v="66.900000000000006"/>
    <n v="8.6"/>
    <n v="20116"/>
    <n v="47655"/>
    <n v="36675"/>
    <n v="125.8"/>
  </r>
  <r>
    <s v="Приморский край"/>
    <x v="8"/>
    <n v="1969.6"/>
    <n v="1973.5"/>
    <n v="64"/>
    <n v="7.4"/>
    <n v="12927"/>
    <n v="46217"/>
    <n v="51934"/>
    <n v="115.6"/>
  </r>
  <r>
    <s v="Хабаровский край "/>
    <x v="8"/>
    <n v="1351.1"/>
    <n v="1353"/>
    <n v="64.7"/>
    <n v="8.6"/>
    <n v="16284"/>
    <n v="50332"/>
    <n v="44174"/>
    <n v="117.5"/>
  </r>
  <r>
    <s v="Амурская область"/>
    <x v="8"/>
    <n v="838.9"/>
    <n v="841.6"/>
    <n v="63.8"/>
    <n v="5.4"/>
    <n v="12297"/>
    <n v="40708"/>
    <n v="34677"/>
    <n v="122"/>
  </r>
  <r>
    <s v="Магаданская область"/>
    <x v="8"/>
    <n v="160.9"/>
    <n v="162.4"/>
    <n v="68.599999999999994"/>
    <n v="7.2"/>
    <n v="19937"/>
    <s v="…"/>
    <n v="28259"/>
    <n v="120.7"/>
  </r>
  <r>
    <s v="Сахалинская область"/>
    <x v="8"/>
    <n v="504.9"/>
    <n v="507.1"/>
    <n v="65.400000000000006"/>
    <n v="7.4"/>
    <n v="25007"/>
    <n v="59454"/>
    <n v="64376"/>
    <n v="134.19999999999999"/>
  </r>
  <r>
    <s v="Еврейская автономная область"/>
    <x v="8"/>
    <n v="178.1"/>
    <n v="178.4"/>
    <n v="63.5"/>
    <n v="9.6"/>
    <n v="11306"/>
    <n v="24863"/>
    <n v="28449"/>
    <n v="115.5"/>
  </r>
  <r>
    <s v="Чукотский автономный округ"/>
    <x v="8"/>
    <n v="52.1"/>
    <n v="52.5"/>
    <n v="69.2"/>
    <n v="5.2"/>
    <n v="30554"/>
    <s v="…"/>
    <s v="…"/>
    <s v="-"/>
  </r>
  <r>
    <s v="Белгородская область"/>
    <x v="9"/>
    <n v="1531.8"/>
    <n v="1529"/>
    <n v="61.3"/>
    <n v="4.7"/>
    <n v="14147"/>
    <n v="41572"/>
    <n v="36821"/>
    <n v="90.2"/>
  </r>
  <r>
    <s v="Брянская область"/>
    <x v="9"/>
    <n v="1286.5"/>
    <n v="1290.4000000000001"/>
    <n v="60.8"/>
    <n v="10.7"/>
    <n v="11484"/>
    <n v="29328"/>
    <n v="30913"/>
    <n v="95.5"/>
  </r>
  <r>
    <s v="Владимирская область"/>
    <x v="9"/>
    <n v="1449.8"/>
    <n v="1453.8"/>
    <n v="60.3"/>
    <n v="8.6999999999999993"/>
    <n v="10827"/>
    <n v="36559"/>
    <n v="33986"/>
    <n v="92.1"/>
  </r>
  <r>
    <s v="Воронежская область"/>
    <x v="9"/>
    <n v="2334.9"/>
    <n v="2336.9"/>
    <n v="60.3"/>
    <n v="8.6"/>
    <n v="11999"/>
    <n v="33836"/>
    <n v="34007"/>
    <n v="91.4"/>
  </r>
  <r>
    <s v="Ивановская область"/>
    <x v="9"/>
    <n v="1067.8"/>
    <n v="1071"/>
    <n v="60.3"/>
    <n v="10.8"/>
    <n v="9351"/>
    <n v="30155"/>
    <n v="29729"/>
    <n v="91.2"/>
  </r>
  <r>
    <s v="Калужская область"/>
    <x v="9"/>
    <n v="1015"/>
    <n v="1015.3"/>
    <n v="61.2"/>
    <n v="6.1"/>
    <n v="13380"/>
    <n v="46563"/>
    <n v="52298"/>
    <n v="102.1"/>
  </r>
  <r>
    <s v="Костромская область"/>
    <x v="9"/>
    <n v="672.9"/>
    <n v="675.4"/>
    <n v="60.5"/>
    <n v="8.1999999999999993"/>
    <n v="10696"/>
    <n v="30506"/>
    <n v="33230"/>
    <n v="88.5"/>
  </r>
  <r>
    <s v="Курская область"/>
    <x v="9"/>
    <n v="1135"/>
    <n v="1139.2"/>
    <n v="60"/>
    <n v="8.8000000000000007"/>
    <n v="12801"/>
    <n v="27636"/>
    <n v="28418"/>
    <n v="90.9"/>
  </r>
  <r>
    <s v="Липецкая область"/>
    <x v="9"/>
    <n v="1177"/>
    <n v="1179.5"/>
    <n v="60.6"/>
    <n v="5.6"/>
    <n v="14487"/>
    <n v="31116"/>
    <n v="31436"/>
    <n v="93.7"/>
  </r>
  <r>
    <s v="Московская область"/>
    <x v="9"/>
    <n v="7024.2"/>
    <n v="6991.1"/>
    <n v="62.3"/>
    <n v="4.8"/>
    <n v="20064"/>
    <n v="60673"/>
    <n v="62344"/>
    <n v="98.2"/>
  </r>
  <r>
    <s v="Орловская область"/>
    <x v="9"/>
    <n v="793.1"/>
    <n v="796"/>
    <n v="60.1"/>
    <n v="9.8000000000000007"/>
    <n v="10927"/>
    <n v="29412"/>
    <n v="27045"/>
    <n v="88.6"/>
  </r>
  <r>
    <s v="Рязанская область"/>
    <x v="9"/>
    <n v="1161.8"/>
    <n v="1164.9000000000001"/>
    <n v="59.6"/>
    <n v="9"/>
    <n v="11968"/>
    <n v="33849"/>
    <n v="34963"/>
    <n v="101.7"/>
  </r>
  <r>
    <s v="Смоленская область"/>
    <x v="9"/>
    <n v="993"/>
    <n v="996.9"/>
    <n v="62"/>
    <n v="7.8"/>
    <n v="12616"/>
    <n v="28658"/>
    <n v="28911"/>
    <n v="102.9"/>
  </r>
  <r>
    <s v="Тамбовская область"/>
    <x v="9"/>
    <n v="1099.7"/>
    <n v="1103.7"/>
    <n v="59.8"/>
    <n v="9.1"/>
    <n v="11970"/>
    <n v="28083"/>
    <n v="29265"/>
    <n v="95.4"/>
  </r>
  <r>
    <s v="Тверская область"/>
    <x v="9"/>
    <n v="1365.3"/>
    <n v="1370.4"/>
    <n v="59.5"/>
    <n v="7.7"/>
    <n v="12185"/>
    <n v="44954"/>
    <n v="42652"/>
    <n v="97.7"/>
  </r>
  <r>
    <s v="Тульская область"/>
    <x v="9"/>
    <n v="1564.7"/>
    <n v="1570.5"/>
    <n v="59.6"/>
    <n v="6"/>
    <n v="13191"/>
    <n v="44161"/>
    <n v="37269"/>
    <n v="98.8"/>
  </r>
  <r>
    <s v="Ярославская область"/>
    <x v="9"/>
    <n v="1280.0999999999999"/>
    <n v="1283.0999999999999"/>
    <n v="59.9"/>
    <n v="7.9"/>
    <n v="13425"/>
    <n v="37499"/>
    <n v="37236"/>
    <n v="100.3"/>
  </r>
  <r>
    <s v="г. Москва"/>
    <x v="9"/>
    <n v="11382.2"/>
    <n v="11331.9"/>
    <n v="63.8"/>
    <n v="2.8"/>
    <n v="40072"/>
    <n v="131218"/>
    <n v="158915"/>
    <n v="100"/>
  </r>
  <r>
    <s v="Республика Карелия"/>
    <x v="9"/>
    <n v="648.70000000000005"/>
    <n v="651.29999999999995"/>
    <n v="61.9"/>
    <n v="9.6"/>
    <n v="14293"/>
    <n v="43094"/>
    <n v="40698"/>
    <n v="94.2"/>
  </r>
  <r>
    <s v="Республика Коми"/>
    <x v="9"/>
    <n v="912"/>
    <n v="917.1"/>
    <n v="65.400000000000006"/>
    <n v="11.4"/>
    <n v="20085"/>
    <n v="40087"/>
    <n v="39583"/>
    <n v="94.4"/>
  </r>
  <r>
    <s v="Архангельская область"/>
    <x v="9"/>
    <n v="1237.5"/>
    <n v="1241.9000000000001"/>
    <n v="62.3"/>
    <n v="7.2"/>
    <n v="17523"/>
    <n v="40592"/>
    <n v="36495"/>
    <n v="90.9"/>
  </r>
  <r>
    <s v="в том числе:"/>
    <x v="9"/>
    <n v="0"/>
    <n v="0"/>
    <n v="0"/>
    <n v="0"/>
    <n v="0"/>
    <n v="0"/>
    <n v="0"/>
    <n v="0"/>
  </r>
  <r>
    <s v="Ненецкий автономный округ"/>
    <x v="9"/>
    <n v="42.1"/>
    <n v="42"/>
    <n v="63.7"/>
    <n v="9.5"/>
    <n v="49091"/>
    <n v="61388"/>
    <n v="58664"/>
    <n v="88.5"/>
  </r>
  <r>
    <s v="Архангельская область без автономного округа"/>
    <x v="9"/>
    <n v="1195.4000000000001"/>
    <n v="1199.9000000000001"/>
    <n v="62.3"/>
    <n v="7.1"/>
    <n v="16419"/>
    <n v="0"/>
    <n v="0"/>
    <s v="-"/>
  </r>
  <r>
    <s v="Вологодская область"/>
    <x v="9"/>
    <n v="1208.3"/>
    <n v="1211.2"/>
    <n v="61.7"/>
    <n v="7.8"/>
    <n v="12239"/>
    <n v="34022"/>
    <n v="36460"/>
    <n v="96.6"/>
  </r>
  <r>
    <s v="Калининградская область"/>
    <x v="9"/>
    <n v="938.6"/>
    <n v="937.6"/>
    <n v="62.9"/>
    <n v="10.9"/>
    <n v="14772"/>
    <n v="45801"/>
    <n v="37331"/>
    <n v="102"/>
  </r>
  <r>
    <s v="Ленинградская область"/>
    <x v="9"/>
    <n v="1704.9"/>
    <n v="1701.9"/>
    <n v="62.3"/>
    <n v="6.9"/>
    <n v="12538"/>
    <n v="52578"/>
    <n v="46751"/>
    <n v="109.1"/>
  </r>
  <r>
    <s v="Мурманская область"/>
    <x v="9"/>
    <n v="799.8"/>
    <n v="802.7"/>
    <n v="66.099999999999994"/>
    <n v="7.5"/>
    <n v="22333"/>
    <s v="…"/>
    <n v="28489"/>
    <n v="105"/>
  </r>
  <r>
    <s v="Новгородская область"/>
    <x v="9"/>
    <n v="639.70000000000005"/>
    <n v="642.5"/>
    <n v="59.7"/>
    <n v="6.1"/>
    <n v="13389"/>
    <n v="33551"/>
    <n v="34881"/>
    <n v="103.9"/>
  </r>
  <r>
    <s v="Псковская область"/>
    <x v="9"/>
    <n v="681.9"/>
    <n v="686.1"/>
    <n v="59.8"/>
    <n v="11"/>
    <n v="11438"/>
    <n v="34490"/>
    <n v="31013"/>
    <n v="98.2"/>
  </r>
  <r>
    <s v="г. Санкт-Петербург"/>
    <x v="9"/>
    <n v="4832.8"/>
    <n v="4815.7"/>
    <n v="62.5"/>
    <n v="4.0999999999999996"/>
    <n v="21553"/>
    <n v="90162"/>
    <n v="84195"/>
    <n v="100.6"/>
  </r>
  <r>
    <s v="Республика Адыгея"/>
    <x v="9"/>
    <n v="439.8"/>
    <n v="439.6"/>
    <n v="59.4"/>
    <n v="7.7"/>
    <n v="10556"/>
    <n v="32000"/>
    <n v="26681"/>
    <n v="104.3"/>
  </r>
  <r>
    <s v="Республика Калмыкия"/>
    <x v="9"/>
    <n v="289.7"/>
    <n v="290"/>
    <n v="64.099999999999994"/>
    <n v="16.5"/>
    <n v="6953"/>
    <n v="21394"/>
    <n v="23013"/>
    <n v="111.8"/>
  </r>
  <r>
    <s v="Республика Крым"/>
    <x v="9"/>
    <n v="0"/>
    <n v="0"/>
    <n v="0"/>
    <n v="0"/>
    <n v="0"/>
    <n v="0"/>
    <n v="0"/>
    <s v="-"/>
  </r>
  <r>
    <s v="Краснодарский край"/>
    <x v="9"/>
    <n v="5214.2"/>
    <n v="5204.3"/>
    <n v="60.1"/>
    <n v="7.2"/>
    <n v="13752"/>
    <n v="39505"/>
    <n v="53715"/>
    <n v="97.7"/>
  </r>
  <r>
    <s v="Астраханская область"/>
    <x v="9"/>
    <n v="1011.1"/>
    <n v="1010.5"/>
    <n v="62"/>
    <n v="9.9"/>
    <n v="13012"/>
    <n v="38495"/>
    <n v="30915"/>
    <n v="95.4"/>
  </r>
  <r>
    <s v="Волгоградская область"/>
    <x v="9"/>
    <n v="2614.1"/>
    <n v="2616.1"/>
    <n v="60.8"/>
    <n v="10.3"/>
    <n v="12531"/>
    <n v="37378"/>
    <n v="38949"/>
    <n v="86.1"/>
  </r>
  <r>
    <s v="Ростовская область"/>
    <x v="9"/>
    <n v="4284.8"/>
    <n v="4288.6000000000004"/>
    <n v="61.1"/>
    <n v="8.4"/>
    <n v="12800"/>
    <n v="42254"/>
    <n v="45827"/>
    <n v="103.4"/>
  </r>
  <r>
    <s v="г. Севастополь"/>
    <x v="9"/>
    <n v="0"/>
    <n v="0"/>
    <n v="0"/>
    <n v="0"/>
    <n v="0"/>
    <n v="0"/>
    <n v="0"/>
    <s v="-"/>
  </r>
  <r>
    <s v="Республика Дагестан"/>
    <x v="9"/>
    <n v="2868.8"/>
    <n v="2847.7"/>
    <n v="62.1"/>
    <n v="13.2"/>
    <n v="13250"/>
    <n v="25713"/>
    <n v="36755"/>
    <n v="96.9"/>
  </r>
  <r>
    <s v="Республика Ингушетия "/>
    <x v="9"/>
    <n v="411.7"/>
    <n v="410.5"/>
    <n v="60.2"/>
    <n v="53.2"/>
    <n v="8000"/>
    <s v="…"/>
    <n v="18084"/>
    <n v="114.3"/>
  </r>
  <r>
    <s v="Кабардино-Балкарская Республика"/>
    <x v="9"/>
    <n v="859.6"/>
    <n v="858.8"/>
    <n v="63.2"/>
    <n v="14.6"/>
    <n v="9986"/>
    <s v="…"/>
    <n v="38165"/>
    <n v="92.6"/>
  </r>
  <r>
    <s v="Карачаево-Черкесская Республика"/>
    <x v="9"/>
    <n v="473.8"/>
    <n v="471.9"/>
    <n v="62"/>
    <n v="12"/>
    <n v="9201"/>
    <s v="…"/>
    <n v="27202"/>
    <n v="100.3"/>
  </r>
  <r>
    <s v="Республика Северная Осетия – Алания"/>
    <x v="9"/>
    <n v="711.7"/>
    <n v="711.7"/>
    <n v="59.8"/>
    <n v="10.4"/>
    <n v="9978"/>
    <n v="25994"/>
    <n v="23645"/>
    <n v="101.3"/>
  </r>
  <r>
    <s v="Чеченская Республика "/>
    <x v="9"/>
    <n v="1249.9000000000001"/>
    <n v="1237.0999999999999"/>
    <n v="58"/>
    <n v="35"/>
    <s v="…"/>
    <s v="…"/>
    <n v="18808"/>
    <n v="102.2"/>
  </r>
  <r>
    <s v="Ставропольский край"/>
    <x v="9"/>
    <n v="2777.7"/>
    <n v="2772.7"/>
    <n v="61.5"/>
    <n v="8.6999999999999993"/>
    <n v="11244"/>
    <n v="31896"/>
    <n v="33984"/>
    <n v="102.9"/>
  </r>
  <r>
    <s v="Республика Башкортостан"/>
    <x v="9"/>
    <n v="4068.5"/>
    <n v="4064"/>
    <n v="62.1"/>
    <n v="9.1999999999999993"/>
    <n v="16125"/>
    <n v="35505"/>
    <n v="36813"/>
    <n v="89.6"/>
  </r>
  <r>
    <s v="Республика Марий Эл"/>
    <x v="9"/>
    <n v="699.4"/>
    <n v="700.5"/>
    <n v="63.4"/>
    <n v="11.5"/>
    <n v="9205"/>
    <n v="33384"/>
    <n v="28887"/>
    <n v="89.8"/>
  </r>
  <r>
    <s v="Республика Мордовия"/>
    <x v="9"/>
    <n v="839.2"/>
    <n v="842.1"/>
    <n v="62.6"/>
    <n v="5.2"/>
    <n v="9522"/>
    <n v="33446"/>
    <n v="30103"/>
    <n v="92.8"/>
  </r>
  <r>
    <s v="Республика Татарстан"/>
    <x v="9"/>
    <n v="3784.5"/>
    <n v="3779"/>
    <n v="62.3"/>
    <n v="8.4"/>
    <n v="15892"/>
    <n v="30892"/>
    <n v="33169"/>
    <n v="96.7"/>
  </r>
  <r>
    <s v="Удмуртская Республика"/>
    <x v="9"/>
    <n v="1525.1"/>
    <n v="1526.7"/>
    <n v="62.6"/>
    <n v="8.8000000000000007"/>
    <n v="11060"/>
    <n v="36885"/>
    <n v="32490"/>
    <n v="94.6"/>
  </r>
  <r>
    <s v="Чувашская Республика"/>
    <x v="9"/>
    <n v="1255.9000000000001"/>
    <n v="1257"/>
    <n v="62.5"/>
    <n v="11.6"/>
    <n v="9586"/>
    <n v="29488"/>
    <n v="28870"/>
    <n v="80.900000000000006"/>
  </r>
  <r>
    <s v="Пермский край"/>
    <x v="9"/>
    <n v="2648.7"/>
    <n v="2654.5"/>
    <n v="61.6"/>
    <n v="9.9"/>
    <n v="17975"/>
    <n v="41577"/>
    <n v="30691"/>
    <n v="89.7"/>
  </r>
  <r>
    <s v="Кировская область"/>
    <x v="9"/>
    <n v="1352.7"/>
    <n v="1358.8"/>
    <n v="61.2"/>
    <n v="10.9"/>
    <n v="11245"/>
    <n v="31986"/>
    <n v="33098"/>
    <n v="105.6"/>
  </r>
  <r>
    <s v="Нижегородская область "/>
    <x v="9"/>
    <n v="3326.8"/>
    <n v="3335.3"/>
    <n v="60.9"/>
    <n v="7.5"/>
    <n v="14491"/>
    <n v="50698"/>
    <n v="40731"/>
    <n v="91.6"/>
  </r>
  <r>
    <s v="Оренбургская область"/>
    <x v="9"/>
    <n v="2042"/>
    <n v="2043.1"/>
    <n v="61.8"/>
    <n v="8.8000000000000007"/>
    <n v="12008"/>
    <n v="33147"/>
    <n v="34401"/>
    <n v="106.7"/>
  </r>
  <r>
    <s v="Пензенская область"/>
    <x v="9"/>
    <n v="1392.4"/>
    <n v="1395.3"/>
    <n v="60.6"/>
    <n v="8.1"/>
    <n v="11416"/>
    <n v="31232"/>
    <n v="35028"/>
    <n v="99.1"/>
  </r>
  <r>
    <s v="Самарская область"/>
    <x v="9"/>
    <n v="3220.9"/>
    <n v="3221.2"/>
    <n v="61.9"/>
    <n v="6.1"/>
    <n v="18021"/>
    <n v="43463"/>
    <n v="49195"/>
    <n v="95.9"/>
  </r>
  <r>
    <s v="Саратовская область"/>
    <x v="9"/>
    <n v="2535.4"/>
    <n v="2540.4"/>
    <n v="60.9"/>
    <n v="8.8000000000000007"/>
    <n v="10485"/>
    <n v="29692"/>
    <n v="30881"/>
    <n v="94.4"/>
  </r>
  <r>
    <s v="Ульяновская область"/>
    <x v="9"/>
    <n v="1301.7"/>
    <n v="1305.2"/>
    <n v="62"/>
    <n v="8.9"/>
    <n v="10763"/>
    <n v="32692"/>
    <n v="29558"/>
    <n v="101.5"/>
  </r>
  <r>
    <s v="Курганская область"/>
    <x v="9"/>
    <n v="918.6"/>
    <n v="921.9"/>
    <n v="59.7"/>
    <n v="13.2"/>
    <n v="12153"/>
    <s v="…"/>
    <n v="31820"/>
    <n v="88.6"/>
  </r>
  <r>
    <s v="Свердловская область "/>
    <x v="9"/>
    <n v="4308.5"/>
    <n v="4311.3999999999996"/>
    <n v="61.6"/>
    <n v="8.1999999999999993"/>
    <n v="19723"/>
    <n v="42455"/>
    <n v="43337"/>
    <n v="89.9"/>
  </r>
  <r>
    <s v="Тюменская область"/>
    <x v="9"/>
    <n v="3378.8"/>
    <n v="3365.3"/>
    <n v="67.5"/>
    <n v="6.8"/>
    <n v="27719"/>
    <n v="43706"/>
    <n v="45957"/>
    <n v="99.1"/>
  </r>
  <r>
    <s v="в том числе:"/>
    <x v="9"/>
    <n v="0"/>
    <n v="0"/>
    <n v="0"/>
    <n v="0"/>
    <n v="0"/>
    <n v="0"/>
    <n v="0"/>
    <n v="0"/>
  </r>
  <r>
    <s v="Ханты-Мансийский автономный округ – Югра"/>
    <x v="9"/>
    <n v="1521.2"/>
    <n v="1512.8"/>
    <n v="69.7"/>
    <n v="6.9"/>
    <n v="32197"/>
    <n v="48762"/>
    <n v="46778"/>
    <n v="98"/>
  </r>
  <r>
    <s v="Ямало-Ненецкий автономный округ"/>
    <x v="9"/>
    <n v="524.1"/>
    <n v="523.6"/>
    <n v="70.7"/>
    <n v="4.5"/>
    <n v="40196"/>
    <n v="49700"/>
    <n v="49485"/>
    <n v="98.9"/>
  </r>
  <r>
    <s v="Тюменская область без автономных округов"/>
    <x v="9"/>
    <n v="1333.5"/>
    <n v="1328.9"/>
    <n v="63.8"/>
    <n v="7.7"/>
    <n v="17706"/>
    <n v="0"/>
    <n v="0"/>
    <s v="-"/>
  </r>
  <r>
    <s v="Челябинская область"/>
    <x v="9"/>
    <n v="3481.8"/>
    <n v="3483.3"/>
    <n v="61.4"/>
    <n v="8"/>
    <n v="15215"/>
    <n v="32280"/>
    <n v="28321"/>
    <n v="90"/>
  </r>
  <r>
    <s v="Республика Алтай"/>
    <x v="9"/>
    <n v="205.4"/>
    <n v="205"/>
    <n v="60.9"/>
    <n v="13.6"/>
    <n v="11081"/>
    <n v="36083"/>
    <n v="39780"/>
    <n v="96"/>
  </r>
  <r>
    <s v="Республика Тыва"/>
    <x v="9"/>
    <n v="307.3"/>
    <n v="306.3"/>
    <n v="60.3"/>
    <n v="21.4"/>
    <n v="10042"/>
    <n v="34764"/>
    <n v="32036"/>
    <n v="102.1"/>
  </r>
  <r>
    <s v="Республика Хакасия"/>
    <x v="9"/>
    <n v="532.70000000000005"/>
    <n v="532.29999999999995"/>
    <n v="62.5"/>
    <n v="8.6"/>
    <n v="10706"/>
    <n v="27189"/>
    <n v="27222"/>
    <n v="111.4"/>
  </r>
  <r>
    <s v="Алтайский край"/>
    <x v="9"/>
    <n v="2430.6999999999998"/>
    <n v="2434.8000000000002"/>
    <n v="61.5"/>
    <n v="12.3"/>
    <n v="9868"/>
    <n v="31748"/>
    <n v="27828"/>
    <n v="88.7"/>
  </r>
  <r>
    <s v="Красноярский край"/>
    <x v="9"/>
    <n v="2832.9"/>
    <n v="2832.7"/>
    <n v="63.6"/>
    <n v="9.4"/>
    <n v="17009"/>
    <n v="37993"/>
    <n v="30947"/>
    <n v="96.1"/>
  </r>
  <r>
    <s v="Иркутская область"/>
    <x v="9"/>
    <n v="2440.4"/>
    <n v="2444.3000000000002"/>
    <n v="62"/>
    <n v="10.8"/>
    <n v="13910"/>
    <n v="40135"/>
    <n v="35594"/>
    <n v="97.8"/>
  </r>
  <r>
    <s v="Кемеровская область"/>
    <x v="9"/>
    <n v="2773"/>
    <n v="2774.7"/>
    <n v="61.8"/>
    <n v="9.6999999999999993"/>
    <n v="13736"/>
    <n v="31380"/>
    <n v="31887"/>
    <n v="88.5"/>
  </r>
  <r>
    <s v="Новосибирская область "/>
    <x v="9"/>
    <n v="2661.6"/>
    <n v="2655.3"/>
    <n v="62.9"/>
    <n v="10"/>
    <n v="15118"/>
    <n v="41397"/>
    <n v="48060"/>
    <n v="87.4"/>
  </r>
  <r>
    <s v="Омская область"/>
    <x v="9"/>
    <n v="1984"/>
    <n v="1985.9"/>
    <n v="63.1"/>
    <n v="8.5"/>
    <n v="14061"/>
    <n v="31231"/>
    <n v="31201"/>
    <n v="98.7"/>
  </r>
  <r>
    <s v="Томская область"/>
    <x v="9"/>
    <n v="1040.3"/>
    <n v="1035.9000000000001"/>
    <n v="64.2"/>
    <n v="8.6999999999999993"/>
    <n v="13918"/>
    <n v="33522"/>
    <n v="39300"/>
    <n v="110"/>
  </r>
  <r>
    <s v="Республика Бурятия"/>
    <x v="9"/>
    <n v="969.7"/>
    <n v="968.2"/>
    <n v="62.8"/>
    <n v="13.7"/>
    <n v="12956"/>
    <n v="28272"/>
    <n v="28739"/>
    <n v="102.3"/>
  </r>
  <r>
    <s v="Республика Саха (Якутия)"/>
    <x v="9"/>
    <n v="958.3"/>
    <n v="958.2"/>
    <n v="64.400000000000006"/>
    <n v="8.6999999999999993"/>
    <n v="21162"/>
    <n v="49772"/>
    <n v="46868"/>
    <n v="111"/>
  </r>
  <r>
    <s v="Забайкальский край"/>
    <x v="9"/>
    <n v="1109"/>
    <n v="1109.0999999999999"/>
    <n v="62.7"/>
    <n v="12"/>
    <n v="12705"/>
    <n v="32933"/>
    <n v="40021"/>
    <n v="113.1"/>
  </r>
  <r>
    <s v="Камчатский край"/>
    <x v="9"/>
    <n v="323.10000000000002"/>
    <n v="324.2"/>
    <n v="66"/>
    <n v="7.5"/>
    <n v="24051"/>
    <n v="37432"/>
    <n v="36186"/>
    <n v="114.7"/>
  </r>
  <r>
    <s v="Приморский край"/>
    <x v="9"/>
    <n v="1965.2"/>
    <n v="1967.4"/>
    <n v="63.4"/>
    <n v="9.5"/>
    <n v="15486"/>
    <n v="44473"/>
    <n v="50430"/>
    <n v="108.8"/>
  </r>
  <r>
    <s v="Хабаровский край "/>
    <x v="9"/>
    <n v="1349.2"/>
    <n v="1350.1"/>
    <n v="64"/>
    <n v="10.199999999999999"/>
    <n v="19928"/>
    <n v="52526"/>
    <n v="41521"/>
    <n v="101.5"/>
  </r>
  <r>
    <s v="Амурская область"/>
    <x v="9"/>
    <n v="834.9"/>
    <n v="836.9"/>
    <n v="63"/>
    <n v="8.3000000000000007"/>
    <n v="13196"/>
    <n v="43909"/>
    <n v="36736"/>
    <n v="110.3"/>
  </r>
  <r>
    <s v="Магаданская область"/>
    <x v="9"/>
    <n v="159"/>
    <n v="160"/>
    <n v="67.400000000000006"/>
    <n v="6.5"/>
    <n v="24754"/>
    <s v="…"/>
    <n v="29503"/>
    <n v="112"/>
  </r>
  <r>
    <s v="Сахалинская область"/>
    <x v="9"/>
    <n v="501.3"/>
    <n v="503.1"/>
    <n v="64.3"/>
    <n v="9.8000000000000007"/>
    <n v="28349"/>
    <n v="65867"/>
    <n v="63652"/>
    <n v="96.3"/>
  </r>
  <r>
    <s v="Еврейская автономная область"/>
    <x v="9"/>
    <n v="177.5"/>
    <n v="177.8"/>
    <n v="62.6"/>
    <n v="8.5"/>
    <n v="13646"/>
    <n v="23232"/>
    <n v="26998"/>
    <n v="93.4"/>
  </r>
  <r>
    <s v="Чукотский автономный округ"/>
    <x v="9"/>
    <n v="51.2"/>
    <n v="51.6"/>
    <n v="68"/>
    <n v="4.5999999999999996"/>
    <n v="33607"/>
    <s v="…"/>
    <s v="…"/>
    <s v="-"/>
  </r>
  <r>
    <s v="Белгородская область"/>
    <x v="10"/>
    <n v="1532.4"/>
    <n v="1532.1"/>
    <n v="60.8"/>
    <n v="5.2"/>
    <n v="16993"/>
    <n v="39340"/>
    <n v="35071"/>
    <n v="113.2"/>
  </r>
  <r>
    <s v="Брянская область"/>
    <x v="10"/>
    <n v="1275.3"/>
    <n v="1280.9000000000001"/>
    <n v="60.3"/>
    <n v="8"/>
    <n v="13358"/>
    <n v="29373"/>
    <n v="32308"/>
    <n v="106.6"/>
  </r>
  <r>
    <s v="Владимирская область"/>
    <x v="10"/>
    <n v="1441.1"/>
    <n v="1445.5"/>
    <n v="59.7"/>
    <n v="6.1"/>
    <n v="12956"/>
    <n v="36778"/>
    <n v="34974"/>
    <n v="110.3"/>
  </r>
  <r>
    <s v="Воронежская область"/>
    <x v="10"/>
    <n v="2334.8000000000002"/>
    <n v="2334.9"/>
    <n v="60"/>
    <n v="7.5"/>
    <n v="13883"/>
    <n v="35219"/>
    <n v="34595"/>
    <n v="110.8"/>
  </r>
  <r>
    <s v="Ивановская область"/>
    <x v="10"/>
    <n v="1060.0999999999999"/>
    <n v="1063.9000000000001"/>
    <n v="59.7"/>
    <n v="7.6"/>
    <n v="11124"/>
    <n v="33100"/>
    <n v="31190"/>
    <n v="126.7"/>
  </r>
  <r>
    <s v="Калужская область"/>
    <x v="10"/>
    <n v="1009.2"/>
    <n v="1012.1"/>
    <n v="60.6"/>
    <n v="6.7"/>
    <n v="15477"/>
    <n v="45207"/>
    <n v="49618"/>
    <n v="107.3"/>
  </r>
  <r>
    <s v="Костромская область"/>
    <x v="10"/>
    <n v="666.4"/>
    <n v="669.7"/>
    <n v="59.8"/>
    <n v="6"/>
    <n v="13315"/>
    <n v="30649"/>
    <n v="32911"/>
    <n v="110.7"/>
  </r>
  <r>
    <s v="Курская область"/>
    <x v="10"/>
    <n v="1125.7"/>
    <n v="1130.3"/>
    <n v="59.6"/>
    <n v="8.1999999999999993"/>
    <n v="14685"/>
    <n v="26917"/>
    <n v="28713"/>
    <n v="104.7"/>
  </r>
  <r>
    <s v="Липецкая область"/>
    <x v="10"/>
    <n v="1172"/>
    <n v="1174.5"/>
    <n v="60"/>
    <n v="4.5"/>
    <n v="15936"/>
    <n v="33595"/>
    <n v="38599"/>
    <n v="106.9"/>
  </r>
  <r>
    <s v="Московская область"/>
    <x v="10"/>
    <n v="7106.2"/>
    <n v="7065.2"/>
    <n v="62"/>
    <n v="3.3"/>
    <n v="22641"/>
    <n v="60233"/>
    <n v="66364"/>
    <n v="109.4"/>
  </r>
  <r>
    <s v="Орловская область"/>
    <x v="10"/>
    <n v="785.6"/>
    <n v="789.4"/>
    <n v="59.6"/>
    <n v="8.9"/>
    <n v="13115"/>
    <n v="29683"/>
    <n v="28907"/>
    <n v="116.7"/>
  </r>
  <r>
    <s v="Рязанская область"/>
    <x v="10"/>
    <n v="1151.8"/>
    <n v="1156.8"/>
    <n v="59.1"/>
    <n v="8.4"/>
    <n v="13886"/>
    <n v="39561"/>
    <n v="39677"/>
    <n v="110.1"/>
  </r>
  <r>
    <s v="Смоленская область"/>
    <x v="10"/>
    <n v="982.9"/>
    <n v="987.9"/>
    <n v="61.3"/>
    <n v="7.4"/>
    <n v="14546"/>
    <n v="31597"/>
    <n v="28981"/>
    <n v="121.2"/>
  </r>
  <r>
    <s v="Тамбовская область"/>
    <x v="10"/>
    <n v="1089.7"/>
    <n v="1094.7"/>
    <n v="59.4"/>
    <n v="7.8"/>
    <n v="13631"/>
    <n v="28580"/>
    <n v="29232"/>
    <n v="103.6"/>
  </r>
  <r>
    <s v="Тверская область"/>
    <x v="10"/>
    <n v="1350.1"/>
    <n v="1357.7"/>
    <n v="59"/>
    <n v="6.6"/>
    <n v="13873"/>
    <n v="50688"/>
    <n v="48031"/>
    <n v="105.8"/>
  </r>
  <r>
    <s v="Тульская область"/>
    <x v="10"/>
    <n v="1550.3"/>
    <n v="1557.5"/>
    <n v="59.1"/>
    <n v="5.8"/>
    <n v="15349"/>
    <n v="41216"/>
    <n v="40116"/>
    <n v="101.1"/>
  </r>
  <r>
    <s v="Ярославская область"/>
    <x v="10"/>
    <n v="1271"/>
    <n v="1275.5999999999999"/>
    <n v="59.2"/>
    <n v="7.5"/>
    <n v="14491"/>
    <n v="37551"/>
    <n v="39904"/>
    <n v="104.5"/>
  </r>
  <r>
    <s v="г. Москва"/>
    <x v="10"/>
    <n v="11541.1"/>
    <n v="11461.6"/>
    <n v="63.4"/>
    <n v="1.8"/>
    <n v="44051"/>
    <n v="144342"/>
    <n v="170131"/>
    <n v="106.3"/>
  </r>
  <r>
    <s v="Республика Карелия"/>
    <x v="10"/>
    <n v="642.6"/>
    <n v="645.70000000000005"/>
    <n v="61.1"/>
    <n v="9.3000000000000007"/>
    <n v="16046"/>
    <n v="45787"/>
    <n v="41700"/>
    <n v="106"/>
  </r>
  <r>
    <s v="Республика Коми"/>
    <x v="10"/>
    <n v="899.2"/>
    <n v="905.6"/>
    <n v="64.5"/>
    <n v="10.1"/>
    <n v="22260"/>
    <n v="39542"/>
    <n v="39929"/>
    <n v="107"/>
  </r>
  <r>
    <s v="Архангельская область"/>
    <x v="10"/>
    <n v="1224.9000000000001"/>
    <n v="1231.2"/>
    <n v="61.4"/>
    <n v="6.9"/>
    <n v="19609"/>
    <n v="39238"/>
    <n v="38489"/>
    <n v="113.7"/>
  </r>
  <r>
    <s v="в том числе:"/>
    <x v="10"/>
    <n v="0"/>
    <n v="0"/>
    <n v="0"/>
    <n v="0"/>
    <n v="0"/>
    <n v="0"/>
    <n v="0"/>
    <n v="0"/>
  </r>
  <r>
    <s v="Ненецкий автономный округ"/>
    <x v="10"/>
    <n v="42.1"/>
    <n v="42.1"/>
    <n v="62.9"/>
    <n v="6.5"/>
    <n v="52270"/>
    <n v="65500"/>
    <n v="60216"/>
    <n v="117.4"/>
  </r>
  <r>
    <s v="Архангельская область без автономного округа"/>
    <x v="10"/>
    <n v="1182.8000000000002"/>
    <n v="1189.0999999999999"/>
    <n v="61.3"/>
    <n v="7"/>
    <n v="18452"/>
    <n v="0"/>
    <n v="0"/>
    <s v="-"/>
  </r>
  <r>
    <s v="Вологодская область"/>
    <x v="10"/>
    <n v="1201.2"/>
    <n v="1204.8"/>
    <n v="61"/>
    <n v="7.8"/>
    <n v="14115"/>
    <n v="34213"/>
    <n v="35830"/>
    <n v="109.6"/>
  </r>
  <r>
    <s v="Калининградская область"/>
    <x v="10"/>
    <n v="941.8"/>
    <n v="940.2"/>
    <n v="62.5"/>
    <n v="10.3"/>
    <n v="16040"/>
    <n v="40278"/>
    <n v="37929"/>
    <n v="116.4"/>
  </r>
  <r>
    <s v="Ленинградская область"/>
    <x v="10"/>
    <n v="1718.6"/>
    <n v="1711.7"/>
    <n v="61.6"/>
    <n v="5.2"/>
    <n v="14798"/>
    <n v="48473"/>
    <n v="44718"/>
    <n v="103.7"/>
  </r>
  <r>
    <s v="Мурманская область"/>
    <x v="10"/>
    <n v="794.1"/>
    <n v="796.9"/>
    <n v="65.3"/>
    <n v="8.6"/>
    <n v="24047"/>
    <s v="…"/>
    <n v="23638"/>
    <n v="107.7"/>
  </r>
  <r>
    <s v="Новгородская область"/>
    <x v="10"/>
    <n v="632.79999999999995"/>
    <n v="636.20000000000005"/>
    <n v="59"/>
    <n v="5.6"/>
    <n v="15599"/>
    <n v="33969"/>
    <n v="34578"/>
    <n v="118.1"/>
  </r>
  <r>
    <s v="Псковская область"/>
    <x v="10"/>
    <n v="671.3"/>
    <n v="676.6"/>
    <n v="59.2"/>
    <n v="9.5"/>
    <n v="12798"/>
    <n v="34651"/>
    <n v="33530"/>
    <n v="121.6"/>
  </r>
  <r>
    <s v="г. Санкт-Петербург"/>
    <x v="10"/>
    <n v="4899.3"/>
    <n v="4866.1000000000004"/>
    <n v="62.4"/>
    <n v="2.6"/>
    <n v="24824"/>
    <n v="78243"/>
    <n v="80134"/>
    <n v="107.9"/>
  </r>
  <r>
    <s v="Республика Адыгея"/>
    <x v="10"/>
    <n v="439.9"/>
    <n v="439.8"/>
    <n v="58.9"/>
    <n v="9.3000000000000007"/>
    <n v="12279"/>
    <n v="27144"/>
    <n v="27144"/>
    <n v="105.3"/>
  </r>
  <r>
    <s v="Республика Калмыкия"/>
    <x v="10"/>
    <n v="288.89999999999998"/>
    <n v="289.3"/>
    <n v="63.4"/>
    <n v="14.8"/>
    <n v="7774"/>
    <n v="22895"/>
    <n v="26675"/>
    <n v="111.8"/>
  </r>
  <r>
    <s v="Республика Крым"/>
    <x v="10"/>
    <n v="0"/>
    <n v="0"/>
    <n v="0"/>
    <n v="0"/>
    <n v="0"/>
    <n v="0"/>
    <n v="0"/>
    <s v="-"/>
  </r>
  <r>
    <s v="Краснодарский край"/>
    <x v="10"/>
    <n v="5230"/>
    <n v="5222.1000000000004"/>
    <n v="59.7"/>
    <n v="6.7"/>
    <n v="16892"/>
    <n v="39592"/>
    <n v="55192"/>
    <n v="111.7"/>
  </r>
  <r>
    <s v="Астраханская область"/>
    <x v="10"/>
    <n v="1009.8"/>
    <n v="1010.5"/>
    <n v="61.4"/>
    <n v="8.1999999999999993"/>
    <n v="14697"/>
    <n v="32240"/>
    <n v="29407"/>
    <n v="105.3"/>
  </r>
  <r>
    <s v="Волгоградская область"/>
    <x v="10"/>
    <n v="2607.5"/>
    <n v="2610.8000000000002"/>
    <n v="60.4"/>
    <n v="8"/>
    <n v="13775"/>
    <n v="37386"/>
    <n v="38896"/>
    <n v="115.1"/>
  </r>
  <r>
    <s v="Ростовская область"/>
    <x v="10"/>
    <n v="4275.2"/>
    <n v="4280"/>
    <n v="60.8"/>
    <n v="7.7"/>
    <n v="14647"/>
    <n v="42337"/>
    <n v="43111"/>
    <n v="107.8"/>
  </r>
  <r>
    <s v="г. Севастополь"/>
    <x v="10"/>
    <n v="0"/>
    <n v="0"/>
    <n v="0"/>
    <n v="0"/>
    <n v="0"/>
    <n v="0"/>
    <n v="0"/>
    <s v="-"/>
  </r>
  <r>
    <s v="Республика Дагестан"/>
    <x v="10"/>
    <n v="2914.2"/>
    <n v="2891.5"/>
    <n v="62.2"/>
    <n v="14.8"/>
    <n v="15678"/>
    <n v="28159"/>
    <n v="36993"/>
    <n v="106.5"/>
  </r>
  <r>
    <s v="Республика Ингушетия "/>
    <x v="10"/>
    <n v="414.5"/>
    <n v="413.1"/>
    <n v="59.8"/>
    <n v="49.7"/>
    <n v="9630"/>
    <s v="…"/>
    <n v="20738"/>
    <n v="108.8"/>
  </r>
  <r>
    <s v="Кабардино-Балкарская Республика"/>
    <x v="10"/>
    <n v="859.8"/>
    <n v="859.7"/>
    <n v="62.7"/>
    <n v="12.7"/>
    <n v="11290"/>
    <s v="…"/>
    <n v="38936"/>
    <n v="102.8"/>
  </r>
  <r>
    <s v="Карачаево-Черкесская Республика"/>
    <x v="10"/>
    <n v="477.4"/>
    <n v="475.6"/>
    <n v="61.5"/>
    <n v="10.3"/>
    <n v="10878"/>
    <n v="18000"/>
    <n v="25938"/>
    <n v="108.3"/>
  </r>
  <r>
    <s v="Республика Северная Осетия – Алания"/>
    <x v="10"/>
    <n v="712.5"/>
    <n v="712.1"/>
    <n v="59.6"/>
    <n v="9.6999999999999993"/>
    <n v="13193"/>
    <n v="28245"/>
    <n v="27921"/>
    <n v="110.3"/>
  </r>
  <r>
    <s v="Чеченская Республика "/>
    <x v="10"/>
    <n v="1275.0999999999999"/>
    <n v="1262.5"/>
    <n v="57.8"/>
    <n v="43.3"/>
    <n v="11982"/>
    <n v="32251"/>
    <n v="19668"/>
    <n v="104.2"/>
  </r>
  <r>
    <s v="Ставропольский край"/>
    <x v="10"/>
    <n v="2785.5"/>
    <n v="2781.6"/>
    <n v="61.2"/>
    <n v="6.9"/>
    <n v="13016"/>
    <n v="30931"/>
    <n v="30496"/>
    <n v="118.6"/>
  </r>
  <r>
    <s v="Республика Башкортостан"/>
    <x v="10"/>
    <n v="4072.1"/>
    <n v="4070.3"/>
    <n v="61.5"/>
    <n v="8.9"/>
    <n v="17499"/>
    <n v="36811"/>
    <n v="39064"/>
    <n v="112.1"/>
  </r>
  <r>
    <s v="Республика Марий Эл"/>
    <x v="10"/>
    <n v="695.5"/>
    <n v="697.4"/>
    <n v="62.7"/>
    <n v="10.5"/>
    <n v="10336"/>
    <n v="36348"/>
    <n v="30820"/>
    <n v="110.3"/>
  </r>
  <r>
    <s v="Республика Мордовия"/>
    <x v="10"/>
    <n v="833.3"/>
    <n v="836.2"/>
    <n v="62.1"/>
    <n v="5.4"/>
    <n v="11294"/>
    <n v="31681"/>
    <n v="31092"/>
    <n v="102.8"/>
  </r>
  <r>
    <s v="Республика Татарстан"/>
    <x v="10"/>
    <n v="3787.5"/>
    <n v="3786"/>
    <n v="61.9"/>
    <n v="6.2"/>
    <n v="18424"/>
    <n v="34315"/>
    <n v="38203"/>
    <n v="106.5"/>
  </r>
  <r>
    <s v="Удмуртская Республика"/>
    <x v="10"/>
    <n v="1520.4"/>
    <n v="1522.8"/>
    <n v="61.8"/>
    <n v="9.3000000000000007"/>
    <n v="12984"/>
    <n v="33094"/>
    <n v="32515"/>
    <n v="103.2"/>
  </r>
  <r>
    <s v="Чувашская Республика"/>
    <x v="10"/>
    <n v="1250.5"/>
    <n v="1253.2"/>
    <n v="62"/>
    <n v="9.5"/>
    <n v="11066"/>
    <n v="29438"/>
    <n v="29279"/>
    <n v="115.7"/>
  </r>
  <r>
    <s v="Пермский край"/>
    <x v="10"/>
    <n v="2633.5"/>
    <n v="2641.1"/>
    <n v="60.8"/>
    <n v="8.3000000000000007"/>
    <n v="19834"/>
    <n v="40312"/>
    <n v="34902"/>
    <n v="110.3"/>
  </r>
  <r>
    <s v="Кировская область"/>
    <x v="10"/>
    <n v="1338.8"/>
    <n v="1345.7"/>
    <n v="60.3"/>
    <n v="8.6"/>
    <n v="13331"/>
    <n v="31386"/>
    <n v="31502"/>
    <n v="107.6"/>
  </r>
  <r>
    <s v="Нижегородская область "/>
    <x v="10"/>
    <n v="3307.6"/>
    <n v="3317.2"/>
    <n v="60.4"/>
    <n v="7.7"/>
    <n v="16477"/>
    <n v="47062"/>
    <n v="43510"/>
    <n v="108.7"/>
  </r>
  <r>
    <s v="Оренбургская область"/>
    <x v="10"/>
    <n v="2031.5"/>
    <n v="2036.8"/>
    <n v="61.2"/>
    <n v="7.2"/>
    <n v="13557"/>
    <n v="34883"/>
    <n v="36302"/>
    <n v="106.8"/>
  </r>
  <r>
    <s v="Пензенская область"/>
    <x v="10"/>
    <n v="1384"/>
    <n v="1388.2"/>
    <n v="60"/>
    <n v="6.4"/>
    <n v="12920"/>
    <n v="30357"/>
    <n v="32089"/>
    <n v="109.2"/>
  </r>
  <r>
    <s v="Самарская область"/>
    <x v="10"/>
    <n v="3215.3"/>
    <n v="3218.1"/>
    <n v="61.4"/>
    <n v="5.8"/>
    <n v="20223"/>
    <n v="43220"/>
    <n v="46933"/>
    <n v="106.2"/>
  </r>
  <r>
    <s v="Саратовская область"/>
    <x v="10"/>
    <n v="2519.3000000000002"/>
    <n v="2527.4"/>
    <n v="60.4"/>
    <n v="6.3"/>
    <n v="12147"/>
    <n v="31679"/>
    <n v="32009"/>
    <n v="106.4"/>
  </r>
  <r>
    <s v="Ульяновская область"/>
    <x v="10"/>
    <n v="1290.5"/>
    <n v="1296.0999999999999"/>
    <n v="61.4"/>
    <n v="8.8000000000000007"/>
    <n v="13132"/>
    <n v="33330"/>
    <n v="30999"/>
    <n v="107.3"/>
  </r>
  <r>
    <s v="Курганская область"/>
    <x v="10"/>
    <n v="908.8"/>
    <n v="913.7"/>
    <n v="58.8"/>
    <n v="12.1"/>
    <n v="13499"/>
    <n v="29167"/>
    <n v="30974"/>
    <n v="101.4"/>
  </r>
  <r>
    <s v="Свердловская область "/>
    <x v="10"/>
    <n v="4297.3"/>
    <n v="4302.8"/>
    <n v="60.9"/>
    <n v="8.4"/>
    <n v="22194"/>
    <n v="51341"/>
    <n v="45150"/>
    <n v="106.9"/>
  </r>
  <r>
    <s v="Тюменская область"/>
    <x v="10"/>
    <n v="3405.3"/>
    <n v="3392"/>
    <n v="66.7"/>
    <n v="6.9"/>
    <n v="28757"/>
    <n v="44306"/>
    <n v="47151"/>
    <n v="105.1"/>
  </r>
  <r>
    <s v="в том числе:"/>
    <x v="10"/>
    <n v="0"/>
    <n v="0"/>
    <n v="0"/>
    <n v="0"/>
    <n v="0"/>
    <n v="0"/>
    <n v="0"/>
    <n v="0"/>
  </r>
  <r>
    <s v="Ханты-Мансийский автономный округ – Югра"/>
    <x v="10"/>
    <n v="1537.2"/>
    <n v="1529.2"/>
    <n v="68.8"/>
    <n v="7.5"/>
    <n v="32385"/>
    <n v="50073"/>
    <n v="50642"/>
    <n v="103.2"/>
  </r>
  <r>
    <s v="Ямало-Ненецкий автономный округ"/>
    <x v="10"/>
    <n v="524.9"/>
    <n v="524.5"/>
    <n v="70.099999999999994"/>
    <n v="4.3"/>
    <n v="43367"/>
    <n v="53294"/>
    <n v="54944"/>
    <n v="113.9"/>
  </r>
  <r>
    <s v="Тюменская область без автономных округов"/>
    <x v="10"/>
    <n v="1343.2000000000003"/>
    <n v="1338.3"/>
    <n v="63"/>
    <n v="7.2"/>
    <n v="18885"/>
    <n v="0"/>
    <n v="0"/>
    <s v="-"/>
  </r>
  <r>
    <s v="Челябинская область"/>
    <x v="10"/>
    <n v="3475.6"/>
    <n v="3478.8"/>
    <n v="60.7"/>
    <n v="7.5"/>
    <n v="16821"/>
    <n v="31375"/>
    <n v="30516"/>
    <n v="110.3"/>
  </r>
  <r>
    <s v="Республика Алтай"/>
    <x v="10"/>
    <n v="206.5"/>
    <n v="205.9"/>
    <n v="60"/>
    <n v="12.2"/>
    <n v="13536"/>
    <n v="34758"/>
    <n v="37157"/>
    <n v="115.8"/>
  </r>
  <r>
    <s v="Республика Тыва"/>
    <x v="10"/>
    <n v="308.10000000000002"/>
    <n v="307.7"/>
    <n v="59.5"/>
    <n v="21.7"/>
    <n v="10160"/>
    <n v="33175"/>
    <n v="32911"/>
    <n v="103.7"/>
  </r>
  <r>
    <s v="Республика Хакасия"/>
    <x v="10"/>
    <n v="532.29999999999995"/>
    <n v="532.5"/>
    <n v="61.6"/>
    <n v="9.1"/>
    <n v="12806"/>
    <n v="28718"/>
    <n v="33718"/>
    <n v="121.9"/>
  </r>
  <r>
    <s v="Алтайский край"/>
    <x v="10"/>
    <n v="2417.3000000000002"/>
    <n v="2424.1"/>
    <n v="60.5"/>
    <n v="8.8000000000000007"/>
    <n v="11029"/>
    <n v="33386"/>
    <n v="31642"/>
    <n v="115.3"/>
  </r>
  <r>
    <s v="Красноярский край"/>
    <x v="10"/>
    <n v="2829.1"/>
    <n v="2831"/>
    <n v="63"/>
    <n v="6.2"/>
    <n v="18262"/>
    <n v="40491"/>
    <n v="36165"/>
    <n v="108.8"/>
  </r>
  <r>
    <s v="Иркутская область"/>
    <x v="10"/>
    <n v="2428"/>
    <n v="2434.1999999999998"/>
    <n v="61.4"/>
    <n v="10.1"/>
    <n v="15110"/>
    <n v="39420"/>
    <n v="37144"/>
    <n v="106.6"/>
  </r>
  <r>
    <s v="Кемеровская область"/>
    <x v="10"/>
    <n v="2761.3"/>
    <n v="2767.1"/>
    <n v="61"/>
    <n v="8.9"/>
    <n v="15341"/>
    <n v="35641"/>
    <n v="36411"/>
    <n v="112.8"/>
  </r>
  <r>
    <s v="Новосибирская область "/>
    <x v="10"/>
    <n v="2666.5"/>
    <n v="2664"/>
    <n v="62.2"/>
    <n v="7.7"/>
    <n v="16276"/>
    <n v="38263"/>
    <n v="46430"/>
    <n v="115.2"/>
  </r>
  <r>
    <s v="Омская область"/>
    <x v="10"/>
    <n v="1976.6"/>
    <n v="1980.3"/>
    <n v="62.5"/>
    <n v="8.1"/>
    <n v="15199"/>
    <n v="31271"/>
    <n v="32500"/>
    <n v="108"/>
  </r>
  <r>
    <s v="Томская область"/>
    <x v="10"/>
    <n v="1048.5"/>
    <n v="1044.4000000000001"/>
    <n v="63.5"/>
    <n v="7.7"/>
    <n v="15070"/>
    <n v="34084"/>
    <n v="37046"/>
    <n v="109.9"/>
  </r>
  <r>
    <s v="Республика Бурятия"/>
    <x v="10"/>
    <n v="971.5"/>
    <n v="970.6"/>
    <n v="61.9"/>
    <n v="10.4"/>
    <n v="14271"/>
    <n v="28933"/>
    <n v="33314"/>
    <n v="109.9"/>
  </r>
  <r>
    <s v="Республика Саха (Якутия)"/>
    <x v="10"/>
    <n v="958.2"/>
    <n v="958.3"/>
    <n v="63.9"/>
    <n v="8.9"/>
    <n v="23088"/>
    <n v="48481"/>
    <n v="46813"/>
    <n v="103"/>
  </r>
  <r>
    <s v="Забайкальский край"/>
    <x v="10"/>
    <n v="1106.2"/>
    <n v="1107.5999999999999"/>
    <n v="62.1"/>
    <n v="11.1"/>
    <n v="14205"/>
    <n v="32425"/>
    <n v="38715"/>
    <n v="113.2"/>
  </r>
  <r>
    <s v="Камчатский край"/>
    <x v="10"/>
    <n v="321.7"/>
    <n v="322.39999999999998"/>
    <n v="65.400000000000006"/>
    <n v="7"/>
    <n v="27010"/>
    <n v="44949"/>
    <n v="42428"/>
    <n v="122.1"/>
  </r>
  <r>
    <s v="Приморский край"/>
    <x v="10"/>
    <n v="1953.5"/>
    <n v="1959.4"/>
    <n v="63"/>
    <n v="9.5"/>
    <n v="17298"/>
    <n v="50665"/>
    <n v="54613"/>
    <n v="125.1"/>
  </r>
  <r>
    <s v="Хабаровский край "/>
    <x v="10"/>
    <n v="1342.9"/>
    <n v="1346.1"/>
    <n v="63.5"/>
    <n v="8.9"/>
    <n v="22479"/>
    <n v="48786"/>
    <n v="42867"/>
    <n v="110.3"/>
  </r>
  <r>
    <s v="Амурская область"/>
    <x v="10"/>
    <n v="828.7"/>
    <n v="831.8"/>
    <n v="62.3"/>
    <n v="6.9"/>
    <n v="14323"/>
    <n v="46162"/>
    <n v="40135"/>
    <n v="111"/>
  </r>
  <r>
    <s v="Магаданская область"/>
    <x v="10"/>
    <n v="156.5"/>
    <n v="157.69999999999999"/>
    <n v="66.3"/>
    <n v="5.6"/>
    <n v="27801"/>
    <n v="34851"/>
    <n v="30772"/>
    <n v="119.8"/>
  </r>
  <r>
    <s v="Сахалинская область"/>
    <x v="10"/>
    <n v="496.7"/>
    <n v="499"/>
    <n v="63.5"/>
    <n v="8.9"/>
    <n v="30727"/>
    <n v="64500"/>
    <n v="64189"/>
    <n v="106.4"/>
  </r>
  <r>
    <s v="Еврейская автономная область"/>
    <x v="10"/>
    <n v="176.3"/>
    <n v="176.9"/>
    <n v="62.1"/>
    <n v="9.3000000000000007"/>
    <n v="15348"/>
    <n v="23615"/>
    <n v="27878"/>
    <n v="122.3"/>
  </r>
  <r>
    <s v="Чукотский автономный округ"/>
    <x v="10"/>
    <n v="50.4"/>
    <n v="50.8"/>
    <n v="67.099999999999994"/>
    <n v="4.5"/>
    <n v="38147"/>
    <s v="…"/>
    <s v="…"/>
    <s v="-"/>
  </r>
  <r>
    <s v="Белгородская область"/>
    <x v="11"/>
    <n v="1536.6"/>
    <n v="1534.5"/>
    <n v="60.3"/>
    <n v="4.3"/>
    <n v="18800"/>
    <n v="40383"/>
    <n v="32899"/>
    <n v="112.9"/>
  </r>
  <r>
    <s v="Брянская область"/>
    <x v="11"/>
    <n v="1263.7"/>
    <n v="1269.5"/>
    <n v="59.7"/>
    <n v="7.1"/>
    <n v="15348"/>
    <n v="29219"/>
    <n v="29611"/>
    <n v="89.1"/>
  </r>
  <r>
    <s v="Владимирская область"/>
    <x v="11"/>
    <n v="1433.6"/>
    <n v="1437.3"/>
    <n v="59"/>
    <n v="5.7"/>
    <n v="14312"/>
    <n v="38648"/>
    <n v="35800"/>
    <n v="107.5"/>
  </r>
  <r>
    <s v="Воронежская область"/>
    <x v="11"/>
    <n v="2332.6999999999998"/>
    <n v="2333.8000000000002"/>
    <n v="59.7"/>
    <n v="6.4"/>
    <n v="15909"/>
    <n v="35134"/>
    <n v="37335"/>
    <n v="111.1"/>
  </r>
  <r>
    <s v="Ивановская область"/>
    <x v="11"/>
    <n v="1049.0999999999999"/>
    <n v="1054.5999999999999"/>
    <n v="59.1"/>
    <n v="6.6"/>
    <n v="13006"/>
    <n v="33088"/>
    <n v="33524"/>
    <n v="109.9"/>
  </r>
  <r>
    <s v="Калужская область"/>
    <x v="11"/>
    <n v="1013.8"/>
    <n v="1011.5"/>
    <n v="60"/>
    <n v="5.6"/>
    <n v="17557"/>
    <n v="49924"/>
    <n v="51203"/>
    <n v="109"/>
  </r>
  <r>
    <s v="Костромская область"/>
    <x v="11"/>
    <n v="657.80000000000007"/>
    <n v="662.1"/>
    <n v="59"/>
    <n v="5.0999999999999996"/>
    <n v="14574"/>
    <n v="31840"/>
    <n v="35136"/>
    <n v="103.5"/>
  </r>
  <r>
    <s v="Курская область"/>
    <x v="11"/>
    <n v="1121"/>
    <n v="1123.3"/>
    <n v="59"/>
    <n v="6.3"/>
    <n v="16387"/>
    <n v="27909"/>
    <n v="30007"/>
    <n v="116.4"/>
  </r>
  <r>
    <s v="Липецкая область"/>
    <x v="11"/>
    <n v="1168.0999999999999"/>
    <n v="1170"/>
    <n v="59.4"/>
    <n v="4.9000000000000004"/>
    <n v="16811"/>
    <n v="37429"/>
    <n v="40152"/>
    <n v="109.8"/>
  </r>
  <r>
    <s v="Московская область"/>
    <x v="11"/>
    <n v="7243.7"/>
    <n v="7175"/>
    <n v="61.6"/>
    <n v="3.7"/>
    <n v="25605"/>
    <n v="69119"/>
    <n v="65895"/>
    <n v="113.2"/>
  </r>
  <r>
    <s v="Орловская область"/>
    <x v="11"/>
    <n v="780.9"/>
    <n v="783.3"/>
    <n v="59.1"/>
    <n v="6.3"/>
    <n v="14824"/>
    <n v="28770"/>
    <n v="29444"/>
    <n v="107.8"/>
  </r>
  <r>
    <s v="Рязанская область"/>
    <x v="11"/>
    <n v="1149.5999999999999"/>
    <n v="1150.7"/>
    <n v="58.6"/>
    <n v="7.2"/>
    <n v="14788"/>
    <n v="35221"/>
    <n v="40136"/>
    <n v="100.5"/>
  </r>
  <r>
    <s v="Смоленская область"/>
    <x v="11"/>
    <n v="978.3"/>
    <n v="980.6"/>
    <n v="60.8"/>
    <n v="7.6"/>
    <n v="15969"/>
    <n v="35690"/>
    <n v="34340"/>
    <n v="125.9"/>
  </r>
  <r>
    <s v="Тамбовская область"/>
    <x v="11"/>
    <n v="1082.3"/>
    <n v="1086"/>
    <n v="59"/>
    <n v="6.6"/>
    <n v="15151"/>
    <n v="27961"/>
    <n v="31371"/>
    <n v="105.6"/>
  </r>
  <r>
    <s v="Тверская область"/>
    <x v="11"/>
    <n v="1341.8"/>
    <n v="1345.9"/>
    <n v="58.4"/>
    <n v="6"/>
    <n v="14943"/>
    <n v="43422"/>
    <n v="49748"/>
    <n v="107.7"/>
  </r>
  <r>
    <s v="Тульская область"/>
    <x v="11"/>
    <n v="1550.1"/>
    <n v="1550.2"/>
    <n v="58.7"/>
    <n v="5.3"/>
    <n v="16975"/>
    <n v="42152"/>
    <n v="38380"/>
    <n v="106.1"/>
  </r>
  <r>
    <s v="Ярославская область"/>
    <x v="11"/>
    <n v="1269.0999999999999"/>
    <n v="1270.0999999999999"/>
    <n v="58.6"/>
    <n v="5.0999999999999996"/>
    <n v="15509"/>
    <n v="41873"/>
    <n v="43671"/>
    <n v="110.4"/>
  </r>
  <r>
    <s v="г. Москва"/>
    <x v="11"/>
    <n v="11668.7"/>
    <n v="11604.9"/>
    <n v="62.6"/>
    <n v="1.4"/>
    <n v="47319"/>
    <n v="129524"/>
    <n v="163203"/>
    <n v="110.6"/>
  </r>
  <r>
    <s v="Республика Карелия"/>
    <x v="11"/>
    <n v="635.1"/>
    <n v="638.79999999999995"/>
    <n v="60.3"/>
    <n v="8.4"/>
    <n v="17543"/>
    <n v="45889"/>
    <n v="43576"/>
    <n v="104.2"/>
  </r>
  <r>
    <s v="Республика Коми"/>
    <x v="11"/>
    <n v="883.1"/>
    <n v="891.2"/>
    <n v="63.7"/>
    <n v="8.1999999999999993"/>
    <n v="23925"/>
    <n v="43859"/>
    <n v="42286"/>
    <n v="108.8"/>
  </r>
  <r>
    <s v="Архангельская область"/>
    <x v="11"/>
    <n v="1204.0999999999999"/>
    <n v="1214.5"/>
    <n v="60.5"/>
    <n v="5.9"/>
    <n v="21455"/>
    <n v="49148"/>
    <n v="51332"/>
    <n v="115.7"/>
  </r>
  <r>
    <s v="в том числе:"/>
    <x v="11"/>
    <n v="0"/>
    <n v="0"/>
    <n v="0"/>
    <n v="0"/>
    <n v="0"/>
    <n v="0"/>
    <n v="0"/>
    <n v="0"/>
  </r>
  <r>
    <s v="Ненецкий автономный округ"/>
    <x v="11"/>
    <n v="42.2"/>
    <n v="42.1"/>
    <n v="62.3"/>
    <n v="8.6999999999999993"/>
    <n v="54632"/>
    <n v="56619"/>
    <n v="64322"/>
    <n v="109.6"/>
  </r>
  <r>
    <s v="Архангельская область без автономного округа"/>
    <x v="11"/>
    <n v="1161.8999999999999"/>
    <n v="1172.4000000000001"/>
    <n v="60.4"/>
    <n v="5.8"/>
    <n v="20263"/>
    <n v="0"/>
    <n v="0"/>
    <s v="-"/>
  </r>
  <r>
    <s v="Вологодская область"/>
    <x v="11"/>
    <n v="1198.4000000000001"/>
    <n v="1199.8"/>
    <n v="60.2"/>
    <n v="7.3"/>
    <n v="15638"/>
    <n v="39450"/>
    <n v="39458"/>
    <n v="118"/>
  </r>
  <r>
    <s v="Калининградская область"/>
    <x v="11"/>
    <n v="947"/>
    <n v="944.4"/>
    <n v="61.6"/>
    <n v="9.1"/>
    <n v="16880"/>
    <n v="40087"/>
    <n v="35078"/>
    <n v="107.8"/>
  </r>
  <r>
    <s v="Ленинградская область"/>
    <x v="11"/>
    <n v="1742.6"/>
    <n v="1730.6"/>
    <n v="61.2"/>
    <n v="4.3"/>
    <n v="15932"/>
    <n v="50331"/>
    <n v="46941"/>
    <n v="104.8"/>
  </r>
  <r>
    <s v="Мурманская область"/>
    <x v="11"/>
    <n v="782.2"/>
    <n v="788.2"/>
    <n v="64.400000000000006"/>
    <n v="8.6"/>
    <n v="25303"/>
    <s v="…"/>
    <n v="34209"/>
    <n v="106.4"/>
  </r>
  <r>
    <s v="Новгородская область"/>
    <x v="11"/>
    <n v="629.20000000000005"/>
    <n v="631"/>
    <n v="58.2"/>
    <n v="4.9000000000000004"/>
    <n v="16981"/>
    <n v="36190"/>
    <n v="34177"/>
    <n v="111.1"/>
  </r>
  <r>
    <s v="Псковская область"/>
    <x v="11"/>
    <n v="665.4"/>
    <n v="668.3"/>
    <n v="58.5"/>
    <n v="9.3000000000000007"/>
    <n v="14185"/>
    <n v="33970"/>
    <n v="38269"/>
    <n v="115.2"/>
  </r>
  <r>
    <s v="г. Санкт-Петербург"/>
    <x v="11"/>
    <n v="4974.8"/>
    <n v="4937.1000000000004"/>
    <n v="62"/>
    <n v="2"/>
    <n v="26069"/>
    <n v="78851"/>
    <n v="87384"/>
    <n v="105.3"/>
  </r>
  <r>
    <s v="Республика Адыгея"/>
    <x v="11"/>
    <n v="445"/>
    <n v="442.5"/>
    <n v="58.6"/>
    <n v="8.4"/>
    <n v="14272"/>
    <n v="30064"/>
    <n v="27809"/>
    <n v="109.2"/>
  </r>
  <r>
    <s v="Республика Калмыкия"/>
    <x v="11"/>
    <n v="286.39999999999998"/>
    <n v="287.60000000000002"/>
    <n v="62.5"/>
    <n v="14.2"/>
    <n v="8829"/>
    <n v="23753"/>
    <n v="30712"/>
    <n v="106.9"/>
  </r>
  <r>
    <s v="Республика Крым"/>
    <x v="11"/>
    <s v="–"/>
    <s v="–"/>
    <n v="0"/>
    <n v="0"/>
    <n v="0"/>
    <n v="0"/>
    <n v="0"/>
    <s v="-"/>
  </r>
  <r>
    <s v="Краснодарский край"/>
    <x v="11"/>
    <n v="5297.2"/>
    <n v="5263.6"/>
    <n v="59.3"/>
    <n v="5.9"/>
    <n v="18796"/>
    <n v="39215"/>
    <n v="51784"/>
    <n v="110.5"/>
  </r>
  <r>
    <s v="Астраханская область"/>
    <x v="11"/>
    <n v="1011.5"/>
    <n v="1010.6"/>
    <n v="60.9"/>
    <n v="8.8000000000000007"/>
    <n v="16032"/>
    <n v="33687"/>
    <n v="27940"/>
    <n v="100.7"/>
  </r>
  <r>
    <s v="Волгоградская область"/>
    <x v="11"/>
    <n v="2598.6"/>
    <n v="2603.1"/>
    <n v="59.9"/>
    <n v="6.9"/>
    <n v="14519"/>
    <n v="37620"/>
    <n v="34777"/>
    <n v="103.9"/>
  </r>
  <r>
    <s v="Ростовская область"/>
    <x v="11"/>
    <n v="4264"/>
    <n v="4269.6000000000004"/>
    <n v="60.2"/>
    <n v="7.3"/>
    <n v="16010"/>
    <n v="45664"/>
    <n v="46490"/>
    <n v="107.6"/>
  </r>
  <r>
    <s v="г. Севастополь"/>
    <x v="11"/>
    <s v="–"/>
    <s v="–"/>
    <n v="0"/>
    <n v="0"/>
    <n v="0"/>
    <n v="0"/>
    <n v="0"/>
    <s v="-"/>
  </r>
  <r>
    <s v="Республика Дагестан"/>
    <x v="11"/>
    <n v="2934.6"/>
    <n v="2924.4"/>
    <n v="62.2"/>
    <n v="12.7"/>
    <n v="18278"/>
    <n v="27695"/>
    <n v="35040"/>
    <n v="101.6"/>
  </r>
  <r>
    <s v="Республика Ингушетия "/>
    <x v="11"/>
    <n v="429.3"/>
    <n v="421.9"/>
    <n v="59.5"/>
    <n v="48.1"/>
    <n v="11562"/>
    <s v="…"/>
    <n v="24029"/>
    <n v="111.5"/>
  </r>
  <r>
    <s v="Кабардино-Балкарская Республика"/>
    <x v="11"/>
    <n v="861.7"/>
    <n v="860.7"/>
    <n v="62.3"/>
    <n v="10.5"/>
    <n v="12636"/>
    <n v="32231"/>
    <n v="33964"/>
    <n v="107"/>
  </r>
  <r>
    <s v="Карачаево-Черкесская Республика"/>
    <x v="11"/>
    <n v="474.8"/>
    <n v="476.1"/>
    <n v="61.1"/>
    <n v="9.8000000000000007"/>
    <n v="11742"/>
    <n v="18206"/>
    <n v="25095"/>
    <n v="105.7"/>
  </r>
  <r>
    <s v="Республика Северная Осетия – Алания"/>
    <x v="11"/>
    <n v="708.9"/>
    <n v="710.7"/>
    <n v="59.3"/>
    <n v="8.3000000000000007"/>
    <n v="13757"/>
    <n v="28630"/>
    <n v="29518"/>
    <n v="110"/>
  </r>
  <r>
    <s v="Чеченская Республика "/>
    <x v="11"/>
    <n v="1302.4000000000001"/>
    <n v="1288.8"/>
    <n v="57.2"/>
    <n v="37.299999999999997"/>
    <n v="14026"/>
    <n v="37206"/>
    <n v="26639"/>
    <n v="120.9"/>
  </r>
  <r>
    <s v="Ставропольский край"/>
    <x v="11"/>
    <n v="2797.9"/>
    <n v="2791.7"/>
    <n v="60.8"/>
    <n v="6"/>
    <n v="14440"/>
    <n v="29606"/>
    <n v="27859"/>
    <n v="115.9"/>
  </r>
  <r>
    <s v="Республика Башкортостан"/>
    <x v="11"/>
    <n v="4072.6"/>
    <n v="4072.3"/>
    <n v="61"/>
    <n v="7.6"/>
    <n v="19030"/>
    <n v="38238"/>
    <n v="43011"/>
    <n v="120.6"/>
  </r>
  <r>
    <s v="Республика Марий Эл"/>
    <x v="11"/>
    <n v="693"/>
    <n v="694.2"/>
    <n v="61.8"/>
    <n v="10.1"/>
    <n v="11328"/>
    <n v="37314"/>
    <n v="34427"/>
    <n v="109.3"/>
  </r>
  <r>
    <s v="Республика Мордовия"/>
    <x v="11"/>
    <n v="826.3"/>
    <n v="829.8"/>
    <n v="61.4"/>
    <n v="5.2"/>
    <n v="11948"/>
    <n v="35020"/>
    <n v="33834"/>
    <n v="102.8"/>
  </r>
  <r>
    <s v="Республика Татарстан"/>
    <x v="11"/>
    <n v="3812.4"/>
    <n v="3800"/>
    <n v="61.3"/>
    <n v="4.7"/>
    <n v="20223"/>
    <n v="35750"/>
    <n v="38387"/>
    <n v="110.9"/>
  </r>
  <r>
    <s v="Удмуртская Республика"/>
    <x v="11"/>
    <n v="1514.8"/>
    <n v="1517.6"/>
    <n v="60.8"/>
    <n v="6.9"/>
    <n v="14452"/>
    <n v="35603"/>
    <n v="32920"/>
    <n v="98.1"/>
  </r>
  <r>
    <s v="Чувашская Республика"/>
    <x v="11"/>
    <n v="1245.5"/>
    <n v="1248"/>
    <n v="61.3"/>
    <n v="7.8"/>
    <n v="12083"/>
    <n v="34740"/>
    <n v="31474"/>
    <n v="117.7"/>
  </r>
  <r>
    <s v="Пермский край"/>
    <x v="11"/>
    <n v="2628.6"/>
    <n v="2631.1"/>
    <n v="60"/>
    <n v="7.5"/>
    <n v="21307"/>
    <n v="44834"/>
    <n v="37703"/>
    <n v="107.2"/>
  </r>
  <r>
    <s v="Кировская область"/>
    <x v="11"/>
    <n v="1319.7"/>
    <n v="1329.2"/>
    <n v="59.5"/>
    <n v="8.3000000000000007"/>
    <n v="14675"/>
    <n v="31741"/>
    <n v="34974"/>
    <n v="111.6"/>
  </r>
  <r>
    <s v="Нижегородская область "/>
    <x v="11"/>
    <n v="3293.6"/>
    <n v="3300.6"/>
    <n v="59.9"/>
    <n v="7.2"/>
    <n v="18337"/>
    <n v="45972"/>
    <n v="46497"/>
    <n v="112.7"/>
  </r>
  <r>
    <s v="Оренбургская область"/>
    <x v="11"/>
    <n v="2017"/>
    <n v="2024.3"/>
    <n v="60.5"/>
    <n v="6.3"/>
    <n v="14892"/>
    <n v="34062"/>
    <n v="38832"/>
    <n v="113"/>
  </r>
  <r>
    <s v="Пензенская область"/>
    <x v="11"/>
    <n v="1375.2"/>
    <n v="1379.6"/>
    <n v="59.4"/>
    <n v="5.4"/>
    <n v="14171"/>
    <n v="31428"/>
    <n v="34105"/>
    <n v="108.4"/>
  </r>
  <r>
    <s v="Самарская область"/>
    <x v="11"/>
    <n v="3217"/>
    <n v="3216.2"/>
    <n v="60.8"/>
    <n v="5.0999999999999996"/>
    <n v="21756"/>
    <n v="36405"/>
    <n v="41940"/>
    <n v="107"/>
  </r>
  <r>
    <s v="Саратовская область"/>
    <x v="11"/>
    <n v="2514.9"/>
    <n v="2517.1"/>
    <n v="59.9"/>
    <n v="6"/>
    <n v="13097"/>
    <n v="34206"/>
    <n v="31265"/>
    <n v="108.3"/>
  </r>
  <r>
    <s v="Ульяновская область"/>
    <x v="11"/>
    <n v="1280.8"/>
    <n v="1285.5999999999999"/>
    <n v="60.7"/>
    <n v="6.8"/>
    <n v="14312"/>
    <n v="33030"/>
    <n v="33290"/>
    <n v="107.7"/>
  </r>
  <r>
    <s v="Курганская область"/>
    <x v="11"/>
    <n v="893.2"/>
    <n v="901"/>
    <n v="57.7"/>
    <n v="10"/>
    <n v="14353"/>
    <n v="33597"/>
    <n v="34631"/>
    <n v="110"/>
  </r>
  <r>
    <s v="Свердловская область "/>
    <x v="11"/>
    <n v="4307.5"/>
    <n v="4302.2999999999993"/>
    <n v="60.2"/>
    <n v="7.2"/>
    <n v="24893"/>
    <n v="42011"/>
    <n v="47745"/>
    <n v="116.5"/>
  </r>
  <r>
    <s v="Тюменская область"/>
    <x v="11"/>
    <n v="3461.1"/>
    <n v="3433.2"/>
    <n v="66"/>
    <n v="5.8"/>
    <n v="30706"/>
    <n v="45111"/>
    <n v="47168"/>
    <n v="107.8"/>
  </r>
  <r>
    <s v="в том числе:"/>
    <x v="11"/>
    <n v="0"/>
    <n v="0"/>
    <n v="0"/>
    <n v="0"/>
    <n v="0"/>
    <n v="0"/>
    <n v="0"/>
    <n v="0"/>
  </r>
  <r>
    <s v="Ханты-Мансийский автономный округ – Югра"/>
    <x v="11"/>
    <n v="1562.2"/>
    <n v="1549.7"/>
    <n v="68"/>
    <n v="6.3"/>
    <n v="33926"/>
    <n v="46835"/>
    <n v="47964"/>
    <n v="106.3"/>
  </r>
  <r>
    <s v="Ямало-Ненецкий автономный округ"/>
    <x v="11"/>
    <n v="532.9"/>
    <n v="528.9"/>
    <n v="70.2"/>
    <n v="3.5"/>
    <n v="46785"/>
    <n v="64730"/>
    <n v="43108"/>
    <n v="109.8"/>
  </r>
  <r>
    <s v="Тюменская область без автономных округов"/>
    <x v="11"/>
    <n v="1366"/>
    <n v="1354.6"/>
    <n v="62.2"/>
    <n v="6.2"/>
    <n v="20707"/>
    <n v="0"/>
    <n v="0"/>
    <s v="-"/>
  </r>
  <r>
    <s v="Челябинская область"/>
    <x v="11"/>
    <n v="3480.3"/>
    <n v="3478"/>
    <n v="59.9"/>
    <n v="6.6"/>
    <n v="18460"/>
    <n v="32332"/>
    <n v="29880"/>
    <n v="119.6"/>
  </r>
  <r>
    <s v="Республика Алтай"/>
    <x v="11"/>
    <n v="207.4"/>
    <n v="207"/>
    <n v="58.9"/>
    <n v="12.8"/>
    <n v="13837"/>
    <n v="33157"/>
    <n v="37028"/>
    <n v="100.6"/>
  </r>
  <r>
    <s v="Республика Тыва"/>
    <x v="11"/>
    <n v="309.60000000000002"/>
    <n v="308.89999999999998"/>
    <n v="58.9"/>
    <n v="17.3"/>
    <n v="10963"/>
    <n v="35250"/>
    <n v="40759"/>
    <n v="108.7"/>
  </r>
  <r>
    <s v="Республика Хакасия"/>
    <x v="11"/>
    <n v="532.5"/>
    <n v="532.4"/>
    <n v="60.6"/>
    <n v="7.2"/>
    <n v="14223"/>
    <n v="32018"/>
    <n v="38858"/>
    <n v="122.2"/>
  </r>
  <r>
    <s v="Алтайский край"/>
    <x v="11"/>
    <n v="2396.8000000000002"/>
    <n v="2407.1"/>
    <n v="59.6"/>
    <n v="8.5"/>
    <n v="12500"/>
    <n v="32237"/>
    <n v="36468"/>
    <n v="111.1"/>
  </r>
  <r>
    <s v="Красноярский край"/>
    <x v="11"/>
    <n v="2839"/>
    <n v="2834"/>
    <n v="62.3"/>
    <n v="6"/>
    <n v="20145"/>
    <n v="43906"/>
    <n v="45145"/>
    <n v="117.1"/>
  </r>
  <r>
    <s v="Иркутская область"/>
    <x v="11"/>
    <n v="2425"/>
    <n v="2426.4"/>
    <n v="60.6"/>
    <n v="9.1"/>
    <n v="16017"/>
    <n v="45218"/>
    <n v="42547"/>
    <n v="107.9"/>
  </r>
  <r>
    <s v="Кемеровская область"/>
    <x v="11"/>
    <n v="2749.7"/>
    <n v="2755.5"/>
    <n v="60.2"/>
    <n v="8.1"/>
    <n v="16666"/>
    <n v="36219"/>
    <n v="34609"/>
    <n v="107.8"/>
  </r>
  <r>
    <s v="Новосибирская область "/>
    <x v="11"/>
    <n v="2688.3"/>
    <n v="2677.4"/>
    <n v="61.6"/>
    <n v="6.8"/>
    <n v="18244"/>
    <n v="34129"/>
    <n v="46661"/>
    <n v="106.5"/>
  </r>
  <r>
    <s v="Омская область"/>
    <x v="11"/>
    <n v="1972.3"/>
    <n v="1974.4"/>
    <n v="61.7"/>
    <n v="7.9"/>
    <n v="17248"/>
    <n v="32702"/>
    <n v="34690"/>
    <n v="105.4"/>
  </r>
  <r>
    <s v="Томская область"/>
    <x v="11"/>
    <n v="1057.2"/>
    <n v="1052.9000000000001"/>
    <n v="62.9"/>
    <n v="9.1"/>
    <n v="16516"/>
    <n v="38471"/>
    <n v="40822"/>
    <n v="101.5"/>
  </r>
  <r>
    <s v="Республика Бурятия"/>
    <x v="11"/>
    <n v="971.3"/>
    <n v="971.4"/>
    <n v="61"/>
    <n v="9"/>
    <n v="15715"/>
    <n v="32797"/>
    <n v="39739"/>
    <n v="115.1"/>
  </r>
  <r>
    <s v="Республика Саха (Якутия)"/>
    <x v="11"/>
    <n v="956.3"/>
    <n v="957.3"/>
    <n v="63.1"/>
    <n v="9"/>
    <n v="25617"/>
    <n v="47477"/>
    <n v="49968"/>
    <n v="107"/>
  </r>
  <r>
    <s v="Забайкальский край"/>
    <x v="11"/>
    <n v="1095.5"/>
    <n v="1100.8"/>
    <n v="61.5"/>
    <n v="10.6"/>
    <n v="15969"/>
    <n v="37807"/>
    <n v="39795"/>
    <n v="110.4"/>
  </r>
  <r>
    <s v="Камчатский край"/>
    <x v="11"/>
    <n v="318.3"/>
    <n v="320"/>
    <n v="64.7"/>
    <n v="6.1"/>
    <n v="28965"/>
    <n v="45506"/>
    <n v="40841"/>
    <n v="102"/>
  </r>
  <r>
    <s v="Приморский край"/>
    <x v="11"/>
    <n v="1948.4"/>
    <n v="1951"/>
    <n v="62.3"/>
    <n v="8"/>
    <n v="19160"/>
    <n v="40330"/>
    <n v="68086"/>
    <n v="106.5"/>
  </r>
  <r>
    <s v="Хабаровский край "/>
    <x v="11"/>
    <n v="1341.6"/>
    <n v="1342.2"/>
    <n v="62.8"/>
    <n v="6.6"/>
    <n v="23766"/>
    <n v="50454"/>
    <n v="52118"/>
    <n v="106.2"/>
  </r>
  <r>
    <s v="Амурская область"/>
    <x v="11"/>
    <n v="820.6"/>
    <n v="824.7"/>
    <n v="61.3"/>
    <n v="6"/>
    <n v="17790"/>
    <n v="48065"/>
    <n v="36692"/>
    <n v="103.8"/>
  </r>
  <r>
    <s v="Магаданская область"/>
    <x v="11"/>
    <n v="154.30000000000001"/>
    <n v="155.4"/>
    <n v="65.400000000000006"/>
    <n v="4.5"/>
    <n v="30452"/>
    <s v="…"/>
    <n v="31866"/>
    <n v="110.1"/>
  </r>
  <r>
    <s v="Сахалинская область"/>
    <x v="11"/>
    <n v="493.7"/>
    <n v="495.2"/>
    <n v="62.9"/>
    <n v="7.9"/>
    <n v="32268"/>
    <n v="57990"/>
    <n v="67584"/>
    <n v="106.2"/>
  </r>
  <r>
    <s v="Еврейская автономная область"/>
    <x v="11"/>
    <n v="173.9"/>
    <n v="175.1"/>
    <n v="61.2"/>
    <n v="8.5"/>
    <n v="16525"/>
    <n v="28869"/>
    <n v="33651"/>
    <n v="112.5"/>
  </r>
  <r>
    <s v="Чукотский автономный округ"/>
    <x v="11"/>
    <n v="50.7"/>
    <n v="50.5"/>
    <n v="67.2"/>
    <n v="5.6"/>
    <n v="43049"/>
    <s v="…"/>
    <s v="…"/>
    <s v="-"/>
  </r>
  <r>
    <s v="Белгородская область"/>
    <x v="12"/>
    <n v="1541.9"/>
    <n v="1539.3"/>
    <n v="59.6"/>
    <n v="3.7"/>
    <n v="21659"/>
    <n v="48877"/>
    <n v="41004"/>
    <n v="106.9"/>
  </r>
  <r>
    <s v="Брянская область"/>
    <x v="12"/>
    <n v="1252.2"/>
    <n v="1258"/>
    <n v="59"/>
    <n v="5.0999999999999996"/>
    <n v="17469"/>
    <n v="31772"/>
    <n v="32947"/>
    <n v="130.1"/>
  </r>
  <r>
    <s v="Владимирская область"/>
    <x v="12"/>
    <n v="1425"/>
    <n v="1429.2"/>
    <n v="58.1"/>
    <n v="4.4000000000000004"/>
    <n v="16229"/>
    <n v="39182"/>
    <n v="40588"/>
    <n v="114.5"/>
  </r>
  <r>
    <s v="Воронежская область"/>
    <x v="12"/>
    <n v="2332.9"/>
    <n v="2332.8000000000002"/>
    <n v="59.1"/>
    <n v="5.5"/>
    <n v="18948"/>
    <n v="40241"/>
    <n v="44849"/>
    <n v="104.9"/>
  </r>
  <r>
    <s v="Ивановская область"/>
    <x v="12"/>
    <n v="1039.2"/>
    <n v="1044.0999999999999"/>
    <n v="58.4"/>
    <n v="6.3"/>
    <n v="16015"/>
    <n v="33059"/>
    <n v="35127"/>
    <n v="96.5"/>
  </r>
  <r>
    <s v="Калужская область"/>
    <x v="12"/>
    <n v="1016.7"/>
    <n v="1015.2"/>
    <n v="59.3"/>
    <n v="4.3"/>
    <n v="20742"/>
    <n v="49178"/>
    <n v="54003"/>
    <n v="108.3"/>
  </r>
  <r>
    <s v="Костромская область"/>
    <x v="12"/>
    <n v="651.1"/>
    <n v="654.4"/>
    <n v="58"/>
    <n v="4.8"/>
    <n v="15867"/>
    <n v="33465"/>
    <n v="40128"/>
    <n v="105.7"/>
  </r>
  <r>
    <s v="Курская область"/>
    <x v="12"/>
    <n v="1118.2"/>
    <n v="1119.5999999999999"/>
    <n v="58.3"/>
    <n v="5.0999999999999996"/>
    <n v="18866"/>
    <n v="30654"/>
    <n v="34921"/>
    <n v="110.1"/>
  </r>
  <r>
    <s v="Липецкая область"/>
    <x v="12"/>
    <n v="1166.5"/>
    <n v="1167.3"/>
    <n v="58.7"/>
    <n v="3.6"/>
    <n v="19829"/>
    <n v="39770"/>
    <n v="43212"/>
    <n v="105.6"/>
  </r>
  <r>
    <s v="Московская область"/>
    <x v="12"/>
    <n v="7385.5"/>
    <n v="7314.6"/>
    <n v="61.1"/>
    <n v="2.9"/>
    <n v="30572"/>
    <n v="77595"/>
    <n v="73761"/>
    <n v="110.7"/>
  </r>
  <r>
    <s v="Орловская область"/>
    <x v="12"/>
    <n v="775.1"/>
    <n v="778"/>
    <n v="58.3"/>
    <n v="5.3"/>
    <n v="16827"/>
    <n v="35254"/>
    <n v="31422"/>
    <n v="109.3"/>
  </r>
  <r>
    <s v="Рязанская область"/>
    <x v="12"/>
    <n v="1147"/>
    <n v="1148.3"/>
    <n v="57.9"/>
    <n v="4.5999999999999996"/>
    <n v="17652"/>
    <n v="36005"/>
    <n v="45384"/>
    <n v="102.6"/>
  </r>
  <r>
    <s v="Смоленская область"/>
    <x v="12"/>
    <n v="970.8"/>
    <n v="974.6"/>
    <n v="60"/>
    <n v="5.7"/>
    <n v="18305"/>
    <n v="39455"/>
    <n v="36809"/>
    <n v="121.9"/>
  </r>
  <r>
    <s v="Тамбовская область"/>
    <x v="12"/>
    <n v="1075.4000000000001"/>
    <n v="1078.9000000000001"/>
    <n v="58.6"/>
    <n v="4.9000000000000004"/>
    <n v="17449"/>
    <n v="34153"/>
    <n v="34907"/>
    <n v="103.8"/>
  </r>
  <r>
    <s v="Тверская область"/>
    <x v="12"/>
    <n v="1333.3"/>
    <n v="1337.5"/>
    <n v="57.8"/>
    <n v="5"/>
    <n v="17282"/>
    <n v="48074"/>
    <n v="52602"/>
    <n v="109.1"/>
  </r>
  <r>
    <s v="Тульская область"/>
    <x v="12"/>
    <n v="1543.6"/>
    <n v="1546.9"/>
    <n v="58"/>
    <n v="4.5999999999999996"/>
    <n v="19340"/>
    <n v="41795"/>
    <n v="40455"/>
    <n v="111.5"/>
  </r>
  <r>
    <s v="Ярославская область"/>
    <x v="12"/>
    <n v="1267.8"/>
    <n v="1268.5"/>
    <n v="57.8"/>
    <n v="3.4"/>
    <n v="18605"/>
    <n v="50994"/>
    <n v="49749"/>
    <n v="107.7"/>
  </r>
  <r>
    <s v="г. Москва"/>
    <x v="12"/>
    <n v="11849.5"/>
    <n v="11759.1"/>
    <n v="61.7"/>
    <n v="0.8"/>
    <n v="48935"/>
    <n v="129966"/>
    <n v="176320"/>
    <n v="111.3"/>
  </r>
  <r>
    <s v="Республика Карелия"/>
    <x v="12"/>
    <n v="625.70000000000005"/>
    <n v="630.4"/>
    <n v="59.4"/>
    <n v="7"/>
    <n v="20058"/>
    <n v="47602"/>
    <n v="49388"/>
    <n v="111.7"/>
  </r>
  <r>
    <s v="Республика Коми"/>
    <x v="12"/>
    <n v="867.2"/>
    <n v="875.1"/>
    <n v="62.7"/>
    <n v="6.4"/>
    <n v="27040"/>
    <n v="52460"/>
    <n v="52847"/>
    <n v="114.2"/>
  </r>
  <r>
    <s v="Архангельская область"/>
    <x v="12"/>
    <n v="1183.5999999999999"/>
    <n v="1193.8"/>
    <n v="59.4"/>
    <n v="5.4"/>
    <n v="23142"/>
    <n v="54227"/>
    <n v="60472"/>
    <n v="113.1"/>
  </r>
  <r>
    <s v="в том числе:"/>
    <x v="12"/>
    <n v="0"/>
    <n v="0"/>
    <n v="0"/>
    <n v="0"/>
    <n v="0"/>
    <n v="0"/>
    <n v="0"/>
    <n v="0"/>
  </r>
  <r>
    <s v="Ненецкий автономный округ"/>
    <x v="12"/>
    <n v="42.3"/>
    <n v="42.2"/>
    <n v="61.6"/>
    <n v="6.9"/>
    <n v="62323"/>
    <n v="54418"/>
    <n v="69207"/>
    <n v="107.7"/>
  </r>
  <r>
    <s v="Архангельская область без автономного округа"/>
    <x v="12"/>
    <n v="1141.3"/>
    <n v="1151.5999999999999"/>
    <n v="59.4"/>
    <n v="5.3"/>
    <n v="21709"/>
    <n v="0"/>
    <n v="0"/>
    <s v="-"/>
  </r>
  <r>
    <s v="Вологодская область"/>
    <x v="12"/>
    <n v="1196"/>
    <n v="1197.1000000000001"/>
    <n v="59.2"/>
    <n v="5.8"/>
    <n v="18248"/>
    <n v="43190"/>
    <n v="46038"/>
    <n v="98.9"/>
  </r>
  <r>
    <s v="Калининградская область"/>
    <x v="12"/>
    <n v="955.3"/>
    <n v="951.2"/>
    <n v="60.8"/>
    <n v="7.4"/>
    <n v="19456"/>
    <n v="42810"/>
    <n v="42907"/>
    <n v="108.1"/>
  </r>
  <r>
    <s v="Ленинградская область"/>
    <x v="12"/>
    <n v="1768.5"/>
    <n v="1755.5"/>
    <n v="60.8"/>
    <n v="3.2"/>
    <n v="17967"/>
    <n v="49593"/>
    <n v="51751"/>
    <n v="107.2"/>
  </r>
  <r>
    <s v="Мурманская область"/>
    <x v="12"/>
    <n v="769.2"/>
    <n v="775.7"/>
    <n v="63.5"/>
    <n v="7.7"/>
    <n v="28932"/>
    <s v="…"/>
    <n v="38090"/>
    <n v="107.6"/>
  </r>
  <r>
    <s v="Новгородская область"/>
    <x v="12"/>
    <n v="624.9"/>
    <n v="627.1"/>
    <n v="57.3"/>
    <n v="4.0999999999999996"/>
    <n v="19547"/>
    <n v="42640"/>
    <n v="40495"/>
    <n v="111.3"/>
  </r>
  <r>
    <s v="Псковская область"/>
    <x v="12"/>
    <n v="658.3"/>
    <n v="661.9"/>
    <n v="57.7"/>
    <n v="6.6"/>
    <n v="16294"/>
    <n v="37697"/>
    <n v="37839"/>
    <n v="99.8"/>
  </r>
  <r>
    <s v="г. Санкт-Петербург"/>
    <x v="12"/>
    <n v="5071.5"/>
    <n v="5023.2"/>
    <n v="61.5"/>
    <n v="1.1000000000000001"/>
    <n v="27834"/>
    <n v="88238"/>
    <n v="83521"/>
    <n v="104.1"/>
  </r>
  <r>
    <s v="Республика Адыгея"/>
    <x v="12"/>
    <n v="449.7"/>
    <n v="447.4"/>
    <n v="58.2"/>
    <n v="8.1"/>
    <n v="17071"/>
    <n v="30026"/>
    <n v="28327"/>
    <n v="98.6"/>
  </r>
  <r>
    <s v="Республика Калмыкия"/>
    <x v="12"/>
    <n v="283.60000000000002"/>
    <n v="285"/>
    <n v="61.4"/>
    <n v="13.1"/>
    <n v="10190"/>
    <n v="24786"/>
    <n v="34505"/>
    <n v="112.3"/>
  </r>
  <r>
    <s v="Республика Крым"/>
    <x v="12"/>
    <s v="–"/>
    <s v="–"/>
    <n v="0"/>
    <n v="0"/>
    <n v="0"/>
    <n v="0"/>
    <n v="0"/>
    <s v="-"/>
  </r>
  <r>
    <s v="Краснодарский край"/>
    <x v="12"/>
    <n v="5356.1"/>
    <n v="5326.6"/>
    <n v="58.7"/>
    <n v="5.6"/>
    <n v="21686"/>
    <n v="40978"/>
    <n v="49142"/>
    <n v="110.2"/>
  </r>
  <r>
    <s v="Астраханская область"/>
    <x v="12"/>
    <n v="1007.5"/>
    <n v="1009.5"/>
    <n v="60"/>
    <n v="7.9"/>
    <n v="17789"/>
    <n v="33846"/>
    <n v="33611"/>
    <n v="101.2"/>
  </r>
  <r>
    <s v="Волгоградская область"/>
    <x v="12"/>
    <n v="2590.6999999999998"/>
    <n v="2594.6"/>
    <n v="59.3"/>
    <n v="6"/>
    <n v="16011"/>
    <n v="38716"/>
    <n v="34203"/>
    <n v="122.3"/>
  </r>
  <r>
    <s v="Ростовская область"/>
    <x v="12"/>
    <n v="4261.3999999999996"/>
    <n v="4262.7"/>
    <n v="59.6"/>
    <n v="6"/>
    <n v="18107"/>
    <n v="46824"/>
    <n v="51508"/>
    <n v="104.9"/>
  </r>
  <r>
    <s v="г. Севастополь"/>
    <x v="12"/>
    <s v="–"/>
    <s v="–"/>
    <n v="0"/>
    <n v="0"/>
    <n v="0"/>
    <n v="0"/>
    <n v="0"/>
    <s v="-"/>
  </r>
  <r>
    <s v="Республика Дагестан"/>
    <x v="12"/>
    <n v="2953.6"/>
    <n v="2944.1"/>
    <n v="62.1"/>
    <n v="11.7"/>
    <n v="20730"/>
    <n v="26747"/>
    <n v="35854"/>
    <n v="106.6"/>
  </r>
  <r>
    <s v="Республика Ингушетия "/>
    <x v="12"/>
    <n v="440.1"/>
    <n v="434.7"/>
    <n v="59.3"/>
    <n v="47.7"/>
    <n v="12322"/>
    <s v="…"/>
    <n v="25221"/>
    <n v="131.6"/>
  </r>
  <r>
    <s v="Кабардино-Балкарская Республика"/>
    <x v="12"/>
    <n v="865"/>
    <n v="863.3"/>
    <n v="61.6"/>
    <n v="8.9"/>
    <n v="13717"/>
    <n v="33367"/>
    <n v="34730"/>
    <n v="122.6"/>
  </r>
  <r>
    <s v="Карачаево-Черкесская Республика"/>
    <x v="12"/>
    <n v="472.3"/>
    <n v="473.6"/>
    <n v="60.4"/>
    <n v="8.9"/>
    <n v="13388"/>
    <n v="20720"/>
    <n v="28872"/>
    <n v="107.7"/>
  </r>
  <r>
    <s v="Республика Северная Осетия – Алания"/>
    <x v="12"/>
    <n v="706.2"/>
    <n v="707.5"/>
    <n v="58.8"/>
    <n v="7.9"/>
    <n v="16165"/>
    <n v="31084"/>
    <n v="33212"/>
    <n v="104.4"/>
  </r>
  <r>
    <s v="Чеченская Республика "/>
    <x v="12"/>
    <n v="1325.2"/>
    <n v="1313.8"/>
    <n v="56.7"/>
    <n v="29.8"/>
    <n v="15274"/>
    <n v="39920"/>
    <n v="24629"/>
    <n v="83"/>
  </r>
  <r>
    <s v="Ставропольский край"/>
    <x v="12"/>
    <n v="2812.9"/>
    <n v="2805.4"/>
    <n v="60.2"/>
    <n v="5.4"/>
    <n v="17088"/>
    <n v="29091"/>
    <n v="29679"/>
    <n v="103.5"/>
  </r>
  <r>
    <s v="Республика Башкортостан"/>
    <x v="12"/>
    <n v="4078"/>
    <n v="4075.3"/>
    <n v="60.2"/>
    <n v="6.1"/>
    <n v="21267"/>
    <n v="42352"/>
    <n v="49524"/>
    <n v="120.5"/>
  </r>
  <r>
    <s v="Республика Марий Эл"/>
    <x v="12"/>
    <n v="691.3"/>
    <n v="692.1"/>
    <n v="60.7"/>
    <n v="6.5"/>
    <n v="12532"/>
    <n v="39864"/>
    <n v="38737"/>
    <n v="103.9"/>
  </r>
  <r>
    <s v="Республика Мордовия"/>
    <x v="12"/>
    <n v="820.4"/>
    <n v="823.3"/>
    <n v="60.6"/>
    <n v="4.9000000000000004"/>
    <n v="13081"/>
    <n v="45716"/>
    <n v="35478"/>
    <n v="100.6"/>
  </r>
  <r>
    <s v="Республика Татарстан"/>
    <x v="12"/>
    <n v="3841.4"/>
    <n v="3826.9"/>
    <n v="60.5"/>
    <n v="4.0999999999999996"/>
    <n v="24004"/>
    <n v="45442"/>
    <n v="46437"/>
    <n v="109.6"/>
  </r>
  <r>
    <s v="Удмуртская Республика"/>
    <x v="12"/>
    <n v="1511"/>
    <n v="1512.9"/>
    <n v="59.5"/>
    <n v="6"/>
    <n v="16694"/>
    <n v="38797"/>
    <n v="39488"/>
    <n v="109.3"/>
  </r>
  <r>
    <s v="Чувашская Республика"/>
    <x v="12"/>
    <n v="1240.5"/>
    <n v="1243"/>
    <n v="60.5"/>
    <n v="5.9"/>
    <n v="13759"/>
    <n v="39588"/>
    <n v="35714"/>
    <n v="110.7"/>
  </r>
  <r>
    <s v="Пермский край"/>
    <x v="12"/>
    <n v="2629.5"/>
    <n v="2629.1"/>
    <n v="59.2"/>
    <n v="6.3"/>
    <n v="23329"/>
    <n v="46708"/>
    <n v="47290"/>
    <n v="99.9"/>
  </r>
  <r>
    <s v="Кировская область"/>
    <x v="12"/>
    <n v="1302.5"/>
    <n v="1311.1"/>
    <n v="58.5"/>
    <n v="7.1"/>
    <n v="16733"/>
    <n v="40171"/>
    <n v="40618"/>
    <n v="116.6"/>
  </r>
  <r>
    <s v="Нижегородская область "/>
    <x v="12"/>
    <n v="3283.2"/>
    <n v="3288.4"/>
    <n v="59.1"/>
    <n v="5.4"/>
    <n v="21732"/>
    <n v="50535"/>
    <n v="55263"/>
    <n v="114.5"/>
  </r>
  <r>
    <s v="Оренбургская область"/>
    <x v="12"/>
    <n v="2002.7"/>
    <n v="2009.8999999999999"/>
    <n v="59.5"/>
    <n v="5.4"/>
    <n v="16542"/>
    <n v="37694"/>
    <n v="41578"/>
    <n v="104.9"/>
  </r>
  <r>
    <s v="Пензенская область"/>
    <x v="12"/>
    <n v="1365.8"/>
    <n v="1370.6"/>
    <n v="58.6"/>
    <n v="4.9000000000000004"/>
    <n v="15924"/>
    <n v="37625"/>
    <n v="36407"/>
    <n v="114.4"/>
  </r>
  <r>
    <s v="Самарская область"/>
    <x v="12"/>
    <n v="3219.2"/>
    <n v="3218.1"/>
    <n v="60"/>
    <n v="3.4"/>
    <n v="24696"/>
    <n v="38793"/>
    <n v="47705"/>
    <n v="111.4"/>
  </r>
  <r>
    <s v="Саратовская область"/>
    <x v="12"/>
    <n v="2515.6999999999998"/>
    <n v="2515.3000000000002"/>
    <n v="59.3"/>
    <n v="5.4"/>
    <n v="14280"/>
    <n v="36909"/>
    <n v="33322"/>
    <n v="111.5"/>
  </r>
  <r>
    <s v="Ульяновская область"/>
    <x v="12"/>
    <n v="1272.0999999999999"/>
    <n v="1276.4000000000001"/>
    <n v="59.8"/>
    <n v="5.6"/>
    <n v="16375"/>
    <n v="35213"/>
    <n v="35722"/>
    <n v="103.3"/>
  </r>
  <r>
    <s v="Курганская область"/>
    <x v="12"/>
    <n v="879.7"/>
    <n v="886.4"/>
    <n v="56.5"/>
    <n v="8.6999999999999993"/>
    <n v="16129"/>
    <n v="37512"/>
    <n v="38761"/>
    <n v="108.9"/>
  </r>
  <r>
    <s v="Свердловская область "/>
    <x v="12"/>
    <n v="4315.7"/>
    <n v="4311.6000000000004"/>
    <n v="59.3"/>
    <n v="5.8"/>
    <n v="27852"/>
    <n v="57220"/>
    <n v="60221"/>
    <n v="106.1"/>
  </r>
  <r>
    <s v="Тюменская область"/>
    <x v="12"/>
    <n v="3514"/>
    <n v="3487.6"/>
    <n v="65.099999999999994"/>
    <n v="5.2"/>
    <n v="33473"/>
    <n v="47867"/>
    <n v="52972"/>
    <n v="108.4"/>
  </r>
  <r>
    <s v="в том числе:"/>
    <x v="12"/>
    <n v="0"/>
    <n v="0"/>
    <n v="0"/>
    <n v="0"/>
    <n v="0"/>
    <n v="0"/>
    <n v="0"/>
    <n v="0"/>
  </r>
  <r>
    <s v="Ханты-Мансийский автономный округ – Югра"/>
    <x v="12"/>
    <n v="1586"/>
    <n v="1574.1"/>
    <n v="66.900000000000006"/>
    <n v="5.5"/>
    <n v="36345"/>
    <n v="55534"/>
    <n v="55009"/>
    <n v="110.6"/>
  </r>
  <r>
    <s v="Ямало-Ненецкий автономный округ"/>
    <x v="12"/>
    <n v="534.1"/>
    <n v="533.5"/>
    <n v="69.8"/>
    <n v="3.4"/>
    <n v="52585"/>
    <n v="60202"/>
    <n v="46714"/>
    <n v="105.3"/>
  </r>
  <r>
    <s v="Тюменская область без автономных округов"/>
    <x v="12"/>
    <n v="1393.9"/>
    <n v="1380"/>
    <n v="61.2"/>
    <n v="5.7"/>
    <n v="22682"/>
    <n v="0"/>
    <n v="0"/>
    <s v="-"/>
  </r>
  <r>
    <s v="Челябинская область"/>
    <x v="12"/>
    <n v="3485.7"/>
    <n v="3483"/>
    <n v="59.1"/>
    <n v="6.4"/>
    <n v="19816"/>
    <n v="33957"/>
    <n v="29644"/>
    <n v="107.5"/>
  </r>
  <r>
    <s v="Республика Алтай"/>
    <x v="12"/>
    <n v="208.3"/>
    <n v="207.9"/>
    <n v="57.8"/>
    <n v="11.6"/>
    <n v="14283"/>
    <n v="35341"/>
    <n v="37603"/>
    <n v="120.1"/>
  </r>
  <r>
    <s v="Республика Тыва"/>
    <x v="12"/>
    <n v="311.2"/>
    <n v="310.39999999999998"/>
    <n v="58.1"/>
    <n v="18.399999999999999"/>
    <n v="12014"/>
    <n v="38855"/>
    <n v="45709"/>
    <n v="105.3"/>
  </r>
  <r>
    <s v="Республика Хакасия"/>
    <x v="12"/>
    <n v="533.70000000000005"/>
    <n v="533.1"/>
    <n v="59.5"/>
    <n v="7.9"/>
    <n v="16012"/>
    <n v="35028"/>
    <n v="42930"/>
    <n v="103.5"/>
  </r>
  <r>
    <s v="Алтайский край"/>
    <x v="12"/>
    <n v="2378"/>
    <n v="2387.4"/>
    <n v="58.5"/>
    <n v="6.2"/>
    <n v="13617"/>
    <n v="35508"/>
    <n v="43967"/>
    <n v="113.4"/>
  </r>
  <r>
    <s v="Красноярский край"/>
    <x v="12"/>
    <n v="2847.7"/>
    <n v="2843.4"/>
    <n v="61.5"/>
    <n v="5.5"/>
    <n v="22524"/>
    <n v="50047"/>
    <n v="51047"/>
    <n v="105.9"/>
  </r>
  <r>
    <s v="Иркутская область"/>
    <x v="12"/>
    <n v="2423.1999999999998"/>
    <n v="2424.1"/>
    <n v="59.7"/>
    <n v="7.8"/>
    <n v="17820"/>
    <n v="48347"/>
    <n v="42753"/>
    <n v="108.5"/>
  </r>
  <r>
    <s v="Кемеровская область"/>
    <x v="12"/>
    <n v="2740.2"/>
    <n v="2744.9"/>
    <n v="59.2"/>
    <n v="7.1"/>
    <n v="18511"/>
    <n v="39091"/>
    <n v="39601"/>
    <n v="109.1"/>
  </r>
  <r>
    <s v="Новосибирская область "/>
    <x v="12"/>
    <n v="2712.5"/>
    <n v="2700.4"/>
    <n v="60.8"/>
    <n v="5.6"/>
    <n v="20728"/>
    <n v="38969"/>
    <n v="48676"/>
    <n v="117.8"/>
  </r>
  <r>
    <s v="Омская область"/>
    <x v="12"/>
    <n v="1968.8"/>
    <n v="1970.5"/>
    <n v="60.7"/>
    <n v="6.9"/>
    <n v="19495"/>
    <n v="36803"/>
    <n v="40127"/>
    <n v="107.7"/>
  </r>
  <r>
    <s v="Томская область"/>
    <x v="12"/>
    <n v="1063.2"/>
    <n v="1060.2"/>
    <n v="62.1"/>
    <n v="8.4"/>
    <n v="18027"/>
    <n v="41327"/>
    <n v="44474"/>
    <n v="102.6"/>
  </r>
  <r>
    <s v="Республика Бурятия"/>
    <x v="12"/>
    <n v="971.19999999999993"/>
    <n v="971.3"/>
    <n v="59.9"/>
    <n v="7.9"/>
    <n v="17688"/>
    <n v="41496"/>
    <n v="46029"/>
    <n v="107.1"/>
  </r>
  <r>
    <s v="Республика Саха (Якутия)"/>
    <x v="12"/>
    <n v="956.4"/>
    <n v="956.4"/>
    <n v="62.3"/>
    <n v="8"/>
    <n v="28701"/>
    <n v="50344"/>
    <n v="58696"/>
    <n v="109.5"/>
  </r>
  <r>
    <s v="Забайкальский край"/>
    <x v="12"/>
    <n v="1087.4000000000001"/>
    <n v="1091.5"/>
    <n v="60.7"/>
    <n v="10.6"/>
    <n v="17546"/>
    <n v="42239"/>
    <n v="44096"/>
    <n v="108.5"/>
  </r>
  <r>
    <s v="Камчатский край"/>
    <x v="12"/>
    <n v="316.8"/>
    <n v="317.5"/>
    <n v="64.2"/>
    <n v="5.8"/>
    <n v="31764"/>
    <n v="45862"/>
    <n v="44417"/>
    <n v="93"/>
  </r>
  <r>
    <s v="Приморский край"/>
    <x v="12"/>
    <n v="1943.3"/>
    <n v="1945.8"/>
    <n v="61.5"/>
    <n v="6.9"/>
    <n v="21679"/>
    <n v="43228"/>
    <n v="75105"/>
    <n v="106.2"/>
  </r>
  <r>
    <s v="Хабаровский край "/>
    <x v="12"/>
    <n v="1340.5"/>
    <n v="1341"/>
    <n v="62"/>
    <n v="6.4"/>
    <n v="25689"/>
    <n v="62593"/>
    <n v="67025"/>
    <n v="103.5"/>
  </r>
  <r>
    <s v="Амурская область"/>
    <x v="12"/>
    <n v="815.2"/>
    <n v="817.9"/>
    <n v="60.5"/>
    <n v="5.3"/>
    <n v="21800"/>
    <n v="57562"/>
    <n v="39796"/>
    <n v="103.3"/>
  </r>
  <r>
    <s v="Магаданская область"/>
    <x v="12"/>
    <n v="152"/>
    <n v="153.19999999999999"/>
    <n v="64.400000000000006"/>
    <n v="3.4"/>
    <n v="36620"/>
    <n v="50000"/>
    <n v="44403"/>
    <n v="112.1"/>
  </r>
  <r>
    <s v="Сахалинская область"/>
    <x v="12"/>
    <n v="489.7"/>
    <n v="491.7"/>
    <n v="62.1"/>
    <n v="7.7"/>
    <n v="32721"/>
    <n v="65928"/>
    <n v="70488"/>
    <n v="102.6"/>
  </r>
  <r>
    <s v="Еврейская автономная область"/>
    <x v="12"/>
    <n v="171.7"/>
    <n v="172.8"/>
    <n v="60.3"/>
    <n v="8.5"/>
    <n v="18450"/>
    <n v="33349"/>
    <n v="38917"/>
    <n v="96.1"/>
  </r>
  <r>
    <s v="Чукотский автономный округ"/>
    <x v="12"/>
    <n v="50.3"/>
    <n v="50.5"/>
    <n v="66.7"/>
    <n v="4.3"/>
    <n v="48533"/>
    <s v="…"/>
    <s v="…"/>
    <s v="-"/>
  </r>
  <r>
    <s v="Белгородская область"/>
    <x v="13"/>
    <n v="1545.5"/>
    <n v="1543.7"/>
    <n v="58.8"/>
    <n v="4"/>
    <n v="23247"/>
    <n v="52931"/>
    <n v="49433"/>
    <n v="104.5"/>
  </r>
  <r>
    <s v="Брянская область"/>
    <x v="13"/>
    <n v="1240.5999999999999"/>
    <n v="1246.4000000000001"/>
    <n v="58.2"/>
    <n v="5.2"/>
    <n v="18707"/>
    <n v="31849"/>
    <n v="34944"/>
    <n v="113.9"/>
  </r>
  <r>
    <s v="Владимирская область"/>
    <x v="13"/>
    <n v="1418.2"/>
    <n v="1421.6"/>
    <n v="57.3"/>
    <n v="3.8"/>
    <n v="18058"/>
    <n v="39200"/>
    <n v="44475"/>
    <n v="106.3"/>
  </r>
  <r>
    <s v="Воронежская область"/>
    <x v="13"/>
    <n v="2332.9"/>
    <n v="2332.9"/>
    <n v="58.4"/>
    <n v="4.7"/>
    <n v="21683"/>
    <n v="41773"/>
    <n v="47411"/>
    <n v="105.2"/>
  </r>
  <r>
    <s v="Ивановская область"/>
    <x v="13"/>
    <n v="1028.5"/>
    <n v="1033.8999999999999"/>
    <n v="57.5"/>
    <n v="5.2"/>
    <n v="17754"/>
    <n v="35424"/>
    <n v="41689"/>
    <n v="109.2"/>
  </r>
  <r>
    <s v="Калужская область"/>
    <x v="13"/>
    <n v="1020.9"/>
    <n v="1018.8"/>
    <n v="58.4"/>
    <n v="4.5"/>
    <n v="22243"/>
    <n v="50698"/>
    <n v="58976"/>
    <n v="95.3"/>
  </r>
  <r>
    <s v="Костромская область"/>
    <x v="13"/>
    <n v="644.6"/>
    <n v="647.9"/>
    <n v="57"/>
    <n v="4.9000000000000004"/>
    <n v="16968"/>
    <n v="32474"/>
    <n v="40455"/>
    <n v="104.9"/>
  </r>
  <r>
    <s v="Курская область"/>
    <x v="13"/>
    <n v="1117.3"/>
    <n v="1117.7"/>
    <n v="57.5"/>
    <n v="4.5999999999999996"/>
    <n v="19436"/>
    <n v="34212"/>
    <n v="38138"/>
    <n v="106.3"/>
  </r>
  <r>
    <s v="Липецкая область"/>
    <x v="13"/>
    <n v="1166.0999999999999"/>
    <n v="1166.3"/>
    <n v="58"/>
    <n v="3.7"/>
    <n v="21957"/>
    <n v="41650"/>
    <n v="45507"/>
    <n v="102.2"/>
  </r>
  <r>
    <s v="Московская область"/>
    <x v="13"/>
    <n v="7519.7"/>
    <n v="7452.6"/>
    <n v="60.4"/>
    <n v="2.8"/>
    <n v="32969"/>
    <n v="76016"/>
    <n v="70246"/>
    <n v="107.8"/>
  </r>
  <r>
    <s v="Орловская область"/>
    <x v="13"/>
    <n v="768.9"/>
    <n v="772"/>
    <n v="57.5"/>
    <n v="5.8"/>
    <n v="17252"/>
    <n v="36987"/>
    <n v="35794"/>
    <n v="107.9"/>
  </r>
  <r>
    <s v="Рязанская область"/>
    <x v="13"/>
    <n v="1144.4000000000001"/>
    <n v="1145.7"/>
    <n v="57.2"/>
    <n v="4.7"/>
    <n v="18932"/>
    <n v="37278"/>
    <n v="45077"/>
    <n v="106.2"/>
  </r>
  <r>
    <s v="Смоленская область"/>
    <x v="13"/>
    <n v="961.4"/>
    <n v="966.1"/>
    <n v="59"/>
    <n v="5.2"/>
    <n v="18470"/>
    <n v="41723"/>
    <n v="33887"/>
    <n v="103.3"/>
  </r>
  <r>
    <s v="Тамбовская область"/>
    <x v="13"/>
    <n v="1068.7"/>
    <n v="1072"/>
    <n v="58"/>
    <n v="4.5999999999999996"/>
    <n v="19685"/>
    <n v="38989"/>
    <n v="38759"/>
    <n v="105.1"/>
  </r>
  <r>
    <s v="Тверская область"/>
    <x v="13"/>
    <n v="1324.1"/>
    <n v="1328.7"/>
    <n v="57"/>
    <n v="5.3"/>
    <n v="19268"/>
    <n v="49788"/>
    <n v="52413"/>
    <n v="105.4"/>
  </r>
  <r>
    <s v="Тульская область"/>
    <x v="13"/>
    <n v="1538.3"/>
    <n v="1541"/>
    <n v="57.3"/>
    <n v="4.2"/>
    <n v="19675"/>
    <n v="44597"/>
    <n v="43747"/>
    <n v="109.8"/>
  </r>
  <r>
    <s v="Ярославская область"/>
    <x v="13"/>
    <n v="1265.9000000000001"/>
    <n v="1266.8"/>
    <n v="57"/>
    <n v="4.5"/>
    <n v="20664"/>
    <n v="55396"/>
    <n v="52439"/>
    <n v="109.1"/>
  </r>
  <r>
    <s v="г. Москва"/>
    <x v="13"/>
    <n v="12036.4"/>
    <n v="11942.9"/>
    <n v="60.9"/>
    <n v="1.7"/>
    <n v="55936"/>
    <n v="151517"/>
    <n v="177899"/>
    <n v="103.9"/>
  </r>
  <r>
    <s v="Республика Карелия"/>
    <x v="13"/>
    <n v="615.9"/>
    <n v="620.79999999999995"/>
    <n v="58.5"/>
    <n v="8.1999999999999993"/>
    <n v="22067"/>
    <n v="48139"/>
    <n v="51300"/>
    <n v="109.9"/>
  </r>
  <r>
    <s v="Республика Коми"/>
    <x v="13"/>
    <n v="852.1"/>
    <n v="859.7"/>
    <n v="61.7"/>
    <n v="7.1"/>
    <n v="28724"/>
    <n v="57396"/>
    <n v="58108"/>
    <n v="100.7"/>
  </r>
  <r>
    <s v="Архангельская область"/>
    <x v="13"/>
    <n v="1163.7"/>
    <n v="1173.6999999999998"/>
    <n v="58.4"/>
    <n v="6.1"/>
    <n v="25343"/>
    <n v="55860"/>
    <n v="58888"/>
    <n v="108"/>
  </r>
  <r>
    <s v="в том числе:"/>
    <x v="13"/>
    <n v="0"/>
    <n v="0"/>
    <n v="0"/>
    <n v="0"/>
    <n v="0"/>
    <n v="0"/>
    <n v="0"/>
    <n v="0"/>
  </r>
  <r>
    <s v="Ненецкий автономный округ"/>
    <x v="13"/>
    <n v="42.2"/>
    <n v="42.2"/>
    <n v="61"/>
    <n v="7.1"/>
    <n v="66887"/>
    <n v="54418"/>
    <n v="71428"/>
    <n v="88.2"/>
  </r>
  <r>
    <s v="Архангельская область без автономного округа"/>
    <x v="13"/>
    <n v="1121.5"/>
    <n v="1131.4999999999998"/>
    <n v="58.3"/>
    <n v="6"/>
    <n v="23799"/>
    <n v="56791"/>
    <n v="57864"/>
    <s v="-"/>
  </r>
  <r>
    <s v="Вологодская область"/>
    <x v="13"/>
    <n v="1193"/>
    <n v="1194.5"/>
    <n v="58.2"/>
    <n v="6.1"/>
    <n v="18993"/>
    <n v="42808"/>
    <n v="48547"/>
    <n v="105"/>
  </r>
  <r>
    <s v="Калининградская область"/>
    <x v="13"/>
    <n v="964"/>
    <n v="959.6"/>
    <n v="59.8"/>
    <n v="5.6"/>
    <n v="20078"/>
    <n v="45764"/>
    <n v="45681"/>
    <n v="110.1"/>
  </r>
  <r>
    <s v="Ленинградская область"/>
    <x v="13"/>
    <n v="1789.5"/>
    <n v="1779"/>
    <n v="60.3"/>
    <n v="4.3"/>
    <n v="19873"/>
    <n v="52876"/>
    <n v="55433"/>
    <n v="101.5"/>
  </r>
  <r>
    <s v="Мурманская область"/>
    <x v="13"/>
    <n v="754.1"/>
    <n v="761.6"/>
    <n v="62.4"/>
    <n v="7.2"/>
    <n v="31907"/>
    <s v="…"/>
    <n v="42370"/>
    <n v="100.5"/>
  </r>
  <r>
    <s v="Новгородская область"/>
    <x v="13"/>
    <n v="621"/>
    <n v="623"/>
    <n v="56.4"/>
    <n v="4.5999999999999996"/>
    <n v="20608"/>
    <n v="44898"/>
    <n v="42470"/>
    <n v="106.7"/>
  </r>
  <r>
    <s v="Псковская область"/>
    <x v="13"/>
    <n v="651.79999999999995"/>
    <n v="655"/>
    <n v="56.9"/>
    <n v="7"/>
    <n v="17864"/>
    <n v="37845"/>
    <n v="42017"/>
    <n v="102.7"/>
  </r>
  <r>
    <s v="г. Санкт-Петербург"/>
    <x v="13"/>
    <n v="5195.7"/>
    <n v="5133.6000000000004"/>
    <n v="61.1"/>
    <n v="1.5"/>
    <n v="30498"/>
    <n v="95287"/>
    <n v="86073"/>
    <n v="104.5"/>
  </r>
  <r>
    <s v="Республика Адыгея"/>
    <x v="13"/>
    <n v="454.4"/>
    <n v="452.1"/>
    <n v="57.8"/>
    <n v="7.9"/>
    <n v="18736"/>
    <n v="30409"/>
    <n v="33252"/>
    <n v="87.5"/>
  </r>
  <r>
    <s v="Республика Калмыкия"/>
    <x v="13"/>
    <n v="281.3"/>
    <n v="282.39999999999998"/>
    <n v="60.3"/>
    <n v="12.5"/>
    <n v="11673"/>
    <n v="25859"/>
    <n v="36267"/>
    <n v="105.9"/>
  </r>
  <r>
    <s v="Республика Крым"/>
    <x v="13"/>
    <s v="–"/>
    <s v="–"/>
    <n v="0"/>
    <n v="0"/>
    <n v="0"/>
    <n v="0"/>
    <n v="0"/>
    <s v="-"/>
  </r>
  <r>
    <s v="Краснодарский край"/>
    <x v="13"/>
    <n v="5443.4"/>
    <n v="5399.7"/>
    <n v="58.1"/>
    <n v="6.1"/>
    <n v="25130"/>
    <n v="40540"/>
    <n v="51141"/>
    <n v="104.5"/>
  </r>
  <r>
    <s v="Астраханская область"/>
    <x v="13"/>
    <n v="1007.4"/>
    <n v="1007.4"/>
    <n v="59.1"/>
    <n v="7.5"/>
    <n v="19950"/>
    <n v="35955"/>
    <n v="36315"/>
    <n v="113.4"/>
  </r>
  <r>
    <s v="Волгоградская область"/>
    <x v="13"/>
    <n v="2580.6999999999998"/>
    <n v="2585.6999999999998"/>
    <n v="58.6"/>
    <n v="6.6"/>
    <n v="18067"/>
    <n v="40046"/>
    <n v="40567"/>
    <n v="102.7"/>
  </r>
  <r>
    <s v="Ростовская область"/>
    <x v="13"/>
    <n v="4255.7"/>
    <n v="4258.6000000000004"/>
    <n v="58.9"/>
    <n v="6"/>
    <n v="20516"/>
    <n v="48353"/>
    <n v="53651"/>
    <n v="100.9"/>
  </r>
  <r>
    <s v="г. Севастополь"/>
    <x v="13"/>
    <s v="–"/>
    <s v="–"/>
    <n v="0"/>
    <n v="0"/>
    <n v="0"/>
    <n v="0"/>
    <n v="0"/>
    <s v="-"/>
  </r>
  <r>
    <s v="Республика Дагестан"/>
    <x v="13"/>
    <n v="2975.1"/>
    <n v="2964.3"/>
    <n v="61.8"/>
    <n v="11.6"/>
    <n v="21557"/>
    <n v="30159"/>
    <n v="37281"/>
    <n v="109.3"/>
  </r>
  <r>
    <s v="Республика Ингушетия "/>
    <x v="13"/>
    <n v="449.6"/>
    <n v="444.9"/>
    <n v="59.2"/>
    <n v="43.7"/>
    <n v="13272"/>
    <s v="…"/>
    <n v="30139"/>
    <n v="127.2"/>
  </r>
  <r>
    <s v="Кабардино-Балкарская Республика"/>
    <x v="13"/>
    <n v="867.4"/>
    <n v="866.2"/>
    <n v="60.9"/>
    <n v="10.5"/>
    <n v="14982"/>
    <n v="35052"/>
    <n v="35634"/>
    <n v="90.7"/>
  </r>
  <r>
    <s v="Карачаево-Черкесская Республика"/>
    <x v="13"/>
    <n v="470.5"/>
    <n v="471.4"/>
    <n v="59.6"/>
    <n v="9.8000000000000007"/>
    <n v="14221"/>
    <n v="26898"/>
    <n v="34037"/>
    <n v="98.4"/>
  </r>
  <r>
    <s v="Республика Северная Осетия – Алания"/>
    <x v="13"/>
    <n v="703.9"/>
    <n v="705"/>
    <n v="58.3"/>
    <n v="8.1"/>
    <n v="17142"/>
    <n v="33521"/>
    <n v="36505"/>
    <n v="102.8"/>
  </r>
  <r>
    <s v="Чеченская Республика "/>
    <x v="13"/>
    <n v="1347"/>
    <n v="1336.1"/>
    <n v="56.3"/>
    <n v="26.9"/>
    <n v="18178"/>
    <n v="41286"/>
    <n v="34448"/>
    <n v="88.7"/>
  </r>
  <r>
    <s v="Ставропольский край"/>
    <x v="13"/>
    <n v="2827.6"/>
    <n v="2820.3"/>
    <n v="59.6"/>
    <n v="5.6"/>
    <n v="18800"/>
    <n v="31018"/>
    <n v="31264"/>
    <n v="106.1"/>
  </r>
  <r>
    <s v="Республика Башкортостан"/>
    <x v="13"/>
    <n v="4095.3"/>
    <n v="4086.6"/>
    <n v="59.4"/>
    <n v="5.8"/>
    <n v="23866"/>
    <n v="49558"/>
    <n v="53174"/>
    <n v="102.4"/>
  </r>
  <r>
    <s v="Республика Марий Эл"/>
    <x v="13"/>
    <n v="690"/>
    <n v="690.7"/>
    <n v="59.5"/>
    <n v="5.2"/>
    <n v="14545"/>
    <n v="40629"/>
    <n v="41487"/>
    <n v="100.3"/>
  </r>
  <r>
    <s v="Республика Мордовия"/>
    <x v="13"/>
    <n v="815"/>
    <n v="817.7"/>
    <n v="59.7"/>
    <n v="4.4000000000000004"/>
    <n v="14029"/>
    <n v="43990"/>
    <n v="37876"/>
    <n v="111.2"/>
  </r>
  <r>
    <s v="Республика Татарстан"/>
    <x v="13"/>
    <n v="3867.6"/>
    <n v="3854.5"/>
    <n v="59.7"/>
    <n v="4"/>
    <n v="27006"/>
    <n v="45223"/>
    <n v="55829"/>
    <n v="99"/>
  </r>
  <r>
    <s v="Удмуртская Республика"/>
    <x v="13"/>
    <n v="1507.3"/>
    <n v="1509.2"/>
    <n v="59"/>
    <n v="5.7"/>
    <n v="17777"/>
    <n v="41272"/>
    <n v="42515"/>
    <n v="125.8"/>
  </r>
  <r>
    <s v="Чувашская Республика"/>
    <x v="13"/>
    <n v="1235.2"/>
    <n v="1237.9000000000001"/>
    <n v="59.6"/>
    <n v="5.7"/>
    <n v="14788"/>
    <n v="40713"/>
    <n v="40483"/>
    <n v="109.8"/>
  </r>
  <r>
    <s v="Пермский край"/>
    <x v="13"/>
    <n v="2628.3"/>
    <n v="2628.9"/>
    <n v="58.3"/>
    <n v="6.5"/>
    <n v="24953"/>
    <n v="49027"/>
    <n v="43960"/>
    <n v="110.5"/>
  </r>
  <r>
    <s v="Кировская область"/>
    <x v="13"/>
    <n v="1286"/>
    <n v="1294.2"/>
    <n v="57.4"/>
    <n v="5.6"/>
    <n v="17364"/>
    <n v="41450"/>
    <n v="44934"/>
    <n v="99"/>
  </r>
  <r>
    <s v="Нижегородская область "/>
    <x v="13"/>
    <n v="3271.6"/>
    <n v="3277.4"/>
    <n v="58.3"/>
    <n v="4.3"/>
    <n v="24364"/>
    <n v="53230"/>
    <n v="60919"/>
    <n v="109"/>
  </r>
  <r>
    <s v="Оренбургская область"/>
    <x v="13"/>
    <n v="1988.2"/>
    <n v="1995.4"/>
    <n v="58.6"/>
    <n v="4.9000000000000004"/>
    <n v="18390"/>
    <n v="38823"/>
    <n v="45761"/>
    <n v="97.5"/>
  </r>
  <r>
    <s v="Пензенская область"/>
    <x v="13"/>
    <n v="1356.6"/>
    <n v="1361.2"/>
    <n v="57.8"/>
    <n v="4.8"/>
    <n v="16804"/>
    <n v="38595"/>
    <n v="39861"/>
    <n v="93.6"/>
  </r>
  <r>
    <s v="Самарская область"/>
    <x v="13"/>
    <n v="3220.1"/>
    <n v="3219.6"/>
    <n v="59.1"/>
    <n v="3.2"/>
    <n v="26341"/>
    <n v="42784"/>
    <n v="49886"/>
    <n v="116.1"/>
  </r>
  <r>
    <s v="Саратовская область"/>
    <x v="13"/>
    <n v="2515.1999999999998"/>
    <n v="2515.5"/>
    <n v="58.6"/>
    <n v="5.2"/>
    <n v="16292"/>
    <n v="41369"/>
    <n v="38391"/>
    <n v="93.3"/>
  </r>
  <r>
    <s v="Ульяновская область"/>
    <x v="13"/>
    <n v="1264.0999999999999"/>
    <n v="1268.0999999999999"/>
    <n v="58.8"/>
    <n v="5.5"/>
    <n v="17857"/>
    <n v="36148"/>
    <n v="38791"/>
    <n v="102.5"/>
  </r>
  <r>
    <s v="Курганская область"/>
    <x v="13"/>
    <n v="868"/>
    <n v="873.8"/>
    <n v="55.4"/>
    <n v="7.5"/>
    <n v="17076"/>
    <n v="39377"/>
    <n v="41240"/>
    <n v="111.1"/>
  </r>
  <r>
    <s v="Свердловская область "/>
    <x v="13"/>
    <n v="4320.5"/>
    <n v="4318.1000000000004"/>
    <n v="58.3"/>
    <n v="5.9"/>
    <n v="30459"/>
    <n v="56316"/>
    <n v="57592"/>
    <n v="104.1"/>
  </r>
  <r>
    <s v="Тюменская область"/>
    <x v="13"/>
    <n v="3551.2"/>
    <n v="3532.6"/>
    <n v="64"/>
    <n v="4.7"/>
    <n v="36167"/>
    <n v="49667"/>
    <n v="54288"/>
    <n v="101.8"/>
  </r>
  <r>
    <s v="в том числе:"/>
    <x v="13"/>
    <n v="0"/>
    <n v="0"/>
    <n v="0"/>
    <n v="0"/>
    <n v="0"/>
    <n v="0"/>
    <n v="0"/>
    <n v="0"/>
  </r>
  <r>
    <s v="Ханты-Мансийский автономный округ – Югра"/>
    <x v="13"/>
    <n v="1600.3"/>
    <n v="1593.1"/>
    <n v="65.7"/>
    <n v="4.9000000000000004"/>
    <n v="39882"/>
    <n v="53830"/>
    <n v="57835"/>
    <n v="106.7"/>
  </r>
  <r>
    <s v="Ямало-Ненецкий автономный округ"/>
    <x v="13"/>
    <n v="528.1"/>
    <n v="531.1"/>
    <n v="68.900000000000006"/>
    <n v="3.2"/>
    <n v="58829"/>
    <n v="62289"/>
    <n v="47451"/>
    <n v="106.2"/>
  </r>
  <r>
    <s v="Тюменская область без автономных округов"/>
    <x v="13"/>
    <n v="1422.7999999999997"/>
    <n v="1408.4"/>
    <n v="60.2"/>
    <n v="5.2"/>
    <n v="23169"/>
    <n v="46906"/>
    <n v="52243"/>
    <s v="-"/>
  </r>
  <r>
    <s v="Челябинская область"/>
    <x v="13"/>
    <n v="3490.8"/>
    <n v="3488.3"/>
    <n v="58.2"/>
    <n v="6"/>
    <n v="21971"/>
    <n v="39493"/>
    <n v="32748"/>
    <n v="106.4"/>
  </r>
  <r>
    <s v="Республика Алтай"/>
    <x v="13"/>
    <n v="208.6"/>
    <n v="208.5"/>
    <n v="56.7"/>
    <n v="11.5"/>
    <n v="14669"/>
    <n v="36219"/>
    <n v="38436"/>
    <n v="91.8"/>
  </r>
  <r>
    <s v="Республика Тыва"/>
    <x v="13"/>
    <n v="312.7"/>
    <n v="311.89999999999998"/>
    <n v="57.2"/>
    <n v="19.3"/>
    <n v="13559"/>
    <n v="42694"/>
    <n v="49312"/>
    <n v="103.1"/>
  </r>
  <r>
    <s v="Республика Хакасия"/>
    <x v="13"/>
    <n v="535.20000000000005"/>
    <n v="534.4"/>
    <n v="58.3"/>
    <n v="6"/>
    <n v="16649"/>
    <n v="38614"/>
    <n v="43839"/>
    <n v="115.9"/>
  </r>
  <r>
    <s v="Алтайский край"/>
    <x v="13"/>
    <n v="2359.5"/>
    <n v="2368.7000000000003"/>
    <n v="57.4"/>
    <n v="8.3000000000000007"/>
    <n v="15896"/>
    <n v="40335"/>
    <n v="46124"/>
    <n v="101.1"/>
  </r>
  <r>
    <s v="Красноярский край"/>
    <x v="13"/>
    <n v="2854.7"/>
    <n v="2851.2"/>
    <n v="60.6"/>
    <n v="5.7"/>
    <n v="24258"/>
    <n v="53769"/>
    <n v="49578"/>
    <n v="103.7"/>
  </r>
  <r>
    <s v="Иркутская область"/>
    <x v="13"/>
    <n v="2420.1"/>
    <n v="2421.6999999999998"/>
    <n v="58.7"/>
    <n v="8.3000000000000007"/>
    <n v="18843"/>
    <n v="54979"/>
    <n v="43320"/>
    <n v="104.4"/>
  </r>
  <r>
    <s v="Кемеровская область"/>
    <x v="13"/>
    <n v="2730.8"/>
    <n v="2735.5"/>
    <n v="58.2"/>
    <n v="6"/>
    <n v="19328"/>
    <n v="39588"/>
    <n v="40954"/>
    <n v="102.9"/>
  </r>
  <r>
    <s v="Новосибирская область "/>
    <x v="13"/>
    <n v="2735.8"/>
    <n v="2724.2"/>
    <n v="59.8"/>
    <n v="5.9"/>
    <n v="22616"/>
    <n v="42437"/>
    <n v="56056"/>
    <n v="101.8"/>
  </r>
  <r>
    <s v="Омская область"/>
    <x v="13"/>
    <n v="1966.1"/>
    <n v="1967.5"/>
    <n v="59.6"/>
    <n v="6.8"/>
    <n v="20621"/>
    <n v="39532"/>
    <n v="42368"/>
    <n v="104.5"/>
  </r>
  <r>
    <s v="Томская область"/>
    <x v="13"/>
    <n v="1068.5999999999999"/>
    <n v="1065.9000000000001"/>
    <n v="61.1"/>
    <n v="7.6"/>
    <n v="22874"/>
    <n v="43151"/>
    <n v="45900"/>
    <n v="102.5"/>
  </r>
  <r>
    <s v="Республика Бурятия"/>
    <x v="13"/>
    <n v="972.8"/>
    <n v="972.1"/>
    <n v="58.8"/>
    <n v="8"/>
    <n v="18901"/>
    <n v="40341"/>
    <n v="47232"/>
    <n v="106.6"/>
  </r>
  <r>
    <s v="Республика Саха (Якутия)"/>
    <x v="13"/>
    <n v="956.2"/>
    <n v="956.3"/>
    <n v="61.4"/>
    <n v="7.4"/>
    <n v="30595"/>
    <n v="55244"/>
    <n v="60170"/>
    <n v="100.4"/>
  </r>
  <r>
    <s v="Забайкальский край"/>
    <x v="13"/>
    <n v="1078.8"/>
    <n v="1083.0999999999999"/>
    <n v="59.8"/>
    <n v="10.5"/>
    <n v="19074"/>
    <n v="43944"/>
    <n v="47308"/>
    <n v="108.1"/>
  </r>
  <r>
    <s v="Камчатский край"/>
    <x v="13"/>
    <n v="314.3"/>
    <n v="315.5"/>
    <n v="63.5"/>
    <n v="5.7"/>
    <n v="35545"/>
    <n v="44259"/>
    <n v="55041"/>
    <n v="104.8"/>
  </r>
  <r>
    <s v="Приморский край"/>
    <x v="13"/>
    <n v="1932.6"/>
    <n v="1938"/>
    <n v="60.6"/>
    <n v="7.1"/>
    <n v="23759"/>
    <n v="52544"/>
    <n v="75785"/>
    <n v="98.9"/>
  </r>
  <r>
    <s v="Хабаровский край "/>
    <x v="13"/>
    <n v="1337.5"/>
    <n v="1339"/>
    <n v="61.2"/>
    <n v="5.7"/>
    <n v="29213"/>
    <n v="69436"/>
    <n v="64150"/>
    <n v="102"/>
  </r>
  <r>
    <s v="Амурская область"/>
    <x v="13"/>
    <n v="808.7"/>
    <n v="812"/>
    <n v="59.4"/>
    <n v="6.1"/>
    <n v="23036"/>
    <n v="63071"/>
    <n v="46169"/>
    <n v="107.2"/>
  </r>
  <r>
    <s v="Магаданская область"/>
    <x v="13"/>
    <n v="149.80000000000001"/>
    <n v="150.9"/>
    <n v="63.5"/>
    <n v="2.9"/>
    <n v="42228"/>
    <n v="48005"/>
    <n v="53004"/>
    <n v="109.7"/>
  </r>
  <r>
    <s v="Сахалинская область"/>
    <x v="13"/>
    <n v="485.4"/>
    <n v="487.5"/>
    <n v="61.3"/>
    <n v="7.2"/>
    <n v="37791"/>
    <n v="68531"/>
    <n v="73893"/>
    <n v="105.5"/>
  </r>
  <r>
    <s v="Еврейская автономная область"/>
    <x v="13"/>
    <n v="169"/>
    <n v="170.3"/>
    <n v="59.3"/>
    <n v="8.3000000000000007"/>
    <n v="20413"/>
    <n v="36464"/>
    <n v="41377"/>
    <n v="98.2"/>
  </r>
  <r>
    <s v="Чукотский автономный округ"/>
    <x v="13"/>
    <n v="49.9"/>
    <n v="50.1"/>
    <n v="66.099999999999994"/>
    <n v="3.3"/>
    <n v="55625"/>
    <s v="…"/>
    <s v="..."/>
    <s v="-"/>
  </r>
  <r>
    <s v="Белгородская область"/>
    <x v="14"/>
    <n v="1549.8"/>
    <n v="1547.7"/>
    <n v="58"/>
    <n v="4"/>
    <n v="24750"/>
    <n v="54621"/>
    <n v="52664"/>
    <n v="103.2"/>
  </r>
  <r>
    <s v="Брянская область"/>
    <x v="14"/>
    <n v="1230.3"/>
    <n v="1235.4000000000001"/>
    <n v="57.4"/>
    <n v="5"/>
    <n v="20594"/>
    <n v="32575"/>
    <n v="41058"/>
    <n v="95.6"/>
  </r>
  <r>
    <s v="Владимирская область"/>
    <x v="14"/>
    <n v="1412.1"/>
    <n v="1415.1999999999998"/>
    <n v="56.4"/>
    <n v="4.3"/>
    <n v="19529"/>
    <n v="40797"/>
    <n v="45392"/>
    <n v="94"/>
  </r>
  <r>
    <s v="Воронежская область"/>
    <x v="14"/>
    <n v="2336.4"/>
    <n v="2334.6"/>
    <n v="57.7"/>
    <n v="4.5"/>
    <n v="24973"/>
    <n v="44741"/>
    <n v="48137"/>
    <n v="107.4"/>
  </r>
  <r>
    <s v="Ивановская область"/>
    <x v="14"/>
    <n v="1017.4"/>
    <n v="1022.9"/>
    <n v="56.7"/>
    <n v="4.3"/>
    <n v="19832"/>
    <n v="38251"/>
    <n v="44360"/>
    <n v="112.4"/>
  </r>
  <r>
    <s v="Калужская область"/>
    <x v="14"/>
    <n v="1032.0999999999999"/>
    <n v="1026.5"/>
    <n v="57.8"/>
    <n v="4.2"/>
    <n v="24318"/>
    <n v="50671"/>
    <n v="58621"/>
    <n v="106.5"/>
  </r>
  <r>
    <s v="Костромская область"/>
    <x v="14"/>
    <n v="638.70000000000005"/>
    <n v="641.70000000000005"/>
    <n v="55.8"/>
    <n v="4.3"/>
    <n v="19112"/>
    <n v="33635"/>
    <n v="41032"/>
    <n v="106.7"/>
  </r>
  <r>
    <s v="Курская область"/>
    <x v="14"/>
    <n v="1115.2"/>
    <n v="1116.3"/>
    <n v="56.7"/>
    <n v="3.9"/>
    <n v="21860"/>
    <n v="39026"/>
    <n v="42705"/>
    <n v="102.8"/>
  </r>
  <r>
    <s v="Липецкая область"/>
    <x v="14"/>
    <n v="1166.2"/>
    <n v="1166.2"/>
    <n v="57.2"/>
    <n v="3.7"/>
    <n v="24420"/>
    <n v="38836"/>
    <n v="48960"/>
    <n v="106.7"/>
  </r>
  <r>
    <s v="Московская область"/>
    <x v="14"/>
    <n v="7666.3"/>
    <n v="7593"/>
    <n v="59.7"/>
    <n v="2.7"/>
    <n v="34589"/>
    <n v="80400"/>
    <n v="71975"/>
    <n v="101.9"/>
  </r>
  <r>
    <s v="Орловская область"/>
    <x v="14"/>
    <n v="763.8"/>
    <n v="766.3"/>
    <n v="56.7"/>
    <n v="5.0999999999999996"/>
    <n v="19007"/>
    <n v="37575"/>
    <n v="37747"/>
    <n v="100.5"/>
  </r>
  <r>
    <s v="Рязанская область"/>
    <x v="14"/>
    <n v="1140.2"/>
    <n v="1142.3"/>
    <n v="56.4"/>
    <n v="4.4000000000000004"/>
    <n v="21340"/>
    <n v="39477"/>
    <n v="47228"/>
    <n v="100.1"/>
  </r>
  <r>
    <s v="Смоленская область"/>
    <x v="14"/>
    <n v="956.1"/>
    <n v="958.8"/>
    <n v="58.2"/>
    <n v="5.0999999999999996"/>
    <n v="20482"/>
    <n v="41259"/>
    <n v="35923"/>
    <n v="92.5"/>
  </r>
  <r>
    <s v="Тамбовская область"/>
    <x v="14"/>
    <n v="1061.9000000000001"/>
    <n v="1065.3"/>
    <n v="57.5"/>
    <n v="4.3"/>
    <n v="21742"/>
    <n v="38177"/>
    <n v="44099"/>
    <n v="108.2"/>
  </r>
  <r>
    <s v="Тверская область"/>
    <x v="14"/>
    <n v="1313.5"/>
    <n v="1318.8"/>
    <n v="56.2"/>
    <n v="5.3"/>
    <n v="20880"/>
    <n v="51166"/>
    <n v="53614"/>
    <n v="101.6"/>
  </r>
  <r>
    <s v="Тульская область"/>
    <x v="14"/>
    <n v="1536"/>
    <n v="1537.1"/>
    <n v="56.7"/>
    <n v="4.0999999999999996"/>
    <n v="21936"/>
    <n v="48995"/>
    <n v="45615"/>
    <n v="102.5"/>
  </r>
  <r>
    <s v="Ярославская область"/>
    <x v="14"/>
    <n v="1263.8"/>
    <n v="1264.8"/>
    <n v="56.3"/>
    <n v="3.8"/>
    <n v="22848"/>
    <n v="52775"/>
    <n v="52744"/>
    <n v="103.9"/>
  </r>
  <r>
    <s v="г. Москва"/>
    <x v="14"/>
    <n v="12183.2"/>
    <n v="12109.8"/>
    <n v="60"/>
    <n v="1.5"/>
    <n v="55473"/>
    <n v="174538"/>
    <n v="191268"/>
    <n v="103.3"/>
  </r>
  <r>
    <s v="Республика Карелия"/>
    <x v="14"/>
    <n v="607.6"/>
    <n v="611.70000000000005"/>
    <n v="57.5"/>
    <n v="8.1"/>
    <n v="23005"/>
    <n v="49672"/>
    <n v="48489"/>
    <n v="101"/>
  </r>
  <r>
    <s v="Республика Коми"/>
    <x v="14"/>
    <n v="838.1"/>
    <n v="845.1"/>
    <n v="60.6"/>
    <n v="6"/>
    <n v="29561"/>
    <n v="60946"/>
    <n v="59244"/>
    <n v="114"/>
  </r>
  <r>
    <s v="Архангельская область"/>
    <x v="14"/>
    <n v="1146.0999999999999"/>
    <n v="1154.9000000000001"/>
    <n v="57.3"/>
    <n v="7.2"/>
    <n v="28111"/>
    <n v="59205"/>
    <n v="63509"/>
    <n v="103.3"/>
  </r>
  <r>
    <s v="в том числе:"/>
    <x v="14"/>
    <n v="0"/>
    <n v="0"/>
    <n v="0"/>
    <n v="0"/>
    <n v="0"/>
    <n v="0"/>
    <n v="0"/>
    <n v="0"/>
  </r>
  <r>
    <s v="Ненецкий автономный округ"/>
    <x v="14"/>
    <n v="42.3"/>
    <n v="42.3"/>
    <n v="60.2"/>
    <n v="5.3"/>
    <n v="66981"/>
    <s v="…"/>
    <n v="74554"/>
    <n v="109.8"/>
  </r>
  <r>
    <s v="Архангельская область без автономного округа"/>
    <x v="14"/>
    <n v="1103.8"/>
    <n v="1112.6000000000001"/>
    <n v="57.2"/>
    <n v="7.3"/>
    <n v="26643"/>
    <n v="59205"/>
    <n v="62725"/>
    <n v="106.4"/>
  </r>
  <r>
    <s v="Вологодская область"/>
    <x v="14"/>
    <n v="1190.5"/>
    <n v="1191.7"/>
    <n v="57.2"/>
    <n v="5.6"/>
    <n v="21792"/>
    <n v="43235"/>
    <n v="44899"/>
    <n v="101.3"/>
  </r>
  <r>
    <s v="Калининградская область"/>
    <x v="14"/>
    <n v="970.1"/>
    <n v="967.1"/>
    <n v="58.9"/>
    <n v="5.4"/>
    <n v="22620"/>
    <n v="45099"/>
    <n v="47513"/>
    <n v="111.8"/>
  </r>
  <r>
    <s v="Ленинградская область"/>
    <x v="14"/>
    <n v="1808.8"/>
    <n v="1799.2"/>
    <n v="59.7"/>
    <n v="4.5"/>
    <n v="21578"/>
    <n v="53617"/>
    <n v="61195"/>
    <n v="101.1"/>
  </r>
  <r>
    <s v="Мурманская область"/>
    <x v="14"/>
    <n v="743.9"/>
    <n v="749"/>
    <n v="61.4"/>
    <n v="6.7"/>
    <n v="33783"/>
    <s v="…"/>
    <n v="50718"/>
    <n v="107.1"/>
  </r>
  <r>
    <s v="Новгородская область"/>
    <x v="14"/>
    <n v="616.9"/>
    <n v="619"/>
    <n v="55.5"/>
    <n v="3.7"/>
    <n v="22964"/>
    <n v="46522"/>
    <n v="43466"/>
    <n v="107.6"/>
  </r>
  <r>
    <s v="Псковская область"/>
    <x v="14"/>
    <n v="644.70000000000005"/>
    <n v="648.20000000000005"/>
    <n v="56"/>
    <n v="6.5"/>
    <n v="19697"/>
    <n v="40477"/>
    <n v="43947"/>
    <n v="111.7"/>
  </r>
  <r>
    <s v="г. Санкт-Петербург"/>
    <x v="14"/>
    <n v="5276.2"/>
    <n v="5236"/>
    <n v="60.4"/>
    <n v="1.4"/>
    <n v="33170"/>
    <n v="96683"/>
    <n v="90630"/>
    <n v="104.8"/>
  </r>
  <r>
    <s v="Республика Адыгея"/>
    <x v="14"/>
    <n v="460"/>
    <n v="457.2"/>
    <n v="57.4"/>
    <n v="8.6"/>
    <n v="22078"/>
    <n v="32267"/>
    <n v="38426"/>
    <n v="127.6"/>
  </r>
  <r>
    <s v="Республика Калмыкия"/>
    <x v="14"/>
    <n v="279.7"/>
    <n v="280.5"/>
    <n v="59.2"/>
    <n v="10.9"/>
    <n v="12992"/>
    <n v="29311"/>
    <n v="38460"/>
    <n v="108.6"/>
  </r>
  <r>
    <s v="Республика Крым"/>
    <x v="14"/>
    <n v="1895.9"/>
    <n v="1884.5"/>
    <n v="56.1"/>
    <s v="…"/>
    <s v="…"/>
    <s v="…"/>
    <s v="…"/>
    <s v="-"/>
  </r>
  <r>
    <s v="Краснодарский край"/>
    <x v="14"/>
    <n v="5505.8"/>
    <n v="5474.6"/>
    <n v="57.3"/>
    <n v="5.7"/>
    <n v="28094"/>
    <n v="42060"/>
    <n v="53175"/>
    <n v="95.8"/>
  </r>
  <r>
    <s v="Астраханская область"/>
    <x v="14"/>
    <n v="1009.2"/>
    <n v="1008.3"/>
    <n v="58.3"/>
    <n v="7.5"/>
    <n v="21979"/>
    <n v="38891"/>
    <n v="41256"/>
    <n v="99.8"/>
  </r>
  <r>
    <s v="Волгоградская область"/>
    <x v="14"/>
    <n v="2572.9"/>
    <n v="2576.8000000000002"/>
    <n v="58"/>
    <n v="6.6"/>
    <n v="19388"/>
    <n v="40142"/>
    <n v="41558"/>
    <n v="104.4"/>
  </r>
  <r>
    <s v="Ростовская область"/>
    <x v="14"/>
    <n v="4255.7"/>
    <n v="4255.7"/>
    <n v="58.2"/>
    <n v="5.9"/>
    <n v="22957"/>
    <n v="49229"/>
    <n v="54874"/>
    <n v="105.2"/>
  </r>
  <r>
    <s v="г. Севастополь"/>
    <x v="14"/>
    <n v="399"/>
    <n v="386.5"/>
    <n v="57.2"/>
    <s v="…"/>
    <s v="…"/>
    <s v="…"/>
    <s v="…"/>
    <s v="-"/>
  </r>
  <r>
    <s v="Республика Дагестан"/>
    <x v="14"/>
    <n v="3004.9"/>
    <n v="2990"/>
    <n v="61.5"/>
    <n v="10.199999999999999"/>
    <n v="23298"/>
    <n v="22785"/>
    <n v="42205"/>
    <n v="109.8"/>
  </r>
  <r>
    <s v="Республика Ингушетия "/>
    <x v="14"/>
    <n v="459.3"/>
    <n v="454.5"/>
    <n v="59.1"/>
    <n v="29.8"/>
    <n v="14681"/>
    <s v="…"/>
    <n v="30008"/>
    <n v="102.5"/>
  </r>
  <r>
    <s v="Кабардино-Балкарская Республика"/>
    <x v="14"/>
    <n v="872.8"/>
    <n v="870.1"/>
    <n v="60.2"/>
    <n v="9.5"/>
    <n v="16406"/>
    <n v="37530"/>
    <n v="37790"/>
    <n v="111.5"/>
  </r>
  <r>
    <s v="Карачаево-Черкесская Республика"/>
    <x v="14"/>
    <n v="470"/>
    <n v="470.2"/>
    <n v="59.1"/>
    <n v="13"/>
    <n v="16308"/>
    <n v="40157"/>
    <n v="40470"/>
    <n v="100.1"/>
  </r>
  <r>
    <s v="Республика Северная Осетия – Алания"/>
    <x v="14"/>
    <n v="704.8"/>
    <n v="704.3"/>
    <n v="57.9"/>
    <n v="8.6"/>
    <n v="19257"/>
    <n v="36088"/>
    <n v="38520"/>
    <n v="105.9"/>
  </r>
  <r>
    <s v="Чеченская Республика "/>
    <x v="14"/>
    <n v="1370.5"/>
    <n v="1358.8"/>
    <n v="56.2"/>
    <n v="21.5"/>
    <n v="19752"/>
    <n v="42185"/>
    <n v="38663"/>
    <n v="108.2"/>
  </r>
  <r>
    <s v="Ставропольский край"/>
    <x v="14"/>
    <n v="2843.4"/>
    <n v="2835.5"/>
    <n v="58.9"/>
    <n v="5.3"/>
    <n v="20537"/>
    <n v="32909"/>
    <n v="34153"/>
    <n v="110.8"/>
  </r>
  <r>
    <s v="Республика Башкортостан"/>
    <x v="14"/>
    <n v="4105.8"/>
    <n v="4100.5"/>
    <n v="58.5"/>
    <n v="5.3"/>
    <n v="25745"/>
    <n v="52818"/>
    <n v="57087"/>
    <n v="102.6"/>
  </r>
  <r>
    <s v="Республика Марий Эл"/>
    <x v="14"/>
    <n v="689.2"/>
    <n v="689.7"/>
    <n v="58.2"/>
    <n v="4.8"/>
    <n v="16471"/>
    <n v="42238"/>
    <n v="41940"/>
    <n v="106.1"/>
  </r>
  <r>
    <s v="Республика Мордовия"/>
    <x v="14"/>
    <n v="812.7"/>
    <n v="813.8"/>
    <n v="58.8"/>
    <n v="4.2"/>
    <n v="15783"/>
    <n v="48044"/>
    <n v="44522"/>
    <n v="97.8"/>
  </r>
  <r>
    <s v="Республика Татарстан"/>
    <x v="14"/>
    <n v="3894.5"/>
    <n v="3881.1"/>
    <n v="58.9"/>
    <n v="3.9"/>
    <n v="29537"/>
    <n v="49478"/>
    <n v="56457"/>
    <n v="110.3"/>
  </r>
  <r>
    <s v="Удмуртская Республика"/>
    <x v="14"/>
    <n v="1504.4"/>
    <n v="1505.8"/>
    <n v="57.2"/>
    <n v="5.0999999999999996"/>
    <n v="20164"/>
    <n v="45113"/>
    <n v="44733"/>
    <n v="96.9"/>
  </r>
  <r>
    <s v="Чувашская Республика"/>
    <x v="14"/>
    <n v="1231.8"/>
    <n v="1233.5"/>
    <n v="58.6"/>
    <n v="5"/>
    <n v="16381"/>
    <n v="42594"/>
    <n v="42322"/>
    <n v="107.6"/>
  </r>
  <r>
    <s v="Пермский край"/>
    <x v="14"/>
    <n v="2626"/>
    <n v="2627.1"/>
    <n v="57.4"/>
    <n v="5.8"/>
    <n v="27245"/>
    <n v="51729"/>
    <n v="41737"/>
    <n v="102.9"/>
  </r>
  <r>
    <s v="Кировская область"/>
    <x v="14"/>
    <n v="1271"/>
    <n v="1278.5"/>
    <n v="56.2"/>
    <n v="5.0999999999999996"/>
    <n v="19647"/>
    <n v="42079"/>
    <n v="44241"/>
    <n v="105.9"/>
  </r>
  <r>
    <s v="Нижегородская область "/>
    <x v="14"/>
    <n v="3257"/>
    <n v="3264.3"/>
    <n v="57.4"/>
    <n v="4.2"/>
    <n v="27049"/>
    <n v="60234"/>
    <n v="65511"/>
    <n v="104.5"/>
  </r>
  <r>
    <s v="Оренбургская область"/>
    <x v="14"/>
    <n v="1973.9"/>
    <n v="1981"/>
    <n v="57.6"/>
    <n v="4.4000000000000004"/>
    <n v="20700"/>
    <n v="40195"/>
    <n v="46805"/>
    <n v="107.2"/>
  </r>
  <r>
    <s v="Пензенская область"/>
    <x v="14"/>
    <n v="1350.8"/>
    <n v="1353.7"/>
    <n v="56.9"/>
    <n v="4.5999999999999996"/>
    <n v="18721"/>
    <n v="41690"/>
    <n v="41359"/>
    <n v="104.7"/>
  </r>
  <r>
    <s v="Самарская область"/>
    <x v="14"/>
    <n v="3224.5"/>
    <n v="3222.3"/>
    <n v="58.2"/>
    <n v="3"/>
    <n v="26356"/>
    <n v="40411"/>
    <n v="51330"/>
    <n v="98"/>
  </r>
  <r>
    <s v="Саратовская область"/>
    <x v="14"/>
    <n v="2517.9"/>
    <n v="2516.6"/>
    <n v="57.9"/>
    <n v="4.5999999999999996"/>
    <n v="17786"/>
    <n v="42263"/>
    <n v="41384"/>
    <n v="108.7"/>
  </r>
  <r>
    <s v="Ульяновская область"/>
    <x v="14"/>
    <n v="1257.9000000000001"/>
    <n v="1261"/>
    <n v="57.8"/>
    <n v="4.8"/>
    <n v="20565"/>
    <n v="37998"/>
    <n v="43118"/>
    <n v="105.6"/>
  </r>
  <r>
    <s v="Курганская область"/>
    <x v="14"/>
    <n v="857.7"/>
    <n v="862.9"/>
    <n v="54.2"/>
    <n v="7"/>
    <n v="18315"/>
    <n v="38773"/>
    <n v="42325"/>
    <n v="101.8"/>
  </r>
  <r>
    <s v="Свердловская область "/>
    <x v="14"/>
    <n v="4327.2"/>
    <n v="4323.8"/>
    <n v="57.3"/>
    <n v="6.1"/>
    <n v="31538"/>
    <n v="59989"/>
    <n v="61949"/>
    <n v="97.6"/>
  </r>
  <r>
    <s v="Тюменская область"/>
    <x v="14"/>
    <n v="3587.6"/>
    <n v="3569.4"/>
    <n v="62.8"/>
    <n v="4.7"/>
    <n v="37783"/>
    <n v="56562"/>
    <n v="58239"/>
    <n v="110.6"/>
  </r>
  <r>
    <s v="в том числе:"/>
    <x v="14"/>
    <n v="0"/>
    <n v="0"/>
    <n v="0"/>
    <n v="0"/>
    <n v="0"/>
    <n v="0"/>
    <n v="0"/>
    <n v="0"/>
  </r>
  <r>
    <s v="Ханты-Мансийский автономный округ – Югра"/>
    <x v="14"/>
    <n v="1616.2"/>
    <n v="1608.2"/>
    <n v="64.5"/>
    <n v="4.5999999999999996"/>
    <n v="40811"/>
    <n v="61122"/>
    <n v="58970"/>
    <n v="103.4"/>
  </r>
  <r>
    <s v="Ямало-Ненецкий автономный округ"/>
    <x v="14"/>
    <n v="524.20000000000005"/>
    <n v="526.1"/>
    <n v="68"/>
    <n v="3.1"/>
    <n v="62020"/>
    <n v="75996"/>
    <n v="58269"/>
    <n v="110.8"/>
  </r>
  <r>
    <s v="Тюменская область без автономных округов"/>
    <x v="14"/>
    <n v="1447.1999999999998"/>
    <n v="1435.1"/>
    <n v="59.1"/>
    <n v="5.5"/>
    <n v="25142"/>
    <n v="52738"/>
    <n v="57200"/>
    <n v="115.2"/>
  </r>
  <r>
    <s v="Челябинская область"/>
    <x v="14"/>
    <n v="3498.2000000000003"/>
    <n v="3494.5"/>
    <n v="57.3"/>
    <n v="6.2"/>
    <n v="23070"/>
    <n v="40100"/>
    <n v="35056"/>
    <n v="112.8"/>
  </r>
  <r>
    <s v="Республика Алтай"/>
    <x v="14"/>
    <n v="209.7"/>
    <n v="209.1"/>
    <n v="55.7"/>
    <n v="10.4"/>
    <n v="16958"/>
    <n v="37658"/>
    <n v="41785"/>
    <n v="102.5"/>
  </r>
  <r>
    <s v="Республика Тыва"/>
    <x v="14"/>
    <n v="315.10000000000002"/>
    <n v="313.89999999999998"/>
    <n v="56.4"/>
    <n v="19.100000000000001"/>
    <n v="13887"/>
    <n v="46474"/>
    <n v="50982"/>
    <n v="103.2"/>
  </r>
  <r>
    <s v="Республика Хакасия"/>
    <x v="14"/>
    <n v="537.29999999999995"/>
    <n v="536.20000000000005"/>
    <n v="57.3"/>
    <n v="6.2"/>
    <n v="17654"/>
    <n v="39984"/>
    <n v="48810"/>
    <n v="93.5"/>
  </r>
  <r>
    <s v="Алтайский край"/>
    <x v="14"/>
    <n v="2343.4"/>
    <n v="2351.5"/>
    <n v="56.3"/>
    <n v="7.2"/>
    <n v="18291"/>
    <n v="42772"/>
    <n v="47890"/>
    <n v="107.9"/>
  </r>
  <r>
    <s v="Красноярский край"/>
    <x v="14"/>
    <n v="2861.3"/>
    <n v="2858"/>
    <n v="59.7"/>
    <n v="5"/>
    <n v="24392"/>
    <n v="56371"/>
    <n v="50512"/>
    <n v="106.1"/>
  </r>
  <r>
    <s v="Иркутская область"/>
    <x v="14"/>
    <n v="2417.1999999999998"/>
    <n v="2418.6999999999998"/>
    <n v="57.8"/>
    <n v="8.8000000000000007"/>
    <n v="19617"/>
    <n v="49671"/>
    <n v="43593"/>
    <n v="106"/>
  </r>
  <r>
    <s v="Кемеровская область"/>
    <x v="14"/>
    <n v="2720.3"/>
    <n v="2725.5"/>
    <n v="57.2"/>
    <n v="6.2"/>
    <n v="19851"/>
    <n v="38721"/>
    <n v="41987"/>
    <n v="106"/>
  </r>
  <r>
    <s v="Новосибирская область "/>
    <x v="14"/>
    <n v="2753"/>
    <n v="2744.4"/>
    <n v="58.8"/>
    <n v="5.0999999999999996"/>
    <n v="23379"/>
    <n v="50225"/>
    <n v="58740"/>
    <n v="103.6"/>
  </r>
  <r>
    <s v="Омская область"/>
    <x v="14"/>
    <n v="1967.8"/>
    <n v="1967"/>
    <n v="58.5"/>
    <n v="6.7"/>
    <n v="23374"/>
    <n v="41628"/>
    <n v="45449"/>
    <n v="102"/>
  </r>
  <r>
    <s v="Томская область"/>
    <x v="14"/>
    <n v="1072.4000000000001"/>
    <n v="1070.5"/>
    <n v="60.1"/>
    <n v="7.6"/>
    <n v="24333"/>
    <n v="45624"/>
    <n v="47635"/>
    <n v="105.1"/>
  </r>
  <r>
    <s v="Республика Бурятия"/>
    <x v="14"/>
    <n v="976.9"/>
    <n v="974.9"/>
    <n v="57.8"/>
    <n v="8.4"/>
    <n v="20710"/>
    <n v="41687"/>
    <n v="47677"/>
    <n v="101.6"/>
  </r>
  <r>
    <s v="Республика Саха (Якутия)"/>
    <x v="14"/>
    <n v="959"/>
    <n v="957.6"/>
    <n v="60.5"/>
    <n v="7.4"/>
    <n v="33054"/>
    <n v="68488"/>
    <n v="81041"/>
    <n v="101.4"/>
  </r>
  <r>
    <s v="Забайкальский край"/>
    <x v="14"/>
    <n v="1072.0999999999999"/>
    <n v="1075.5"/>
    <n v="58.9"/>
    <n v="10"/>
    <n v="19692"/>
    <n v="49106"/>
    <n v="51081"/>
    <n v="104.5"/>
  </r>
  <r>
    <s v="Камчатский край"/>
    <x v="14"/>
    <n v="309.8"/>
    <n v="312"/>
    <n v="62.5"/>
    <n v="6.1"/>
    <n v="39019"/>
    <n v="65046"/>
    <n v="63947"/>
    <n v="125.6"/>
  </r>
  <r>
    <s v="Приморский край"/>
    <x v="14"/>
    <n v="1925"/>
    <n v="1928.8"/>
    <n v="59.7"/>
    <n v="6.9"/>
    <n v="27479"/>
    <n v="54597"/>
    <n v="78521"/>
    <n v="99.5"/>
  </r>
  <r>
    <s v="Хабаровский край "/>
    <x v="14"/>
    <n v="1335.2"/>
    <n v="1336.3"/>
    <n v="60.3"/>
    <n v="5.9"/>
    <n v="31197"/>
    <n v="69239"/>
    <n v="62678"/>
    <n v="109.6"/>
  </r>
  <r>
    <s v="Амурская область"/>
    <x v="14"/>
    <n v="806.5"/>
    <n v="807.6"/>
    <n v="58.7"/>
    <n v="5.6"/>
    <n v="25385"/>
    <n v="63539"/>
    <n v="50057"/>
    <n v="105.5"/>
  </r>
  <r>
    <s v="Магаданская область"/>
    <x v="14"/>
    <n v="147.4"/>
    <n v="148.6"/>
    <n v="62.6"/>
    <n v="3.1"/>
    <n v="44996"/>
    <n v="67907"/>
    <n v="55359"/>
    <n v="109.7"/>
  </r>
  <r>
    <s v="Сахалинская область"/>
    <x v="14"/>
    <n v="480.6"/>
    <n v="483"/>
    <n v="60.3"/>
    <n v="6.5"/>
    <n v="41947"/>
    <n v="77983"/>
    <n v="78204"/>
    <n v="106.8"/>
  </r>
  <r>
    <s v="Еврейская автономная область"/>
    <x v="14"/>
    <n v="166.4"/>
    <n v="167.7"/>
    <n v="58.4"/>
    <n v="8.6999999999999993"/>
    <n v="21838"/>
    <n v="37546"/>
    <n v="45291"/>
    <n v="105.2"/>
  </r>
  <r>
    <s v="Чукотский автономный округ"/>
    <x v="14"/>
    <n v="49.7"/>
    <n v="49.8"/>
    <n v="65.3"/>
    <n v="3.2"/>
    <n v="59962"/>
    <s v="…"/>
    <s v="…"/>
    <s v="-"/>
  </r>
  <r>
    <s v="Белгородская область"/>
    <x v="15"/>
    <n v="1552.4"/>
    <n v="1551.1"/>
    <n v="57"/>
    <n v="4.0999999999999996"/>
    <n v="28043"/>
    <n v="50275"/>
    <n v="50295"/>
    <n v="98.6"/>
  </r>
  <r>
    <s v="Брянская область"/>
    <x v="15"/>
    <n v="1223.0999999999999"/>
    <n v="1226.7"/>
    <n v="56.5"/>
    <n v="4.5999999999999996"/>
    <n v="23428"/>
    <n v="32058"/>
    <n v="31645"/>
    <n v="101.1"/>
  </r>
  <r>
    <s v="Владимирская область"/>
    <x v="15"/>
    <n v="1405.5"/>
    <n v="1408.8"/>
    <n v="55.5"/>
    <n v="5.6"/>
    <n v="22712"/>
    <n v="38671"/>
    <n v="43602"/>
    <n v="104"/>
  </r>
  <r>
    <s v="Воронежская область"/>
    <x v="15"/>
    <n v="2340.1"/>
    <n v="2338.2000000000003"/>
    <n v="56.9"/>
    <n v="4.5"/>
    <n v="29366"/>
    <n v="44263"/>
    <n v="46767"/>
    <n v="100.5"/>
  </r>
  <r>
    <s v="Ивановская область"/>
    <x v="15"/>
    <n v="1005.1999999999999"/>
    <n v="1011.3"/>
    <n v="55.7"/>
    <n v="5.6"/>
    <n v="22297"/>
    <n v="36169"/>
    <n v="44944"/>
    <n v="100.3"/>
  </r>
  <r>
    <s v="Калужская область"/>
    <x v="15"/>
    <n v="1037"/>
    <n v="1034.5"/>
    <n v="56.9"/>
    <n v="4.3"/>
    <n v="27434"/>
    <n v="48115"/>
    <n v="53709"/>
    <n v="101.4"/>
  </r>
  <r>
    <s v="Костромская область"/>
    <x v="15"/>
    <n v="631.79999999999995"/>
    <n v="635.29999999999995"/>
    <n v="54.6"/>
    <n v="5.3"/>
    <n v="21939"/>
    <n v="35861"/>
    <n v="42308"/>
    <n v="101.9"/>
  </r>
  <r>
    <s v="Курская область"/>
    <x v="15"/>
    <n v="1117.5"/>
    <n v="1116.4000000000001"/>
    <n v="55.9"/>
    <n v="4.2"/>
    <n v="25330"/>
    <n v="34948"/>
    <n v="41532"/>
    <n v="105.4"/>
  </r>
  <r>
    <s v="Липецкая область"/>
    <x v="15"/>
    <n v="1167"/>
    <n v="1166.5999999999999"/>
    <n v="56.3"/>
    <n v="4.0999999999999996"/>
    <n v="27087"/>
    <n v="37429"/>
    <n v="44051"/>
    <n v="101.1"/>
  </r>
  <r>
    <s v="Московская область"/>
    <x v="15"/>
    <n v="7805.8"/>
    <n v="7736"/>
    <n v="58.9"/>
    <n v="3.3"/>
    <n v="38463"/>
    <n v="80783"/>
    <n v="74506"/>
    <n v="103.9"/>
  </r>
  <r>
    <s v="Орловская область"/>
    <x v="15"/>
    <n v="757.9"/>
    <n v="760.8"/>
    <n v="55.8"/>
    <n v="6.2"/>
    <n v="22104"/>
    <n v="37251"/>
    <n v="35207"/>
    <n v="102.5"/>
  </r>
  <r>
    <s v="Рязанская область"/>
    <x v="15"/>
    <n v="1136.0999999999999"/>
    <n v="1138.2"/>
    <n v="55.6"/>
    <n v="4.7"/>
    <n v="23690"/>
    <n v="37751"/>
    <n v="44455"/>
    <n v="110.1"/>
  </r>
  <r>
    <s v="Смоленская область"/>
    <x v="15"/>
    <n v="948"/>
    <n v="952.1"/>
    <n v="57.2"/>
    <n v="6.2"/>
    <n v="23653"/>
    <n v="40247"/>
    <n v="36228"/>
    <n v="101.9"/>
  </r>
  <r>
    <s v="Тамбовская область"/>
    <x v="15"/>
    <n v="1049.8"/>
    <n v="1055.9000000000001"/>
    <n v="56.4"/>
    <n v="4.5999999999999996"/>
    <n v="24865"/>
    <n v="35214"/>
    <n v="41358"/>
    <n v="102.7"/>
  </r>
  <r>
    <s v="Тверская область"/>
    <x v="15"/>
    <n v="1302.8"/>
    <n v="1308.2"/>
    <n v="55.3"/>
    <n v="5.6"/>
    <n v="23672"/>
    <n v="51130"/>
    <n v="50334"/>
    <n v="101.7"/>
  </r>
  <r>
    <s v="Тульская область"/>
    <x v="15"/>
    <n v="1535.3"/>
    <n v="1535.6"/>
    <n v="55.9"/>
    <n v="4.0999999999999996"/>
    <n v="25460"/>
    <n v="47032"/>
    <n v="47949"/>
    <n v="106.4"/>
  </r>
  <r>
    <s v="Ярославская область"/>
    <x v="15"/>
    <n v="1262.0999999999999"/>
    <n v="1262.9000000000001"/>
    <n v="55.4"/>
    <n v="5.3"/>
    <n v="26613"/>
    <n v="48727"/>
    <n v="48356"/>
    <n v="102.1"/>
  </r>
  <r>
    <s v="г. Москва"/>
    <x v="15"/>
    <n v="12372.9"/>
    <n v="12278.1"/>
    <n v="59"/>
    <n v="1.8"/>
    <n v="60535"/>
    <n v="182292"/>
    <n v="187743"/>
    <n v="103"/>
  </r>
  <r>
    <s v="Республика Карелия"/>
    <x v="15"/>
    <n v="596.20000000000005"/>
    <n v="601.9"/>
    <n v="56.3"/>
    <n v="8.8000000000000007"/>
    <n v="25859"/>
    <n v="48923"/>
    <n v="49293"/>
    <n v="100.2"/>
  </r>
  <r>
    <s v="Республика Коми"/>
    <x v="15"/>
    <n v="824.1"/>
    <n v="831.1"/>
    <n v="59.4"/>
    <n v="7"/>
    <n v="31221"/>
    <n v="54180"/>
    <n v="57934"/>
    <n v="117.5"/>
  </r>
  <r>
    <s v="Архангельская область"/>
    <x v="15"/>
    <n v="1127.8"/>
    <n v="1136.9000000000001"/>
    <n v="56.2"/>
    <n v="6.8"/>
    <n v="31285"/>
    <n v="54875"/>
    <n v="61570"/>
    <n v="116.9"/>
  </r>
  <r>
    <s v="в том числе:"/>
    <x v="15"/>
    <n v="0"/>
    <n v="0"/>
    <n v="0"/>
    <n v="0"/>
    <n v="0"/>
    <n v="0"/>
    <n v="0"/>
    <n v="0"/>
  </r>
  <r>
    <s v="Ненецкий автономный округ"/>
    <x v="15"/>
    <n v="42.5"/>
    <n v="42.4"/>
    <n v="59.3"/>
    <n v="7.9"/>
    <n v="72146"/>
    <s v="…"/>
    <n v="83133"/>
    <n v="115.3"/>
  </r>
  <r>
    <s v="Архангельская область без автономного округа"/>
    <x v="15"/>
    <n v="1085.3"/>
    <n v="1094.5"/>
    <n v="56.1"/>
    <n v="6.8"/>
    <n v="29716"/>
    <n v="54875"/>
    <n v="60661"/>
    <n v="112.8"/>
  </r>
  <r>
    <s v="Вологодская область"/>
    <x v="15"/>
    <n v="1187.2"/>
    <n v="1188.9000000000001"/>
    <n v="56"/>
    <n v="6.8"/>
    <n v="24991"/>
    <n v="40203"/>
    <n v="40585"/>
    <n v="104.4"/>
  </r>
  <r>
    <s v="Калининградская область"/>
    <x v="15"/>
    <n v="977.8"/>
    <n v="974"/>
    <n v="58"/>
    <n v="5.7"/>
    <n v="25510"/>
    <n v="50098"/>
    <n v="50687"/>
    <n v="99.5"/>
  </r>
  <r>
    <s v="Ленинградская область"/>
    <x v="15"/>
    <n v="1821.4"/>
    <n v="1815.1"/>
    <n v="58.9"/>
    <n v="5.0999999999999996"/>
    <n v="25541"/>
    <n v="57349"/>
    <n v="59579"/>
    <n v="104.9"/>
  </r>
  <r>
    <s v="Мурманская область"/>
    <x v="15"/>
    <n v="734.1"/>
    <n v="739"/>
    <n v="60.3"/>
    <n v="7.8"/>
    <n v="36747"/>
    <s v="…"/>
    <n v="49077"/>
    <n v="110.8"/>
  </r>
  <r>
    <s v="Новгородская область"/>
    <x v="15"/>
    <n v="613.6"/>
    <n v="615.20000000000005"/>
    <n v="54.6"/>
    <n v="4.5999999999999996"/>
    <n v="25631"/>
    <n v="41293"/>
    <n v="46585"/>
    <n v="114.7"/>
  </r>
  <r>
    <s v="Псковская область"/>
    <x v="15"/>
    <n v="638.6"/>
    <n v="641.70000000000005"/>
    <n v="55"/>
    <n v="6.9"/>
    <n v="21524"/>
    <n v="40741"/>
    <n v="37059"/>
    <n v="100.2"/>
  </r>
  <r>
    <s v="г. Санкт-Петербург"/>
    <x v="15"/>
    <n v="5331.2"/>
    <n v="5303.7"/>
    <n v="59.5"/>
    <n v="2.1"/>
    <n v="37428"/>
    <n v="92644"/>
    <n v="82397"/>
    <n v="104.5"/>
  </r>
  <r>
    <s v="Республика Адыгея"/>
    <x v="15"/>
    <n v="465.2"/>
    <n v="462.6"/>
    <n v="56.7"/>
    <n v="8.8000000000000007"/>
    <n v="23028"/>
    <n v="34066"/>
    <n v="37381"/>
    <n v="123.4"/>
  </r>
  <r>
    <s v="Республика Калмыкия"/>
    <x v="15"/>
    <n v="277.8"/>
    <n v="278.7"/>
    <n v="58"/>
    <n v="10.7"/>
    <n v="15276"/>
    <n v="30094"/>
    <n v="40184"/>
    <n v="113.2"/>
  </r>
  <r>
    <s v="Республика Крым"/>
    <x v="15"/>
    <n v="1912.6"/>
    <n v="1904.3"/>
    <n v="55.3"/>
    <n v="7.2"/>
    <n v="15664"/>
    <n v="50709"/>
    <n v="47853"/>
    <n v="174.3"/>
  </r>
  <r>
    <s v="Краснодарский край"/>
    <x v="15"/>
    <n v="5579.7"/>
    <n v="5542.8"/>
    <n v="56.5"/>
    <n v="6"/>
    <n v="31304"/>
    <n v="44001"/>
    <n v="56729"/>
    <n v="99.4"/>
  </r>
  <r>
    <s v="Астраханская область"/>
    <x v="15"/>
    <n v="1003.9"/>
    <n v="1006.6"/>
    <n v="57.2"/>
    <n v="7.5"/>
    <n v="23832"/>
    <n v="40947"/>
    <n v="44365"/>
    <n v="100.6"/>
  </r>
  <r>
    <s v="Волгоградская область"/>
    <x v="15"/>
    <n v="2565.4"/>
    <n v="2569.1"/>
    <n v="57.3"/>
    <n v="7.2"/>
    <n v="22103"/>
    <n v="38855"/>
    <n v="40551"/>
    <n v="108.3"/>
  </r>
  <r>
    <s v="Ростовская область"/>
    <x v="15"/>
    <n v="4253.7"/>
    <n v="4254.7"/>
    <n v="57.3"/>
    <n v="6.1"/>
    <n v="25825"/>
    <n v="46903"/>
    <n v="52985"/>
    <n v="106.6"/>
  </r>
  <r>
    <s v="г. Севастополь"/>
    <x v="15"/>
    <n v="437.4"/>
    <n v="418.2"/>
    <n v="57.4"/>
    <n v="8.3000000000000007"/>
    <n v="17774"/>
    <n v="58050"/>
    <n v="75729"/>
    <n v="120.8"/>
  </r>
  <r>
    <s v="Республика Дагестан"/>
    <x v="15"/>
    <n v="3032.5"/>
    <n v="3018.7"/>
    <n v="61"/>
    <n v="10.8"/>
    <n v="26764"/>
    <n v="31042"/>
    <n v="45967"/>
    <n v="106.3"/>
  </r>
  <r>
    <s v="Республика Ингушетия "/>
    <x v="15"/>
    <n v="467.20000000000005"/>
    <n v="463.2"/>
    <n v="59"/>
    <n v="30.5"/>
    <n v="15191"/>
    <n v="41863"/>
    <n v="34270"/>
    <n v="103.5"/>
  </r>
  <r>
    <s v="Кабардино-Балкарская Республика"/>
    <x v="15"/>
    <n v="878.5"/>
    <n v="875.6"/>
    <n v="59.5"/>
    <n v="10.1"/>
    <n v="18976"/>
    <n v="38416"/>
    <n v="39483"/>
    <n v="100.6"/>
  </r>
  <r>
    <s v="Карачаево-Черкесская Республика"/>
    <x v="15"/>
    <n v="469.8"/>
    <n v="469.9"/>
    <n v="58.2"/>
    <n v="15.1"/>
    <n v="17810"/>
    <n v="40714"/>
    <n v="44155"/>
    <n v="99.3"/>
  </r>
  <r>
    <s v="Республика Северная Осетия – Алания"/>
    <x v="15"/>
    <n v="703.4"/>
    <n v="704.1"/>
    <n v="57.3"/>
    <n v="9.3000000000000007"/>
    <n v="21804"/>
    <n v="36216"/>
    <n v="40435"/>
    <n v="102.5"/>
  </r>
  <r>
    <s v="Чеченская Республика "/>
    <x v="15"/>
    <n v="1394.7"/>
    <n v="1382.6"/>
    <n v="55.9"/>
    <n v="17.100000000000001"/>
    <n v="22709"/>
    <n v="45623"/>
    <n v="42549"/>
    <n v="100"/>
  </r>
  <r>
    <s v="Ставропольский край"/>
    <x v="15"/>
    <n v="2857.7"/>
    <n v="2850.6"/>
    <n v="58.1"/>
    <n v="5.6"/>
    <n v="21244"/>
    <n v="35695"/>
    <n v="33426"/>
    <n v="98.1"/>
  </r>
  <r>
    <s v="Республика Башкортостан"/>
    <x v="15"/>
    <n v="4114"/>
    <n v="4109.8"/>
    <n v="57.5"/>
    <n v="6.1"/>
    <n v="27320"/>
    <n v="51587"/>
    <n v="53558"/>
    <n v="109.1"/>
  </r>
  <r>
    <s v="Республика Марий Эл"/>
    <x v="15"/>
    <n v="688.1"/>
    <n v="688.7"/>
    <n v="57"/>
    <n v="5.3"/>
    <n v="18550"/>
    <n v="39713"/>
    <n v="40677"/>
    <n v="103.7"/>
  </r>
  <r>
    <s v="Республика Мордовия"/>
    <x v="15"/>
    <n v="812.4"/>
    <n v="812.5"/>
    <n v="57.9"/>
    <n v="4.2"/>
    <n v="17588"/>
    <n v="44902"/>
    <n v="41660"/>
    <n v="107.1"/>
  </r>
  <r>
    <s v="Республика Татарстан"/>
    <x v="15"/>
    <n v="3919.1"/>
    <n v="3906.8"/>
    <n v="57.9"/>
    <n v="4"/>
    <n v="32404"/>
    <n v="54874"/>
    <n v="56868"/>
    <n v="103.7"/>
  </r>
  <r>
    <s v="Удмуртская Республика"/>
    <x v="15"/>
    <n v="1500.8"/>
    <n v="1502.6"/>
    <n v="56.3"/>
    <n v="5"/>
    <n v="24255"/>
    <n v="45536"/>
    <n v="45828"/>
    <n v="102.9"/>
  </r>
  <r>
    <s v="Чувашская Республика"/>
    <x v="15"/>
    <n v="1229"/>
    <n v="1230.4000000000001"/>
    <n v="57.5"/>
    <n v="5"/>
    <n v="18141"/>
    <n v="42940"/>
    <n v="41173"/>
    <n v="99.9"/>
  </r>
  <r>
    <s v="Пермский край"/>
    <x v="15"/>
    <n v="2620.8000000000002"/>
    <n v="2623.4"/>
    <n v="56.4"/>
    <n v="6.3"/>
    <n v="31606"/>
    <n v="53072"/>
    <n v="40212"/>
    <n v="102.8"/>
  </r>
  <r>
    <s v="Кировская область"/>
    <x v="15"/>
    <n v="1257"/>
    <n v="1264"/>
    <n v="55"/>
    <n v="5.3"/>
    <n v="21565"/>
    <n v="41715"/>
    <n v="42976"/>
    <n v="104.8"/>
  </r>
  <r>
    <s v="Нижегородская область "/>
    <x v="15"/>
    <n v="3244.1"/>
    <n v="3250.6"/>
    <n v="56.4"/>
    <n v="4.3"/>
    <n v="30003"/>
    <n v="63559"/>
    <n v="65856"/>
    <n v="102.5"/>
  </r>
  <r>
    <s v="Оренбургская область"/>
    <x v="15"/>
    <n v="1960.6"/>
    <n v="1967.2"/>
    <n v="56.5"/>
    <n v="4.8"/>
    <n v="22943"/>
    <n v="39444"/>
    <n v="43705"/>
    <n v="105.1"/>
  </r>
  <r>
    <s v="Пензенская область"/>
    <x v="15"/>
    <n v="1342.6"/>
    <n v="1346.7"/>
    <n v="56.1"/>
    <n v="4.7"/>
    <n v="21453"/>
    <n v="43689"/>
    <n v="40086"/>
    <n v="95.5"/>
  </r>
  <r>
    <s v="Самарская область"/>
    <x v="15"/>
    <n v="3220.8"/>
    <n v="3222.7"/>
    <n v="57.2"/>
    <n v="3.4"/>
    <n v="27914"/>
    <n v="43435"/>
    <n v="52957"/>
    <n v="97"/>
  </r>
  <r>
    <s v="Саратовская область"/>
    <x v="15"/>
    <n v="2518.6"/>
    <n v="2518.3000000000002"/>
    <n v="57.1"/>
    <n v="4.7"/>
    <n v="20111"/>
    <n v="41303"/>
    <n v="40449"/>
    <n v="102.4"/>
  </r>
  <r>
    <s v="Ульяновская область"/>
    <x v="15"/>
    <n v="1251.9000000000001"/>
    <n v="1254.9000000000001"/>
    <n v="56.7"/>
    <n v="4.9000000000000004"/>
    <n v="22711"/>
    <n v="38839"/>
    <n v="44061"/>
    <n v="104.6"/>
  </r>
  <r>
    <s v="Курганская область"/>
    <x v="15"/>
    <n v="846.8"/>
    <n v="852.2"/>
    <n v="53"/>
    <n v="7.5"/>
    <n v="20310"/>
    <n v="37034"/>
    <n v="39110"/>
    <n v="102.6"/>
  </r>
  <r>
    <s v="Свердловская область "/>
    <x v="15"/>
    <n v="4329.7"/>
    <n v="4328.3999999999996"/>
    <n v="56.4"/>
    <n v="6.5"/>
    <n v="34113"/>
    <n v="58216"/>
    <n v="59446"/>
    <n v="102.3"/>
  </r>
  <r>
    <s v="Тюменская область"/>
    <x v="15"/>
    <n v="3623.5"/>
    <n v="3605.6"/>
    <n v="61.6"/>
    <n v="4.9000000000000004"/>
    <n v="41893"/>
    <n v="53085"/>
    <n v="58226"/>
    <n v="112.3"/>
  </r>
  <r>
    <s v="в том числе:"/>
    <x v="15"/>
    <n v="0"/>
    <n v="0"/>
    <n v="0"/>
    <n v="0"/>
    <n v="0"/>
    <n v="0"/>
    <n v="0"/>
    <n v="0"/>
  </r>
  <r>
    <s v="Ханты-Мансийский автономный округ – Югра"/>
    <x v="15"/>
    <n v="1632"/>
    <n v="1624.1"/>
    <n v="63.3"/>
    <n v="4.4000000000000004"/>
    <n v="46221"/>
    <n v="55309"/>
    <n v="57918"/>
    <n v="105.6"/>
  </r>
  <r>
    <s v="Ямало-Ненецкий автономный округ"/>
    <x v="15"/>
    <n v="514.29999999999995"/>
    <n v="519.20000000000005"/>
    <n v="66.599999999999994"/>
    <n v="3.6"/>
    <n v="67624"/>
    <n v="68346"/>
    <n v="60453"/>
    <n v="120.3"/>
  </r>
  <r>
    <s v="Тюменская область без автономных округов"/>
    <x v="15"/>
    <n v="1477.2"/>
    <n v="1462.3"/>
    <n v="58"/>
    <n v="6.2"/>
    <n v="27448"/>
    <n v="52666"/>
    <n v="58075"/>
    <n v="106.3"/>
  </r>
  <r>
    <s v="Челябинская область"/>
    <x v="15"/>
    <n v="3502"/>
    <n v="3500.1"/>
    <n v="56.4"/>
    <n v="7"/>
    <n v="24654"/>
    <n v="37542"/>
    <n v="38668"/>
    <n v="105.7"/>
  </r>
  <r>
    <s v="Республика Алтай"/>
    <x v="15"/>
    <n v="210.1"/>
    <n v="209.9"/>
    <n v="54.8"/>
    <n v="9.6999999999999993"/>
    <n v="17872"/>
    <n v="39708"/>
    <n v="42897"/>
    <n v="105.4"/>
  </r>
  <r>
    <s v="Республика Тыва"/>
    <x v="15"/>
    <n v="317.2"/>
    <n v="316.2"/>
    <n v="55.7"/>
    <n v="18.600000000000001"/>
    <n v="15572"/>
    <n v="43963"/>
    <n v="50173"/>
    <n v="103.3"/>
  </r>
  <r>
    <s v="Республика Хакасия"/>
    <x v="15"/>
    <n v="538.9"/>
    <n v="538.1"/>
    <n v="56.2"/>
    <n v="5.8"/>
    <n v="19116"/>
    <n v="40088"/>
    <n v="46129"/>
    <n v="98.1"/>
  </r>
  <r>
    <s v="Алтайский край"/>
    <x v="15"/>
    <n v="2325"/>
    <n v="2334.1999999999998"/>
    <n v="55.3"/>
    <n v="8"/>
    <n v="20860"/>
    <n v="44135"/>
    <n v="43618"/>
    <n v="105.3"/>
  </r>
  <r>
    <s v="Красноярский край"/>
    <x v="15"/>
    <n v="2869.7"/>
    <n v="2865.5"/>
    <n v="58.7"/>
    <n v="6.2"/>
    <n v="27053"/>
    <n v="52729"/>
    <n v="45563"/>
    <n v="104"/>
  </r>
  <r>
    <s v="Иркутская область"/>
    <x v="15"/>
    <n v="2415.6999999999998"/>
    <n v="2416.5"/>
    <n v="56.8"/>
    <n v="8.1999999999999993"/>
    <n v="21753"/>
    <n v="48922"/>
    <n v="42630"/>
    <n v="104.5"/>
  </r>
  <r>
    <s v="Кемеровская область"/>
    <x v="15"/>
    <n v="2711.9"/>
    <n v="2716.1"/>
    <n v="56.3"/>
    <n v="7.7"/>
    <n v="21879"/>
    <n v="39253"/>
    <n v="39462"/>
    <n v="106.7"/>
  </r>
  <r>
    <s v="Новосибирская область "/>
    <x v="15"/>
    <n v="2770"/>
    <n v="2761.5"/>
    <n v="57.7"/>
    <n v="6.9"/>
    <n v="25541"/>
    <n v="46573"/>
    <n v="54965"/>
    <n v="105.6"/>
  </r>
  <r>
    <s v="Омская область"/>
    <x v="15"/>
    <n v="1965.5"/>
    <n v="1966.6"/>
    <n v="57.3"/>
    <n v="6.8"/>
    <n v="25283"/>
    <n v="43162"/>
    <n v="43784"/>
    <n v="110.4"/>
  </r>
  <r>
    <s v="Томская область"/>
    <x v="15"/>
    <n v="1074.3"/>
    <n v="1073.3"/>
    <n v="59.1"/>
    <n v="7.7"/>
    <n v="26827"/>
    <n v="45226"/>
    <n v="49079"/>
    <n v="100.9"/>
  </r>
  <r>
    <s v="Республика Бурятия"/>
    <x v="15"/>
    <n v="980.1"/>
    <n v="978.6"/>
    <n v="56.8"/>
    <n v="9.1999999999999993"/>
    <n v="23858"/>
    <n v="39902"/>
    <n v="41602"/>
    <n v="104.2"/>
  </r>
  <r>
    <s v="Республика Саха (Якутия)"/>
    <x v="15"/>
    <n v="962.5"/>
    <n v="960.7"/>
    <n v="59.6"/>
    <n v="7.3"/>
    <n v="37013"/>
    <n v="71608"/>
    <n v="84028"/>
    <n v="108.1"/>
  </r>
  <r>
    <s v="Забайкальский край"/>
    <x v="15"/>
    <n v="1063.9000000000001"/>
    <n v="1068"/>
    <n v="58"/>
    <n v="10.4"/>
    <n v="22014"/>
    <n v="53331"/>
    <n v="49140"/>
    <n v="102.8"/>
  </r>
  <r>
    <s v="Камчатский край"/>
    <x v="15"/>
    <n v="306.8"/>
    <n v="308.3"/>
    <n v="61.6"/>
    <n v="4.5"/>
    <n v="42818"/>
    <n v="70621"/>
    <n v="60695"/>
    <n v="98.4"/>
  </r>
  <r>
    <s v="Приморский край"/>
    <x v="15"/>
    <n v="1918.5"/>
    <n v="1921.8"/>
    <n v="58.8"/>
    <n v="6.9"/>
    <n v="31072"/>
    <n v="63158"/>
    <n v="85638"/>
    <n v="100.1"/>
  </r>
  <r>
    <s v="Хабаровский край "/>
    <x v="15"/>
    <n v="1331"/>
    <n v="1333.1"/>
    <n v="59.3"/>
    <n v="5.3"/>
    <n v="35460"/>
    <n v="60751"/>
    <n v="59915"/>
    <n v="99.1"/>
  </r>
  <r>
    <s v="Амурская область"/>
    <x v="15"/>
    <n v="801.5"/>
    <n v="804"/>
    <n v="57.7"/>
    <n v="5.8"/>
    <n v="28240"/>
    <n v="57055"/>
    <n v="56138"/>
    <n v="92.2"/>
  </r>
  <r>
    <s v="Магаданская область"/>
    <x v="15"/>
    <n v="145.5"/>
    <n v="146.5"/>
    <n v="61.8"/>
    <n v="4.3"/>
    <n v="50750"/>
    <n v="55000"/>
    <n v="51709"/>
    <n v="103.4"/>
  </r>
  <r>
    <s v="Сахалинская область"/>
    <x v="15"/>
    <n v="477.5"/>
    <n v="479"/>
    <n v="59.5"/>
    <n v="6.3"/>
    <n v="47872"/>
    <n v="89338"/>
    <n v="80211"/>
    <n v="112.1"/>
  </r>
  <r>
    <s v="Еврейская автономная область"/>
    <x v="15"/>
    <n v="163.9"/>
    <n v="165.1"/>
    <n v="57.5"/>
    <n v="7.9"/>
    <n v="23759"/>
    <n v="41183"/>
    <n v="42656"/>
    <n v="106.9"/>
  </r>
  <r>
    <s v="Чукотский автономный округ"/>
    <x v="15"/>
    <n v="49.2"/>
    <n v="49.4"/>
    <n v="64.5"/>
    <n v="4"/>
    <n v="63308"/>
    <s v="…"/>
    <s v="…"/>
    <s v="-"/>
  </r>
  <r>
    <s v="Белгородская область"/>
    <x v="16"/>
    <n v="1555.5"/>
    <n v="1553.9"/>
    <n v="56.2"/>
    <n v="4"/>
    <n v="29799"/>
    <n v="51663"/>
    <n v="44715"/>
    <n v="104"/>
  </r>
  <r>
    <s v="Брянская область"/>
    <x v="16"/>
    <n v="1218"/>
    <n v="1220.5"/>
    <n v="55.8"/>
    <n v="4.5999999999999996"/>
    <n v="24006"/>
    <n v="33139"/>
    <n v="41303"/>
    <n v="110.6"/>
  </r>
  <r>
    <s v="Владимирская область"/>
    <x v="16"/>
    <n v="1399.8"/>
    <n v="1402.6000000000001"/>
    <n v="54.7"/>
    <n v="5.6"/>
    <n v="22365"/>
    <n v="35432"/>
    <n v="41766"/>
    <n v="112.1"/>
  </r>
  <r>
    <s v="Воронежская область"/>
    <x v="16"/>
    <n v="2343.4"/>
    <n v="2341.8000000000002"/>
    <n v="56.2"/>
    <n v="4.5"/>
    <n v="29284"/>
    <n v="43560"/>
    <n v="45435"/>
    <n v="96.9"/>
  </r>
  <r>
    <s v="Ивановская область"/>
    <x v="16"/>
    <n v="993.8"/>
    <n v="999.6"/>
    <n v="55"/>
    <n v="5.6"/>
    <n v="23676"/>
    <n v="37630"/>
    <n v="40140"/>
    <n v="102"/>
  </r>
  <r>
    <s v="Калужская область"/>
    <x v="16"/>
    <n v="1047.4000000000001"/>
    <n v="1042.2"/>
    <n v="56.2"/>
    <n v="4.2"/>
    <n v="28800"/>
    <n v="48558"/>
    <n v="50793"/>
    <n v="101.5"/>
  </r>
  <r>
    <s v="Костромская область"/>
    <x v="16"/>
    <n v="624.5"/>
    <n v="628.1"/>
    <n v="53.6"/>
    <n v="5.5"/>
    <n v="23174"/>
    <n v="35451"/>
    <n v="40544"/>
    <n v="104"/>
  </r>
  <r>
    <s v="Курская область"/>
    <x v="16"/>
    <n v="1120"/>
    <n v="1118.8"/>
    <n v="55.2"/>
    <n v="4.3"/>
    <n v="25355"/>
    <n v="33767"/>
    <n v="38800"/>
    <n v="105.9"/>
  </r>
  <r>
    <s v="Липецкая область"/>
    <x v="16"/>
    <n v="1169.5"/>
    <n v="1168.3"/>
    <n v="55.6"/>
    <n v="4"/>
    <n v="27934"/>
    <n v="34331"/>
    <n v="40874"/>
    <n v="103.5"/>
  </r>
  <r>
    <s v="Московская область"/>
    <x v="16"/>
    <n v="7960"/>
    <n v="7882.9"/>
    <n v="58.3"/>
    <n v="3.3"/>
    <n v="41276"/>
    <n v="78789"/>
    <n v="70402"/>
    <n v="106.5"/>
  </r>
  <r>
    <s v="Орловская область"/>
    <x v="16"/>
    <n v="752.6"/>
    <n v="755.2"/>
    <n v="55.1"/>
    <n v="6.4"/>
    <n v="23006"/>
    <n v="34231"/>
    <n v="32357"/>
    <n v="106.9"/>
  </r>
  <r>
    <s v="Рязанская область"/>
    <x v="16"/>
    <n v="1134"/>
    <n v="1135"/>
    <n v="54.9"/>
    <n v="4.4000000000000004"/>
    <n v="23799"/>
    <n v="35892"/>
    <n v="41152"/>
    <n v="104.1"/>
  </r>
  <r>
    <s v="Смоленская область"/>
    <x v="16"/>
    <n v="940.6"/>
    <n v="944.3"/>
    <n v="56.3"/>
    <n v="6.1"/>
    <n v="23614"/>
    <n v="38568"/>
    <n v="34420"/>
    <n v="105.4"/>
  </r>
  <r>
    <s v="Тамбовская область"/>
    <x v="16"/>
    <n v="1039.7"/>
    <n v="1044.8"/>
    <n v="55.7"/>
    <n v="4.5"/>
    <n v="25769"/>
    <n v="34849"/>
    <n v="39975"/>
    <n v="102.1"/>
  </r>
  <r>
    <s v="Тверская область"/>
    <x v="16"/>
    <n v="1294.5"/>
    <n v="1298.7"/>
    <n v="54.5"/>
    <n v="5.8"/>
    <n v="24063"/>
    <n v="47753"/>
    <n v="47449"/>
    <n v="108"/>
  </r>
  <r>
    <s v="Тульская область"/>
    <x v="16"/>
    <n v="1534.5"/>
    <n v="1534.9"/>
    <n v="55.3"/>
    <n v="4.0999999999999996"/>
    <n v="26815"/>
    <n v="45140"/>
    <n v="48578"/>
    <n v="102.6"/>
  </r>
  <r>
    <s v="Ярославская область"/>
    <x v="16"/>
    <n v="1258.9000000000001"/>
    <n v="1260.5"/>
    <n v="54.6"/>
    <n v="6.7"/>
    <n v="26768"/>
    <n v="46583"/>
    <n v="43692"/>
    <n v="117.9"/>
  </r>
  <r>
    <s v="г. Москва"/>
    <x v="16"/>
    <n v="12480.2"/>
    <n v="12426.5"/>
    <n v="58.3"/>
    <n v="1.8"/>
    <n v="62004"/>
    <n v="155033"/>
    <n v="180937"/>
    <n v="102.6"/>
  </r>
  <r>
    <s v="Республика Карелия"/>
    <x v="16"/>
    <n v="585.79999999999995"/>
    <n v="591"/>
    <n v="55.3"/>
    <n v="9.1999999999999993"/>
    <n v="26247"/>
    <n v="49752"/>
    <n v="49580"/>
    <n v="114.2"/>
  </r>
  <r>
    <s v="Республика Коми"/>
    <x v="16"/>
    <n v="811.5"/>
    <n v="817.8"/>
    <n v="58.3"/>
    <n v="8.6999999999999993"/>
    <n v="31725"/>
    <n v="50086"/>
    <n v="57259"/>
    <n v="114.2"/>
  </r>
  <r>
    <s v="Архангельская область"/>
    <x v="16"/>
    <n v="1110.5999999999999"/>
    <n v="1119.2"/>
    <n v="55.2"/>
    <n v="7.1"/>
    <n v="31394"/>
    <n v="56821"/>
    <n v="58105"/>
    <n v="106.8"/>
  </r>
  <r>
    <s v="в том числе:"/>
    <x v="16"/>
    <n v="0"/>
    <n v="0"/>
    <n v="0"/>
    <n v="0"/>
    <n v="0"/>
    <n v="0"/>
    <n v="0"/>
    <n v="0"/>
  </r>
  <r>
    <s v="Ненецкий автономный округ"/>
    <x v="16"/>
    <n v="42.3"/>
    <n v="42.4"/>
    <n v="58.3"/>
    <n v="8.5"/>
    <n v="71350"/>
    <s v="…"/>
    <n v="79890"/>
    <n v="87.6"/>
  </r>
  <r>
    <s v="Архангельская область без автономного округа"/>
    <x v="16"/>
    <n v="1068.3"/>
    <n v="1076.8"/>
    <n v="55.1"/>
    <n v="7.1"/>
    <n v="29837"/>
    <n v="56821"/>
    <n v="57658"/>
    <n v="111.1"/>
  </r>
  <r>
    <s v="Вологодская область"/>
    <x v="16"/>
    <n v="1183.3"/>
    <n v="1185.3"/>
    <n v="55.1"/>
    <n v="6.6"/>
    <n v="26602"/>
    <n v="38171"/>
    <n v="37788"/>
    <n v="107.5"/>
  </r>
  <r>
    <s v="Калининградская область"/>
    <x v="16"/>
    <n v="987.9"/>
    <n v="982.9"/>
    <n v="57.4"/>
    <n v="6"/>
    <n v="25663"/>
    <n v="51634"/>
    <n v="52405"/>
    <n v="116.6"/>
  </r>
  <r>
    <s v="Ленинградская область"/>
    <x v="16"/>
    <n v="1841.9"/>
    <n v="1831.6"/>
    <n v="58.6"/>
    <n v="4.5999999999999996"/>
    <n v="28524"/>
    <n v="54305"/>
    <n v="55175"/>
    <n v="103.4"/>
  </r>
  <r>
    <s v="Мурманская область"/>
    <x v="16"/>
    <n v="724.1"/>
    <n v="729.1"/>
    <n v="59.5"/>
    <n v="7.7"/>
    <n v="37359"/>
    <s v="…"/>
    <n v="48776"/>
    <n v="109.7"/>
  </r>
  <r>
    <s v="Новгородская область"/>
    <x v="16"/>
    <n v="610"/>
    <n v="611.79999999999995"/>
    <n v="53.8"/>
    <n v="4.9000000000000004"/>
    <n v="25285"/>
    <n v="40579"/>
    <n v="40911"/>
    <n v="110.4"/>
  </r>
  <r>
    <s v="Псковская область"/>
    <x v="16"/>
    <n v="632.79999999999995"/>
    <n v="635.70000000000005"/>
    <n v="54.3"/>
    <n v="6.7"/>
    <n v="22032"/>
    <n v="39511"/>
    <n v="38606"/>
    <n v="109.3"/>
  </r>
  <r>
    <s v="г. Санкт-Петербург"/>
    <x v="16"/>
    <n v="5405.4"/>
    <n v="5368.3"/>
    <n v="59"/>
    <n v="1.6"/>
    <n v="39853"/>
    <n v="96855"/>
    <n v="89733"/>
    <n v="107.2"/>
  </r>
  <r>
    <s v="Республика Адыгея"/>
    <x v="16"/>
    <n v="469.90000000000003"/>
    <n v="467.6"/>
    <n v="56.2"/>
    <n v="9"/>
    <n v="25081"/>
    <n v="32561"/>
    <n v="36358"/>
    <n v="105.9"/>
  </r>
  <r>
    <s v="Республика Калмыкия"/>
    <x v="16"/>
    <n v="276.89999999999998"/>
    <n v="277.3"/>
    <n v="56.9"/>
    <n v="10.6"/>
    <n v="15696"/>
    <n v="29477"/>
    <n v="36540"/>
    <n v="121.2"/>
  </r>
  <r>
    <s v="Республика Крым"/>
    <x v="16"/>
    <n v="1922.8999999999999"/>
    <n v="1917.7"/>
    <n v="54.6"/>
    <n v="6.8"/>
    <n v="17825"/>
    <n v="45899"/>
    <n v="52385"/>
    <n v="112.5"/>
  </r>
  <r>
    <s v="Краснодарский край"/>
    <x v="16"/>
    <n v="5650.2"/>
    <n v="5615"/>
    <n v="55.9"/>
    <n v="5.8"/>
    <n v="32857"/>
    <n v="42732"/>
    <n v="56698"/>
    <n v="108.1"/>
  </r>
  <r>
    <s v="Астраханская область"/>
    <x v="16"/>
    <n v="1001.5"/>
    <n v="1002.7"/>
    <n v="56.4"/>
    <n v="7.6"/>
    <n v="22841"/>
    <n v="41451"/>
    <n v="42798"/>
    <n v="106.7"/>
  </r>
  <r>
    <s v="Волгоградская область"/>
    <x v="16"/>
    <n v="2558.5"/>
    <n v="2561.9"/>
    <n v="56.8"/>
    <n v="6.8"/>
    <n v="21419"/>
    <n v="39919"/>
    <n v="39064"/>
    <n v="96.8"/>
  </r>
  <r>
    <s v="Ростовская область"/>
    <x v="16"/>
    <n v="4252.7"/>
    <n v="4253.2"/>
    <n v="56.7"/>
    <n v="5.8"/>
    <n v="26655"/>
    <n v="46278"/>
    <n v="53797"/>
    <n v="102.4"/>
  </r>
  <r>
    <s v="г. Севастополь"/>
    <x v="16"/>
    <n v="458.6"/>
    <n v="448"/>
    <n v="57.4"/>
    <n v="6.2"/>
    <n v="26239"/>
    <n v="59046"/>
    <n v="75296"/>
    <n v="112.3"/>
  </r>
  <r>
    <s v="Республика Дагестан"/>
    <x v="16"/>
    <n v="3061.3"/>
    <n v="3046.9"/>
    <n v="60.7"/>
    <n v="10.9"/>
    <n v="25669"/>
    <n v="31811"/>
    <n v="46391"/>
    <n v="105"/>
  </r>
  <r>
    <s v="Республика Ингушетия "/>
    <x v="16"/>
    <n v="473.6"/>
    <n v="470.4"/>
    <n v="59.4"/>
    <n v="30.2"/>
    <n v="15739"/>
    <n v="41708"/>
    <n v="34496"/>
    <n v="104.2"/>
  </r>
  <r>
    <s v="Кабардино-Балкарская Республика"/>
    <x v="16"/>
    <n v="883.9"/>
    <n v="881.2"/>
    <n v="59"/>
    <n v="10.3"/>
    <n v="19767"/>
    <n v="37841"/>
    <n v="40135"/>
    <n v="101.1"/>
  </r>
  <r>
    <s v="Карачаево-Черкесская Республика"/>
    <x v="16"/>
    <n v="469.3"/>
    <n v="469.5"/>
    <n v="57.7"/>
    <n v="14.4"/>
    <n v="17638"/>
    <n v="41223"/>
    <n v="41035"/>
    <n v="104.3"/>
  </r>
  <r>
    <s v="Республика Северная Осетия – Алания"/>
    <x v="16"/>
    <n v="702.6"/>
    <n v="703"/>
    <n v="57"/>
    <n v="9.9"/>
    <n v="22220"/>
    <n v="36213"/>
    <n v="41159"/>
    <n v="108.5"/>
  </r>
  <r>
    <s v="Чеченская Республика "/>
    <x v="16"/>
    <n v="1415"/>
    <n v="1404.9"/>
    <n v="55.8"/>
    <n v="15.8"/>
    <n v="22859"/>
    <n v="45967"/>
    <n v="44069"/>
    <n v="101.5"/>
  </r>
  <r>
    <s v="Ставропольский край"/>
    <x v="16"/>
    <n v="2872.1"/>
    <n v="2864.9"/>
    <n v="57.5"/>
    <n v="5.7"/>
    <n v="20985"/>
    <n v="33315"/>
    <n v="36219"/>
    <n v="108.6"/>
  </r>
  <r>
    <s v="Республика Башкортостан"/>
    <x v="16"/>
    <n v="4118.8"/>
    <n v="4116.3999999999996"/>
    <n v="56.6"/>
    <n v="5.8"/>
    <n v="27849"/>
    <n v="51474"/>
    <n v="49859"/>
    <n v="109.6"/>
  </r>
  <r>
    <s v="Республика Марий Эл"/>
    <x v="16"/>
    <n v="687.4"/>
    <n v="687.7"/>
    <n v="55.8"/>
    <n v="6"/>
    <n v="18859"/>
    <n v="40898"/>
    <n v="39136"/>
    <n v="101.2"/>
  </r>
  <r>
    <s v="Республика Мордовия"/>
    <x v="16"/>
    <n v="814.4"/>
    <n v="813.4"/>
    <n v="57.3"/>
    <n v="4.2"/>
    <n v="17832"/>
    <n v="42342"/>
    <n v="34931"/>
    <n v="109.5"/>
  </r>
  <r>
    <s v="Республика Татарстан"/>
    <x v="16"/>
    <n v="3946.7"/>
    <n v="3932.9"/>
    <n v="57"/>
    <n v="3.8"/>
    <n v="32763"/>
    <n v="52816"/>
    <n v="59748"/>
    <n v="96.2"/>
  </r>
  <r>
    <s v="Удмуртская Республика"/>
    <x v="16"/>
    <n v="1497.2"/>
    <n v="1499"/>
    <n v="54.9"/>
    <n v="5.2"/>
    <n v="23621"/>
    <n v="44218"/>
    <n v="43655"/>
    <n v="101"/>
  </r>
  <r>
    <s v="Чувашская Республика"/>
    <x v="16"/>
    <n v="1226.8"/>
    <n v="1227.9000000000001"/>
    <n v="56.6"/>
    <n v="5.3"/>
    <n v="17646"/>
    <n v="38021"/>
    <n v="39051"/>
    <n v="110.4"/>
  </r>
  <r>
    <s v="Пермский край"/>
    <x v="16"/>
    <n v="2615.9"/>
    <n v="2618.3000000000002"/>
    <n v="55.5"/>
    <n v="5.8"/>
    <n v="27749"/>
    <n v="46724"/>
    <n v="41860"/>
    <n v="113.4"/>
  </r>
  <r>
    <s v="Кировская область"/>
    <x v="16"/>
    <n v="1243.5"/>
    <n v="1250.3"/>
    <n v="53.9"/>
    <n v="5.4"/>
    <n v="21317"/>
    <n v="40242"/>
    <n v="40247"/>
    <n v="106.1"/>
  </r>
  <r>
    <s v="Нижегородская область "/>
    <x v="16"/>
    <n v="3228.5"/>
    <n v="3236.3"/>
    <n v="55.6"/>
    <n v="4.3"/>
    <n v="30057"/>
    <n v="60522"/>
    <n v="64594"/>
    <n v="109.8"/>
  </r>
  <r>
    <s v="Оренбургская область"/>
    <x v="16"/>
    <n v="1948.8"/>
    <n v="1954.7"/>
    <n v="55.7"/>
    <n v="4.9000000000000004"/>
    <n v="22145"/>
    <n v="37529"/>
    <n v="39574"/>
    <n v="104.1"/>
  </r>
  <r>
    <s v="Пензенская область"/>
    <x v="16"/>
    <n v="1334.3"/>
    <n v="1338.4"/>
    <n v="55.3"/>
    <n v="4.5999999999999996"/>
    <n v="20628"/>
    <n v="37992"/>
    <n v="38523"/>
    <n v="111.4"/>
  </r>
  <r>
    <s v="Самарская область"/>
    <x v="16"/>
    <n v="3221.5"/>
    <n v="3221.2"/>
    <n v="56.3"/>
    <n v="4.0999999999999996"/>
    <n v="26956"/>
    <n v="41748"/>
    <n v="49065"/>
    <n v="108.9"/>
  </r>
  <r>
    <s v="Саратовская область"/>
    <x v="16"/>
    <n v="2516.6"/>
    <n v="2517.6"/>
    <n v="56.5"/>
    <n v="5.0999999999999996"/>
    <n v="19804"/>
    <n v="40093"/>
    <n v="39049"/>
    <n v="102.1"/>
  </r>
  <r>
    <s v="Ульяновская область"/>
    <x v="16"/>
    <n v="1246"/>
    <n v="1249"/>
    <n v="55.7"/>
    <n v="4.5999999999999996"/>
    <n v="22617"/>
    <n v="38170"/>
    <n v="42987"/>
    <n v="101"/>
  </r>
  <r>
    <s v="Курганская область"/>
    <x v="16"/>
    <n v="836"/>
    <n v="841.4"/>
    <n v="52"/>
    <n v="8.4"/>
    <n v="20175"/>
    <n v="38450"/>
    <n v="36643"/>
    <n v="100.8"/>
  </r>
  <r>
    <s v="Свердловская область "/>
    <x v="16"/>
    <n v="4328.8999999999996"/>
    <n v="4329.3"/>
    <n v="55.6"/>
    <n v="6.2"/>
    <n v="34718"/>
    <n v="57225"/>
    <n v="57055"/>
    <n v="113.4"/>
  </r>
  <r>
    <s v="Тюменская область"/>
    <x v="16"/>
    <n v="3669.9"/>
    <n v="3646.7"/>
    <n v="60.6"/>
    <n v="4.5999999999999996"/>
    <n v="42657"/>
    <n v="50570"/>
    <n v="53896"/>
    <n v="102.5"/>
  </r>
  <r>
    <s v="в том числе:"/>
    <x v="16"/>
    <n v="0"/>
    <n v="0"/>
    <n v="0"/>
    <n v="0"/>
    <n v="0"/>
    <n v="0"/>
    <n v="0"/>
    <n v="0"/>
  </r>
  <r>
    <s v="Ханты-Мансийский автономный округ – Югра"/>
    <x v="16"/>
    <n v="1652.4"/>
    <n v="1642.2"/>
    <n v="62.2"/>
    <n v="4.5"/>
    <n v="46934"/>
    <n v="53652"/>
    <n v="48622"/>
    <n v="94.8"/>
  </r>
  <r>
    <s v="Ямало-Ненецкий автономный округ"/>
    <x v="16"/>
    <n v="512.5"/>
    <n v="513.4"/>
    <n v="65.599999999999994"/>
    <n v="2.6"/>
    <n v="72358"/>
    <n v="64919"/>
    <n v="56940"/>
    <n v="114.2"/>
  </r>
  <r>
    <s v="Тюменская область без автономных округов"/>
    <x v="16"/>
    <n v="1505"/>
    <n v="1491.1"/>
    <n v="57"/>
    <n v="5.6"/>
    <n v="27044"/>
    <n v="49415"/>
    <n v="54717"/>
    <n v="103.4"/>
  </r>
  <r>
    <s v="Челябинская область"/>
    <x v="16"/>
    <n v="3503.9"/>
    <n v="3502.9"/>
    <n v="55.6"/>
    <n v="7.1"/>
    <n v="23657"/>
    <n v="35227"/>
    <n v="36846"/>
    <n v="95.8"/>
  </r>
  <r>
    <s v="Республика Алтай"/>
    <x v="16"/>
    <n v="211"/>
    <n v="210.6"/>
    <n v="54"/>
    <n v="12"/>
    <n v="17933"/>
    <n v="37250"/>
    <n v="39757"/>
    <n v="88.3"/>
  </r>
  <r>
    <s v="Республика Тыва"/>
    <x v="16"/>
    <n v="320.39999999999998"/>
    <n v="318.90000000000003"/>
    <n v="55.2"/>
    <n v="16.600000000000001"/>
    <n v="14963"/>
    <n v="43270"/>
    <n v="47508"/>
    <n v="105.9"/>
  </r>
  <r>
    <s v="Республика Хакасия"/>
    <x v="16"/>
    <n v="540.1"/>
    <n v="539.5"/>
    <n v="55.4"/>
    <n v="6.3"/>
    <n v="19625"/>
    <n v="39012"/>
    <n v="41768"/>
    <n v="125.9"/>
  </r>
  <r>
    <s v="Алтайский край"/>
    <x v="16"/>
    <n v="2303.6"/>
    <n v="2314.3000000000002"/>
    <n v="54.4"/>
    <n v="8.6"/>
    <n v="21256"/>
    <n v="45478"/>
    <n v="41120"/>
    <n v="101"/>
  </r>
  <r>
    <s v="Красноярский край"/>
    <x v="16"/>
    <n v="2879.2"/>
    <n v="2874.4"/>
    <n v="57.9"/>
    <n v="6.1"/>
    <n v="27885"/>
    <n v="49409"/>
    <n v="43544"/>
    <n v="105.9"/>
  </r>
  <r>
    <s v="Иркутская область"/>
    <x v="16"/>
    <n v="2412.4"/>
    <n v="2414"/>
    <n v="56"/>
    <n v="8.8000000000000007"/>
    <n v="22510"/>
    <n v="49565"/>
    <n v="39848"/>
    <n v="107.6"/>
  </r>
  <r>
    <s v="Кемеровская область"/>
    <x v="16"/>
    <n v="2702"/>
    <n v="2707"/>
    <n v="55.5"/>
    <n v="7.9"/>
    <n v="21345"/>
    <n v="39000"/>
    <n v="35700"/>
    <n v="104.4"/>
  </r>
  <r>
    <s v="Новосибирская область "/>
    <x v="16"/>
    <n v="2788.9"/>
    <n v="2779.4"/>
    <n v="56.9"/>
    <n v="7.4"/>
    <n v="26783"/>
    <n v="48554"/>
    <n v="51801"/>
    <n v="108.3"/>
  </r>
  <r>
    <s v="Омская область"/>
    <x v="16"/>
    <n v="1957.1"/>
    <n v="1961.3"/>
    <n v="56.2"/>
    <n v="7.2"/>
    <n v="24713"/>
    <n v="41982"/>
    <n v="42029"/>
    <n v="101.8"/>
  </r>
  <r>
    <s v="Томская область"/>
    <x v="16"/>
    <n v="1075.9000000000001"/>
    <n v="1075.0999999999999"/>
    <n v="58.3"/>
    <n v="7.2"/>
    <n v="26165"/>
    <n v="46976"/>
    <n v="49274"/>
    <n v="102.5"/>
  </r>
  <r>
    <s v="Республика Бурятия"/>
    <x v="16"/>
    <n v="981.6"/>
    <n v="980.9"/>
    <n v="55.9"/>
    <n v="9.6"/>
    <n v="23723"/>
    <n v="38059"/>
    <n v="41685"/>
    <n v="112.9"/>
  </r>
  <r>
    <s v="Республика Саха (Якутия)"/>
    <x v="16"/>
    <n v="966.3"/>
    <n v="964.4"/>
    <n v="58.8"/>
    <n v="7.2"/>
    <n v="38863"/>
    <n v="70554"/>
    <n v="79352"/>
    <n v="103"/>
  </r>
  <r>
    <s v="Забайкальский край"/>
    <x v="16"/>
    <n v="1056"/>
    <n v="1060"/>
    <n v="57.4"/>
    <n v="10.8"/>
    <n v="22080"/>
    <n v="47858"/>
    <n v="49417"/>
    <n v="114.8"/>
  </r>
  <r>
    <s v="Камчатский край"/>
    <x v="16"/>
    <n v="303.5"/>
    <n v="305.2"/>
    <n v="60.7"/>
    <n v="4.0999999999999996"/>
    <n v="43849"/>
    <n v="76261"/>
    <n v="64339"/>
    <n v="116.2"/>
  </r>
  <r>
    <s v="Приморский край"/>
    <x v="16"/>
    <n v="1910.4"/>
    <n v="1914.5"/>
    <n v="58.1"/>
    <n v="6"/>
    <n v="31265"/>
    <n v="70864"/>
    <n v="83119"/>
    <n v="103"/>
  </r>
  <r>
    <s v="Хабаровский край "/>
    <x v="16"/>
    <n v="1329.1"/>
    <n v="1330"/>
    <n v="58.6"/>
    <n v="5"/>
    <n v="36565"/>
    <n v="60860"/>
    <n v="59387"/>
    <n v="113.4"/>
  </r>
  <r>
    <s v="Амурская область"/>
    <x v="16"/>
    <n v="796.8"/>
    <n v="799.2"/>
    <n v="57.1"/>
    <n v="5.9"/>
    <n v="27976"/>
    <n v="53531"/>
    <n v="53172"/>
    <n v="120.6"/>
  </r>
  <r>
    <s v="Магаданская область"/>
    <x v="16"/>
    <n v="144.6"/>
    <n v="145"/>
    <n v="61.3"/>
    <n v="4.4000000000000004"/>
    <n v="51367"/>
    <n v="52941"/>
    <n v="51955"/>
    <n v="101.1"/>
  </r>
  <r>
    <s v="Сахалинская область"/>
    <x v="16"/>
    <n v="476.6"/>
    <n v="477"/>
    <n v="58.8"/>
    <n v="6.3"/>
    <n v="49468"/>
    <n v="77642"/>
    <n v="97665"/>
    <n v="120.6"/>
  </r>
  <r>
    <s v="Еврейская автономная область"/>
    <x v="16"/>
    <n v="161.6"/>
    <n v="162.69999999999999"/>
    <n v="56.7"/>
    <n v="8.1999999999999993"/>
    <n v="23069"/>
    <n v="38507"/>
    <n v="39006"/>
    <n v="105.7"/>
  </r>
  <r>
    <s v="Чукотский автономный округ"/>
    <x v="16"/>
    <n v="48.6"/>
    <n v="48.9"/>
    <n v="63.8"/>
    <n v="3.5"/>
    <n v="67706"/>
    <s v="…"/>
    <s v="…"/>
    <s v="-"/>
  </r>
  <r>
    <s v="Белгородская область"/>
    <x v="17"/>
    <n v="1553"/>
    <n v="1554.2"/>
    <n v="55.4"/>
    <n v="3.9"/>
    <n v="30342"/>
    <n v="52808"/>
    <n v="48164"/>
    <n v="105.7"/>
  </r>
  <r>
    <s v="Брянская область"/>
    <x v="17"/>
    <n v="1208.2"/>
    <n v="1213.0999999999999"/>
    <n v="55.1"/>
    <n v="4.4000000000000004"/>
    <n v="25107"/>
    <n v="32294"/>
    <n v="36063"/>
    <n v="103.7"/>
  </r>
  <r>
    <s v="Владимирская область"/>
    <x v="17"/>
    <n v="1390.2"/>
    <n v="1395"/>
    <n v="54.1"/>
    <n v="4.8"/>
    <n v="23554"/>
    <n v="35420"/>
    <n v="42035"/>
    <n v="105.2"/>
  </r>
  <r>
    <s v="Воронежская область"/>
    <x v="17"/>
    <n v="2343.1"/>
    <n v="2343.3000000000002"/>
    <n v="55.6"/>
    <n v="4.3"/>
    <n v="29498"/>
    <n v="42518"/>
    <n v="44664"/>
    <n v="126.9"/>
  </r>
  <r>
    <s v="Ивановская область"/>
    <x v="17"/>
    <n v="980.6"/>
    <n v="987.2"/>
    <n v="54.3"/>
    <n v="4.7"/>
    <n v="24860"/>
    <n v="36747"/>
    <n v="39643"/>
    <n v="116"/>
  </r>
  <r>
    <s v="Калужская область"/>
    <x v="17"/>
    <n v="1050.5"/>
    <n v="1048.9000000000001"/>
    <n v="55.6"/>
    <n v="4"/>
    <n v="28715"/>
    <n v="47841"/>
    <n v="50496"/>
    <n v="118.3"/>
  </r>
  <r>
    <s v="Костромская область"/>
    <x v="17"/>
    <n v="615.70000000000005"/>
    <n v="620.1"/>
    <n v="52.6"/>
    <n v="5.3"/>
    <n v="24093"/>
    <n v="33961"/>
    <n v="39739"/>
    <n v="95.2"/>
  </r>
  <r>
    <s v="Курская область"/>
    <x v="17"/>
    <n v="1111.8"/>
    <n v="1115.9000000000001"/>
    <n v="54.5"/>
    <n v="4.0999999999999996"/>
    <n v="26112"/>
    <n v="34888"/>
    <n v="37943"/>
    <n v="103.7"/>
  </r>
  <r>
    <s v="Липецкая область"/>
    <x v="17"/>
    <n v="1165.8"/>
    <n v="1167.5999999999999"/>
    <n v="54.9"/>
    <n v="3.9"/>
    <n v="28956"/>
    <n v="36207"/>
    <n v="39013"/>
    <n v="108.6"/>
  </r>
  <r>
    <s v="Московская область"/>
    <x v="17"/>
    <n v="8088.3"/>
    <n v="8024.2"/>
    <n v="57.7"/>
    <n v="3.2"/>
    <n v="42345"/>
    <n v="78746"/>
    <n v="58453"/>
    <n v="106.8"/>
  </r>
  <r>
    <s v="Орловская область"/>
    <x v="17"/>
    <n v="744.7"/>
    <n v="748.6"/>
    <n v="54.4"/>
    <n v="6.5"/>
    <n v="23979"/>
    <n v="35461"/>
    <n v="33184"/>
    <n v="101.2"/>
  </r>
  <r>
    <s v="Рязанская область"/>
    <x v="17"/>
    <n v="1129.9000000000001"/>
    <n v="1131.9000000000001"/>
    <n v="54.2"/>
    <n v="4.0999999999999996"/>
    <n v="24272"/>
    <n v="39139"/>
    <n v="42015"/>
    <n v="105.3"/>
  </r>
  <r>
    <s v="Смоленская область"/>
    <x v="17"/>
    <n v="934.8"/>
    <n v="937.7"/>
    <n v="55.7"/>
    <n v="5.7"/>
    <n v="24766"/>
    <n v="39606"/>
    <n v="36187"/>
    <n v="103.3"/>
  </r>
  <r>
    <s v="Тамбовская область"/>
    <x v="17"/>
    <n v="1033"/>
    <n v="1036.4000000000001"/>
    <n v="55.1"/>
    <n v="4.4000000000000004"/>
    <n v="26058"/>
    <n v="31727"/>
    <n v="36082"/>
    <n v="109"/>
  </r>
  <r>
    <s v="Тверская область"/>
    <x v="17"/>
    <n v="1281.2"/>
    <n v="1287.9000000000001"/>
    <n v="53.8"/>
    <n v="4.5"/>
    <n v="24353"/>
    <n v="46296"/>
    <n v="44795"/>
    <n v="103.6"/>
  </r>
  <r>
    <s v="Тульская область"/>
    <x v="17"/>
    <n v="1532.9"/>
    <n v="1533.7"/>
    <n v="54.8"/>
    <n v="3.9"/>
    <n v="27226"/>
    <n v="48618"/>
    <n v="48629"/>
    <n v="104.3"/>
  </r>
  <r>
    <s v="Ярославская область"/>
    <x v="17"/>
    <n v="1251.9000000000001"/>
    <n v="1255.4000000000001"/>
    <n v="54"/>
    <n v="6.6"/>
    <n v="27200"/>
    <n v="46424"/>
    <n v="43955"/>
    <n v="98.5"/>
  </r>
  <r>
    <s v="г. Москва"/>
    <x v="17"/>
    <n v="12662.6"/>
    <n v="12571.4"/>
    <n v="57.6"/>
    <n v="1.4"/>
    <n v="65471"/>
    <n v="153523"/>
    <n v="173615"/>
    <n v="103.8"/>
  </r>
  <r>
    <s v="Республика Карелия"/>
    <x v="17"/>
    <n v="571.79999999999995"/>
    <n v="578.79999999999995"/>
    <n v="54.4"/>
    <n v="8.6"/>
    <n v="27473"/>
    <n v="49012"/>
    <n v="47094"/>
    <n v="102.9"/>
  </r>
  <r>
    <s v="Республика Коми"/>
    <x v="17"/>
    <n v="795.8"/>
    <n v="803.7"/>
    <n v="57.4"/>
    <n v="7.8"/>
    <n v="32310"/>
    <n v="47482"/>
    <n v="55797"/>
    <n v="100"/>
  </r>
  <r>
    <s v="Архангельская область"/>
    <x v="17"/>
    <n v="1091.0999999999999"/>
    <n v="1100.9000000000001"/>
    <n v="54.4"/>
    <n v="6.4"/>
    <n v="32310"/>
    <n v="58026"/>
    <n v="58662"/>
    <n v="103.3"/>
  </r>
  <r>
    <s v="в том числе:"/>
    <x v="17"/>
    <n v="0"/>
    <n v="0"/>
    <n v="0"/>
    <n v="0"/>
    <n v="0"/>
    <n v="0"/>
    <n v="0"/>
    <n v="0"/>
  </r>
  <r>
    <s v="Ненецкий автономный округ"/>
    <x v="17"/>
    <n v="42"/>
    <n v="42.2"/>
    <n v="57.7"/>
    <n v="8"/>
    <n v="73013"/>
    <s v="…"/>
    <n v="68251"/>
    <n v="101.2"/>
  </r>
  <r>
    <s v="Архангельская область без автономного округа"/>
    <x v="17"/>
    <n v="1049.0999999999999"/>
    <n v="1058.7"/>
    <n v="54.3"/>
    <n v="6.4"/>
    <n v="30707"/>
    <n v="58026"/>
    <n v="58524"/>
    <n v="103.3"/>
  </r>
  <r>
    <s v="Вологодская область"/>
    <x v="17"/>
    <n v="1176"/>
    <n v="1179.7"/>
    <n v="54.3"/>
    <n v="5.3"/>
    <n v="25920"/>
    <n v="37974"/>
    <n v="37153"/>
    <n v="106.9"/>
  </r>
  <r>
    <s v="Калининградская область"/>
    <x v="17"/>
    <n v="996.5"/>
    <n v="992.2"/>
    <n v="56.9"/>
    <n v="5.2"/>
    <n v="26463"/>
    <n v="51932"/>
    <n v="50110"/>
    <n v="108.5"/>
  </r>
  <r>
    <s v="Ленинградская область"/>
    <x v="17"/>
    <n v="1871.4"/>
    <n v="1856.6"/>
    <n v="58.4"/>
    <n v="4.5999999999999996"/>
    <n v="29668"/>
    <n v="53039"/>
    <n v="53132"/>
    <n v="107.4"/>
  </r>
  <r>
    <s v="Мурманская область"/>
    <x v="17"/>
    <n v="714.7"/>
    <n v="719.4"/>
    <n v="58.8"/>
    <n v="7"/>
    <n v="39273"/>
    <s v="…"/>
    <n v="45235"/>
    <n v="102.2"/>
  </r>
  <r>
    <s v="Новгородская область"/>
    <x v="17"/>
    <n v="603.70000000000005"/>
    <n v="606.79999999999995"/>
    <n v="53"/>
    <n v="4.7"/>
    <n v="25757"/>
    <n v="39393"/>
    <n v="40018"/>
    <n v="102.5"/>
  </r>
  <r>
    <s v="Псковская область"/>
    <x v="17"/>
    <n v="625.79999999999995"/>
    <n v="629.29999999999995"/>
    <n v="53.8"/>
    <n v="6.5"/>
    <n v="23285"/>
    <n v="39621"/>
    <n v="37077"/>
    <n v="107.6"/>
  </r>
  <r>
    <s v="г. Санкт-Петербург"/>
    <x v="17"/>
    <n v="5494.8"/>
    <n v="5450.1"/>
    <n v="58.7"/>
    <n v="1.6"/>
    <n v="42338"/>
    <n v="101344"/>
    <n v="88711"/>
    <n v="108.1"/>
  </r>
  <r>
    <s v="Республика Адыгея"/>
    <x v="17"/>
    <n v="472.6"/>
    <n v="471.2"/>
    <n v="55.7"/>
    <n v="8.8000000000000007"/>
    <n v="26478"/>
    <n v="32930"/>
    <n v="34633"/>
    <n v="119.6"/>
  </r>
  <r>
    <s v="Республика Калмыкия"/>
    <x v="17"/>
    <n v="274.5"/>
    <n v="275.7"/>
    <n v="55.9"/>
    <n v="9.9"/>
    <n v="16261"/>
    <n v="29433"/>
    <n v="37038"/>
    <n v="97.5"/>
  </r>
  <r>
    <s v="Республика Крым"/>
    <x v="17"/>
    <n v="1929.6"/>
    <n v="1926.2"/>
    <n v="54"/>
    <n v="6.4"/>
    <n v="19818"/>
    <n v="49749"/>
    <n v="54465"/>
    <n v="126.5"/>
  </r>
  <r>
    <s v="Краснодарский край"/>
    <x v="17"/>
    <n v="5695.9"/>
    <n v="5673.1"/>
    <n v="55.3"/>
    <n v="5.7"/>
    <n v="33403"/>
    <n v="42731"/>
    <n v="56238"/>
    <n v="101.2"/>
  </r>
  <r>
    <s v="Астраханская область"/>
    <x v="17"/>
    <n v="997.4"/>
    <n v="999.4"/>
    <n v="55.8"/>
    <n v="7.4"/>
    <n v="22884"/>
    <n v="41291"/>
    <n v="36858"/>
    <n v="106.7"/>
  </r>
  <r>
    <s v="Волгоградская область"/>
    <x v="17"/>
    <n v="2548.5"/>
    <n v="2553.5"/>
    <n v="56.4"/>
    <n v="6"/>
    <n v="22037"/>
    <n v="40838"/>
    <n v="37919"/>
    <n v="105.8"/>
  </r>
  <r>
    <s v="Ростовская область"/>
    <x v="17"/>
    <n v="4245.3"/>
    <n v="4249"/>
    <n v="56.1"/>
    <n v="5.6"/>
    <n v="27741"/>
    <n v="47101"/>
    <n v="53108"/>
    <n v="102.3"/>
  </r>
  <r>
    <s v="г. Севастополь"/>
    <x v="17"/>
    <n v="479.5"/>
    <n v="469.1"/>
    <n v="57.3"/>
    <n v="4.5999999999999996"/>
    <n v="28130"/>
    <n v="62414"/>
    <n v="65419"/>
    <n v="98.2"/>
  </r>
  <r>
    <s v="Республика Дагестан"/>
    <x v="17"/>
    <n v="3086.6"/>
    <n v="3074"/>
    <n v="60.2"/>
    <n v="12"/>
    <n v="26483"/>
    <n v="37022"/>
    <n v="46536"/>
    <n v="103.3"/>
  </r>
  <r>
    <s v="Республика Ингушетия "/>
    <x v="17"/>
    <n v="480.1"/>
    <n v="476.8"/>
    <n v="59.4"/>
    <n v="26.4"/>
    <n v="15801"/>
    <n v="40639"/>
    <n v="33882"/>
    <n v="104.1"/>
  </r>
  <r>
    <s v="Кабардино-Балкарская Республика"/>
    <x v="17"/>
    <n v="888.5"/>
    <n v="886.2"/>
    <n v="58.5"/>
    <n v="10.4"/>
    <n v="20439"/>
    <n v="34821"/>
    <n v="37778"/>
    <n v="95.8"/>
  </r>
  <r>
    <s v="Карачаево-Черкесская Республика"/>
    <x v="17"/>
    <n v="469.9"/>
    <n v="469.6"/>
    <n v="57.2"/>
    <n v="13.5"/>
    <n v="17932"/>
    <n v="38649"/>
    <n v="40609"/>
    <n v="98"/>
  </r>
  <r>
    <s v="Республика Северная Осетия – Алания"/>
    <x v="17"/>
    <n v="700.7"/>
    <n v="701.6"/>
    <n v="56.7"/>
    <n v="11.8"/>
    <n v="22702"/>
    <n v="35669"/>
    <n v="39903"/>
    <n v="112.4"/>
  </r>
  <r>
    <s v="Чеченская Республика "/>
    <x v="17"/>
    <n v="1436.7"/>
    <n v="1425.9"/>
    <n v="55.5"/>
    <n v="14"/>
    <n v="22484"/>
    <n v="46623"/>
    <n v="44198"/>
    <n v="103.3"/>
  </r>
  <r>
    <s v="Ставропольский край"/>
    <x v="17"/>
    <n v="2879.5"/>
    <n v="2875.8"/>
    <n v="57"/>
    <n v="5.2"/>
    <n v="22485"/>
    <n v="34568"/>
    <n v="35859"/>
    <n v="103.4"/>
  </r>
  <r>
    <s v="Республика Башкортостан"/>
    <x v="17"/>
    <n v="4122.7"/>
    <n v="4120.8"/>
    <n v="55.8"/>
    <n v="5.6"/>
    <n v="28468"/>
    <n v="52248"/>
    <n v="48768"/>
    <n v="108.6"/>
  </r>
  <r>
    <s v="Республика Марий Эл"/>
    <x v="17"/>
    <n v="685.4"/>
    <n v="686.4"/>
    <n v="54.9"/>
    <n v="6.1"/>
    <n v="19331"/>
    <n v="36711"/>
    <n v="36749"/>
    <n v="109.9"/>
  </r>
  <r>
    <s v="Республика Мордовия"/>
    <x v="17"/>
    <n v="811.8"/>
    <n v="813.1"/>
    <n v="56.7"/>
    <n v="4.2"/>
    <n v="18255"/>
    <n v="41262"/>
    <n v="34002"/>
    <n v="106.9"/>
  </r>
  <r>
    <s v="Республика Татарстан"/>
    <x v="17"/>
    <n v="3966.8"/>
    <n v="3956.8"/>
    <n v="56.2"/>
    <n v="3.5"/>
    <n v="32436"/>
    <n v="55906"/>
    <n v="55641"/>
    <n v="105.3"/>
  </r>
  <r>
    <s v="Удмуртская Республика"/>
    <x v="17"/>
    <n v="1490.1"/>
    <n v="1493.7"/>
    <n v="54.5"/>
    <n v="4.8"/>
    <n v="23995"/>
    <n v="44836"/>
    <n v="44570"/>
    <n v="102.4"/>
  </r>
  <r>
    <s v="Чувашская Республика"/>
    <x v="17"/>
    <n v="1221.5999999999999"/>
    <n v="1224.2"/>
    <n v="55.6"/>
    <n v="5.0999999999999996"/>
    <n v="17952"/>
    <n v="39744"/>
    <n v="37007"/>
    <n v="106.2"/>
  </r>
  <r>
    <s v="Пермский край"/>
    <x v="17"/>
    <n v="2604.4"/>
    <n v="2610.1999999999998"/>
    <n v="54.8"/>
    <n v="6"/>
    <n v="28340"/>
    <n v="49920"/>
    <n v="42470"/>
    <n v="106.4"/>
  </r>
  <r>
    <s v="Кировская область"/>
    <x v="17"/>
    <n v="1227.9000000000001"/>
    <n v="1235.7"/>
    <n v="53"/>
    <n v="5.3"/>
    <n v="21795"/>
    <n v="37999"/>
    <n v="40372"/>
    <n v="103.6"/>
  </r>
  <r>
    <s v="Нижегородская область "/>
    <x v="17"/>
    <n v="3212.5"/>
    <n v="3220.5"/>
    <n v="54.8"/>
    <n v="4.2"/>
    <n v="30326"/>
    <n v="59711"/>
    <n v="61155"/>
    <n v="105.2"/>
  </r>
  <r>
    <s v="Оренбургская область"/>
    <x v="17"/>
    <n v="1930.5"/>
    <n v="1939.6"/>
    <n v="54.9"/>
    <n v="4.5"/>
    <n v="22910"/>
    <n v="37787"/>
    <n v="37594"/>
    <n v="90.7"/>
  </r>
  <r>
    <s v="Пензенская область"/>
    <x v="17"/>
    <n v="1323.2"/>
    <n v="1328.7"/>
    <n v="54.7"/>
    <n v="4.5"/>
    <n v="21364"/>
    <n v="39251"/>
    <n v="38405"/>
    <n v="105.1"/>
  </r>
  <r>
    <s v="Самарская область"/>
    <x v="17"/>
    <n v="3214.3"/>
    <n v="3217.9"/>
    <n v="55.6"/>
    <n v="4.2"/>
    <n v="27094"/>
    <n v="44274"/>
    <n v="44423"/>
    <n v="105.6"/>
  </r>
  <r>
    <s v="Саратовская область"/>
    <x v="17"/>
    <n v="2506.6"/>
    <n v="2511.6"/>
    <n v="55.9"/>
    <n v="4.8"/>
    <n v="20244"/>
    <n v="40745"/>
    <n v="38107"/>
    <n v="110.9"/>
  </r>
  <r>
    <s v="Ульяновская область"/>
    <x v="17"/>
    <n v="1238.7"/>
    <n v="1242.3"/>
    <n v="54.8"/>
    <n v="4.4000000000000004"/>
    <n v="23284"/>
    <n v="37839"/>
    <n v="41697"/>
    <n v="103.2"/>
  </r>
  <r>
    <s v="Курганская область"/>
    <x v="17"/>
    <n v="824.4"/>
    <n v="830.2"/>
    <n v="51.1"/>
    <n v="9.1"/>
    <n v="20660"/>
    <n v="35158"/>
    <n v="36088"/>
    <n v="108.1"/>
  </r>
  <r>
    <s v="Свердловская область "/>
    <x v="17"/>
    <n v="4324.8"/>
    <n v="4326.8999999999996"/>
    <n v="54.9"/>
    <n v="5.5"/>
    <n v="35210"/>
    <n v="58832"/>
    <n v="58949"/>
    <n v="102"/>
  </r>
  <r>
    <s v="Тюменская область"/>
    <x v="17"/>
    <n v="3704.6"/>
    <n v="3687.2000000000003"/>
    <n v="59.6"/>
    <n v="3.9"/>
    <n v="44241"/>
    <n v="50173"/>
    <n v="49868"/>
    <n v="95.1"/>
  </r>
  <r>
    <s v="в том числе:"/>
    <x v="17"/>
    <n v="0"/>
    <n v="0"/>
    <n v="0"/>
    <n v="0"/>
    <n v="0"/>
    <n v="0"/>
    <n v="0"/>
    <n v="0"/>
  </r>
  <r>
    <s v="Ханты-Мансийский автономный округ – Югра"/>
    <x v="17"/>
    <n v="1662.5"/>
    <n v="1657.4"/>
    <n v="61.3"/>
    <n v="3.3"/>
    <n v="48834"/>
    <n v="53638"/>
    <n v="49096"/>
    <n v="97.3"/>
  </r>
  <r>
    <s v="Ямало-Ненецкий автономный округ"/>
    <x v="17"/>
    <n v="511.2"/>
    <n v="511.9"/>
    <n v="64.8"/>
    <n v="3.2"/>
    <n v="76027"/>
    <n v="67251"/>
    <n v="48564"/>
    <n v="88.9"/>
  </r>
  <r>
    <s v="Тюменская область без автономных округов"/>
    <x v="17"/>
    <n v="1530.8999999999999"/>
    <n v="1517.9"/>
    <n v="56.1"/>
    <n v="5"/>
    <n v="27672"/>
    <n v="49668"/>
    <n v="50016"/>
    <n v="100.9"/>
  </r>
  <r>
    <s v="Челябинская область"/>
    <x v="17"/>
    <n v="3494.8"/>
    <n v="3499.4"/>
    <n v="54.9"/>
    <n v="6.6"/>
    <n v="23719"/>
    <n v="34882"/>
    <n v="38153"/>
    <n v="92.7"/>
  </r>
  <r>
    <s v="Республика Алтай"/>
    <x v="17"/>
    <n v="211.1"/>
    <n v="211"/>
    <n v="53.4"/>
    <n v="12"/>
    <n v="18584"/>
    <n v="37762"/>
    <n v="40600"/>
    <n v="103.3"/>
  </r>
  <r>
    <s v="Республика Тыва"/>
    <x v="17"/>
    <n v="323.89999999999998"/>
    <n v="322.2"/>
    <n v="54.7"/>
    <n v="18.3"/>
    <n v="15011"/>
    <n v="41625"/>
    <n v="49462"/>
    <n v="112.7"/>
  </r>
  <r>
    <s v="Республика Хакасия"/>
    <x v="17"/>
    <n v="540.5"/>
    <n v="540.29999999999995"/>
    <n v="54.6"/>
    <n v="4.9000000000000004"/>
    <n v="20251"/>
    <n v="40498"/>
    <n v="41711"/>
    <n v="99.7"/>
  </r>
  <r>
    <s v="Алтайский край"/>
    <x v="17"/>
    <n v="2277.6999999999998"/>
    <n v="2290.6"/>
    <n v="53.6"/>
    <n v="6.9"/>
    <n v="22139"/>
    <n v="40877"/>
    <n v="41293"/>
    <n v="102.8"/>
  </r>
  <r>
    <s v="Красноярский край"/>
    <x v="17"/>
    <n v="2881"/>
    <n v="2880.1"/>
    <n v="57.1"/>
    <n v="5.7"/>
    <n v="28819"/>
    <n v="50990"/>
    <n v="42171"/>
    <n v="98.9"/>
  </r>
  <r>
    <s v="Иркутская область"/>
    <x v="17"/>
    <n v="2408.1999999999998"/>
    <n v="2410.3000000000002"/>
    <n v="55.3"/>
    <n v="8.6999999999999993"/>
    <n v="23507"/>
    <n v="50713"/>
    <n v="41171"/>
    <n v="106.8"/>
  </r>
  <r>
    <s v="Кемеровская область"/>
    <x v="17"/>
    <n v="2687"/>
    <n v="2694.5"/>
    <n v="54.8"/>
    <n v="7.1"/>
    <n v="22141"/>
    <n v="39881"/>
    <n v="35881"/>
    <n v="117.4"/>
  </r>
  <r>
    <s v="Новосибирская область "/>
    <x v="17"/>
    <n v="2799.7"/>
    <n v="2794.3"/>
    <n v="56.1"/>
    <n v="6"/>
    <n v="27698"/>
    <n v="49385"/>
    <n v="50777"/>
    <n v="105.8"/>
  </r>
  <r>
    <s v="Омская область"/>
    <x v="17"/>
    <n v="1942"/>
    <n v="1949.6"/>
    <n v="55.2"/>
    <n v="7"/>
    <n v="24707"/>
    <n v="40682"/>
    <n v="40241"/>
    <n v="106.6"/>
  </r>
  <r>
    <s v="Томская область"/>
    <x v="17"/>
    <n v="1074.8"/>
    <n v="1075.3"/>
    <n v="57.4"/>
    <n v="6.3"/>
    <n v="26697"/>
    <n v="45872"/>
    <n v="50267"/>
    <n v="111.6"/>
  </r>
  <r>
    <s v="Республика Бурятия"/>
    <x v="17"/>
    <n v="981.3"/>
    <n v="981.4"/>
    <n v="55.2"/>
    <n v="9.6"/>
    <n v="23860"/>
    <n v="39453"/>
    <n v="42621"/>
    <n v="105.7"/>
  </r>
  <r>
    <s v="Республика Саха (Якутия)"/>
    <x v="17"/>
    <n v="968.1"/>
    <n v="967.2"/>
    <n v="58.3"/>
    <n v="7.1"/>
    <n v="40554"/>
    <n v="65313"/>
    <n v="73654"/>
    <n v="105.2"/>
  </r>
  <r>
    <s v="Забайкальский край"/>
    <x v="17"/>
    <n v="1046"/>
    <n v="1051"/>
    <n v="56.9"/>
    <n v="10.7"/>
    <n v="22714"/>
    <n v="48347"/>
    <n v="48643"/>
    <n v="97.7"/>
  </r>
  <r>
    <s v="Камчатский край"/>
    <x v="17"/>
    <n v="302.5"/>
    <n v="303.10000000000002"/>
    <n v="60.2"/>
    <n v="4.3"/>
    <n v="45320"/>
    <n v="76213"/>
    <n v="61570"/>
    <n v="111.9"/>
  </r>
  <r>
    <s v="Приморский край"/>
    <x v="17"/>
    <n v="1898.5"/>
    <n v="1904.4"/>
    <n v="57.7"/>
    <n v="5.4"/>
    <n v="32269"/>
    <n v="75307"/>
    <n v="82192"/>
    <n v="106.9"/>
  </r>
  <r>
    <s v="Хабаровский край "/>
    <x v="17"/>
    <n v="1323.6"/>
    <n v="1326.3"/>
    <n v="58"/>
    <n v="4.8"/>
    <n v="37098"/>
    <n v="60343"/>
    <n v="60536"/>
    <n v="102.2"/>
  </r>
  <r>
    <s v="Амурская область"/>
    <x v="17"/>
    <n v="792.7"/>
    <n v="794.7"/>
    <n v="56.6"/>
    <n v="5.9"/>
    <n v="29213"/>
    <n v="51722"/>
    <n v="51321"/>
    <n v="111.9"/>
  </r>
  <r>
    <s v="Магаданская область"/>
    <x v="17"/>
    <n v="142.9"/>
    <n v="143.69999999999999"/>
    <n v="60.7"/>
    <n v="5.2"/>
    <n v="54849"/>
    <n v="49605"/>
    <n v="44844"/>
    <n v="100.7"/>
  </r>
  <r>
    <s v="Сахалинская область"/>
    <x v="17"/>
    <n v="478.3"/>
    <n v="477.5"/>
    <n v="58.3"/>
    <n v="5.9"/>
    <n v="50502"/>
    <n v="73983"/>
    <n v="96164"/>
    <n v="95.7"/>
  </r>
  <r>
    <s v="Еврейская автономная область"/>
    <x v="17"/>
    <n v="159.1"/>
    <n v="160.4"/>
    <n v="56.2"/>
    <n v="8.3000000000000007"/>
    <n v="23679"/>
    <n v="36720"/>
    <n v="37143"/>
    <n v="112.5"/>
  </r>
  <r>
    <s v="Чукотский автономный округ"/>
    <x v="17"/>
    <n v="48"/>
    <n v="48.3"/>
    <n v="63"/>
    <n v="2.9"/>
    <n v="73019"/>
    <s v="…"/>
    <s v="…"/>
    <s v="-"/>
  </r>
  <r>
    <s v="Белгородская область"/>
    <x v="18"/>
    <n v="1550.9"/>
    <n v="1551.9"/>
    <n v="54.8"/>
    <n v="3.9"/>
    <n v="30778"/>
    <n v="53988"/>
    <n v="48862"/>
    <n v="111.8"/>
  </r>
  <r>
    <s v="Брянская область"/>
    <x v="18"/>
    <n v="1197.1000000000001"/>
    <n v="1202.7"/>
    <n v="54.6"/>
    <n v="3.9"/>
    <n v="26658"/>
    <n v="33001"/>
    <n v="34156"/>
    <n v="107.5"/>
  </r>
  <r>
    <s v="Владимирская область"/>
    <x v="18"/>
    <n v="1379.4"/>
    <n v="1384.8"/>
    <n v="53.5"/>
    <n v="4.7"/>
    <n v="23560"/>
    <n v="34379"/>
    <n v="43366"/>
    <n v="118.5"/>
  </r>
  <r>
    <s v="Воронежская область"/>
    <x v="18"/>
    <n v="2338.6"/>
    <n v="2340.8000000000002"/>
    <n v="55"/>
    <n v="3.7"/>
    <n v="30289"/>
    <n v="45352"/>
    <n v="43816"/>
    <n v="103.2"/>
  </r>
  <r>
    <s v="Ивановская область"/>
    <x v="18"/>
    <n v="965.3"/>
    <n v="972.9"/>
    <n v="53.8"/>
    <n v="4.2"/>
    <n v="24503"/>
    <n v="35452"/>
    <n v="39626"/>
    <n v="100.4"/>
  </r>
  <r>
    <s v="Калужская область"/>
    <x v="18"/>
    <n v="1053.4000000000001"/>
    <n v="1052"/>
    <n v="55"/>
    <n v="3.9"/>
    <n v="29178"/>
    <n v="51996"/>
    <n v="52878"/>
    <n v="116.4"/>
  </r>
  <r>
    <s v="Костромская область"/>
    <x v="18"/>
    <n v="605.70000000000005"/>
    <n v="610.70000000000005"/>
    <n v="51.7"/>
    <n v="4.5"/>
    <n v="23716"/>
    <n v="36866"/>
    <n v="40306"/>
    <n v="113.4"/>
  </r>
  <r>
    <s v="Курская область"/>
    <x v="18"/>
    <n v="1103.2"/>
    <n v="1107.5"/>
    <n v="53.7"/>
    <n v="4"/>
    <n v="27279"/>
    <n v="38784"/>
    <n v="40051"/>
    <n v="103.9"/>
  </r>
  <r>
    <s v="Липецкая область"/>
    <x v="18"/>
    <n v="1162"/>
    <n v="1163.9000000000001"/>
    <n v="54.2"/>
    <n v="3.8"/>
    <n v="30025"/>
    <n v="40767"/>
    <n v="41091"/>
    <n v="107.4"/>
  </r>
  <r>
    <s v="Московская область"/>
    <x v="18"/>
    <n v="8233.2000000000007"/>
    <n v="8160.8"/>
    <n v="57.3"/>
    <n v="2.7"/>
    <n v="44742"/>
    <n v="86166"/>
    <n v="73917"/>
    <n v="107.3"/>
  </r>
  <r>
    <s v="Орловская область"/>
    <x v="18"/>
    <n v="736.5"/>
    <n v="740.6"/>
    <n v="53.7"/>
    <n v="4.9000000000000004"/>
    <n v="24895"/>
    <n v="37414"/>
    <n v="36919"/>
    <n v="104.6"/>
  </r>
  <r>
    <s v="Рязанская область"/>
    <x v="18"/>
    <n v="1123.8"/>
    <n v="1126.9000000000001"/>
    <n v="53.6"/>
    <n v="4.2"/>
    <n v="25444"/>
    <n v="41464"/>
    <n v="41990"/>
    <n v="109.8"/>
  </r>
  <r>
    <s v="Смоленская область"/>
    <x v="18"/>
    <n v="925.7"/>
    <n v="930.2"/>
    <n v="55.1"/>
    <n v="5.0999999999999996"/>
    <n v="25985"/>
    <n v="39355"/>
    <n v="33361"/>
    <n v="110.2"/>
  </r>
  <r>
    <s v="Тамбовская область"/>
    <x v="18"/>
    <n v="1015.3"/>
    <n v="1024.2"/>
    <n v="54.3"/>
    <n v="4.0999999999999996"/>
    <n v="26828"/>
    <n v="35367"/>
    <n v="35316"/>
    <n v="105.7"/>
  </r>
  <r>
    <s v="Тверская область"/>
    <x v="18"/>
    <n v="1266.5999999999999"/>
    <n v="1273.9000000000001"/>
    <n v="53.3"/>
    <n v="4.0999999999999996"/>
    <n v="25125"/>
    <n v="45141"/>
    <n v="45624"/>
    <n v="107.7"/>
  </r>
  <r>
    <s v="Тульская область"/>
    <x v="18"/>
    <n v="1525.8"/>
    <n v="1529.3"/>
    <n v="54.3"/>
    <n v="3.9"/>
    <n v="27212"/>
    <n v="53971"/>
    <n v="51429"/>
    <n v="103.2"/>
  </r>
  <r>
    <s v="Ярославская область"/>
    <x v="18"/>
    <n v="1243.8"/>
    <n v="1247.8"/>
    <n v="53.5"/>
    <n v="5.5"/>
    <n v="27072"/>
    <n v="47211"/>
    <n v="44537"/>
    <n v="104.8"/>
  </r>
  <r>
    <s v="г. Москва"/>
    <x v="18"/>
    <n v="12827.7"/>
    <n v="12745.2"/>
    <n v="56.9"/>
    <n v="1.2"/>
    <n v="69926"/>
    <n v="172460"/>
    <n v="171178"/>
    <n v="102.9"/>
  </r>
  <r>
    <s v="Республика Карелия"/>
    <x v="18"/>
    <n v="559.4"/>
    <n v="565.6"/>
    <n v="53.5"/>
    <n v="8.6999999999999993"/>
    <n v="29150"/>
    <n v="48733"/>
    <n v="46866"/>
    <n v="99.1"/>
  </r>
  <r>
    <s v="Республика Коми"/>
    <x v="18"/>
    <n v="779.1"/>
    <n v="787.5"/>
    <n v="56.5"/>
    <n v="7.3"/>
    <n v="34157"/>
    <n v="44827"/>
    <n v="54542"/>
    <n v="106"/>
  </r>
  <r>
    <s v="Архангельская область"/>
    <x v="18"/>
    <n v="1071.5999999999999"/>
    <n v="1081.4000000000001"/>
    <n v="53.7"/>
    <n v="6.4"/>
    <n v="33866"/>
    <n v="60093"/>
    <n v="59198"/>
    <n v="103"/>
  </r>
  <r>
    <s v="в том числе:"/>
    <x v="18"/>
    <n v="0"/>
    <n v="0"/>
    <n v="0"/>
    <n v="0"/>
    <n v="0"/>
    <n v="0"/>
    <n v="0"/>
    <n v="0"/>
  </r>
  <r>
    <s v="Ненецкий автономный округ"/>
    <x v="18"/>
    <n v="41.6"/>
    <n v="41.8"/>
    <n v="57"/>
    <n v="8.1"/>
    <n v="78549"/>
    <n v="67602"/>
    <n v="63403"/>
    <n v="108.3"/>
  </r>
  <r>
    <s v="Архангельская область без автономного округа"/>
    <x v="18"/>
    <n v="1030"/>
    <n v="1039.6000000000001"/>
    <n v="53.6"/>
    <n v="6.3"/>
    <n v="32091"/>
    <n v="58387"/>
    <n v="59150"/>
    <n v="102.2"/>
  </r>
  <r>
    <s v="Вологодская область"/>
    <x v="18"/>
    <n v="1166.9000000000001"/>
    <n v="1171.5"/>
    <n v="53.7"/>
    <n v="5.0999999999999996"/>
    <n v="27012"/>
    <n v="40248"/>
    <n v="37435"/>
    <n v="108.6"/>
  </r>
  <r>
    <s v="Калининградская область"/>
    <x v="18"/>
    <n v="1004.5"/>
    <n v="1000.5"/>
    <n v="56.5"/>
    <n v="4.7"/>
    <n v="27549"/>
    <n v="51835"/>
    <n v="50960"/>
    <n v="96.7"/>
  </r>
  <r>
    <s v="Ленинградская область"/>
    <x v="18"/>
    <n v="1913.5"/>
    <n v="1892.4"/>
    <n v="58.3"/>
    <n v="4.0999999999999996"/>
    <n v="31341"/>
    <n v="53634"/>
    <n v="52653"/>
    <n v="107.9"/>
  </r>
  <r>
    <s v="Мурманская область"/>
    <x v="18"/>
    <n v="704"/>
    <n v="709.3"/>
    <n v="58.3"/>
    <n v="6.8"/>
    <n v="41588"/>
    <s v="…"/>
    <n v="48985"/>
    <n v="125.6"/>
  </r>
  <r>
    <s v="Новгородская область"/>
    <x v="18"/>
    <n v="597"/>
    <n v="600.4"/>
    <n v="52.4"/>
    <n v="4.2"/>
    <n v="25616"/>
    <n v="43704"/>
    <n v="39384"/>
    <n v="107.1"/>
  </r>
  <r>
    <s v="Псковская область"/>
    <x v="18"/>
    <n v="617.5"/>
    <n v="621.6"/>
    <n v="53.2"/>
    <n v="5.7"/>
    <n v="23880"/>
    <n v="37883"/>
    <n v="36435"/>
    <n v="115.1"/>
  </r>
  <r>
    <s v="г. Санкт-Петербург"/>
    <x v="18"/>
    <n v="5546.4"/>
    <n v="5520.6"/>
    <n v="58.4"/>
    <n v="1.5"/>
    <n v="45137"/>
    <n v="109346"/>
    <n v="94188"/>
    <n v="113.3"/>
  </r>
  <r>
    <s v="Республика Адыгея"/>
    <x v="18"/>
    <n v="476.6"/>
    <n v="474.6"/>
    <n v="55.2"/>
    <n v="8.6"/>
    <n v="27590"/>
    <n v="35907"/>
    <n v="40438"/>
    <n v="101.5"/>
  </r>
  <r>
    <s v="Республика Калмыкия"/>
    <x v="18"/>
    <n v="271.7"/>
    <n v="273.10000000000002"/>
    <n v="55"/>
    <n v="9.6999999999999993"/>
    <n v="17082"/>
    <n v="30264"/>
    <n v="37487"/>
    <n v="74.3"/>
  </r>
  <r>
    <s v="Республика Крым"/>
    <x v="18"/>
    <n v="1932.8"/>
    <n v="1931.2"/>
    <n v="53.4"/>
    <n v="6"/>
    <n v="21526"/>
    <n v="55748"/>
    <n v="57240"/>
    <n v="118.5"/>
  </r>
  <r>
    <s v="Краснодарский край"/>
    <x v="18"/>
    <n v="5753.7999999999993"/>
    <n v="5724.9"/>
    <n v="54.8"/>
    <n v="5.2"/>
    <n v="34861"/>
    <n v="46179"/>
    <n v="57032"/>
    <n v="108.5"/>
  </r>
  <r>
    <s v="Астраханская область"/>
    <x v="18"/>
    <n v="991.1"/>
    <n v="994.2"/>
    <n v="55.3"/>
    <n v="7.5"/>
    <n v="23770"/>
    <n v="42636"/>
    <n v="35978"/>
    <n v="118.6"/>
  </r>
  <r>
    <s v="Волгоградская область"/>
    <x v="18"/>
    <n v="2538.6999999999998"/>
    <n v="2543.6"/>
    <n v="56.1"/>
    <n v="5.6"/>
    <n v="22813"/>
    <n v="44975"/>
    <n v="37357"/>
    <n v="112.7"/>
  </r>
  <r>
    <s v="Ростовская область"/>
    <x v="18"/>
    <n v="4230.6000000000004"/>
    <n v="4237.8999999999996"/>
    <n v="55.6"/>
    <n v="5.0999999999999996"/>
    <n v="29097"/>
    <n v="49466"/>
    <n v="52012"/>
    <n v="103.3"/>
  </r>
  <r>
    <s v="г. Севастополь"/>
    <x v="18"/>
    <n v="499.6"/>
    <n v="489.6"/>
    <n v="57.2"/>
    <n v="4.2"/>
    <n v="28834"/>
    <n v="65865"/>
    <n v="66663"/>
    <n v="122.5"/>
  </r>
  <r>
    <s v="Республика Дагестан"/>
    <x v="18"/>
    <n v="3113"/>
    <n v="3099.8"/>
    <n v="59.8"/>
    <n v="11.6"/>
    <n v="25757"/>
    <n v="35410"/>
    <n v="46795"/>
    <n v="113.7"/>
  </r>
  <r>
    <s v="Республика Ингушетия "/>
    <x v="18"/>
    <n v="488.2"/>
    <n v="484.1"/>
    <n v="59.7"/>
    <n v="26.3"/>
    <n v="16163"/>
    <n v="39879"/>
    <n v="33284"/>
    <n v="116.3"/>
  </r>
  <r>
    <s v="Кабардино-Балкарская Республика"/>
    <x v="18"/>
    <n v="892.1"/>
    <n v="890.3"/>
    <n v="57.9"/>
    <n v="10.4"/>
    <n v="20806"/>
    <n v="25878"/>
    <n v="31053"/>
    <n v="100.6"/>
  </r>
  <r>
    <s v="Карачаево-Черкесская Республика"/>
    <x v="18"/>
    <n v="469.9"/>
    <n v="469.9"/>
    <n v="56.7"/>
    <n v="12"/>
    <n v="18099"/>
    <n v="37684"/>
    <n v="41005"/>
    <n v="144.30000000000001"/>
  </r>
  <r>
    <s v="Республика Северная Осетия – Алания"/>
    <x v="18"/>
    <n v="697.8"/>
    <n v="699.2"/>
    <n v="56.3"/>
    <n v="10.3"/>
    <n v="23332"/>
    <n v="35870"/>
    <s v="…"/>
    <n v="127.8"/>
  </r>
  <r>
    <s v="Чеченская Республика "/>
    <x v="18"/>
    <n v="1456.4"/>
    <n v="1446.6"/>
    <n v="55.4"/>
    <n v="13.7"/>
    <n v="23200"/>
    <n v="47645"/>
    <n v="44929"/>
    <n v="141.5"/>
  </r>
  <r>
    <s v="Ставропольский край"/>
    <x v="18"/>
    <n v="2884.9"/>
    <n v="2882.2"/>
    <n v="56.7"/>
    <n v="5"/>
    <n v="23408"/>
    <n v="37763"/>
    <n v="36574"/>
    <n v="118.8"/>
  </r>
  <r>
    <s v="Республика Башкортостан"/>
    <x v="18"/>
    <n v="4118"/>
    <n v="4120.3999999999996"/>
    <n v="55.1"/>
    <n v="4.9000000000000004"/>
    <n v="28972"/>
    <n v="57899"/>
    <n v="53283"/>
    <n v="103.6"/>
  </r>
  <r>
    <s v="Республика Марий Эл"/>
    <x v="18"/>
    <n v="683.9"/>
    <n v="684.7"/>
    <n v="54.2"/>
    <n v="5"/>
    <n v="19811"/>
    <n v="36030"/>
    <n v="36969"/>
    <n v="103.3"/>
  </r>
  <r>
    <s v="Республика Мордовия"/>
    <x v="18"/>
    <n v="803.3"/>
    <n v="807.6"/>
    <n v="55.8"/>
    <n v="4.2"/>
    <n v="18651"/>
    <n v="42352"/>
    <n v="39137"/>
    <n v="103.9"/>
  </r>
  <r>
    <s v="Республика Татарстан"/>
    <x v="18"/>
    <n v="3981.9"/>
    <n v="3974.4"/>
    <n v="55.6"/>
    <n v="3.3"/>
    <n v="33731"/>
    <n v="59834"/>
    <n v="62031"/>
    <n v="100.7"/>
  </r>
  <r>
    <s v="Удмуртская Республика"/>
    <x v="18"/>
    <n v="1481.3"/>
    <n v="1485.7"/>
    <n v="54"/>
    <n v="4.8"/>
    <n v="23827"/>
    <n v="48240"/>
    <n v="44959"/>
    <n v="105.5"/>
  </r>
  <r>
    <s v="Чувашская Республика"/>
    <x v="18"/>
    <n v="1212.5"/>
    <n v="1217"/>
    <n v="54.8"/>
    <n v="5"/>
    <n v="18462"/>
    <n v="43421"/>
    <n v="36493"/>
    <n v="108.3"/>
  </r>
  <r>
    <s v="Пермский край"/>
    <x v="18"/>
    <n v="2589.1999999999998"/>
    <n v="2596.8000000000002"/>
    <n v="54.2"/>
    <n v="5.4"/>
    <n v="28737"/>
    <n v="48096"/>
    <n v="53366"/>
    <n v="106.5"/>
  </r>
  <r>
    <s v="Кировская область"/>
    <x v="18"/>
    <n v="1209.5999999999999"/>
    <n v="1218.7"/>
    <n v="52.1"/>
    <n v="5.0999999999999996"/>
    <n v="22310"/>
    <n v="42691"/>
    <n v="38129"/>
    <n v="105.6"/>
  </r>
  <r>
    <s v="Нижегородская область "/>
    <x v="18"/>
    <n v="3189.1"/>
    <n v="3200.8"/>
    <n v="54.2"/>
    <n v="4.2"/>
    <n v="31416"/>
    <n v="58951"/>
    <n v="61729"/>
    <n v="103.6"/>
  </r>
  <r>
    <s v="Оренбургская область"/>
    <x v="18"/>
    <n v="1909.9"/>
    <n v="1920.2"/>
    <n v="54.2"/>
    <n v="4.4000000000000004"/>
    <n v="23387"/>
    <n v="39138"/>
    <n v="39875"/>
    <n v="101.7"/>
  </r>
  <r>
    <s v="Пензенская область"/>
    <x v="18"/>
    <n v="1308.0999999999999"/>
    <n v="1315.6"/>
    <n v="54"/>
    <n v="4.4000000000000004"/>
    <n v="21821"/>
    <n v="41961"/>
    <n v="40608"/>
    <n v="97"/>
  </r>
  <r>
    <s v="Самарская область"/>
    <x v="18"/>
    <n v="3206.8"/>
    <n v="3210.5"/>
    <n v="55"/>
    <n v="3.7"/>
    <n v="28182"/>
    <n v="45749"/>
    <n v="44224"/>
    <n v="99.8"/>
  </r>
  <r>
    <s v="Саратовская область"/>
    <x v="18"/>
    <n v="2490.8000000000002"/>
    <n v="2498.6999999999998"/>
    <n v="55.4"/>
    <n v="5"/>
    <n v="21424"/>
    <n v="37946"/>
    <n v="37063"/>
    <n v="98.5"/>
  </r>
  <r>
    <s v="Ульяновская область"/>
    <x v="18"/>
    <n v="1229.4000000000001"/>
    <n v="1234"/>
    <n v="54"/>
    <n v="3.7"/>
    <n v="22797"/>
    <n v="39288"/>
    <n v="42626"/>
    <n v="103"/>
  </r>
  <r>
    <s v="Курганская область"/>
    <x v="18"/>
    <n v="810.5"/>
    <n v="817.4"/>
    <n v="50.2"/>
    <n v="8"/>
    <n v="20335"/>
    <n v="38686"/>
    <n v="36182"/>
    <n v="102"/>
  </r>
  <r>
    <s v="Свердловская область "/>
    <x v="18"/>
    <n v="4315.2"/>
    <n v="4320"/>
    <n v="54.4"/>
    <n v="4.8"/>
    <n v="36737"/>
    <n v="60564"/>
    <n v="62819"/>
    <n v="98.8"/>
  </r>
  <r>
    <s v="Тюменская область"/>
    <x v="18"/>
    <n v="3738.5"/>
    <n v="3721.6"/>
    <n v="58.8"/>
    <n v="3.1"/>
    <n v="46584"/>
    <n v="52728"/>
    <n v="54813"/>
    <n v="109.6"/>
  </r>
  <r>
    <s v="в том числе:"/>
    <x v="18"/>
    <n v="0"/>
    <n v="0"/>
    <n v="0"/>
    <n v="0"/>
    <n v="0"/>
    <n v="0"/>
    <n v="0"/>
    <n v="0"/>
  </r>
  <r>
    <s v="Ханты-Мансийский автономный округ – Югра"/>
    <x v="18"/>
    <n v="1672.3"/>
    <n v="1667.4"/>
    <n v="60.4"/>
    <n v="2.5"/>
    <n v="50831"/>
    <n v="51197"/>
    <n v="56844"/>
    <n v="114.7"/>
  </r>
  <r>
    <s v="Ямало-Ненецкий автономный округ"/>
    <x v="18"/>
    <n v="510.6"/>
    <n v="511"/>
    <n v="64"/>
    <n v="2.1"/>
    <n v="79543"/>
    <n v="65482"/>
    <n v="56166"/>
    <n v="100.9"/>
  </r>
  <r>
    <s v="Тюменская область без автономных округов"/>
    <x v="18"/>
    <n v="1555.6"/>
    <n v="1543.1999999999998"/>
    <n v="55.3"/>
    <n v="4.5"/>
    <n v="30117"/>
    <n v="52810"/>
    <n v="54480"/>
    <n v="108.7"/>
  </r>
  <r>
    <s v="Челябинская область"/>
    <x v="18"/>
    <n v="3477.9"/>
    <n v="3486.4"/>
    <n v="54.3"/>
    <n v="5.6"/>
    <n v="24392"/>
    <n v="39015"/>
    <n v="37950"/>
    <n v="108.1"/>
  </r>
  <r>
    <s v="Республика Алтай"/>
    <x v="18"/>
    <n v="210.9"/>
    <n v="211"/>
    <n v="52.8"/>
    <n v="11.2"/>
    <n v="19503"/>
    <n v="36766"/>
    <n v="41158"/>
    <n v="109.3"/>
  </r>
  <r>
    <s v="Республика Тыва"/>
    <x v="18"/>
    <n v="326.89999999999998"/>
    <n v="325.39999999999998"/>
    <n v="54.5"/>
    <n v="14.8"/>
    <n v="15610"/>
    <s v="…4)"/>
    <n v="54845"/>
    <n v="111.6"/>
  </r>
  <r>
    <s v="Республика Хакасия"/>
    <x v="18"/>
    <n v="539.70000000000005"/>
    <n v="540.1"/>
    <n v="54"/>
    <n v="5.2"/>
    <n v="21571"/>
    <n v="41951"/>
    <n v="39676"/>
    <n v="103.4"/>
  </r>
  <r>
    <s v="Алтайский край"/>
    <x v="18"/>
    <n v="2250.1"/>
    <n v="2263.9"/>
    <n v="52.9"/>
    <n v="6.1"/>
    <n v="22882"/>
    <n v="44206"/>
    <n v="44219"/>
    <n v="103.9"/>
  </r>
  <r>
    <s v="Красноярский край"/>
    <x v="18"/>
    <n v="2879.2"/>
    <n v="2880.1"/>
    <n v="56.5"/>
    <n v="4.9000000000000004"/>
    <n v="30023"/>
    <n v="53506"/>
    <n v="46868"/>
    <n v="105.9"/>
  </r>
  <r>
    <s v="Иркутская область"/>
    <x v="18"/>
    <n v="2402.4"/>
    <n v="2405.3000000000002"/>
    <n v="54.7"/>
    <n v="7.5"/>
    <n v="24500"/>
    <n v="54457"/>
    <n v="44434"/>
    <n v="110.7"/>
  </r>
  <r>
    <s v="Кемеровская область"/>
    <x v="18"/>
    <n v="2665.3"/>
    <n v="2676.1"/>
    <n v="54.3"/>
    <n v="6.1"/>
    <n v="23175"/>
    <n v="42360"/>
    <n v="39030"/>
    <n v="110.4"/>
  </r>
  <r>
    <s v="Новосибирская область "/>
    <x v="18"/>
    <n v="2805.8"/>
    <n v="2802.8"/>
    <n v="55.5"/>
    <n v="6.7"/>
    <n v="28871"/>
    <n v="53095"/>
    <n v="55171"/>
    <n v="108"/>
  </r>
  <r>
    <s v="Омская область"/>
    <x v="18"/>
    <n v="1923.6"/>
    <n v="1932.8"/>
    <n v="54.3"/>
    <n v="6.7"/>
    <n v="25434"/>
    <n v="41286"/>
    <n v="41369"/>
    <n v="117.3"/>
  </r>
  <r>
    <s v="Томская область"/>
    <x v="18"/>
    <n v="1073.4000000000001"/>
    <n v="1074.0999999999999"/>
    <n v="56.8"/>
    <n v="6.3"/>
    <n v="27296"/>
    <n v="50679"/>
    <n v="49410"/>
    <n v="101.3"/>
  </r>
  <r>
    <s v="Республика Бурятия"/>
    <x v="18"/>
    <n v="979.5"/>
    <n v="980.4"/>
    <n v="54.7"/>
    <n v="9.3000000000000007"/>
    <n v="24105"/>
    <n v="40321"/>
    <n v="44888"/>
    <n v="108.6"/>
  </r>
  <r>
    <s v="Республика Саха (Якутия)"/>
    <x v="18"/>
    <n v="971.4"/>
    <n v="969.7"/>
    <n v="57.9"/>
    <n v="6.9"/>
    <n v="42891"/>
    <n v="71746"/>
    <n v="73714"/>
    <n v="102"/>
  </r>
  <r>
    <s v="Забайкальский край"/>
    <x v="18"/>
    <n v="1035.0999999999999"/>
    <n v="1040.5999999999999"/>
    <n v="56.5"/>
    <n v="10.199999999999999"/>
    <n v="23992"/>
    <n v="50042"/>
    <n v="50983"/>
    <n v="108.4"/>
  </r>
  <r>
    <s v="Камчатский край"/>
    <x v="18"/>
    <n v="299.89999999999998"/>
    <n v="301.2"/>
    <n v="59.7"/>
    <n v="4.9000000000000004"/>
    <n v="48765"/>
    <n v="66790"/>
    <n v="60684"/>
    <n v="107.1"/>
  </r>
  <r>
    <s v="Приморский край"/>
    <x v="18"/>
    <n v="1886.3"/>
    <n v="1892.4"/>
    <n v="57.3"/>
    <n v="5.4"/>
    <n v="34662"/>
    <n v="73135"/>
    <n v="87118"/>
    <n v="103.3"/>
  </r>
  <r>
    <s v="Хабаровский край "/>
    <x v="18"/>
    <n v="1316.7"/>
    <n v="1320.1"/>
    <n v="57.5"/>
    <n v="3.8"/>
    <n v="39084"/>
    <n v="67962"/>
    <n v="64575"/>
    <n v="106.2"/>
  </r>
  <r>
    <s v="Амурская область"/>
    <x v="18"/>
    <n v="786.6"/>
    <n v="789.7"/>
    <n v="56.2"/>
    <n v="5.6"/>
    <n v="30937"/>
    <n v="56455"/>
    <n v="56808"/>
    <n v="112.8"/>
  </r>
  <r>
    <s v="Магаданская область"/>
    <x v="18"/>
    <n v="139.9"/>
    <n v="141.4"/>
    <n v="60"/>
    <n v="5"/>
    <n v="59783"/>
    <s v="…4)"/>
    <n v="46937"/>
    <n v="102.4"/>
  </r>
  <r>
    <s v="Сахалинская область"/>
    <x v="18"/>
    <n v="476.2"/>
    <n v="477.3"/>
    <n v="57.8"/>
    <n v="5.3"/>
    <n v="53784"/>
    <n v="95970"/>
    <n v="108795"/>
    <n v="96.6"/>
  </r>
  <r>
    <s v="Еврейская автономная область"/>
    <x v="18"/>
    <n v="156.69999999999999"/>
    <n v="157.9"/>
    <n v="55.8"/>
    <n v="7"/>
    <n v="24696"/>
    <n v="39377"/>
    <n v="38436"/>
    <n v="105"/>
  </r>
  <r>
    <s v="Чукотский автономный округ"/>
    <x v="18"/>
    <n v="48.1"/>
    <n v="48"/>
    <n v="62.4"/>
    <n v="3.1"/>
    <n v="78812"/>
    <s v="…"/>
    <s v="…"/>
    <s v="-"/>
  </r>
  <r>
    <s v="Белгородская область"/>
    <x v="19"/>
    <n v="1553"/>
    <n v="1551.9"/>
    <n v="55.9"/>
    <n v="3.9"/>
    <n v="32398"/>
    <n v="57818"/>
    <n v="44203"/>
    <n v="104"/>
  </r>
  <r>
    <s v="Брянская область"/>
    <x v="19"/>
    <n v="1189.2"/>
    <n v="1193.2"/>
    <n v="55.6"/>
    <n v="3.8"/>
    <n v="28422"/>
    <n v="36884"/>
    <n v="34382"/>
    <n v="106.1"/>
  </r>
  <r>
    <s v="Владимирская область"/>
    <x v="19"/>
    <n v="1373.7"/>
    <n v="1376.6"/>
    <n v="54.7"/>
    <n v="4"/>
    <n v="25391"/>
    <n v="35524"/>
    <n v="43064"/>
    <n v="97.9"/>
  </r>
  <r>
    <s v="Воронежская область"/>
    <x v="19"/>
    <n v="2336.3000000000002"/>
    <n v="2337.4"/>
    <n v="56"/>
    <n v="3.6"/>
    <n v="32022"/>
    <n v="49010"/>
    <n v="45886"/>
    <n v="101.4"/>
  </r>
  <r>
    <s v="Ивановская область"/>
    <x v="19"/>
    <n v="953.6"/>
    <n v="959.5"/>
    <n v="54.9"/>
    <n v="3.8"/>
    <n v="25794"/>
    <n v="39229"/>
    <n v="39682"/>
    <n v="100.3"/>
  </r>
  <r>
    <s v="Калужская область"/>
    <x v="19"/>
    <n v="1052.2"/>
    <n v="1052.8"/>
    <n v="56.1"/>
    <n v="3.7"/>
    <n v="31417"/>
    <n v="51363"/>
    <n v="52759"/>
    <n v="107.3"/>
  </r>
  <r>
    <s v="Костромская область"/>
    <x v="19"/>
    <n v="598"/>
    <n v="601.79999999999995"/>
    <n v="52.5"/>
    <n v="4.0999999999999996"/>
    <n v="25318"/>
    <n v="39381"/>
    <n v="39139"/>
    <n v="105.1"/>
  </r>
  <r>
    <s v="Курская область"/>
    <x v="19"/>
    <n v="1099.5999999999999"/>
    <n v="1101.4000000000001"/>
    <n v="54.8"/>
    <n v="4"/>
    <n v="29149"/>
    <n v="42011"/>
    <n v="41520"/>
    <n v="107.4"/>
  </r>
  <r>
    <s v="Липецкая область"/>
    <x v="19"/>
    <n v="1159.7"/>
    <n v="1160.8"/>
    <n v="55.3"/>
    <n v="3.7"/>
    <n v="32535"/>
    <n v="44741"/>
    <n v="42827"/>
    <n v="108.6"/>
  </r>
  <r>
    <s v="Московская область"/>
    <x v="19"/>
    <n v="8372.9"/>
    <n v="8303"/>
    <n v="58.3"/>
    <n v="2.7"/>
    <n v="47513"/>
    <n v="88486"/>
    <n v="75538"/>
    <n v="107.6"/>
  </r>
  <r>
    <s v="Орловская область"/>
    <x v="19"/>
    <n v="730.2"/>
    <n v="733.3"/>
    <n v="54.8"/>
    <n v="5.3"/>
    <n v="26184"/>
    <n v="40021"/>
    <n v="38427"/>
    <n v="108.1"/>
  </r>
  <r>
    <s v="Рязанская область"/>
    <x v="19"/>
    <n v="1119.8"/>
    <n v="1121.8"/>
    <n v="54.7"/>
    <n v="3.9"/>
    <n v="26886"/>
    <n v="43401"/>
    <n v="44405"/>
    <n v="106.4"/>
  </r>
  <r>
    <s v="Смоленская область"/>
    <x v="19"/>
    <n v="916.2"/>
    <n v="921"/>
    <n v="56.1"/>
    <n v="5.2"/>
    <n v="27485"/>
    <n v="39606"/>
    <n v="33936"/>
    <n v="107.3"/>
  </r>
  <r>
    <s v="Тамбовская область"/>
    <x v="19"/>
    <n v="1005.8"/>
    <n v="1010.6"/>
    <n v="55.3"/>
    <n v="3.9"/>
    <n v="28154"/>
    <n v="37855"/>
    <n v="35394"/>
    <n v="107.7"/>
  </r>
  <r>
    <s v="Тверская область"/>
    <x v="19"/>
    <n v="1257"/>
    <n v="1261.8"/>
    <n v="54.4"/>
    <n v="4"/>
    <n v="27212"/>
    <n v="47340"/>
    <n v="47861"/>
    <n v="107.8"/>
  </r>
  <r>
    <s v="Тульская область"/>
    <x v="19"/>
    <n v="1519"/>
    <n v="1522.4"/>
    <n v="55.3"/>
    <n v="3.8"/>
    <n v="28561"/>
    <n v="55148"/>
    <n v="53751"/>
    <n v="103.6"/>
  </r>
  <r>
    <s v="Ярославская область"/>
    <x v="19"/>
    <n v="1235.5999999999999"/>
    <n v="1239.7"/>
    <n v="54.4"/>
    <n v="5.4"/>
    <n v="28667"/>
    <n v="53475"/>
    <n v="49899"/>
    <n v="98.9"/>
  </r>
  <r>
    <s v="г. Москва"/>
    <x v="19"/>
    <n v="12946.6"/>
    <n v="12887.2"/>
    <n v="57.7"/>
    <n v="1.4"/>
    <n v="75891"/>
    <n v="203190"/>
    <n v="177991"/>
    <n v="106.6"/>
  </r>
  <r>
    <s v="Республика Карелия"/>
    <x v="19"/>
    <n v="550.70000000000005"/>
    <n v="555.1"/>
    <n v="54.3"/>
    <n v="7.4"/>
    <n v="30854"/>
    <n v="52523"/>
    <n v="47830"/>
    <n v="107"/>
  </r>
  <r>
    <s v="Республика Коми"/>
    <x v="19"/>
    <n v="763.4"/>
    <n v="771.19999999999993"/>
    <n v="57.3"/>
    <n v="6.8"/>
    <n v="35428"/>
    <n v="50023"/>
    <n v="54995"/>
    <n v="100.6"/>
  </r>
  <r>
    <s v="Архангельская область"/>
    <x v="19"/>
    <n v="1055.5"/>
    <n v="1063.5"/>
    <n v="54.7"/>
    <n v="6.3"/>
    <n v="35724"/>
    <n v="62346"/>
    <n v="62722"/>
    <n v="106.9"/>
  </r>
  <r>
    <s v="в том числе:"/>
    <x v="19"/>
    <n v="0"/>
    <n v="0"/>
    <n v="0"/>
    <n v="0"/>
    <n v="0"/>
    <n v="0"/>
    <n v="0"/>
    <n v="0"/>
  </r>
  <r>
    <s v="Ненецкий автономный округ"/>
    <x v="19"/>
    <n v="41.6"/>
    <n v="41.6"/>
    <n v="58"/>
    <n v="7.9"/>
    <n v="81041"/>
    <s v="…"/>
    <n v="62798"/>
    <n v="106.2"/>
  </r>
  <r>
    <s v="Архангельская область без автономного округа"/>
    <x v="19"/>
    <n v="1013.9"/>
    <n v="1021.9"/>
    <n v="54.5"/>
    <n v="6.2"/>
    <n v="33907"/>
    <n v="62346"/>
    <n v="62721"/>
    <n v="107.5"/>
  </r>
  <r>
    <s v="Вологодская область"/>
    <x v="19"/>
    <n v="1159.5999999999999"/>
    <n v="1163.3"/>
    <n v="54.6"/>
    <n v="4.5"/>
    <n v="28418"/>
    <n v="42296"/>
    <n v="38966"/>
    <n v="107.9"/>
  </r>
  <r>
    <s v="Калининградская область"/>
    <x v="19"/>
    <n v="1015.3"/>
    <n v="1009.9"/>
    <n v="57.6"/>
    <n v="4.4000000000000004"/>
    <n v="29098"/>
    <n v="52513"/>
    <n v="53440"/>
    <n v="98.9"/>
  </r>
  <r>
    <s v="Ленинградская область"/>
    <x v="19"/>
    <n v="1950.9"/>
    <n v="1932.2"/>
    <n v="59.6"/>
    <n v="3.9"/>
    <n v="32371"/>
    <n v="59035"/>
    <n v="51967"/>
    <n v="104.7"/>
  </r>
  <r>
    <s v="Мурманская область"/>
    <x v="19"/>
    <n v="692.2"/>
    <n v="698.1"/>
    <n v="59.1"/>
    <n v="5.4"/>
    <n v="44261"/>
    <s v="…"/>
    <n v="49953"/>
    <n v="101.9"/>
  </r>
  <r>
    <s v="Новгородская область"/>
    <x v="19"/>
    <n v="592.79999999999995"/>
    <n v="594.9"/>
    <n v="53.4"/>
    <n v="3.6"/>
    <n v="26193"/>
    <n v="45223"/>
    <n v="39226"/>
    <n v="102.6"/>
  </r>
  <r>
    <s v="Псковская область"/>
    <x v="19"/>
    <n v="612.5"/>
    <n v="615"/>
    <n v="54.3"/>
    <n v="5.0999999999999996"/>
    <n v="25525"/>
    <n v="38695"/>
    <n v="37688"/>
    <n v="102.8"/>
  </r>
  <r>
    <s v="г. Санкт-Петербург"/>
    <x v="19"/>
    <n v="5580.8"/>
    <n v="5563.6"/>
    <n v="59.3"/>
    <n v="1.4"/>
    <n v="47472"/>
    <n v="120600"/>
    <n v="105881"/>
    <n v="99.6"/>
  </r>
  <r>
    <s v="Республика Адыгея"/>
    <x v="19"/>
    <n v="487.5"/>
    <n v="482.1"/>
    <n v="56.5"/>
    <n v="8.1999999999999993"/>
    <n v="29139"/>
    <n v="38843"/>
    <n v="44293"/>
    <n v="105.7"/>
  </r>
  <r>
    <s v="Республика Калмыкия"/>
    <x v="19"/>
    <n v="270.2"/>
    <n v="270.89999999999998"/>
    <n v="55.8"/>
    <n v="9.1999999999999993"/>
    <n v="18508"/>
    <n v="29626"/>
    <n v="36741"/>
    <n v="109.9"/>
  </r>
  <r>
    <s v="Республика Крым"/>
    <x v="19"/>
    <n v="1938.6"/>
    <n v="1935.7"/>
    <n v="54.4"/>
    <n v="5.6"/>
    <n v="22366"/>
    <n v="66490"/>
    <n v="60419"/>
    <n v="103.5"/>
  </r>
  <r>
    <s v="Краснодарский край"/>
    <x v="19"/>
    <n v="5794.1"/>
    <n v="5774"/>
    <n v="55.8"/>
    <n v="4.8"/>
    <n v="36604"/>
    <n v="52552"/>
    <n v="58245"/>
    <n v="105.4"/>
  </r>
  <r>
    <s v="Астраханская область"/>
    <x v="19"/>
    <n v="979.9"/>
    <n v="985.5"/>
    <n v="56"/>
    <n v="7.6"/>
    <n v="24971"/>
    <n v="47991"/>
    <n v="38963"/>
    <n v="102.1"/>
  </r>
  <r>
    <s v="Волгоградская область"/>
    <x v="19"/>
    <n v="2526.1999999999998"/>
    <n v="2532.4"/>
    <n v="57.1"/>
    <n v="5.3"/>
    <n v="24160"/>
    <n v="46257"/>
    <n v="41586"/>
    <n v="104"/>
  </r>
  <r>
    <s v="Ростовская область"/>
    <x v="19"/>
    <n v="4229.5"/>
    <n v="4230"/>
    <n v="56.7"/>
    <n v="4.8"/>
    <n v="30866"/>
    <n v="51664"/>
    <n v="54252"/>
    <n v="104.2"/>
  </r>
  <r>
    <s v="г. Севастополь"/>
    <x v="19"/>
    <n v="522.4"/>
    <n v="511"/>
    <n v="58.5"/>
    <n v="3.9"/>
    <n v="30261"/>
    <n v="70195"/>
    <n v="71769"/>
    <n v="108.8"/>
  </r>
  <r>
    <s v="Республика Дагестан"/>
    <x v="19"/>
    <n v="3140.9"/>
    <n v="3127"/>
    <n v="60.6"/>
    <n v="13"/>
    <n v="27410"/>
    <n v="34382"/>
    <n v="47898"/>
    <n v="108.8"/>
  </r>
  <r>
    <s v="Республика Ингушетия "/>
    <x v="19"/>
    <n v="496.7"/>
    <n v="492.5"/>
    <n v="61"/>
    <n v="26.4"/>
    <n v="16614"/>
    <n v="39489"/>
    <n v="32746"/>
    <n v="104.1"/>
  </r>
  <r>
    <s v="Кабардино-Балкарская Республика"/>
    <x v="19"/>
    <n v="897.4"/>
    <n v="894.8"/>
    <n v="58.9"/>
    <n v="10.7"/>
    <n v="21475"/>
    <n v="23254"/>
    <n v="30440"/>
    <n v="130.19999999999999"/>
  </r>
  <r>
    <s v="Карачаево-Черкесская Республика"/>
    <x v="19"/>
    <n v="470.40000000000003"/>
    <n v="470.1"/>
    <n v="57.7"/>
    <n v="11.7"/>
    <n v="18977"/>
    <n v="38449"/>
    <n v="43046"/>
    <n v="97.3"/>
  </r>
  <r>
    <s v="Республика Северная Осетия – Алания"/>
    <x v="19"/>
    <n v="694.9"/>
    <n v="696.3"/>
    <n v="57.3"/>
    <n v="12.1"/>
    <n v="24522"/>
    <n v="35099"/>
    <n v="42080"/>
    <n v="107.4"/>
  </r>
  <r>
    <s v="Чеченская Республика "/>
    <x v="19"/>
    <n v="1477.7"/>
    <n v="1467"/>
    <n v="56.3"/>
    <n v="13.5"/>
    <n v="24153"/>
    <n v="46592"/>
    <n v="45037"/>
    <n v="93.3"/>
  </r>
  <r>
    <s v="Ставропольский край"/>
    <x v="19"/>
    <n v="2904.1"/>
    <n v="2894.5"/>
    <n v="57.8"/>
    <n v="4.8"/>
    <n v="24393"/>
    <n v="41156"/>
    <n v="41511"/>
    <n v="98.9"/>
  </r>
  <r>
    <s v="Республика Башкортостан"/>
    <x v="19"/>
    <n v="4112.9000000000005"/>
    <n v="4115.5"/>
    <n v="56"/>
    <n v="4.4000000000000004"/>
    <n v="30603"/>
    <n v="63272"/>
    <n v="58410"/>
    <n v="107.6"/>
  </r>
  <r>
    <s v="Республика Марий Эл"/>
    <x v="19"/>
    <n v="683.5"/>
    <n v="683.7"/>
    <n v="55"/>
    <n v="4.5999999999999996"/>
    <n v="20877"/>
    <n v="38223"/>
    <n v="37539"/>
    <n v="105.7"/>
  </r>
  <r>
    <s v="Республика Мордовия"/>
    <x v="19"/>
    <n v="799"/>
    <n v="801.2"/>
    <n v="56.8"/>
    <n v="4.2"/>
    <n v="19748"/>
    <n v="41864"/>
    <n v="39596"/>
    <n v="105"/>
  </r>
  <r>
    <s v="Республика Татарстан"/>
    <x v="19"/>
    <n v="3996.4"/>
    <n v="3989.2"/>
    <n v="56.4"/>
    <n v="3.3"/>
    <n v="35733"/>
    <n v="68330"/>
    <n v="72226"/>
    <n v="106"/>
  </r>
  <r>
    <s v="Удмуртская Республика"/>
    <x v="19"/>
    <n v="1471.6"/>
    <n v="1476.4"/>
    <n v="54.8"/>
    <n v="4.3"/>
    <n v="25066"/>
    <n v="52403"/>
    <n v="47527"/>
    <n v="106"/>
  </r>
  <r>
    <s v="Чувашская Республика"/>
    <x v="19"/>
    <n v="1206"/>
    <n v="1209.3"/>
    <n v="55.6"/>
    <n v="4.7"/>
    <n v="20162"/>
    <n v="45726"/>
    <n v="40082"/>
    <n v="103.9"/>
  </r>
  <r>
    <s v="Пермский край"/>
    <x v="19"/>
    <n v="2574.6999999999998"/>
    <n v="2582"/>
    <n v="55.1"/>
    <n v="5.2"/>
    <n v="30618"/>
    <n v="51283"/>
    <n v="58016"/>
    <n v="105.7"/>
  </r>
  <r>
    <s v="Кировская область"/>
    <x v="19"/>
    <n v="1192.5"/>
    <n v="1201.0999999999999"/>
    <n v="53"/>
    <n v="4.8"/>
    <n v="23684"/>
    <n v="44473"/>
    <n v="39274"/>
    <n v="103.7"/>
  </r>
  <r>
    <s v="Нижегородская область "/>
    <x v="19"/>
    <n v="3174.2"/>
    <n v="3181.6"/>
    <n v="55.1"/>
    <n v="4.0999999999999996"/>
    <n v="33874"/>
    <n v="63772"/>
    <n v="65519"/>
    <n v="108.5"/>
  </r>
  <r>
    <s v="Оренбургская область"/>
    <x v="19"/>
    <n v="1898.4"/>
    <n v="1904.1"/>
    <n v="55.1"/>
    <n v="4.4000000000000004"/>
    <n v="24497"/>
    <n v="39364"/>
    <n v="40707"/>
    <n v="105.6"/>
  </r>
  <r>
    <s v="Пензенская область"/>
    <x v="19"/>
    <n v="1294.5"/>
    <n v="1301.3"/>
    <n v="54.9"/>
    <n v="4.3"/>
    <n v="22990"/>
    <n v="45923"/>
    <n v="42003"/>
    <n v="101.1"/>
  </r>
  <r>
    <s v="Самарская область"/>
    <x v="19"/>
    <n v="3206.2"/>
    <n v="3206.5"/>
    <n v="56"/>
    <n v="3.9"/>
    <n v="29422"/>
    <n v="46498"/>
    <n v="47494"/>
    <n v="106.4"/>
  </r>
  <r>
    <s v="Саратовская область"/>
    <x v="19"/>
    <n v="2478.1"/>
    <n v="2484.4"/>
    <n v="56.4"/>
    <n v="4.3"/>
    <n v="22760"/>
    <n v="41242"/>
    <n v="39370"/>
    <n v="102.2"/>
  </r>
  <r>
    <s v="Ульяновская область"/>
    <x v="19"/>
    <n v="1219.7"/>
    <n v="1224.5"/>
    <n v="54.8"/>
    <n v="3.8"/>
    <n v="23710"/>
    <n v="42998"/>
    <n v="43804"/>
    <n v="105.2"/>
  </r>
  <r>
    <s v="Курганская область"/>
    <x v="19"/>
    <n v="800"/>
    <n v="805.3"/>
    <n v="51.1"/>
    <n v="7.8"/>
    <n v="21304"/>
    <n v="44716"/>
    <n v="36005"/>
    <n v="108.9"/>
  </r>
  <r>
    <s v="Свердловская область "/>
    <x v="19"/>
    <n v="4310.1000000000004"/>
    <n v="4312.5999999999995"/>
    <n v="55.3"/>
    <n v="4.2"/>
    <n v="39095"/>
    <n v="65488"/>
    <n v="65216"/>
    <n v="110"/>
  </r>
  <r>
    <s v="Тюменская область"/>
    <x v="19"/>
    <n v="3773.2"/>
    <n v="3755.9"/>
    <n v="59.4"/>
    <n v="3"/>
    <n v="48933"/>
    <n v="55504"/>
    <n v="52405"/>
    <n v="101.8"/>
  </r>
  <r>
    <s v="в том числе:"/>
    <x v="19"/>
    <n v="0"/>
    <n v="0"/>
    <n v="0"/>
    <n v="0"/>
    <n v="0"/>
    <n v="0"/>
    <n v="0"/>
    <n v="0"/>
  </r>
  <r>
    <s v="Ханты-Мансийский автономный округ – Югра"/>
    <x v="19"/>
    <n v="1684.2"/>
    <n v="1678.2"/>
    <n v="61.1"/>
    <n v="2.5"/>
    <n v="53493"/>
    <n v="54233"/>
    <n v="61719"/>
    <n v="105.3"/>
  </r>
  <r>
    <s v="Ямало-Ненецкий автономный округ"/>
    <x v="19"/>
    <n v="510.1"/>
    <n v="510.4"/>
    <n v="64.599999999999994"/>
    <n v="1.9"/>
    <n v="84273"/>
    <n v="68823"/>
    <n v="54703"/>
    <n v="96.5"/>
  </r>
  <r>
    <s v="Тюменская область без автономных округов"/>
    <x v="19"/>
    <n v="1578.9"/>
    <n v="1567.2999999999997"/>
    <n v="56"/>
    <n v="4.0999999999999996"/>
    <n v="31394"/>
    <n v="55653"/>
    <n v="49870"/>
    <n v="105.2"/>
  </r>
  <r>
    <s v="Челябинская область"/>
    <x v="19"/>
    <n v="3468.8"/>
    <n v="3473.3"/>
    <n v="55.2"/>
    <n v="5.0999999999999996"/>
    <n v="25432"/>
    <n v="41633"/>
    <n v="34626"/>
    <n v="103.3"/>
  </r>
  <r>
    <s v="Республика Алтай"/>
    <x v="19"/>
    <n v="211.3"/>
    <n v="211.1"/>
    <n v="53.8"/>
    <n v="11"/>
    <n v="20256"/>
    <n v="44982"/>
    <n v="43537"/>
    <n v="104.5"/>
  </r>
  <r>
    <s v="Республика Тыва"/>
    <x v="19"/>
    <n v="330"/>
    <n v="328.5"/>
    <n v="55.4"/>
    <n v="12.3"/>
    <n v="16618"/>
    <s v="…4)"/>
    <n v="60884"/>
    <n v="110.9"/>
  </r>
  <r>
    <s v="Республика Хакасия"/>
    <x v="19"/>
    <n v="538.20000000000005"/>
    <n v="539"/>
    <n v="54.9"/>
    <n v="6"/>
    <n v="22691"/>
    <n v="43080"/>
    <n v="44320"/>
    <n v="107"/>
  </r>
  <r>
    <s v="Алтайский край"/>
    <x v="19"/>
    <n v="2224.1"/>
    <n v="2237.1"/>
    <n v="53.9"/>
    <n v="5.8"/>
    <n v="23993"/>
    <n v="48840"/>
    <n v="47754"/>
    <n v="103.7"/>
  </r>
  <r>
    <s v="Красноярский край"/>
    <x v="19"/>
    <n v="2872.1"/>
    <n v="2875.6"/>
    <n v="57.3"/>
    <n v="4.5"/>
    <n v="31755"/>
    <n v="56769"/>
    <n v="49308"/>
    <n v="101.1"/>
  </r>
  <r>
    <s v="Иркутская область"/>
    <x v="19"/>
    <n v="2396.4"/>
    <n v="2399.3000000000002"/>
    <n v="55.6"/>
    <n v="6.6"/>
    <n v="26355"/>
    <n v="60415"/>
    <n v="47458"/>
    <n v="104.6"/>
  </r>
  <r>
    <s v="Кемеровская область"/>
    <x v="19"/>
    <n v="2647.7"/>
    <n v="2656.5"/>
    <n v="55.3"/>
    <n v="5.5"/>
    <n v="24890"/>
    <n v="50070"/>
    <n v="41907"/>
    <n v="112.4"/>
  </r>
  <r>
    <s v="Новосибирская область "/>
    <x v="19"/>
    <n v="2812.2"/>
    <n v="2809"/>
    <n v="56.4"/>
    <n v="6.1"/>
    <n v="30566"/>
    <n v="58710"/>
    <n v="57564"/>
    <n v="103.5"/>
  </r>
  <r>
    <s v="Омская область"/>
    <x v="19"/>
    <n v="1903.6"/>
    <n v="1913.6"/>
    <n v="55.1"/>
    <n v="6.4"/>
    <n v="26970"/>
    <n v="43141"/>
    <n v="44075"/>
    <n v="107.7"/>
  </r>
  <r>
    <s v="Томская область"/>
    <x v="19"/>
    <n v="1074.7"/>
    <n v="1074.0999999999999"/>
    <n v="57.7"/>
    <n v="5.5"/>
    <n v="28381"/>
    <n v="57080"/>
    <n v="49516"/>
    <n v="102.5"/>
  </r>
  <r>
    <s v="Республика Бурятия"/>
    <x v="19"/>
    <n v="982.1"/>
    <n v="980.8"/>
    <n v="55.7"/>
    <n v="9.1999999999999993"/>
    <n v="25302"/>
    <n v="46275"/>
    <n v="52926"/>
    <n v="96.2"/>
  </r>
  <r>
    <s v="Республика Саха (Якутия)"/>
    <x v="19"/>
    <n v="976.7"/>
    <n v="974"/>
    <n v="58.9"/>
    <n v="6.9"/>
    <n v="45528"/>
    <n v="80461"/>
    <n v="88545"/>
    <n v="103.3"/>
  </r>
  <r>
    <s v="Забайкальский край"/>
    <x v="19"/>
    <n v="1025.0999999999999"/>
    <n v="1030.0999999999999"/>
    <n v="57.5"/>
    <n v="9.3000000000000007"/>
    <n v="25750"/>
    <n v="61058"/>
    <n v="53928"/>
    <n v="107.1"/>
  </r>
  <r>
    <s v="Камчатский край"/>
    <x v="19"/>
    <n v="296.39999999999998"/>
    <n v="298.10000000000002"/>
    <n v="60.3"/>
    <n v="3.8"/>
    <n v="52674"/>
    <n v="66721"/>
    <n v="64540"/>
    <n v="100.5"/>
  </r>
  <r>
    <s v="Приморский край"/>
    <x v="19"/>
    <n v="1877.7"/>
    <n v="1882"/>
    <n v="58.3"/>
    <n v="5.2"/>
    <n v="36884"/>
    <n v="93755"/>
    <n v="97933"/>
    <n v="110.4"/>
  </r>
  <r>
    <s v="Хабаровский край "/>
    <x v="19"/>
    <n v="1310.4000000000001"/>
    <n v="1313.6"/>
    <n v="58.3"/>
    <n v="3.8"/>
    <n v="41460"/>
    <n v="72031"/>
    <n v="71791"/>
    <n v="108.1"/>
  </r>
  <r>
    <s v="Амурская область"/>
    <x v="19"/>
    <n v="782.7"/>
    <n v="784.7"/>
    <n v="57.4"/>
    <n v="5.4"/>
    <n v="33304"/>
    <n v="64000"/>
    <n v="64938"/>
    <n v="105.6"/>
  </r>
  <r>
    <s v="Магаданская область"/>
    <x v="19"/>
    <n v="138.6"/>
    <n v="139.30000000000001"/>
    <n v="61.1"/>
    <n v="4.5999999999999996"/>
    <n v="65367"/>
    <s v="…4)"/>
    <n v="49549"/>
    <n v="109.6"/>
  </r>
  <r>
    <s v="Сахалинская область"/>
    <x v="19"/>
    <n v="473.7"/>
    <n v="474.9"/>
    <n v="58.5"/>
    <n v="5.2"/>
    <n v="59016"/>
    <n v="105791"/>
    <n v="109880"/>
    <n v="109.6"/>
  </r>
  <r>
    <s v="Еврейская автономная область"/>
    <x v="19"/>
    <n v="154.69999999999999"/>
    <n v="155.69999999999999"/>
    <n v="56.8"/>
    <n v="6.2"/>
    <n v="26602"/>
    <n v="39958"/>
    <n v="37909"/>
    <n v="107.6"/>
  </r>
  <r>
    <s v="Чукотский автономный округ"/>
    <x v="19"/>
    <n v="48.5"/>
    <n v="48.3"/>
    <n v="63.9"/>
    <n v="3.8"/>
    <n v="83385"/>
    <s v="…"/>
    <s v="…"/>
    <s v="-"/>
  </r>
  <r>
    <s v="Белгородская область"/>
    <x v="20"/>
    <n v="1545.5"/>
    <n v="1549.2"/>
    <n v="55.6"/>
    <n v="4.9000000000000004"/>
    <n v="32884"/>
    <n v="60870"/>
    <n v="49021"/>
    <n v="104.3"/>
  </r>
  <r>
    <s v="Брянская область"/>
    <x v="20"/>
    <n v="1179.0999999999999"/>
    <n v="1184.0999999999999"/>
    <n v="55.3"/>
    <n v="4"/>
    <n v="28636"/>
    <n v="41212"/>
    <n v="36274"/>
    <n v="102.5"/>
  </r>
  <r>
    <s v="Владимирская область"/>
    <x v="20"/>
    <n v="1359"/>
    <n v="1366.4"/>
    <n v="54.4"/>
    <n v="5.6"/>
    <n v="25955"/>
    <n v="42875"/>
    <n v="44295"/>
    <n v="92.2"/>
  </r>
  <r>
    <s v="Воронежская область"/>
    <x v="20"/>
    <n v="2319.1"/>
    <n v="2327.7999999999997"/>
    <n v="55.6"/>
    <n v="4.3"/>
    <n v="32102"/>
    <n v="56946"/>
    <n v="50627"/>
    <n v="100.2"/>
  </r>
  <r>
    <s v="Ивановская область"/>
    <x v="20"/>
    <n v="938.8"/>
    <n v="946.2"/>
    <n v="54.6"/>
    <n v="5.4"/>
    <n v="26284"/>
    <n v="41228"/>
    <n v="40381"/>
    <n v="99.3"/>
  </r>
  <r>
    <s v="Калужская область"/>
    <x v="20"/>
    <n v="1056"/>
    <n v="1054.0999999999999"/>
    <n v="56"/>
    <n v="4.7"/>
    <n v="32559"/>
    <n v="60017"/>
    <n v="49991"/>
    <n v="100.6"/>
  </r>
  <r>
    <s v="Костромская область"/>
    <x v="20"/>
    <n v="589.20000000000005"/>
    <n v="593.6"/>
    <n v="52"/>
    <n v="5.5"/>
    <n v="25786"/>
    <n v="52357"/>
    <n v="42957"/>
    <n v="99.1"/>
  </r>
  <r>
    <s v="Курская область"/>
    <x v="20"/>
    <n v="1091.5999999999999"/>
    <n v="1095.5999999999999"/>
    <n v="54.4"/>
    <n v="4.9000000000000004"/>
    <n v="29791"/>
    <n v="50556"/>
    <n v="48566"/>
    <n v="107.2"/>
  </r>
  <r>
    <s v="Липецкая область"/>
    <x v="20"/>
    <n v="1150.5999999999999"/>
    <n v="1155.0999999999999"/>
    <n v="55.1"/>
    <n v="4.3"/>
    <n v="32534"/>
    <n v="47727"/>
    <n v="46096"/>
    <n v="100.2"/>
  </r>
  <r>
    <s v="Московская область"/>
    <x v="20"/>
    <n v="8436.9"/>
    <n v="8404.9"/>
    <n v="58"/>
    <n v="3.6"/>
    <n v="47301"/>
    <n v="100510"/>
    <n v="86617"/>
    <n v="100.9"/>
  </r>
  <r>
    <s v="Орловская область"/>
    <x v="20"/>
    <n v="721"/>
    <n v="725.6"/>
    <n v="54.5"/>
    <n v="6.1"/>
    <n v="26990"/>
    <n v="49423"/>
    <n v="39474"/>
    <n v="104.6"/>
  </r>
  <r>
    <s v="Рязанская область"/>
    <x v="20"/>
    <n v="1110.4000000000001"/>
    <n v="1115.0999999999999"/>
    <n v="54.4"/>
    <n v="5.4"/>
    <n v="27328"/>
    <n v="54386"/>
    <n v="47413"/>
    <n v="100.2"/>
  </r>
  <r>
    <s v="Смоленская область"/>
    <x v="20"/>
    <n v="900.3"/>
    <n v="908.3"/>
    <n v="55.4"/>
    <n v="5.3"/>
    <n v="28256"/>
    <n v="44899"/>
    <n v="35430"/>
    <n v="101.3"/>
  </r>
  <r>
    <s v="Тамбовская область"/>
    <x v="20"/>
    <n v="993"/>
    <n v="999.4"/>
    <n v="55"/>
    <n v="4.5999999999999996"/>
    <n v="27892"/>
    <n v="46228"/>
    <n v="39788"/>
    <n v="105.5"/>
  </r>
  <r>
    <s v="Тверская область"/>
    <x v="20"/>
    <n v="1241.8"/>
    <n v="1249.4000000000001"/>
    <n v="54.1"/>
    <n v="4.4000000000000004"/>
    <n v="27692"/>
    <n v="51034"/>
    <n v="52939"/>
    <n v="101.4"/>
  </r>
  <r>
    <s v="Тульская область"/>
    <x v="20"/>
    <n v="1507.6"/>
    <n v="1513.3"/>
    <n v="55.1"/>
    <n v="4.4000000000000004"/>
    <n v="29396"/>
    <n v="63730"/>
    <n v="57819"/>
    <n v="101.4"/>
  </r>
  <r>
    <s v="Ярославская область"/>
    <x v="20"/>
    <n v="1221.7"/>
    <n v="1228.5999999999999"/>
    <n v="54.2"/>
    <n v="7.3"/>
    <n v="29527"/>
    <n v="54974"/>
    <n v="46434"/>
    <n v="101.3"/>
  </r>
  <r>
    <s v="г. Москва"/>
    <x v="20"/>
    <n v="12979.4"/>
    <n v="12963"/>
    <n v="57"/>
    <n v="2.6"/>
    <n v="78106"/>
    <n v="231309"/>
    <n v="215615"/>
    <n v="101.5"/>
  </r>
  <r>
    <s v="Республика Карелия"/>
    <x v="20"/>
    <n v="541.5"/>
    <n v="546.1"/>
    <n v="53.9"/>
    <n v="8.6999999999999993"/>
    <n v="32596"/>
    <n v="53386"/>
    <n v="50676"/>
    <n v="102.9"/>
  </r>
  <r>
    <s v="Республика Коми"/>
    <x v="20"/>
    <n v="750.4"/>
    <n v="756.9"/>
    <n v="56.9"/>
    <n v="7.7"/>
    <n v="36687"/>
    <n v="50650"/>
    <n v="54060"/>
    <n v="99.7"/>
  </r>
  <r>
    <s v="Архангельская область"/>
    <x v="20"/>
    <n v="1037.3"/>
    <n v="1046.4000000000001"/>
    <n v="54.4"/>
    <n v="7.4"/>
    <n v="36785"/>
    <n v="66107"/>
    <n v="67230"/>
    <n v="104.9"/>
  </r>
  <r>
    <s v="в том числе:"/>
    <x v="20"/>
    <n v="0"/>
    <n v="0"/>
    <n v="0"/>
    <n v="0"/>
    <n v="0"/>
    <n v="0"/>
    <n v="0"/>
    <n v="0"/>
  </r>
  <r>
    <s v="Ненецкий автономный округ"/>
    <x v="20"/>
    <n v="41.6"/>
    <n v="41.6"/>
    <n v="57.8"/>
    <n v="8.8000000000000007"/>
    <n v="84171"/>
    <s v="…"/>
    <n v="59710"/>
    <n v="100.8"/>
  </r>
  <r>
    <s v="Архангельская область без автономного округа"/>
    <x v="20"/>
    <n v="995.69999999999993"/>
    <n v="1004.8000000000001"/>
    <n v="54.2"/>
    <n v="7.3"/>
    <n v="34857"/>
    <n v="66107"/>
    <n v="67291"/>
    <n v="105.6"/>
  </r>
  <r>
    <s v="Вологодская область"/>
    <x v="20"/>
    <n v="1150.0999999999999"/>
    <n v="1154.8"/>
    <n v="54.2"/>
    <n v="6.1"/>
    <n v="29682"/>
    <n v="47899"/>
    <n v="43997"/>
    <n v="104.5"/>
  </r>
  <r>
    <s v="Калининградская область"/>
    <x v="20"/>
    <n v="1021.6"/>
    <n v="1018.5"/>
    <n v="57.3"/>
    <n v="5.9"/>
    <n v="29621"/>
    <n v="59062"/>
    <n v="61362"/>
    <n v="106.1"/>
  </r>
  <r>
    <s v="Ленинградская область"/>
    <x v="20"/>
    <n v="1977.3"/>
    <n v="1964.1"/>
    <n v="59.6"/>
    <n v="5.3"/>
    <n v="33235"/>
    <n v="82003"/>
    <n v="72612"/>
    <n v="99.2"/>
  </r>
  <r>
    <s v="Мурманская область"/>
    <x v="20"/>
    <n v="678.6"/>
    <n v="685.4"/>
    <n v="58.7"/>
    <n v="7.7"/>
    <n v="46621"/>
    <s v="…"/>
    <n v="55715"/>
    <n v="104.5"/>
  </r>
  <r>
    <s v="Новгородская область"/>
    <x v="20"/>
    <n v="588.29999999999995"/>
    <n v="590.5"/>
    <n v="53.2"/>
    <n v="5.8"/>
    <n v="26431"/>
    <n v="50113"/>
    <n v="40718"/>
    <n v="99.8"/>
  </r>
  <r>
    <s v="Псковская область"/>
    <x v="20"/>
    <n v="605.1"/>
    <n v="608.79999999999995"/>
    <n v="54"/>
    <n v="6.5"/>
    <n v="26444"/>
    <n v="39683"/>
    <n v="41222"/>
    <n v="99.8"/>
  </r>
  <r>
    <s v="г. Санкт-Петербург"/>
    <x v="20"/>
    <n v="5588.5"/>
    <n v="5584.6"/>
    <n v="58.9"/>
    <n v="2.9"/>
    <n v="49375"/>
    <n v="133281"/>
    <n v="132775"/>
    <n v="107.7"/>
  </r>
  <r>
    <s v="Республика Адыгея"/>
    <x v="20"/>
    <n v="490.4"/>
    <n v="489"/>
    <n v="56.2"/>
    <n v="8.5"/>
    <n v="30320"/>
    <n v="46469"/>
    <n v="45169"/>
    <n v="103"/>
  </r>
  <r>
    <s v="Республика Калмыкия"/>
    <x v="20"/>
    <n v="268.89999999999998"/>
    <n v="269.5"/>
    <n v="55.3"/>
    <n v="9.6"/>
    <n v="19816"/>
    <n v="34799"/>
    <n v="38756"/>
    <n v="103.4"/>
  </r>
  <r>
    <s v="Республика Крым"/>
    <x v="20"/>
    <n v="1932"/>
    <n v="1935.3"/>
    <n v="54.2"/>
    <n v="6.3"/>
    <n v="23033"/>
    <n v="72303"/>
    <n v="65751"/>
    <n v="109.6"/>
  </r>
  <r>
    <s v="Краснодарский край"/>
    <x v="20"/>
    <n v="5815.6"/>
    <n v="5804.9"/>
    <n v="55.5"/>
    <n v="5.7"/>
    <n v="37352"/>
    <n v="58046"/>
    <n v="59617"/>
    <n v="100.5"/>
  </r>
  <r>
    <s v="Астраханская область"/>
    <x v="20"/>
    <n v="969"/>
    <n v="974.5"/>
    <n v="55.6"/>
    <n v="7.9"/>
    <n v="25206"/>
    <n v="57914"/>
    <n v="45407"/>
    <n v="105.1"/>
  </r>
  <r>
    <s v="Волгоградская область"/>
    <x v="20"/>
    <n v="2513.6"/>
    <n v="2519.9"/>
    <n v="57"/>
    <n v="7.6"/>
    <n v="24995"/>
    <n v="50300"/>
    <n v="43866"/>
    <n v="102"/>
  </r>
  <r>
    <s v="Ростовская область"/>
    <x v="20"/>
    <n v="4216.6000000000004"/>
    <n v="4223"/>
    <n v="56.5"/>
    <n v="5"/>
    <n v="31519"/>
    <n v="57793"/>
    <n v="54909"/>
    <n v="101.7"/>
  </r>
  <r>
    <s v="г. Севастополь"/>
    <x v="20"/>
    <n v="531.79999999999995"/>
    <n v="527.1"/>
    <n v="58.6"/>
    <n v="4.5999999999999996"/>
    <n v="29970"/>
    <n v="82593"/>
    <n v="81290"/>
    <n v="100.1"/>
  </r>
  <r>
    <s v="Республика Дагестан"/>
    <x v="20"/>
    <n v="3164.8"/>
    <n v="3152.9"/>
    <n v="60.4"/>
    <n v="15.7"/>
    <n v="27666"/>
    <n v="32150"/>
    <n v="50358"/>
    <n v="105.6"/>
  </r>
  <r>
    <s v="Республика Ингушетия "/>
    <x v="20"/>
    <n v="504"/>
    <n v="500.3"/>
    <n v="61.3"/>
    <n v="29.8"/>
    <n v="16877"/>
    <n v="39437"/>
    <n v="33178"/>
    <n v="106.7"/>
  </r>
  <r>
    <s v="Кабардино-Балкарская Республика"/>
    <x v="20"/>
    <n v="900.6"/>
    <n v="899"/>
    <n v="58.5"/>
    <n v="14.8"/>
    <n v="22016"/>
    <n v="32036"/>
    <n v="44637"/>
    <n v="98.7"/>
  </r>
  <r>
    <s v="Карачаево-Черкесская Республика"/>
    <x v="20"/>
    <n v="470.3"/>
    <n v="470.3"/>
    <n v="57.4"/>
    <n v="14.7"/>
    <n v="19101"/>
    <n v="38654"/>
    <n v="46393"/>
    <n v="106.2"/>
  </r>
  <r>
    <s v="Республика Северная Осетия – Алания"/>
    <x v="20"/>
    <n v="690.8"/>
    <n v="692.9"/>
    <n v="57"/>
    <n v="15.4"/>
    <n v="23963"/>
    <n v="44865"/>
    <n v="51760"/>
    <n v="99.2"/>
  </r>
  <r>
    <s v="Чеченская Республика "/>
    <x v="20"/>
    <n v="1496.6"/>
    <n v="1487.2"/>
    <n v="56.5"/>
    <n v="18.5"/>
    <n v="24625"/>
    <n v="45492"/>
    <n v="46857"/>
    <n v="96.6"/>
  </r>
  <r>
    <s v="Ставропольский край"/>
    <x v="20"/>
    <n v="2904.2"/>
    <n v="2904.1"/>
    <n v="57.6"/>
    <n v="6.2"/>
    <n v="24187"/>
    <n v="44631"/>
    <n v="43796"/>
    <n v="104.9"/>
  </r>
  <r>
    <s v="Республика Башкортостан"/>
    <x v="20"/>
    <n v="4096.1000000000004"/>
    <n v="4104.3999999999996"/>
    <n v="55.6"/>
    <n v="5.9"/>
    <n v="30409"/>
    <n v="68671"/>
    <n v="61405"/>
    <n v="101.6"/>
  </r>
  <r>
    <s v="Республика Марий Эл"/>
    <x v="20"/>
    <n v="679.8"/>
    <n v="681.6"/>
    <n v="54.5"/>
    <n v="6.8"/>
    <n v="21271"/>
    <n v="45251"/>
    <n v="40056"/>
    <n v="104.1"/>
  </r>
  <r>
    <s v="Республика Мордовия"/>
    <x v="20"/>
    <n v="788.7"/>
    <n v="793.9"/>
    <n v="56.2"/>
    <n v="5.3"/>
    <n v="20635"/>
    <n v="44910"/>
    <n v="42531"/>
    <n v="101.1"/>
  </r>
  <r>
    <s v="Республика Татарстан"/>
    <x v="20"/>
    <n v="3997.7"/>
    <n v="3997"/>
    <n v="56"/>
    <n v="3.6"/>
    <n v="35694"/>
    <n v="75880"/>
    <n v="80302"/>
    <n v="100.6"/>
  </r>
  <r>
    <s v="Удмуртская Республика"/>
    <x v="20"/>
    <n v="1460.9"/>
    <n v="1466.3"/>
    <n v="54.5"/>
    <n v="6.3"/>
    <n v="25460"/>
    <n v="56560"/>
    <n v="51687"/>
    <n v="106.1"/>
  </r>
  <r>
    <s v="Чувашская Республика"/>
    <x v="20"/>
    <n v="1194.8"/>
    <n v="1200.4000000000001"/>
    <n v="55"/>
    <n v="6.1"/>
    <n v="21164"/>
    <n v="51424"/>
    <n v="47440"/>
    <n v="101.3"/>
  </r>
  <r>
    <s v="Пермский край"/>
    <x v="20"/>
    <n v="2550.6999999999998"/>
    <n v="2562.6999999999998"/>
    <n v="54.9"/>
    <n v="5.7"/>
    <n v="30237"/>
    <n v="53574"/>
    <n v="64795"/>
    <n v="102.5"/>
  </r>
  <r>
    <s v="Кировская область"/>
    <x v="20"/>
    <n v="1172.8"/>
    <n v="1182.7"/>
    <n v="52.5"/>
    <n v="5.4"/>
    <n v="24292"/>
    <n v="49816"/>
    <n v="46430"/>
    <n v="102.9"/>
  </r>
  <r>
    <s v="Нижегородская область "/>
    <x v="20"/>
    <n v="3144.5"/>
    <n v="3159.3"/>
    <n v="54.8"/>
    <n v="4.5999999999999996"/>
    <n v="33814"/>
    <n v="75230"/>
    <n v="70621"/>
    <n v="97.5"/>
  </r>
  <r>
    <s v="Оренбургская область"/>
    <x v="20"/>
    <n v="1879.3"/>
    <n v="1888.9"/>
    <n v="54.8"/>
    <n v="5.9"/>
    <n v="24731"/>
    <n v="41039"/>
    <n v="42839"/>
    <n v="98.9"/>
  </r>
  <r>
    <s v="Пензенская область"/>
    <x v="20"/>
    <n v="1278.8"/>
    <n v="1286.7"/>
    <n v="54.7"/>
    <n v="5"/>
    <n v="24135"/>
    <n v="55476"/>
    <n v="45739"/>
    <n v="103.9"/>
  </r>
  <r>
    <s v="Самарская область"/>
    <x v="20"/>
    <n v="3183.9"/>
    <n v="3195"/>
    <n v="55.7"/>
    <n v="4.4000000000000004"/>
    <n v="29973"/>
    <n v="47861"/>
    <n v="50176"/>
    <n v="105.5"/>
  </r>
  <r>
    <s v="Саратовская область"/>
    <x v="20"/>
    <n v="2457.6"/>
    <n v="2467.9"/>
    <n v="56.2"/>
    <n v="5.6"/>
    <n v="24095"/>
    <n v="43554"/>
    <n v="42776"/>
    <n v="110.9"/>
  </r>
  <r>
    <s v="Ульяновская область"/>
    <x v="20"/>
    <n v="1229.4000000000001"/>
    <n v="1234"/>
    <n v="54"/>
    <n v="3.7"/>
    <n v="22797"/>
    <n v="39288"/>
    <n v="42626"/>
    <n v="103"/>
  </r>
  <r>
    <s v="Курганская область"/>
    <x v="20"/>
    <n v="788.4"/>
    <n v="794.2"/>
    <n v="50.6"/>
    <n v="8.1999999999999993"/>
    <n v="21865"/>
    <n v="44791"/>
    <n v="37890"/>
    <n v="102.4"/>
  </r>
  <r>
    <s v="Свердловская область "/>
    <x v="20"/>
    <n v="4289.3999999999996"/>
    <n v="4299.8"/>
    <n v="55.1"/>
    <n v="5.8"/>
    <n v="37447"/>
    <n v="77958"/>
    <n v="67674"/>
    <n v="103.3"/>
  </r>
  <r>
    <s v="Тюменская область"/>
    <x v="20"/>
    <n v="3796.4"/>
    <n v="3784.8"/>
    <n v="58.8"/>
    <n v="3.6"/>
    <n v="50440"/>
    <n v="63564"/>
    <n v="62199"/>
    <n v="104.3"/>
  </r>
  <r>
    <s v="в том числе:"/>
    <x v="20"/>
    <n v="0"/>
    <n v="0"/>
    <n v="0"/>
    <n v="0"/>
    <n v="0"/>
    <n v="0"/>
    <n v="0"/>
    <n v="0"/>
  </r>
  <r>
    <s v="Ханты-Мансийский автономный округ – Югра"/>
    <x v="20"/>
    <n v="1698.2"/>
    <n v="1691.2"/>
    <n v="60.6"/>
    <n v="3"/>
    <n v="54588"/>
    <n v="59213"/>
    <n v="65007"/>
    <n v="104.3"/>
  </r>
  <r>
    <s v="Ямало-Ненецкий автономный округ"/>
    <x v="20"/>
    <n v="508.8"/>
    <n v="509.4"/>
    <n v="63.9"/>
    <n v="2.4"/>
    <n v="90130"/>
    <n v="69908"/>
    <s v="…4)"/>
    <n v="103.7"/>
  </r>
  <r>
    <s v="Тюменская область без автономных округов"/>
    <x v="20"/>
    <n v="1589.3999999999999"/>
    <n v="1584.2000000000003"/>
    <n v="55.3"/>
    <n v="4.8"/>
    <n v="31851"/>
    <n v="64115"/>
    <n v="60753"/>
    <n v="101"/>
  </r>
  <r>
    <s v="Челябинская область"/>
    <x v="20"/>
    <n v="3445.5"/>
    <n v="3457.1"/>
    <n v="55.1"/>
    <n v="6.8"/>
    <n v="26647"/>
    <n v="44555"/>
    <n v="33123"/>
    <n v="98.8"/>
  </r>
  <r>
    <s v="Республика Алтай"/>
    <x v="20"/>
    <n v="211.2"/>
    <n v="211.2"/>
    <n v="53.7"/>
    <n v="14"/>
    <n v="21683"/>
    <n v="48628"/>
    <n v="59262"/>
    <n v="102.4"/>
  </r>
  <r>
    <s v="Республика Тыва"/>
    <x v="20"/>
    <n v="333.7"/>
    <n v="331.9"/>
    <n v="55.3"/>
    <n v="18"/>
    <n v="18975"/>
    <s v="…"/>
    <n v="64639"/>
    <n v="105"/>
  </r>
  <r>
    <s v="Республика Хакасия"/>
    <x v="20"/>
    <n v="536.29999999999995"/>
    <n v="537.29999999999995"/>
    <n v="54.7"/>
    <n v="8.6999999999999993"/>
    <n v="23843"/>
    <n v="48078"/>
    <n v="48299"/>
    <n v="105.9"/>
  </r>
  <r>
    <s v="Алтайский край"/>
    <x v="20"/>
    <n v="2193"/>
    <n v="2208.5"/>
    <n v="53.6"/>
    <n v="5.9"/>
    <n v="23917"/>
    <n v="51523"/>
    <n v="53520"/>
    <n v="101.8"/>
  </r>
  <r>
    <s v="Красноярский край"/>
    <x v="20"/>
    <n v="2862.4"/>
    <n v="2867.2"/>
    <n v="56.9"/>
    <n v="6"/>
    <n v="32872"/>
    <n v="65922"/>
    <n v="55459"/>
    <n v="106.3"/>
  </r>
  <r>
    <s v="Иркутская область"/>
    <x v="20"/>
    <n v="2380.8000000000002"/>
    <n v="2388.6"/>
    <n v="55.3"/>
    <n v="7.7"/>
    <n v="27577"/>
    <n v="73138"/>
    <n v="57731"/>
    <n v="101"/>
  </r>
  <r>
    <s v="Кемеровская область"/>
    <x v="20"/>
    <n v="2622.3"/>
    <n v="2635"/>
    <n v="55.2"/>
    <n v="6.7"/>
    <n v="25441"/>
    <n v="53452"/>
    <n v="44309"/>
    <n v="105.3"/>
  </r>
  <r>
    <s v="Новосибирская область "/>
    <x v="20"/>
    <n v="2801.4"/>
    <n v="2806.8"/>
    <n v="56.1"/>
    <n v="6.7"/>
    <n v="31606"/>
    <n v="63611"/>
    <n v="64354"/>
    <n v="102"/>
  </r>
  <r>
    <s v="Омская область"/>
    <x v="20"/>
    <n v="1878.1"/>
    <n v="1890.9"/>
    <n v="54.6"/>
    <n v="8.9"/>
    <n v="27377"/>
    <n v="48685"/>
    <n v="49662"/>
    <n v="100.8"/>
  </r>
  <r>
    <s v="Томская область"/>
    <x v="20"/>
    <n v="1065.3"/>
    <n v="1070"/>
    <n v="57.3"/>
    <n v="8.6"/>
    <n v="28871"/>
    <n v="61111"/>
    <n v="53977"/>
    <n v="105.9"/>
  </r>
  <r>
    <s v="Республика Бурятия"/>
    <x v="20"/>
    <n v="980.9"/>
    <n v="981.5"/>
    <n v="55.5"/>
    <n v="10.5"/>
    <n v="26222"/>
    <n v="59313"/>
    <n v="60402"/>
    <n v="91.6"/>
  </r>
  <r>
    <s v="Республика Саха (Якутия)"/>
    <x v="20"/>
    <n v="987.19999999999993"/>
    <n v="982"/>
    <n v="58.9"/>
    <n v="7.4"/>
    <n v="46344"/>
    <n v="95813"/>
    <n v="88281"/>
    <n v="98.2"/>
  </r>
  <r>
    <s v="Забайкальский край"/>
    <x v="20"/>
    <n v="1014.7"/>
    <n v="1019.9"/>
    <n v="57.5"/>
    <n v="9.8000000000000007"/>
    <n v="27048"/>
    <n v="74943"/>
    <n v="64039"/>
    <n v="107.9"/>
  </r>
  <r>
    <s v="Камчатский край"/>
    <x v="20"/>
    <n v="293.3"/>
    <n v="294.8"/>
    <n v="60"/>
    <n v="3.8"/>
    <n v="55381"/>
    <n v="73474"/>
    <n v="75133"/>
    <n v="102.7"/>
  </r>
  <r>
    <s v="Приморский край"/>
    <x v="20"/>
    <n v="1858.2"/>
    <n v="1867.9"/>
    <n v="58"/>
    <n v="5.5"/>
    <n v="37349"/>
    <n v="110507"/>
    <n v="103814"/>
    <n v="119.8"/>
  </r>
  <r>
    <s v="Хабаровский край "/>
    <x v="20"/>
    <n v="1295.0999999999999"/>
    <n v="1302.8"/>
    <n v="58"/>
    <n v="4"/>
    <n v="41751"/>
    <n v="88591"/>
    <n v="81714"/>
    <n v="99.6"/>
  </r>
  <r>
    <s v="Амурская область"/>
    <x v="20"/>
    <n v="773.7"/>
    <n v="778.2"/>
    <n v="57.3"/>
    <n v="6"/>
    <n v="35508"/>
    <n v="85423"/>
    <n v="83996"/>
    <n v="108.3"/>
  </r>
  <r>
    <s v="Магаданская область"/>
    <x v="20"/>
    <n v="137.30000000000001"/>
    <n v="138"/>
    <n v="60.9"/>
    <n v="5.6"/>
    <n v="70982"/>
    <n v="95792"/>
    <n v="56702"/>
    <n v="105.7"/>
  </r>
  <r>
    <s v="Сахалинская область"/>
    <x v="20"/>
    <n v="469.3"/>
    <n v="471.5"/>
    <n v="58.1"/>
    <n v="5.5"/>
    <n v="60797"/>
    <n v="131348"/>
    <n v="127998"/>
    <n v="106.9"/>
  </r>
  <r>
    <s v="Еврейская автономная область"/>
    <x v="20"/>
    <n v="152.6"/>
    <n v="153.6"/>
    <n v="56.7"/>
    <n v="6.3"/>
    <n v="28126"/>
    <n v="35968"/>
    <n v="41294"/>
    <n v="103.2"/>
  </r>
  <r>
    <s v="Чукотский автономный округ"/>
    <x v="20"/>
    <n v="47.6"/>
    <n v="48.1"/>
    <n v="63.5"/>
    <n v="4.4000000000000004"/>
    <n v="89548"/>
    <s v="…"/>
    <s v="…"/>
    <s v="-"/>
  </r>
  <r>
    <s v="Белгородская область"/>
    <x v="21"/>
    <n v="1536.5"/>
    <n v="1540.9"/>
    <n v="56.9"/>
    <n v="4.2"/>
    <n v="35612"/>
    <n v="73685"/>
    <n v="61142"/>
    <n v="112"/>
  </r>
  <r>
    <s v="Брянская область"/>
    <x v="21"/>
    <n v="1164.5999999999999"/>
    <n v="1171.8"/>
    <n v="56.6"/>
    <n v="3.4"/>
    <n v="31608"/>
    <n v="52681"/>
    <n v="39407"/>
    <n v="109.8"/>
  </r>
  <r>
    <s v="Владимирская область"/>
    <x v="21"/>
    <n v="1342.3"/>
    <n v="1350.6"/>
    <n v="55.8"/>
    <n v="3.9"/>
    <n v="28489"/>
    <n v="53818"/>
    <n v="62251"/>
    <n v="117.1"/>
  </r>
  <r>
    <s v="Воронежская область"/>
    <x v="21"/>
    <n v="2302.6"/>
    <n v="2310.9"/>
    <n v="56.9"/>
    <n v="3.8"/>
    <n v="35100"/>
    <n v="69831"/>
    <n v="60573"/>
    <n v="112.8"/>
  </r>
  <r>
    <s v="Ивановская область"/>
    <x v="21"/>
    <n v="924.1"/>
    <n v="931.5"/>
    <n v="55.9"/>
    <n v="4.5"/>
    <n v="28680"/>
    <n v="55721"/>
    <n v="46281"/>
    <n v="110.7"/>
  </r>
  <r>
    <s v="Калужская область"/>
    <x v="21"/>
    <n v="1073.3"/>
    <n v="1064.5999999999999"/>
    <n v="57.6"/>
    <n v="4"/>
    <n v="35028"/>
    <n v="65209"/>
    <n v="60644"/>
    <n v="102.8"/>
  </r>
  <r>
    <s v="Костромская область"/>
    <x v="21"/>
    <n v="578"/>
    <n v="583.6"/>
    <n v="53.2"/>
    <n v="4.4000000000000004"/>
    <n v="28560"/>
    <n v="61594"/>
    <n v="51210"/>
    <n v="110.9"/>
  </r>
  <r>
    <s v="Курская область"/>
    <x v="21"/>
    <n v="1078.2"/>
    <n v="1084.9000000000001"/>
    <n v="55.7"/>
    <n v="4"/>
    <n v="32715"/>
    <n v="65389"/>
    <n v="63853"/>
    <n v="114.8"/>
  </r>
  <r>
    <s v="Липецкая область"/>
    <x v="21"/>
    <n v="1138.0999999999999"/>
    <n v="1144.4000000000001"/>
    <n v="56.5"/>
    <n v="4.2"/>
    <n v="35124"/>
    <n v="61210"/>
    <n v="57992"/>
    <n v="109.2"/>
  </r>
  <r>
    <s v="Московская область"/>
    <x v="21"/>
    <n v="8542.2999999999993"/>
    <n v="8489.6"/>
    <n v="59.2"/>
    <n v="3.4"/>
    <n v="53793"/>
    <n v="126087"/>
    <n v="96275"/>
    <n v="107.4"/>
  </r>
  <r>
    <s v="Орловская область"/>
    <x v="21"/>
    <n v="710"/>
    <n v="715.5"/>
    <n v="55.8"/>
    <n v="4.7"/>
    <n v="29846"/>
    <n v="65047"/>
    <n v="53503"/>
    <n v="112.1"/>
  </r>
  <r>
    <s v="Рязанская область"/>
    <x v="21"/>
    <n v="1098.5999999999999"/>
    <n v="1104.5"/>
    <n v="55.7"/>
    <n v="4"/>
    <n v="30495"/>
    <n v="65127"/>
    <n v="61861"/>
    <n v="113.7"/>
  </r>
  <r>
    <s v="Смоленская область"/>
    <x v="21"/>
    <n v="886.9"/>
    <n v="893.6"/>
    <n v="56.6"/>
    <n v="5"/>
    <n v="30731"/>
    <n v="56277"/>
    <n v="41470"/>
    <n v="108"/>
  </r>
  <r>
    <s v="Тамбовская область"/>
    <x v="21"/>
    <n v="979.1"/>
    <n v="986.1"/>
    <n v="56.4"/>
    <n v="3.9"/>
    <n v="30241"/>
    <n v="48791"/>
    <n v="45173"/>
    <n v="107.7"/>
  </r>
  <r>
    <s v="Тверская область"/>
    <x v="21"/>
    <n v="1226"/>
    <n v="1233.9000000000001"/>
    <n v="55.4"/>
    <n v="3.9"/>
    <n v="30528"/>
    <n v="67391"/>
    <n v="72942"/>
    <n v="105.6"/>
  </r>
  <r>
    <s v="Тульская область"/>
    <x v="21"/>
    <n v="1496.7"/>
    <n v="1502.2"/>
    <n v="56.4"/>
    <n v="3.8"/>
    <n v="32131"/>
    <n v="69877"/>
    <n v="74741"/>
    <n v="111.2"/>
  </r>
  <r>
    <s v="Ярославская область"/>
    <x v="21"/>
    <n v="1205.7"/>
    <n v="1213.5999999999999"/>
    <n v="55.5"/>
    <n v="5.9"/>
    <n v="33124"/>
    <n v="63217"/>
    <n v="73298"/>
    <n v="111.5"/>
  </r>
  <r>
    <s v="г. Москва"/>
    <x v="21"/>
    <n v="13015.1"/>
    <n v="12997.3"/>
    <n v="57.9"/>
    <n v="2.6"/>
    <n v="88831"/>
    <n v="299031"/>
    <n v="251014"/>
    <n v="114.9"/>
  </r>
  <r>
    <s v="Республика Карелия"/>
    <x v="21"/>
    <n v="532.4"/>
    <n v="536.9"/>
    <n v="55.2"/>
    <n v="6.6"/>
    <n v="35173"/>
    <n v="63023"/>
    <n v="68549"/>
    <n v="112.9"/>
  </r>
  <r>
    <s v="Республика Коми"/>
    <x v="21"/>
    <n v="734.4"/>
    <n v="742.4"/>
    <n v="58"/>
    <n v="7"/>
    <n v="38880"/>
    <n v="65845"/>
    <n v="54795"/>
    <n v="111.2"/>
  </r>
  <r>
    <s v="Архангельская область"/>
    <x v="21"/>
    <n v="1016"/>
    <n v="1026.7"/>
    <n v="55.6"/>
    <n v="6.6"/>
    <n v="39739"/>
    <n v="87378"/>
    <n v="77060"/>
    <n v="111.6"/>
  </r>
  <r>
    <s v="в том числе:"/>
    <x v="21"/>
    <n v="0"/>
    <n v="0"/>
    <n v="0"/>
    <n v="0"/>
    <n v="0"/>
    <n v="0"/>
    <n v="0"/>
    <n v="0"/>
  </r>
  <r>
    <s v="Ненецкий автономный округ"/>
    <x v="21"/>
    <n v="41.4"/>
    <n v="41.5"/>
    <n v="59.2"/>
    <n v="7.1"/>
    <n v="86431"/>
    <s v="…"/>
    <n v="73031"/>
    <n v="105.1"/>
  </r>
  <r>
    <s v="Архангельская область без автономного округа"/>
    <x v="21"/>
    <n v="974.6"/>
    <n v="985.2"/>
    <n v="55.5"/>
    <n v="6.6"/>
    <n v="37810"/>
    <n v="87378"/>
    <n v="77133"/>
    <n v="112.7"/>
  </r>
  <r>
    <s v="Вологодская область"/>
    <x v="21"/>
    <n v="1138.4000000000001"/>
    <n v="1144.3"/>
    <n v="55.4"/>
    <n v="4.7"/>
    <n v="31851"/>
    <n v="60369"/>
    <n v="52106"/>
    <n v="108.5"/>
  </r>
  <r>
    <s v="Калининградская область"/>
    <x v="21"/>
    <n v="1031"/>
    <n v="1026.3"/>
    <n v="58.5"/>
    <n v="5"/>
    <n v="32010"/>
    <n v="80527"/>
    <n v="81190"/>
    <n v="108.9"/>
  </r>
  <r>
    <s v="Ленинградская область"/>
    <x v="21"/>
    <n v="2006"/>
    <n v="1991.6"/>
    <n v="60.9"/>
    <n v="3.7"/>
    <n v="36847"/>
    <n v="116257"/>
    <n v="68060"/>
    <n v="106.9"/>
  </r>
  <r>
    <s v="Мурманская область"/>
    <x v="21"/>
    <n v="665.2"/>
    <n v="671.9"/>
    <n v="59.8"/>
    <n v="5.8"/>
    <n v="51183"/>
    <s v="…"/>
    <n v="75801"/>
    <n v="109.6"/>
  </r>
  <r>
    <s v="Новгородская область"/>
    <x v="21"/>
    <n v="581.6"/>
    <n v="584.9"/>
    <n v="54.7"/>
    <n v="4.0999999999999996"/>
    <n v="29229"/>
    <n v="54119"/>
    <n v="46660"/>
    <n v="121.4"/>
  </r>
  <r>
    <s v="Псковская область"/>
    <x v="21"/>
    <n v="596.9"/>
    <n v="601"/>
    <n v="55.4"/>
    <n v="4.7"/>
    <n v="29332"/>
    <n v="49325"/>
    <n v="46781"/>
    <n v="108.8"/>
  </r>
  <r>
    <s v="г. Санкт-Петербург"/>
    <x v="21"/>
    <n v="5607.9"/>
    <n v="5598.2"/>
    <n v="60"/>
    <n v="2"/>
    <n v="57745"/>
    <n v="184667"/>
    <n v="167211"/>
    <n v="113.5"/>
  </r>
  <r>
    <s v="Республика Адыгея"/>
    <x v="21"/>
    <n v="498.3"/>
    <n v="494.4"/>
    <n v="57.6"/>
    <n v="8.3000000000000007"/>
    <n v="34901"/>
    <n v="85632"/>
    <n v="80146"/>
    <n v="111.4"/>
  </r>
  <r>
    <s v="Республика Калмыкия"/>
    <x v="21"/>
    <n v="266.39999999999998"/>
    <n v="267.7"/>
    <n v="56.5"/>
    <n v="9"/>
    <n v="21319"/>
    <n v="43035"/>
    <n v="50412"/>
    <n v="112.2"/>
  </r>
  <r>
    <s v="Республика Крым"/>
    <x v="21"/>
    <n v="1931.1"/>
    <n v="1931.5"/>
    <n v="55.5"/>
    <n v="5.8"/>
    <n v="26357"/>
    <n v="90080"/>
    <n v="77200"/>
    <n v="109.5"/>
  </r>
  <r>
    <s v="Краснодарский край"/>
    <x v="21"/>
    <n v="5832"/>
    <n v="5823.8"/>
    <n v="56.7"/>
    <n v="5"/>
    <n v="43217"/>
    <n v="97596"/>
    <n v="74700"/>
    <n v="111"/>
  </r>
  <r>
    <s v="Астраханская область"/>
    <x v="21"/>
    <n v="957.8"/>
    <n v="963.4"/>
    <n v="56.8"/>
    <n v="7.7"/>
    <n v="26833"/>
    <n v="76197"/>
    <n v="52794"/>
    <n v="110.4"/>
  </r>
  <r>
    <s v="Волгоградская область"/>
    <x v="21"/>
    <n v="2492.8000000000002"/>
    <n v="2503.1999999999998"/>
    <n v="58.3"/>
    <n v="4.9000000000000004"/>
    <n v="27677"/>
    <n v="59522"/>
    <n v="49709"/>
    <n v="106.5"/>
  </r>
  <r>
    <s v="Ростовская область"/>
    <x v="21"/>
    <n v="4192.3"/>
    <n v="4204.5"/>
    <n v="57.8"/>
    <n v="4"/>
    <n v="35041"/>
    <n v="72638"/>
    <n v="61449"/>
    <n v="113.1"/>
  </r>
  <r>
    <s v="г. Севастополь"/>
    <x v="21"/>
    <n v="547.5"/>
    <n v="539.6"/>
    <n v="60.1"/>
    <n v="4.2"/>
    <n v="33013"/>
    <n v="95196"/>
    <n v="88850"/>
    <n v="97.3"/>
  </r>
  <r>
    <s v="Республика Дагестан"/>
    <x v="21"/>
    <n v="3186.9"/>
    <n v="3175.9"/>
    <n v="61.3"/>
    <n v="15.1"/>
    <n v="30260"/>
    <n v="37697"/>
    <n v="58991"/>
    <n v="103.5"/>
  </r>
  <r>
    <s v="Республика Ингушетия "/>
    <x v="21"/>
    <n v="511.3"/>
    <n v="507.59999999999997"/>
    <n v="62.7"/>
    <n v="30.9"/>
    <n v="18139"/>
    <n v="44855"/>
    <n v="44295"/>
    <n v="124.3"/>
  </r>
  <r>
    <s v="Кабардино-Балкарская Республика"/>
    <x v="21"/>
    <n v="904.3"/>
    <n v="902.5"/>
    <n v="59.7"/>
    <n v="11.7"/>
    <n v="25929"/>
    <n v="32294"/>
    <n v="61077"/>
    <n v="102.5"/>
  </r>
  <r>
    <s v="Карачаево-Черкесская Республика"/>
    <x v="21"/>
    <n v="469.1"/>
    <n v="469.7"/>
    <n v="58.7"/>
    <n v="12.3"/>
    <n v="20473"/>
    <n v="43553"/>
    <n v="59107"/>
    <n v="117.6"/>
  </r>
  <r>
    <s v="Республика Северная Осетия – Алания"/>
    <x v="21"/>
    <n v="685.4"/>
    <n v="688.1"/>
    <n v="58.2"/>
    <n v="13.4"/>
    <n v="25885"/>
    <n v="42269"/>
    <n v="49157"/>
    <n v="103.9"/>
  </r>
  <r>
    <s v="Чеченская Республика "/>
    <x v="21"/>
    <n v="1514.6"/>
    <n v="1505.6"/>
    <n v="57.5"/>
    <n v="14.5"/>
    <n v="26397"/>
    <n v="48514"/>
    <n v="54416"/>
    <n v="111.5"/>
  </r>
  <r>
    <s v="Ставропольский край"/>
    <x v="21"/>
    <n v="2902.5"/>
    <n v="2903.3"/>
    <n v="58.9"/>
    <n v="5.3"/>
    <n v="26190"/>
    <n v="48255"/>
    <n v="46575"/>
    <n v="106.9"/>
  </r>
  <r>
    <s v="Республика Башкортостан"/>
    <x v="21"/>
    <n v="4091.6"/>
    <n v="4093.9"/>
    <n v="56.9"/>
    <n v="4.3"/>
    <n v="32621"/>
    <n v="83074"/>
    <n v="72175"/>
    <n v="113.3"/>
  </r>
  <r>
    <s v="Республика Марий Эл"/>
    <x v="21"/>
    <n v="676.4"/>
    <n v="678.1"/>
    <n v="55.6"/>
    <n v="5.3"/>
    <n v="23185"/>
    <n v="53157"/>
    <n v="46777"/>
    <n v="112"/>
  </r>
  <r>
    <s v="Республика Мордовия"/>
    <x v="21"/>
    <n v="781.4"/>
    <n v="785.1"/>
    <n v="57.5"/>
    <n v="4.2"/>
    <n v="22906"/>
    <n v="48015"/>
    <n v="46810"/>
    <n v="109.8"/>
  </r>
  <r>
    <s v="Республика Татарстан"/>
    <x v="21"/>
    <n v="4000.1"/>
    <n v="3998.9"/>
    <n v="57.1"/>
    <n v="2.6"/>
    <n v="39679"/>
    <n v="106859"/>
    <n v="96693"/>
    <n v="114.1"/>
  </r>
  <r>
    <s v="Удмуртская Республика"/>
    <x v="21"/>
    <n v="1448.9"/>
    <n v="1454.9"/>
    <n v="55.6"/>
    <n v="4.5"/>
    <n v="27650"/>
    <n v="66312"/>
    <n v="60661"/>
    <n v="106.8"/>
  </r>
  <r>
    <s v="Чувашская Республика"/>
    <x v="21"/>
    <n v="1183.9000000000001"/>
    <n v="1189.3"/>
    <n v="56.1"/>
    <n v="4.8"/>
    <n v="23619"/>
    <n v="62904"/>
    <n v="59521"/>
    <n v="112.4"/>
  </r>
  <r>
    <s v="Пермский край"/>
    <x v="21"/>
    <n v="2525.1"/>
    <n v="2537.9"/>
    <n v="56"/>
    <n v="4.5999999999999996"/>
    <n v="32747"/>
    <n v="73897"/>
    <n v="65106"/>
    <n v="110.1"/>
  </r>
  <r>
    <s v="Кировская область"/>
    <x v="21"/>
    <n v="1149.2"/>
    <n v="1161"/>
    <n v="53.7"/>
    <n v="4.9000000000000004"/>
    <n v="26649"/>
    <n v="62844"/>
    <n v="57937"/>
    <n v="112.6"/>
  </r>
  <r>
    <s v="Нижегородская область "/>
    <x v="21"/>
    <n v="3108.9"/>
    <n v="3126.7"/>
    <n v="56"/>
    <n v="4.2"/>
    <n v="37524"/>
    <n v="94157"/>
    <n v="91689"/>
    <n v="111.7"/>
  </r>
  <r>
    <s v="Оренбургская область"/>
    <x v="21"/>
    <n v="1855.8"/>
    <n v="1867.5"/>
    <n v="56"/>
    <n v="4.7"/>
    <n v="26518"/>
    <n v="45137"/>
    <n v="40086"/>
    <n v="108.5"/>
  </r>
  <r>
    <s v="Пензенская область"/>
    <x v="21"/>
    <n v="1261.0999999999999"/>
    <n v="1270"/>
    <n v="56"/>
    <n v="4.2"/>
    <n v="26415"/>
    <n v="59742"/>
    <n v="57554"/>
    <n v="116.5"/>
  </r>
  <r>
    <s v="Самарская область"/>
    <x v="21"/>
    <n v="3164.4"/>
    <n v="3174.1"/>
    <n v="56.9"/>
    <n v="3.5"/>
    <n v="32663"/>
    <n v="64832"/>
    <n v="57699"/>
    <n v="110.2"/>
  </r>
  <r>
    <s v="Саратовская область"/>
    <x v="21"/>
    <n v="2431"/>
    <n v="2444.3000000000002"/>
    <n v="57.5"/>
    <n v="4.5"/>
    <n v="26228"/>
    <n v="51883"/>
    <n v="50386"/>
    <n v="114.1"/>
  </r>
  <r>
    <s v="Ульяновская область"/>
    <x v="21"/>
    <n v="1191.7"/>
    <n v="1199.4000000000001"/>
    <n v="55.5"/>
    <n v="4.3"/>
    <n v="26849"/>
    <n v="62683"/>
    <n v="52687"/>
    <n v="108.9"/>
  </r>
  <r>
    <s v="Курганская область"/>
    <x v="21"/>
    <n v="772.3"/>
    <n v="780.4"/>
    <n v="51.8"/>
    <n v="7.6"/>
    <n v="23747"/>
    <n v="46864"/>
    <n v="44393"/>
    <n v="103.8"/>
  </r>
  <r>
    <s v="Свердловская область "/>
    <x v="21"/>
    <n v="4263.7"/>
    <n v="4276.6000000000004"/>
    <n v="56.3"/>
    <n v="4.0999999999999996"/>
    <n v="40275"/>
    <n v="94502"/>
    <n v="80615"/>
    <n v="112.1"/>
  </r>
  <r>
    <s v="Тюменская область"/>
    <x v="21"/>
    <n v="3827.7"/>
    <n v="3812"/>
    <n v="59.7"/>
    <n v="3.2"/>
    <n v="53381"/>
    <n v="78665"/>
    <n v="68438"/>
    <n v="108.7"/>
  </r>
  <r>
    <s v="в том числе:"/>
    <x v="21"/>
    <n v="0"/>
    <n v="0"/>
    <n v="0"/>
    <n v="0"/>
    <n v="0"/>
    <n v="0"/>
    <n v="0"/>
    <n v="0"/>
  </r>
  <r>
    <s v="Ханты-Мансийский автономный округ – Югра"/>
    <x v="21"/>
    <n v="1713.8"/>
    <n v="1706"/>
    <n v="61.5"/>
    <n v="2.6"/>
    <n v="57012"/>
    <n v="75379"/>
    <n v="79601"/>
    <n v="107.7"/>
  </r>
  <r>
    <s v="Ямало-Ненецкий автономный округ"/>
    <x v="21"/>
    <n v="511.2"/>
    <n v="510"/>
    <n v="64.5"/>
    <n v="2.1"/>
    <n v="96814"/>
    <n v="111139"/>
    <n v="61111"/>
    <n v="108.4"/>
  </r>
  <r>
    <s v="Тюменская область без автономных округов"/>
    <x v="21"/>
    <n v="1602.7"/>
    <n v="1596"/>
    <n v="56.2"/>
    <n v="4.4000000000000004"/>
    <n v="33983"/>
    <n v="78614"/>
    <n v="64771"/>
    <n v="111.5"/>
  </r>
  <r>
    <s v="Челябинская область"/>
    <x v="21"/>
    <n v="3421.6"/>
    <n v="3433.5"/>
    <n v="56.2"/>
    <n v="4.9000000000000004"/>
    <n v="29498"/>
    <n v="58413"/>
    <n v="46608"/>
    <n v="115.1"/>
  </r>
  <r>
    <s v="Республика Алтай"/>
    <x v="21"/>
    <n v="210.8"/>
    <n v="211"/>
    <n v="55"/>
    <n v="12"/>
    <n v="23798"/>
    <s v="…4)"/>
    <n v="72873"/>
    <n v="113.4"/>
  </r>
  <r>
    <s v="Республика Тыва"/>
    <x v="21"/>
    <n v="336.2"/>
    <n v="335"/>
    <n v="56.1"/>
    <n v="15"/>
    <n v="20652"/>
    <s v="…"/>
    <n v="95967"/>
    <n v="121"/>
  </r>
  <r>
    <s v="Республика Хакасия"/>
    <x v="21"/>
    <n v="533"/>
    <n v="534.70000000000005"/>
    <n v="55.8"/>
    <n v="6.4"/>
    <n v="26068"/>
    <n v="59491"/>
    <n v="56940"/>
    <n v="107.3"/>
  </r>
  <r>
    <s v="Алтайский край"/>
    <x v="21"/>
    <n v="2155"/>
    <n v="2174"/>
    <n v="54.9"/>
    <n v="5.5"/>
    <n v="26010"/>
    <n v="66933"/>
    <n v="63856"/>
    <n v="115.5"/>
  </r>
  <r>
    <s v="Красноярский край"/>
    <x v="21"/>
    <n v="2856.4"/>
    <n v="2859.3"/>
    <n v="58.1"/>
    <n v="3.6"/>
    <n v="36090"/>
    <n v="79264"/>
    <n v="69473"/>
    <n v="120.8"/>
  </r>
  <r>
    <s v="Иркутская область"/>
    <x v="21"/>
    <n v="2363.4"/>
    <n v="2372.1"/>
    <n v="56.3"/>
    <n v="6"/>
    <n v="30346"/>
    <n v="96894"/>
    <n v="69147"/>
    <n v="122.6"/>
  </r>
  <r>
    <s v="Кемеровская область"/>
    <x v="21"/>
    <n v="2592"/>
    <n v="2607.1"/>
    <n v="56.5"/>
    <n v="5.4"/>
    <n v="28048"/>
    <n v="63143"/>
    <n v="55970"/>
    <n v="116.6"/>
  </r>
  <r>
    <s v="Новосибирская область "/>
    <x v="21"/>
    <n v="2797.5"/>
    <n v="2799.5"/>
    <n v="57.1"/>
    <n v="6.1"/>
    <n v="35261"/>
    <n v="73620"/>
    <n v="66072"/>
    <n v="110.8"/>
  </r>
  <r>
    <s v="Омская область"/>
    <x v="21"/>
    <n v="1851.5"/>
    <n v="1864.8"/>
    <n v="55.7"/>
    <n v="6.5"/>
    <n v="29972"/>
    <n v="68905"/>
    <n v="62521"/>
    <n v="113.1"/>
  </r>
  <r>
    <s v="Томская область"/>
    <x v="21"/>
    <n v="1062.7"/>
    <n v="1064"/>
    <n v="58.5"/>
    <n v="6.8"/>
    <n v="30976"/>
    <n v="75508"/>
    <n v="69717"/>
    <n v="129.4"/>
  </r>
  <r>
    <s v="Республика Бурятия"/>
    <x v="21"/>
    <n v="978"/>
    <n v="979.5"/>
    <n v="56.7"/>
    <n v="9.5"/>
    <n v="28314"/>
    <n v="76711"/>
    <n v="75651"/>
    <n v="103.5"/>
  </r>
  <r>
    <s v="Республика Саха (Якутия)"/>
    <x v="21"/>
    <n v="997.8"/>
    <n v="992.6"/>
    <n v="60.2"/>
    <n v="6.9"/>
    <n v="50369"/>
    <n v="111274"/>
    <n v="84124"/>
    <n v="112.7"/>
  </r>
  <r>
    <s v="Забайкальский край"/>
    <x v="21"/>
    <n v="1000.5"/>
    <n v="1007.6"/>
    <n v="58.7"/>
    <n v="9.3000000000000007"/>
    <n v="29827"/>
    <n v="88297"/>
    <n v="75138"/>
    <n v="111.8"/>
  </r>
  <r>
    <s v="Камчатский край"/>
    <x v="21"/>
    <n v="292.60000000000002"/>
    <n v="292.89999999999998"/>
    <n v="61.2"/>
    <n v="3.5"/>
    <n v="60794"/>
    <n v="111847"/>
    <n v="78339"/>
    <n v="113.4"/>
  </r>
  <r>
    <s v="Приморский край"/>
    <x v="21"/>
    <n v="1841.9"/>
    <n v="1850.1"/>
    <n v="59.1"/>
    <n v="4.2"/>
    <n v="40843"/>
    <n v="122177"/>
    <n v="117466"/>
    <n v="109.4"/>
  </r>
  <r>
    <s v="Хабаровский край "/>
    <x v="21"/>
    <n v="1292.8"/>
    <n v="1293.9000000000001"/>
    <n v="59.1"/>
    <n v="3.1"/>
    <n v="44108"/>
    <n v="110014"/>
    <n v="96714"/>
    <n v="113.8"/>
  </r>
  <r>
    <s v="Амурская область"/>
    <x v="21"/>
    <n v="763.6"/>
    <n v="768.6"/>
    <n v="58.7"/>
    <n v="5.2"/>
    <n v="39626"/>
    <n v="106830"/>
    <n v="101433"/>
    <n v="109.5"/>
  </r>
  <r>
    <s v="Магаданская область"/>
    <x v="21"/>
    <n v="135.9"/>
    <n v="136.6"/>
    <n v="62.3"/>
    <n v="4.9000000000000004"/>
    <n v="80979"/>
    <n v="105723"/>
    <n v="73496"/>
    <n v="112.4"/>
  </r>
  <r>
    <s v="Сахалинская область"/>
    <x v="21"/>
    <n v="466"/>
    <n v="467.70000000000005"/>
    <n v="59.3"/>
    <n v="5.2"/>
    <n v="63854"/>
    <n v="116744"/>
    <n v="132376"/>
    <n v="107.2"/>
  </r>
  <r>
    <s v="Еврейская автономная область"/>
    <x v="21"/>
    <n v="149.6"/>
    <n v="151.1"/>
    <n v="57.8"/>
    <n v="5.6"/>
    <n v="30297"/>
    <s v="…"/>
    <n v="53268"/>
    <n v="108.2"/>
  </r>
  <r>
    <s v="Чукотский автономный округ"/>
    <x v="21"/>
    <n v="47.9"/>
    <n v="47.7"/>
    <n v="65"/>
    <n v="2.6"/>
    <n v="99905"/>
    <s v="…"/>
    <s v="…"/>
    <s v="-"/>
  </r>
  <r>
    <s v="Белгородская область"/>
    <x v="22"/>
    <n v="1514.5"/>
    <n v="1525.5"/>
    <n v="56.4"/>
    <n v="3.7"/>
    <n v="41022"/>
    <n v="96844"/>
    <n v="80354"/>
    <n v="107.1"/>
  </r>
  <r>
    <s v="Брянская область"/>
    <x v="22"/>
    <n v="1152.5"/>
    <n v="1158.5999999999999"/>
    <n v="56.1"/>
    <n v="3.2"/>
    <n v="35722"/>
    <n v="72692"/>
    <n v="57679"/>
    <n v="109.2"/>
  </r>
  <r>
    <s v="Владимирская область"/>
    <x v="22"/>
    <n v="1325.5"/>
    <n v="1333.9"/>
    <n v="55.5"/>
    <n v="2.6"/>
    <n v="32321"/>
    <n v="73248"/>
    <n v="74574"/>
    <n v="107.8"/>
  </r>
  <r>
    <s v="Воронежская область"/>
    <x v="22"/>
    <n v="2285.3000000000002"/>
    <n v="2293.9"/>
    <n v="56.4"/>
    <n v="3.5"/>
    <n v="39319"/>
    <n v="86477"/>
    <n v="81299"/>
    <n v="105.7"/>
  </r>
  <r>
    <s v="Ивановская область"/>
    <x v="22"/>
    <n v="914.7"/>
    <n v="919.4"/>
    <n v="55.6"/>
    <n v="3.1"/>
    <n v="34275"/>
    <n v="64394"/>
    <n v="63249"/>
    <n v="111.9"/>
  </r>
  <r>
    <s v="Калужская область"/>
    <x v="22"/>
    <n v="1070.9000000000001"/>
    <n v="1072"/>
    <n v="57"/>
    <n v="3.9"/>
    <n v="35509"/>
    <n v="97608"/>
    <n v="81824"/>
    <n v="107.3"/>
  </r>
  <r>
    <s v="Костромская область"/>
    <x v="22"/>
    <n v="571.9"/>
    <n v="574.9"/>
    <n v="52.8"/>
    <n v="3.4"/>
    <n v="34450"/>
    <n v="79584"/>
    <n v="61899"/>
    <n v="112.3"/>
  </r>
  <r>
    <s v="Курская область"/>
    <x v="22"/>
    <n v="1067"/>
    <n v="1072.5999999999999"/>
    <n v="55.2"/>
    <n v="3"/>
    <n v="37632"/>
    <n v="77545"/>
    <n v="68705"/>
    <n v="112.7"/>
  </r>
  <r>
    <s v="Липецкая область"/>
    <x v="22"/>
    <n v="1126.3"/>
    <n v="1132.2"/>
    <n v="56"/>
    <n v="3.7"/>
    <n v="38926"/>
    <n v="79667"/>
    <n v="73575"/>
    <n v="107.4"/>
  </r>
  <r>
    <s v="Московская область"/>
    <x v="22"/>
    <n v="8591.7000000000007"/>
    <n v="8567"/>
    <n v="58.7"/>
    <n v="3.1"/>
    <n v="55109"/>
    <n v="159961"/>
    <n v="103463"/>
    <n v="111.6"/>
  </r>
  <r>
    <s v="Орловская область"/>
    <x v="22"/>
    <n v="700.3"/>
    <n v="705.2"/>
    <n v="55.4"/>
    <n v="4"/>
    <n v="34138"/>
    <n v="77872"/>
    <n v="64211"/>
    <n v="109"/>
  </r>
  <r>
    <s v="Рязанская область"/>
    <x v="22"/>
    <n v="1088.9000000000001"/>
    <n v="1093.7"/>
    <n v="55.4"/>
    <n v="2.9"/>
    <n v="33379"/>
    <n v="95767"/>
    <n v="71065"/>
    <n v="104.6"/>
  </r>
  <r>
    <s v="Смоленская область"/>
    <x v="22"/>
    <n v="873"/>
    <n v="880"/>
    <n v="56.1"/>
    <n v="3.5"/>
    <n v="35094"/>
    <n v="63049"/>
    <n v="49615"/>
    <n v="108.6"/>
  </r>
  <r>
    <s v="Тамбовская область"/>
    <x v="22"/>
    <n v="966.3"/>
    <n v="972.7"/>
    <n v="55.7"/>
    <n v="3.3"/>
    <n v="34092"/>
    <n v="68869"/>
    <n v="76881"/>
    <n v="106.5"/>
  </r>
  <r>
    <s v="Тверская область"/>
    <x v="22"/>
    <n v="1211.2"/>
    <n v="1218.5999999999999"/>
    <n v="55"/>
    <n v="3.8"/>
    <n v="35203"/>
    <n v="86532"/>
    <n v="83066"/>
    <n v="107.8"/>
  </r>
  <r>
    <s v="Тульская область"/>
    <x v="22"/>
    <n v="1481.5"/>
    <n v="1489.1"/>
    <n v="56"/>
    <n v="3.6"/>
    <n v="34442"/>
    <n v="82251"/>
    <n v="81356"/>
    <n v="108.6"/>
  </r>
  <r>
    <s v="Ярославская область"/>
    <x v="22"/>
    <n v="1194.5999999999999"/>
    <n v="1200.0999999999999"/>
    <n v="55.3"/>
    <n v="5"/>
    <n v="38060"/>
    <n v="86630"/>
    <n v="65206"/>
    <n v="103.6"/>
  </r>
  <r>
    <s v="г. Москва"/>
    <x v="22"/>
    <n v="13104.2"/>
    <n v="13059.7"/>
    <n v="57.3"/>
    <n v="2.2000000000000002"/>
    <n v="95465"/>
    <n v="374658"/>
    <n v="297454"/>
    <n v="108.5"/>
  </r>
  <r>
    <s v="Республика Карелия"/>
    <x v="22"/>
    <n v="527.9"/>
    <n v="530.1"/>
    <n v="54.8"/>
    <n v="5.8"/>
    <n v="44880"/>
    <n v="104478"/>
    <n v="77880"/>
    <n v="105.5"/>
  </r>
  <r>
    <s v="Республика Коми"/>
    <x v="22"/>
    <n v="726.5"/>
    <n v="730.4"/>
    <n v="57.5"/>
    <n v="6.7"/>
    <n v="46638"/>
    <n v="88610"/>
    <n v="75463"/>
    <n v="105.3"/>
  </r>
  <r>
    <s v="Архангельская область"/>
    <x v="22"/>
    <n v="1005.7"/>
    <n v="1010.8"/>
    <n v="55.3"/>
    <n v="5.6"/>
    <n v="48356"/>
    <n v="94086"/>
    <n v="89492"/>
    <n v="105"/>
  </r>
  <r>
    <s v="в том числе:"/>
    <x v="22"/>
    <n v="0"/>
    <n v="0"/>
    <n v="0"/>
    <n v="0"/>
    <n v="0"/>
    <n v="0"/>
    <n v="0"/>
    <n v="0"/>
  </r>
  <r>
    <s v="Ненецкий автономный округ"/>
    <x v="22"/>
    <n v="41.4"/>
    <n v="41.4"/>
    <n v="58.7"/>
    <n v="7.4"/>
    <n v="104109"/>
    <n v="77598"/>
    <n v="86447"/>
    <n v="109.8"/>
  </r>
  <r>
    <s v="Архангельская область без автономного округа"/>
    <x v="22"/>
    <n v="964.3"/>
    <n v="969.4"/>
    <n v="55.1"/>
    <n v="5.5"/>
    <n v="45975"/>
    <n v="95378"/>
    <n v="89662"/>
    <n v="104.1"/>
  </r>
  <r>
    <s v="Вологодская область"/>
    <x v="22"/>
    <n v="1128.7"/>
    <n v="1133.5999999999999"/>
    <n v="55.1"/>
    <n v="3.4"/>
    <n v="35444"/>
    <n v="80097"/>
    <n v="65268"/>
    <n v="107"/>
  </r>
  <r>
    <s v="Калининградская область"/>
    <x v="22"/>
    <n v="1032.3"/>
    <n v="1031.7"/>
    <n v="58.1"/>
    <n v="3.1"/>
    <n v="34506"/>
    <n v="95058"/>
    <n v="109865"/>
    <n v="109.7"/>
  </r>
  <r>
    <s v="Ленинградская область"/>
    <x v="22"/>
    <n v="2023.8"/>
    <n v="2014.9"/>
    <n v="60.4"/>
    <n v="3.3"/>
    <n v="38963"/>
    <n v="199372"/>
    <n v="66382"/>
    <n v="105.7"/>
  </r>
  <r>
    <s v="Мурманская область"/>
    <x v="22"/>
    <n v="658.7"/>
    <n v="662"/>
    <n v="59.4"/>
    <n v="4.8"/>
    <n v="62601"/>
    <s v="…"/>
    <n v="82767"/>
    <n v="109.8"/>
  </r>
  <r>
    <s v="Новгородская область"/>
    <x v="22"/>
    <n v="575.9"/>
    <n v="578.79999999999995"/>
    <n v="54.5"/>
    <n v="3.1"/>
    <n v="33729"/>
    <n v="65997"/>
    <n v="59589"/>
    <n v="109.7"/>
  </r>
  <r>
    <s v="Псковская область"/>
    <x v="22"/>
    <n v="587.79999999999995"/>
    <n v="592.29999999999995"/>
    <n v="54.9"/>
    <n v="4"/>
    <n v="33090"/>
    <n v="64152"/>
    <n v="64321"/>
    <n v="104.8"/>
  </r>
  <r>
    <s v="г. Санкт-Петербург"/>
    <x v="22"/>
    <n v="5600"/>
    <n v="5604"/>
    <n v="59.4"/>
    <n v="1.8"/>
    <n v="63495"/>
    <n v="231245"/>
    <n v="158517"/>
    <n v="104.8"/>
  </r>
  <r>
    <s v="Республика Адыгея"/>
    <x v="22"/>
    <n v="498"/>
    <n v="498.1"/>
    <n v="57"/>
    <n v="7.1"/>
    <n v="36397"/>
    <n v="108726"/>
    <n v="81424"/>
    <n v="109.2"/>
  </r>
  <r>
    <s v="Республика Калмыкия"/>
    <x v="22"/>
    <n v="264.5"/>
    <n v="265.5"/>
    <n v="56.1"/>
    <n v="8.1"/>
    <n v="23684"/>
    <n v="50832"/>
    <n v="56674"/>
    <n v="113.1"/>
  </r>
  <r>
    <s v="Республика Крым"/>
    <x v="22"/>
    <n v="1916.8"/>
    <n v="1924"/>
    <n v="55.4"/>
    <n v="5"/>
    <n v="28699"/>
    <n v="108753"/>
    <n v="111746"/>
    <n v="109.7"/>
  </r>
  <r>
    <s v="Краснодарский край"/>
    <x v="22"/>
    <n v="5819.3"/>
    <n v="5825.7"/>
    <n v="56.4"/>
    <n v="3.5"/>
    <n v="48279"/>
    <n v="115376"/>
    <n v="194159"/>
    <n v="108.4"/>
  </r>
  <r>
    <s v="Астраханская область"/>
    <x v="22"/>
    <n v="950.6"/>
    <n v="954.2"/>
    <n v="56.3"/>
    <n v="7"/>
    <n v="31119"/>
    <n v="100858"/>
    <n v="59311"/>
    <n v="107.3"/>
  </r>
  <r>
    <s v="Волгоградская область"/>
    <x v="22"/>
    <n v="2470.1"/>
    <n v="2481.4"/>
    <n v="57.9"/>
    <n v="3.5"/>
    <n v="31309"/>
    <n v="79774"/>
    <n v="62324"/>
    <n v="102.6"/>
  </r>
  <r>
    <s v="Ростовская область"/>
    <x v="22"/>
    <n v="4164.5"/>
    <n v="4178.3999999999996"/>
    <n v="57.4"/>
    <n v="3.5"/>
    <n v="40016"/>
    <n v="96879"/>
    <n v="73878"/>
    <n v="104.6"/>
  </r>
  <r>
    <s v="г. Севастополь"/>
    <x v="22"/>
    <n v="558.29999999999995"/>
    <n v="552.79999999999995"/>
    <n v="59.9"/>
    <n v="3.9"/>
    <n v="35164"/>
    <n v="130906"/>
    <n v="109943"/>
    <n v="106.3"/>
  </r>
  <r>
    <s v="Республика Дагестан"/>
    <x v="22"/>
    <n v="3209.8"/>
    <n v="3198.3"/>
    <n v="60.8"/>
    <n v="12.1"/>
    <n v="33343"/>
    <n v="48178"/>
    <n v="72591"/>
    <n v="104.9"/>
  </r>
  <r>
    <s v="Республика Ингушетия "/>
    <x v="22"/>
    <n v="519.1"/>
    <n v="515.20000000000005"/>
    <n v="62.4"/>
    <n v="28.5"/>
    <n v="20781"/>
    <n v="48291"/>
    <n v="44291"/>
    <n v="109.1"/>
  </r>
  <r>
    <s v="Кабардино-Балкарская Республика"/>
    <x v="22"/>
    <n v="903.3"/>
    <n v="903.8"/>
    <n v="58.9"/>
    <n v="10"/>
    <n v="30173"/>
    <n v="36096"/>
    <n v="59410"/>
    <n v="109.3"/>
  </r>
  <r>
    <s v="Карачаево-Черкесская Республика"/>
    <x v="22"/>
    <n v="468.4"/>
    <n v="468.8"/>
    <n v="58.3"/>
    <n v="9.8000000000000007"/>
    <n v="22258"/>
    <n v="47373"/>
    <n v="67814"/>
    <n v="105.2"/>
  </r>
  <r>
    <s v="Республика Северная Осетия – Алания"/>
    <x v="22"/>
    <n v="680.7"/>
    <n v="683.1"/>
    <n v="57.7"/>
    <n v="11.9"/>
    <n v="29235"/>
    <n v="54112"/>
    <n v="52973"/>
    <n v="105.4"/>
  </r>
  <r>
    <s v="Чеченская Республика "/>
    <x v="22"/>
    <n v="1533.2"/>
    <n v="1523.9"/>
    <n v="57.3"/>
    <n v="11"/>
    <n v="30341"/>
    <n v="53151"/>
    <n v="62660"/>
    <n v="103.9"/>
  </r>
  <r>
    <s v="Ставропольский край"/>
    <x v="22"/>
    <n v="2891.2"/>
    <n v="2896.8"/>
    <n v="58.4"/>
    <n v="4.3"/>
    <n v="27626"/>
    <n v="60454"/>
    <n v="60902"/>
    <n v="102.9"/>
  </r>
  <r>
    <s v="Республика Башкортостан"/>
    <x v="22"/>
    <n v="4077.6"/>
    <n v="4084.6"/>
    <n v="56.3"/>
    <n v="3.4"/>
    <n v="35269"/>
    <n v="113797"/>
    <n v="86491"/>
    <n v="108.6"/>
  </r>
  <r>
    <s v="Республика Марий Эл"/>
    <x v="22"/>
    <n v="672.3"/>
    <n v="674.3"/>
    <n v="55.1"/>
    <n v="3.6"/>
    <n v="25696"/>
    <n v="62474"/>
    <n v="59835"/>
    <n v="108.8"/>
  </r>
  <r>
    <s v="Республика Мордовия"/>
    <x v="22"/>
    <n v="771.4"/>
    <n v="776.4"/>
    <n v="56.8"/>
    <n v="3.6"/>
    <n v="25504"/>
    <n v="69286"/>
    <n v="66423"/>
    <n v="110.7"/>
  </r>
  <r>
    <s v="Республика Татарстан"/>
    <x v="22"/>
    <n v="4001.6"/>
    <n v="4000.8"/>
    <n v="56.5"/>
    <n v="2.2999999999999998"/>
    <n v="44932"/>
    <n v="134206"/>
    <n v="132197"/>
    <n v="113.3"/>
  </r>
  <r>
    <s v="Удмуртская Республика"/>
    <x v="22"/>
    <n v="1442.2"/>
    <n v="1445.6"/>
    <n v="55.2"/>
    <n v="2.9"/>
    <n v="31941"/>
    <n v="75245"/>
    <n v="66146"/>
    <n v="109.8"/>
  </r>
  <r>
    <s v="Чувашская Республика"/>
    <x v="22"/>
    <n v="1173.2"/>
    <n v="1178.5999999999999"/>
    <n v="55.4"/>
    <n v="3.2"/>
    <n v="27213"/>
    <n v="75160"/>
    <n v="82438"/>
    <n v="110.9"/>
  </r>
  <r>
    <s v="Пермский край"/>
    <x v="22"/>
    <n v="2508.4"/>
    <n v="2516.8000000000002"/>
    <n v="55.6"/>
    <n v="3.4"/>
    <n v="37253"/>
    <n v="97833"/>
    <n v="81975"/>
    <n v="108.4"/>
  </r>
  <r>
    <s v="Кировская область"/>
    <x v="22"/>
    <n v="1138.0999999999999"/>
    <n v="1143.5999999999999"/>
    <n v="53.2"/>
    <n v="3.8"/>
    <n v="32149"/>
    <n v="80170"/>
    <n v="68067"/>
    <n v="108.5"/>
  </r>
  <r>
    <s v="Нижегородская область "/>
    <x v="22"/>
    <n v="3081.8"/>
    <n v="3095.4"/>
    <n v="55.6"/>
    <n v="4.0999999999999996"/>
    <n v="43220"/>
    <n v="123222"/>
    <n v="102464"/>
    <n v="109.7"/>
  </r>
  <r>
    <s v="Оренбургская область"/>
    <x v="22"/>
    <n v="1841.4"/>
    <n v="1848.6"/>
    <n v="55.5"/>
    <n v="3.5"/>
    <n v="30334"/>
    <n v="61631"/>
    <n v="44024"/>
    <n v="105.1"/>
  </r>
  <r>
    <s v="Пензенская область"/>
    <x v="22"/>
    <n v="1246.5999999999999"/>
    <n v="1253.9000000000001"/>
    <n v="55.5"/>
    <n v="3.7"/>
    <n v="30111"/>
    <n v="87234"/>
    <n v="61357"/>
    <n v="104.2"/>
  </r>
  <r>
    <s v="Самарская область"/>
    <x v="22"/>
    <n v="3142.7"/>
    <n v="3153.5"/>
    <n v="56.4"/>
    <n v="2.7"/>
    <n v="37055"/>
    <n v="99425"/>
    <n v="74690"/>
    <n v="111.1"/>
  </r>
  <r>
    <s v="Саратовская область"/>
    <x v="22"/>
    <n v="2404.9"/>
    <n v="2418"/>
    <n v="57"/>
    <n v="3.4"/>
    <n v="28797"/>
    <n v="75047"/>
    <n v="68196"/>
    <n v="110.3"/>
  </r>
  <r>
    <s v="Ульяновская область"/>
    <x v="22"/>
    <n v="1181"/>
    <n v="1186.3"/>
    <n v="54.8"/>
    <n v="4.2"/>
    <n v="31008"/>
    <n v="81761"/>
    <n v="62872"/>
    <n v="107.6"/>
  </r>
  <r>
    <s v="Курганская область"/>
    <x v="22"/>
    <n v="761.6"/>
    <n v="766.9"/>
    <n v="51.3"/>
    <n v="6.5"/>
    <n v="28401"/>
    <n v="63560"/>
    <n v="52085"/>
    <n v="104"/>
  </r>
  <r>
    <s v="Свердловская область "/>
    <x v="22"/>
    <n v="4239.1000000000004"/>
    <n v="4251.3999999999996"/>
    <n v="55.9"/>
    <n v="3.5"/>
    <n v="46187"/>
    <n v="113063"/>
    <n v="93334"/>
    <n v="106.1"/>
  </r>
  <r>
    <s v="Тюменская область"/>
    <x v="22"/>
    <n v="3851.3"/>
    <n v="3839.5"/>
    <n v="59.1"/>
    <n v="2.7"/>
    <n v="59348"/>
    <n v="96757"/>
    <n v="96899"/>
    <n v="109.5"/>
  </r>
  <r>
    <s v="в том числе:"/>
    <x v="22"/>
    <n v="0"/>
    <n v="0"/>
    <n v="0"/>
    <n v="0"/>
    <n v="0"/>
    <n v="0"/>
    <n v="0"/>
    <n v="0"/>
  </r>
  <r>
    <s v="Ханты-Мансийский автономный округ – Югра"/>
    <x v="22"/>
    <n v="1730.4"/>
    <n v="1722.1"/>
    <n v="60.9"/>
    <n v="2"/>
    <n v="63454"/>
    <n v="95205"/>
    <n v="98124"/>
    <n v="109.1"/>
  </r>
  <r>
    <s v="Ямало-Ненецкий автономный округ"/>
    <x v="22"/>
    <n v="512.4"/>
    <n v="511.8"/>
    <n v="63.8"/>
    <n v="1.7"/>
    <n v="116639"/>
    <n v="106466"/>
    <n v="95364"/>
    <n v="110.7"/>
  </r>
  <r>
    <s v="Тюменская область без автономных округов"/>
    <x v="22"/>
    <n v="1608.5"/>
    <n v="1605.6"/>
    <n v="55.7"/>
    <n v="3.9"/>
    <n v="36682"/>
    <n v="97007"/>
    <n v="81983"/>
    <n v="103.7"/>
  </r>
  <r>
    <s v="Челябинская область"/>
    <x v="22"/>
    <n v="3407.1"/>
    <n v="3414.4"/>
    <n v="55.9"/>
    <n v="3.1"/>
    <n v="33071"/>
    <n v="77683"/>
    <n v="72881"/>
    <n v="110.4"/>
  </r>
  <r>
    <s v="Республика Алтай"/>
    <x v="22"/>
    <n v="210.8"/>
    <n v="210.8"/>
    <n v="55"/>
    <n v="9.8000000000000007"/>
    <n v="27940"/>
    <n v="112071"/>
    <n v="109342"/>
    <n v="111.1"/>
  </r>
  <r>
    <s v="Республика Тыва"/>
    <x v="22"/>
    <n v="337.3"/>
    <n v="336.8"/>
    <n v="55.8"/>
    <n v="9.5"/>
    <n v="23049"/>
    <n v="102666"/>
    <n v="109109"/>
    <n v="102.6"/>
  </r>
  <r>
    <s v="Республика Хакасия"/>
    <x v="22"/>
    <n v="530.20000000000005"/>
    <n v="531.6"/>
    <n v="55.6"/>
    <n v="3.3"/>
    <n v="28963"/>
    <n v="82270"/>
    <n v="72472"/>
    <n v="109.2"/>
  </r>
  <r>
    <s v="Алтайский край"/>
    <x v="22"/>
    <n v="2130.9"/>
    <n v="2143"/>
    <n v="54.5"/>
    <n v="3.7"/>
    <n v="31145"/>
    <n v="87867"/>
    <n v="76805"/>
    <n v="105.1"/>
  </r>
  <r>
    <s v="Красноярский край"/>
    <x v="22"/>
    <n v="2845.5"/>
    <n v="2850.9"/>
    <n v="57.7"/>
    <n v="2.7"/>
    <n v="41782"/>
    <n v="98638"/>
    <n v="76983"/>
    <n v="114"/>
  </r>
  <r>
    <s v="Иркутская область"/>
    <x v="22"/>
    <n v="2344.4"/>
    <n v="2353.9"/>
    <n v="56"/>
    <n v="5"/>
    <n v="35040"/>
    <n v="108605"/>
    <n v="86981"/>
    <n v="111.7"/>
  </r>
  <r>
    <s v="Кемеровская область"/>
    <x v="22"/>
    <n v="2568.1999999999998"/>
    <n v="2580.1"/>
    <n v="56.4"/>
    <n v="4.0999999999999996"/>
    <n v="32627"/>
    <n v="93534"/>
    <n v="80175"/>
    <n v="110"/>
  </r>
  <r>
    <s v="Новосибирская область "/>
    <x v="22"/>
    <n v="2794.3"/>
    <n v="2795.9"/>
    <n v="56.7"/>
    <n v="4.7"/>
    <n v="39845"/>
    <n v="106054"/>
    <n v="89073"/>
    <n v="104.6"/>
  </r>
  <r>
    <s v="Омская область"/>
    <x v="22"/>
    <n v="1832.1"/>
    <n v="1841.8"/>
    <n v="55.2"/>
    <n v="5.3"/>
    <n v="34747"/>
    <n v="89040"/>
    <n v="80351"/>
    <n v="107.4"/>
  </r>
  <r>
    <s v="Томская область"/>
    <x v="22"/>
    <n v="1052.0999999999999"/>
    <n v="1057.4000000000001"/>
    <n v="58.1"/>
    <n v="5.2"/>
    <n v="34766"/>
    <n v="95369"/>
    <n v="85190"/>
    <n v="113.5"/>
  </r>
  <r>
    <s v="Республика Бурятия"/>
    <x v="22"/>
    <n v="974.6"/>
    <n v="976.3"/>
    <n v="56.6"/>
    <n v="7.4"/>
    <n v="32823"/>
    <n v="78025"/>
    <n v="85843"/>
    <n v="121.5"/>
  </r>
  <r>
    <s v="Республика Саха (Якутия)"/>
    <x v="22"/>
    <n v="997.6"/>
    <n v="997.7"/>
    <n v="59.7"/>
    <n v="6.5"/>
    <n v="57715"/>
    <n v="122865"/>
    <n v="119014"/>
    <n v="111"/>
  </r>
  <r>
    <s v="Забайкальский край"/>
    <x v="22"/>
    <n v="992.4"/>
    <n v="996.5"/>
    <n v="58.5"/>
    <n v="8.6999999999999993"/>
    <n v="36183"/>
    <n v="124119"/>
    <n v="88701"/>
    <n v="111.4"/>
  </r>
  <r>
    <s v="Камчатский край"/>
    <x v="22"/>
    <n v="288.7"/>
    <n v="290.60000000000002"/>
    <n v="60.6"/>
    <n v="2.9"/>
    <n v="70769"/>
    <n v="121644"/>
    <n v="120383"/>
    <n v="108.8"/>
  </r>
  <r>
    <s v="Приморский край"/>
    <x v="22"/>
    <n v="1820.1"/>
    <n v="1831"/>
    <n v="58.7"/>
    <n v="3.4"/>
    <n v="45834"/>
    <n v="151404"/>
    <n v="127172"/>
    <n v="106.3"/>
  </r>
  <r>
    <s v="Хабаровский край "/>
    <x v="22"/>
    <n v="1284.0999999999999"/>
    <n v="1288.4000000000001"/>
    <n v="58.8"/>
    <n v="2.6"/>
    <n v="49523"/>
    <n v="110038"/>
    <n v="99541"/>
    <n v="101.7"/>
  </r>
  <r>
    <s v="Амурская область"/>
    <x v="22"/>
    <n v="756.2"/>
    <n v="759.9"/>
    <n v="58.4"/>
    <n v="4.2"/>
    <n v="44900"/>
    <n v="124193"/>
    <n v="109475"/>
    <n v="108.8"/>
  </r>
  <r>
    <s v="Магаданская область"/>
    <x v="22"/>
    <n v="134.30000000000001"/>
    <n v="135.1"/>
    <n v="61.8"/>
    <n v="4.0999999999999996"/>
    <n v="94060"/>
    <n v="147654"/>
    <n v="95947"/>
    <n v="102.1"/>
  </r>
  <r>
    <s v="Сахалинская область"/>
    <x v="22"/>
    <n v="460.6"/>
    <n v="463.3"/>
    <n v="58.6"/>
    <n v="4.2"/>
    <n v="73820"/>
    <n v="137914"/>
    <n v="134968"/>
    <n v="108.5"/>
  </r>
  <r>
    <s v="Еврейская автономная область"/>
    <x v="22"/>
    <n v="147.5"/>
    <n v="148.5"/>
    <n v="57.5"/>
    <n v="5.2"/>
    <n v="35493"/>
    <s v="…"/>
    <n v="62468"/>
    <n v="109.5"/>
  </r>
  <r>
    <s v="Чукотский автономный округ"/>
    <x v="22"/>
    <n v="47.8"/>
    <n v="47.9"/>
    <n v="64.3"/>
    <n v="1.9"/>
    <n v="114456"/>
    <s v="…"/>
    <s v="…"/>
    <s v="-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Сводная таблица2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I27" firstHeaderRow="0" firstDataRow="1" firstDataCol="1" rowPageCount="1" colPageCount="1"/>
  <pivotFields count="10">
    <pivotField axis="axisRow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axis="axisPage" showAll="0">
      <items count="98">
        <item x="78"/>
        <item x="92"/>
        <item x="23"/>
        <item x="26"/>
        <item x="39"/>
        <item x="2"/>
        <item x="3"/>
        <item x="24"/>
        <item x="4"/>
        <item x="40"/>
        <item x="27"/>
        <item x="5"/>
        <item x="19"/>
        <item x="33"/>
        <item x="42"/>
        <item x="85"/>
        <item x="95"/>
        <item x="88"/>
        <item x="6"/>
        <item x="80"/>
        <item x="46"/>
        <item x="28"/>
        <item x="7"/>
        <item x="89"/>
        <item x="47"/>
        <item x="81"/>
        <item x="59"/>
        <item x="8"/>
        <item x="38"/>
        <item x="79"/>
        <item x="67"/>
        <item x="9"/>
        <item x="29"/>
        <item x="10"/>
        <item x="93"/>
        <item x="11"/>
        <item x="30"/>
        <item x="25"/>
        <item x="60"/>
        <item x="31"/>
        <item x="82"/>
        <item x="83"/>
        <item x="61"/>
        <item x="12"/>
        <item x="62"/>
        <item x="58"/>
        <item x="51"/>
        <item x="90"/>
        <item x="32"/>
        <item x="35"/>
        <item x="75"/>
        <item x="52"/>
        <item x="86"/>
        <item x="44"/>
        <item x="45"/>
        <item x="36"/>
        <item x="21"/>
        <item x="22"/>
        <item x="37"/>
        <item x="53"/>
        <item x="54"/>
        <item x="87"/>
        <item x="48"/>
        <item x="55"/>
        <item x="76"/>
        <item x="77"/>
        <item x="0"/>
        <item x="41"/>
        <item x="13"/>
        <item x="63"/>
        <item x="64"/>
        <item x="94"/>
        <item x="68"/>
        <item x="20"/>
        <item x="43"/>
        <item x="74"/>
        <item x="14"/>
        <item x="50"/>
        <item x="15"/>
        <item x="16"/>
        <item x="84"/>
        <item x="17"/>
        <item x="69"/>
        <item x="72"/>
        <item x="56"/>
        <item x="65"/>
        <item x="66"/>
        <item x="91"/>
        <item x="70"/>
        <item x="1"/>
        <item x="73"/>
        <item x="49"/>
        <item x="57"/>
        <item x="96"/>
        <item x="34"/>
        <item x="71"/>
        <item x="18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1">
    <pageField fld="1" item="66" hier="-1"/>
  </pageFields>
  <dataFields count="8">
    <dataField name="Сумма по полю 1.1" fld="2" baseField="0" baseItem="21"/>
    <dataField name="Сумма по полю 1.2" fld="3" baseField="0" baseItem="21"/>
    <dataField name="Сумма по полю 1.6.2" fld="4" baseField="0" baseItem="21"/>
    <dataField name="Сумма по полю 2.10.1" fld="5" baseField="0" baseItem="21"/>
    <dataField name="Сумма по полю 3.2" fld="6" baseField="0" baseItem="21"/>
    <dataField name="Сумма по полю 20.9" fld="7" baseField="0" baseItem="21"/>
    <dataField name="Сумма по полю 20.10" fld="8" baseField="0" baseItem="21"/>
    <dataField name="Сумма по полю 20.13" fld="9" baseField="0" baseItem="2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3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56:B80" firstHeaderRow="1" firstDataRow="1" firstDataCol="1"/>
  <pivotFields count="10">
    <pivotField dataField="1" showAll="0"/>
    <pivotField axis="axisRow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Количество по полю Регион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L1910"/>
  <sheetViews>
    <sheetView zoomScale="90" workbookViewId="0">
      <selection activeCell="G3" sqref="G3"/>
    </sheetView>
  </sheetViews>
  <sheetFormatPr defaultRowHeight="14.25" x14ac:dyDescent="0.45"/>
  <cols>
    <col min="1" max="1" width="9" bestFit="1" customWidth="1"/>
    <col min="2" max="2" width="20.59765625" customWidth="1"/>
    <col min="3" max="3" width="6.73046875" style="136" customWidth="1"/>
    <col min="4" max="4" width="14.46484375" style="136" bestFit="1" customWidth="1"/>
    <col min="5" max="6" width="13.46484375" bestFit="1" customWidth="1"/>
    <col min="7" max="7" width="12.9296875" bestFit="1" customWidth="1"/>
    <col min="8" max="8" width="13.06640625" bestFit="1" customWidth="1"/>
    <col min="9" max="9" width="18.265625" bestFit="1" customWidth="1"/>
    <col min="10" max="10" width="12.86328125" bestFit="1" customWidth="1"/>
    <col min="11" max="11" width="12.6640625" bestFit="1" customWidth="1"/>
    <col min="12" max="12" width="20.06640625" customWidth="1"/>
  </cols>
  <sheetData>
    <row r="1" spans="1:12" ht="35.65" x14ac:dyDescent="0.45">
      <c r="A1" s="122"/>
      <c r="B1" s="123" t="s">
        <v>167</v>
      </c>
      <c r="C1" s="123" t="s">
        <v>166</v>
      </c>
      <c r="D1" s="123" t="s">
        <v>30</v>
      </c>
      <c r="E1" s="123" t="s">
        <v>207</v>
      </c>
      <c r="F1" s="123" t="s">
        <v>208</v>
      </c>
      <c r="G1" s="123" t="s">
        <v>302</v>
      </c>
      <c r="H1" s="123" t="s">
        <v>2</v>
      </c>
      <c r="I1" s="123" t="s">
        <v>209</v>
      </c>
      <c r="J1" s="123" t="s">
        <v>210</v>
      </c>
      <c r="K1" s="123" t="s">
        <v>211</v>
      </c>
      <c r="L1" s="123" t="s">
        <v>20</v>
      </c>
    </row>
    <row r="2" spans="1:12" x14ac:dyDescent="0.45">
      <c r="A2" s="124" t="s">
        <v>213</v>
      </c>
      <c r="B2" s="124" t="s">
        <v>41</v>
      </c>
      <c r="C2" s="135">
        <v>2000</v>
      </c>
      <c r="D2" s="137" t="s">
        <v>132</v>
      </c>
      <c r="E2" s="125">
        <v>1507</v>
      </c>
      <c r="F2" s="125">
        <v>1504.3</v>
      </c>
      <c r="G2" s="125">
        <v>57.8</v>
      </c>
      <c r="H2" s="125">
        <v>6.1</v>
      </c>
      <c r="I2" s="125">
        <v>1555</v>
      </c>
      <c r="J2" s="125">
        <v>5172</v>
      </c>
      <c r="K2" s="125">
        <v>4746</v>
      </c>
      <c r="L2" s="125">
        <v>121.5</v>
      </c>
    </row>
    <row r="3" spans="1:12" x14ac:dyDescent="0.45">
      <c r="A3" s="124" t="s">
        <v>214</v>
      </c>
      <c r="B3" s="124" t="s">
        <v>42</v>
      </c>
      <c r="C3" s="135">
        <v>2000</v>
      </c>
      <c r="D3" s="137" t="s">
        <v>132</v>
      </c>
      <c r="E3" s="125">
        <v>1407.9</v>
      </c>
      <c r="F3" s="125">
        <v>1415.6</v>
      </c>
      <c r="G3" s="125">
        <v>56.9</v>
      </c>
      <c r="H3" s="125">
        <v>13.4</v>
      </c>
      <c r="I3" s="125">
        <v>1312</v>
      </c>
      <c r="J3" s="125">
        <v>4742</v>
      </c>
      <c r="K3" s="125">
        <v>3796</v>
      </c>
      <c r="L3" s="125">
        <v>150.6</v>
      </c>
    </row>
    <row r="4" spans="1:12" x14ac:dyDescent="0.45">
      <c r="A4" s="124" t="s">
        <v>215</v>
      </c>
      <c r="B4" s="124" t="s">
        <v>43</v>
      </c>
      <c r="C4" s="135">
        <v>2000</v>
      </c>
      <c r="D4" s="137" t="s">
        <v>132</v>
      </c>
      <c r="E4" s="125">
        <v>1558</v>
      </c>
      <c r="F4" s="125">
        <v>1566.8</v>
      </c>
      <c r="G4" s="125">
        <v>58.8</v>
      </c>
      <c r="H4" s="125">
        <v>12</v>
      </c>
      <c r="I4" s="125">
        <v>1280</v>
      </c>
      <c r="J4" s="125">
        <v>5455</v>
      </c>
      <c r="K4" s="125">
        <v>4665</v>
      </c>
      <c r="L4" s="125">
        <v>133</v>
      </c>
    </row>
    <row r="5" spans="1:12" x14ac:dyDescent="0.45">
      <c r="A5" s="124" t="s">
        <v>216</v>
      </c>
      <c r="B5" s="124" t="s">
        <v>44</v>
      </c>
      <c r="C5" s="135">
        <v>2000</v>
      </c>
      <c r="D5" s="137" t="s">
        <v>132</v>
      </c>
      <c r="E5" s="125">
        <v>2422.4</v>
      </c>
      <c r="F5" s="125">
        <v>2431.9</v>
      </c>
      <c r="G5" s="125">
        <v>56.8</v>
      </c>
      <c r="H5" s="125">
        <v>10.1</v>
      </c>
      <c r="I5" s="125">
        <v>1486</v>
      </c>
      <c r="J5" s="125">
        <v>4586</v>
      </c>
      <c r="K5" s="125">
        <v>5209</v>
      </c>
      <c r="L5" s="125">
        <v>131.69999999999999</v>
      </c>
    </row>
    <row r="6" spans="1:12" x14ac:dyDescent="0.45">
      <c r="A6" s="124" t="s">
        <v>217</v>
      </c>
      <c r="B6" s="124" t="s">
        <v>45</v>
      </c>
      <c r="C6" s="135">
        <v>2000</v>
      </c>
      <c r="D6" s="137" t="s">
        <v>132</v>
      </c>
      <c r="E6" s="125">
        <v>1179</v>
      </c>
      <c r="F6" s="125">
        <v>1186.8</v>
      </c>
      <c r="G6" s="125">
        <v>58.2</v>
      </c>
      <c r="H6" s="125">
        <v>10.4</v>
      </c>
      <c r="I6" s="125">
        <v>1038</v>
      </c>
      <c r="J6" s="125">
        <v>4948</v>
      </c>
      <c r="K6" s="125">
        <v>2997</v>
      </c>
      <c r="L6" s="125">
        <v>135.9</v>
      </c>
    </row>
    <row r="7" spans="1:12" x14ac:dyDescent="0.45">
      <c r="A7" s="124" t="s">
        <v>218</v>
      </c>
      <c r="B7" s="124" t="s">
        <v>46</v>
      </c>
      <c r="C7" s="135">
        <v>2000</v>
      </c>
      <c r="D7" s="137" t="s">
        <v>132</v>
      </c>
      <c r="E7" s="125">
        <v>1060.3</v>
      </c>
      <c r="F7" s="125">
        <v>1065.4000000000001</v>
      </c>
      <c r="G7" s="125">
        <v>59</v>
      </c>
      <c r="H7" s="125">
        <v>8.8000000000000007</v>
      </c>
      <c r="I7" s="125">
        <v>1311</v>
      </c>
      <c r="J7" s="125">
        <v>7136</v>
      </c>
      <c r="K7" s="125">
        <v>4823</v>
      </c>
      <c r="L7" s="125">
        <v>141.9</v>
      </c>
    </row>
    <row r="8" spans="1:12" x14ac:dyDescent="0.45">
      <c r="A8" s="124" t="s">
        <v>219</v>
      </c>
      <c r="B8" s="124" t="s">
        <v>47</v>
      </c>
      <c r="C8" s="135">
        <v>2000</v>
      </c>
      <c r="D8" s="137" t="s">
        <v>132</v>
      </c>
      <c r="E8" s="125">
        <v>754</v>
      </c>
      <c r="F8" s="125">
        <v>757.9</v>
      </c>
      <c r="G8" s="125">
        <v>57.9</v>
      </c>
      <c r="H8" s="125">
        <v>8.8000000000000007</v>
      </c>
      <c r="I8" s="125">
        <v>1439</v>
      </c>
      <c r="J8" s="125">
        <v>4434</v>
      </c>
      <c r="K8" s="125">
        <v>3734</v>
      </c>
      <c r="L8" s="125">
        <v>123</v>
      </c>
    </row>
    <row r="9" spans="1:12" x14ac:dyDescent="0.45">
      <c r="A9" s="124" t="s">
        <v>220</v>
      </c>
      <c r="B9" s="124" t="s">
        <v>48</v>
      </c>
      <c r="C9" s="135">
        <v>2000</v>
      </c>
      <c r="D9" s="137" t="s">
        <v>132</v>
      </c>
      <c r="E9" s="125">
        <v>1266.4000000000001</v>
      </c>
      <c r="F9" s="125">
        <v>1274.0999999999999</v>
      </c>
      <c r="G9" s="125">
        <v>56.8</v>
      </c>
      <c r="H9" s="125">
        <v>10.5</v>
      </c>
      <c r="I9" s="125">
        <v>1465</v>
      </c>
      <c r="J9" s="125">
        <v>3850</v>
      </c>
      <c r="K9" s="125">
        <v>3489</v>
      </c>
      <c r="L9" s="125">
        <v>137.19999999999999</v>
      </c>
    </row>
    <row r="10" spans="1:12" x14ac:dyDescent="0.45">
      <c r="A10" s="124" t="s">
        <v>221</v>
      </c>
      <c r="B10" s="124" t="s">
        <v>49</v>
      </c>
      <c r="C10" s="135">
        <v>2000</v>
      </c>
      <c r="D10" s="137" t="s">
        <v>132</v>
      </c>
      <c r="E10" s="125">
        <v>1228.0999999999999</v>
      </c>
      <c r="F10" s="125">
        <v>1230.9000000000001</v>
      </c>
      <c r="G10" s="125">
        <v>58.1</v>
      </c>
      <c r="H10" s="125">
        <v>8.6999999999999993</v>
      </c>
      <c r="I10" s="125">
        <v>1772</v>
      </c>
      <c r="J10" s="125">
        <v>4794</v>
      </c>
      <c r="K10" s="125">
        <v>4807</v>
      </c>
      <c r="L10" s="125">
        <v>137.80000000000001</v>
      </c>
    </row>
    <row r="11" spans="1:12" x14ac:dyDescent="0.45">
      <c r="A11" s="124" t="s">
        <v>222</v>
      </c>
      <c r="B11" s="124" t="s">
        <v>50</v>
      </c>
      <c r="C11" s="135">
        <v>2000</v>
      </c>
      <c r="D11" s="137" t="s">
        <v>132</v>
      </c>
      <c r="E11" s="125">
        <v>6613.5</v>
      </c>
      <c r="F11" s="125">
        <v>6620.8</v>
      </c>
      <c r="G11" s="125">
        <v>60.4</v>
      </c>
      <c r="H11" s="125">
        <v>7.8</v>
      </c>
      <c r="I11" s="125">
        <v>1824</v>
      </c>
      <c r="J11" s="125">
        <v>9664</v>
      </c>
      <c r="K11" s="125">
        <v>7460</v>
      </c>
      <c r="L11" s="125">
        <v>131.6</v>
      </c>
    </row>
    <row r="12" spans="1:12" x14ac:dyDescent="0.45">
      <c r="A12" s="124" t="s">
        <v>223</v>
      </c>
      <c r="B12" s="124" t="s">
        <v>51</v>
      </c>
      <c r="C12" s="135">
        <v>2000</v>
      </c>
      <c r="D12" s="137" t="s">
        <v>132</v>
      </c>
      <c r="E12" s="125">
        <v>876.7</v>
      </c>
      <c r="F12" s="125">
        <v>880.4</v>
      </c>
      <c r="G12" s="125">
        <v>58</v>
      </c>
      <c r="H12" s="125">
        <v>8.6</v>
      </c>
      <c r="I12" s="125">
        <v>1415</v>
      </c>
      <c r="J12" s="125">
        <v>6974</v>
      </c>
      <c r="K12" s="125">
        <v>4865</v>
      </c>
      <c r="L12" s="125">
        <v>131.4</v>
      </c>
    </row>
    <row r="13" spans="1:12" x14ac:dyDescent="0.45">
      <c r="A13" s="124" t="s">
        <v>224</v>
      </c>
      <c r="B13" s="124" t="s">
        <v>52</v>
      </c>
      <c r="C13" s="135">
        <v>2000</v>
      </c>
      <c r="D13" s="137" t="s">
        <v>132</v>
      </c>
      <c r="E13" s="125">
        <v>1258.8</v>
      </c>
      <c r="F13" s="125">
        <v>1266.7</v>
      </c>
      <c r="G13" s="125">
        <v>57.1</v>
      </c>
      <c r="H13" s="125">
        <v>9.5</v>
      </c>
      <c r="I13" s="125">
        <v>1265</v>
      </c>
      <c r="J13" s="125">
        <v>6458</v>
      </c>
      <c r="K13" s="125">
        <v>5611</v>
      </c>
      <c r="L13" s="125">
        <v>137.9</v>
      </c>
    </row>
    <row r="14" spans="1:12" x14ac:dyDescent="0.45">
      <c r="A14" s="124" t="s">
        <v>225</v>
      </c>
      <c r="B14" s="124" t="s">
        <v>53</v>
      </c>
      <c r="C14" s="135">
        <v>2000</v>
      </c>
      <c r="D14" s="137" t="s">
        <v>132</v>
      </c>
      <c r="E14" s="125">
        <v>1082.2</v>
      </c>
      <c r="F14" s="125">
        <v>1090.8</v>
      </c>
      <c r="G14" s="125">
        <v>58.9</v>
      </c>
      <c r="H14" s="125">
        <v>12.3</v>
      </c>
      <c r="I14" s="125">
        <v>1720</v>
      </c>
      <c r="J14" s="125">
        <v>5828</v>
      </c>
      <c r="K14" s="125">
        <v>5028</v>
      </c>
      <c r="L14" s="125">
        <v>135.6</v>
      </c>
    </row>
    <row r="15" spans="1:12" x14ac:dyDescent="0.45">
      <c r="A15" s="124" t="s">
        <v>226</v>
      </c>
      <c r="B15" s="124" t="s">
        <v>54</v>
      </c>
      <c r="C15" s="135">
        <v>2000</v>
      </c>
      <c r="D15" s="137" t="s">
        <v>132</v>
      </c>
      <c r="E15" s="125">
        <v>1213.5999999999999</v>
      </c>
      <c r="F15" s="125">
        <v>1222.3</v>
      </c>
      <c r="G15" s="125">
        <v>56.7</v>
      </c>
      <c r="H15" s="125">
        <v>8.3000000000000007</v>
      </c>
      <c r="I15" s="125">
        <v>1509</v>
      </c>
      <c r="J15" s="125">
        <v>5098</v>
      </c>
      <c r="K15" s="125">
        <v>4453</v>
      </c>
      <c r="L15" s="125">
        <v>116.6</v>
      </c>
    </row>
    <row r="16" spans="1:12" x14ac:dyDescent="0.45">
      <c r="A16" s="124" t="s">
        <v>227</v>
      </c>
      <c r="B16" s="124" t="s">
        <v>55</v>
      </c>
      <c r="C16" s="135">
        <v>2000</v>
      </c>
      <c r="D16" s="137" t="s">
        <v>132</v>
      </c>
      <c r="E16" s="125">
        <v>1519.6</v>
      </c>
      <c r="F16" s="125">
        <v>1531.7</v>
      </c>
      <c r="G16" s="125">
        <v>56.9</v>
      </c>
      <c r="H16" s="125">
        <v>9.1</v>
      </c>
      <c r="I16" s="125">
        <v>1254</v>
      </c>
      <c r="J16" s="125">
        <v>7986</v>
      </c>
      <c r="K16" s="125">
        <v>5482</v>
      </c>
      <c r="L16" s="125">
        <v>131.30000000000001</v>
      </c>
    </row>
    <row r="17" spans="1:12" x14ac:dyDescent="0.45">
      <c r="A17" s="124" t="s">
        <v>228</v>
      </c>
      <c r="B17" s="124" t="s">
        <v>56</v>
      </c>
      <c r="C17" s="135">
        <v>2000</v>
      </c>
      <c r="D17" s="137" t="s">
        <v>132</v>
      </c>
      <c r="E17" s="125">
        <v>1719.7</v>
      </c>
      <c r="F17" s="125">
        <v>1731.5</v>
      </c>
      <c r="G17" s="125">
        <v>57.3</v>
      </c>
      <c r="H17" s="125">
        <v>10</v>
      </c>
      <c r="I17" s="125">
        <v>1486</v>
      </c>
      <c r="J17" s="125">
        <v>5645</v>
      </c>
      <c r="K17" s="125">
        <v>4963</v>
      </c>
      <c r="L17" s="125">
        <v>125.4</v>
      </c>
    </row>
    <row r="18" spans="1:12" x14ac:dyDescent="0.45">
      <c r="A18" s="124" t="s">
        <v>229</v>
      </c>
      <c r="B18" s="124" t="s">
        <v>57</v>
      </c>
      <c r="C18" s="135">
        <v>2000</v>
      </c>
      <c r="D18" s="137" t="s">
        <v>132</v>
      </c>
      <c r="E18" s="125">
        <v>1393.7</v>
      </c>
      <c r="F18" s="125">
        <v>1399.9</v>
      </c>
      <c r="G18" s="125">
        <v>59.1</v>
      </c>
      <c r="H18" s="125">
        <v>7.4</v>
      </c>
      <c r="I18" s="125">
        <v>1804</v>
      </c>
      <c r="J18" s="125">
        <v>6880</v>
      </c>
      <c r="K18" s="125">
        <v>6503</v>
      </c>
      <c r="L18" s="125">
        <v>147.69999999999999</v>
      </c>
    </row>
    <row r="19" spans="1:12" x14ac:dyDescent="0.45">
      <c r="A19" s="124" t="s">
        <v>230</v>
      </c>
      <c r="B19" s="124" t="s">
        <v>58</v>
      </c>
      <c r="C19" s="135">
        <v>2000</v>
      </c>
      <c r="D19" s="137" t="s">
        <v>132</v>
      </c>
      <c r="E19" s="125">
        <v>10114.200000000001</v>
      </c>
      <c r="F19" s="125">
        <v>10023.6</v>
      </c>
      <c r="G19" s="125">
        <v>64.2</v>
      </c>
      <c r="H19" s="125">
        <v>3.9</v>
      </c>
      <c r="I19" s="125">
        <v>7998</v>
      </c>
      <c r="J19" s="125">
        <v>16281</v>
      </c>
      <c r="K19" s="125">
        <v>15414</v>
      </c>
      <c r="L19" s="125">
        <v>133.19999999999999</v>
      </c>
    </row>
    <row r="20" spans="1:12" x14ac:dyDescent="0.45">
      <c r="A20" s="124" t="s">
        <v>231</v>
      </c>
      <c r="B20" s="124" t="s">
        <v>59</v>
      </c>
      <c r="C20" s="135">
        <v>2000</v>
      </c>
      <c r="D20" s="137" t="s">
        <v>132</v>
      </c>
      <c r="E20" s="125">
        <v>728.8</v>
      </c>
      <c r="F20" s="125">
        <v>732.1</v>
      </c>
      <c r="G20" s="125">
        <v>61.8</v>
      </c>
      <c r="H20" s="125">
        <v>11.3</v>
      </c>
      <c r="I20" s="125">
        <v>2313</v>
      </c>
      <c r="J20" s="125">
        <v>4928</v>
      </c>
      <c r="K20" s="125">
        <v>5162</v>
      </c>
      <c r="L20" s="125">
        <v>133.69999999999999</v>
      </c>
    </row>
    <row r="21" spans="1:12" x14ac:dyDescent="0.45">
      <c r="A21" s="124" t="s">
        <v>232</v>
      </c>
      <c r="B21" s="124" t="s">
        <v>60</v>
      </c>
      <c r="C21" s="135">
        <v>2000</v>
      </c>
      <c r="D21" s="137" t="s">
        <v>132</v>
      </c>
      <c r="E21" s="125">
        <v>1042.9000000000001</v>
      </c>
      <c r="F21" s="125">
        <v>1050.4000000000001</v>
      </c>
      <c r="G21" s="125">
        <v>64.900000000000006</v>
      </c>
      <c r="H21" s="125">
        <v>12</v>
      </c>
      <c r="I21" s="125">
        <v>3141</v>
      </c>
      <c r="J21" s="125">
        <v>5078</v>
      </c>
      <c r="K21" s="125">
        <v>4820</v>
      </c>
      <c r="L21" s="125">
        <v>133.1</v>
      </c>
    </row>
    <row r="22" spans="1:12" x14ac:dyDescent="0.45">
      <c r="A22" s="124" t="s">
        <v>233</v>
      </c>
      <c r="B22" s="124" t="s">
        <v>63</v>
      </c>
      <c r="C22" s="135">
        <v>2000</v>
      </c>
      <c r="D22" s="137" t="s">
        <v>132</v>
      </c>
      <c r="E22" s="125">
        <v>40.9</v>
      </c>
      <c r="F22" s="125">
        <v>41.1</v>
      </c>
      <c r="G22" s="125">
        <v>62.9</v>
      </c>
      <c r="H22" s="125">
        <v>11</v>
      </c>
      <c r="I22" s="125">
        <v>3426</v>
      </c>
      <c r="J22" s="124" t="s">
        <v>64</v>
      </c>
      <c r="K22" s="124" t="s">
        <v>64</v>
      </c>
      <c r="L22" s="125">
        <v>140.69999999999999</v>
      </c>
    </row>
    <row r="23" spans="1:12" x14ac:dyDescent="0.45">
      <c r="A23" s="124" t="s">
        <v>234</v>
      </c>
      <c r="B23" s="124" t="s">
        <v>61</v>
      </c>
      <c r="C23" s="135">
        <v>2000</v>
      </c>
      <c r="D23" s="137" t="s">
        <v>132</v>
      </c>
      <c r="E23" s="125">
        <v>1328.2</v>
      </c>
      <c r="F23" s="125">
        <v>1338.6</v>
      </c>
      <c r="G23" s="125">
        <v>61.8</v>
      </c>
      <c r="H23" s="125">
        <v>12.4</v>
      </c>
      <c r="I23" s="125">
        <v>0</v>
      </c>
      <c r="J23" s="125">
        <v>0</v>
      </c>
      <c r="K23" s="125">
        <v>0</v>
      </c>
      <c r="L23" s="124" t="s">
        <v>132</v>
      </c>
    </row>
    <row r="24" spans="1:12" x14ac:dyDescent="0.45">
      <c r="A24" s="124" t="s">
        <v>235</v>
      </c>
      <c r="B24" s="124" t="s">
        <v>65</v>
      </c>
      <c r="C24" s="135">
        <v>2000</v>
      </c>
      <c r="D24" s="137" t="s">
        <v>132</v>
      </c>
      <c r="E24" s="125">
        <v>1290.4000000000001</v>
      </c>
      <c r="F24" s="125">
        <v>1295</v>
      </c>
      <c r="G24" s="125">
        <v>59.3</v>
      </c>
      <c r="H24" s="125">
        <v>8.3000000000000007</v>
      </c>
      <c r="I24" s="125">
        <v>2023</v>
      </c>
      <c r="J24" s="125">
        <v>4922</v>
      </c>
      <c r="K24" s="125">
        <v>4695</v>
      </c>
      <c r="L24" s="125">
        <v>140.30000000000001</v>
      </c>
    </row>
    <row r="25" spans="1:12" x14ac:dyDescent="0.45">
      <c r="A25" s="124" t="s">
        <v>236</v>
      </c>
      <c r="B25" s="124" t="s">
        <v>66</v>
      </c>
      <c r="C25" s="135">
        <v>2000</v>
      </c>
      <c r="D25" s="137" t="s">
        <v>132</v>
      </c>
      <c r="E25" s="125">
        <v>957.5</v>
      </c>
      <c r="F25" s="125">
        <v>958.2</v>
      </c>
      <c r="G25" s="125">
        <v>62.3</v>
      </c>
      <c r="H25" s="125">
        <v>15.6</v>
      </c>
      <c r="I25" s="125">
        <v>1843</v>
      </c>
      <c r="J25" s="124" t="s">
        <v>64</v>
      </c>
      <c r="K25" s="125">
        <v>7286</v>
      </c>
      <c r="L25" s="125">
        <v>77.599999999999994</v>
      </c>
    </row>
    <row r="26" spans="1:12" x14ac:dyDescent="0.45">
      <c r="A26" s="124" t="s">
        <v>237</v>
      </c>
      <c r="B26" s="124" t="s">
        <v>67</v>
      </c>
      <c r="C26" s="135">
        <v>2000</v>
      </c>
      <c r="D26" s="137" t="s">
        <v>132</v>
      </c>
      <c r="E26" s="125">
        <v>1680.4</v>
      </c>
      <c r="F26" s="125">
        <v>1683.5</v>
      </c>
      <c r="G26" s="125">
        <v>60.3</v>
      </c>
      <c r="H26" s="125">
        <v>9.6</v>
      </c>
      <c r="I26" s="125">
        <v>1355</v>
      </c>
      <c r="J26" s="125">
        <v>5471</v>
      </c>
      <c r="K26" s="125">
        <v>4572</v>
      </c>
      <c r="L26" s="125">
        <v>136.5</v>
      </c>
    </row>
    <row r="27" spans="1:12" x14ac:dyDescent="0.45">
      <c r="A27" s="124" t="s">
        <v>238</v>
      </c>
      <c r="B27" s="124" t="s">
        <v>68</v>
      </c>
      <c r="C27" s="135">
        <v>2000</v>
      </c>
      <c r="D27" s="137" t="s">
        <v>132</v>
      </c>
      <c r="E27" s="125">
        <v>922.9</v>
      </c>
      <c r="F27" s="125">
        <v>932</v>
      </c>
      <c r="G27" s="125">
        <v>67.900000000000006</v>
      </c>
      <c r="H27" s="125">
        <v>13.4</v>
      </c>
      <c r="I27" s="125">
        <v>3550</v>
      </c>
      <c r="J27" s="125">
        <v>9377</v>
      </c>
      <c r="K27" s="125">
        <v>3435</v>
      </c>
      <c r="L27" s="125">
        <v>148.4</v>
      </c>
    </row>
    <row r="28" spans="1:12" x14ac:dyDescent="0.45">
      <c r="A28" s="124" t="s">
        <v>239</v>
      </c>
      <c r="B28" s="124" t="s">
        <v>69</v>
      </c>
      <c r="C28" s="135">
        <v>2000</v>
      </c>
      <c r="D28" s="137" t="s">
        <v>132</v>
      </c>
      <c r="E28" s="125">
        <v>710.3</v>
      </c>
      <c r="F28" s="125">
        <v>714.4</v>
      </c>
      <c r="G28" s="125">
        <v>57.8</v>
      </c>
      <c r="H28" s="125">
        <v>7.6</v>
      </c>
      <c r="I28" s="125">
        <v>1808</v>
      </c>
      <c r="J28" s="125">
        <v>4378</v>
      </c>
      <c r="K28" s="125">
        <v>4641</v>
      </c>
      <c r="L28" s="125">
        <v>150.30000000000001</v>
      </c>
    </row>
    <row r="29" spans="1:12" x14ac:dyDescent="0.45">
      <c r="A29" s="124" t="s">
        <v>240</v>
      </c>
      <c r="B29" s="124" t="s">
        <v>70</v>
      </c>
      <c r="C29" s="135">
        <v>2000</v>
      </c>
      <c r="D29" s="137" t="s">
        <v>132</v>
      </c>
      <c r="E29" s="125">
        <v>781.8</v>
      </c>
      <c r="F29" s="125">
        <v>787.5</v>
      </c>
      <c r="G29" s="125">
        <v>57.3</v>
      </c>
      <c r="H29" s="125">
        <v>11.7</v>
      </c>
      <c r="I29" s="125">
        <v>1375</v>
      </c>
      <c r="J29" s="125">
        <v>4603</v>
      </c>
      <c r="K29" s="125">
        <v>3993</v>
      </c>
      <c r="L29" s="125">
        <v>151.9</v>
      </c>
    </row>
    <row r="30" spans="1:12" ht="24" x14ac:dyDescent="0.45">
      <c r="A30" s="124" t="s">
        <v>241</v>
      </c>
      <c r="B30" s="124" t="s">
        <v>71</v>
      </c>
      <c r="C30" s="135">
        <v>2000</v>
      </c>
      <c r="D30" s="137" t="s">
        <v>132</v>
      </c>
      <c r="E30" s="125">
        <v>4714.8</v>
      </c>
      <c r="F30" s="125">
        <v>4728.3999999999996</v>
      </c>
      <c r="G30" s="125">
        <v>61.7</v>
      </c>
      <c r="H30" s="125">
        <v>6.2</v>
      </c>
      <c r="I30" s="125">
        <v>2556</v>
      </c>
      <c r="J30" s="125">
        <v>11186</v>
      </c>
      <c r="K30" s="125">
        <v>10046</v>
      </c>
      <c r="L30" s="125">
        <v>145.30000000000001</v>
      </c>
    </row>
    <row r="31" spans="1:12" x14ac:dyDescent="0.45">
      <c r="A31" s="124" t="s">
        <v>242</v>
      </c>
      <c r="B31" s="124" t="s">
        <v>72</v>
      </c>
      <c r="C31" s="135">
        <v>2000</v>
      </c>
      <c r="D31" s="137" t="s">
        <v>132</v>
      </c>
      <c r="E31" s="125">
        <v>447.3</v>
      </c>
      <c r="F31" s="125">
        <v>448.2</v>
      </c>
      <c r="G31" s="125">
        <v>56.8</v>
      </c>
      <c r="H31" s="125">
        <v>14.3</v>
      </c>
      <c r="I31" s="125">
        <v>1385</v>
      </c>
      <c r="J31" s="125">
        <v>4000</v>
      </c>
      <c r="K31" s="125">
        <v>3266</v>
      </c>
      <c r="L31" s="125">
        <v>124</v>
      </c>
    </row>
    <row r="32" spans="1:12" x14ac:dyDescent="0.45">
      <c r="A32" s="124" t="s">
        <v>243</v>
      </c>
      <c r="B32" s="124" t="s">
        <v>73</v>
      </c>
      <c r="C32" s="135">
        <v>2000</v>
      </c>
      <c r="D32" s="137" t="s">
        <v>132</v>
      </c>
      <c r="E32" s="125">
        <v>307.3</v>
      </c>
      <c r="F32" s="125">
        <v>307.8</v>
      </c>
      <c r="G32" s="125">
        <v>59.2</v>
      </c>
      <c r="H32" s="125">
        <v>20.7</v>
      </c>
      <c r="I32" s="125">
        <v>979</v>
      </c>
      <c r="J32" s="125">
        <v>5147</v>
      </c>
      <c r="K32" s="125">
        <v>4070</v>
      </c>
      <c r="L32" s="125">
        <v>128.30000000000001</v>
      </c>
    </row>
    <row r="33" spans="1:12" x14ac:dyDescent="0.45">
      <c r="A33" s="124" t="s">
        <v>244</v>
      </c>
      <c r="B33" s="124" t="s">
        <v>75</v>
      </c>
      <c r="C33" s="135">
        <v>2000</v>
      </c>
      <c r="D33" s="137" t="s">
        <v>132</v>
      </c>
      <c r="E33" s="125">
        <v>5132.8</v>
      </c>
      <c r="F33" s="125">
        <v>5133.1000000000004</v>
      </c>
      <c r="G33" s="125">
        <v>57.9</v>
      </c>
      <c r="H33" s="125">
        <v>12.8</v>
      </c>
      <c r="I33" s="125">
        <v>1563</v>
      </c>
      <c r="J33" s="125">
        <v>7592</v>
      </c>
      <c r="K33" s="125">
        <v>7043</v>
      </c>
      <c r="L33" s="125">
        <v>131.80000000000001</v>
      </c>
    </row>
    <row r="34" spans="1:12" x14ac:dyDescent="0.45">
      <c r="A34" s="124" t="s">
        <v>245</v>
      </c>
      <c r="B34" s="124" t="s">
        <v>76</v>
      </c>
      <c r="C34" s="135">
        <v>2000</v>
      </c>
      <c r="D34" s="137" t="s">
        <v>132</v>
      </c>
      <c r="E34" s="125">
        <v>1009.3</v>
      </c>
      <c r="F34" s="125">
        <v>1010.8</v>
      </c>
      <c r="G34" s="125">
        <v>60</v>
      </c>
      <c r="H34" s="125">
        <v>11.5</v>
      </c>
      <c r="I34" s="125">
        <v>1779</v>
      </c>
      <c r="J34" s="124" t="s">
        <v>64</v>
      </c>
      <c r="K34" s="125">
        <v>4763</v>
      </c>
      <c r="L34" s="125">
        <v>131.4</v>
      </c>
    </row>
    <row r="35" spans="1:12" x14ac:dyDescent="0.45">
      <c r="A35" s="124" t="s">
        <v>246</v>
      </c>
      <c r="B35" s="124" t="s">
        <v>77</v>
      </c>
      <c r="C35" s="135">
        <v>2000</v>
      </c>
      <c r="D35" s="137" t="s">
        <v>132</v>
      </c>
      <c r="E35" s="125">
        <v>2725.4</v>
      </c>
      <c r="F35" s="125">
        <v>2732</v>
      </c>
      <c r="G35" s="125">
        <v>59.1</v>
      </c>
      <c r="H35" s="125">
        <v>9.5</v>
      </c>
      <c r="I35" s="125">
        <v>1578</v>
      </c>
      <c r="J35" s="125">
        <v>5176</v>
      </c>
      <c r="K35" s="125">
        <v>5124</v>
      </c>
      <c r="L35" s="125">
        <v>123.8</v>
      </c>
    </row>
    <row r="36" spans="1:12" x14ac:dyDescent="0.45">
      <c r="A36" s="124" t="s">
        <v>247</v>
      </c>
      <c r="B36" s="124" t="s">
        <v>78</v>
      </c>
      <c r="C36" s="135">
        <v>2000</v>
      </c>
      <c r="D36" s="137" t="s">
        <v>132</v>
      </c>
      <c r="E36" s="125">
        <v>4439.3</v>
      </c>
      <c r="F36" s="125">
        <v>4446.8999999999996</v>
      </c>
      <c r="G36" s="125">
        <v>58.9</v>
      </c>
      <c r="H36" s="125">
        <v>15</v>
      </c>
      <c r="I36" s="125">
        <v>1653</v>
      </c>
      <c r="J36" s="125">
        <v>6635</v>
      </c>
      <c r="K36" s="125">
        <v>5415</v>
      </c>
      <c r="L36" s="125">
        <v>123.8</v>
      </c>
    </row>
    <row r="37" spans="1:12" x14ac:dyDescent="0.45">
      <c r="A37" s="124" t="s">
        <v>248</v>
      </c>
      <c r="B37" s="124" t="s">
        <v>80</v>
      </c>
      <c r="C37" s="135">
        <v>2000</v>
      </c>
      <c r="D37" s="137" t="s">
        <v>132</v>
      </c>
      <c r="E37" s="125">
        <v>2486</v>
      </c>
      <c r="F37" s="125">
        <v>2464.3000000000002</v>
      </c>
      <c r="G37" s="125">
        <v>56</v>
      </c>
      <c r="H37" s="125">
        <v>26.5</v>
      </c>
      <c r="I37" s="125">
        <v>861</v>
      </c>
      <c r="J37" s="124" t="s">
        <v>64</v>
      </c>
      <c r="K37" s="125">
        <v>5134</v>
      </c>
      <c r="L37" s="125">
        <v>153.80000000000001</v>
      </c>
    </row>
    <row r="38" spans="1:12" x14ac:dyDescent="0.45">
      <c r="A38" s="124" t="s">
        <v>249</v>
      </c>
      <c r="B38" s="124" t="s">
        <v>295</v>
      </c>
      <c r="C38" s="135">
        <v>2000</v>
      </c>
      <c r="D38" s="137" t="s">
        <v>132</v>
      </c>
      <c r="E38" s="125">
        <v>445.4</v>
      </c>
      <c r="F38" s="125">
        <v>392.7</v>
      </c>
      <c r="G38" s="125">
        <v>57.5</v>
      </c>
      <c r="H38" s="125">
        <v>30.3</v>
      </c>
      <c r="I38" s="125">
        <v>587</v>
      </c>
      <c r="J38" s="124" t="s">
        <v>64</v>
      </c>
      <c r="K38" s="125">
        <v>2267</v>
      </c>
      <c r="L38" s="125">
        <v>101.5</v>
      </c>
    </row>
    <row r="39" spans="1:12" ht="24" x14ac:dyDescent="0.45">
      <c r="A39" s="124" t="s">
        <v>250</v>
      </c>
      <c r="B39" s="124" t="s">
        <v>81</v>
      </c>
      <c r="C39" s="135">
        <v>2000</v>
      </c>
      <c r="D39" s="137" t="s">
        <v>132</v>
      </c>
      <c r="E39" s="125">
        <v>886.7</v>
      </c>
      <c r="F39" s="125">
        <v>882.9</v>
      </c>
      <c r="G39" s="125">
        <v>59</v>
      </c>
      <c r="H39" s="125">
        <v>16.899999999999999</v>
      </c>
      <c r="I39" s="125">
        <v>1057</v>
      </c>
      <c r="J39" s="124" t="s">
        <v>64</v>
      </c>
      <c r="K39" s="125">
        <v>3730</v>
      </c>
      <c r="L39" s="125">
        <v>157</v>
      </c>
    </row>
    <row r="40" spans="1:12" ht="24" x14ac:dyDescent="0.45">
      <c r="A40" s="124" t="s">
        <v>251</v>
      </c>
      <c r="B40" s="124" t="s">
        <v>82</v>
      </c>
      <c r="C40" s="135">
        <v>2000</v>
      </c>
      <c r="D40" s="137" t="s">
        <v>132</v>
      </c>
      <c r="E40" s="125">
        <v>440.6</v>
      </c>
      <c r="F40" s="125">
        <v>440.3</v>
      </c>
      <c r="G40" s="125">
        <v>57.4</v>
      </c>
      <c r="H40" s="125">
        <v>21.5</v>
      </c>
      <c r="I40" s="125">
        <v>1040</v>
      </c>
      <c r="J40" s="124" t="s">
        <v>64</v>
      </c>
      <c r="K40" s="125">
        <v>2656</v>
      </c>
      <c r="L40" s="125">
        <v>152.1</v>
      </c>
    </row>
    <row r="41" spans="1:12" ht="24" x14ac:dyDescent="0.45">
      <c r="A41" s="124" t="s">
        <v>252</v>
      </c>
      <c r="B41" s="124" t="s">
        <v>83</v>
      </c>
      <c r="C41" s="135">
        <v>2000</v>
      </c>
      <c r="D41" s="137" t="s">
        <v>132</v>
      </c>
      <c r="E41" s="125">
        <v>704.4</v>
      </c>
      <c r="F41" s="125">
        <v>699</v>
      </c>
      <c r="G41" s="125">
        <v>57.1</v>
      </c>
      <c r="H41" s="125">
        <v>28.5</v>
      </c>
      <c r="I41" s="125">
        <v>1473</v>
      </c>
      <c r="J41" s="124" t="s">
        <v>64</v>
      </c>
      <c r="K41" s="125">
        <v>4139</v>
      </c>
      <c r="L41" s="125">
        <v>129.30000000000001</v>
      </c>
    </row>
    <row r="42" spans="1:12" x14ac:dyDescent="0.45">
      <c r="A42" s="124" t="s">
        <v>253</v>
      </c>
      <c r="B42" s="124" t="s">
        <v>296</v>
      </c>
      <c r="C42" s="135">
        <v>2000</v>
      </c>
      <c r="D42" s="137" t="s">
        <v>132</v>
      </c>
      <c r="E42" s="125">
        <v>996.5</v>
      </c>
      <c r="F42" s="125">
        <v>1053.3</v>
      </c>
      <c r="G42" s="125">
        <v>55.2</v>
      </c>
      <c r="H42" s="124" t="s">
        <v>64</v>
      </c>
      <c r="I42" s="124" t="s">
        <v>64</v>
      </c>
      <c r="J42" s="124" t="s">
        <v>64</v>
      </c>
      <c r="K42" s="124" t="s">
        <v>64</v>
      </c>
      <c r="L42" s="124" t="s">
        <v>132</v>
      </c>
    </row>
    <row r="43" spans="1:12" x14ac:dyDescent="0.45">
      <c r="A43" s="124" t="s">
        <v>254</v>
      </c>
      <c r="B43" s="124" t="s">
        <v>84</v>
      </c>
      <c r="C43" s="135">
        <v>2000</v>
      </c>
      <c r="D43" s="137" t="s">
        <v>132</v>
      </c>
      <c r="E43" s="125">
        <v>2740.9</v>
      </c>
      <c r="F43" s="125">
        <v>2740.9</v>
      </c>
      <c r="G43" s="125">
        <v>58.3</v>
      </c>
      <c r="H43" s="125">
        <v>13.9</v>
      </c>
      <c r="I43" s="125">
        <v>1405</v>
      </c>
      <c r="J43" s="125">
        <v>5247</v>
      </c>
      <c r="K43" s="125">
        <v>3970</v>
      </c>
      <c r="L43" s="125">
        <v>123.1</v>
      </c>
    </row>
    <row r="44" spans="1:12" ht="24" x14ac:dyDescent="0.45">
      <c r="A44" s="124" t="s">
        <v>255</v>
      </c>
      <c r="B44" s="124" t="s">
        <v>85</v>
      </c>
      <c r="C44" s="135">
        <v>2000</v>
      </c>
      <c r="D44" s="137" t="s">
        <v>132</v>
      </c>
      <c r="E44" s="125">
        <v>4115.2</v>
      </c>
      <c r="F44" s="125">
        <v>4117.5</v>
      </c>
      <c r="G44" s="125">
        <v>57.9</v>
      </c>
      <c r="H44" s="125">
        <v>11.6</v>
      </c>
      <c r="I44" s="125">
        <v>1736</v>
      </c>
      <c r="J44" s="125">
        <v>9030</v>
      </c>
      <c r="K44" s="125">
        <v>8612</v>
      </c>
      <c r="L44" s="125">
        <v>121.1</v>
      </c>
    </row>
    <row r="45" spans="1:12" x14ac:dyDescent="0.45">
      <c r="A45" s="124" t="s">
        <v>256</v>
      </c>
      <c r="B45" s="124" t="s">
        <v>86</v>
      </c>
      <c r="C45" s="135">
        <v>2000</v>
      </c>
      <c r="D45" s="137" t="s">
        <v>132</v>
      </c>
      <c r="E45" s="125">
        <v>739.1</v>
      </c>
      <c r="F45" s="125">
        <v>741.5</v>
      </c>
      <c r="G45" s="125">
        <v>60</v>
      </c>
      <c r="H45" s="125">
        <v>11.9</v>
      </c>
      <c r="I45" s="125">
        <v>1068</v>
      </c>
      <c r="J45" s="125">
        <v>3595</v>
      </c>
      <c r="K45" s="125">
        <v>3082</v>
      </c>
      <c r="L45" s="125">
        <v>133.9</v>
      </c>
    </row>
    <row r="46" spans="1:12" x14ac:dyDescent="0.45">
      <c r="A46" s="124" t="s">
        <v>257</v>
      </c>
      <c r="B46" s="124" t="s">
        <v>87</v>
      </c>
      <c r="C46" s="135">
        <v>2000</v>
      </c>
      <c r="D46" s="137" t="s">
        <v>132</v>
      </c>
      <c r="E46" s="125">
        <v>908.2</v>
      </c>
      <c r="F46" s="125">
        <v>913.3</v>
      </c>
      <c r="G46" s="125">
        <v>59.1</v>
      </c>
      <c r="H46" s="125">
        <v>10.6</v>
      </c>
      <c r="I46" s="125">
        <v>1128</v>
      </c>
      <c r="J46" s="125">
        <v>4237</v>
      </c>
      <c r="K46" s="125">
        <v>2832</v>
      </c>
      <c r="L46" s="125">
        <v>139.30000000000001</v>
      </c>
    </row>
    <row r="47" spans="1:12" x14ac:dyDescent="0.45">
      <c r="A47" s="124" t="s">
        <v>258</v>
      </c>
      <c r="B47" s="124" t="s">
        <v>88</v>
      </c>
      <c r="C47" s="135">
        <v>2000</v>
      </c>
      <c r="D47" s="137" t="s">
        <v>132</v>
      </c>
      <c r="E47" s="125">
        <v>3786.8</v>
      </c>
      <c r="F47" s="125">
        <v>3788.3</v>
      </c>
      <c r="G47" s="125">
        <v>58.9</v>
      </c>
      <c r="H47" s="125">
        <v>8.4</v>
      </c>
      <c r="I47" s="125">
        <v>1813</v>
      </c>
      <c r="J47" s="125">
        <v>6473</v>
      </c>
      <c r="K47" s="125">
        <v>6221</v>
      </c>
      <c r="L47" s="125">
        <v>139.5</v>
      </c>
    </row>
    <row r="48" spans="1:12" x14ac:dyDescent="0.45">
      <c r="A48" s="124" t="s">
        <v>259</v>
      </c>
      <c r="B48" s="124" t="s">
        <v>89</v>
      </c>
      <c r="C48" s="135">
        <v>2000</v>
      </c>
      <c r="D48" s="137" t="s">
        <v>132</v>
      </c>
      <c r="E48" s="125">
        <v>1588</v>
      </c>
      <c r="F48" s="125">
        <v>1591.8</v>
      </c>
      <c r="G48" s="125">
        <v>61</v>
      </c>
      <c r="H48" s="125">
        <v>9.6999999999999993</v>
      </c>
      <c r="I48" s="125">
        <v>1514</v>
      </c>
      <c r="J48" s="125">
        <v>5351</v>
      </c>
      <c r="K48" s="125">
        <v>5840</v>
      </c>
      <c r="L48" s="125">
        <v>133</v>
      </c>
    </row>
    <row r="49" spans="1:12" x14ac:dyDescent="0.45">
      <c r="A49" s="124" t="s">
        <v>260</v>
      </c>
      <c r="B49" s="124" t="s">
        <v>90</v>
      </c>
      <c r="C49" s="135">
        <v>2000</v>
      </c>
      <c r="D49" s="137" t="s">
        <v>132</v>
      </c>
      <c r="E49" s="125">
        <v>1327.7</v>
      </c>
      <c r="F49" s="125">
        <v>1331</v>
      </c>
      <c r="G49" s="125">
        <v>58.9</v>
      </c>
      <c r="H49" s="125">
        <v>9.1</v>
      </c>
      <c r="I49" s="125">
        <v>1140</v>
      </c>
      <c r="J49" s="125">
        <v>5173</v>
      </c>
      <c r="K49" s="125">
        <v>4622</v>
      </c>
      <c r="L49" s="125">
        <v>130.5</v>
      </c>
    </row>
    <row r="50" spans="1:12" x14ac:dyDescent="0.45">
      <c r="A50" s="124" t="s">
        <v>261</v>
      </c>
      <c r="B50" s="124" t="s">
        <v>91</v>
      </c>
      <c r="C50" s="135">
        <v>2000</v>
      </c>
      <c r="D50" s="137" t="s">
        <v>132</v>
      </c>
      <c r="E50" s="125">
        <v>2858.6</v>
      </c>
      <c r="F50" s="125">
        <v>2868.7</v>
      </c>
      <c r="G50" s="125">
        <v>60.3</v>
      </c>
      <c r="H50" s="125">
        <v>10.6</v>
      </c>
      <c r="I50" s="125">
        <v>2401</v>
      </c>
      <c r="J50" s="125">
        <v>9441</v>
      </c>
      <c r="K50" s="125">
        <v>8315</v>
      </c>
      <c r="L50" s="125">
        <v>143.19999999999999</v>
      </c>
    </row>
    <row r="51" spans="1:12" x14ac:dyDescent="0.45">
      <c r="A51" s="124" t="s">
        <v>262</v>
      </c>
      <c r="B51" s="124" t="s">
        <v>92</v>
      </c>
      <c r="C51" s="135">
        <v>2000</v>
      </c>
      <c r="D51" s="137" t="s">
        <v>132</v>
      </c>
      <c r="E51" s="125">
        <v>1536.8</v>
      </c>
      <c r="F51" s="125">
        <v>1545.1</v>
      </c>
      <c r="G51" s="125">
        <v>59.3</v>
      </c>
      <c r="H51" s="125">
        <v>8.1999999999999993</v>
      </c>
      <c r="I51" s="125">
        <v>1359</v>
      </c>
      <c r="J51" s="125">
        <v>5687</v>
      </c>
      <c r="K51" s="125">
        <v>4707</v>
      </c>
      <c r="L51" s="125">
        <v>133.80000000000001</v>
      </c>
    </row>
    <row r="52" spans="1:12" x14ac:dyDescent="0.45">
      <c r="A52" s="124" t="s">
        <v>263</v>
      </c>
      <c r="B52" s="124" t="s">
        <v>297</v>
      </c>
      <c r="C52" s="135">
        <v>2000</v>
      </c>
      <c r="D52" s="137" t="s">
        <v>132</v>
      </c>
      <c r="E52" s="125">
        <v>3594.5</v>
      </c>
      <c r="F52" s="125">
        <v>3611.4</v>
      </c>
      <c r="G52" s="125">
        <v>58.5</v>
      </c>
      <c r="H52" s="125">
        <v>7.8</v>
      </c>
      <c r="I52" s="125">
        <v>1718</v>
      </c>
      <c r="J52" s="125">
        <v>9928</v>
      </c>
      <c r="K52" s="125">
        <v>6299</v>
      </c>
      <c r="L52" s="125">
        <v>124.4</v>
      </c>
    </row>
    <row r="53" spans="1:12" x14ac:dyDescent="0.45">
      <c r="A53" s="124" t="s">
        <v>264</v>
      </c>
      <c r="B53" s="124" t="s">
        <v>94</v>
      </c>
      <c r="C53" s="135">
        <v>2000</v>
      </c>
      <c r="D53" s="137" t="s">
        <v>132</v>
      </c>
      <c r="E53" s="125">
        <v>2203.6</v>
      </c>
      <c r="F53" s="125">
        <v>2207.4</v>
      </c>
      <c r="G53" s="125">
        <v>59.3</v>
      </c>
      <c r="H53" s="125">
        <v>12</v>
      </c>
      <c r="I53" s="125">
        <v>1451</v>
      </c>
      <c r="J53" s="125">
        <v>6500</v>
      </c>
      <c r="K53" s="125">
        <v>4979</v>
      </c>
      <c r="L53" s="125">
        <v>128</v>
      </c>
    </row>
    <row r="54" spans="1:12" x14ac:dyDescent="0.45">
      <c r="A54" s="124" t="s">
        <v>265</v>
      </c>
      <c r="B54" s="124" t="s">
        <v>95</v>
      </c>
      <c r="C54" s="135">
        <v>2000</v>
      </c>
      <c r="D54" s="137" t="s">
        <v>132</v>
      </c>
      <c r="E54" s="125">
        <v>1484.1</v>
      </c>
      <c r="F54" s="125">
        <v>1492.2</v>
      </c>
      <c r="G54" s="125">
        <v>58.7</v>
      </c>
      <c r="H54" s="125">
        <v>11.4</v>
      </c>
      <c r="I54" s="125">
        <v>1260</v>
      </c>
      <c r="J54" s="125">
        <v>3857</v>
      </c>
      <c r="K54" s="125">
        <v>3673</v>
      </c>
      <c r="L54" s="125">
        <v>133.5</v>
      </c>
    </row>
    <row r="55" spans="1:12" x14ac:dyDescent="0.45">
      <c r="A55" s="124" t="s">
        <v>266</v>
      </c>
      <c r="B55" s="124" t="s">
        <v>96</v>
      </c>
      <c r="C55" s="135">
        <v>2000</v>
      </c>
      <c r="D55" s="137" t="s">
        <v>132</v>
      </c>
      <c r="E55" s="125">
        <v>3275.8</v>
      </c>
      <c r="F55" s="125">
        <v>3283.7</v>
      </c>
      <c r="G55" s="125">
        <v>61.1</v>
      </c>
      <c r="H55" s="125">
        <v>10.199999999999999</v>
      </c>
      <c r="I55" s="125">
        <v>2605</v>
      </c>
      <c r="J55" s="125">
        <v>8156</v>
      </c>
      <c r="K55" s="125">
        <v>7497</v>
      </c>
      <c r="L55" s="125">
        <v>151.69999999999999</v>
      </c>
    </row>
    <row r="56" spans="1:12" x14ac:dyDescent="0.45">
      <c r="A56" s="124" t="s">
        <v>267</v>
      </c>
      <c r="B56" s="124" t="s">
        <v>97</v>
      </c>
      <c r="C56" s="135">
        <v>2000</v>
      </c>
      <c r="D56" s="137" t="s">
        <v>132</v>
      </c>
      <c r="E56" s="125">
        <v>2699.4</v>
      </c>
      <c r="F56" s="125">
        <v>2705</v>
      </c>
      <c r="G56" s="125">
        <v>59.3</v>
      </c>
      <c r="H56" s="125">
        <v>9.8000000000000007</v>
      </c>
      <c r="I56" s="125">
        <v>1540</v>
      </c>
      <c r="J56" s="125">
        <v>5601</v>
      </c>
      <c r="K56" s="125">
        <v>5494</v>
      </c>
      <c r="L56" s="125">
        <v>128</v>
      </c>
    </row>
    <row r="57" spans="1:12" x14ac:dyDescent="0.45">
      <c r="A57" s="124" t="s">
        <v>268</v>
      </c>
      <c r="B57" s="124" t="s">
        <v>98</v>
      </c>
      <c r="C57" s="135">
        <v>2000</v>
      </c>
      <c r="D57" s="137" t="s">
        <v>132</v>
      </c>
      <c r="E57" s="125">
        <v>1413.6</v>
      </c>
      <c r="F57" s="125">
        <v>1420.5</v>
      </c>
      <c r="G57" s="125">
        <v>59.6</v>
      </c>
      <c r="H57" s="125">
        <v>6.6</v>
      </c>
      <c r="I57" s="125">
        <v>1277</v>
      </c>
      <c r="J57" s="125">
        <v>4185</v>
      </c>
      <c r="K57" s="125">
        <v>3787</v>
      </c>
      <c r="L57" s="125">
        <v>145</v>
      </c>
    </row>
    <row r="58" spans="1:12" x14ac:dyDescent="0.45">
      <c r="A58" s="124" t="s">
        <v>269</v>
      </c>
      <c r="B58" s="124" t="s">
        <v>99</v>
      </c>
      <c r="C58" s="135">
        <v>2000</v>
      </c>
      <c r="D58" s="137" t="s">
        <v>132</v>
      </c>
      <c r="E58" s="125">
        <v>1047.0999999999999</v>
      </c>
      <c r="F58" s="125">
        <v>1053.3</v>
      </c>
      <c r="G58" s="125">
        <v>58.1</v>
      </c>
      <c r="H58" s="125">
        <v>12.9</v>
      </c>
      <c r="I58" s="125">
        <v>1342</v>
      </c>
      <c r="J58" s="124" t="s">
        <v>64</v>
      </c>
      <c r="K58" s="125">
        <v>4872</v>
      </c>
      <c r="L58" s="125">
        <v>125.7</v>
      </c>
    </row>
    <row r="59" spans="1:12" x14ac:dyDescent="0.45">
      <c r="A59" s="124" t="s">
        <v>270</v>
      </c>
      <c r="B59" s="124" t="s">
        <v>298</v>
      </c>
      <c r="C59" s="135">
        <v>2000</v>
      </c>
      <c r="D59" s="137" t="s">
        <v>132</v>
      </c>
      <c r="E59" s="125">
        <v>4545.8999999999996</v>
      </c>
      <c r="F59" s="125">
        <v>4561.7</v>
      </c>
      <c r="G59" s="125">
        <v>60.9</v>
      </c>
      <c r="H59" s="125">
        <v>10</v>
      </c>
      <c r="I59" s="125">
        <v>2140</v>
      </c>
      <c r="J59" s="125">
        <v>7577</v>
      </c>
      <c r="K59" s="125">
        <v>6559</v>
      </c>
      <c r="L59" s="125">
        <v>126.7</v>
      </c>
    </row>
    <row r="60" spans="1:12" ht="24" x14ac:dyDescent="0.45">
      <c r="A60" s="124" t="s">
        <v>271</v>
      </c>
      <c r="B60" s="124" t="s">
        <v>144</v>
      </c>
      <c r="C60" s="135">
        <v>2000</v>
      </c>
      <c r="D60" s="137" t="s">
        <v>132</v>
      </c>
      <c r="E60" s="125">
        <v>1383.4</v>
      </c>
      <c r="F60" s="125">
        <v>1371.5</v>
      </c>
      <c r="G60" s="125">
        <v>69.5</v>
      </c>
      <c r="H60" s="125">
        <v>11.4</v>
      </c>
      <c r="I60" s="125">
        <v>6627</v>
      </c>
      <c r="J60" s="125">
        <v>7500</v>
      </c>
      <c r="K60" s="125">
        <v>9364</v>
      </c>
      <c r="L60" s="125">
        <v>145.69999999999999</v>
      </c>
    </row>
    <row r="61" spans="1:12" ht="24" x14ac:dyDescent="0.45">
      <c r="A61" s="124" t="s">
        <v>272</v>
      </c>
      <c r="B61" s="124" t="s">
        <v>133</v>
      </c>
      <c r="C61" s="135">
        <v>2000</v>
      </c>
      <c r="D61" s="137" t="s">
        <v>132</v>
      </c>
      <c r="E61" s="125">
        <v>498.3</v>
      </c>
      <c r="F61" s="125">
        <v>497.3</v>
      </c>
      <c r="G61" s="125">
        <v>69.900000000000006</v>
      </c>
      <c r="H61" s="125">
        <v>8.6</v>
      </c>
      <c r="I61" s="125">
        <v>7563</v>
      </c>
      <c r="J61" s="124" t="s">
        <v>64</v>
      </c>
      <c r="K61" s="124" t="s">
        <v>64</v>
      </c>
      <c r="L61" s="125">
        <v>145.6</v>
      </c>
    </row>
    <row r="62" spans="1:12" x14ac:dyDescent="0.45">
      <c r="A62" s="124" t="s">
        <v>273</v>
      </c>
      <c r="B62" s="124" t="s">
        <v>101</v>
      </c>
      <c r="C62" s="135">
        <v>2000</v>
      </c>
      <c r="D62" s="137" t="s">
        <v>132</v>
      </c>
      <c r="E62" s="125">
        <v>1352.6</v>
      </c>
      <c r="F62" s="125">
        <v>1357.5</v>
      </c>
      <c r="G62" s="125">
        <v>61.7</v>
      </c>
      <c r="H62" s="125">
        <v>11.1</v>
      </c>
      <c r="I62" s="125">
        <v>0</v>
      </c>
      <c r="J62" s="125">
        <v>0</v>
      </c>
      <c r="K62" s="125">
        <v>0</v>
      </c>
      <c r="L62" s="124" t="s">
        <v>132</v>
      </c>
    </row>
    <row r="63" spans="1:12" x14ac:dyDescent="0.45">
      <c r="A63" s="124" t="s">
        <v>274</v>
      </c>
      <c r="B63" s="124" t="s">
        <v>103</v>
      </c>
      <c r="C63" s="135">
        <v>2000</v>
      </c>
      <c r="D63" s="137" t="s">
        <v>132</v>
      </c>
      <c r="E63" s="125">
        <v>3644</v>
      </c>
      <c r="F63" s="125">
        <v>3652</v>
      </c>
      <c r="G63" s="125">
        <v>60</v>
      </c>
      <c r="H63" s="125">
        <v>8.6</v>
      </c>
      <c r="I63" s="125">
        <v>1969</v>
      </c>
      <c r="J63" s="125">
        <v>5074</v>
      </c>
      <c r="K63" s="125">
        <v>3951</v>
      </c>
      <c r="L63" s="125">
        <v>135.9</v>
      </c>
    </row>
    <row r="64" spans="1:12" x14ac:dyDescent="0.45">
      <c r="A64" s="124" t="s">
        <v>275</v>
      </c>
      <c r="B64" s="124" t="s">
        <v>104</v>
      </c>
      <c r="C64" s="135">
        <v>2000</v>
      </c>
      <c r="D64" s="137" t="s">
        <v>132</v>
      </c>
      <c r="E64" s="125">
        <v>203</v>
      </c>
      <c r="F64" s="125">
        <v>202.7</v>
      </c>
      <c r="G64" s="125">
        <v>58.6</v>
      </c>
      <c r="H64" s="125">
        <v>17.3</v>
      </c>
      <c r="I64" s="125">
        <v>1182</v>
      </c>
      <c r="J64" s="125">
        <v>5343</v>
      </c>
      <c r="K64" s="125">
        <v>3913</v>
      </c>
      <c r="L64" s="125">
        <v>133.9</v>
      </c>
    </row>
    <row r="65" spans="1:12" x14ac:dyDescent="0.45">
      <c r="A65" s="124" t="s">
        <v>276</v>
      </c>
      <c r="B65" s="124" t="s">
        <v>106</v>
      </c>
      <c r="C65" s="135">
        <v>2000</v>
      </c>
      <c r="D65" s="137" t="s">
        <v>132</v>
      </c>
      <c r="E65" s="125">
        <v>305.7</v>
      </c>
      <c r="F65" s="125">
        <v>305.89999999999998</v>
      </c>
      <c r="G65" s="125">
        <v>57.7</v>
      </c>
      <c r="H65" s="125">
        <v>23.6</v>
      </c>
      <c r="I65" s="125">
        <v>1168</v>
      </c>
      <c r="J65" s="124" t="s">
        <v>64</v>
      </c>
      <c r="K65" s="124" t="s">
        <v>64</v>
      </c>
      <c r="L65" s="125">
        <v>132.30000000000001</v>
      </c>
    </row>
    <row r="66" spans="1:12" x14ac:dyDescent="0.45">
      <c r="A66" s="124" t="s">
        <v>277</v>
      </c>
      <c r="B66" s="124" t="s">
        <v>107</v>
      </c>
      <c r="C66" s="135">
        <v>2000</v>
      </c>
      <c r="D66" s="137" t="s">
        <v>132</v>
      </c>
      <c r="E66" s="125">
        <v>554.4</v>
      </c>
      <c r="F66" s="125">
        <v>556</v>
      </c>
      <c r="G66" s="125">
        <v>60.9</v>
      </c>
      <c r="H66" s="125">
        <v>12.2</v>
      </c>
      <c r="I66" s="125">
        <v>1904</v>
      </c>
      <c r="J66" s="125">
        <v>4621</v>
      </c>
      <c r="K66" s="125">
        <v>3701</v>
      </c>
      <c r="L66" s="125">
        <v>151.6</v>
      </c>
    </row>
    <row r="67" spans="1:12" x14ac:dyDescent="0.45">
      <c r="A67" s="124" t="s">
        <v>278</v>
      </c>
      <c r="B67" s="124" t="s">
        <v>108</v>
      </c>
      <c r="C67" s="135">
        <v>2000</v>
      </c>
      <c r="D67" s="137" t="s">
        <v>132</v>
      </c>
      <c r="E67" s="125">
        <v>2641.1</v>
      </c>
      <c r="F67" s="125">
        <v>2646.4</v>
      </c>
      <c r="G67" s="125">
        <v>60.7</v>
      </c>
      <c r="H67" s="125">
        <v>11.7</v>
      </c>
      <c r="I67" s="125">
        <v>1224</v>
      </c>
      <c r="J67" s="125">
        <v>5659</v>
      </c>
      <c r="K67" s="125">
        <v>5220</v>
      </c>
      <c r="L67" s="125">
        <v>128.19999999999999</v>
      </c>
    </row>
    <row r="68" spans="1:12" x14ac:dyDescent="0.45">
      <c r="A68" s="124" t="s">
        <v>279</v>
      </c>
      <c r="B68" s="124" t="s">
        <v>109</v>
      </c>
      <c r="C68" s="135">
        <v>2000</v>
      </c>
      <c r="D68" s="137" t="s">
        <v>132</v>
      </c>
      <c r="E68" s="125">
        <v>3000.9</v>
      </c>
      <c r="F68" s="125">
        <v>3011.5</v>
      </c>
      <c r="G68" s="125">
        <v>62.3</v>
      </c>
      <c r="H68" s="125">
        <v>12.2</v>
      </c>
      <c r="I68" s="125">
        <v>2773</v>
      </c>
      <c r="J68" s="125">
        <v>6725</v>
      </c>
      <c r="K68" s="125">
        <v>6907</v>
      </c>
      <c r="L68" s="125">
        <v>155.80000000000001</v>
      </c>
    </row>
    <row r="69" spans="1:12" x14ac:dyDescent="0.45">
      <c r="A69" s="124" t="s">
        <v>280</v>
      </c>
      <c r="B69" s="124" t="s">
        <v>110</v>
      </c>
      <c r="C69" s="135">
        <v>2000</v>
      </c>
      <c r="D69" s="137" t="s">
        <v>132</v>
      </c>
      <c r="E69" s="125">
        <v>2623.2</v>
      </c>
      <c r="F69" s="125">
        <v>2633.6</v>
      </c>
      <c r="G69" s="125">
        <v>60.9</v>
      </c>
      <c r="H69" s="125">
        <v>11.6</v>
      </c>
      <c r="I69" s="125">
        <v>2374</v>
      </c>
      <c r="J69" s="124" t="s">
        <v>64</v>
      </c>
      <c r="K69" s="125">
        <v>6907</v>
      </c>
      <c r="L69" s="125">
        <v>126.9</v>
      </c>
    </row>
    <row r="70" spans="1:12" x14ac:dyDescent="0.45">
      <c r="A70" s="124" t="s">
        <v>281</v>
      </c>
      <c r="B70" s="124" t="s">
        <v>111</v>
      </c>
      <c r="C70" s="135">
        <v>2000</v>
      </c>
      <c r="D70" s="137" t="s">
        <v>132</v>
      </c>
      <c r="E70" s="125">
        <v>2942.3</v>
      </c>
      <c r="F70" s="125">
        <v>2952.9</v>
      </c>
      <c r="G70" s="125">
        <v>60.9</v>
      </c>
      <c r="H70" s="125">
        <v>10.6</v>
      </c>
      <c r="I70" s="125">
        <v>2276</v>
      </c>
      <c r="J70" s="125">
        <v>4703</v>
      </c>
      <c r="K70" s="125">
        <v>4677</v>
      </c>
      <c r="L70" s="125">
        <v>118.2</v>
      </c>
    </row>
    <row r="71" spans="1:12" x14ac:dyDescent="0.45">
      <c r="A71" s="124" t="s">
        <v>282</v>
      </c>
      <c r="B71" s="124" t="s">
        <v>299</v>
      </c>
      <c r="C71" s="135">
        <v>2000</v>
      </c>
      <c r="D71" s="137" t="s">
        <v>132</v>
      </c>
      <c r="E71" s="125">
        <v>2715.1</v>
      </c>
      <c r="F71" s="125">
        <v>2720.3</v>
      </c>
      <c r="G71" s="125">
        <v>61.1</v>
      </c>
      <c r="H71" s="125">
        <v>13.3</v>
      </c>
      <c r="I71" s="125">
        <v>1608</v>
      </c>
      <c r="J71" s="125">
        <v>6796</v>
      </c>
      <c r="K71" s="125">
        <v>6260</v>
      </c>
      <c r="L71" s="125">
        <v>123.7</v>
      </c>
    </row>
    <row r="72" spans="1:12" x14ac:dyDescent="0.45">
      <c r="A72" s="124" t="s">
        <v>283</v>
      </c>
      <c r="B72" s="124" t="s">
        <v>113</v>
      </c>
      <c r="C72" s="135">
        <v>2000</v>
      </c>
      <c r="D72" s="137" t="s">
        <v>132</v>
      </c>
      <c r="E72" s="125">
        <v>2117.3000000000002</v>
      </c>
      <c r="F72" s="125">
        <v>2126.6</v>
      </c>
      <c r="G72" s="125">
        <v>60.6</v>
      </c>
      <c r="H72" s="125">
        <v>14</v>
      </c>
      <c r="I72" s="125">
        <v>1582</v>
      </c>
      <c r="J72" s="125">
        <v>4819</v>
      </c>
      <c r="K72" s="125">
        <v>3508</v>
      </c>
      <c r="L72" s="125">
        <v>115.1</v>
      </c>
    </row>
    <row r="73" spans="1:12" x14ac:dyDescent="0.45">
      <c r="A73" s="124" t="s">
        <v>284</v>
      </c>
      <c r="B73" s="124" t="s">
        <v>114</v>
      </c>
      <c r="C73" s="135">
        <v>2000</v>
      </c>
      <c r="D73" s="137" t="s">
        <v>132</v>
      </c>
      <c r="E73" s="125">
        <v>1054.3</v>
      </c>
      <c r="F73" s="125">
        <v>1056.0999999999999</v>
      </c>
      <c r="G73" s="125">
        <v>63.6</v>
      </c>
      <c r="H73" s="125">
        <v>13</v>
      </c>
      <c r="I73" s="125">
        <v>2070</v>
      </c>
      <c r="J73" s="125">
        <v>4812</v>
      </c>
      <c r="K73" s="125">
        <v>4773</v>
      </c>
      <c r="L73" s="125">
        <v>134.6</v>
      </c>
    </row>
    <row r="74" spans="1:12" x14ac:dyDescent="0.45">
      <c r="A74" s="124" t="s">
        <v>285</v>
      </c>
      <c r="B74" s="124" t="s">
        <v>115</v>
      </c>
      <c r="C74" s="135">
        <v>2000</v>
      </c>
      <c r="D74" s="137" t="s">
        <v>132</v>
      </c>
      <c r="E74" s="125">
        <v>996.9</v>
      </c>
      <c r="F74" s="125">
        <v>1000.9</v>
      </c>
      <c r="G74" s="125">
        <v>60.7</v>
      </c>
      <c r="H74" s="125">
        <v>19.100000000000001</v>
      </c>
      <c r="I74" s="125">
        <v>1639</v>
      </c>
      <c r="J74" s="125">
        <v>4024</v>
      </c>
      <c r="K74" s="125">
        <v>2708</v>
      </c>
      <c r="L74" s="125">
        <v>151.30000000000001</v>
      </c>
    </row>
    <row r="75" spans="1:12" x14ac:dyDescent="0.45">
      <c r="A75" s="124" t="s">
        <v>286</v>
      </c>
      <c r="B75" s="124" t="s">
        <v>116</v>
      </c>
      <c r="C75" s="135">
        <v>2000</v>
      </c>
      <c r="D75" s="137" t="s">
        <v>132</v>
      </c>
      <c r="E75" s="125">
        <v>957.5</v>
      </c>
      <c r="F75" s="125">
        <v>960</v>
      </c>
      <c r="G75" s="125">
        <v>62.6</v>
      </c>
      <c r="H75" s="125">
        <v>11.2</v>
      </c>
      <c r="I75" s="125">
        <v>3968</v>
      </c>
      <c r="J75" s="124" t="s">
        <v>64</v>
      </c>
      <c r="K75" s="125">
        <v>5826</v>
      </c>
      <c r="L75" s="125">
        <v>122.5</v>
      </c>
    </row>
    <row r="76" spans="1:12" x14ac:dyDescent="0.45">
      <c r="A76" s="124" t="s">
        <v>287</v>
      </c>
      <c r="B76" s="124" t="s">
        <v>117</v>
      </c>
      <c r="C76" s="135">
        <v>2000</v>
      </c>
      <c r="D76" s="137" t="s">
        <v>132</v>
      </c>
      <c r="E76" s="125">
        <v>1178.8</v>
      </c>
      <c r="F76" s="125">
        <v>1185.8</v>
      </c>
      <c r="G76" s="125">
        <v>60.8</v>
      </c>
      <c r="H76" s="125">
        <v>14.4</v>
      </c>
      <c r="I76" s="125">
        <v>1406</v>
      </c>
      <c r="J76" s="125">
        <v>3463</v>
      </c>
      <c r="K76" s="125">
        <v>3221</v>
      </c>
      <c r="L76" s="125">
        <v>124.3</v>
      </c>
    </row>
    <row r="77" spans="1:12" x14ac:dyDescent="0.45">
      <c r="A77" s="124" t="s">
        <v>288</v>
      </c>
      <c r="B77" s="124" t="s">
        <v>118</v>
      </c>
      <c r="C77" s="135">
        <v>2000</v>
      </c>
      <c r="D77" s="137" t="s">
        <v>132</v>
      </c>
      <c r="E77" s="125">
        <v>366.4</v>
      </c>
      <c r="F77" s="125">
        <v>369.4</v>
      </c>
      <c r="G77" s="125">
        <v>68.8</v>
      </c>
      <c r="H77" s="125">
        <v>16.3</v>
      </c>
      <c r="I77" s="125">
        <v>3452</v>
      </c>
      <c r="J77" s="124" t="s">
        <v>64</v>
      </c>
      <c r="K77" s="125">
        <v>3387</v>
      </c>
      <c r="L77" s="125">
        <v>139.30000000000001</v>
      </c>
    </row>
    <row r="78" spans="1:12" x14ac:dyDescent="0.45">
      <c r="A78" s="124" t="s">
        <v>289</v>
      </c>
      <c r="B78" s="124" t="s">
        <v>119</v>
      </c>
      <c r="C78" s="135">
        <v>2000</v>
      </c>
      <c r="D78" s="137" t="s">
        <v>132</v>
      </c>
      <c r="E78" s="125">
        <v>2120.5</v>
      </c>
      <c r="F78" s="125">
        <v>2130.6999999999998</v>
      </c>
      <c r="G78" s="125">
        <v>63.7</v>
      </c>
      <c r="H78" s="125">
        <v>12.3</v>
      </c>
      <c r="I78" s="125">
        <v>1800</v>
      </c>
      <c r="J78" s="125">
        <v>9745</v>
      </c>
      <c r="K78" s="125">
        <v>7889</v>
      </c>
      <c r="L78" s="125">
        <v>144.9</v>
      </c>
    </row>
    <row r="79" spans="1:12" x14ac:dyDescent="0.45">
      <c r="A79" s="124" t="s">
        <v>290</v>
      </c>
      <c r="B79" s="124" t="s">
        <v>300</v>
      </c>
      <c r="C79" s="135">
        <v>2000</v>
      </c>
      <c r="D79" s="137" t="s">
        <v>132</v>
      </c>
      <c r="E79" s="125">
        <v>1459.9</v>
      </c>
      <c r="F79" s="125">
        <v>1466.9</v>
      </c>
      <c r="G79" s="125">
        <v>64.400000000000006</v>
      </c>
      <c r="H79" s="125">
        <v>12.2</v>
      </c>
      <c r="I79" s="125">
        <v>2500</v>
      </c>
      <c r="J79" s="125">
        <v>7748</v>
      </c>
      <c r="K79" s="125">
        <v>5350</v>
      </c>
      <c r="L79" s="125">
        <v>124.9</v>
      </c>
    </row>
    <row r="80" spans="1:12" x14ac:dyDescent="0.45">
      <c r="A80" s="124" t="s">
        <v>291</v>
      </c>
      <c r="B80" s="124" t="s">
        <v>120</v>
      </c>
      <c r="C80" s="135">
        <v>2000</v>
      </c>
      <c r="D80" s="137" t="s">
        <v>132</v>
      </c>
      <c r="E80" s="125">
        <v>923</v>
      </c>
      <c r="F80" s="125">
        <v>929.3</v>
      </c>
      <c r="G80" s="125">
        <v>62.8</v>
      </c>
      <c r="H80" s="125">
        <v>13.7</v>
      </c>
      <c r="I80" s="125">
        <v>1825</v>
      </c>
      <c r="J80" s="125">
        <v>6237</v>
      </c>
      <c r="K80" s="125">
        <v>4088</v>
      </c>
      <c r="L80" s="125">
        <v>133.80000000000001</v>
      </c>
    </row>
    <row r="81" spans="1:12" x14ac:dyDescent="0.45">
      <c r="A81" s="124" t="s">
        <v>292</v>
      </c>
      <c r="B81" s="124" t="s">
        <v>121</v>
      </c>
      <c r="C81" s="135">
        <v>2000</v>
      </c>
      <c r="D81" s="137" t="s">
        <v>132</v>
      </c>
      <c r="E81" s="125">
        <v>193.9</v>
      </c>
      <c r="F81" s="125">
        <v>198</v>
      </c>
      <c r="G81" s="125">
        <v>69.599999999999994</v>
      </c>
      <c r="H81" s="125">
        <v>11</v>
      </c>
      <c r="I81" s="125">
        <v>3724</v>
      </c>
      <c r="J81" s="124" t="s">
        <v>64</v>
      </c>
      <c r="K81" s="125">
        <v>1543</v>
      </c>
      <c r="L81" s="125">
        <v>125.3</v>
      </c>
    </row>
    <row r="82" spans="1:12" x14ac:dyDescent="0.45">
      <c r="A82" s="124" t="s">
        <v>293</v>
      </c>
      <c r="B82" s="124" t="s">
        <v>122</v>
      </c>
      <c r="C82" s="135">
        <v>2000</v>
      </c>
      <c r="D82" s="137" t="s">
        <v>132</v>
      </c>
      <c r="E82" s="125">
        <v>560.1</v>
      </c>
      <c r="F82" s="125">
        <v>564.6</v>
      </c>
      <c r="G82" s="125">
        <v>66</v>
      </c>
      <c r="H82" s="125">
        <v>13.2</v>
      </c>
      <c r="I82" s="125">
        <v>2793</v>
      </c>
      <c r="J82" s="124" t="s">
        <v>64</v>
      </c>
      <c r="K82" s="125">
        <v>5948</v>
      </c>
      <c r="L82" s="125">
        <v>114.6</v>
      </c>
    </row>
    <row r="83" spans="1:12" ht="24" x14ac:dyDescent="0.45">
      <c r="A83" s="124" t="s">
        <v>294</v>
      </c>
      <c r="B83" s="124" t="s">
        <v>123</v>
      </c>
      <c r="C83" s="135">
        <v>2000</v>
      </c>
      <c r="D83" s="137" t="s">
        <v>132</v>
      </c>
      <c r="E83" s="125">
        <v>193.2</v>
      </c>
      <c r="F83" s="125">
        <v>194.2</v>
      </c>
      <c r="G83" s="125">
        <v>62.3</v>
      </c>
      <c r="H83" s="125">
        <v>15</v>
      </c>
      <c r="I83" s="125">
        <v>1489</v>
      </c>
      <c r="J83" s="124" t="s">
        <v>64</v>
      </c>
      <c r="K83" s="124" t="s">
        <v>64</v>
      </c>
      <c r="L83" s="125">
        <v>122.6</v>
      </c>
    </row>
    <row r="84" spans="1:12" ht="24" x14ac:dyDescent="0.45">
      <c r="A84" s="124" t="s">
        <v>301</v>
      </c>
      <c r="B84" s="124" t="s">
        <v>124</v>
      </c>
      <c r="C84" s="135">
        <v>2000</v>
      </c>
      <c r="D84" s="137" t="s">
        <v>132</v>
      </c>
      <c r="E84" s="125">
        <v>57.5</v>
      </c>
      <c r="F84" s="125">
        <v>59.6</v>
      </c>
      <c r="G84" s="125">
        <v>69.5</v>
      </c>
      <c r="H84" s="125">
        <v>10.3</v>
      </c>
      <c r="I84" s="125">
        <v>4732</v>
      </c>
      <c r="J84" s="124" t="s">
        <v>64</v>
      </c>
      <c r="K84" s="124" t="s">
        <v>64</v>
      </c>
      <c r="L84" s="125">
        <v>225</v>
      </c>
    </row>
    <row r="85" spans="1:12" x14ac:dyDescent="0.45">
      <c r="A85" s="124" t="s">
        <v>213</v>
      </c>
      <c r="B85" s="124" t="s">
        <v>41</v>
      </c>
      <c r="C85" s="135">
        <v>2001</v>
      </c>
      <c r="D85" s="137">
        <f>(E85-E2)/E2*100</f>
        <v>7.2992700729920978E-2</v>
      </c>
      <c r="E85" s="125">
        <v>1508.1</v>
      </c>
      <c r="F85" s="125">
        <v>1507.5</v>
      </c>
      <c r="G85" s="125">
        <v>58.5</v>
      </c>
      <c r="H85" s="125">
        <v>6.4</v>
      </c>
      <c r="I85" s="125">
        <v>2121</v>
      </c>
      <c r="J85" s="125">
        <v>6346</v>
      </c>
      <c r="K85" s="125">
        <v>5968</v>
      </c>
      <c r="L85" s="125">
        <v>110</v>
      </c>
    </row>
    <row r="86" spans="1:12" x14ac:dyDescent="0.45">
      <c r="A86" s="124" t="s">
        <v>214</v>
      </c>
      <c r="B86" s="124" t="s">
        <v>42</v>
      </c>
      <c r="C86" s="135">
        <v>2001</v>
      </c>
      <c r="D86" s="137">
        <f t="shared" ref="D86:D149" si="0">(E86-E3)/E3*100</f>
        <v>-1.171958235670147</v>
      </c>
      <c r="E86" s="125">
        <v>1391.4</v>
      </c>
      <c r="F86" s="125">
        <v>1399.7</v>
      </c>
      <c r="G86" s="125">
        <v>57.6</v>
      </c>
      <c r="H86" s="125">
        <v>9.8000000000000007</v>
      </c>
      <c r="I86" s="125">
        <v>1818</v>
      </c>
      <c r="J86" s="125">
        <v>5386</v>
      </c>
      <c r="K86" s="125">
        <v>4871</v>
      </c>
      <c r="L86" s="125">
        <v>105.3</v>
      </c>
    </row>
    <row r="87" spans="1:12" x14ac:dyDescent="0.45">
      <c r="A87" s="124" t="s">
        <v>215</v>
      </c>
      <c r="B87" s="124" t="s">
        <v>43</v>
      </c>
      <c r="C87" s="135">
        <v>2001</v>
      </c>
      <c r="D87" s="137">
        <f t="shared" si="0"/>
        <v>-1.2066752246469805</v>
      </c>
      <c r="E87" s="125">
        <v>1539.2</v>
      </c>
      <c r="F87" s="125">
        <v>1548.6</v>
      </c>
      <c r="G87" s="125">
        <v>59.2</v>
      </c>
      <c r="H87" s="125">
        <v>10.199999999999999</v>
      </c>
      <c r="I87" s="125">
        <v>1666</v>
      </c>
      <c r="J87" s="125">
        <v>7218</v>
      </c>
      <c r="K87" s="125">
        <v>7020</v>
      </c>
      <c r="L87" s="125">
        <v>113.8</v>
      </c>
    </row>
    <row r="88" spans="1:12" x14ac:dyDescent="0.45">
      <c r="A88" s="124" t="s">
        <v>216</v>
      </c>
      <c r="B88" s="124" t="s">
        <v>44</v>
      </c>
      <c r="C88" s="135">
        <v>2001</v>
      </c>
      <c r="D88" s="137">
        <f t="shared" si="0"/>
        <v>-1.0444187582562823</v>
      </c>
      <c r="E88" s="125">
        <v>2397.1</v>
      </c>
      <c r="F88" s="125">
        <v>2409.6999999999998</v>
      </c>
      <c r="G88" s="125">
        <v>57.4</v>
      </c>
      <c r="H88" s="125">
        <v>9.6</v>
      </c>
      <c r="I88" s="125">
        <v>2040</v>
      </c>
      <c r="J88" s="125">
        <v>6403</v>
      </c>
      <c r="K88" s="125">
        <v>6660</v>
      </c>
      <c r="L88" s="125">
        <v>106.8</v>
      </c>
    </row>
    <row r="89" spans="1:12" x14ac:dyDescent="0.45">
      <c r="A89" s="124" t="s">
        <v>217</v>
      </c>
      <c r="B89" s="124" t="s">
        <v>45</v>
      </c>
      <c r="C89" s="135">
        <v>2001</v>
      </c>
      <c r="D89" s="137">
        <f t="shared" si="0"/>
        <v>-1.4503816793893054</v>
      </c>
      <c r="E89" s="125">
        <v>1161.9000000000001</v>
      </c>
      <c r="F89" s="125">
        <v>1170.4000000000001</v>
      </c>
      <c r="G89" s="125">
        <v>58.7</v>
      </c>
      <c r="H89" s="125">
        <v>5.9</v>
      </c>
      <c r="I89" s="125">
        <v>1298</v>
      </c>
      <c r="J89" s="125">
        <v>6369</v>
      </c>
      <c r="K89" s="125">
        <v>5291</v>
      </c>
      <c r="L89" s="125">
        <v>112.1</v>
      </c>
    </row>
    <row r="90" spans="1:12" x14ac:dyDescent="0.45">
      <c r="A90" s="124" t="s">
        <v>218</v>
      </c>
      <c r="B90" s="124" t="s">
        <v>46</v>
      </c>
      <c r="C90" s="135">
        <v>2001</v>
      </c>
      <c r="D90" s="137">
        <f t="shared" si="0"/>
        <v>-1.0091483542393704</v>
      </c>
      <c r="E90" s="125">
        <v>1049.5999999999999</v>
      </c>
      <c r="F90" s="125">
        <v>1055</v>
      </c>
      <c r="G90" s="125">
        <v>59.4</v>
      </c>
      <c r="H90" s="125">
        <v>6.1</v>
      </c>
      <c r="I90" s="125">
        <v>1782</v>
      </c>
      <c r="J90" s="125">
        <v>9351</v>
      </c>
      <c r="K90" s="125">
        <v>6424</v>
      </c>
      <c r="L90" s="125">
        <v>111.6</v>
      </c>
    </row>
    <row r="91" spans="1:12" x14ac:dyDescent="0.45">
      <c r="A91" s="124" t="s">
        <v>219</v>
      </c>
      <c r="B91" s="124" t="s">
        <v>47</v>
      </c>
      <c r="C91" s="135">
        <v>2001</v>
      </c>
      <c r="D91" s="137">
        <f t="shared" si="0"/>
        <v>-1.3395225464191012</v>
      </c>
      <c r="E91" s="125">
        <v>743.9</v>
      </c>
      <c r="F91" s="125">
        <v>749</v>
      </c>
      <c r="G91" s="125">
        <v>58.5</v>
      </c>
      <c r="H91" s="125">
        <v>5.9</v>
      </c>
      <c r="I91" s="125">
        <v>1905</v>
      </c>
      <c r="J91" s="125">
        <v>6010</v>
      </c>
      <c r="K91" s="125">
        <v>5097</v>
      </c>
      <c r="L91" s="125">
        <v>136.1</v>
      </c>
    </row>
    <row r="92" spans="1:12" x14ac:dyDescent="0.45">
      <c r="A92" s="124" t="s">
        <v>220</v>
      </c>
      <c r="B92" s="124" t="s">
        <v>48</v>
      </c>
      <c r="C92" s="135">
        <v>2001</v>
      </c>
      <c r="D92" s="137">
        <f t="shared" si="0"/>
        <v>-1.4055590650663439</v>
      </c>
      <c r="E92" s="125">
        <v>1248.5999999999999</v>
      </c>
      <c r="F92" s="125">
        <v>1257.5</v>
      </c>
      <c r="G92" s="125">
        <v>57.4</v>
      </c>
      <c r="H92" s="125">
        <v>10.5</v>
      </c>
      <c r="I92" s="125">
        <v>1980</v>
      </c>
      <c r="J92" s="125">
        <v>6217</v>
      </c>
      <c r="K92" s="125">
        <v>4300</v>
      </c>
      <c r="L92" s="125">
        <v>119.4</v>
      </c>
    </row>
    <row r="93" spans="1:12" x14ac:dyDescent="0.45">
      <c r="A93" s="124" t="s">
        <v>221</v>
      </c>
      <c r="B93" s="124" t="s">
        <v>49</v>
      </c>
      <c r="C93" s="135">
        <v>2001</v>
      </c>
      <c r="D93" s="137">
        <f t="shared" si="0"/>
        <v>-0.61884211383437093</v>
      </c>
      <c r="E93" s="125">
        <v>1220.5</v>
      </c>
      <c r="F93" s="125">
        <v>1224.3</v>
      </c>
      <c r="G93" s="125">
        <v>58.5</v>
      </c>
      <c r="H93" s="125">
        <v>6.4</v>
      </c>
      <c r="I93" s="125">
        <v>2261</v>
      </c>
      <c r="J93" s="125">
        <v>6476</v>
      </c>
      <c r="K93" s="125">
        <v>7872</v>
      </c>
      <c r="L93" s="125">
        <v>118.1</v>
      </c>
    </row>
    <row r="94" spans="1:12" x14ac:dyDescent="0.45">
      <c r="A94" s="124" t="s">
        <v>222</v>
      </c>
      <c r="B94" s="124" t="s">
        <v>50</v>
      </c>
      <c r="C94" s="135">
        <v>2001</v>
      </c>
      <c r="D94" s="137">
        <f t="shared" si="0"/>
        <v>-6.5018522718684232E-2</v>
      </c>
      <c r="E94" s="125">
        <v>6609.2</v>
      </c>
      <c r="F94" s="125">
        <v>6611.3</v>
      </c>
      <c r="G94" s="125">
        <v>60.8</v>
      </c>
      <c r="H94" s="125">
        <v>5.6</v>
      </c>
      <c r="I94" s="125">
        <v>2626</v>
      </c>
      <c r="J94" s="125">
        <v>11953</v>
      </c>
      <c r="K94" s="125">
        <v>9226</v>
      </c>
      <c r="L94" s="125">
        <v>136.1</v>
      </c>
    </row>
    <row r="95" spans="1:12" x14ac:dyDescent="0.45">
      <c r="A95" s="124" t="s">
        <v>223</v>
      </c>
      <c r="B95" s="124" t="s">
        <v>51</v>
      </c>
      <c r="C95" s="135">
        <v>2001</v>
      </c>
      <c r="D95" s="137">
        <f t="shared" si="0"/>
        <v>-1.0379833466408146</v>
      </c>
      <c r="E95" s="125">
        <v>867.6</v>
      </c>
      <c r="F95" s="125">
        <v>872.1</v>
      </c>
      <c r="G95" s="125">
        <v>58.6</v>
      </c>
      <c r="H95" s="125">
        <v>7.9</v>
      </c>
      <c r="I95" s="125">
        <v>1963</v>
      </c>
      <c r="J95" s="125">
        <v>8433</v>
      </c>
      <c r="K95" s="125">
        <v>7089</v>
      </c>
      <c r="L95" s="125">
        <v>114.3</v>
      </c>
    </row>
    <row r="96" spans="1:12" x14ac:dyDescent="0.45">
      <c r="A96" s="124" t="s">
        <v>224</v>
      </c>
      <c r="B96" s="124" t="s">
        <v>52</v>
      </c>
      <c r="C96" s="135">
        <v>2001</v>
      </c>
      <c r="D96" s="137">
        <f t="shared" si="0"/>
        <v>-1.4140451223387318</v>
      </c>
      <c r="E96" s="125">
        <v>1241</v>
      </c>
      <c r="F96" s="125">
        <v>1249.9000000000001</v>
      </c>
      <c r="G96" s="125">
        <v>57.5</v>
      </c>
      <c r="H96" s="125">
        <v>10.9</v>
      </c>
      <c r="I96" s="125">
        <v>1853</v>
      </c>
      <c r="J96" s="125">
        <v>8005</v>
      </c>
      <c r="K96" s="125">
        <v>8964</v>
      </c>
      <c r="L96" s="125">
        <v>97.7</v>
      </c>
    </row>
    <row r="97" spans="1:12" x14ac:dyDescent="0.45">
      <c r="A97" s="124" t="s">
        <v>225</v>
      </c>
      <c r="B97" s="124" t="s">
        <v>53</v>
      </c>
      <c r="C97" s="135">
        <v>2001</v>
      </c>
      <c r="D97" s="137">
        <f t="shared" si="0"/>
        <v>-1.7464424320828027</v>
      </c>
      <c r="E97" s="125">
        <v>1063.3</v>
      </c>
      <c r="F97" s="125">
        <v>1072.7</v>
      </c>
      <c r="G97" s="125">
        <v>59.6</v>
      </c>
      <c r="H97" s="125">
        <v>9.9</v>
      </c>
      <c r="I97" s="125">
        <v>2336</v>
      </c>
      <c r="J97" s="125">
        <v>5821</v>
      </c>
      <c r="K97" s="125">
        <v>5923</v>
      </c>
      <c r="L97" s="125">
        <v>127.7</v>
      </c>
    </row>
    <row r="98" spans="1:12" x14ac:dyDescent="0.45">
      <c r="A98" s="124" t="s">
        <v>226</v>
      </c>
      <c r="B98" s="124" t="s">
        <v>54</v>
      </c>
      <c r="C98" s="135">
        <v>2001</v>
      </c>
      <c r="D98" s="137">
        <f t="shared" si="0"/>
        <v>-1.6644693473961618</v>
      </c>
      <c r="E98" s="125">
        <v>1193.4000000000001</v>
      </c>
      <c r="F98" s="125">
        <v>1203.5</v>
      </c>
      <c r="G98" s="125">
        <v>57.1</v>
      </c>
      <c r="H98" s="125">
        <v>12</v>
      </c>
      <c r="I98" s="125">
        <v>2072</v>
      </c>
      <c r="J98" s="125">
        <v>6370</v>
      </c>
      <c r="K98" s="125">
        <v>5823</v>
      </c>
      <c r="L98" s="125">
        <v>112.8</v>
      </c>
    </row>
    <row r="99" spans="1:12" x14ac:dyDescent="0.45">
      <c r="A99" s="124" t="s">
        <v>227</v>
      </c>
      <c r="B99" s="124" t="s">
        <v>55</v>
      </c>
      <c r="C99" s="135">
        <v>2001</v>
      </c>
      <c r="D99" s="137">
        <f t="shared" si="0"/>
        <v>-1.8557515135561871</v>
      </c>
      <c r="E99" s="125">
        <v>1491.4</v>
      </c>
      <c r="F99" s="125">
        <v>1505.5</v>
      </c>
      <c r="G99" s="125">
        <v>57.3</v>
      </c>
      <c r="H99" s="125">
        <v>7.5</v>
      </c>
      <c r="I99" s="125">
        <v>1690</v>
      </c>
      <c r="J99" s="125">
        <v>9630</v>
      </c>
      <c r="K99" s="125">
        <v>7365</v>
      </c>
      <c r="L99" s="125">
        <v>131.1</v>
      </c>
    </row>
    <row r="100" spans="1:12" x14ac:dyDescent="0.45">
      <c r="A100" s="124" t="s">
        <v>228</v>
      </c>
      <c r="B100" s="124" t="s">
        <v>56</v>
      </c>
      <c r="C100" s="135">
        <v>2001</v>
      </c>
      <c r="D100" s="137">
        <f t="shared" si="0"/>
        <v>-1.4944467058207853</v>
      </c>
      <c r="E100" s="125">
        <v>1694</v>
      </c>
      <c r="F100" s="125">
        <v>1706.9</v>
      </c>
      <c r="G100" s="125">
        <v>57.8</v>
      </c>
      <c r="H100" s="125">
        <v>5.3</v>
      </c>
      <c r="I100" s="125">
        <v>2015</v>
      </c>
      <c r="J100" s="125">
        <v>6486</v>
      </c>
      <c r="K100" s="125">
        <v>5575</v>
      </c>
      <c r="L100" s="125">
        <v>122.5</v>
      </c>
    </row>
    <row r="101" spans="1:12" x14ac:dyDescent="0.45">
      <c r="A101" s="124" t="s">
        <v>229</v>
      </c>
      <c r="B101" s="124" t="s">
        <v>57</v>
      </c>
      <c r="C101" s="135">
        <v>2001</v>
      </c>
      <c r="D101" s="137">
        <f t="shared" si="0"/>
        <v>-1.0977972303939121</v>
      </c>
      <c r="E101" s="125">
        <v>1378.4</v>
      </c>
      <c r="F101" s="125">
        <v>1386.1</v>
      </c>
      <c r="G101" s="125">
        <v>59.5</v>
      </c>
      <c r="H101" s="125">
        <v>6.7</v>
      </c>
      <c r="I101" s="125">
        <v>2518</v>
      </c>
      <c r="J101" s="125">
        <v>9754</v>
      </c>
      <c r="K101" s="125">
        <v>9577</v>
      </c>
      <c r="L101" s="125">
        <v>116.2</v>
      </c>
    </row>
    <row r="102" spans="1:12" x14ac:dyDescent="0.45">
      <c r="A102" s="124" t="s">
        <v>230</v>
      </c>
      <c r="B102" s="124" t="s">
        <v>58</v>
      </c>
      <c r="C102" s="135">
        <v>2001</v>
      </c>
      <c r="D102" s="137">
        <f t="shared" si="0"/>
        <v>1.5394198255917315</v>
      </c>
      <c r="E102" s="125">
        <v>10269.9</v>
      </c>
      <c r="F102" s="125">
        <v>10192.1</v>
      </c>
      <c r="G102" s="125">
        <v>64.7</v>
      </c>
      <c r="H102" s="125">
        <v>2.1</v>
      </c>
      <c r="I102" s="125">
        <v>10282</v>
      </c>
      <c r="J102" s="125">
        <v>21906</v>
      </c>
      <c r="K102" s="125">
        <v>20329</v>
      </c>
      <c r="L102" s="125">
        <v>131.1</v>
      </c>
    </row>
    <row r="103" spans="1:12" x14ac:dyDescent="0.45">
      <c r="A103" s="124" t="s">
        <v>231</v>
      </c>
      <c r="B103" s="124" t="s">
        <v>59</v>
      </c>
      <c r="C103" s="135">
        <v>2001</v>
      </c>
      <c r="D103" s="137">
        <f t="shared" si="0"/>
        <v>-1.0016465422612453</v>
      </c>
      <c r="E103" s="125">
        <v>721.5</v>
      </c>
      <c r="F103" s="125">
        <v>725.2</v>
      </c>
      <c r="G103" s="125">
        <v>62.3</v>
      </c>
      <c r="H103" s="125">
        <v>8.6</v>
      </c>
      <c r="I103" s="125">
        <v>2931</v>
      </c>
      <c r="J103" s="125">
        <v>6566</v>
      </c>
      <c r="K103" s="125">
        <v>6679</v>
      </c>
      <c r="L103" s="125">
        <v>104.4</v>
      </c>
    </row>
    <row r="104" spans="1:12" x14ac:dyDescent="0.45">
      <c r="A104" s="124" t="s">
        <v>232</v>
      </c>
      <c r="B104" s="124" t="s">
        <v>60</v>
      </c>
      <c r="C104" s="135">
        <v>2001</v>
      </c>
      <c r="D104" s="137">
        <f t="shared" si="0"/>
        <v>-1.2657014095311194</v>
      </c>
      <c r="E104" s="125">
        <v>1029.7</v>
      </c>
      <c r="F104" s="125">
        <v>1036.2</v>
      </c>
      <c r="G104" s="125">
        <v>65.5</v>
      </c>
      <c r="H104" s="125">
        <v>13.8</v>
      </c>
      <c r="I104" s="125">
        <v>4862</v>
      </c>
      <c r="J104" s="125">
        <v>7508</v>
      </c>
      <c r="K104" s="125">
        <v>7303</v>
      </c>
      <c r="L104" s="125">
        <v>135.4</v>
      </c>
    </row>
    <row r="105" spans="1:12" x14ac:dyDescent="0.45">
      <c r="A105" s="124" t="s">
        <v>233</v>
      </c>
      <c r="B105" s="124" t="s">
        <v>63</v>
      </c>
      <c r="C105" s="135">
        <v>2001</v>
      </c>
      <c r="D105" s="137">
        <f t="shared" si="0"/>
        <v>0</v>
      </c>
      <c r="E105" s="125">
        <v>40.9</v>
      </c>
      <c r="F105" s="125">
        <v>40.9</v>
      </c>
      <c r="G105" s="125">
        <v>62.8</v>
      </c>
      <c r="H105" s="125">
        <v>7</v>
      </c>
      <c r="I105" s="125">
        <v>5888</v>
      </c>
      <c r="J105" s="124" t="s">
        <v>64</v>
      </c>
      <c r="K105" s="125">
        <v>6418</v>
      </c>
      <c r="L105" s="125">
        <v>119.3</v>
      </c>
    </row>
    <row r="106" spans="1:12" x14ac:dyDescent="0.45">
      <c r="A106" s="124" t="s">
        <v>234</v>
      </c>
      <c r="B106" s="124" t="s">
        <v>61</v>
      </c>
      <c r="C106" s="135">
        <v>2001</v>
      </c>
      <c r="D106" s="137">
        <f t="shared" si="0"/>
        <v>-1.4003915073031272</v>
      </c>
      <c r="E106" s="125">
        <v>1309.5999999999999</v>
      </c>
      <c r="F106" s="125">
        <v>1318.9</v>
      </c>
      <c r="G106" s="125">
        <v>62.2</v>
      </c>
      <c r="H106" s="125">
        <v>8.6</v>
      </c>
      <c r="I106" s="125">
        <v>0</v>
      </c>
      <c r="J106" s="125">
        <v>0</v>
      </c>
      <c r="K106" s="125">
        <v>0</v>
      </c>
      <c r="L106" s="124" t="s">
        <v>132</v>
      </c>
    </row>
    <row r="107" spans="1:12" x14ac:dyDescent="0.45">
      <c r="A107" s="124" t="s">
        <v>235</v>
      </c>
      <c r="B107" s="124" t="s">
        <v>65</v>
      </c>
      <c r="C107" s="135">
        <v>2001</v>
      </c>
      <c r="D107" s="137">
        <f t="shared" si="0"/>
        <v>-0.92219466831990771</v>
      </c>
      <c r="E107" s="125">
        <v>1278.5</v>
      </c>
      <c r="F107" s="125">
        <v>1284.4000000000001</v>
      </c>
      <c r="G107" s="125">
        <v>59.9</v>
      </c>
      <c r="H107" s="125">
        <v>8.9</v>
      </c>
      <c r="I107" s="125">
        <v>2719</v>
      </c>
      <c r="J107" s="125">
        <v>7939</v>
      </c>
      <c r="K107" s="125">
        <v>7363</v>
      </c>
      <c r="L107" s="125">
        <v>116.2</v>
      </c>
    </row>
    <row r="108" spans="1:12" x14ac:dyDescent="0.45">
      <c r="A108" s="124" t="s">
        <v>236</v>
      </c>
      <c r="B108" s="124" t="s">
        <v>66</v>
      </c>
      <c r="C108" s="135">
        <v>2001</v>
      </c>
      <c r="D108" s="137">
        <f t="shared" si="0"/>
        <v>-0.21932114882506765</v>
      </c>
      <c r="E108" s="125">
        <v>955.4</v>
      </c>
      <c r="F108" s="125">
        <v>956.5</v>
      </c>
      <c r="G108" s="125">
        <v>62.8</v>
      </c>
      <c r="H108" s="125">
        <v>8.8000000000000007</v>
      </c>
      <c r="I108" s="125">
        <v>2340</v>
      </c>
      <c r="J108" s="124" t="s">
        <v>64</v>
      </c>
      <c r="K108" s="125">
        <v>8285</v>
      </c>
      <c r="L108" s="125">
        <v>109.5</v>
      </c>
    </row>
    <row r="109" spans="1:12" x14ac:dyDescent="0.45">
      <c r="A109" s="124" t="s">
        <v>237</v>
      </c>
      <c r="B109" s="124" t="s">
        <v>67</v>
      </c>
      <c r="C109" s="135">
        <v>2001</v>
      </c>
      <c r="D109" s="137">
        <f t="shared" si="0"/>
        <v>-0.45822423232563941</v>
      </c>
      <c r="E109" s="125">
        <v>1672.7</v>
      </c>
      <c r="F109" s="125">
        <v>1676.5</v>
      </c>
      <c r="G109" s="125">
        <v>60.8</v>
      </c>
      <c r="H109" s="125">
        <v>7</v>
      </c>
      <c r="I109" s="125">
        <v>1869</v>
      </c>
      <c r="J109" s="125">
        <v>6403</v>
      </c>
      <c r="K109" s="125">
        <v>5658</v>
      </c>
      <c r="L109" s="125">
        <v>129.4</v>
      </c>
    </row>
    <row r="110" spans="1:12" x14ac:dyDescent="0.45">
      <c r="A110" s="124" t="s">
        <v>238</v>
      </c>
      <c r="B110" s="124" t="s">
        <v>68</v>
      </c>
      <c r="C110" s="135">
        <v>2001</v>
      </c>
      <c r="D110" s="137">
        <f t="shared" si="0"/>
        <v>-1.8636905406869575</v>
      </c>
      <c r="E110" s="125">
        <v>905.7</v>
      </c>
      <c r="F110" s="125">
        <v>914.3</v>
      </c>
      <c r="G110" s="125">
        <v>68</v>
      </c>
      <c r="H110" s="125">
        <v>13.1</v>
      </c>
      <c r="I110" s="125">
        <v>4620</v>
      </c>
      <c r="J110" s="125">
        <v>10510</v>
      </c>
      <c r="K110" s="125">
        <v>3785</v>
      </c>
      <c r="L110" s="125">
        <v>120</v>
      </c>
    </row>
    <row r="111" spans="1:12" x14ac:dyDescent="0.45">
      <c r="A111" s="124" t="s">
        <v>239</v>
      </c>
      <c r="B111" s="124" t="s">
        <v>69</v>
      </c>
      <c r="C111" s="135">
        <v>2001</v>
      </c>
      <c r="D111" s="137">
        <f t="shared" si="0"/>
        <v>-1.3233844854286889</v>
      </c>
      <c r="E111" s="125">
        <v>700.9</v>
      </c>
      <c r="F111" s="125">
        <v>705.6</v>
      </c>
      <c r="G111" s="125">
        <v>58.1</v>
      </c>
      <c r="H111" s="125">
        <v>6.4</v>
      </c>
      <c r="I111" s="125">
        <v>2408</v>
      </c>
      <c r="J111" s="125">
        <v>6985</v>
      </c>
      <c r="K111" s="125">
        <v>6554</v>
      </c>
      <c r="L111" s="125">
        <v>120.2</v>
      </c>
    </row>
    <row r="112" spans="1:12" x14ac:dyDescent="0.45">
      <c r="A112" s="124" t="s">
        <v>240</v>
      </c>
      <c r="B112" s="124" t="s">
        <v>70</v>
      </c>
      <c r="C112" s="135">
        <v>2001</v>
      </c>
      <c r="D112" s="137">
        <f t="shared" si="0"/>
        <v>-1.5477104118700318</v>
      </c>
      <c r="E112" s="125">
        <v>769.7</v>
      </c>
      <c r="F112" s="125">
        <v>775.8</v>
      </c>
      <c r="G112" s="125">
        <v>57.8</v>
      </c>
      <c r="H112" s="125">
        <v>10.199999999999999</v>
      </c>
      <c r="I112" s="125">
        <v>1848</v>
      </c>
      <c r="J112" s="125">
        <v>6312</v>
      </c>
      <c r="K112" s="125">
        <v>5727</v>
      </c>
      <c r="L112" s="125">
        <v>107.2</v>
      </c>
    </row>
    <row r="113" spans="1:12" ht="24" x14ac:dyDescent="0.45">
      <c r="A113" s="124" t="s">
        <v>241</v>
      </c>
      <c r="B113" s="124" t="s">
        <v>71</v>
      </c>
      <c r="C113" s="135">
        <v>2001</v>
      </c>
      <c r="D113" s="137">
        <f t="shared" si="0"/>
        <v>-0.55993891575465649</v>
      </c>
      <c r="E113" s="125">
        <v>4688.3999999999996</v>
      </c>
      <c r="F113" s="125">
        <v>4701.6000000000004</v>
      </c>
      <c r="G113" s="125">
        <v>62.3</v>
      </c>
      <c r="H113" s="125">
        <v>4</v>
      </c>
      <c r="I113" s="125">
        <v>3426</v>
      </c>
      <c r="J113" s="125">
        <v>13263</v>
      </c>
      <c r="K113" s="125">
        <v>11436</v>
      </c>
      <c r="L113" s="125">
        <v>128.4</v>
      </c>
    </row>
    <row r="114" spans="1:12" x14ac:dyDescent="0.45">
      <c r="A114" s="124" t="s">
        <v>242</v>
      </c>
      <c r="B114" s="124" t="s">
        <v>72</v>
      </c>
      <c r="C114" s="135">
        <v>2001</v>
      </c>
      <c r="D114" s="137">
        <f t="shared" si="0"/>
        <v>-0.15649452269170325</v>
      </c>
      <c r="E114" s="125">
        <v>446.6</v>
      </c>
      <c r="F114" s="125">
        <v>447</v>
      </c>
      <c r="G114" s="125">
        <v>57.5</v>
      </c>
      <c r="H114" s="125">
        <v>14.1</v>
      </c>
      <c r="I114" s="125">
        <v>1642</v>
      </c>
      <c r="J114" s="125">
        <v>6263</v>
      </c>
      <c r="K114" s="125">
        <v>4288</v>
      </c>
      <c r="L114" s="125">
        <v>118.5</v>
      </c>
    </row>
    <row r="115" spans="1:12" x14ac:dyDescent="0.45">
      <c r="A115" s="124" t="s">
        <v>243</v>
      </c>
      <c r="B115" s="124" t="s">
        <v>73</v>
      </c>
      <c r="C115" s="135">
        <v>2001</v>
      </c>
      <c r="D115" s="137">
        <f t="shared" si="0"/>
        <v>-3.1565245688252483</v>
      </c>
      <c r="E115" s="125">
        <v>297.60000000000002</v>
      </c>
      <c r="F115" s="125">
        <v>302.5</v>
      </c>
      <c r="G115" s="125">
        <v>59.8</v>
      </c>
      <c r="H115" s="125">
        <v>18.8</v>
      </c>
      <c r="I115" s="125">
        <v>1546</v>
      </c>
      <c r="J115" s="125">
        <v>5644</v>
      </c>
      <c r="K115" s="125">
        <v>4326</v>
      </c>
      <c r="L115" s="125">
        <v>112.9</v>
      </c>
    </row>
    <row r="116" spans="1:12" x14ac:dyDescent="0.45">
      <c r="A116" s="124" t="s">
        <v>244</v>
      </c>
      <c r="B116" s="124" t="s">
        <v>75</v>
      </c>
      <c r="C116" s="135">
        <v>2001</v>
      </c>
      <c r="D116" s="137">
        <f t="shared" si="0"/>
        <v>-2.3379052369073762E-2</v>
      </c>
      <c r="E116" s="125">
        <v>5131.6000000000004</v>
      </c>
      <c r="F116" s="125">
        <v>5132.2</v>
      </c>
      <c r="G116" s="125">
        <v>58.6</v>
      </c>
      <c r="H116" s="125">
        <v>10.9</v>
      </c>
      <c r="I116" s="125">
        <v>2125</v>
      </c>
      <c r="J116" s="125">
        <v>8971</v>
      </c>
      <c r="K116" s="125">
        <v>8223</v>
      </c>
      <c r="L116" s="125">
        <v>122.9</v>
      </c>
    </row>
    <row r="117" spans="1:12" x14ac:dyDescent="0.45">
      <c r="A117" s="124" t="s">
        <v>245</v>
      </c>
      <c r="B117" s="124" t="s">
        <v>76</v>
      </c>
      <c r="C117" s="135">
        <v>2001</v>
      </c>
      <c r="D117" s="137">
        <f t="shared" si="0"/>
        <v>-0.37649856336074061</v>
      </c>
      <c r="E117" s="125">
        <v>1005.5</v>
      </c>
      <c r="F117" s="125">
        <v>1007.4</v>
      </c>
      <c r="G117" s="125">
        <v>60.6</v>
      </c>
      <c r="H117" s="125">
        <v>10.4</v>
      </c>
      <c r="I117" s="125">
        <v>2333</v>
      </c>
      <c r="J117" s="125">
        <v>6298</v>
      </c>
      <c r="K117" s="125">
        <v>5330</v>
      </c>
      <c r="L117" s="125">
        <v>98.5</v>
      </c>
    </row>
    <row r="118" spans="1:12" x14ac:dyDescent="0.45">
      <c r="A118" s="124" t="s">
        <v>246</v>
      </c>
      <c r="B118" s="124" t="s">
        <v>77</v>
      </c>
      <c r="C118" s="135">
        <v>2001</v>
      </c>
      <c r="D118" s="137">
        <f t="shared" si="0"/>
        <v>-0.57973141557203278</v>
      </c>
      <c r="E118" s="125">
        <v>2709.6</v>
      </c>
      <c r="F118" s="125">
        <v>2717.5</v>
      </c>
      <c r="G118" s="125">
        <v>59.6</v>
      </c>
      <c r="H118" s="125">
        <v>9.5</v>
      </c>
      <c r="I118" s="125">
        <v>2163</v>
      </c>
      <c r="J118" s="125">
        <v>6308</v>
      </c>
      <c r="K118" s="125">
        <v>6526</v>
      </c>
      <c r="L118" s="125">
        <v>109.1</v>
      </c>
    </row>
    <row r="119" spans="1:12" x14ac:dyDescent="0.45">
      <c r="A119" s="124" t="s">
        <v>247</v>
      </c>
      <c r="B119" s="124" t="s">
        <v>78</v>
      </c>
      <c r="C119" s="135">
        <v>2001</v>
      </c>
      <c r="D119" s="137">
        <f t="shared" si="0"/>
        <v>-0.48656319690042038</v>
      </c>
      <c r="E119" s="125">
        <v>4417.7</v>
      </c>
      <c r="F119" s="125">
        <v>4428.5</v>
      </c>
      <c r="G119" s="125">
        <v>59.6</v>
      </c>
      <c r="H119" s="125">
        <v>13.1</v>
      </c>
      <c r="I119" s="125">
        <v>2271</v>
      </c>
      <c r="J119" s="125">
        <v>8337</v>
      </c>
      <c r="K119" s="125">
        <v>7978</v>
      </c>
      <c r="L119" s="125">
        <v>118.6</v>
      </c>
    </row>
    <row r="120" spans="1:12" x14ac:dyDescent="0.45">
      <c r="A120" s="124" t="s">
        <v>248</v>
      </c>
      <c r="B120" s="124" t="s">
        <v>80</v>
      </c>
      <c r="C120" s="135">
        <v>2001</v>
      </c>
      <c r="D120" s="137">
        <f t="shared" si="0"/>
        <v>2.0152855993563925</v>
      </c>
      <c r="E120" s="125">
        <v>2536.1</v>
      </c>
      <c r="F120" s="125">
        <v>2511</v>
      </c>
      <c r="G120" s="125">
        <v>57.4</v>
      </c>
      <c r="H120" s="125">
        <v>29.3</v>
      </c>
      <c r="I120" s="125">
        <v>1141</v>
      </c>
      <c r="J120" s="124" t="s">
        <v>64</v>
      </c>
      <c r="K120" s="125">
        <v>6394</v>
      </c>
      <c r="L120" s="125">
        <v>124.8</v>
      </c>
    </row>
    <row r="121" spans="1:12" x14ac:dyDescent="0.45">
      <c r="A121" s="124" t="s">
        <v>249</v>
      </c>
      <c r="B121" s="124" t="s">
        <v>295</v>
      </c>
      <c r="C121" s="135">
        <v>2001</v>
      </c>
      <c r="D121" s="137">
        <f t="shared" si="0"/>
        <v>2.2676246070947514</v>
      </c>
      <c r="E121" s="125">
        <v>455.5</v>
      </c>
      <c r="F121" s="125">
        <v>450.5</v>
      </c>
      <c r="G121" s="125">
        <v>56.8</v>
      </c>
      <c r="H121" s="125">
        <v>33.4</v>
      </c>
      <c r="I121" s="125">
        <v>909</v>
      </c>
      <c r="J121" s="124" t="s">
        <v>64</v>
      </c>
      <c r="K121" s="125">
        <v>4632</v>
      </c>
      <c r="L121" s="125">
        <v>101.9</v>
      </c>
    </row>
    <row r="122" spans="1:12" ht="24" x14ac:dyDescent="0.45">
      <c r="A122" s="124" t="s">
        <v>250</v>
      </c>
      <c r="B122" s="124" t="s">
        <v>81</v>
      </c>
      <c r="C122" s="135">
        <v>2001</v>
      </c>
      <c r="D122" s="137">
        <f t="shared" si="0"/>
        <v>0.85711063493852591</v>
      </c>
      <c r="E122" s="125">
        <v>894.3</v>
      </c>
      <c r="F122" s="125">
        <v>890.5</v>
      </c>
      <c r="G122" s="125">
        <v>60</v>
      </c>
      <c r="H122" s="125">
        <v>17</v>
      </c>
      <c r="I122" s="125">
        <v>1466</v>
      </c>
      <c r="J122" s="124" t="s">
        <v>64</v>
      </c>
      <c r="K122" s="125">
        <v>4451</v>
      </c>
      <c r="L122" s="125">
        <v>101.2</v>
      </c>
    </row>
    <row r="123" spans="1:12" ht="24" x14ac:dyDescent="0.45">
      <c r="A123" s="124" t="s">
        <v>251</v>
      </c>
      <c r="B123" s="124" t="s">
        <v>82</v>
      </c>
      <c r="C123" s="135">
        <v>2001</v>
      </c>
      <c r="D123" s="137">
        <f t="shared" si="0"/>
        <v>-0.18157058556514102</v>
      </c>
      <c r="E123" s="125">
        <v>439.8</v>
      </c>
      <c r="F123" s="125">
        <v>440.2</v>
      </c>
      <c r="G123" s="125">
        <v>58.2</v>
      </c>
      <c r="H123" s="125">
        <v>18.899999999999999</v>
      </c>
      <c r="I123" s="125">
        <v>1342</v>
      </c>
      <c r="J123" s="124" t="s">
        <v>64</v>
      </c>
      <c r="K123" s="125">
        <v>2843</v>
      </c>
      <c r="L123" s="125">
        <v>100.2</v>
      </c>
    </row>
    <row r="124" spans="1:12" ht="24" x14ac:dyDescent="0.45">
      <c r="A124" s="124" t="s">
        <v>252</v>
      </c>
      <c r="B124" s="124" t="s">
        <v>83</v>
      </c>
      <c r="C124" s="135">
        <v>2001</v>
      </c>
      <c r="D124" s="137">
        <f t="shared" si="0"/>
        <v>0.73821692220330004</v>
      </c>
      <c r="E124" s="125">
        <v>709.6</v>
      </c>
      <c r="F124" s="125">
        <v>707</v>
      </c>
      <c r="G124" s="125">
        <v>57.7</v>
      </c>
      <c r="H124" s="125">
        <v>16.7</v>
      </c>
      <c r="I124" s="125">
        <v>1632</v>
      </c>
      <c r="J124" s="124" t="s">
        <v>64</v>
      </c>
      <c r="K124" s="125">
        <v>4510</v>
      </c>
      <c r="L124" s="125">
        <v>143.80000000000001</v>
      </c>
    </row>
    <row r="125" spans="1:12" x14ac:dyDescent="0.45">
      <c r="A125" s="124" t="s">
        <v>253</v>
      </c>
      <c r="B125" s="124" t="s">
        <v>296</v>
      </c>
      <c r="C125" s="135">
        <v>2001</v>
      </c>
      <c r="D125" s="137">
        <f t="shared" si="0"/>
        <v>7.6668339187155139</v>
      </c>
      <c r="E125" s="125">
        <v>1072.9000000000001</v>
      </c>
      <c r="F125" s="125">
        <v>1034.5999999999999</v>
      </c>
      <c r="G125" s="125">
        <v>56.5</v>
      </c>
      <c r="H125" s="124" t="s">
        <v>64</v>
      </c>
      <c r="I125" s="124" t="s">
        <v>64</v>
      </c>
      <c r="J125" s="124" t="s">
        <v>64</v>
      </c>
      <c r="K125" s="124" t="s">
        <v>64</v>
      </c>
      <c r="L125" s="124" t="s">
        <v>132</v>
      </c>
    </row>
    <row r="126" spans="1:12" x14ac:dyDescent="0.45">
      <c r="A126" s="124" t="s">
        <v>254</v>
      </c>
      <c r="B126" s="124" t="s">
        <v>84</v>
      </c>
      <c r="C126" s="135">
        <v>2001</v>
      </c>
      <c r="D126" s="137">
        <f t="shared" si="0"/>
        <v>-0.17147652231020002</v>
      </c>
      <c r="E126" s="125">
        <v>2736.2</v>
      </c>
      <c r="F126" s="125">
        <v>2738.6</v>
      </c>
      <c r="G126" s="125">
        <v>59.3</v>
      </c>
      <c r="H126" s="125">
        <v>9.6999999999999993</v>
      </c>
      <c r="I126" s="125">
        <v>1767</v>
      </c>
      <c r="J126" s="125">
        <v>6575</v>
      </c>
      <c r="K126" s="125">
        <v>4866</v>
      </c>
      <c r="L126" s="125">
        <v>110</v>
      </c>
    </row>
    <row r="127" spans="1:12" ht="24" x14ac:dyDescent="0.45">
      <c r="A127" s="124" t="s">
        <v>255</v>
      </c>
      <c r="B127" s="124" t="s">
        <v>85</v>
      </c>
      <c r="C127" s="135">
        <v>2001</v>
      </c>
      <c r="D127" s="137">
        <f t="shared" si="0"/>
        <v>-0.16767107309485899</v>
      </c>
      <c r="E127" s="125">
        <v>4108.3</v>
      </c>
      <c r="F127" s="125">
        <v>4111.7</v>
      </c>
      <c r="G127" s="125">
        <v>58.7</v>
      </c>
      <c r="H127" s="125">
        <v>10.7</v>
      </c>
      <c r="I127" s="125">
        <v>2400</v>
      </c>
      <c r="J127" s="125">
        <v>11599</v>
      </c>
      <c r="K127" s="125">
        <v>10727</v>
      </c>
      <c r="L127" s="125">
        <v>121.7</v>
      </c>
    </row>
    <row r="128" spans="1:12" x14ac:dyDescent="0.45">
      <c r="A128" s="124" t="s">
        <v>256</v>
      </c>
      <c r="B128" s="124" t="s">
        <v>86</v>
      </c>
      <c r="C128" s="135">
        <v>2001</v>
      </c>
      <c r="D128" s="137">
        <f t="shared" si="0"/>
        <v>-0.8523880395075184</v>
      </c>
      <c r="E128" s="125">
        <v>732.8</v>
      </c>
      <c r="F128" s="125">
        <v>735.9</v>
      </c>
      <c r="G128" s="125">
        <v>60.8</v>
      </c>
      <c r="H128" s="125">
        <v>9.3000000000000007</v>
      </c>
      <c r="I128" s="125">
        <v>1388</v>
      </c>
      <c r="J128" s="125">
        <v>5966</v>
      </c>
      <c r="K128" s="125">
        <v>5307</v>
      </c>
      <c r="L128" s="125">
        <v>118.8</v>
      </c>
    </row>
    <row r="129" spans="1:12" x14ac:dyDescent="0.45">
      <c r="A129" s="124" t="s">
        <v>257</v>
      </c>
      <c r="B129" s="124" t="s">
        <v>87</v>
      </c>
      <c r="C129" s="135">
        <v>2001</v>
      </c>
      <c r="D129" s="137">
        <f t="shared" si="0"/>
        <v>-1.2221977537987252</v>
      </c>
      <c r="E129" s="125">
        <v>897.1</v>
      </c>
      <c r="F129" s="125">
        <v>902.6</v>
      </c>
      <c r="G129" s="125">
        <v>59.7</v>
      </c>
      <c r="H129" s="125">
        <v>10.1</v>
      </c>
      <c r="I129" s="125">
        <v>1570</v>
      </c>
      <c r="J129" s="125">
        <v>6293</v>
      </c>
      <c r="K129" s="125">
        <v>5237</v>
      </c>
      <c r="L129" s="125">
        <v>118.7</v>
      </c>
    </row>
    <row r="130" spans="1:12" x14ac:dyDescent="0.45">
      <c r="A130" s="124" t="s">
        <v>258</v>
      </c>
      <c r="B130" s="124" t="s">
        <v>88</v>
      </c>
      <c r="C130" s="135">
        <v>2001</v>
      </c>
      <c r="D130" s="137">
        <f t="shared" si="0"/>
        <v>-0.12939685222351566</v>
      </c>
      <c r="E130" s="125">
        <v>3781.9</v>
      </c>
      <c r="F130" s="125">
        <v>3784.4</v>
      </c>
      <c r="G130" s="125">
        <v>59.5</v>
      </c>
      <c r="H130" s="125">
        <v>6.3</v>
      </c>
      <c r="I130" s="125">
        <v>2472</v>
      </c>
      <c r="J130" s="125">
        <v>7984</v>
      </c>
      <c r="K130" s="125">
        <v>8389</v>
      </c>
      <c r="L130" s="125">
        <v>117.9</v>
      </c>
    </row>
    <row r="131" spans="1:12" x14ac:dyDescent="0.45">
      <c r="A131" s="124" t="s">
        <v>259</v>
      </c>
      <c r="B131" s="124" t="s">
        <v>89</v>
      </c>
      <c r="C131" s="135">
        <v>2001</v>
      </c>
      <c r="D131" s="137">
        <f t="shared" si="0"/>
        <v>-0.61712846347606765</v>
      </c>
      <c r="E131" s="125">
        <v>1578.2</v>
      </c>
      <c r="F131" s="125">
        <v>1583.1</v>
      </c>
      <c r="G131" s="125">
        <v>61.6</v>
      </c>
      <c r="H131" s="125">
        <v>7.4</v>
      </c>
      <c r="I131" s="125">
        <v>2025</v>
      </c>
      <c r="J131" s="125">
        <v>7619</v>
      </c>
      <c r="K131" s="125">
        <v>7597</v>
      </c>
      <c r="L131" s="125">
        <v>120</v>
      </c>
    </row>
    <row r="132" spans="1:12" x14ac:dyDescent="0.45">
      <c r="A132" s="124" t="s">
        <v>260</v>
      </c>
      <c r="B132" s="124" t="s">
        <v>90</v>
      </c>
      <c r="C132" s="135">
        <v>2001</v>
      </c>
      <c r="D132" s="137">
        <f t="shared" si="0"/>
        <v>-0.61760939971379414</v>
      </c>
      <c r="E132" s="125">
        <v>1319.5</v>
      </c>
      <c r="F132" s="125">
        <v>1323.6</v>
      </c>
      <c r="G132" s="125">
        <v>59.7</v>
      </c>
      <c r="H132" s="125">
        <v>9.5</v>
      </c>
      <c r="I132" s="125">
        <v>1553</v>
      </c>
      <c r="J132" s="125">
        <v>8390</v>
      </c>
      <c r="K132" s="125">
        <v>7070</v>
      </c>
      <c r="L132" s="125">
        <v>113.2</v>
      </c>
    </row>
    <row r="133" spans="1:12" x14ac:dyDescent="0.45">
      <c r="A133" s="124" t="s">
        <v>261</v>
      </c>
      <c r="B133" s="124" t="s">
        <v>91</v>
      </c>
      <c r="C133" s="135">
        <v>2001</v>
      </c>
      <c r="D133" s="137">
        <f t="shared" si="0"/>
        <v>-0.75211642062548101</v>
      </c>
      <c r="E133" s="125">
        <v>2837.1</v>
      </c>
      <c r="F133" s="125">
        <v>2847.8</v>
      </c>
      <c r="G133" s="125">
        <v>60.9</v>
      </c>
      <c r="H133" s="125">
        <v>6.9</v>
      </c>
      <c r="I133" s="125">
        <v>3254</v>
      </c>
      <c r="J133" s="125">
        <v>11654</v>
      </c>
      <c r="K133" s="125">
        <v>10796</v>
      </c>
      <c r="L133" s="125">
        <v>121.1</v>
      </c>
    </row>
    <row r="134" spans="1:12" x14ac:dyDescent="0.45">
      <c r="A134" s="124" t="s">
        <v>262</v>
      </c>
      <c r="B134" s="124" t="s">
        <v>92</v>
      </c>
      <c r="C134" s="135">
        <v>2001</v>
      </c>
      <c r="D134" s="137">
        <f t="shared" si="0"/>
        <v>-1.1972930765226355</v>
      </c>
      <c r="E134" s="125">
        <v>1518.4</v>
      </c>
      <c r="F134" s="125">
        <v>1527.6</v>
      </c>
      <c r="G134" s="125">
        <v>59.9</v>
      </c>
      <c r="H134" s="125">
        <v>7.7</v>
      </c>
      <c r="I134" s="125">
        <v>1831</v>
      </c>
      <c r="J134" s="125">
        <v>9070</v>
      </c>
      <c r="K134" s="125">
        <v>7614</v>
      </c>
      <c r="L134" s="125">
        <v>107.5</v>
      </c>
    </row>
    <row r="135" spans="1:12" x14ac:dyDescent="0.45">
      <c r="A135" s="124" t="s">
        <v>263</v>
      </c>
      <c r="B135" s="124" t="s">
        <v>297</v>
      </c>
      <c r="C135" s="135">
        <v>2001</v>
      </c>
      <c r="D135" s="137">
        <f t="shared" si="0"/>
        <v>-1.1072471831965554</v>
      </c>
      <c r="E135" s="125">
        <v>3554.7</v>
      </c>
      <c r="F135" s="125">
        <v>3574.6</v>
      </c>
      <c r="G135" s="125">
        <v>59.1</v>
      </c>
      <c r="H135" s="125">
        <v>8.1999999999999993</v>
      </c>
      <c r="I135" s="125">
        <v>2407</v>
      </c>
      <c r="J135" s="125">
        <v>11756</v>
      </c>
      <c r="K135" s="125">
        <v>7601</v>
      </c>
      <c r="L135" s="125">
        <v>115.6</v>
      </c>
    </row>
    <row r="136" spans="1:12" x14ac:dyDescent="0.45">
      <c r="A136" s="124" t="s">
        <v>264</v>
      </c>
      <c r="B136" s="124" t="s">
        <v>94</v>
      </c>
      <c r="C136" s="135">
        <v>2001</v>
      </c>
      <c r="D136" s="137">
        <f t="shared" si="0"/>
        <v>-0.62170992920674428</v>
      </c>
      <c r="E136" s="125">
        <v>2189.9</v>
      </c>
      <c r="F136" s="125">
        <v>2196.8000000000002</v>
      </c>
      <c r="G136" s="125">
        <v>59.9</v>
      </c>
      <c r="H136" s="125">
        <v>8.3000000000000007</v>
      </c>
      <c r="I136" s="125">
        <v>1927</v>
      </c>
      <c r="J136" s="125">
        <v>9500</v>
      </c>
      <c r="K136" s="125">
        <v>6462</v>
      </c>
      <c r="L136" s="125">
        <v>119.5</v>
      </c>
    </row>
    <row r="137" spans="1:12" x14ac:dyDescent="0.45">
      <c r="A137" s="124" t="s">
        <v>265</v>
      </c>
      <c r="B137" s="124" t="s">
        <v>95</v>
      </c>
      <c r="C137" s="135">
        <v>2001</v>
      </c>
      <c r="D137" s="137">
        <f t="shared" si="0"/>
        <v>-1.2061181861060484</v>
      </c>
      <c r="E137" s="125">
        <v>1466.2</v>
      </c>
      <c r="F137" s="125">
        <v>1475.2</v>
      </c>
      <c r="G137" s="125">
        <v>59.1</v>
      </c>
      <c r="H137" s="125">
        <v>13.7</v>
      </c>
      <c r="I137" s="125">
        <v>1708</v>
      </c>
      <c r="J137" s="125">
        <v>5307</v>
      </c>
      <c r="K137" s="125">
        <v>4914</v>
      </c>
      <c r="L137" s="125">
        <v>111.8</v>
      </c>
    </row>
    <row r="138" spans="1:12" x14ac:dyDescent="0.45">
      <c r="A138" s="124" t="s">
        <v>266</v>
      </c>
      <c r="B138" s="124" t="s">
        <v>96</v>
      </c>
      <c r="C138" s="135">
        <v>2001</v>
      </c>
      <c r="D138" s="137">
        <f t="shared" si="0"/>
        <v>-0.66548629342451249</v>
      </c>
      <c r="E138" s="125">
        <v>3254</v>
      </c>
      <c r="F138" s="125">
        <v>3265</v>
      </c>
      <c r="G138" s="125">
        <v>61.5</v>
      </c>
      <c r="H138" s="125">
        <v>6.1</v>
      </c>
      <c r="I138" s="125">
        <v>3263</v>
      </c>
      <c r="J138" s="125">
        <v>9976</v>
      </c>
      <c r="K138" s="125">
        <v>9288</v>
      </c>
      <c r="L138" s="125">
        <v>128.5</v>
      </c>
    </row>
    <row r="139" spans="1:12" x14ac:dyDescent="0.45">
      <c r="A139" s="124" t="s">
        <v>267</v>
      </c>
      <c r="B139" s="124" t="s">
        <v>97</v>
      </c>
      <c r="C139" s="135">
        <v>2001</v>
      </c>
      <c r="D139" s="137">
        <f t="shared" si="0"/>
        <v>-0.64458768615248163</v>
      </c>
      <c r="E139" s="125">
        <v>2682</v>
      </c>
      <c r="F139" s="125">
        <v>2690.7</v>
      </c>
      <c r="G139" s="125">
        <v>59.8</v>
      </c>
      <c r="H139" s="125">
        <v>9.6999999999999993</v>
      </c>
      <c r="I139" s="125">
        <v>2035</v>
      </c>
      <c r="J139" s="125">
        <v>7720</v>
      </c>
      <c r="K139" s="125">
        <v>7155</v>
      </c>
      <c r="L139" s="125">
        <v>102.4</v>
      </c>
    </row>
    <row r="140" spans="1:12" x14ac:dyDescent="0.45">
      <c r="A140" s="124" t="s">
        <v>268</v>
      </c>
      <c r="B140" s="124" t="s">
        <v>98</v>
      </c>
      <c r="C140" s="135">
        <v>2001</v>
      </c>
      <c r="D140" s="137">
        <f t="shared" si="0"/>
        <v>-1.2521222410865747</v>
      </c>
      <c r="E140" s="125">
        <v>1395.9</v>
      </c>
      <c r="F140" s="125">
        <v>1404.7</v>
      </c>
      <c r="G140" s="125">
        <v>60.2</v>
      </c>
      <c r="H140" s="125">
        <v>8.6</v>
      </c>
      <c r="I140" s="125">
        <v>1717</v>
      </c>
      <c r="J140" s="125">
        <v>5637</v>
      </c>
      <c r="K140" s="125">
        <v>5467</v>
      </c>
      <c r="L140" s="125">
        <v>109.6</v>
      </c>
    </row>
    <row r="141" spans="1:12" x14ac:dyDescent="0.45">
      <c r="A141" s="124" t="s">
        <v>269</v>
      </c>
      <c r="B141" s="124" t="s">
        <v>99</v>
      </c>
      <c r="C141" s="135">
        <v>2001</v>
      </c>
      <c r="D141" s="137">
        <f t="shared" si="0"/>
        <v>-1.5662305414955464</v>
      </c>
      <c r="E141" s="125">
        <v>1030.7</v>
      </c>
      <c r="F141" s="125">
        <v>1039</v>
      </c>
      <c r="G141" s="125">
        <v>58.6</v>
      </c>
      <c r="H141" s="125">
        <v>13.1</v>
      </c>
      <c r="I141" s="125">
        <v>1785</v>
      </c>
      <c r="J141" s="124" t="s">
        <v>64</v>
      </c>
      <c r="K141" s="125">
        <v>5474</v>
      </c>
      <c r="L141" s="125">
        <v>117.5</v>
      </c>
    </row>
    <row r="142" spans="1:12" x14ac:dyDescent="0.45">
      <c r="A142" s="124" t="s">
        <v>270</v>
      </c>
      <c r="B142" s="124" t="s">
        <v>298</v>
      </c>
      <c r="C142" s="135">
        <v>2001</v>
      </c>
      <c r="D142" s="137">
        <f t="shared" si="0"/>
        <v>-0.69953144591828409</v>
      </c>
      <c r="E142" s="125">
        <v>4514.1000000000004</v>
      </c>
      <c r="F142" s="125">
        <v>4530</v>
      </c>
      <c r="G142" s="125">
        <v>61.5</v>
      </c>
      <c r="H142" s="125">
        <v>7.8</v>
      </c>
      <c r="I142" s="125">
        <v>2994</v>
      </c>
      <c r="J142" s="125">
        <v>13112</v>
      </c>
      <c r="K142" s="125">
        <v>12914</v>
      </c>
      <c r="L142" s="125">
        <v>120.9</v>
      </c>
    </row>
    <row r="143" spans="1:12" ht="24" x14ac:dyDescent="0.45">
      <c r="A143" s="124" t="s">
        <v>271</v>
      </c>
      <c r="B143" s="124" t="s">
        <v>144</v>
      </c>
      <c r="C143" s="135">
        <v>2001</v>
      </c>
      <c r="D143" s="137">
        <f t="shared" si="0"/>
        <v>2.06014167991904</v>
      </c>
      <c r="E143" s="125">
        <v>1411.9</v>
      </c>
      <c r="F143" s="125">
        <v>1397.7</v>
      </c>
      <c r="G143" s="125">
        <v>70</v>
      </c>
      <c r="H143" s="125">
        <v>11.3</v>
      </c>
      <c r="I143" s="125">
        <v>9594</v>
      </c>
      <c r="J143" s="125">
        <v>14750</v>
      </c>
      <c r="K143" s="125">
        <v>16617</v>
      </c>
      <c r="L143" s="125">
        <v>118.6</v>
      </c>
    </row>
    <row r="144" spans="1:12" ht="24" x14ac:dyDescent="0.45">
      <c r="A144" s="124" t="s">
        <v>272</v>
      </c>
      <c r="B144" s="124" t="s">
        <v>133</v>
      </c>
      <c r="C144" s="135">
        <v>2001</v>
      </c>
      <c r="D144" s="137">
        <f t="shared" si="0"/>
        <v>0.9632751354605682</v>
      </c>
      <c r="E144" s="125">
        <v>503.1</v>
      </c>
      <c r="F144" s="125">
        <v>500.7</v>
      </c>
      <c r="G144" s="125">
        <v>70</v>
      </c>
      <c r="H144" s="125">
        <v>7.1</v>
      </c>
      <c r="I144" s="125">
        <v>10733</v>
      </c>
      <c r="J144" s="124" t="s">
        <v>64</v>
      </c>
      <c r="K144" s="124" t="s">
        <v>64</v>
      </c>
      <c r="L144" s="125">
        <v>110.9</v>
      </c>
    </row>
    <row r="145" spans="1:12" x14ac:dyDescent="0.45">
      <c r="A145" s="124" t="s">
        <v>273</v>
      </c>
      <c r="B145" s="124" t="s">
        <v>101</v>
      </c>
      <c r="C145" s="135">
        <v>2001</v>
      </c>
      <c r="D145" s="137">
        <f t="shared" si="0"/>
        <v>-1.190300162649705</v>
      </c>
      <c r="E145" s="125">
        <v>1336.5</v>
      </c>
      <c r="F145" s="125">
        <v>1344.4</v>
      </c>
      <c r="G145" s="125">
        <v>62.7</v>
      </c>
      <c r="H145" s="125">
        <v>11</v>
      </c>
      <c r="I145" s="125">
        <v>0</v>
      </c>
      <c r="J145" s="125">
        <v>0</v>
      </c>
      <c r="K145" s="125">
        <v>0</v>
      </c>
      <c r="L145" s="124" t="s">
        <v>132</v>
      </c>
    </row>
    <row r="146" spans="1:12" x14ac:dyDescent="0.45">
      <c r="A146" s="124" t="s">
        <v>274</v>
      </c>
      <c r="B146" s="124" t="s">
        <v>103</v>
      </c>
      <c r="C146" s="135">
        <v>2001</v>
      </c>
      <c r="D146" s="137">
        <f t="shared" si="0"/>
        <v>-0.62019758507134759</v>
      </c>
      <c r="E146" s="125">
        <v>3621.4</v>
      </c>
      <c r="F146" s="125">
        <v>3632.7</v>
      </c>
      <c r="G146" s="125">
        <v>60.7</v>
      </c>
      <c r="H146" s="125">
        <v>8.8000000000000007</v>
      </c>
      <c r="I146" s="125">
        <v>2500</v>
      </c>
      <c r="J146" s="125">
        <v>6875</v>
      </c>
      <c r="K146" s="125">
        <v>6130</v>
      </c>
      <c r="L146" s="125">
        <v>126.9</v>
      </c>
    </row>
    <row r="147" spans="1:12" x14ac:dyDescent="0.45">
      <c r="A147" s="124" t="s">
        <v>275</v>
      </c>
      <c r="B147" s="124" t="s">
        <v>104</v>
      </c>
      <c r="C147" s="135">
        <v>2001</v>
      </c>
      <c r="D147" s="137">
        <f t="shared" si="0"/>
        <v>-4.9261083743839564E-2</v>
      </c>
      <c r="E147" s="125">
        <v>202.9</v>
      </c>
      <c r="F147" s="125">
        <v>203</v>
      </c>
      <c r="G147" s="125">
        <v>59.4</v>
      </c>
      <c r="H147" s="125">
        <v>9.6</v>
      </c>
      <c r="I147" s="125">
        <v>1620</v>
      </c>
      <c r="J147" s="125">
        <v>6457</v>
      </c>
      <c r="K147" s="125">
        <v>4893</v>
      </c>
      <c r="L147" s="125">
        <v>97</v>
      </c>
    </row>
    <row r="148" spans="1:12" x14ac:dyDescent="0.45">
      <c r="A148" s="124" t="s">
        <v>276</v>
      </c>
      <c r="B148" s="124" t="s">
        <v>106</v>
      </c>
      <c r="C148" s="135">
        <v>2001</v>
      </c>
      <c r="D148" s="137">
        <f t="shared" si="0"/>
        <v>-0.1635590448151783</v>
      </c>
      <c r="E148" s="125">
        <v>305.2</v>
      </c>
      <c r="F148" s="125">
        <v>305.5</v>
      </c>
      <c r="G148" s="125">
        <v>58.3</v>
      </c>
      <c r="H148" s="125">
        <v>23.8</v>
      </c>
      <c r="I148" s="125">
        <v>1638</v>
      </c>
      <c r="J148" s="124" t="s">
        <v>64</v>
      </c>
      <c r="K148" s="124" t="s">
        <v>64</v>
      </c>
      <c r="L148" s="125">
        <v>111.3</v>
      </c>
    </row>
    <row r="149" spans="1:12" x14ac:dyDescent="0.45">
      <c r="A149" s="124" t="s">
        <v>277</v>
      </c>
      <c r="B149" s="124" t="s">
        <v>107</v>
      </c>
      <c r="C149" s="135">
        <v>2001</v>
      </c>
      <c r="D149" s="137">
        <f t="shared" si="0"/>
        <v>-0.88383838383837987</v>
      </c>
      <c r="E149" s="125">
        <v>549.5</v>
      </c>
      <c r="F149" s="125">
        <v>552</v>
      </c>
      <c r="G149" s="125">
        <v>61.6</v>
      </c>
      <c r="H149" s="125">
        <v>8.9</v>
      </c>
      <c r="I149" s="125">
        <v>2476</v>
      </c>
      <c r="J149" s="125">
        <v>7289</v>
      </c>
      <c r="K149" s="125">
        <v>5757</v>
      </c>
      <c r="L149" s="125">
        <v>102.1</v>
      </c>
    </row>
    <row r="150" spans="1:12" x14ac:dyDescent="0.45">
      <c r="A150" s="124" t="s">
        <v>278</v>
      </c>
      <c r="B150" s="124" t="s">
        <v>108</v>
      </c>
      <c r="C150" s="135">
        <v>2001</v>
      </c>
      <c r="D150" s="137">
        <f t="shared" ref="D150:D213" si="1">(E150-E67)/E67*100</f>
        <v>-0.7572602324788914</v>
      </c>
      <c r="E150" s="125">
        <v>2621.1</v>
      </c>
      <c r="F150" s="125">
        <v>2631.1</v>
      </c>
      <c r="G150" s="125">
        <v>61.4</v>
      </c>
      <c r="H150" s="125">
        <v>10</v>
      </c>
      <c r="I150" s="125">
        <v>1691</v>
      </c>
      <c r="J150" s="125">
        <v>8548</v>
      </c>
      <c r="K150" s="125">
        <v>7620</v>
      </c>
      <c r="L150" s="125">
        <v>110.3</v>
      </c>
    </row>
    <row r="151" spans="1:12" x14ac:dyDescent="0.45">
      <c r="A151" s="124" t="s">
        <v>279</v>
      </c>
      <c r="B151" s="124" t="s">
        <v>109</v>
      </c>
      <c r="C151" s="135">
        <v>2001</v>
      </c>
      <c r="D151" s="137">
        <f t="shared" si="1"/>
        <v>-0.63647572394947882</v>
      </c>
      <c r="E151" s="125">
        <v>2981.8</v>
      </c>
      <c r="F151" s="125">
        <v>2991.3</v>
      </c>
      <c r="G151" s="125">
        <v>62.8</v>
      </c>
      <c r="H151" s="125">
        <v>9.6999999999999993</v>
      </c>
      <c r="I151" s="125">
        <v>3572</v>
      </c>
      <c r="J151" s="125">
        <v>11196</v>
      </c>
      <c r="K151" s="125">
        <v>12307</v>
      </c>
      <c r="L151" s="125">
        <v>120.6</v>
      </c>
    </row>
    <row r="152" spans="1:12" x14ac:dyDescent="0.45">
      <c r="A152" s="124" t="s">
        <v>280</v>
      </c>
      <c r="B152" s="124" t="s">
        <v>110</v>
      </c>
      <c r="C152" s="135">
        <v>2001</v>
      </c>
      <c r="D152" s="137">
        <f t="shared" si="1"/>
        <v>-0.89966453186946893</v>
      </c>
      <c r="E152" s="125">
        <v>2599.6</v>
      </c>
      <c r="F152" s="125">
        <v>2611.4</v>
      </c>
      <c r="G152" s="125">
        <v>61.4</v>
      </c>
      <c r="H152" s="125">
        <v>11.2</v>
      </c>
      <c r="I152" s="125">
        <v>2879</v>
      </c>
      <c r="J152" s="124" t="s">
        <v>64</v>
      </c>
      <c r="K152" s="125">
        <v>11163</v>
      </c>
      <c r="L152" s="125">
        <v>122.1</v>
      </c>
    </row>
    <row r="153" spans="1:12" x14ac:dyDescent="0.45">
      <c r="A153" s="124" t="s">
        <v>281</v>
      </c>
      <c r="B153" s="124" t="s">
        <v>111</v>
      </c>
      <c r="C153" s="135">
        <v>2001</v>
      </c>
      <c r="D153" s="137">
        <f t="shared" si="1"/>
        <v>-0.83268191550827586</v>
      </c>
      <c r="E153" s="125">
        <v>2917.8</v>
      </c>
      <c r="F153" s="125">
        <v>2930</v>
      </c>
      <c r="G153" s="125">
        <v>61.5</v>
      </c>
      <c r="H153" s="125">
        <v>9.9</v>
      </c>
      <c r="I153" s="125">
        <v>3086</v>
      </c>
      <c r="J153" s="125">
        <v>8000</v>
      </c>
      <c r="K153" s="125">
        <v>6167</v>
      </c>
      <c r="L153" s="125">
        <v>110.8</v>
      </c>
    </row>
    <row r="154" spans="1:12" x14ac:dyDescent="0.45">
      <c r="A154" s="124" t="s">
        <v>282</v>
      </c>
      <c r="B154" s="124" t="s">
        <v>299</v>
      </c>
      <c r="C154" s="135">
        <v>2001</v>
      </c>
      <c r="D154" s="137">
        <f t="shared" si="1"/>
        <v>-0.44565577695112185</v>
      </c>
      <c r="E154" s="125">
        <v>2703</v>
      </c>
      <c r="F154" s="125">
        <v>2709.1</v>
      </c>
      <c r="G154" s="125">
        <v>61.8</v>
      </c>
      <c r="H154" s="125">
        <v>12.4</v>
      </c>
      <c r="I154" s="125">
        <v>2140</v>
      </c>
      <c r="J154" s="125">
        <v>10558</v>
      </c>
      <c r="K154" s="125">
        <v>9842</v>
      </c>
      <c r="L154" s="125">
        <v>133</v>
      </c>
    </row>
    <row r="155" spans="1:12" x14ac:dyDescent="0.45">
      <c r="A155" s="124" t="s">
        <v>283</v>
      </c>
      <c r="B155" s="124" t="s">
        <v>113</v>
      </c>
      <c r="C155" s="135">
        <v>2001</v>
      </c>
      <c r="D155" s="137">
        <f t="shared" si="1"/>
        <v>-1.0673971567562632</v>
      </c>
      <c r="E155" s="125">
        <v>2094.6999999999998</v>
      </c>
      <c r="F155" s="125">
        <v>2106</v>
      </c>
      <c r="G155" s="125">
        <v>61.4</v>
      </c>
      <c r="H155" s="125">
        <v>10</v>
      </c>
      <c r="I155" s="125">
        <v>2341</v>
      </c>
      <c r="J155" s="125">
        <v>8764</v>
      </c>
      <c r="K155" s="125">
        <v>7955</v>
      </c>
      <c r="L155" s="125">
        <v>111.9</v>
      </c>
    </row>
    <row r="156" spans="1:12" x14ac:dyDescent="0.45">
      <c r="A156" s="124" t="s">
        <v>284</v>
      </c>
      <c r="B156" s="124" t="s">
        <v>114</v>
      </c>
      <c r="C156" s="135">
        <v>2001</v>
      </c>
      <c r="D156" s="137">
        <f t="shared" si="1"/>
        <v>-0.42682348477662901</v>
      </c>
      <c r="E156" s="125">
        <v>1049.8</v>
      </c>
      <c r="F156" s="125">
        <v>1052</v>
      </c>
      <c r="G156" s="125">
        <v>64.599999999999994</v>
      </c>
      <c r="H156" s="125">
        <v>9.9</v>
      </c>
      <c r="I156" s="125">
        <v>2851</v>
      </c>
      <c r="J156" s="125">
        <v>6679</v>
      </c>
      <c r="K156" s="125">
        <v>8033</v>
      </c>
      <c r="L156" s="125">
        <v>122.2</v>
      </c>
    </row>
    <row r="157" spans="1:12" x14ac:dyDescent="0.45">
      <c r="A157" s="124" t="s">
        <v>285</v>
      </c>
      <c r="B157" s="124" t="s">
        <v>115</v>
      </c>
      <c r="C157" s="135">
        <v>2001</v>
      </c>
      <c r="D157" s="137">
        <f t="shared" si="1"/>
        <v>-0.96298525428829607</v>
      </c>
      <c r="E157" s="125">
        <v>987.3</v>
      </c>
      <c r="F157" s="125">
        <v>992.1</v>
      </c>
      <c r="G157" s="125">
        <v>61.3</v>
      </c>
      <c r="H157" s="125">
        <v>18.399999999999999</v>
      </c>
      <c r="I157" s="125">
        <v>2262</v>
      </c>
      <c r="J157" s="125">
        <v>5015</v>
      </c>
      <c r="K157" s="125">
        <v>3764</v>
      </c>
      <c r="L157" s="125">
        <v>125.2</v>
      </c>
    </row>
    <row r="158" spans="1:12" x14ac:dyDescent="0.45">
      <c r="A158" s="124" t="s">
        <v>286</v>
      </c>
      <c r="B158" s="124" t="s">
        <v>116</v>
      </c>
      <c r="C158" s="135">
        <v>2001</v>
      </c>
      <c r="D158" s="137">
        <f t="shared" si="1"/>
        <v>-0.62663185378590081</v>
      </c>
      <c r="E158" s="125">
        <v>951.5</v>
      </c>
      <c r="F158" s="125">
        <v>954.5</v>
      </c>
      <c r="G158" s="125">
        <v>63</v>
      </c>
      <c r="H158" s="125">
        <v>8.1999999999999993</v>
      </c>
      <c r="I158" s="125">
        <v>5010</v>
      </c>
      <c r="J158" s="124" t="s">
        <v>64</v>
      </c>
      <c r="K158" s="125">
        <v>8758</v>
      </c>
      <c r="L158" s="125">
        <v>120.5</v>
      </c>
    </row>
    <row r="159" spans="1:12" x14ac:dyDescent="0.45">
      <c r="A159" s="124" t="s">
        <v>287</v>
      </c>
      <c r="B159" s="124" t="s">
        <v>117</v>
      </c>
      <c r="C159" s="135">
        <v>2001</v>
      </c>
      <c r="D159" s="137">
        <f t="shared" si="1"/>
        <v>-1.1367492365116951</v>
      </c>
      <c r="E159" s="125">
        <v>1165.4000000000001</v>
      </c>
      <c r="F159" s="125">
        <v>1172.0999999999999</v>
      </c>
      <c r="G159" s="125">
        <v>61.3</v>
      </c>
      <c r="H159" s="125">
        <v>16.2</v>
      </c>
      <c r="I159" s="125">
        <v>2011</v>
      </c>
      <c r="J159" s="124" t="s">
        <v>64</v>
      </c>
      <c r="K159" s="125">
        <v>5035</v>
      </c>
      <c r="L159" s="125">
        <v>114.5</v>
      </c>
    </row>
    <row r="160" spans="1:12" x14ac:dyDescent="0.45">
      <c r="A160" s="124" t="s">
        <v>288</v>
      </c>
      <c r="B160" s="124" t="s">
        <v>118</v>
      </c>
      <c r="C160" s="135">
        <v>2001</v>
      </c>
      <c r="D160" s="137">
        <f t="shared" si="1"/>
        <v>-1.2827510917030538</v>
      </c>
      <c r="E160" s="125">
        <v>361.7</v>
      </c>
      <c r="F160" s="125">
        <v>364</v>
      </c>
      <c r="G160" s="125">
        <v>68.900000000000006</v>
      </c>
      <c r="H160" s="125">
        <v>14.5</v>
      </c>
      <c r="I160" s="125">
        <v>4559</v>
      </c>
      <c r="J160" s="124" t="s">
        <v>64</v>
      </c>
      <c r="K160" s="125">
        <v>4358</v>
      </c>
      <c r="L160" s="125">
        <v>121.8</v>
      </c>
    </row>
    <row r="161" spans="1:12" x14ac:dyDescent="0.45">
      <c r="A161" s="124" t="s">
        <v>289</v>
      </c>
      <c r="B161" s="124" t="s">
        <v>119</v>
      </c>
      <c r="C161" s="135">
        <v>2001</v>
      </c>
      <c r="D161" s="137">
        <f t="shared" si="1"/>
        <v>-1.6411223767979335</v>
      </c>
      <c r="E161" s="125">
        <v>2085.6999999999998</v>
      </c>
      <c r="F161" s="125">
        <v>2103.1</v>
      </c>
      <c r="G161" s="125">
        <v>63.9</v>
      </c>
      <c r="H161" s="125">
        <v>8.6999999999999993</v>
      </c>
      <c r="I161" s="125">
        <v>2367</v>
      </c>
      <c r="J161" s="125">
        <v>15761</v>
      </c>
      <c r="K161" s="125">
        <v>7923</v>
      </c>
      <c r="L161" s="125">
        <v>111.1</v>
      </c>
    </row>
    <row r="162" spans="1:12" x14ac:dyDescent="0.45">
      <c r="A162" s="124" t="s">
        <v>290</v>
      </c>
      <c r="B162" s="124" t="s">
        <v>300</v>
      </c>
      <c r="C162" s="135">
        <v>2001</v>
      </c>
      <c r="D162" s="137">
        <f t="shared" si="1"/>
        <v>-0.94527022398795679</v>
      </c>
      <c r="E162" s="125">
        <v>1446.1</v>
      </c>
      <c r="F162" s="125">
        <v>1453</v>
      </c>
      <c r="G162" s="125">
        <v>64.8</v>
      </c>
      <c r="H162" s="125">
        <v>10.5</v>
      </c>
      <c r="I162" s="125">
        <v>3396</v>
      </c>
      <c r="J162" s="125">
        <v>13057</v>
      </c>
      <c r="K162" s="125">
        <v>7292</v>
      </c>
      <c r="L162" s="125">
        <v>127.9</v>
      </c>
    </row>
    <row r="163" spans="1:12" x14ac:dyDescent="0.45">
      <c r="A163" s="124" t="s">
        <v>291</v>
      </c>
      <c r="B163" s="124" t="s">
        <v>120</v>
      </c>
      <c r="C163" s="135">
        <v>2001</v>
      </c>
      <c r="D163" s="137">
        <f t="shared" si="1"/>
        <v>-1.2567713976164705</v>
      </c>
      <c r="E163" s="125">
        <v>911.4</v>
      </c>
      <c r="F163" s="125">
        <v>917.2</v>
      </c>
      <c r="G163" s="125">
        <v>63.2</v>
      </c>
      <c r="H163" s="125">
        <v>12.3</v>
      </c>
      <c r="I163" s="125">
        <v>2313</v>
      </c>
      <c r="J163" s="125">
        <v>9649</v>
      </c>
      <c r="K163" s="125">
        <v>6214</v>
      </c>
      <c r="L163" s="125">
        <v>136.80000000000001</v>
      </c>
    </row>
    <row r="164" spans="1:12" x14ac:dyDescent="0.45">
      <c r="A164" s="124" t="s">
        <v>292</v>
      </c>
      <c r="B164" s="124" t="s">
        <v>121</v>
      </c>
      <c r="C164" s="135">
        <v>2001</v>
      </c>
      <c r="D164" s="137">
        <f t="shared" si="1"/>
        <v>-3.4553893759670018</v>
      </c>
      <c r="E164" s="125">
        <v>187.2</v>
      </c>
      <c r="F164" s="125">
        <v>190.6</v>
      </c>
      <c r="G164" s="125">
        <v>69.599999999999994</v>
      </c>
      <c r="H164" s="125">
        <v>11.4</v>
      </c>
      <c r="I164" s="125">
        <v>5069</v>
      </c>
      <c r="J164" s="124" t="s">
        <v>64</v>
      </c>
      <c r="K164" s="125">
        <v>1830</v>
      </c>
      <c r="L164" s="125">
        <v>125</v>
      </c>
    </row>
    <row r="165" spans="1:12" x14ac:dyDescent="0.45">
      <c r="A165" s="124" t="s">
        <v>293</v>
      </c>
      <c r="B165" s="124" t="s">
        <v>122</v>
      </c>
      <c r="C165" s="135">
        <v>2001</v>
      </c>
      <c r="D165" s="137">
        <f t="shared" si="1"/>
        <v>-1.4104624174254556</v>
      </c>
      <c r="E165" s="125">
        <v>552.20000000000005</v>
      </c>
      <c r="F165" s="125">
        <v>556.1</v>
      </c>
      <c r="G165" s="125">
        <v>66.2</v>
      </c>
      <c r="H165" s="125">
        <v>12.1</v>
      </c>
      <c r="I165" s="125">
        <v>3872</v>
      </c>
      <c r="J165" s="124" t="s">
        <v>64</v>
      </c>
      <c r="K165" s="125">
        <v>12974</v>
      </c>
      <c r="L165" s="125">
        <v>102.6</v>
      </c>
    </row>
    <row r="166" spans="1:12" ht="24" x14ac:dyDescent="0.45">
      <c r="A166" s="124" t="s">
        <v>294</v>
      </c>
      <c r="B166" s="124" t="s">
        <v>123</v>
      </c>
      <c r="C166" s="135">
        <v>2001</v>
      </c>
      <c r="D166" s="137">
        <f t="shared" si="1"/>
        <v>-0.67287784679088147</v>
      </c>
      <c r="E166" s="125">
        <v>191.9</v>
      </c>
      <c r="F166" s="125">
        <v>192.6</v>
      </c>
      <c r="G166" s="125">
        <v>62.7</v>
      </c>
      <c r="H166" s="125">
        <v>9.4</v>
      </c>
      <c r="I166" s="125">
        <v>2029</v>
      </c>
      <c r="J166" s="124" t="s">
        <v>64</v>
      </c>
      <c r="K166" s="124" t="s">
        <v>64</v>
      </c>
      <c r="L166" s="125">
        <v>117.2</v>
      </c>
    </row>
    <row r="167" spans="1:12" ht="24" x14ac:dyDescent="0.45">
      <c r="A167" s="124" t="s">
        <v>301</v>
      </c>
      <c r="B167" s="124" t="s">
        <v>124</v>
      </c>
      <c r="C167" s="135">
        <v>2001</v>
      </c>
      <c r="D167" s="137">
        <f t="shared" si="1"/>
        <v>-3.8260869565217437</v>
      </c>
      <c r="E167" s="125">
        <v>55.3</v>
      </c>
      <c r="F167" s="125">
        <v>56.4</v>
      </c>
      <c r="G167" s="125">
        <v>69.400000000000006</v>
      </c>
      <c r="H167" s="125">
        <v>7.4</v>
      </c>
      <c r="I167" s="125">
        <v>7952</v>
      </c>
      <c r="J167" s="124" t="s">
        <v>64</v>
      </c>
      <c r="K167" s="124" t="s">
        <v>64</v>
      </c>
      <c r="L167" s="125">
        <v>118.4</v>
      </c>
    </row>
    <row r="168" spans="1:12" x14ac:dyDescent="0.45">
      <c r="A168" s="124" t="s">
        <v>213</v>
      </c>
      <c r="B168" s="124" t="s">
        <v>41</v>
      </c>
      <c r="C168" s="135">
        <v>2002</v>
      </c>
      <c r="D168" s="137">
        <f t="shared" si="1"/>
        <v>0.2519726808567192</v>
      </c>
      <c r="E168" s="125">
        <v>1511.9</v>
      </c>
      <c r="F168" s="125">
        <v>1510</v>
      </c>
      <c r="G168" s="125">
        <v>59.6</v>
      </c>
      <c r="H168" s="125">
        <v>8.1</v>
      </c>
      <c r="I168" s="125">
        <v>2762</v>
      </c>
      <c r="J168" s="125">
        <v>9033</v>
      </c>
      <c r="K168" s="125">
        <v>6719</v>
      </c>
      <c r="L168" s="125">
        <v>116.4</v>
      </c>
    </row>
    <row r="169" spans="1:12" x14ac:dyDescent="0.45">
      <c r="A169" s="124" t="s">
        <v>214</v>
      </c>
      <c r="B169" s="124" t="s">
        <v>42</v>
      </c>
      <c r="C169" s="135">
        <v>2002</v>
      </c>
      <c r="D169" s="137">
        <f t="shared" si="1"/>
        <v>-1.178668966508559</v>
      </c>
      <c r="E169" s="125">
        <v>1375</v>
      </c>
      <c r="F169" s="125">
        <v>1383.2</v>
      </c>
      <c r="G169" s="125">
        <v>58.6</v>
      </c>
      <c r="H169" s="125">
        <v>8.6</v>
      </c>
      <c r="I169" s="125">
        <v>2452</v>
      </c>
      <c r="J169" s="125">
        <v>8354</v>
      </c>
      <c r="K169" s="125">
        <v>8916</v>
      </c>
      <c r="L169" s="125">
        <v>108</v>
      </c>
    </row>
    <row r="170" spans="1:12" x14ac:dyDescent="0.45">
      <c r="A170" s="124" t="s">
        <v>215</v>
      </c>
      <c r="B170" s="124" t="s">
        <v>43</v>
      </c>
      <c r="C170" s="135">
        <v>2002</v>
      </c>
      <c r="D170" s="137">
        <f t="shared" si="1"/>
        <v>-1.2409043659043746</v>
      </c>
      <c r="E170" s="125">
        <v>1520.1</v>
      </c>
      <c r="F170" s="125">
        <v>1529.7</v>
      </c>
      <c r="G170" s="125">
        <v>59.9</v>
      </c>
      <c r="H170" s="125">
        <v>10.4</v>
      </c>
      <c r="I170" s="125">
        <v>2158</v>
      </c>
      <c r="J170" s="125">
        <v>9440</v>
      </c>
      <c r="K170" s="125">
        <v>9337</v>
      </c>
      <c r="L170" s="125">
        <v>119.9</v>
      </c>
    </row>
    <row r="171" spans="1:12" x14ac:dyDescent="0.45">
      <c r="A171" s="124" t="s">
        <v>216</v>
      </c>
      <c r="B171" s="124" t="s">
        <v>44</v>
      </c>
      <c r="C171" s="135">
        <v>2002</v>
      </c>
      <c r="D171" s="137">
        <f t="shared" si="1"/>
        <v>-0.94697759793082559</v>
      </c>
      <c r="E171" s="125">
        <v>2374.4</v>
      </c>
      <c r="F171" s="125">
        <v>2385.8000000000002</v>
      </c>
      <c r="G171" s="125">
        <v>58.4</v>
      </c>
      <c r="H171" s="125">
        <v>8.9</v>
      </c>
      <c r="I171" s="125">
        <v>2597</v>
      </c>
      <c r="J171" s="125">
        <v>7678</v>
      </c>
      <c r="K171" s="125">
        <v>7902</v>
      </c>
      <c r="L171" s="125">
        <v>113</v>
      </c>
    </row>
    <row r="172" spans="1:12" x14ac:dyDescent="0.45">
      <c r="A172" s="124" t="s">
        <v>217</v>
      </c>
      <c r="B172" s="124" t="s">
        <v>45</v>
      </c>
      <c r="C172" s="135">
        <v>2002</v>
      </c>
      <c r="D172" s="137">
        <f t="shared" si="1"/>
        <v>-1.4975471210947662</v>
      </c>
      <c r="E172" s="125">
        <v>1144.5</v>
      </c>
      <c r="F172" s="125">
        <v>1153.2</v>
      </c>
      <c r="G172" s="125">
        <v>59.5</v>
      </c>
      <c r="H172" s="125">
        <v>6.9</v>
      </c>
      <c r="I172" s="125">
        <v>1778</v>
      </c>
      <c r="J172" s="125">
        <v>8428</v>
      </c>
      <c r="K172" s="125">
        <v>7444</v>
      </c>
      <c r="L172" s="125">
        <v>115.1</v>
      </c>
    </row>
    <row r="173" spans="1:12" x14ac:dyDescent="0.45">
      <c r="A173" s="124" t="s">
        <v>218</v>
      </c>
      <c r="B173" s="124" t="s">
        <v>46</v>
      </c>
      <c r="C173" s="135">
        <v>2002</v>
      </c>
      <c r="D173" s="137">
        <f t="shared" si="1"/>
        <v>-1.0480182926829269</v>
      </c>
      <c r="E173" s="125">
        <v>1038.5999999999999</v>
      </c>
      <c r="F173" s="125">
        <v>1044.0999999999999</v>
      </c>
      <c r="G173" s="125">
        <v>60</v>
      </c>
      <c r="H173" s="125">
        <v>6.6</v>
      </c>
      <c r="I173" s="125">
        <v>2503</v>
      </c>
      <c r="J173" s="125">
        <v>11775</v>
      </c>
      <c r="K173" s="125">
        <v>9020</v>
      </c>
      <c r="L173" s="125">
        <v>120</v>
      </c>
    </row>
    <row r="174" spans="1:12" x14ac:dyDescent="0.45">
      <c r="A174" s="124" t="s">
        <v>219</v>
      </c>
      <c r="B174" s="124" t="s">
        <v>47</v>
      </c>
      <c r="C174" s="135">
        <v>2002</v>
      </c>
      <c r="D174" s="137">
        <f t="shared" si="1"/>
        <v>-1.2636107003629489</v>
      </c>
      <c r="E174" s="125">
        <v>734.5</v>
      </c>
      <c r="F174" s="125">
        <v>739.2</v>
      </c>
      <c r="G174" s="125">
        <v>59.5</v>
      </c>
      <c r="H174" s="125">
        <v>5</v>
      </c>
      <c r="I174" s="125">
        <v>2516</v>
      </c>
      <c r="J174" s="125">
        <v>9229</v>
      </c>
      <c r="K174" s="125">
        <v>6633</v>
      </c>
      <c r="L174" s="125">
        <v>123.9</v>
      </c>
    </row>
    <row r="175" spans="1:12" x14ac:dyDescent="0.45">
      <c r="A175" s="124" t="s">
        <v>220</v>
      </c>
      <c r="B175" s="124" t="s">
        <v>48</v>
      </c>
      <c r="C175" s="135">
        <v>2002</v>
      </c>
      <c r="D175" s="137">
        <f t="shared" si="1"/>
        <v>-1.4015697581291047</v>
      </c>
      <c r="E175" s="125">
        <v>1231.0999999999999</v>
      </c>
      <c r="F175" s="125">
        <v>1239.8</v>
      </c>
      <c r="G175" s="125">
        <v>58.3</v>
      </c>
      <c r="H175" s="125">
        <v>7.1</v>
      </c>
      <c r="I175" s="125">
        <v>2699</v>
      </c>
      <c r="J175" s="125">
        <v>6733</v>
      </c>
      <c r="K175" s="125">
        <v>7135</v>
      </c>
      <c r="L175" s="125">
        <v>108.6</v>
      </c>
    </row>
    <row r="176" spans="1:12" x14ac:dyDescent="0.45">
      <c r="A176" s="124" t="s">
        <v>221</v>
      </c>
      <c r="B176" s="124" t="s">
        <v>49</v>
      </c>
      <c r="C176" s="135">
        <v>2002</v>
      </c>
      <c r="D176" s="137">
        <f t="shared" si="1"/>
        <v>-0.7783695206882425</v>
      </c>
      <c r="E176" s="125">
        <v>1211</v>
      </c>
      <c r="F176" s="125">
        <v>1215.7</v>
      </c>
      <c r="G176" s="125">
        <v>59.4</v>
      </c>
      <c r="H176" s="125">
        <v>4.9000000000000004</v>
      </c>
      <c r="I176" s="125">
        <v>2776</v>
      </c>
      <c r="J176" s="125">
        <v>8681</v>
      </c>
      <c r="K176" s="125">
        <v>9382</v>
      </c>
      <c r="L176" s="125">
        <v>112.9</v>
      </c>
    </row>
    <row r="177" spans="1:12" x14ac:dyDescent="0.45">
      <c r="A177" s="124" t="s">
        <v>222</v>
      </c>
      <c r="B177" s="124" t="s">
        <v>50</v>
      </c>
      <c r="C177" s="135">
        <v>2002</v>
      </c>
      <c r="D177" s="137">
        <f t="shared" si="1"/>
        <v>0.11650426677963775</v>
      </c>
      <c r="E177" s="125">
        <v>6616.9</v>
      </c>
      <c r="F177" s="125">
        <v>6613</v>
      </c>
      <c r="G177" s="125">
        <v>61.5</v>
      </c>
      <c r="H177" s="125">
        <v>4.4000000000000004</v>
      </c>
      <c r="I177" s="125">
        <v>3546</v>
      </c>
      <c r="J177" s="125">
        <v>14749</v>
      </c>
      <c r="K177" s="125">
        <v>12670</v>
      </c>
      <c r="L177" s="125">
        <v>111.8</v>
      </c>
    </row>
    <row r="178" spans="1:12" x14ac:dyDescent="0.45">
      <c r="A178" s="124" t="s">
        <v>223</v>
      </c>
      <c r="B178" s="124" t="s">
        <v>51</v>
      </c>
      <c r="C178" s="135">
        <v>2002</v>
      </c>
      <c r="D178" s="137">
        <f t="shared" si="1"/>
        <v>-1.0719225449515983</v>
      </c>
      <c r="E178" s="125">
        <v>858.3</v>
      </c>
      <c r="F178" s="125">
        <v>862.9</v>
      </c>
      <c r="G178" s="125">
        <v>59.4</v>
      </c>
      <c r="H178" s="125">
        <v>6.7</v>
      </c>
      <c r="I178" s="125">
        <v>2614</v>
      </c>
      <c r="J178" s="125">
        <v>10296</v>
      </c>
      <c r="K178" s="125">
        <v>9950</v>
      </c>
      <c r="L178" s="125">
        <v>117.1</v>
      </c>
    </row>
    <row r="179" spans="1:12" x14ac:dyDescent="0.45">
      <c r="A179" s="124" t="s">
        <v>224</v>
      </c>
      <c r="B179" s="124" t="s">
        <v>52</v>
      </c>
      <c r="C179" s="135">
        <v>2002</v>
      </c>
      <c r="D179" s="137">
        <f t="shared" si="1"/>
        <v>-1.3940370668815434</v>
      </c>
      <c r="E179" s="125">
        <v>1223.7</v>
      </c>
      <c r="F179" s="125">
        <v>1232.3</v>
      </c>
      <c r="G179" s="125">
        <v>58.2</v>
      </c>
      <c r="H179" s="125">
        <v>8.1</v>
      </c>
      <c r="I179" s="125">
        <v>2531</v>
      </c>
      <c r="J179" s="125">
        <v>10194</v>
      </c>
      <c r="K179" s="125">
        <v>10644</v>
      </c>
      <c r="L179" s="125">
        <v>115.9</v>
      </c>
    </row>
    <row r="180" spans="1:12" x14ac:dyDescent="0.45">
      <c r="A180" s="124" t="s">
        <v>225</v>
      </c>
      <c r="B180" s="124" t="s">
        <v>53</v>
      </c>
      <c r="C180" s="135">
        <v>2002</v>
      </c>
      <c r="D180" s="137">
        <f t="shared" si="1"/>
        <v>-1.6364149346374368</v>
      </c>
      <c r="E180" s="125">
        <v>1045.9000000000001</v>
      </c>
      <c r="F180" s="125">
        <v>1054.5999999999999</v>
      </c>
      <c r="G180" s="125">
        <v>60.5</v>
      </c>
      <c r="H180" s="125">
        <v>11.1</v>
      </c>
      <c r="I180" s="125">
        <v>3003</v>
      </c>
      <c r="J180" s="125">
        <v>6793</v>
      </c>
      <c r="K180" s="125">
        <v>7804</v>
      </c>
      <c r="L180" s="125">
        <v>119.2</v>
      </c>
    </row>
    <row r="181" spans="1:12" x14ac:dyDescent="0.45">
      <c r="A181" s="124" t="s">
        <v>226</v>
      </c>
      <c r="B181" s="124" t="s">
        <v>54</v>
      </c>
      <c r="C181" s="135">
        <v>2002</v>
      </c>
      <c r="D181" s="137">
        <f t="shared" si="1"/>
        <v>-1.6088486676722007</v>
      </c>
      <c r="E181" s="125">
        <v>1174.2</v>
      </c>
      <c r="F181" s="125">
        <v>1183.8</v>
      </c>
      <c r="G181" s="125">
        <v>58</v>
      </c>
      <c r="H181" s="125">
        <v>9.5</v>
      </c>
      <c r="I181" s="125">
        <v>2688</v>
      </c>
      <c r="J181" s="125">
        <v>8896</v>
      </c>
      <c r="K181" s="125">
        <v>9212</v>
      </c>
      <c r="L181" s="125">
        <v>114.3</v>
      </c>
    </row>
    <row r="182" spans="1:12" x14ac:dyDescent="0.45">
      <c r="A182" s="124" t="s">
        <v>227</v>
      </c>
      <c r="B182" s="124" t="s">
        <v>55</v>
      </c>
      <c r="C182" s="135">
        <v>2002</v>
      </c>
      <c r="D182" s="137">
        <f t="shared" si="1"/>
        <v>-1.7299181976666342</v>
      </c>
      <c r="E182" s="125">
        <v>1465.6</v>
      </c>
      <c r="F182" s="125">
        <v>1478.5</v>
      </c>
      <c r="G182" s="125">
        <v>58.1</v>
      </c>
      <c r="H182" s="125">
        <v>4.7</v>
      </c>
      <c r="I182" s="125">
        <v>2349</v>
      </c>
      <c r="J182" s="125">
        <v>11202</v>
      </c>
      <c r="K182" s="125">
        <v>9097</v>
      </c>
      <c r="L182" s="125">
        <v>114.6</v>
      </c>
    </row>
    <row r="183" spans="1:12" x14ac:dyDescent="0.45">
      <c r="A183" s="124" t="s">
        <v>228</v>
      </c>
      <c r="B183" s="124" t="s">
        <v>56</v>
      </c>
      <c r="C183" s="135">
        <v>2002</v>
      </c>
      <c r="D183" s="137">
        <f t="shared" si="1"/>
        <v>-1.4285714285714313</v>
      </c>
      <c r="E183" s="125">
        <v>1669.8</v>
      </c>
      <c r="F183" s="125">
        <v>1682</v>
      </c>
      <c r="G183" s="125">
        <v>58.4</v>
      </c>
      <c r="H183" s="125">
        <v>6.1</v>
      </c>
      <c r="I183" s="125">
        <v>2620</v>
      </c>
      <c r="J183" s="125">
        <v>9687</v>
      </c>
      <c r="K183" s="125">
        <v>7712</v>
      </c>
      <c r="L183" s="125">
        <v>121.6</v>
      </c>
    </row>
    <row r="184" spans="1:12" x14ac:dyDescent="0.45">
      <c r="A184" s="124" t="s">
        <v>229</v>
      </c>
      <c r="B184" s="124" t="s">
        <v>57</v>
      </c>
      <c r="C184" s="135">
        <v>2002</v>
      </c>
      <c r="D184" s="137">
        <f t="shared" si="1"/>
        <v>-1.015670342426001</v>
      </c>
      <c r="E184" s="125">
        <v>1364.4</v>
      </c>
      <c r="F184" s="125">
        <v>1371.4</v>
      </c>
      <c r="G184" s="125">
        <v>60.2</v>
      </c>
      <c r="H184" s="125">
        <v>3.8</v>
      </c>
      <c r="I184" s="125">
        <v>3354</v>
      </c>
      <c r="J184" s="125">
        <v>12407</v>
      </c>
      <c r="K184" s="125">
        <v>13719</v>
      </c>
      <c r="L184" s="125">
        <v>117.3</v>
      </c>
    </row>
    <row r="185" spans="1:12" x14ac:dyDescent="0.45">
      <c r="A185" s="124" t="s">
        <v>230</v>
      </c>
      <c r="B185" s="124" t="s">
        <v>58</v>
      </c>
      <c r="C185" s="135">
        <v>2002</v>
      </c>
      <c r="D185" s="137">
        <f t="shared" si="1"/>
        <v>1.139251599333976</v>
      </c>
      <c r="E185" s="125">
        <v>10386.9</v>
      </c>
      <c r="F185" s="125">
        <v>10328.4</v>
      </c>
      <c r="G185" s="125">
        <v>65.2</v>
      </c>
      <c r="H185" s="125">
        <v>1.4</v>
      </c>
      <c r="I185" s="125">
        <v>12461</v>
      </c>
      <c r="J185" s="125">
        <v>24331</v>
      </c>
      <c r="K185" s="125">
        <v>26810</v>
      </c>
      <c r="L185" s="125">
        <v>113.8</v>
      </c>
    </row>
    <row r="186" spans="1:12" x14ac:dyDescent="0.45">
      <c r="A186" s="124" t="s">
        <v>231</v>
      </c>
      <c r="B186" s="124" t="s">
        <v>59</v>
      </c>
      <c r="C186" s="135">
        <v>2002</v>
      </c>
      <c r="D186" s="137">
        <f t="shared" si="1"/>
        <v>-0.87318087318086679</v>
      </c>
      <c r="E186" s="125">
        <v>715.2</v>
      </c>
      <c r="F186" s="125">
        <v>718.4</v>
      </c>
      <c r="G186" s="125">
        <v>63.1</v>
      </c>
      <c r="H186" s="125">
        <v>7.8</v>
      </c>
      <c r="I186" s="125">
        <v>4061</v>
      </c>
      <c r="J186" s="125">
        <v>8660</v>
      </c>
      <c r="K186" s="125">
        <v>7925</v>
      </c>
      <c r="L186" s="125">
        <v>107.2</v>
      </c>
    </row>
    <row r="187" spans="1:12" x14ac:dyDescent="0.45">
      <c r="A187" s="124" t="s">
        <v>232</v>
      </c>
      <c r="B187" s="124" t="s">
        <v>60</v>
      </c>
      <c r="C187" s="135">
        <v>2002</v>
      </c>
      <c r="D187" s="137">
        <f t="shared" si="1"/>
        <v>-1.3304846071671403</v>
      </c>
      <c r="E187" s="125">
        <v>1016</v>
      </c>
      <c r="F187" s="125">
        <v>1022.8</v>
      </c>
      <c r="G187" s="125">
        <v>66.400000000000006</v>
      </c>
      <c r="H187" s="125">
        <v>9.1999999999999993</v>
      </c>
      <c r="I187" s="125">
        <v>6225</v>
      </c>
      <c r="J187" s="125">
        <v>9585</v>
      </c>
      <c r="K187" s="125">
        <v>9242</v>
      </c>
      <c r="L187" s="125">
        <v>108.2</v>
      </c>
    </row>
    <row r="188" spans="1:12" x14ac:dyDescent="0.45">
      <c r="A188" s="124" t="s">
        <v>233</v>
      </c>
      <c r="B188" s="124" t="s">
        <v>63</v>
      </c>
      <c r="C188" s="135">
        <v>2002</v>
      </c>
      <c r="D188" s="137">
        <f t="shared" si="1"/>
        <v>1.9559902200489101</v>
      </c>
      <c r="E188" s="125">
        <v>41.7</v>
      </c>
      <c r="F188" s="125">
        <v>41.3</v>
      </c>
      <c r="G188" s="125">
        <v>63.3</v>
      </c>
      <c r="H188" s="125">
        <v>7.3</v>
      </c>
      <c r="I188" s="125">
        <v>8621</v>
      </c>
      <c r="J188" s="124" t="s">
        <v>64</v>
      </c>
      <c r="K188" s="124" t="s">
        <v>64</v>
      </c>
      <c r="L188" s="125">
        <v>118.2</v>
      </c>
    </row>
    <row r="189" spans="1:12" x14ac:dyDescent="0.45">
      <c r="A189" s="124" t="s">
        <v>234</v>
      </c>
      <c r="B189" s="124" t="s">
        <v>61</v>
      </c>
      <c r="C189" s="135">
        <v>2002</v>
      </c>
      <c r="D189" s="137">
        <f t="shared" si="1"/>
        <v>-1.4202810018326137</v>
      </c>
      <c r="E189" s="125">
        <v>1291</v>
      </c>
      <c r="F189" s="125">
        <v>1300.3</v>
      </c>
      <c r="G189" s="125">
        <v>62.9</v>
      </c>
      <c r="H189" s="125">
        <v>8.1</v>
      </c>
      <c r="I189" s="125">
        <v>0</v>
      </c>
      <c r="J189" s="125">
        <v>0</v>
      </c>
      <c r="K189" s="125">
        <v>0</v>
      </c>
      <c r="L189" s="124" t="s">
        <v>132</v>
      </c>
    </row>
    <row r="190" spans="1:12" x14ac:dyDescent="0.45">
      <c r="A190" s="124" t="s">
        <v>235</v>
      </c>
      <c r="B190" s="124" t="s">
        <v>65</v>
      </c>
      <c r="C190" s="135">
        <v>2002</v>
      </c>
      <c r="D190" s="137">
        <f t="shared" si="1"/>
        <v>-0.90731325772388816</v>
      </c>
      <c r="E190" s="125">
        <v>1266.9000000000001</v>
      </c>
      <c r="F190" s="125">
        <v>1272.7</v>
      </c>
      <c r="G190" s="125">
        <v>60.9</v>
      </c>
      <c r="H190" s="125">
        <v>6</v>
      </c>
      <c r="I190" s="125">
        <v>3481</v>
      </c>
      <c r="J190" s="125">
        <v>9300</v>
      </c>
      <c r="K190" s="125">
        <v>8572</v>
      </c>
      <c r="L190" s="125">
        <v>116.8</v>
      </c>
    </row>
    <row r="191" spans="1:12" x14ac:dyDescent="0.45">
      <c r="A191" s="124" t="s">
        <v>236</v>
      </c>
      <c r="B191" s="124" t="s">
        <v>66</v>
      </c>
      <c r="C191" s="135">
        <v>2002</v>
      </c>
      <c r="D191" s="137">
        <f t="shared" si="1"/>
        <v>-0.13606866234037623</v>
      </c>
      <c r="E191" s="125">
        <v>954.1</v>
      </c>
      <c r="F191" s="125">
        <v>954.8</v>
      </c>
      <c r="G191" s="125">
        <v>63.5</v>
      </c>
      <c r="H191" s="125">
        <v>7.2</v>
      </c>
      <c r="I191" s="125">
        <v>2716</v>
      </c>
      <c r="J191" s="124" t="s">
        <v>64</v>
      </c>
      <c r="K191" s="125">
        <v>9973</v>
      </c>
      <c r="L191" s="125">
        <v>103.6</v>
      </c>
    </row>
    <row r="192" spans="1:12" x14ac:dyDescent="0.45">
      <c r="A192" s="124" t="s">
        <v>237</v>
      </c>
      <c r="B192" s="124" t="s">
        <v>67</v>
      </c>
      <c r="C192" s="135">
        <v>2002</v>
      </c>
      <c r="D192" s="137">
        <f t="shared" si="1"/>
        <v>-0.33478806719675597</v>
      </c>
      <c r="E192" s="125">
        <v>1667.1</v>
      </c>
      <c r="F192" s="125">
        <v>1669.9</v>
      </c>
      <c r="G192" s="125">
        <v>61.6</v>
      </c>
      <c r="H192" s="125">
        <v>7</v>
      </c>
      <c r="I192" s="125">
        <v>2418</v>
      </c>
      <c r="J192" s="125">
        <v>8398</v>
      </c>
      <c r="K192" s="125">
        <v>7599</v>
      </c>
      <c r="L192" s="125">
        <v>111.5</v>
      </c>
    </row>
    <row r="193" spans="1:12" x14ac:dyDescent="0.45">
      <c r="A193" s="124" t="s">
        <v>238</v>
      </c>
      <c r="B193" s="124" t="s">
        <v>68</v>
      </c>
      <c r="C193" s="135">
        <v>2002</v>
      </c>
      <c r="D193" s="137">
        <f t="shared" si="1"/>
        <v>-1.7555481947664888</v>
      </c>
      <c r="E193" s="125">
        <v>889.8</v>
      </c>
      <c r="F193" s="125">
        <v>897.7</v>
      </c>
      <c r="G193" s="125">
        <v>68.599999999999994</v>
      </c>
      <c r="H193" s="125">
        <v>10.3</v>
      </c>
      <c r="I193" s="125">
        <v>5893</v>
      </c>
      <c r="J193" s="124" t="s">
        <v>64</v>
      </c>
      <c r="K193" s="125">
        <v>5441</v>
      </c>
      <c r="L193" s="125">
        <v>119.3</v>
      </c>
    </row>
    <row r="194" spans="1:12" x14ac:dyDescent="0.45">
      <c r="A194" s="124" t="s">
        <v>239</v>
      </c>
      <c r="B194" s="124" t="s">
        <v>69</v>
      </c>
      <c r="C194" s="135">
        <v>2002</v>
      </c>
      <c r="D194" s="137">
        <f t="shared" si="1"/>
        <v>-1.2555286060778934</v>
      </c>
      <c r="E194" s="125">
        <v>692.1</v>
      </c>
      <c r="F194" s="125">
        <v>696.5</v>
      </c>
      <c r="G194" s="125">
        <v>58.9</v>
      </c>
      <c r="H194" s="125">
        <v>6.3</v>
      </c>
      <c r="I194" s="125">
        <v>3009</v>
      </c>
      <c r="J194" s="125">
        <v>9714</v>
      </c>
      <c r="K194" s="125">
        <v>8703</v>
      </c>
      <c r="L194" s="125">
        <v>111.1</v>
      </c>
    </row>
    <row r="195" spans="1:12" x14ac:dyDescent="0.45">
      <c r="A195" s="124" t="s">
        <v>240</v>
      </c>
      <c r="B195" s="124" t="s">
        <v>70</v>
      </c>
      <c r="C195" s="135">
        <v>2002</v>
      </c>
      <c r="D195" s="137">
        <f t="shared" si="1"/>
        <v>-1.5070806807847241</v>
      </c>
      <c r="E195" s="125">
        <v>758.1</v>
      </c>
      <c r="F195" s="125">
        <v>763.9</v>
      </c>
      <c r="G195" s="125">
        <v>58.6</v>
      </c>
      <c r="H195" s="125">
        <v>8.1</v>
      </c>
      <c r="I195" s="125">
        <v>2735</v>
      </c>
      <c r="J195" s="125">
        <v>8377</v>
      </c>
      <c r="K195" s="125">
        <v>7686</v>
      </c>
      <c r="L195" s="125">
        <v>126.2</v>
      </c>
    </row>
    <row r="196" spans="1:12" ht="24" x14ac:dyDescent="0.45">
      <c r="A196" s="124" t="s">
        <v>241</v>
      </c>
      <c r="B196" s="124" t="s">
        <v>71</v>
      </c>
      <c r="C196" s="135">
        <v>2002</v>
      </c>
      <c r="D196" s="137">
        <f t="shared" si="1"/>
        <v>-0.68040269601569059</v>
      </c>
      <c r="E196" s="125">
        <v>4656.5</v>
      </c>
      <c r="F196" s="125">
        <v>4672.3999999999996</v>
      </c>
      <c r="G196" s="125">
        <v>62.8</v>
      </c>
      <c r="H196" s="125">
        <v>3.4</v>
      </c>
      <c r="I196" s="125">
        <v>4514</v>
      </c>
      <c r="J196" s="125">
        <v>16594</v>
      </c>
      <c r="K196" s="125">
        <v>13388</v>
      </c>
      <c r="L196" s="125">
        <v>108.2</v>
      </c>
    </row>
    <row r="197" spans="1:12" x14ac:dyDescent="0.45">
      <c r="A197" s="124" t="s">
        <v>242</v>
      </c>
      <c r="B197" s="124" t="s">
        <v>72</v>
      </c>
      <c r="C197" s="135">
        <v>2002</v>
      </c>
      <c r="D197" s="137">
        <f t="shared" si="1"/>
        <v>4.4782803403490508E-2</v>
      </c>
      <c r="E197" s="125">
        <v>446.8</v>
      </c>
      <c r="F197" s="125">
        <v>446.7</v>
      </c>
      <c r="G197" s="125">
        <v>58.4</v>
      </c>
      <c r="H197" s="125">
        <v>13.5</v>
      </c>
      <c r="I197" s="125">
        <v>2167</v>
      </c>
      <c r="J197" s="125">
        <v>8896</v>
      </c>
      <c r="K197" s="125">
        <v>6281</v>
      </c>
      <c r="L197" s="125">
        <v>110.4</v>
      </c>
    </row>
    <row r="198" spans="1:12" x14ac:dyDescent="0.45">
      <c r="A198" s="124" t="s">
        <v>243</v>
      </c>
      <c r="B198" s="124" t="s">
        <v>73</v>
      </c>
      <c r="C198" s="135">
        <v>2002</v>
      </c>
      <c r="D198" s="137">
        <f t="shared" si="1"/>
        <v>-1.9489247311827995</v>
      </c>
      <c r="E198" s="125">
        <v>291.8</v>
      </c>
      <c r="F198" s="125">
        <v>294.7</v>
      </c>
      <c r="G198" s="125">
        <v>60.9</v>
      </c>
      <c r="H198" s="125">
        <v>18</v>
      </c>
      <c r="I198" s="125">
        <v>1763</v>
      </c>
      <c r="J198" s="125">
        <v>6154</v>
      </c>
      <c r="K198" s="125">
        <v>4745</v>
      </c>
      <c r="L198" s="125">
        <v>121.7</v>
      </c>
    </row>
    <row r="199" spans="1:12" x14ac:dyDescent="0.45">
      <c r="A199" s="124" t="s">
        <v>244</v>
      </c>
      <c r="B199" s="124" t="s">
        <v>75</v>
      </c>
      <c r="C199" s="135">
        <v>2002</v>
      </c>
      <c r="D199" s="137">
        <f t="shared" si="1"/>
        <v>-0.22994777457323604</v>
      </c>
      <c r="E199" s="125">
        <v>5119.8</v>
      </c>
      <c r="F199" s="125">
        <v>5125.8</v>
      </c>
      <c r="G199" s="125">
        <v>59.4</v>
      </c>
      <c r="H199" s="125">
        <v>7.6</v>
      </c>
      <c r="I199" s="125">
        <v>2857</v>
      </c>
      <c r="J199" s="125">
        <v>11697</v>
      </c>
      <c r="K199" s="125">
        <v>10711</v>
      </c>
      <c r="L199" s="125">
        <v>114.5</v>
      </c>
    </row>
    <row r="200" spans="1:12" x14ac:dyDescent="0.45">
      <c r="A200" s="124" t="s">
        <v>245</v>
      </c>
      <c r="B200" s="124" t="s">
        <v>76</v>
      </c>
      <c r="C200" s="135">
        <v>2002</v>
      </c>
      <c r="D200" s="137">
        <f t="shared" si="1"/>
        <v>-6.9617105917458524E-2</v>
      </c>
      <c r="E200" s="125">
        <v>1004.8</v>
      </c>
      <c r="F200" s="125">
        <v>1005.2</v>
      </c>
      <c r="G200" s="125">
        <v>61.6</v>
      </c>
      <c r="H200" s="125">
        <v>10.9</v>
      </c>
      <c r="I200" s="125">
        <v>3058</v>
      </c>
      <c r="J200" s="125">
        <v>8755</v>
      </c>
      <c r="K200" s="125">
        <v>7128</v>
      </c>
      <c r="L200" s="125">
        <v>114.9</v>
      </c>
    </row>
    <row r="201" spans="1:12" x14ac:dyDescent="0.45">
      <c r="A201" s="124" t="s">
        <v>246</v>
      </c>
      <c r="B201" s="124" t="s">
        <v>77</v>
      </c>
      <c r="C201" s="135">
        <v>2002</v>
      </c>
      <c r="D201" s="137">
        <f t="shared" si="1"/>
        <v>-0.56834957189253366</v>
      </c>
      <c r="E201" s="125">
        <v>2694.2</v>
      </c>
      <c r="F201" s="125">
        <v>2701.9</v>
      </c>
      <c r="G201" s="125">
        <v>60.3</v>
      </c>
      <c r="H201" s="125">
        <v>8.4</v>
      </c>
      <c r="I201" s="125">
        <v>2952</v>
      </c>
      <c r="J201" s="125">
        <v>8332</v>
      </c>
      <c r="K201" s="125">
        <v>8940</v>
      </c>
      <c r="L201" s="125">
        <v>115.3</v>
      </c>
    </row>
    <row r="202" spans="1:12" x14ac:dyDescent="0.45">
      <c r="A202" s="124" t="s">
        <v>247</v>
      </c>
      <c r="B202" s="124" t="s">
        <v>78</v>
      </c>
      <c r="C202" s="135">
        <v>2002</v>
      </c>
      <c r="D202" s="137">
        <f t="shared" si="1"/>
        <v>-0.47536048169862144</v>
      </c>
      <c r="E202" s="125">
        <v>4396.7</v>
      </c>
      <c r="F202" s="125">
        <v>4407.2</v>
      </c>
      <c r="G202" s="125">
        <v>60.4</v>
      </c>
      <c r="H202" s="125">
        <v>11.4</v>
      </c>
      <c r="I202" s="125">
        <v>3026</v>
      </c>
      <c r="J202" s="125">
        <v>9833</v>
      </c>
      <c r="K202" s="125">
        <v>9867</v>
      </c>
      <c r="L202" s="125">
        <v>117</v>
      </c>
    </row>
    <row r="203" spans="1:12" x14ac:dyDescent="0.45">
      <c r="A203" s="124" t="s">
        <v>248</v>
      </c>
      <c r="B203" s="124" t="s">
        <v>80</v>
      </c>
      <c r="C203" s="135">
        <v>2002</v>
      </c>
      <c r="D203" s="137">
        <f t="shared" si="1"/>
        <v>1.7862071684870542</v>
      </c>
      <c r="E203" s="125">
        <v>2581.4</v>
      </c>
      <c r="F203" s="125">
        <v>2558.8000000000002</v>
      </c>
      <c r="G203" s="125">
        <v>58.5</v>
      </c>
      <c r="H203" s="125">
        <v>24.1</v>
      </c>
      <c r="I203" s="125">
        <v>1534</v>
      </c>
      <c r="J203" s="124" t="s">
        <v>64</v>
      </c>
      <c r="K203" s="125">
        <v>9086</v>
      </c>
      <c r="L203" s="125">
        <v>108.7</v>
      </c>
    </row>
    <row r="204" spans="1:12" x14ac:dyDescent="0.45">
      <c r="A204" s="124" t="s">
        <v>249</v>
      </c>
      <c r="B204" s="124" t="s">
        <v>295</v>
      </c>
      <c r="C204" s="135">
        <v>2002</v>
      </c>
      <c r="D204" s="137">
        <f t="shared" si="1"/>
        <v>2.9198682766191024</v>
      </c>
      <c r="E204" s="125">
        <v>468.8</v>
      </c>
      <c r="F204" s="125">
        <v>462.1</v>
      </c>
      <c r="G204" s="125">
        <v>56.2</v>
      </c>
      <c r="H204" s="125">
        <v>43.7</v>
      </c>
      <c r="I204" s="125">
        <v>1171</v>
      </c>
      <c r="J204" s="124" t="s">
        <v>64</v>
      </c>
      <c r="K204" s="125">
        <v>6827</v>
      </c>
      <c r="L204" s="125">
        <v>127.3</v>
      </c>
    </row>
    <row r="205" spans="1:12" ht="24" x14ac:dyDescent="0.45">
      <c r="A205" s="124" t="s">
        <v>250</v>
      </c>
      <c r="B205" s="124" t="s">
        <v>81</v>
      </c>
      <c r="C205" s="135">
        <v>2002</v>
      </c>
      <c r="D205" s="137">
        <f t="shared" si="1"/>
        <v>0.76037124007604473</v>
      </c>
      <c r="E205" s="125">
        <v>901.1</v>
      </c>
      <c r="F205" s="125">
        <v>897.7</v>
      </c>
      <c r="G205" s="125">
        <v>60.9</v>
      </c>
      <c r="H205" s="125">
        <v>19.100000000000001</v>
      </c>
      <c r="I205" s="125">
        <v>2095</v>
      </c>
      <c r="J205" s="124" t="s">
        <v>64</v>
      </c>
      <c r="K205" s="125">
        <v>4790</v>
      </c>
      <c r="L205" s="125">
        <v>117.8</v>
      </c>
    </row>
    <row r="206" spans="1:12" ht="24" x14ac:dyDescent="0.45">
      <c r="A206" s="124" t="s">
        <v>251</v>
      </c>
      <c r="B206" s="124" t="s">
        <v>82</v>
      </c>
      <c r="C206" s="135">
        <v>2002</v>
      </c>
      <c r="D206" s="137">
        <f t="shared" si="1"/>
        <v>-0.2046384720327499</v>
      </c>
      <c r="E206" s="125">
        <v>438.9</v>
      </c>
      <c r="F206" s="125">
        <v>439.3</v>
      </c>
      <c r="G206" s="125">
        <v>59.1</v>
      </c>
      <c r="H206" s="125">
        <v>12.1</v>
      </c>
      <c r="I206" s="125">
        <v>1999</v>
      </c>
      <c r="J206" s="124" t="s">
        <v>64</v>
      </c>
      <c r="K206" s="125">
        <v>3418</v>
      </c>
      <c r="L206" s="125">
        <v>106.8</v>
      </c>
    </row>
    <row r="207" spans="1:12" ht="24" x14ac:dyDescent="0.45">
      <c r="A207" s="124" t="s">
        <v>252</v>
      </c>
      <c r="B207" s="124" t="s">
        <v>83</v>
      </c>
      <c r="C207" s="135">
        <v>2002</v>
      </c>
      <c r="D207" s="137">
        <f t="shared" si="1"/>
        <v>1.4092446448706698E-2</v>
      </c>
      <c r="E207" s="125">
        <v>709.7</v>
      </c>
      <c r="F207" s="125">
        <v>709.7</v>
      </c>
      <c r="G207" s="125">
        <v>58.4</v>
      </c>
      <c r="H207" s="125">
        <v>12.6</v>
      </c>
      <c r="I207" s="125">
        <v>1961</v>
      </c>
      <c r="J207" s="124" t="s">
        <v>64</v>
      </c>
      <c r="K207" s="125">
        <v>7094</v>
      </c>
      <c r="L207" s="125">
        <v>108.7</v>
      </c>
    </row>
    <row r="208" spans="1:12" x14ac:dyDescent="0.45">
      <c r="A208" s="124" t="s">
        <v>253</v>
      </c>
      <c r="B208" s="124" t="s">
        <v>296</v>
      </c>
      <c r="C208" s="135">
        <v>2002</v>
      </c>
      <c r="D208" s="137">
        <f t="shared" si="1"/>
        <v>3.02917326871097</v>
      </c>
      <c r="E208" s="125">
        <v>1105.4000000000001</v>
      </c>
      <c r="F208" s="125">
        <v>1089.0999999999999</v>
      </c>
      <c r="G208" s="125">
        <v>56.9</v>
      </c>
      <c r="H208" s="124" t="s">
        <v>64</v>
      </c>
      <c r="I208" s="124" t="s">
        <v>64</v>
      </c>
      <c r="J208" s="124" t="s">
        <v>64</v>
      </c>
      <c r="K208" s="124" t="s">
        <v>64</v>
      </c>
      <c r="L208" s="124" t="s">
        <v>132</v>
      </c>
    </row>
    <row r="209" spans="1:12" x14ac:dyDescent="0.45">
      <c r="A209" s="124" t="s">
        <v>254</v>
      </c>
      <c r="B209" s="124" t="s">
        <v>84</v>
      </c>
      <c r="C209" s="135">
        <v>2002</v>
      </c>
      <c r="D209" s="137">
        <f t="shared" si="1"/>
        <v>-0.13522403333089023</v>
      </c>
      <c r="E209" s="125">
        <v>2732.5</v>
      </c>
      <c r="F209" s="125">
        <v>2734.3</v>
      </c>
      <c r="G209" s="125">
        <v>60.2</v>
      </c>
      <c r="H209" s="125">
        <v>9.6999999999999993</v>
      </c>
      <c r="I209" s="125">
        <v>2335</v>
      </c>
      <c r="J209" s="125">
        <v>9153</v>
      </c>
      <c r="K209" s="125">
        <v>6489</v>
      </c>
      <c r="L209" s="125">
        <v>118.9</v>
      </c>
    </row>
    <row r="210" spans="1:12" ht="24" x14ac:dyDescent="0.45">
      <c r="A210" s="124" t="s">
        <v>255</v>
      </c>
      <c r="B210" s="124" t="s">
        <v>85</v>
      </c>
      <c r="C210" s="135">
        <v>2002</v>
      </c>
      <c r="D210" s="137">
        <f t="shared" si="1"/>
        <v>-0.14604580970230996</v>
      </c>
      <c r="E210" s="125">
        <v>4102.3</v>
      </c>
      <c r="F210" s="125">
        <v>4105.3</v>
      </c>
      <c r="G210" s="125">
        <v>59.7</v>
      </c>
      <c r="H210" s="125">
        <v>8.3000000000000007</v>
      </c>
      <c r="I210" s="125">
        <v>3134</v>
      </c>
      <c r="J210" s="125">
        <v>12865</v>
      </c>
      <c r="K210" s="125">
        <v>12859</v>
      </c>
      <c r="L210" s="125">
        <v>111.8</v>
      </c>
    </row>
    <row r="211" spans="1:12" x14ac:dyDescent="0.45">
      <c r="A211" s="124" t="s">
        <v>256</v>
      </c>
      <c r="B211" s="124" t="s">
        <v>86</v>
      </c>
      <c r="C211" s="135">
        <v>2002</v>
      </c>
      <c r="D211" s="137">
        <f t="shared" si="1"/>
        <v>-0.83242358078601386</v>
      </c>
      <c r="E211" s="125">
        <v>726.7</v>
      </c>
      <c r="F211" s="125">
        <v>729.8</v>
      </c>
      <c r="G211" s="125">
        <v>61.9</v>
      </c>
      <c r="H211" s="125">
        <v>13.6</v>
      </c>
      <c r="I211" s="125">
        <v>1813</v>
      </c>
      <c r="J211" s="125">
        <v>8327</v>
      </c>
      <c r="K211" s="125">
        <v>7625</v>
      </c>
      <c r="L211" s="125">
        <v>112.4</v>
      </c>
    </row>
    <row r="212" spans="1:12" x14ac:dyDescent="0.45">
      <c r="A212" s="124" t="s">
        <v>257</v>
      </c>
      <c r="B212" s="124" t="s">
        <v>87</v>
      </c>
      <c r="C212" s="135">
        <v>2002</v>
      </c>
      <c r="D212" s="137">
        <f t="shared" si="1"/>
        <v>-1.2261732248355812</v>
      </c>
      <c r="E212" s="125">
        <v>886.1</v>
      </c>
      <c r="F212" s="125">
        <v>891.6</v>
      </c>
      <c r="G212" s="125">
        <v>60.5</v>
      </c>
      <c r="H212" s="125">
        <v>9.4</v>
      </c>
      <c r="I212" s="125">
        <v>2124</v>
      </c>
      <c r="J212" s="125">
        <v>8682</v>
      </c>
      <c r="K212" s="125">
        <v>6192</v>
      </c>
      <c r="L212" s="125">
        <v>116.1</v>
      </c>
    </row>
    <row r="213" spans="1:12" x14ac:dyDescent="0.45">
      <c r="A213" s="124" t="s">
        <v>258</v>
      </c>
      <c r="B213" s="124" t="s">
        <v>88</v>
      </c>
      <c r="C213" s="135">
        <v>2002</v>
      </c>
      <c r="D213" s="137">
        <f t="shared" si="1"/>
        <v>-0.11105528966922111</v>
      </c>
      <c r="E213" s="125">
        <v>3777.7</v>
      </c>
      <c r="F213" s="125">
        <v>3779.8</v>
      </c>
      <c r="G213" s="125">
        <v>60.4</v>
      </c>
      <c r="H213" s="125">
        <v>5.3</v>
      </c>
      <c r="I213" s="125">
        <v>3249</v>
      </c>
      <c r="J213" s="125">
        <v>9173</v>
      </c>
      <c r="K213" s="125">
        <v>10196</v>
      </c>
      <c r="L213" s="125">
        <v>117.3</v>
      </c>
    </row>
    <row r="214" spans="1:12" x14ac:dyDescent="0.45">
      <c r="A214" s="124" t="s">
        <v>259</v>
      </c>
      <c r="B214" s="124" t="s">
        <v>89</v>
      </c>
      <c r="C214" s="135">
        <v>2002</v>
      </c>
      <c r="D214" s="137">
        <f t="shared" ref="D214:D277" si="2">(E214-E131)/E131*100</f>
        <v>-0.63363325307312124</v>
      </c>
      <c r="E214" s="125">
        <v>1568.2</v>
      </c>
      <c r="F214" s="125">
        <v>1573.1</v>
      </c>
      <c r="G214" s="125">
        <v>62.4</v>
      </c>
      <c r="H214" s="125">
        <v>7.9</v>
      </c>
      <c r="I214" s="125">
        <v>2533</v>
      </c>
      <c r="J214" s="125">
        <v>10556</v>
      </c>
      <c r="K214" s="125">
        <v>10795</v>
      </c>
      <c r="L214" s="125">
        <v>103.1</v>
      </c>
    </row>
    <row r="215" spans="1:12" x14ac:dyDescent="0.45">
      <c r="A215" s="124" t="s">
        <v>260</v>
      </c>
      <c r="B215" s="124" t="s">
        <v>90</v>
      </c>
      <c r="C215" s="135">
        <v>2002</v>
      </c>
      <c r="D215" s="137">
        <f t="shared" si="2"/>
        <v>-0.59113300492610499</v>
      </c>
      <c r="E215" s="125">
        <v>1311.7</v>
      </c>
      <c r="F215" s="125">
        <v>1315.6</v>
      </c>
      <c r="G215" s="125">
        <v>60.6</v>
      </c>
      <c r="H215" s="125">
        <v>9.4</v>
      </c>
      <c r="I215" s="125">
        <v>2070</v>
      </c>
      <c r="J215" s="125">
        <v>9274</v>
      </c>
      <c r="K215" s="125">
        <v>8343</v>
      </c>
      <c r="L215" s="125">
        <v>112.2</v>
      </c>
    </row>
    <row r="216" spans="1:12" x14ac:dyDescent="0.45">
      <c r="A216" s="124" t="s">
        <v>261</v>
      </c>
      <c r="B216" s="124" t="s">
        <v>91</v>
      </c>
      <c r="C216" s="135">
        <v>2002</v>
      </c>
      <c r="D216" s="137">
        <f t="shared" si="2"/>
        <v>-0.82126114694581542</v>
      </c>
      <c r="E216" s="125">
        <v>2813.8</v>
      </c>
      <c r="F216" s="125">
        <v>2825.5</v>
      </c>
      <c r="G216" s="125">
        <v>61.8</v>
      </c>
      <c r="H216" s="125">
        <v>9.1</v>
      </c>
      <c r="I216" s="125">
        <v>4130</v>
      </c>
      <c r="J216" s="125">
        <v>12376</v>
      </c>
      <c r="K216" s="125">
        <v>11601</v>
      </c>
      <c r="L216" s="125">
        <v>104.7</v>
      </c>
    </row>
    <row r="217" spans="1:12" x14ac:dyDescent="0.45">
      <c r="A217" s="124" t="s">
        <v>262</v>
      </c>
      <c r="B217" s="124" t="s">
        <v>92</v>
      </c>
      <c r="C217" s="135">
        <v>2002</v>
      </c>
      <c r="D217" s="137">
        <f t="shared" si="2"/>
        <v>-1.2776606954689205</v>
      </c>
      <c r="E217" s="125">
        <v>1499</v>
      </c>
      <c r="F217" s="125">
        <v>1508.7</v>
      </c>
      <c r="G217" s="125">
        <v>60.9</v>
      </c>
      <c r="H217" s="125">
        <v>6.8</v>
      </c>
      <c r="I217" s="125">
        <v>2517</v>
      </c>
      <c r="J217" s="125">
        <v>11062</v>
      </c>
      <c r="K217" s="125">
        <v>8919</v>
      </c>
      <c r="L217" s="125">
        <v>112.7</v>
      </c>
    </row>
    <row r="218" spans="1:12" x14ac:dyDescent="0.45">
      <c r="A218" s="124" t="s">
        <v>263</v>
      </c>
      <c r="B218" s="124" t="s">
        <v>297</v>
      </c>
      <c r="C218" s="135">
        <v>2002</v>
      </c>
      <c r="D218" s="137">
        <f t="shared" si="2"/>
        <v>-1.0971389990716518</v>
      </c>
      <c r="E218" s="125">
        <v>3515.7</v>
      </c>
      <c r="F218" s="125">
        <v>3535.2</v>
      </c>
      <c r="G218" s="125">
        <v>60</v>
      </c>
      <c r="H218" s="125">
        <v>7.8</v>
      </c>
      <c r="I218" s="125">
        <v>3215</v>
      </c>
      <c r="J218" s="125">
        <v>13556</v>
      </c>
      <c r="K218" s="125">
        <v>9158</v>
      </c>
      <c r="L218" s="125">
        <v>117.9</v>
      </c>
    </row>
    <row r="219" spans="1:12" x14ac:dyDescent="0.45">
      <c r="A219" s="124" t="s">
        <v>264</v>
      </c>
      <c r="B219" s="124" t="s">
        <v>94</v>
      </c>
      <c r="C219" s="135">
        <v>2002</v>
      </c>
      <c r="D219" s="137">
        <f t="shared" si="2"/>
        <v>-0.6347321795515819</v>
      </c>
      <c r="E219" s="125">
        <v>2176</v>
      </c>
      <c r="F219" s="125">
        <v>2182.9</v>
      </c>
      <c r="G219" s="125">
        <v>60.9</v>
      </c>
      <c r="H219" s="125">
        <v>10.3</v>
      </c>
      <c r="I219" s="125">
        <v>2482</v>
      </c>
      <c r="J219" s="125">
        <v>12000</v>
      </c>
      <c r="K219" s="125">
        <v>8416</v>
      </c>
      <c r="L219" s="125">
        <v>109.1</v>
      </c>
    </row>
    <row r="220" spans="1:12" x14ac:dyDescent="0.45">
      <c r="A220" s="124" t="s">
        <v>265</v>
      </c>
      <c r="B220" s="124" t="s">
        <v>95</v>
      </c>
      <c r="C220" s="135">
        <v>2002</v>
      </c>
      <c r="D220" s="137">
        <f t="shared" si="2"/>
        <v>-1.1594598281271313</v>
      </c>
      <c r="E220" s="125">
        <v>1449.2</v>
      </c>
      <c r="F220" s="125">
        <v>1457.7</v>
      </c>
      <c r="G220" s="125">
        <v>59.8</v>
      </c>
      <c r="H220" s="125">
        <v>7.3</v>
      </c>
      <c r="I220" s="125">
        <v>2221</v>
      </c>
      <c r="J220" s="125">
        <v>9789</v>
      </c>
      <c r="K220" s="125">
        <v>9059</v>
      </c>
      <c r="L220" s="125">
        <v>121.6</v>
      </c>
    </row>
    <row r="221" spans="1:12" x14ac:dyDescent="0.45">
      <c r="A221" s="124" t="s">
        <v>266</v>
      </c>
      <c r="B221" s="124" t="s">
        <v>96</v>
      </c>
      <c r="C221" s="135">
        <v>2002</v>
      </c>
      <c r="D221" s="137">
        <f t="shared" si="2"/>
        <v>-0.56238475722188641</v>
      </c>
      <c r="E221" s="125">
        <v>3235.7</v>
      </c>
      <c r="F221" s="125">
        <v>3244.9</v>
      </c>
      <c r="G221" s="125">
        <v>62.2</v>
      </c>
      <c r="H221" s="125">
        <v>5.4</v>
      </c>
      <c r="I221" s="125">
        <v>4270</v>
      </c>
      <c r="J221" s="125">
        <v>11702</v>
      </c>
      <c r="K221" s="125">
        <v>12360</v>
      </c>
      <c r="L221" s="125">
        <v>112.3</v>
      </c>
    </row>
    <row r="222" spans="1:12" x14ac:dyDescent="0.45">
      <c r="A222" s="124" t="s">
        <v>267</v>
      </c>
      <c r="B222" s="124" t="s">
        <v>97</v>
      </c>
      <c r="C222" s="135">
        <v>2002</v>
      </c>
      <c r="D222" s="137">
        <f t="shared" si="2"/>
        <v>-0.6897837434750187</v>
      </c>
      <c r="E222" s="125">
        <v>2663.5</v>
      </c>
      <c r="F222" s="125">
        <v>2672.8</v>
      </c>
      <c r="G222" s="125">
        <v>60.5</v>
      </c>
      <c r="H222" s="125">
        <v>7.6</v>
      </c>
      <c r="I222" s="125">
        <v>2621</v>
      </c>
      <c r="J222" s="125">
        <v>8630</v>
      </c>
      <c r="K222" s="125">
        <v>8330</v>
      </c>
      <c r="L222" s="125">
        <v>112.5</v>
      </c>
    </row>
    <row r="223" spans="1:12" x14ac:dyDescent="0.45">
      <c r="A223" s="124" t="s">
        <v>268</v>
      </c>
      <c r="B223" s="124" t="s">
        <v>98</v>
      </c>
      <c r="C223" s="135">
        <v>2002</v>
      </c>
      <c r="D223" s="137">
        <f t="shared" si="2"/>
        <v>-1.2178522816820687</v>
      </c>
      <c r="E223" s="125">
        <v>1378.9</v>
      </c>
      <c r="F223" s="125">
        <v>1387.4</v>
      </c>
      <c r="G223" s="125">
        <v>61</v>
      </c>
      <c r="H223" s="125">
        <v>6.1</v>
      </c>
      <c r="I223" s="125">
        <v>2379</v>
      </c>
      <c r="J223" s="125">
        <v>8214</v>
      </c>
      <c r="K223" s="125">
        <v>7612</v>
      </c>
      <c r="L223" s="125">
        <v>109.7</v>
      </c>
    </row>
    <row r="224" spans="1:12" x14ac:dyDescent="0.45">
      <c r="A224" s="124" t="s">
        <v>269</v>
      </c>
      <c r="B224" s="124" t="s">
        <v>99</v>
      </c>
      <c r="C224" s="135">
        <v>2002</v>
      </c>
      <c r="D224" s="137">
        <f t="shared" si="2"/>
        <v>-1.4068109052100515</v>
      </c>
      <c r="E224" s="125">
        <v>1016.2</v>
      </c>
      <c r="F224" s="125">
        <v>1023.5</v>
      </c>
      <c r="G224" s="125">
        <v>59.5</v>
      </c>
      <c r="H224" s="125">
        <v>10.7</v>
      </c>
      <c r="I224" s="125">
        <v>2419</v>
      </c>
      <c r="J224" s="124" t="s">
        <v>64</v>
      </c>
      <c r="K224" s="125">
        <v>7253</v>
      </c>
      <c r="L224" s="125">
        <v>112.6</v>
      </c>
    </row>
    <row r="225" spans="1:12" x14ac:dyDescent="0.45">
      <c r="A225" s="124" t="s">
        <v>270</v>
      </c>
      <c r="B225" s="124" t="s">
        <v>298</v>
      </c>
      <c r="C225" s="135">
        <v>2002</v>
      </c>
      <c r="D225" s="137">
        <f t="shared" si="2"/>
        <v>-0.81079284907291294</v>
      </c>
      <c r="E225" s="125">
        <v>4477.5</v>
      </c>
      <c r="F225" s="125">
        <v>4495.8</v>
      </c>
      <c r="G225" s="125">
        <v>62.2</v>
      </c>
      <c r="H225" s="125">
        <v>8.5</v>
      </c>
      <c r="I225" s="125">
        <v>3954</v>
      </c>
      <c r="J225" s="125">
        <v>14857</v>
      </c>
      <c r="K225" s="125">
        <v>14262</v>
      </c>
      <c r="L225" s="125">
        <v>110.7</v>
      </c>
    </row>
    <row r="226" spans="1:12" ht="24" x14ac:dyDescent="0.45">
      <c r="A226" s="124" t="s">
        <v>271</v>
      </c>
      <c r="B226" s="124" t="s">
        <v>144</v>
      </c>
      <c r="C226" s="135">
        <v>2002</v>
      </c>
      <c r="D226" s="137">
        <f t="shared" si="2"/>
        <v>1.8273248813655325</v>
      </c>
      <c r="E226" s="125">
        <v>1437.7</v>
      </c>
      <c r="F226" s="125">
        <v>1424.8</v>
      </c>
      <c r="G226" s="125">
        <v>70.599999999999994</v>
      </c>
      <c r="H226" s="125">
        <v>10.1</v>
      </c>
      <c r="I226" s="125">
        <v>10846</v>
      </c>
      <c r="J226" s="125">
        <v>18669</v>
      </c>
      <c r="K226" s="125">
        <v>18434</v>
      </c>
      <c r="L226" s="125">
        <v>121.6</v>
      </c>
    </row>
    <row r="227" spans="1:12" ht="24" x14ac:dyDescent="0.45">
      <c r="A227" s="124" t="s">
        <v>272</v>
      </c>
      <c r="B227" s="124" t="s">
        <v>133</v>
      </c>
      <c r="C227" s="135">
        <v>2002</v>
      </c>
      <c r="D227" s="137">
        <f t="shared" si="2"/>
        <v>1.0932220234545815</v>
      </c>
      <c r="E227" s="125">
        <v>508.6</v>
      </c>
      <c r="F227" s="125">
        <v>505.9</v>
      </c>
      <c r="G227" s="125">
        <v>70.7</v>
      </c>
      <c r="H227" s="125">
        <v>6.8</v>
      </c>
      <c r="I227" s="125">
        <v>13298</v>
      </c>
      <c r="J227" s="124" t="s">
        <v>64</v>
      </c>
      <c r="K227" s="124" t="s">
        <v>64</v>
      </c>
      <c r="L227" s="125">
        <v>102.1</v>
      </c>
    </row>
    <row r="228" spans="1:12" x14ac:dyDescent="0.45">
      <c r="A228" s="124" t="s">
        <v>273</v>
      </c>
      <c r="B228" s="124" t="s">
        <v>101</v>
      </c>
      <c r="C228" s="135">
        <v>2002</v>
      </c>
      <c r="D228" s="137">
        <f t="shared" si="2"/>
        <v>-0.96520763187430536</v>
      </c>
      <c r="E228" s="125">
        <v>1323.6</v>
      </c>
      <c r="F228" s="125">
        <v>1330</v>
      </c>
      <c r="G228" s="125">
        <v>63.7</v>
      </c>
      <c r="H228" s="125">
        <v>7.8</v>
      </c>
      <c r="I228" s="125">
        <v>0</v>
      </c>
      <c r="J228" s="125">
        <v>0</v>
      </c>
      <c r="K228" s="125">
        <v>0</v>
      </c>
      <c r="L228" s="124" t="s">
        <v>132</v>
      </c>
    </row>
    <row r="229" spans="1:12" x14ac:dyDescent="0.45">
      <c r="A229" s="124" t="s">
        <v>274</v>
      </c>
      <c r="B229" s="124" t="s">
        <v>103</v>
      </c>
      <c r="C229" s="135">
        <v>2002</v>
      </c>
      <c r="D229" s="137">
        <f t="shared" si="2"/>
        <v>-0.65444303308113638</v>
      </c>
      <c r="E229" s="125">
        <v>3597.7</v>
      </c>
      <c r="F229" s="125">
        <v>3609.5</v>
      </c>
      <c r="G229" s="125">
        <v>61.4</v>
      </c>
      <c r="H229" s="125">
        <v>6.5</v>
      </c>
      <c r="I229" s="125">
        <v>3108</v>
      </c>
      <c r="J229" s="125">
        <v>10125</v>
      </c>
      <c r="K229" s="125">
        <v>9008</v>
      </c>
      <c r="L229" s="125">
        <v>113.7</v>
      </c>
    </row>
    <row r="230" spans="1:12" x14ac:dyDescent="0.45">
      <c r="A230" s="124" t="s">
        <v>275</v>
      </c>
      <c r="B230" s="124" t="s">
        <v>104</v>
      </c>
      <c r="C230" s="135">
        <v>2002</v>
      </c>
      <c r="D230" s="137">
        <f t="shared" si="2"/>
        <v>4.9285362247409717E-2</v>
      </c>
      <c r="E230" s="125">
        <v>203</v>
      </c>
      <c r="F230" s="125">
        <v>203</v>
      </c>
      <c r="G230" s="125">
        <v>60.4</v>
      </c>
      <c r="H230" s="125">
        <v>11.3</v>
      </c>
      <c r="I230" s="125">
        <v>2355</v>
      </c>
      <c r="J230" s="125">
        <v>9428</v>
      </c>
      <c r="K230" s="125">
        <v>7162</v>
      </c>
      <c r="L230" s="125">
        <v>113.8</v>
      </c>
    </row>
    <row r="231" spans="1:12" x14ac:dyDescent="0.45">
      <c r="A231" s="124" t="s">
        <v>276</v>
      </c>
      <c r="B231" s="124" t="s">
        <v>106</v>
      </c>
      <c r="C231" s="135">
        <v>2002</v>
      </c>
      <c r="D231" s="137">
        <f t="shared" si="2"/>
        <v>9.8296199213634125E-2</v>
      </c>
      <c r="E231" s="125">
        <v>305.5</v>
      </c>
      <c r="F231" s="125">
        <v>305.39999999999998</v>
      </c>
      <c r="G231" s="125">
        <v>59.1</v>
      </c>
      <c r="H231" s="125">
        <v>20.3</v>
      </c>
      <c r="I231" s="125">
        <v>2402</v>
      </c>
      <c r="J231" s="124" t="s">
        <v>64</v>
      </c>
      <c r="K231" s="125">
        <v>4821</v>
      </c>
      <c r="L231" s="125">
        <v>108.4</v>
      </c>
    </row>
    <row r="232" spans="1:12" x14ac:dyDescent="0.45">
      <c r="A232" s="124" t="s">
        <v>277</v>
      </c>
      <c r="B232" s="124" t="s">
        <v>107</v>
      </c>
      <c r="C232" s="135">
        <v>2002</v>
      </c>
      <c r="D232" s="137">
        <f t="shared" si="2"/>
        <v>-0.78252957233848131</v>
      </c>
      <c r="E232" s="125">
        <v>545.20000000000005</v>
      </c>
      <c r="F232" s="125">
        <v>547.29999999999995</v>
      </c>
      <c r="G232" s="125">
        <v>62.5</v>
      </c>
      <c r="H232" s="125">
        <v>8</v>
      </c>
      <c r="I232" s="125">
        <v>3144</v>
      </c>
      <c r="J232" s="125">
        <v>9218</v>
      </c>
      <c r="K232" s="125">
        <v>7746</v>
      </c>
      <c r="L232" s="125">
        <v>126.2</v>
      </c>
    </row>
    <row r="233" spans="1:12" x14ac:dyDescent="0.45">
      <c r="A233" s="124" t="s">
        <v>278</v>
      </c>
      <c r="B233" s="124" t="s">
        <v>108</v>
      </c>
      <c r="C233" s="135">
        <v>2002</v>
      </c>
      <c r="D233" s="137">
        <f t="shared" si="2"/>
        <v>-0.70581053756056622</v>
      </c>
      <c r="E233" s="125">
        <v>2602.6</v>
      </c>
      <c r="F233" s="125">
        <v>2611.8000000000002</v>
      </c>
      <c r="G233" s="125">
        <v>62.1</v>
      </c>
      <c r="H233" s="125">
        <v>8.3000000000000007</v>
      </c>
      <c r="I233" s="125">
        <v>2194</v>
      </c>
      <c r="J233" s="125">
        <v>11159</v>
      </c>
      <c r="K233" s="125">
        <v>10534</v>
      </c>
      <c r="L233" s="125">
        <v>110</v>
      </c>
    </row>
    <row r="234" spans="1:12" x14ac:dyDescent="0.45">
      <c r="A234" s="124" t="s">
        <v>279</v>
      </c>
      <c r="B234" s="124" t="s">
        <v>109</v>
      </c>
      <c r="C234" s="135">
        <v>2002</v>
      </c>
      <c r="D234" s="137">
        <f t="shared" si="2"/>
        <v>-0.66738211818365045</v>
      </c>
      <c r="E234" s="125">
        <v>2961.9</v>
      </c>
      <c r="F234" s="125">
        <v>2971.8</v>
      </c>
      <c r="G234" s="125">
        <v>63.6</v>
      </c>
      <c r="H234" s="125">
        <v>7.8</v>
      </c>
      <c r="I234" s="125">
        <v>4346</v>
      </c>
      <c r="J234" s="125">
        <v>11477</v>
      </c>
      <c r="K234" s="125">
        <v>12097</v>
      </c>
      <c r="L234" s="125">
        <v>105.5</v>
      </c>
    </row>
    <row r="235" spans="1:12" x14ac:dyDescent="0.45">
      <c r="A235" s="124" t="s">
        <v>280</v>
      </c>
      <c r="B235" s="124" t="s">
        <v>110</v>
      </c>
      <c r="C235" s="135">
        <v>2002</v>
      </c>
      <c r="D235" s="137">
        <f t="shared" si="2"/>
        <v>-0.84243729804585676</v>
      </c>
      <c r="E235" s="125">
        <v>2577.6999999999998</v>
      </c>
      <c r="F235" s="125">
        <v>2588.6999999999998</v>
      </c>
      <c r="G235" s="125">
        <v>62.1</v>
      </c>
      <c r="H235" s="125">
        <v>11.1</v>
      </c>
      <c r="I235" s="125">
        <v>3610</v>
      </c>
      <c r="J235" s="124" t="s">
        <v>64</v>
      </c>
      <c r="K235" s="125">
        <v>14309</v>
      </c>
      <c r="L235" s="125">
        <v>121</v>
      </c>
    </row>
    <row r="236" spans="1:12" x14ac:dyDescent="0.45">
      <c r="A236" s="124" t="s">
        <v>281</v>
      </c>
      <c r="B236" s="124" t="s">
        <v>111</v>
      </c>
      <c r="C236" s="135">
        <v>2002</v>
      </c>
      <c r="D236" s="137">
        <f t="shared" si="2"/>
        <v>-0.83624648707930938</v>
      </c>
      <c r="E236" s="125">
        <v>2893.4</v>
      </c>
      <c r="F236" s="125">
        <v>2905.6</v>
      </c>
      <c r="G236" s="125">
        <v>62.3</v>
      </c>
      <c r="H236" s="125">
        <v>9.3000000000000007</v>
      </c>
      <c r="I236" s="125">
        <v>3994</v>
      </c>
      <c r="J236" s="125">
        <v>12000</v>
      </c>
      <c r="K236" s="125">
        <v>8542</v>
      </c>
      <c r="L236" s="125">
        <v>105.2</v>
      </c>
    </row>
    <row r="237" spans="1:12" x14ac:dyDescent="0.45">
      <c r="A237" s="124" t="s">
        <v>282</v>
      </c>
      <c r="B237" s="124" t="s">
        <v>299</v>
      </c>
      <c r="C237" s="135">
        <v>2002</v>
      </c>
      <c r="D237" s="137">
        <f t="shared" si="2"/>
        <v>-0.53644099149093594</v>
      </c>
      <c r="E237" s="125">
        <v>2688.5</v>
      </c>
      <c r="F237" s="125">
        <v>2695.7</v>
      </c>
      <c r="G237" s="125">
        <v>62.6</v>
      </c>
      <c r="H237" s="125">
        <v>11.4</v>
      </c>
      <c r="I237" s="125">
        <v>2933</v>
      </c>
      <c r="J237" s="125">
        <v>13388</v>
      </c>
      <c r="K237" s="125">
        <v>13352</v>
      </c>
      <c r="L237" s="125">
        <v>108.5</v>
      </c>
    </row>
    <row r="238" spans="1:12" x14ac:dyDescent="0.45">
      <c r="A238" s="124" t="s">
        <v>283</v>
      </c>
      <c r="B238" s="124" t="s">
        <v>113</v>
      </c>
      <c r="C238" s="135">
        <v>2002</v>
      </c>
      <c r="D238" s="137">
        <f t="shared" si="2"/>
        <v>-0.9213729889721548</v>
      </c>
      <c r="E238" s="125">
        <v>2075.4</v>
      </c>
      <c r="F238" s="125">
        <v>2085.1</v>
      </c>
      <c r="G238" s="125">
        <v>62.3</v>
      </c>
      <c r="H238" s="125">
        <v>9.5</v>
      </c>
      <c r="I238" s="125">
        <v>3222</v>
      </c>
      <c r="J238" s="125">
        <v>11270</v>
      </c>
      <c r="K238" s="125">
        <v>9471</v>
      </c>
      <c r="L238" s="125">
        <v>113.8</v>
      </c>
    </row>
    <row r="239" spans="1:12" x14ac:dyDescent="0.45">
      <c r="A239" s="124" t="s">
        <v>284</v>
      </c>
      <c r="B239" s="124" t="s">
        <v>114</v>
      </c>
      <c r="C239" s="135">
        <v>2002</v>
      </c>
      <c r="D239" s="137">
        <f t="shared" si="2"/>
        <v>-0.40960182891978991</v>
      </c>
      <c r="E239" s="125">
        <v>1045.5</v>
      </c>
      <c r="F239" s="125">
        <v>1047.7</v>
      </c>
      <c r="G239" s="125">
        <v>65.400000000000006</v>
      </c>
      <c r="H239" s="125">
        <v>11.2</v>
      </c>
      <c r="I239" s="125">
        <v>3954</v>
      </c>
      <c r="J239" s="125">
        <v>8990</v>
      </c>
      <c r="K239" s="125">
        <v>11277</v>
      </c>
      <c r="L239" s="125">
        <v>107.8</v>
      </c>
    </row>
    <row r="240" spans="1:12" x14ac:dyDescent="0.45">
      <c r="A240" s="124" t="s">
        <v>285</v>
      </c>
      <c r="B240" s="124" t="s">
        <v>115</v>
      </c>
      <c r="C240" s="135">
        <v>2002</v>
      </c>
      <c r="D240" s="137">
        <f t="shared" si="2"/>
        <v>-0.77990479084370834</v>
      </c>
      <c r="E240" s="125">
        <v>979.6</v>
      </c>
      <c r="F240" s="125">
        <v>983.4</v>
      </c>
      <c r="G240" s="125">
        <v>62.2</v>
      </c>
      <c r="H240" s="125">
        <v>15.4</v>
      </c>
      <c r="I240" s="125">
        <v>3141</v>
      </c>
      <c r="J240" s="125">
        <v>8975</v>
      </c>
      <c r="K240" s="125">
        <v>6980</v>
      </c>
      <c r="L240" s="125">
        <v>108.6</v>
      </c>
    </row>
    <row r="241" spans="1:12" x14ac:dyDescent="0.45">
      <c r="A241" s="124" t="s">
        <v>286</v>
      </c>
      <c r="B241" s="124" t="s">
        <v>116</v>
      </c>
      <c r="C241" s="135">
        <v>2002</v>
      </c>
      <c r="D241" s="137">
        <f t="shared" si="2"/>
        <v>-0.3047819232790307</v>
      </c>
      <c r="E241" s="125">
        <v>948.6</v>
      </c>
      <c r="F241" s="125">
        <v>950.1</v>
      </c>
      <c r="G241" s="125">
        <v>63.7</v>
      </c>
      <c r="H241" s="125">
        <v>7.1</v>
      </c>
      <c r="I241" s="125">
        <v>6348</v>
      </c>
      <c r="J241" s="124" t="s">
        <v>64</v>
      </c>
      <c r="K241" s="125">
        <v>12667</v>
      </c>
      <c r="L241" s="125">
        <v>121</v>
      </c>
    </row>
    <row r="242" spans="1:12" x14ac:dyDescent="0.45">
      <c r="A242" s="124" t="s">
        <v>287</v>
      </c>
      <c r="B242" s="124" t="s">
        <v>117</v>
      </c>
      <c r="C242" s="135">
        <v>2002</v>
      </c>
      <c r="D242" s="137">
        <f t="shared" si="2"/>
        <v>-1.0983353355071375</v>
      </c>
      <c r="E242" s="125">
        <v>1152.5999999999999</v>
      </c>
      <c r="F242" s="125">
        <v>1159</v>
      </c>
      <c r="G242" s="125">
        <v>62.2</v>
      </c>
      <c r="H242" s="125">
        <v>11.1</v>
      </c>
      <c r="I242" s="125">
        <v>2993</v>
      </c>
      <c r="J242" s="124" t="s">
        <v>64</v>
      </c>
      <c r="K242" s="125">
        <v>5870</v>
      </c>
      <c r="L242" s="125">
        <v>111.5</v>
      </c>
    </row>
    <row r="243" spans="1:12" x14ac:dyDescent="0.45">
      <c r="A243" s="124" t="s">
        <v>288</v>
      </c>
      <c r="B243" s="124" t="s">
        <v>118</v>
      </c>
      <c r="C243" s="135">
        <v>2002</v>
      </c>
      <c r="D243" s="137">
        <f t="shared" si="2"/>
        <v>-1.0505944152612694</v>
      </c>
      <c r="E243" s="125">
        <v>357.9</v>
      </c>
      <c r="F243" s="125">
        <v>359.8</v>
      </c>
      <c r="G243" s="125">
        <v>69</v>
      </c>
      <c r="H243" s="125">
        <v>11.6</v>
      </c>
      <c r="I243" s="125">
        <v>5916</v>
      </c>
      <c r="J243" s="124" t="s">
        <v>64</v>
      </c>
      <c r="K243" s="125">
        <v>4879</v>
      </c>
      <c r="L243" s="125">
        <v>102.9</v>
      </c>
    </row>
    <row r="244" spans="1:12" x14ac:dyDescent="0.45">
      <c r="A244" s="124" t="s">
        <v>289</v>
      </c>
      <c r="B244" s="124" t="s">
        <v>119</v>
      </c>
      <c r="C244" s="135">
        <v>2002</v>
      </c>
      <c r="D244" s="137">
        <f t="shared" si="2"/>
        <v>-0.87740326988539719</v>
      </c>
      <c r="E244" s="125">
        <v>2067.4</v>
      </c>
      <c r="F244" s="125">
        <v>2076.6</v>
      </c>
      <c r="G244" s="125">
        <v>64.400000000000006</v>
      </c>
      <c r="H244" s="125">
        <v>9.1</v>
      </c>
      <c r="I244" s="125">
        <v>3122</v>
      </c>
      <c r="J244" s="125">
        <v>16865</v>
      </c>
      <c r="K244" s="125">
        <v>10670</v>
      </c>
      <c r="L244" s="125">
        <v>116.9</v>
      </c>
    </row>
    <row r="245" spans="1:12" x14ac:dyDescent="0.45">
      <c r="A245" s="124" t="s">
        <v>290</v>
      </c>
      <c r="B245" s="124" t="s">
        <v>300</v>
      </c>
      <c r="C245" s="135">
        <v>2002</v>
      </c>
      <c r="D245" s="137">
        <f t="shared" si="2"/>
        <v>-0.82290298043011301</v>
      </c>
      <c r="E245" s="125">
        <v>1434.2</v>
      </c>
      <c r="F245" s="125">
        <v>1440.2</v>
      </c>
      <c r="G245" s="125">
        <v>65.2</v>
      </c>
      <c r="H245" s="125">
        <v>7</v>
      </c>
      <c r="I245" s="125">
        <v>4689</v>
      </c>
      <c r="J245" s="125">
        <v>14085</v>
      </c>
      <c r="K245" s="125">
        <v>11185</v>
      </c>
      <c r="L245" s="125">
        <v>111.9</v>
      </c>
    </row>
    <row r="246" spans="1:12" x14ac:dyDescent="0.45">
      <c r="A246" s="124" t="s">
        <v>291</v>
      </c>
      <c r="B246" s="124" t="s">
        <v>120</v>
      </c>
      <c r="C246" s="135">
        <v>2002</v>
      </c>
      <c r="D246" s="137">
        <f t="shared" si="2"/>
        <v>-1.1411016019310927</v>
      </c>
      <c r="E246" s="125">
        <v>901</v>
      </c>
      <c r="F246" s="125">
        <v>906.2</v>
      </c>
      <c r="G246" s="125">
        <v>63.8</v>
      </c>
      <c r="H246" s="125">
        <v>10.7</v>
      </c>
      <c r="I246" s="125">
        <v>2875</v>
      </c>
      <c r="J246" s="125">
        <v>10833</v>
      </c>
      <c r="K246" s="125">
        <v>7166</v>
      </c>
      <c r="L246" s="125">
        <v>106.6</v>
      </c>
    </row>
    <row r="247" spans="1:12" x14ac:dyDescent="0.45">
      <c r="A247" s="124" t="s">
        <v>292</v>
      </c>
      <c r="B247" s="124" t="s">
        <v>121</v>
      </c>
      <c r="C247" s="135">
        <v>2002</v>
      </c>
      <c r="D247" s="137">
        <f t="shared" si="2"/>
        <v>-2.8846153846153726</v>
      </c>
      <c r="E247" s="125">
        <v>181.8</v>
      </c>
      <c r="F247" s="125">
        <v>184.5</v>
      </c>
      <c r="G247" s="125">
        <v>69.900000000000006</v>
      </c>
      <c r="H247" s="125">
        <v>8.1999999999999993</v>
      </c>
      <c r="I247" s="125">
        <v>6748</v>
      </c>
      <c r="J247" s="124" t="s">
        <v>64</v>
      </c>
      <c r="K247" s="125">
        <v>2836</v>
      </c>
      <c r="L247" s="125">
        <v>112.7</v>
      </c>
    </row>
    <row r="248" spans="1:12" x14ac:dyDescent="0.45">
      <c r="A248" s="124" t="s">
        <v>293</v>
      </c>
      <c r="B248" s="124" t="s">
        <v>122</v>
      </c>
      <c r="C248" s="135">
        <v>2002</v>
      </c>
      <c r="D248" s="137">
        <f t="shared" si="2"/>
        <v>-1.303875407461073</v>
      </c>
      <c r="E248" s="125">
        <v>545</v>
      </c>
      <c r="F248" s="125">
        <v>548.6</v>
      </c>
      <c r="G248" s="125">
        <v>66.7</v>
      </c>
      <c r="H248" s="125">
        <v>9.4</v>
      </c>
      <c r="I248" s="125">
        <v>5523</v>
      </c>
      <c r="J248" s="124" t="s">
        <v>64</v>
      </c>
      <c r="K248" s="125">
        <v>11715</v>
      </c>
      <c r="L248" s="125">
        <v>115.1</v>
      </c>
    </row>
    <row r="249" spans="1:12" ht="24" x14ac:dyDescent="0.45">
      <c r="A249" s="124" t="s">
        <v>294</v>
      </c>
      <c r="B249" s="124" t="s">
        <v>123</v>
      </c>
      <c r="C249" s="135">
        <v>2002</v>
      </c>
      <c r="D249" s="137">
        <f t="shared" si="2"/>
        <v>-0.67743616466910439</v>
      </c>
      <c r="E249" s="125">
        <v>190.6</v>
      </c>
      <c r="F249" s="125">
        <v>191.2</v>
      </c>
      <c r="G249" s="125">
        <v>63.5</v>
      </c>
      <c r="H249" s="125">
        <v>9.1</v>
      </c>
      <c r="I249" s="125">
        <v>3081</v>
      </c>
      <c r="J249" s="124" t="s">
        <v>64</v>
      </c>
      <c r="K249" s="124" t="s">
        <v>64</v>
      </c>
      <c r="L249" s="125">
        <v>114.6</v>
      </c>
    </row>
    <row r="250" spans="1:12" ht="24" x14ac:dyDescent="0.45">
      <c r="A250" s="124" t="s">
        <v>301</v>
      </c>
      <c r="B250" s="124" t="s">
        <v>124</v>
      </c>
      <c r="C250" s="135">
        <v>2002</v>
      </c>
      <c r="D250" s="137">
        <f t="shared" si="2"/>
        <v>-3.7974683544303693</v>
      </c>
      <c r="E250" s="125">
        <v>53.2</v>
      </c>
      <c r="F250" s="125">
        <v>54.2</v>
      </c>
      <c r="G250" s="125">
        <v>70.400000000000006</v>
      </c>
      <c r="H250" s="125">
        <v>4.5</v>
      </c>
      <c r="I250" s="125">
        <v>11313</v>
      </c>
      <c r="J250" s="124" t="s">
        <v>64</v>
      </c>
      <c r="K250" s="124" t="s">
        <v>64</v>
      </c>
      <c r="L250" s="125">
        <v>118.6</v>
      </c>
    </row>
    <row r="251" spans="1:12" x14ac:dyDescent="0.45">
      <c r="A251" s="124" t="s">
        <v>213</v>
      </c>
      <c r="B251" s="124" t="s">
        <v>41</v>
      </c>
      <c r="C251" s="135">
        <v>2003</v>
      </c>
      <c r="D251" s="137">
        <f t="shared" si="2"/>
        <v>0.13228388120907467</v>
      </c>
      <c r="E251" s="125">
        <v>1513.9</v>
      </c>
      <c r="F251" s="125">
        <v>1512.9</v>
      </c>
      <c r="G251" s="125">
        <v>60.5</v>
      </c>
      <c r="H251" s="125">
        <v>8.3000000000000007</v>
      </c>
      <c r="I251" s="125">
        <v>3357</v>
      </c>
      <c r="J251" s="125">
        <v>11532</v>
      </c>
      <c r="K251" s="125">
        <v>9599</v>
      </c>
      <c r="L251" s="125">
        <v>111.9</v>
      </c>
    </row>
    <row r="252" spans="1:12" x14ac:dyDescent="0.45">
      <c r="A252" s="124" t="s">
        <v>214</v>
      </c>
      <c r="B252" s="124" t="s">
        <v>42</v>
      </c>
      <c r="C252" s="135">
        <v>2003</v>
      </c>
      <c r="D252" s="137">
        <f t="shared" si="2"/>
        <v>-1.0763636363636331</v>
      </c>
      <c r="E252" s="125">
        <v>1360.2</v>
      </c>
      <c r="F252" s="125">
        <v>1367.6</v>
      </c>
      <c r="G252" s="125">
        <v>59.6</v>
      </c>
      <c r="H252" s="125">
        <v>7.4</v>
      </c>
      <c r="I252" s="125">
        <v>3136</v>
      </c>
      <c r="J252" s="125">
        <v>11532</v>
      </c>
      <c r="K252" s="125">
        <v>10867</v>
      </c>
      <c r="L252" s="125">
        <v>116</v>
      </c>
    </row>
    <row r="253" spans="1:12" x14ac:dyDescent="0.45">
      <c r="A253" s="124" t="s">
        <v>215</v>
      </c>
      <c r="B253" s="124" t="s">
        <v>43</v>
      </c>
      <c r="C253" s="135">
        <v>2003</v>
      </c>
      <c r="D253" s="137">
        <f t="shared" si="2"/>
        <v>-0.69074402999802642</v>
      </c>
      <c r="E253" s="125">
        <v>1509.6</v>
      </c>
      <c r="F253" s="125">
        <v>1514.8</v>
      </c>
      <c r="G253" s="125">
        <v>60.7</v>
      </c>
      <c r="H253" s="125">
        <v>10.199999999999999</v>
      </c>
      <c r="I253" s="125">
        <v>2837</v>
      </c>
      <c r="J253" s="125">
        <v>13250</v>
      </c>
      <c r="K253" s="125">
        <v>10935</v>
      </c>
      <c r="L253" s="125">
        <v>119.5</v>
      </c>
    </row>
    <row r="254" spans="1:12" x14ac:dyDescent="0.45">
      <c r="A254" s="124" t="s">
        <v>216</v>
      </c>
      <c r="B254" s="124" t="s">
        <v>44</v>
      </c>
      <c r="C254" s="135">
        <v>2003</v>
      </c>
      <c r="D254" s="137">
        <f t="shared" si="2"/>
        <v>-0.29481132075471694</v>
      </c>
      <c r="E254" s="125">
        <v>2367.4</v>
      </c>
      <c r="F254" s="125">
        <v>2370.9</v>
      </c>
      <c r="G254" s="125">
        <v>59.3</v>
      </c>
      <c r="H254" s="125">
        <v>8.3000000000000007</v>
      </c>
      <c r="I254" s="125">
        <v>3381</v>
      </c>
      <c r="J254" s="125">
        <v>10761</v>
      </c>
      <c r="K254" s="125">
        <v>9295</v>
      </c>
      <c r="L254" s="125">
        <v>123.4</v>
      </c>
    </row>
    <row r="255" spans="1:12" x14ac:dyDescent="0.45">
      <c r="A255" s="124" t="s">
        <v>217</v>
      </c>
      <c r="B255" s="124" t="s">
        <v>45</v>
      </c>
      <c r="C255" s="135">
        <v>2003</v>
      </c>
      <c r="D255" s="137">
        <f t="shared" si="2"/>
        <v>-1.1795543905635648</v>
      </c>
      <c r="E255" s="125">
        <v>1131</v>
      </c>
      <c r="F255" s="125">
        <v>1137.8</v>
      </c>
      <c r="G255" s="125">
        <v>60.2</v>
      </c>
      <c r="H255" s="125">
        <v>6.5</v>
      </c>
      <c r="I255" s="125">
        <v>2292</v>
      </c>
      <c r="J255" s="125">
        <v>10261</v>
      </c>
      <c r="K255" s="125">
        <v>8111</v>
      </c>
      <c r="L255" s="125">
        <v>118.9</v>
      </c>
    </row>
    <row r="256" spans="1:12" x14ac:dyDescent="0.45">
      <c r="A256" s="124" t="s">
        <v>218</v>
      </c>
      <c r="B256" s="124" t="s">
        <v>46</v>
      </c>
      <c r="C256" s="135">
        <v>2003</v>
      </c>
      <c r="D256" s="137">
        <f t="shared" si="2"/>
        <v>-0.66435586366260968</v>
      </c>
      <c r="E256" s="125">
        <v>1031.7</v>
      </c>
      <c r="F256" s="125">
        <v>1035.0999999999999</v>
      </c>
      <c r="G256" s="125">
        <v>60.8</v>
      </c>
      <c r="H256" s="125">
        <v>6.1</v>
      </c>
      <c r="I256" s="125">
        <v>3335</v>
      </c>
      <c r="J256" s="125">
        <v>13568</v>
      </c>
      <c r="K256" s="125">
        <v>12398</v>
      </c>
      <c r="L256" s="125">
        <v>127.6</v>
      </c>
    </row>
    <row r="257" spans="1:12" x14ac:dyDescent="0.45">
      <c r="A257" s="124" t="s">
        <v>219</v>
      </c>
      <c r="B257" s="124" t="s">
        <v>47</v>
      </c>
      <c r="C257" s="135">
        <v>2003</v>
      </c>
      <c r="D257" s="137">
        <f t="shared" si="2"/>
        <v>-1.552076242341726</v>
      </c>
      <c r="E257" s="125">
        <v>723.1</v>
      </c>
      <c r="F257" s="125">
        <v>728.8</v>
      </c>
      <c r="G257" s="125">
        <v>60.6</v>
      </c>
      <c r="H257" s="125">
        <v>6.1</v>
      </c>
      <c r="I257" s="125">
        <v>3094</v>
      </c>
      <c r="J257" s="125">
        <v>10278</v>
      </c>
      <c r="K257" s="125">
        <v>8614</v>
      </c>
      <c r="L257" s="125">
        <v>112.6</v>
      </c>
    </row>
    <row r="258" spans="1:12" x14ac:dyDescent="0.45">
      <c r="A258" s="124" t="s">
        <v>220</v>
      </c>
      <c r="B258" s="124" t="s">
        <v>48</v>
      </c>
      <c r="C258" s="135">
        <v>2003</v>
      </c>
      <c r="D258" s="137">
        <f t="shared" si="2"/>
        <v>-1.4377386077491527</v>
      </c>
      <c r="E258" s="125">
        <v>1213.4000000000001</v>
      </c>
      <c r="F258" s="125">
        <v>1222.2</v>
      </c>
      <c r="G258" s="125">
        <v>59.3</v>
      </c>
      <c r="H258" s="125">
        <v>8.5</v>
      </c>
      <c r="I258" s="125">
        <v>3373</v>
      </c>
      <c r="J258" s="125">
        <v>9371</v>
      </c>
      <c r="K258" s="125">
        <v>10400</v>
      </c>
      <c r="L258" s="125">
        <v>116.8</v>
      </c>
    </row>
    <row r="259" spans="1:12" x14ac:dyDescent="0.45">
      <c r="A259" s="124" t="s">
        <v>221</v>
      </c>
      <c r="B259" s="124" t="s">
        <v>49</v>
      </c>
      <c r="C259" s="135">
        <v>2003</v>
      </c>
      <c r="D259" s="137">
        <f t="shared" si="2"/>
        <v>-0.47068538398018545</v>
      </c>
      <c r="E259" s="125">
        <v>1205.3</v>
      </c>
      <c r="F259" s="125">
        <v>1208.2</v>
      </c>
      <c r="G259" s="125">
        <v>60.3</v>
      </c>
      <c r="H259" s="125">
        <v>4.5</v>
      </c>
      <c r="I259" s="125">
        <v>3557</v>
      </c>
      <c r="J259" s="125">
        <v>10894</v>
      </c>
      <c r="K259" s="125">
        <v>11897</v>
      </c>
      <c r="L259" s="125">
        <v>120.1</v>
      </c>
    </row>
    <row r="260" spans="1:12" x14ac:dyDescent="0.45">
      <c r="A260" s="124" t="s">
        <v>222</v>
      </c>
      <c r="B260" s="124" t="s">
        <v>50</v>
      </c>
      <c r="C260" s="135">
        <v>2003</v>
      </c>
      <c r="D260" s="137">
        <f t="shared" si="2"/>
        <v>0.82213725460563936</v>
      </c>
      <c r="E260" s="125">
        <v>6671.3</v>
      </c>
      <c r="F260" s="125">
        <v>6644.1</v>
      </c>
      <c r="G260" s="125">
        <v>62.2</v>
      </c>
      <c r="H260" s="125">
        <v>4.4000000000000004</v>
      </c>
      <c r="I260" s="125">
        <v>4409</v>
      </c>
      <c r="J260" s="125">
        <v>17442</v>
      </c>
      <c r="K260" s="125">
        <v>15864</v>
      </c>
      <c r="L260" s="125">
        <v>104.9</v>
      </c>
    </row>
    <row r="261" spans="1:12" x14ac:dyDescent="0.45">
      <c r="A261" s="124" t="s">
        <v>223</v>
      </c>
      <c r="B261" s="124" t="s">
        <v>51</v>
      </c>
      <c r="C261" s="135">
        <v>2003</v>
      </c>
      <c r="D261" s="137">
        <f t="shared" si="2"/>
        <v>-1.304905044856103</v>
      </c>
      <c r="E261" s="125">
        <v>847.1</v>
      </c>
      <c r="F261" s="125">
        <v>852.7</v>
      </c>
      <c r="G261" s="125">
        <v>60.1</v>
      </c>
      <c r="H261" s="125">
        <v>8</v>
      </c>
      <c r="I261" s="125">
        <v>3231</v>
      </c>
      <c r="J261" s="125">
        <v>11651</v>
      </c>
      <c r="K261" s="125">
        <v>10496</v>
      </c>
      <c r="L261" s="125">
        <v>116.6</v>
      </c>
    </row>
    <row r="262" spans="1:12" x14ac:dyDescent="0.45">
      <c r="A262" s="124" t="s">
        <v>224</v>
      </c>
      <c r="B262" s="124" t="s">
        <v>52</v>
      </c>
      <c r="C262" s="135">
        <v>2003</v>
      </c>
      <c r="D262" s="137">
        <f t="shared" si="2"/>
        <v>-1.0950396338972044</v>
      </c>
      <c r="E262" s="125">
        <v>1210.3</v>
      </c>
      <c r="F262" s="125">
        <v>1217</v>
      </c>
      <c r="G262" s="125">
        <v>59</v>
      </c>
      <c r="H262" s="125">
        <v>8.4</v>
      </c>
      <c r="I262" s="125">
        <v>3306</v>
      </c>
      <c r="J262" s="125">
        <v>10964</v>
      </c>
      <c r="K262" s="125">
        <v>11889</v>
      </c>
      <c r="L262" s="125">
        <v>115.8</v>
      </c>
    </row>
    <row r="263" spans="1:12" x14ac:dyDescent="0.45">
      <c r="A263" s="124" t="s">
        <v>225</v>
      </c>
      <c r="B263" s="124" t="s">
        <v>53</v>
      </c>
      <c r="C263" s="135">
        <v>2003</v>
      </c>
      <c r="D263" s="137">
        <f t="shared" si="2"/>
        <v>-0.65015775886797789</v>
      </c>
      <c r="E263" s="125">
        <v>1039.0999999999999</v>
      </c>
      <c r="F263" s="125">
        <v>1042.5</v>
      </c>
      <c r="G263" s="125">
        <v>61.4</v>
      </c>
      <c r="H263" s="125">
        <v>10.8</v>
      </c>
      <c r="I263" s="125">
        <v>3712</v>
      </c>
      <c r="J263" s="125">
        <v>9994</v>
      </c>
      <c r="K263" s="125">
        <v>10307</v>
      </c>
      <c r="L263" s="125">
        <v>125.4</v>
      </c>
    </row>
    <row r="264" spans="1:12" x14ac:dyDescent="0.45">
      <c r="A264" s="124" t="s">
        <v>226</v>
      </c>
      <c r="B264" s="124" t="s">
        <v>54</v>
      </c>
      <c r="C264" s="135">
        <v>2003</v>
      </c>
      <c r="D264" s="137">
        <f t="shared" si="2"/>
        <v>-1.0475217169136395</v>
      </c>
      <c r="E264" s="125">
        <v>1161.9000000000001</v>
      </c>
      <c r="F264" s="125">
        <v>1168.0999999999999</v>
      </c>
      <c r="G264" s="125">
        <v>59</v>
      </c>
      <c r="H264" s="125">
        <v>9.1</v>
      </c>
      <c r="I264" s="125">
        <v>3412</v>
      </c>
      <c r="J264" s="125">
        <v>10567</v>
      </c>
      <c r="K264" s="125">
        <v>10444</v>
      </c>
      <c r="L264" s="125">
        <v>118.8</v>
      </c>
    </row>
    <row r="265" spans="1:12" x14ac:dyDescent="0.45">
      <c r="A265" s="124" t="s">
        <v>227</v>
      </c>
      <c r="B265" s="124" t="s">
        <v>55</v>
      </c>
      <c r="C265" s="135">
        <v>2003</v>
      </c>
      <c r="D265" s="137">
        <f t="shared" si="2"/>
        <v>-1.2145196506550189</v>
      </c>
      <c r="E265" s="125">
        <v>1447.8</v>
      </c>
      <c r="F265" s="125">
        <v>1456.7</v>
      </c>
      <c r="G265" s="125">
        <v>59</v>
      </c>
      <c r="H265" s="125">
        <v>6.6</v>
      </c>
      <c r="I265" s="125">
        <v>3016</v>
      </c>
      <c r="J265" s="125">
        <v>15260</v>
      </c>
      <c r="K265" s="125">
        <v>11567</v>
      </c>
      <c r="L265" s="125">
        <v>119.8</v>
      </c>
    </row>
    <row r="266" spans="1:12" x14ac:dyDescent="0.45">
      <c r="A266" s="124" t="s">
        <v>228</v>
      </c>
      <c r="B266" s="124" t="s">
        <v>56</v>
      </c>
      <c r="C266" s="135">
        <v>2003</v>
      </c>
      <c r="D266" s="137">
        <f t="shared" si="2"/>
        <v>-1.233680680320991</v>
      </c>
      <c r="E266" s="125">
        <v>1649.2</v>
      </c>
      <c r="F266" s="125">
        <v>1659.5</v>
      </c>
      <c r="G266" s="125">
        <v>59.3</v>
      </c>
      <c r="H266" s="125">
        <v>5.3</v>
      </c>
      <c r="I266" s="125">
        <v>3378</v>
      </c>
      <c r="J266" s="125">
        <v>11184</v>
      </c>
      <c r="K266" s="125">
        <v>10047</v>
      </c>
      <c r="L266" s="125">
        <v>122.6</v>
      </c>
    </row>
    <row r="267" spans="1:12" x14ac:dyDescent="0.45">
      <c r="A267" s="124" t="s">
        <v>229</v>
      </c>
      <c r="B267" s="124" t="s">
        <v>57</v>
      </c>
      <c r="C267" s="135">
        <v>2003</v>
      </c>
      <c r="D267" s="137">
        <f t="shared" si="2"/>
        <v>-1.2679566109645399</v>
      </c>
      <c r="E267" s="125">
        <v>1347.1</v>
      </c>
      <c r="F267" s="125">
        <v>1355.7</v>
      </c>
      <c r="G267" s="125">
        <v>60.9</v>
      </c>
      <c r="H267" s="125">
        <v>5.7</v>
      </c>
      <c r="I267" s="125">
        <v>4273</v>
      </c>
      <c r="J267" s="125">
        <v>14067</v>
      </c>
      <c r="K267" s="125">
        <v>13526</v>
      </c>
      <c r="L267" s="125">
        <v>113.7</v>
      </c>
    </row>
    <row r="268" spans="1:12" x14ac:dyDescent="0.45">
      <c r="A268" s="124" t="s">
        <v>230</v>
      </c>
      <c r="B268" s="124" t="s">
        <v>58</v>
      </c>
      <c r="C268" s="135">
        <v>2003</v>
      </c>
      <c r="D268" s="137">
        <f t="shared" si="2"/>
        <v>1.432573722669912</v>
      </c>
      <c r="E268" s="125">
        <v>10535.7</v>
      </c>
      <c r="F268" s="125">
        <v>10461.299999999999</v>
      </c>
      <c r="G268" s="125">
        <v>65.400000000000006</v>
      </c>
      <c r="H268" s="125">
        <v>1.3</v>
      </c>
      <c r="I268" s="125">
        <v>16711</v>
      </c>
      <c r="J268" s="125">
        <v>35364</v>
      </c>
      <c r="K268" s="125">
        <v>34681</v>
      </c>
      <c r="L268" s="125">
        <v>116</v>
      </c>
    </row>
    <row r="269" spans="1:12" x14ac:dyDescent="0.45">
      <c r="A269" s="124" t="s">
        <v>231</v>
      </c>
      <c r="B269" s="124" t="s">
        <v>59</v>
      </c>
      <c r="C269" s="135">
        <v>2003</v>
      </c>
      <c r="D269" s="137">
        <f t="shared" si="2"/>
        <v>-1.7337807606264108</v>
      </c>
      <c r="E269" s="125">
        <v>702.8</v>
      </c>
      <c r="F269" s="125">
        <v>709</v>
      </c>
      <c r="G269" s="125">
        <v>63.9</v>
      </c>
      <c r="H269" s="125">
        <v>8.1999999999999993</v>
      </c>
      <c r="I269" s="125">
        <v>4957</v>
      </c>
      <c r="J269" s="125">
        <v>13040</v>
      </c>
      <c r="K269" s="125">
        <v>10373</v>
      </c>
      <c r="L269" s="125">
        <v>129.80000000000001</v>
      </c>
    </row>
    <row r="270" spans="1:12" x14ac:dyDescent="0.45">
      <c r="A270" s="124" t="s">
        <v>232</v>
      </c>
      <c r="B270" s="124" t="s">
        <v>60</v>
      </c>
      <c r="C270" s="135">
        <v>2003</v>
      </c>
      <c r="D270" s="137">
        <f t="shared" si="2"/>
        <v>-1.5846456692913409</v>
      </c>
      <c r="E270" s="125">
        <v>999.9</v>
      </c>
      <c r="F270" s="125">
        <v>1008</v>
      </c>
      <c r="G270" s="125">
        <v>67.2</v>
      </c>
      <c r="H270" s="125">
        <v>12.2</v>
      </c>
      <c r="I270" s="125">
        <v>7499</v>
      </c>
      <c r="J270" s="125">
        <v>12004</v>
      </c>
      <c r="K270" s="125">
        <v>11093</v>
      </c>
      <c r="L270" s="125">
        <v>111.2</v>
      </c>
    </row>
    <row r="271" spans="1:12" x14ac:dyDescent="0.45">
      <c r="A271" s="124" t="s">
        <v>233</v>
      </c>
      <c r="B271" s="124" t="s">
        <v>63</v>
      </c>
      <c r="C271" s="135">
        <v>2003</v>
      </c>
      <c r="D271" s="137">
        <f t="shared" si="2"/>
        <v>0.4796163069544262</v>
      </c>
      <c r="E271" s="125">
        <v>41.9</v>
      </c>
      <c r="F271" s="125">
        <v>41.8</v>
      </c>
      <c r="G271" s="125">
        <v>64.400000000000006</v>
      </c>
      <c r="H271" s="125">
        <v>8.6999999999999993</v>
      </c>
      <c r="I271" s="125">
        <v>14201</v>
      </c>
      <c r="J271" s="124" t="s">
        <v>64</v>
      </c>
      <c r="K271" s="124" t="s">
        <v>64</v>
      </c>
      <c r="L271" s="125">
        <v>117.8</v>
      </c>
    </row>
    <row r="272" spans="1:12" x14ac:dyDescent="0.45">
      <c r="A272" s="124" t="s">
        <v>234</v>
      </c>
      <c r="B272" s="124" t="s">
        <v>61</v>
      </c>
      <c r="C272" s="135">
        <v>2003</v>
      </c>
      <c r="D272" s="137">
        <f t="shared" si="2"/>
        <v>-1.3477924089852897</v>
      </c>
      <c r="E272" s="125">
        <v>1273.5999999999999</v>
      </c>
      <c r="F272" s="125">
        <v>1282.3</v>
      </c>
      <c r="G272" s="125">
        <v>63.8</v>
      </c>
      <c r="H272" s="125">
        <v>10</v>
      </c>
      <c r="I272" s="125">
        <v>0</v>
      </c>
      <c r="J272" s="125">
        <v>0</v>
      </c>
      <c r="K272" s="125">
        <v>0</v>
      </c>
      <c r="L272" s="124" t="s">
        <v>132</v>
      </c>
    </row>
    <row r="273" spans="1:12" x14ac:dyDescent="0.45">
      <c r="A273" s="124" t="s">
        <v>235</v>
      </c>
      <c r="B273" s="124" t="s">
        <v>65</v>
      </c>
      <c r="C273" s="135">
        <v>2003</v>
      </c>
      <c r="D273" s="137">
        <f t="shared" si="2"/>
        <v>-0.86826110979556403</v>
      </c>
      <c r="E273" s="125">
        <v>1255.9000000000001</v>
      </c>
      <c r="F273" s="125">
        <v>1261.4000000000001</v>
      </c>
      <c r="G273" s="125">
        <v>62</v>
      </c>
      <c r="H273" s="125">
        <v>4.9000000000000004</v>
      </c>
      <c r="I273" s="125">
        <v>4411</v>
      </c>
      <c r="J273" s="125">
        <v>14620</v>
      </c>
      <c r="K273" s="125">
        <v>12479</v>
      </c>
      <c r="L273" s="125">
        <v>117.6</v>
      </c>
    </row>
    <row r="274" spans="1:12" x14ac:dyDescent="0.45">
      <c r="A274" s="124" t="s">
        <v>236</v>
      </c>
      <c r="B274" s="124" t="s">
        <v>66</v>
      </c>
      <c r="C274" s="135">
        <v>2003</v>
      </c>
      <c r="D274" s="137">
        <f t="shared" si="2"/>
        <v>-0.64982706215281894</v>
      </c>
      <c r="E274" s="125">
        <v>947.9</v>
      </c>
      <c r="F274" s="125">
        <v>951</v>
      </c>
      <c r="G274" s="125">
        <v>64</v>
      </c>
      <c r="H274" s="125">
        <v>7.5</v>
      </c>
      <c r="I274" s="125">
        <v>3811</v>
      </c>
      <c r="J274" s="124" t="s">
        <v>64</v>
      </c>
      <c r="K274" s="125">
        <v>11690</v>
      </c>
      <c r="L274" s="125">
        <v>120.1</v>
      </c>
    </row>
    <row r="275" spans="1:12" x14ac:dyDescent="0.45">
      <c r="A275" s="124" t="s">
        <v>237</v>
      </c>
      <c r="B275" s="124" t="s">
        <v>67</v>
      </c>
      <c r="C275" s="135">
        <v>2003</v>
      </c>
      <c r="D275" s="137">
        <f t="shared" si="2"/>
        <v>0.37190330514066616</v>
      </c>
      <c r="E275" s="125">
        <v>1673.3</v>
      </c>
      <c r="F275" s="125">
        <v>1670.2</v>
      </c>
      <c r="G275" s="125">
        <v>62.6</v>
      </c>
      <c r="H275" s="125">
        <v>8.6</v>
      </c>
      <c r="I275" s="125">
        <v>3040</v>
      </c>
      <c r="J275" s="125">
        <v>11759</v>
      </c>
      <c r="K275" s="125">
        <v>10204</v>
      </c>
      <c r="L275" s="125">
        <v>124.7</v>
      </c>
    </row>
    <row r="276" spans="1:12" x14ac:dyDescent="0.45">
      <c r="A276" s="124" t="s">
        <v>238</v>
      </c>
      <c r="B276" s="124" t="s">
        <v>68</v>
      </c>
      <c r="C276" s="135">
        <v>2003</v>
      </c>
      <c r="D276" s="137">
        <f t="shared" si="2"/>
        <v>-1.8655877725331436</v>
      </c>
      <c r="E276" s="125">
        <v>873.2</v>
      </c>
      <c r="F276" s="125">
        <v>881.5</v>
      </c>
      <c r="G276" s="125">
        <v>69</v>
      </c>
      <c r="H276" s="125">
        <v>10.1</v>
      </c>
      <c r="I276" s="125">
        <v>7162</v>
      </c>
      <c r="J276" s="124" t="s">
        <v>64</v>
      </c>
      <c r="K276" s="125">
        <v>8095</v>
      </c>
      <c r="L276" s="125">
        <v>110.3</v>
      </c>
    </row>
    <row r="277" spans="1:12" x14ac:dyDescent="0.45">
      <c r="A277" s="124" t="s">
        <v>239</v>
      </c>
      <c r="B277" s="124" t="s">
        <v>69</v>
      </c>
      <c r="C277" s="135">
        <v>2003</v>
      </c>
      <c r="D277" s="137">
        <f t="shared" si="2"/>
        <v>-1.3292876751914529</v>
      </c>
      <c r="E277" s="125">
        <v>682.9</v>
      </c>
      <c r="F277" s="125">
        <v>687.5</v>
      </c>
      <c r="G277" s="125">
        <v>59.9</v>
      </c>
      <c r="H277" s="125">
        <v>4.9000000000000004</v>
      </c>
      <c r="I277" s="125">
        <v>3715</v>
      </c>
      <c r="J277" s="125">
        <v>12497</v>
      </c>
      <c r="K277" s="125">
        <v>10689</v>
      </c>
      <c r="L277" s="125">
        <v>119</v>
      </c>
    </row>
    <row r="278" spans="1:12" x14ac:dyDescent="0.45">
      <c r="A278" s="124" t="s">
        <v>240</v>
      </c>
      <c r="B278" s="124" t="s">
        <v>70</v>
      </c>
      <c r="C278" s="135">
        <v>2003</v>
      </c>
      <c r="D278" s="137">
        <f t="shared" ref="D278:D341" si="3">(E278-E195)/E195*100</f>
        <v>-1.490568526579616</v>
      </c>
      <c r="E278" s="125">
        <v>746.8</v>
      </c>
      <c r="F278" s="125">
        <v>752.4</v>
      </c>
      <c r="G278" s="125">
        <v>59.6</v>
      </c>
      <c r="H278" s="125">
        <v>8.1999999999999993</v>
      </c>
      <c r="I278" s="125">
        <v>3557</v>
      </c>
      <c r="J278" s="125">
        <v>11873</v>
      </c>
      <c r="K278" s="125">
        <v>10567</v>
      </c>
      <c r="L278" s="125">
        <v>123.7</v>
      </c>
    </row>
    <row r="279" spans="1:12" ht="24" x14ac:dyDescent="0.45">
      <c r="A279" s="124" t="s">
        <v>241</v>
      </c>
      <c r="B279" s="124" t="s">
        <v>71</v>
      </c>
      <c r="C279" s="135">
        <v>2003</v>
      </c>
      <c r="D279" s="137">
        <f t="shared" si="3"/>
        <v>0.11811446365295823</v>
      </c>
      <c r="E279" s="125">
        <v>4662</v>
      </c>
      <c r="F279" s="125">
        <v>4659.3</v>
      </c>
      <c r="G279" s="125">
        <v>63.2</v>
      </c>
      <c r="H279" s="125">
        <v>4.2</v>
      </c>
      <c r="I279" s="125">
        <v>6823</v>
      </c>
      <c r="J279" s="125">
        <v>22081</v>
      </c>
      <c r="K279" s="125">
        <v>19267</v>
      </c>
      <c r="L279" s="125">
        <v>109.7</v>
      </c>
    </row>
    <row r="280" spans="1:12" x14ac:dyDescent="0.45">
      <c r="A280" s="124" t="s">
        <v>242</v>
      </c>
      <c r="B280" s="124" t="s">
        <v>72</v>
      </c>
      <c r="C280" s="135">
        <v>2003</v>
      </c>
      <c r="D280" s="137">
        <f t="shared" si="3"/>
        <v>-0.44762757385854968</v>
      </c>
      <c r="E280" s="125">
        <v>444.8</v>
      </c>
      <c r="F280" s="125">
        <v>445.9</v>
      </c>
      <c r="G280" s="125">
        <v>59.1</v>
      </c>
      <c r="H280" s="125">
        <v>15.5</v>
      </c>
      <c r="I280" s="125">
        <v>2550</v>
      </c>
      <c r="J280" s="125">
        <v>9508</v>
      </c>
      <c r="K280" s="125">
        <v>7968</v>
      </c>
      <c r="L280" s="125">
        <v>118.4</v>
      </c>
    </row>
    <row r="281" spans="1:12" x14ac:dyDescent="0.45">
      <c r="A281" s="124" t="s">
        <v>243</v>
      </c>
      <c r="B281" s="124" t="s">
        <v>73</v>
      </c>
      <c r="C281" s="135">
        <v>2003</v>
      </c>
      <c r="D281" s="137">
        <f t="shared" si="3"/>
        <v>0.13708019191226087</v>
      </c>
      <c r="E281" s="125">
        <v>292.2</v>
      </c>
      <c r="F281" s="125">
        <v>292</v>
      </c>
      <c r="G281" s="125">
        <v>62.2</v>
      </c>
      <c r="H281" s="125">
        <v>17.2</v>
      </c>
      <c r="I281" s="125">
        <v>2094</v>
      </c>
      <c r="J281" s="125">
        <v>9932</v>
      </c>
      <c r="K281" s="125">
        <v>8736</v>
      </c>
      <c r="L281" s="125">
        <v>126</v>
      </c>
    </row>
    <row r="282" spans="1:12" x14ac:dyDescent="0.45">
      <c r="A282" s="124" t="s">
        <v>244</v>
      </c>
      <c r="B282" s="124" t="s">
        <v>75</v>
      </c>
      <c r="C282" s="135">
        <v>2003</v>
      </c>
      <c r="D282" s="137">
        <f t="shared" si="3"/>
        <v>-9.5706863549368054E-2</v>
      </c>
      <c r="E282" s="125">
        <v>5114.8999999999996</v>
      </c>
      <c r="F282" s="125">
        <v>5117.3999999999996</v>
      </c>
      <c r="G282" s="125">
        <v>60</v>
      </c>
      <c r="H282" s="125">
        <v>10.199999999999999</v>
      </c>
      <c r="I282" s="125">
        <v>3659</v>
      </c>
      <c r="J282" s="125">
        <v>13904</v>
      </c>
      <c r="K282" s="125">
        <v>12234</v>
      </c>
      <c r="L282" s="125">
        <v>116</v>
      </c>
    </row>
    <row r="283" spans="1:12" x14ac:dyDescent="0.45">
      <c r="A283" s="124" t="s">
        <v>245</v>
      </c>
      <c r="B283" s="124" t="s">
        <v>76</v>
      </c>
      <c r="C283" s="135">
        <v>2003</v>
      </c>
      <c r="D283" s="137">
        <f t="shared" si="3"/>
        <v>0.12937898089172656</v>
      </c>
      <c r="E283" s="125">
        <v>1006.1</v>
      </c>
      <c r="F283" s="125">
        <v>1005.4</v>
      </c>
      <c r="G283" s="125">
        <v>62</v>
      </c>
      <c r="H283" s="125">
        <v>10</v>
      </c>
      <c r="I283" s="125">
        <v>3839</v>
      </c>
      <c r="J283" s="125">
        <v>10293</v>
      </c>
      <c r="K283" s="125">
        <v>9531</v>
      </c>
      <c r="L283" s="125">
        <v>111.2</v>
      </c>
    </row>
    <row r="284" spans="1:12" x14ac:dyDescent="0.45">
      <c r="A284" s="124" t="s">
        <v>246</v>
      </c>
      <c r="B284" s="124" t="s">
        <v>77</v>
      </c>
      <c r="C284" s="135">
        <v>2003</v>
      </c>
      <c r="D284" s="137">
        <f t="shared" si="3"/>
        <v>-0.80914557196940573</v>
      </c>
      <c r="E284" s="125">
        <v>2672.4</v>
      </c>
      <c r="F284" s="125">
        <v>2683.3</v>
      </c>
      <c r="G284" s="125">
        <v>61</v>
      </c>
      <c r="H284" s="125">
        <v>11.1</v>
      </c>
      <c r="I284" s="125">
        <v>3803</v>
      </c>
      <c r="J284" s="125">
        <v>10416</v>
      </c>
      <c r="K284" s="125">
        <v>10539</v>
      </c>
      <c r="L284" s="125">
        <v>119.1</v>
      </c>
    </row>
    <row r="285" spans="1:12" x14ac:dyDescent="0.45">
      <c r="A285" s="124" t="s">
        <v>247</v>
      </c>
      <c r="B285" s="124" t="s">
        <v>78</v>
      </c>
      <c r="C285" s="135">
        <v>2003</v>
      </c>
      <c r="D285" s="137">
        <f t="shared" si="3"/>
        <v>-0.48217981668068821</v>
      </c>
      <c r="E285" s="125">
        <v>4375.5</v>
      </c>
      <c r="F285" s="125">
        <v>4386.1000000000004</v>
      </c>
      <c r="G285" s="125">
        <v>61</v>
      </c>
      <c r="H285" s="125">
        <v>12.6</v>
      </c>
      <c r="I285" s="125">
        <v>4019</v>
      </c>
      <c r="J285" s="125">
        <v>12005</v>
      </c>
      <c r="K285" s="125">
        <v>12518</v>
      </c>
      <c r="L285" s="125">
        <v>119</v>
      </c>
    </row>
    <row r="286" spans="1:12" x14ac:dyDescent="0.45">
      <c r="A286" s="124" t="s">
        <v>248</v>
      </c>
      <c r="B286" s="124" t="s">
        <v>80</v>
      </c>
      <c r="C286" s="135">
        <v>2003</v>
      </c>
      <c r="D286" s="137">
        <f t="shared" si="3"/>
        <v>1.3984659487099986</v>
      </c>
      <c r="E286" s="125">
        <v>2617.5</v>
      </c>
      <c r="F286" s="125">
        <v>2599.5</v>
      </c>
      <c r="G286" s="125">
        <v>59.5</v>
      </c>
      <c r="H286" s="125">
        <v>20.9</v>
      </c>
      <c r="I286" s="125">
        <v>2119</v>
      </c>
      <c r="J286" s="124" t="s">
        <v>64</v>
      </c>
      <c r="K286" s="125">
        <v>16333</v>
      </c>
      <c r="L286" s="125">
        <v>123.2</v>
      </c>
    </row>
    <row r="287" spans="1:12" x14ac:dyDescent="0.45">
      <c r="A287" s="124" t="s">
        <v>249</v>
      </c>
      <c r="B287" s="124" t="s">
        <v>295</v>
      </c>
      <c r="C287" s="135">
        <v>2003</v>
      </c>
      <c r="D287" s="137">
        <f t="shared" si="3"/>
        <v>-3.6049488054607579</v>
      </c>
      <c r="E287" s="125">
        <v>451.9</v>
      </c>
      <c r="F287" s="125">
        <v>460.3</v>
      </c>
      <c r="G287" s="125">
        <v>57.1</v>
      </c>
      <c r="H287" s="125">
        <v>55.8</v>
      </c>
      <c r="I287" s="125">
        <v>1438</v>
      </c>
      <c r="J287" s="124" t="s">
        <v>64</v>
      </c>
      <c r="K287" s="125">
        <v>7560</v>
      </c>
      <c r="L287" s="125">
        <v>127.5</v>
      </c>
    </row>
    <row r="288" spans="1:12" ht="24" x14ac:dyDescent="0.45">
      <c r="A288" s="124" t="s">
        <v>250</v>
      </c>
      <c r="B288" s="124" t="s">
        <v>81</v>
      </c>
      <c r="C288" s="135">
        <v>2003</v>
      </c>
      <c r="D288" s="137">
        <f t="shared" si="3"/>
        <v>-1.276217955831761</v>
      </c>
      <c r="E288" s="125">
        <v>889.6</v>
      </c>
      <c r="F288" s="125">
        <v>895.3</v>
      </c>
      <c r="G288" s="125">
        <v>61.5</v>
      </c>
      <c r="H288" s="125">
        <v>22.8</v>
      </c>
      <c r="I288" s="125">
        <v>2585</v>
      </c>
      <c r="J288" s="124" t="s">
        <v>64</v>
      </c>
      <c r="K288" s="125">
        <v>5595</v>
      </c>
      <c r="L288" s="125">
        <v>114.7</v>
      </c>
    </row>
    <row r="289" spans="1:12" ht="24" x14ac:dyDescent="0.45">
      <c r="A289" s="124" t="s">
        <v>251</v>
      </c>
      <c r="B289" s="124" t="s">
        <v>82</v>
      </c>
      <c r="C289" s="135">
        <v>2003</v>
      </c>
      <c r="D289" s="137">
        <f t="shared" si="3"/>
        <v>1.2531328320802007</v>
      </c>
      <c r="E289" s="125">
        <v>444.4</v>
      </c>
      <c r="F289" s="125">
        <v>441.6</v>
      </c>
      <c r="G289" s="125">
        <v>60.2</v>
      </c>
      <c r="H289" s="125">
        <v>18.3</v>
      </c>
      <c r="I289" s="125">
        <v>2596</v>
      </c>
      <c r="J289" s="124" t="s">
        <v>64</v>
      </c>
      <c r="K289" s="125">
        <v>4253</v>
      </c>
      <c r="L289" s="125">
        <v>110.3</v>
      </c>
    </row>
    <row r="290" spans="1:12" ht="24" x14ac:dyDescent="0.45">
      <c r="A290" s="124" t="s">
        <v>252</v>
      </c>
      <c r="B290" s="124" t="s">
        <v>83</v>
      </c>
      <c r="C290" s="135">
        <v>2003</v>
      </c>
      <c r="D290" s="137">
        <f t="shared" si="3"/>
        <v>-0.28180921516133578</v>
      </c>
      <c r="E290" s="125">
        <v>707.7</v>
      </c>
      <c r="F290" s="125">
        <v>708.7</v>
      </c>
      <c r="G290" s="125">
        <v>59.2</v>
      </c>
      <c r="H290" s="125">
        <v>10</v>
      </c>
      <c r="I290" s="125">
        <v>2595</v>
      </c>
      <c r="J290" s="124" t="s">
        <v>64</v>
      </c>
      <c r="K290" s="125">
        <v>7658</v>
      </c>
      <c r="L290" s="125">
        <v>110.7</v>
      </c>
    </row>
    <row r="291" spans="1:12" x14ac:dyDescent="0.45">
      <c r="A291" s="124" t="s">
        <v>253</v>
      </c>
      <c r="B291" s="124" t="s">
        <v>296</v>
      </c>
      <c r="C291" s="135">
        <v>2003</v>
      </c>
      <c r="D291" s="137">
        <f t="shared" si="3"/>
        <v>1.0403473855617875</v>
      </c>
      <c r="E291" s="125">
        <v>1116.9000000000001</v>
      </c>
      <c r="F291" s="125">
        <v>1111.2</v>
      </c>
      <c r="G291" s="125">
        <v>57.3</v>
      </c>
      <c r="H291" s="124" t="s">
        <v>64</v>
      </c>
      <c r="I291" s="124" t="s">
        <v>64</v>
      </c>
      <c r="J291" s="124" t="s">
        <v>64</v>
      </c>
      <c r="K291" s="124" t="s">
        <v>64</v>
      </c>
      <c r="L291" s="124" t="s">
        <v>132</v>
      </c>
    </row>
    <row r="292" spans="1:12" x14ac:dyDescent="0.45">
      <c r="A292" s="124" t="s">
        <v>254</v>
      </c>
      <c r="B292" s="124" t="s">
        <v>84</v>
      </c>
      <c r="C292" s="135">
        <v>2003</v>
      </c>
      <c r="D292" s="137">
        <f t="shared" si="3"/>
        <v>0.24153705397986858</v>
      </c>
      <c r="E292" s="125">
        <v>2739.1</v>
      </c>
      <c r="F292" s="125">
        <v>2735.8</v>
      </c>
      <c r="G292" s="125">
        <v>60.7</v>
      </c>
      <c r="H292" s="125">
        <v>10.5</v>
      </c>
      <c r="I292" s="125">
        <v>3065</v>
      </c>
      <c r="J292" s="125">
        <v>10213</v>
      </c>
      <c r="K292" s="125">
        <v>8763</v>
      </c>
      <c r="L292" s="125">
        <v>113.4</v>
      </c>
    </row>
    <row r="293" spans="1:12" ht="24" x14ac:dyDescent="0.45">
      <c r="A293" s="124" t="s">
        <v>255</v>
      </c>
      <c r="B293" s="124" t="s">
        <v>85</v>
      </c>
      <c r="C293" s="135">
        <v>2003</v>
      </c>
      <c r="D293" s="137">
        <f t="shared" si="3"/>
        <v>-0.19745021085733278</v>
      </c>
      <c r="E293" s="125">
        <v>4094.2</v>
      </c>
      <c r="F293" s="125">
        <v>4098.2</v>
      </c>
      <c r="G293" s="125">
        <v>60.8</v>
      </c>
      <c r="H293" s="125">
        <v>8.1999999999999993</v>
      </c>
      <c r="I293" s="125">
        <v>4152</v>
      </c>
      <c r="J293" s="125">
        <v>13111</v>
      </c>
      <c r="K293" s="125">
        <v>13531</v>
      </c>
      <c r="L293" s="125">
        <v>114.9</v>
      </c>
    </row>
    <row r="294" spans="1:12" x14ac:dyDescent="0.45">
      <c r="A294" s="124" t="s">
        <v>256</v>
      </c>
      <c r="B294" s="124" t="s">
        <v>86</v>
      </c>
      <c r="C294" s="135">
        <v>2003</v>
      </c>
      <c r="D294" s="137">
        <f t="shared" si="3"/>
        <v>-0.55043346635475432</v>
      </c>
      <c r="E294" s="125">
        <v>722.7</v>
      </c>
      <c r="F294" s="125">
        <v>724.7</v>
      </c>
      <c r="G294" s="125">
        <v>63</v>
      </c>
      <c r="H294" s="125">
        <v>11.5</v>
      </c>
      <c r="I294" s="125">
        <v>2188</v>
      </c>
      <c r="J294" s="125">
        <v>10329</v>
      </c>
      <c r="K294" s="125">
        <v>9865</v>
      </c>
      <c r="L294" s="125">
        <v>118.5</v>
      </c>
    </row>
    <row r="295" spans="1:12" x14ac:dyDescent="0.45">
      <c r="A295" s="124" t="s">
        <v>257</v>
      </c>
      <c r="B295" s="124" t="s">
        <v>87</v>
      </c>
      <c r="C295" s="135">
        <v>2003</v>
      </c>
      <c r="D295" s="137">
        <f t="shared" si="3"/>
        <v>-0.88026182146485366</v>
      </c>
      <c r="E295" s="125">
        <v>878.3</v>
      </c>
      <c r="F295" s="125">
        <v>882.2</v>
      </c>
      <c r="G295" s="125">
        <v>61.5</v>
      </c>
      <c r="H295" s="125">
        <v>7.8</v>
      </c>
      <c r="I295" s="125">
        <v>2716</v>
      </c>
      <c r="J295" s="125">
        <v>10841</v>
      </c>
      <c r="K295" s="125">
        <v>10048</v>
      </c>
      <c r="L295" s="125">
        <v>118.8</v>
      </c>
    </row>
    <row r="296" spans="1:12" x14ac:dyDescent="0.45">
      <c r="A296" s="124" t="s">
        <v>258</v>
      </c>
      <c r="B296" s="124" t="s">
        <v>88</v>
      </c>
      <c r="C296" s="135">
        <v>2003</v>
      </c>
      <c r="D296" s="137">
        <f t="shared" si="3"/>
        <v>-0.1217672128543799</v>
      </c>
      <c r="E296" s="125">
        <v>3773.1</v>
      </c>
      <c r="F296" s="125">
        <v>3775.4</v>
      </c>
      <c r="G296" s="125">
        <v>61.3</v>
      </c>
      <c r="H296" s="125">
        <v>6.6</v>
      </c>
      <c r="I296" s="125">
        <v>4273</v>
      </c>
      <c r="J296" s="125">
        <v>10651</v>
      </c>
      <c r="K296" s="125">
        <v>11930</v>
      </c>
      <c r="L296" s="125">
        <v>120.8</v>
      </c>
    </row>
    <row r="297" spans="1:12" x14ac:dyDescent="0.45">
      <c r="A297" s="124" t="s">
        <v>259</v>
      </c>
      <c r="B297" s="124" t="s">
        <v>89</v>
      </c>
      <c r="C297" s="135">
        <v>2003</v>
      </c>
      <c r="D297" s="137">
        <f t="shared" si="3"/>
        <v>-0.45274837393190509</v>
      </c>
      <c r="E297" s="125">
        <v>1561.1</v>
      </c>
      <c r="F297" s="125">
        <v>1564.6</v>
      </c>
      <c r="G297" s="125">
        <v>63.4</v>
      </c>
      <c r="H297" s="125">
        <v>6.6</v>
      </c>
      <c r="I297" s="125">
        <v>3097</v>
      </c>
      <c r="J297" s="125">
        <v>12605</v>
      </c>
      <c r="K297" s="125">
        <v>13323</v>
      </c>
      <c r="L297" s="125">
        <v>125.5</v>
      </c>
    </row>
    <row r="298" spans="1:12" x14ac:dyDescent="0.45">
      <c r="A298" s="124" t="s">
        <v>260</v>
      </c>
      <c r="B298" s="124" t="s">
        <v>90</v>
      </c>
      <c r="C298" s="135">
        <v>2003</v>
      </c>
      <c r="D298" s="137">
        <f t="shared" si="3"/>
        <v>-0.76999313867501229</v>
      </c>
      <c r="E298" s="125">
        <v>1301.5999999999999</v>
      </c>
      <c r="F298" s="125">
        <v>1306.7</v>
      </c>
      <c r="G298" s="125">
        <v>61.6</v>
      </c>
      <c r="H298" s="125">
        <v>8.1999999999999993</v>
      </c>
      <c r="I298" s="125">
        <v>2753</v>
      </c>
      <c r="J298" s="125">
        <v>10446</v>
      </c>
      <c r="K298" s="125">
        <v>9167</v>
      </c>
      <c r="L298" s="125">
        <v>117</v>
      </c>
    </row>
    <row r="299" spans="1:12" x14ac:dyDescent="0.45">
      <c r="A299" s="124" t="s">
        <v>261</v>
      </c>
      <c r="B299" s="124" t="s">
        <v>91</v>
      </c>
      <c r="C299" s="135">
        <v>2003</v>
      </c>
      <c r="D299" s="137">
        <f t="shared" si="3"/>
        <v>-1.0946051602814764</v>
      </c>
      <c r="E299" s="125">
        <v>2783</v>
      </c>
      <c r="F299" s="125">
        <v>2798.4</v>
      </c>
      <c r="G299" s="125">
        <v>62.6</v>
      </c>
      <c r="H299" s="125">
        <v>7.4</v>
      </c>
      <c r="I299" s="125">
        <v>5265</v>
      </c>
      <c r="J299" s="125">
        <v>12450</v>
      </c>
      <c r="K299" s="125">
        <v>10825</v>
      </c>
      <c r="L299" s="125">
        <v>122.5</v>
      </c>
    </row>
    <row r="300" spans="1:12" x14ac:dyDescent="0.45">
      <c r="A300" s="124" t="s">
        <v>262</v>
      </c>
      <c r="B300" s="124" t="s">
        <v>92</v>
      </c>
      <c r="C300" s="135">
        <v>2003</v>
      </c>
      <c r="D300" s="137">
        <f t="shared" si="3"/>
        <v>-1.7678452301534358</v>
      </c>
      <c r="E300" s="125">
        <v>1472.5</v>
      </c>
      <c r="F300" s="125">
        <v>1485.7</v>
      </c>
      <c r="G300" s="125">
        <v>62</v>
      </c>
      <c r="H300" s="125">
        <v>7.3</v>
      </c>
      <c r="I300" s="125">
        <v>3101</v>
      </c>
      <c r="J300" s="125">
        <v>12052</v>
      </c>
      <c r="K300" s="125">
        <v>11064</v>
      </c>
      <c r="L300" s="125">
        <v>109.3</v>
      </c>
    </row>
    <row r="301" spans="1:12" x14ac:dyDescent="0.45">
      <c r="A301" s="124" t="s">
        <v>263</v>
      </c>
      <c r="B301" s="124" t="s">
        <v>297</v>
      </c>
      <c r="C301" s="135">
        <v>2003</v>
      </c>
      <c r="D301" s="137">
        <f t="shared" si="3"/>
        <v>-0.98415678243308335</v>
      </c>
      <c r="E301" s="125">
        <v>3481.1</v>
      </c>
      <c r="F301" s="125">
        <v>3498.4</v>
      </c>
      <c r="G301" s="125">
        <v>60.7</v>
      </c>
      <c r="H301" s="125">
        <v>6.2</v>
      </c>
      <c r="I301" s="125">
        <v>3999</v>
      </c>
      <c r="J301" s="125">
        <v>16536</v>
      </c>
      <c r="K301" s="125">
        <v>12147</v>
      </c>
      <c r="L301" s="125">
        <v>114.8</v>
      </c>
    </row>
    <row r="302" spans="1:12" x14ac:dyDescent="0.45">
      <c r="A302" s="124" t="s">
        <v>264</v>
      </c>
      <c r="B302" s="124" t="s">
        <v>94</v>
      </c>
      <c r="C302" s="135">
        <v>2003</v>
      </c>
      <c r="D302" s="137">
        <f t="shared" si="3"/>
        <v>-1.1994485294117605</v>
      </c>
      <c r="E302" s="125">
        <v>2149.9</v>
      </c>
      <c r="F302" s="125">
        <v>2163</v>
      </c>
      <c r="G302" s="125">
        <v>61.7</v>
      </c>
      <c r="H302" s="125">
        <v>11.3</v>
      </c>
      <c r="I302" s="125">
        <v>3144</v>
      </c>
      <c r="J302" s="125">
        <v>11618</v>
      </c>
      <c r="K302" s="125">
        <v>9707</v>
      </c>
      <c r="L302" s="125">
        <v>118.1</v>
      </c>
    </row>
    <row r="303" spans="1:12" x14ac:dyDescent="0.45">
      <c r="A303" s="124" t="s">
        <v>265</v>
      </c>
      <c r="B303" s="124" t="s">
        <v>95</v>
      </c>
      <c r="C303" s="135">
        <v>2003</v>
      </c>
      <c r="D303" s="137">
        <f t="shared" si="3"/>
        <v>-0.63483301131659164</v>
      </c>
      <c r="E303" s="125">
        <v>1440</v>
      </c>
      <c r="F303" s="125">
        <v>1444.6</v>
      </c>
      <c r="G303" s="125">
        <v>60.6</v>
      </c>
      <c r="H303" s="125">
        <v>9.1999999999999993</v>
      </c>
      <c r="I303" s="125">
        <v>2761</v>
      </c>
      <c r="J303" s="125">
        <v>11557</v>
      </c>
      <c r="K303" s="125">
        <v>10889</v>
      </c>
      <c r="L303" s="125">
        <v>115.2</v>
      </c>
    </row>
    <row r="304" spans="1:12" x14ac:dyDescent="0.45">
      <c r="A304" s="124" t="s">
        <v>266</v>
      </c>
      <c r="B304" s="124" t="s">
        <v>96</v>
      </c>
      <c r="C304" s="135">
        <v>2003</v>
      </c>
      <c r="D304" s="137">
        <f t="shared" si="3"/>
        <v>-0.20088388911209321</v>
      </c>
      <c r="E304" s="125">
        <v>3229.2</v>
      </c>
      <c r="F304" s="125">
        <v>3232.5</v>
      </c>
      <c r="G304" s="125">
        <v>62.7</v>
      </c>
      <c r="H304" s="125">
        <v>4.4000000000000004</v>
      </c>
      <c r="I304" s="125">
        <v>5778</v>
      </c>
      <c r="J304" s="125">
        <v>14924</v>
      </c>
      <c r="K304" s="125">
        <v>13353</v>
      </c>
      <c r="L304" s="125">
        <v>115.8</v>
      </c>
    </row>
    <row r="305" spans="1:12" x14ac:dyDescent="0.45">
      <c r="A305" s="124" t="s">
        <v>267</v>
      </c>
      <c r="B305" s="124" t="s">
        <v>97</v>
      </c>
      <c r="C305" s="135">
        <v>2003</v>
      </c>
      <c r="D305" s="137">
        <f t="shared" si="3"/>
        <v>-0.90107002064952135</v>
      </c>
      <c r="E305" s="125">
        <v>2639.5</v>
      </c>
      <c r="F305" s="125">
        <v>2651.5</v>
      </c>
      <c r="G305" s="125">
        <v>61.1</v>
      </c>
      <c r="H305" s="125">
        <v>10.6</v>
      </c>
      <c r="I305" s="125">
        <v>3340</v>
      </c>
      <c r="J305" s="125">
        <v>10576</v>
      </c>
      <c r="K305" s="125">
        <v>10430</v>
      </c>
      <c r="L305" s="125">
        <v>111.4</v>
      </c>
    </row>
    <row r="306" spans="1:12" x14ac:dyDescent="0.45">
      <c r="A306" s="124" t="s">
        <v>268</v>
      </c>
      <c r="B306" s="124" t="s">
        <v>98</v>
      </c>
      <c r="C306" s="135">
        <v>2003</v>
      </c>
      <c r="D306" s="137">
        <f t="shared" si="3"/>
        <v>-0.87025890202335177</v>
      </c>
      <c r="E306" s="125">
        <v>1366.9</v>
      </c>
      <c r="F306" s="125">
        <v>1372.9</v>
      </c>
      <c r="G306" s="125">
        <v>61.8</v>
      </c>
      <c r="H306" s="125">
        <v>7.3</v>
      </c>
      <c r="I306" s="125">
        <v>3060</v>
      </c>
      <c r="J306" s="125">
        <v>9829</v>
      </c>
      <c r="K306" s="125">
        <v>9115</v>
      </c>
      <c r="L306" s="125">
        <v>107.7</v>
      </c>
    </row>
    <row r="307" spans="1:12" x14ac:dyDescent="0.45">
      <c r="A307" s="124" t="s">
        <v>269</v>
      </c>
      <c r="B307" s="124" t="s">
        <v>99</v>
      </c>
      <c r="C307" s="135">
        <v>2003</v>
      </c>
      <c r="D307" s="137">
        <f t="shared" si="3"/>
        <v>-1.6532178704979403</v>
      </c>
      <c r="E307" s="125">
        <v>999.4</v>
      </c>
      <c r="F307" s="125">
        <v>1007.8</v>
      </c>
      <c r="G307" s="125">
        <v>60.5</v>
      </c>
      <c r="H307" s="125">
        <v>9.4</v>
      </c>
      <c r="I307" s="125">
        <v>2874</v>
      </c>
      <c r="J307" s="124" t="s">
        <v>64</v>
      </c>
      <c r="K307" s="125">
        <v>7498</v>
      </c>
      <c r="L307" s="125">
        <v>113</v>
      </c>
    </row>
    <row r="308" spans="1:12" x14ac:dyDescent="0.45">
      <c r="A308" s="124" t="s">
        <v>270</v>
      </c>
      <c r="B308" s="124" t="s">
        <v>298</v>
      </c>
      <c r="C308" s="135">
        <v>2003</v>
      </c>
      <c r="D308" s="137">
        <f t="shared" si="3"/>
        <v>-0.96705750977108174</v>
      </c>
      <c r="E308" s="125">
        <v>4434.2</v>
      </c>
      <c r="F308" s="125">
        <v>4455.8</v>
      </c>
      <c r="G308" s="125">
        <v>62.9</v>
      </c>
      <c r="H308" s="125">
        <v>7.6</v>
      </c>
      <c r="I308" s="125">
        <v>5286</v>
      </c>
      <c r="J308" s="125">
        <v>16004</v>
      </c>
      <c r="K308" s="125">
        <v>14419</v>
      </c>
      <c r="L308" s="125">
        <v>112.5</v>
      </c>
    </row>
    <row r="309" spans="1:12" ht="24" x14ac:dyDescent="0.45">
      <c r="A309" s="124" t="s">
        <v>271</v>
      </c>
      <c r="B309" s="124" t="s">
        <v>144</v>
      </c>
      <c r="C309" s="135">
        <v>2003</v>
      </c>
      <c r="D309" s="137">
        <f t="shared" si="3"/>
        <v>1.0989775335605447</v>
      </c>
      <c r="E309" s="125">
        <v>1453.5</v>
      </c>
      <c r="F309" s="125">
        <v>1445.6</v>
      </c>
      <c r="G309" s="125">
        <v>71.400000000000006</v>
      </c>
      <c r="H309" s="125">
        <v>9.3000000000000007</v>
      </c>
      <c r="I309" s="125">
        <v>12905</v>
      </c>
      <c r="J309" s="125">
        <v>18967</v>
      </c>
      <c r="K309" s="125">
        <v>18561</v>
      </c>
      <c r="L309" s="125">
        <v>99.3</v>
      </c>
    </row>
    <row r="310" spans="1:12" ht="24" x14ac:dyDescent="0.45">
      <c r="A310" s="124" t="s">
        <v>272</v>
      </c>
      <c r="B310" s="124" t="s">
        <v>133</v>
      </c>
      <c r="C310" s="135">
        <v>2003</v>
      </c>
      <c r="D310" s="137">
        <f t="shared" si="3"/>
        <v>0.43255996854109097</v>
      </c>
      <c r="E310" s="125">
        <v>510.8</v>
      </c>
      <c r="F310" s="125">
        <v>509.7</v>
      </c>
      <c r="G310" s="125">
        <v>71.599999999999994</v>
      </c>
      <c r="H310" s="125">
        <v>5.6</v>
      </c>
      <c r="I310" s="125">
        <v>16027</v>
      </c>
      <c r="J310" s="124" t="s">
        <v>64</v>
      </c>
      <c r="K310" s="124" t="s">
        <v>64</v>
      </c>
      <c r="L310" s="125">
        <v>122.4</v>
      </c>
    </row>
    <row r="311" spans="1:12" x14ac:dyDescent="0.45">
      <c r="A311" s="124" t="s">
        <v>273</v>
      </c>
      <c r="B311" s="124" t="s">
        <v>101</v>
      </c>
      <c r="C311" s="135">
        <v>2003</v>
      </c>
      <c r="D311" s="137">
        <f t="shared" si="3"/>
        <v>-0.46841946207312019</v>
      </c>
      <c r="E311" s="125">
        <v>1317.4</v>
      </c>
      <c r="F311" s="125">
        <v>1320.5</v>
      </c>
      <c r="G311" s="125">
        <v>64.5</v>
      </c>
      <c r="H311" s="125">
        <v>8.3000000000000007</v>
      </c>
      <c r="I311" s="125">
        <v>0</v>
      </c>
      <c r="J311" s="125">
        <v>0</v>
      </c>
      <c r="K311" s="125">
        <v>0</v>
      </c>
      <c r="L311" s="124" t="s">
        <v>132</v>
      </c>
    </row>
    <row r="312" spans="1:12" x14ac:dyDescent="0.45">
      <c r="A312" s="124" t="s">
        <v>274</v>
      </c>
      <c r="B312" s="124" t="s">
        <v>103</v>
      </c>
      <c r="C312" s="135">
        <v>2003</v>
      </c>
      <c r="D312" s="137">
        <f t="shared" si="3"/>
        <v>-0.7893932234483042</v>
      </c>
      <c r="E312" s="125">
        <v>3569.3</v>
      </c>
      <c r="F312" s="125">
        <v>3583.5</v>
      </c>
      <c r="G312" s="125">
        <v>62.1</v>
      </c>
      <c r="H312" s="125">
        <v>5.9</v>
      </c>
      <c r="I312" s="125">
        <v>4001</v>
      </c>
      <c r="J312" s="125">
        <v>11556</v>
      </c>
      <c r="K312" s="125">
        <v>10903</v>
      </c>
      <c r="L312" s="125">
        <v>110.9</v>
      </c>
    </row>
    <row r="313" spans="1:12" x14ac:dyDescent="0.45">
      <c r="A313" s="124" t="s">
        <v>275</v>
      </c>
      <c r="B313" s="124" t="s">
        <v>104</v>
      </c>
      <c r="C313" s="135">
        <v>2003</v>
      </c>
      <c r="D313" s="137">
        <f t="shared" si="3"/>
        <v>-0.24630541871921183</v>
      </c>
      <c r="E313" s="125">
        <v>202.5</v>
      </c>
      <c r="F313" s="125">
        <v>202.8</v>
      </c>
      <c r="G313" s="125">
        <v>61.6</v>
      </c>
      <c r="H313" s="125">
        <v>10.199999999999999</v>
      </c>
      <c r="I313" s="125">
        <v>2881</v>
      </c>
      <c r="J313" s="125">
        <v>10286</v>
      </c>
      <c r="K313" s="125">
        <v>12623</v>
      </c>
      <c r="L313" s="125">
        <v>108.1</v>
      </c>
    </row>
    <row r="314" spans="1:12" x14ac:dyDescent="0.45">
      <c r="A314" s="124" t="s">
        <v>276</v>
      </c>
      <c r="B314" s="124" t="s">
        <v>106</v>
      </c>
      <c r="C314" s="135">
        <v>2003</v>
      </c>
      <c r="D314" s="137">
        <f t="shared" si="3"/>
        <v>-0.16366612111292964</v>
      </c>
      <c r="E314" s="125">
        <v>305</v>
      </c>
      <c r="F314" s="125">
        <v>305.2</v>
      </c>
      <c r="G314" s="125">
        <v>60</v>
      </c>
      <c r="H314" s="125">
        <v>20.9</v>
      </c>
      <c r="I314" s="125">
        <v>2880</v>
      </c>
      <c r="J314" s="124" t="s">
        <v>64</v>
      </c>
      <c r="K314" s="125">
        <v>7044</v>
      </c>
      <c r="L314" s="125">
        <v>107.1</v>
      </c>
    </row>
    <row r="315" spans="1:12" x14ac:dyDescent="0.45">
      <c r="A315" s="124" t="s">
        <v>277</v>
      </c>
      <c r="B315" s="124" t="s">
        <v>107</v>
      </c>
      <c r="C315" s="135">
        <v>2003</v>
      </c>
      <c r="D315" s="137">
        <f t="shared" si="3"/>
        <v>-0.69699192956714373</v>
      </c>
      <c r="E315" s="125">
        <v>541.4</v>
      </c>
      <c r="F315" s="125">
        <v>543.29999999999995</v>
      </c>
      <c r="G315" s="125">
        <v>63.3</v>
      </c>
      <c r="H315" s="125">
        <v>10.7</v>
      </c>
      <c r="I315" s="125">
        <v>3770</v>
      </c>
      <c r="J315" s="125">
        <v>11387</v>
      </c>
      <c r="K315" s="125">
        <v>9909</v>
      </c>
      <c r="L315" s="125">
        <v>115</v>
      </c>
    </row>
    <row r="316" spans="1:12" x14ac:dyDescent="0.45">
      <c r="A316" s="124" t="s">
        <v>278</v>
      </c>
      <c r="B316" s="124" t="s">
        <v>108</v>
      </c>
      <c r="C316" s="135">
        <v>2003</v>
      </c>
      <c r="D316" s="137">
        <f t="shared" si="3"/>
        <v>-1.1757473295934799</v>
      </c>
      <c r="E316" s="125">
        <v>2572</v>
      </c>
      <c r="F316" s="125">
        <v>2587.3000000000002</v>
      </c>
      <c r="G316" s="125">
        <v>62.7</v>
      </c>
      <c r="H316" s="125">
        <v>12.3</v>
      </c>
      <c r="I316" s="125">
        <v>2901</v>
      </c>
      <c r="J316" s="125">
        <v>12570</v>
      </c>
      <c r="K316" s="125">
        <v>12092</v>
      </c>
      <c r="L316" s="125">
        <v>112.3</v>
      </c>
    </row>
    <row r="317" spans="1:12" x14ac:dyDescent="0.45">
      <c r="A317" s="124" t="s">
        <v>279</v>
      </c>
      <c r="B317" s="124" t="s">
        <v>109</v>
      </c>
      <c r="C317" s="135">
        <v>2003</v>
      </c>
      <c r="D317" s="137">
        <f t="shared" si="3"/>
        <v>-1.0128633647320977</v>
      </c>
      <c r="E317" s="125">
        <v>2931.9</v>
      </c>
      <c r="F317" s="125">
        <v>2946.9</v>
      </c>
      <c r="G317" s="125">
        <v>64.2</v>
      </c>
      <c r="H317" s="125">
        <v>9.1999999999999993</v>
      </c>
      <c r="I317" s="125">
        <v>5518</v>
      </c>
      <c r="J317" s="125">
        <v>11490</v>
      </c>
      <c r="K317" s="125">
        <v>10071</v>
      </c>
      <c r="L317" s="125">
        <v>96.6</v>
      </c>
    </row>
    <row r="318" spans="1:12" x14ac:dyDescent="0.45">
      <c r="A318" s="124" t="s">
        <v>280</v>
      </c>
      <c r="B318" s="124" t="s">
        <v>110</v>
      </c>
      <c r="C318" s="135">
        <v>2003</v>
      </c>
      <c r="D318" s="137">
        <f t="shared" si="3"/>
        <v>-0.98537455871511959</v>
      </c>
      <c r="E318" s="125">
        <v>2552.3000000000002</v>
      </c>
      <c r="F318" s="125">
        <v>2565</v>
      </c>
      <c r="G318" s="125">
        <v>62.8</v>
      </c>
      <c r="H318" s="125">
        <v>11.2</v>
      </c>
      <c r="I318" s="125">
        <v>4557</v>
      </c>
      <c r="J318" s="125">
        <v>19552</v>
      </c>
      <c r="K318" s="125">
        <v>14687</v>
      </c>
      <c r="L318" s="125">
        <v>121.4</v>
      </c>
    </row>
    <row r="319" spans="1:12" x14ac:dyDescent="0.45">
      <c r="A319" s="124" t="s">
        <v>281</v>
      </c>
      <c r="B319" s="124" t="s">
        <v>111</v>
      </c>
      <c r="C319" s="135">
        <v>2003</v>
      </c>
      <c r="D319" s="137">
        <f t="shared" si="3"/>
        <v>-1.081772309393799</v>
      </c>
      <c r="E319" s="125">
        <v>2862.1</v>
      </c>
      <c r="F319" s="125">
        <v>2877.8</v>
      </c>
      <c r="G319" s="125">
        <v>63</v>
      </c>
      <c r="H319" s="125">
        <v>9.9</v>
      </c>
      <c r="I319" s="125">
        <v>4915</v>
      </c>
      <c r="J319" s="125">
        <v>13457</v>
      </c>
      <c r="K319" s="125">
        <v>9289</v>
      </c>
      <c r="L319" s="125">
        <v>115.7</v>
      </c>
    </row>
    <row r="320" spans="1:12" x14ac:dyDescent="0.45">
      <c r="A320" s="124" t="s">
        <v>282</v>
      </c>
      <c r="B320" s="124" t="s">
        <v>299</v>
      </c>
      <c r="C320" s="135">
        <v>2003</v>
      </c>
      <c r="D320" s="137">
        <f t="shared" si="3"/>
        <v>-0.53189510879673352</v>
      </c>
      <c r="E320" s="125">
        <v>2674.2</v>
      </c>
      <c r="F320" s="125">
        <v>2681.3</v>
      </c>
      <c r="G320" s="125">
        <v>63.2</v>
      </c>
      <c r="H320" s="125">
        <v>11.1</v>
      </c>
      <c r="I320" s="125">
        <v>3892</v>
      </c>
      <c r="J320" s="125">
        <v>15632</v>
      </c>
      <c r="K320" s="125">
        <v>16014</v>
      </c>
      <c r="L320" s="125">
        <v>110.4</v>
      </c>
    </row>
    <row r="321" spans="1:12" x14ac:dyDescent="0.45">
      <c r="A321" s="124" t="s">
        <v>283</v>
      </c>
      <c r="B321" s="124" t="s">
        <v>113</v>
      </c>
      <c r="C321" s="135">
        <v>2003</v>
      </c>
      <c r="D321" s="137">
        <f t="shared" si="3"/>
        <v>-1.0937650573383575</v>
      </c>
      <c r="E321" s="125">
        <v>2052.6999999999998</v>
      </c>
      <c r="F321" s="125">
        <v>2064.1</v>
      </c>
      <c r="G321" s="125">
        <v>63.1</v>
      </c>
      <c r="H321" s="125">
        <v>9.6999999999999993</v>
      </c>
      <c r="I321" s="125">
        <v>4519</v>
      </c>
      <c r="J321" s="125">
        <v>11727</v>
      </c>
      <c r="K321" s="125">
        <v>9985</v>
      </c>
      <c r="L321" s="125">
        <v>110.2</v>
      </c>
    </row>
    <row r="322" spans="1:12" x14ac:dyDescent="0.45">
      <c r="A322" s="124" t="s">
        <v>284</v>
      </c>
      <c r="B322" s="124" t="s">
        <v>114</v>
      </c>
      <c r="C322" s="135">
        <v>2003</v>
      </c>
      <c r="D322" s="137">
        <f t="shared" si="3"/>
        <v>-0.72692491630797795</v>
      </c>
      <c r="E322" s="125">
        <v>1037.9000000000001</v>
      </c>
      <c r="F322" s="125">
        <v>1041.7</v>
      </c>
      <c r="G322" s="125">
        <v>65.7</v>
      </c>
      <c r="H322" s="125">
        <v>13.7</v>
      </c>
      <c r="I322" s="125">
        <v>5415</v>
      </c>
      <c r="J322" s="125">
        <v>10437</v>
      </c>
      <c r="K322" s="125">
        <v>11944</v>
      </c>
      <c r="L322" s="125">
        <v>117.4</v>
      </c>
    </row>
    <row r="323" spans="1:12" x14ac:dyDescent="0.45">
      <c r="A323" s="124" t="s">
        <v>285</v>
      </c>
      <c r="B323" s="124" t="s">
        <v>115</v>
      </c>
      <c r="C323" s="135">
        <v>2003</v>
      </c>
      <c r="D323" s="137">
        <f t="shared" si="3"/>
        <v>-0.51041241322988973</v>
      </c>
      <c r="E323" s="125">
        <v>974.6</v>
      </c>
      <c r="F323" s="125">
        <v>977.1</v>
      </c>
      <c r="G323" s="125">
        <v>63.1</v>
      </c>
      <c r="H323" s="125">
        <v>17.8</v>
      </c>
      <c r="I323" s="125">
        <v>3857</v>
      </c>
      <c r="J323" s="125">
        <v>14399</v>
      </c>
      <c r="K323" s="125">
        <v>10964</v>
      </c>
      <c r="L323" s="125">
        <v>116.3</v>
      </c>
    </row>
    <row r="324" spans="1:12" x14ac:dyDescent="0.45">
      <c r="A324" s="124" t="s">
        <v>286</v>
      </c>
      <c r="B324" s="124" t="s">
        <v>116</v>
      </c>
      <c r="C324" s="135">
        <v>2003</v>
      </c>
      <c r="D324" s="137">
        <f t="shared" si="3"/>
        <v>0.14758591608686245</v>
      </c>
      <c r="E324" s="125">
        <v>950</v>
      </c>
      <c r="F324" s="125">
        <v>949.3</v>
      </c>
      <c r="G324" s="125">
        <v>64.400000000000006</v>
      </c>
      <c r="H324" s="125">
        <v>9.4</v>
      </c>
      <c r="I324" s="125">
        <v>8235</v>
      </c>
      <c r="J324" s="124" t="s">
        <v>64</v>
      </c>
      <c r="K324" s="125">
        <v>14794</v>
      </c>
      <c r="L324" s="125">
        <v>103.3</v>
      </c>
    </row>
    <row r="325" spans="1:12" x14ac:dyDescent="0.45">
      <c r="A325" s="124" t="s">
        <v>287</v>
      </c>
      <c r="B325" s="124" t="s">
        <v>117</v>
      </c>
      <c r="C325" s="135">
        <v>2003</v>
      </c>
      <c r="D325" s="137">
        <f t="shared" si="3"/>
        <v>-0.85892764185318971</v>
      </c>
      <c r="E325" s="125">
        <v>1142.7</v>
      </c>
      <c r="F325" s="125">
        <v>1147.5999999999999</v>
      </c>
      <c r="G325" s="125">
        <v>63</v>
      </c>
      <c r="H325" s="125">
        <v>14.2</v>
      </c>
      <c r="I325" s="125">
        <v>4018</v>
      </c>
      <c r="J325" s="124" t="s">
        <v>64</v>
      </c>
      <c r="K325" s="125">
        <v>7376</v>
      </c>
      <c r="L325" s="125">
        <v>117.7</v>
      </c>
    </row>
    <row r="326" spans="1:12" x14ac:dyDescent="0.45">
      <c r="A326" s="124" t="s">
        <v>288</v>
      </c>
      <c r="B326" s="124" t="s">
        <v>118</v>
      </c>
      <c r="C326" s="135">
        <v>2003</v>
      </c>
      <c r="D326" s="137">
        <f t="shared" si="3"/>
        <v>-2.067616652696278</v>
      </c>
      <c r="E326" s="125">
        <v>350.5</v>
      </c>
      <c r="F326" s="125">
        <v>354.2</v>
      </c>
      <c r="G326" s="125">
        <v>69.099999999999994</v>
      </c>
      <c r="H326" s="125">
        <v>12.4</v>
      </c>
      <c r="I326" s="125">
        <v>7143</v>
      </c>
      <c r="J326" s="124" t="s">
        <v>64</v>
      </c>
      <c r="K326" s="125">
        <v>6530</v>
      </c>
      <c r="L326" s="125">
        <v>111.6</v>
      </c>
    </row>
    <row r="327" spans="1:12" x14ac:dyDescent="0.45">
      <c r="A327" s="124" t="s">
        <v>289</v>
      </c>
      <c r="B327" s="124" t="s">
        <v>119</v>
      </c>
      <c r="C327" s="135">
        <v>2003</v>
      </c>
      <c r="D327" s="137">
        <f t="shared" si="3"/>
        <v>-0.90935474509046055</v>
      </c>
      <c r="E327" s="125">
        <v>2048.6</v>
      </c>
      <c r="F327" s="125">
        <v>2058</v>
      </c>
      <c r="G327" s="125">
        <v>64.8</v>
      </c>
      <c r="H327" s="125">
        <v>8.3000000000000007</v>
      </c>
      <c r="I327" s="125">
        <v>4249</v>
      </c>
      <c r="J327" s="125">
        <v>20223</v>
      </c>
      <c r="K327" s="125">
        <v>13294</v>
      </c>
      <c r="L327" s="125">
        <v>121.6</v>
      </c>
    </row>
    <row r="328" spans="1:12" x14ac:dyDescent="0.45">
      <c r="A328" s="124" t="s">
        <v>290</v>
      </c>
      <c r="B328" s="124" t="s">
        <v>300</v>
      </c>
      <c r="C328" s="135">
        <v>2003</v>
      </c>
      <c r="D328" s="137">
        <f t="shared" si="3"/>
        <v>-1.255055082973086</v>
      </c>
      <c r="E328" s="125">
        <v>1416.2</v>
      </c>
      <c r="F328" s="125">
        <v>1425.2</v>
      </c>
      <c r="G328" s="125">
        <v>65.599999999999994</v>
      </c>
      <c r="H328" s="125">
        <v>6.2</v>
      </c>
      <c r="I328" s="125">
        <v>6229</v>
      </c>
      <c r="J328" s="125">
        <v>18868</v>
      </c>
      <c r="K328" s="125">
        <v>15866</v>
      </c>
      <c r="L328" s="125">
        <v>119.9</v>
      </c>
    </row>
    <row r="329" spans="1:12" x14ac:dyDescent="0.45">
      <c r="A329" s="124" t="s">
        <v>291</v>
      </c>
      <c r="B329" s="124" t="s">
        <v>120</v>
      </c>
      <c r="C329" s="135">
        <v>2003</v>
      </c>
      <c r="D329" s="137">
        <f t="shared" si="3"/>
        <v>-1.465038845726975</v>
      </c>
      <c r="E329" s="125">
        <v>887.8</v>
      </c>
      <c r="F329" s="125">
        <v>894.4</v>
      </c>
      <c r="G329" s="125">
        <v>64.400000000000006</v>
      </c>
      <c r="H329" s="125">
        <v>9.8000000000000007</v>
      </c>
      <c r="I329" s="125">
        <v>3867</v>
      </c>
      <c r="J329" s="125">
        <v>13829</v>
      </c>
      <c r="K329" s="125">
        <v>9262</v>
      </c>
      <c r="L329" s="125">
        <v>118.6</v>
      </c>
    </row>
    <row r="330" spans="1:12" x14ac:dyDescent="0.45">
      <c r="A330" s="124" t="s">
        <v>292</v>
      </c>
      <c r="B330" s="124" t="s">
        <v>121</v>
      </c>
      <c r="C330" s="135">
        <v>2003</v>
      </c>
      <c r="D330" s="137">
        <f t="shared" si="3"/>
        <v>-2.0352035203520447</v>
      </c>
      <c r="E330" s="125">
        <v>178.1</v>
      </c>
      <c r="F330" s="125">
        <v>180</v>
      </c>
      <c r="G330" s="125">
        <v>70.400000000000006</v>
      </c>
      <c r="H330" s="125">
        <v>10</v>
      </c>
      <c r="I330" s="125">
        <v>8191</v>
      </c>
      <c r="J330" s="124" t="s">
        <v>64</v>
      </c>
      <c r="K330" s="125">
        <v>4349</v>
      </c>
      <c r="L330" s="125">
        <v>120</v>
      </c>
    </row>
    <row r="331" spans="1:12" x14ac:dyDescent="0.45">
      <c r="A331" s="124" t="s">
        <v>293</v>
      </c>
      <c r="B331" s="124" t="s">
        <v>122</v>
      </c>
      <c r="C331" s="135">
        <v>2003</v>
      </c>
      <c r="D331" s="137">
        <f t="shared" si="3"/>
        <v>-1.5045871559633111</v>
      </c>
      <c r="E331" s="125">
        <v>536.79999999999995</v>
      </c>
      <c r="F331" s="125">
        <v>540.9</v>
      </c>
      <c r="G331" s="125">
        <v>67.3</v>
      </c>
      <c r="H331" s="125">
        <v>9.4</v>
      </c>
      <c r="I331" s="125">
        <v>7685</v>
      </c>
      <c r="J331" s="124" t="s">
        <v>64</v>
      </c>
      <c r="K331" s="125">
        <v>13786</v>
      </c>
      <c r="L331" s="125">
        <v>117.9</v>
      </c>
    </row>
    <row r="332" spans="1:12" ht="24" x14ac:dyDescent="0.45">
      <c r="A332" s="124" t="s">
        <v>294</v>
      </c>
      <c r="B332" s="124" t="s">
        <v>123</v>
      </c>
      <c r="C332" s="135">
        <v>2003</v>
      </c>
      <c r="D332" s="137">
        <f t="shared" si="3"/>
        <v>-1.1542497376705083</v>
      </c>
      <c r="E332" s="125">
        <v>188.4</v>
      </c>
      <c r="F332" s="125">
        <v>189.5</v>
      </c>
      <c r="G332" s="125">
        <v>64.3</v>
      </c>
      <c r="H332" s="125">
        <v>6.9</v>
      </c>
      <c r="I332" s="125">
        <v>4077</v>
      </c>
      <c r="J332" s="124" t="s">
        <v>64</v>
      </c>
      <c r="K332" s="125">
        <v>6925</v>
      </c>
      <c r="L332" s="125">
        <v>113.4</v>
      </c>
    </row>
    <row r="333" spans="1:12" ht="24" x14ac:dyDescent="0.45">
      <c r="A333" s="124" t="s">
        <v>301</v>
      </c>
      <c r="B333" s="124" t="s">
        <v>124</v>
      </c>
      <c r="C333" s="135">
        <v>2003</v>
      </c>
      <c r="D333" s="137">
        <f t="shared" si="3"/>
        <v>-2.4436090225563989</v>
      </c>
      <c r="E333" s="125">
        <v>51.9</v>
      </c>
      <c r="F333" s="125">
        <v>52.5</v>
      </c>
      <c r="G333" s="125">
        <v>71.099999999999994</v>
      </c>
      <c r="H333" s="125">
        <v>4.9000000000000004</v>
      </c>
      <c r="I333" s="125">
        <v>13603</v>
      </c>
      <c r="J333" s="124" t="s">
        <v>64</v>
      </c>
      <c r="K333" s="124" t="s">
        <v>64</v>
      </c>
      <c r="L333" s="125">
        <v>99</v>
      </c>
    </row>
    <row r="334" spans="1:12" x14ac:dyDescent="0.45">
      <c r="A334" s="124" t="s">
        <v>213</v>
      </c>
      <c r="B334" s="124" t="s">
        <v>41</v>
      </c>
      <c r="C334" s="135">
        <v>2004</v>
      </c>
      <c r="D334" s="137">
        <f t="shared" si="3"/>
        <v>-0.14532003434837476</v>
      </c>
      <c r="E334" s="125">
        <v>1511.7</v>
      </c>
      <c r="F334" s="125">
        <v>1512.8</v>
      </c>
      <c r="G334" s="125">
        <v>61.1</v>
      </c>
      <c r="H334" s="125">
        <v>6.2</v>
      </c>
      <c r="I334" s="125">
        <v>4069</v>
      </c>
      <c r="J334" s="125">
        <v>13733</v>
      </c>
      <c r="K334" s="125">
        <v>12566</v>
      </c>
      <c r="L334" s="125">
        <v>125.2</v>
      </c>
    </row>
    <row r="335" spans="1:12" x14ac:dyDescent="0.45">
      <c r="A335" s="124" t="s">
        <v>214</v>
      </c>
      <c r="B335" s="124" t="s">
        <v>42</v>
      </c>
      <c r="C335" s="135">
        <v>2004</v>
      </c>
      <c r="D335" s="137">
        <f t="shared" si="3"/>
        <v>-1.1836494633142285</v>
      </c>
      <c r="E335" s="125">
        <v>1344.1</v>
      </c>
      <c r="F335" s="125">
        <v>1352.2</v>
      </c>
      <c r="G335" s="125">
        <v>60.3</v>
      </c>
      <c r="H335" s="125">
        <v>8.9</v>
      </c>
      <c r="I335" s="125">
        <v>3725</v>
      </c>
      <c r="J335" s="125">
        <v>13978</v>
      </c>
      <c r="K335" s="125">
        <v>14041</v>
      </c>
      <c r="L335" s="125">
        <v>123.3</v>
      </c>
    </row>
    <row r="336" spans="1:12" x14ac:dyDescent="0.45">
      <c r="A336" s="124" t="s">
        <v>215</v>
      </c>
      <c r="B336" s="124" t="s">
        <v>43</v>
      </c>
      <c r="C336" s="135">
        <v>2004</v>
      </c>
      <c r="D336" s="137">
        <f t="shared" si="3"/>
        <v>-0.79491255961844209</v>
      </c>
      <c r="E336" s="125">
        <v>1497.6</v>
      </c>
      <c r="F336" s="125">
        <v>1503.6</v>
      </c>
      <c r="G336" s="125">
        <v>61</v>
      </c>
      <c r="H336" s="125">
        <v>9.1</v>
      </c>
      <c r="I336" s="125">
        <v>3363</v>
      </c>
      <c r="J336" s="125">
        <v>16148</v>
      </c>
      <c r="K336" s="125">
        <v>14747</v>
      </c>
      <c r="L336" s="125">
        <v>125.9</v>
      </c>
    </row>
    <row r="337" spans="1:12" x14ac:dyDescent="0.45">
      <c r="A337" s="124" t="s">
        <v>216</v>
      </c>
      <c r="B337" s="124" t="s">
        <v>44</v>
      </c>
      <c r="C337" s="135">
        <v>2004</v>
      </c>
      <c r="D337" s="137">
        <f t="shared" si="3"/>
        <v>-0.10560108135507307</v>
      </c>
      <c r="E337" s="125">
        <v>2364.9</v>
      </c>
      <c r="F337" s="125">
        <v>2366.1999999999998</v>
      </c>
      <c r="G337" s="125">
        <v>59.9</v>
      </c>
      <c r="H337" s="125">
        <v>8.6999999999999993</v>
      </c>
      <c r="I337" s="125">
        <v>4104</v>
      </c>
      <c r="J337" s="125">
        <v>13300</v>
      </c>
      <c r="K337" s="125">
        <v>12242</v>
      </c>
      <c r="L337" s="125">
        <v>112.4</v>
      </c>
    </row>
    <row r="338" spans="1:12" x14ac:dyDescent="0.45">
      <c r="A338" s="124" t="s">
        <v>217</v>
      </c>
      <c r="B338" s="124" t="s">
        <v>45</v>
      </c>
      <c r="C338" s="135">
        <v>2004</v>
      </c>
      <c r="D338" s="137">
        <f t="shared" si="3"/>
        <v>-1.26436781609195</v>
      </c>
      <c r="E338" s="125">
        <v>1116.7</v>
      </c>
      <c r="F338" s="125">
        <v>1123.9000000000001</v>
      </c>
      <c r="G338" s="125">
        <v>60.5</v>
      </c>
      <c r="H338" s="125">
        <v>4.7</v>
      </c>
      <c r="I338" s="125">
        <v>2855</v>
      </c>
      <c r="J338" s="125">
        <v>11921</v>
      </c>
      <c r="K338" s="125">
        <v>9728</v>
      </c>
      <c r="L338" s="125">
        <v>123.8</v>
      </c>
    </row>
    <row r="339" spans="1:12" x14ac:dyDescent="0.45">
      <c r="A339" s="124" t="s">
        <v>218</v>
      </c>
      <c r="B339" s="124" t="s">
        <v>46</v>
      </c>
      <c r="C339" s="135">
        <v>2004</v>
      </c>
      <c r="D339" s="137">
        <f t="shared" si="3"/>
        <v>-0.39740234564312654</v>
      </c>
      <c r="E339" s="125">
        <v>1027.5999999999999</v>
      </c>
      <c r="F339" s="125">
        <v>1029.5999999999999</v>
      </c>
      <c r="G339" s="125">
        <v>61.4</v>
      </c>
      <c r="H339" s="125">
        <v>6.3</v>
      </c>
      <c r="I339" s="125">
        <v>4163</v>
      </c>
      <c r="J339" s="125">
        <v>15671</v>
      </c>
      <c r="K339" s="125">
        <v>15328</v>
      </c>
      <c r="L339" s="125">
        <v>125.1</v>
      </c>
    </row>
    <row r="340" spans="1:12" x14ac:dyDescent="0.45">
      <c r="A340" s="124" t="s">
        <v>219</v>
      </c>
      <c r="B340" s="124" t="s">
        <v>47</v>
      </c>
      <c r="C340" s="135">
        <v>2004</v>
      </c>
      <c r="D340" s="137">
        <f t="shared" si="3"/>
        <v>-1.5350573917853716</v>
      </c>
      <c r="E340" s="125">
        <v>712</v>
      </c>
      <c r="F340" s="125">
        <v>717.6</v>
      </c>
      <c r="G340" s="125">
        <v>61.2</v>
      </c>
      <c r="H340" s="125">
        <v>5.9</v>
      </c>
      <c r="I340" s="125">
        <v>3837</v>
      </c>
      <c r="J340" s="125">
        <v>13530</v>
      </c>
      <c r="K340" s="125">
        <v>12762</v>
      </c>
      <c r="L340" s="125">
        <v>104.2</v>
      </c>
    </row>
    <row r="341" spans="1:12" x14ac:dyDescent="0.45">
      <c r="A341" s="124" t="s">
        <v>220</v>
      </c>
      <c r="B341" s="124" t="s">
        <v>48</v>
      </c>
      <c r="C341" s="135">
        <v>2004</v>
      </c>
      <c r="D341" s="137">
        <f t="shared" si="3"/>
        <v>-1.4504697544091096</v>
      </c>
      <c r="E341" s="125">
        <v>1195.8</v>
      </c>
      <c r="F341" s="125">
        <v>1204.5999999999999</v>
      </c>
      <c r="G341" s="125">
        <v>59.9</v>
      </c>
      <c r="H341" s="125">
        <v>7.5</v>
      </c>
      <c r="I341" s="125">
        <v>4241</v>
      </c>
      <c r="J341" s="125">
        <v>11741</v>
      </c>
      <c r="K341" s="124" t="s">
        <v>64</v>
      </c>
      <c r="L341" s="125">
        <v>115</v>
      </c>
    </row>
    <row r="342" spans="1:12" x14ac:dyDescent="0.45">
      <c r="A342" s="124" t="s">
        <v>221</v>
      </c>
      <c r="B342" s="124" t="s">
        <v>49</v>
      </c>
      <c r="C342" s="135">
        <v>2004</v>
      </c>
      <c r="D342" s="137">
        <f t="shared" ref="D342:D405" si="4">(E342-E259)/E259*100</f>
        <v>-0.55587820459636983</v>
      </c>
      <c r="E342" s="125">
        <v>1198.5999999999999</v>
      </c>
      <c r="F342" s="125">
        <v>1201.9000000000001</v>
      </c>
      <c r="G342" s="125">
        <v>60.8</v>
      </c>
      <c r="H342" s="125">
        <v>4.3</v>
      </c>
      <c r="I342" s="125">
        <v>4406</v>
      </c>
      <c r="J342" s="125">
        <v>15722</v>
      </c>
      <c r="K342" s="125">
        <v>14989</v>
      </c>
      <c r="L342" s="125">
        <v>119.7</v>
      </c>
    </row>
    <row r="343" spans="1:12" x14ac:dyDescent="0.45">
      <c r="A343" s="124" t="s">
        <v>222</v>
      </c>
      <c r="B343" s="124" t="s">
        <v>50</v>
      </c>
      <c r="C343" s="135">
        <v>2004</v>
      </c>
      <c r="D343" s="137">
        <f t="shared" si="4"/>
        <v>0.98031867851842425</v>
      </c>
      <c r="E343" s="125">
        <v>6736.7</v>
      </c>
      <c r="F343" s="125">
        <v>6704</v>
      </c>
      <c r="G343" s="125">
        <v>62.7</v>
      </c>
      <c r="H343" s="125">
        <v>3.8</v>
      </c>
      <c r="I343" s="125">
        <v>5753</v>
      </c>
      <c r="J343" s="125">
        <v>20846</v>
      </c>
      <c r="K343" s="125">
        <v>19284</v>
      </c>
      <c r="L343" s="125">
        <v>115.6</v>
      </c>
    </row>
    <row r="344" spans="1:12" x14ac:dyDescent="0.45">
      <c r="A344" s="124" t="s">
        <v>223</v>
      </c>
      <c r="B344" s="124" t="s">
        <v>51</v>
      </c>
      <c r="C344" s="135">
        <v>2004</v>
      </c>
      <c r="D344" s="137">
        <f t="shared" si="4"/>
        <v>-1.4047928225711224</v>
      </c>
      <c r="E344" s="125">
        <v>835.2</v>
      </c>
      <c r="F344" s="125">
        <v>841.1</v>
      </c>
      <c r="G344" s="125">
        <v>60.4</v>
      </c>
      <c r="H344" s="125">
        <v>6.2</v>
      </c>
      <c r="I344" s="125">
        <v>3902</v>
      </c>
      <c r="J344" s="125">
        <v>13997</v>
      </c>
      <c r="K344" s="125">
        <v>12588</v>
      </c>
      <c r="L344" s="125">
        <v>119.2</v>
      </c>
    </row>
    <row r="345" spans="1:12" x14ac:dyDescent="0.45">
      <c r="A345" s="124" t="s">
        <v>224</v>
      </c>
      <c r="B345" s="124" t="s">
        <v>52</v>
      </c>
      <c r="C345" s="135">
        <v>2004</v>
      </c>
      <c r="D345" s="137">
        <f t="shared" si="4"/>
        <v>-0.90060315624224274</v>
      </c>
      <c r="E345" s="125">
        <v>1199.4000000000001</v>
      </c>
      <c r="F345" s="125">
        <v>1204.9000000000001</v>
      </c>
      <c r="G345" s="125">
        <v>59.5</v>
      </c>
      <c r="H345" s="125">
        <v>5.8</v>
      </c>
      <c r="I345" s="125">
        <v>3629</v>
      </c>
      <c r="J345" s="125">
        <v>13410</v>
      </c>
      <c r="K345" s="125">
        <v>16316</v>
      </c>
      <c r="L345" s="125">
        <v>120.6</v>
      </c>
    </row>
    <row r="346" spans="1:12" x14ac:dyDescent="0.45">
      <c r="A346" s="124" t="s">
        <v>225</v>
      </c>
      <c r="B346" s="124" t="s">
        <v>53</v>
      </c>
      <c r="C346" s="135">
        <v>2004</v>
      </c>
      <c r="D346" s="137">
        <f t="shared" si="4"/>
        <v>-0.65441247233182132</v>
      </c>
      <c r="E346" s="125">
        <v>1032.3</v>
      </c>
      <c r="F346" s="125">
        <v>1035.7</v>
      </c>
      <c r="G346" s="125">
        <v>62</v>
      </c>
      <c r="H346" s="125">
        <v>9.1</v>
      </c>
      <c r="I346" s="125">
        <v>4386</v>
      </c>
      <c r="J346" s="125">
        <v>12983</v>
      </c>
      <c r="K346" s="125">
        <v>12272</v>
      </c>
      <c r="L346" s="125">
        <v>119.5</v>
      </c>
    </row>
    <row r="347" spans="1:12" x14ac:dyDescent="0.45">
      <c r="A347" s="124" t="s">
        <v>226</v>
      </c>
      <c r="B347" s="124" t="s">
        <v>54</v>
      </c>
      <c r="C347" s="135">
        <v>2004</v>
      </c>
      <c r="D347" s="137">
        <f t="shared" si="4"/>
        <v>-0.95533178414666797</v>
      </c>
      <c r="E347" s="125">
        <v>1150.8</v>
      </c>
      <c r="F347" s="125">
        <v>1156.3</v>
      </c>
      <c r="G347" s="125">
        <v>59.7</v>
      </c>
      <c r="H347" s="125">
        <v>9.5</v>
      </c>
      <c r="I347" s="125">
        <v>4035</v>
      </c>
      <c r="J347" s="125">
        <v>11822</v>
      </c>
      <c r="K347" s="125">
        <v>11343</v>
      </c>
      <c r="L347" s="125">
        <v>109.4</v>
      </c>
    </row>
    <row r="348" spans="1:12" x14ac:dyDescent="0.45">
      <c r="A348" s="124" t="s">
        <v>227</v>
      </c>
      <c r="B348" s="124" t="s">
        <v>55</v>
      </c>
      <c r="C348" s="135">
        <v>2004</v>
      </c>
      <c r="D348" s="137">
        <f t="shared" si="4"/>
        <v>-1.0498687664042026</v>
      </c>
      <c r="E348" s="125">
        <v>1432.6</v>
      </c>
      <c r="F348" s="125">
        <v>1440.2</v>
      </c>
      <c r="G348" s="125">
        <v>59.6</v>
      </c>
      <c r="H348" s="125">
        <v>5.4</v>
      </c>
      <c r="I348" s="125">
        <v>3940</v>
      </c>
      <c r="J348" s="125">
        <v>18418</v>
      </c>
      <c r="K348" s="125">
        <v>16542</v>
      </c>
      <c r="L348" s="125">
        <v>112</v>
      </c>
    </row>
    <row r="349" spans="1:12" x14ac:dyDescent="0.45">
      <c r="A349" s="124" t="s">
        <v>228</v>
      </c>
      <c r="B349" s="124" t="s">
        <v>56</v>
      </c>
      <c r="C349" s="135">
        <v>2004</v>
      </c>
      <c r="D349" s="137">
        <f t="shared" si="4"/>
        <v>-1.0550569973320454</v>
      </c>
      <c r="E349" s="125">
        <v>1631.8</v>
      </c>
      <c r="F349" s="125">
        <v>1640.5</v>
      </c>
      <c r="G349" s="125">
        <v>59.7</v>
      </c>
      <c r="H349" s="125">
        <v>4.7</v>
      </c>
      <c r="I349" s="125">
        <v>3972</v>
      </c>
      <c r="J349" s="125">
        <v>15813</v>
      </c>
      <c r="K349" s="125">
        <v>15020</v>
      </c>
      <c r="L349" s="125">
        <v>119.1</v>
      </c>
    </row>
    <row r="350" spans="1:12" x14ac:dyDescent="0.45">
      <c r="A350" s="124" t="s">
        <v>229</v>
      </c>
      <c r="B350" s="124" t="s">
        <v>57</v>
      </c>
      <c r="C350" s="135">
        <v>2004</v>
      </c>
      <c r="D350" s="137">
        <f t="shared" si="4"/>
        <v>-1.2842402197312712</v>
      </c>
      <c r="E350" s="125">
        <v>1329.8</v>
      </c>
      <c r="F350" s="125">
        <v>1338.4</v>
      </c>
      <c r="G350" s="125">
        <v>61.1</v>
      </c>
      <c r="H350" s="125">
        <v>4.5999999999999996</v>
      </c>
      <c r="I350" s="125">
        <v>5119</v>
      </c>
      <c r="J350" s="125">
        <v>18149</v>
      </c>
      <c r="K350" s="125">
        <v>18418</v>
      </c>
      <c r="L350" s="125">
        <v>125.4</v>
      </c>
    </row>
    <row r="351" spans="1:12" x14ac:dyDescent="0.45">
      <c r="A351" s="124" t="s">
        <v>230</v>
      </c>
      <c r="B351" s="124" t="s">
        <v>58</v>
      </c>
      <c r="C351" s="135">
        <v>2004</v>
      </c>
      <c r="D351" s="137">
        <f t="shared" si="4"/>
        <v>1.8100363525916541</v>
      </c>
      <c r="E351" s="125">
        <v>10726.4</v>
      </c>
      <c r="F351" s="125">
        <v>10631.1</v>
      </c>
      <c r="G351" s="125">
        <v>65.3</v>
      </c>
      <c r="H351" s="125">
        <v>1.6</v>
      </c>
      <c r="I351" s="125">
        <v>20443</v>
      </c>
      <c r="J351" s="125">
        <v>47058</v>
      </c>
      <c r="K351" s="125">
        <v>42132</v>
      </c>
      <c r="L351" s="125">
        <v>120.6</v>
      </c>
    </row>
    <row r="352" spans="1:12" x14ac:dyDescent="0.45">
      <c r="A352" s="124" t="s">
        <v>231</v>
      </c>
      <c r="B352" s="124" t="s">
        <v>59</v>
      </c>
      <c r="C352" s="135">
        <v>2004</v>
      </c>
      <c r="D352" s="137">
        <f t="shared" si="4"/>
        <v>-1.8782014797950959</v>
      </c>
      <c r="E352" s="125">
        <v>689.6</v>
      </c>
      <c r="F352" s="125">
        <v>696.2</v>
      </c>
      <c r="G352" s="125">
        <v>64.099999999999994</v>
      </c>
      <c r="H352" s="125">
        <v>7.3</v>
      </c>
      <c r="I352" s="125">
        <v>5890</v>
      </c>
      <c r="J352" s="125">
        <v>16337</v>
      </c>
      <c r="K352" s="125">
        <v>14146</v>
      </c>
      <c r="L352" s="125">
        <v>120.9</v>
      </c>
    </row>
    <row r="353" spans="1:12" x14ac:dyDescent="0.45">
      <c r="A353" s="124" t="s">
        <v>232</v>
      </c>
      <c r="B353" s="124" t="s">
        <v>60</v>
      </c>
      <c r="C353" s="135">
        <v>2004</v>
      </c>
      <c r="D353" s="137">
        <f t="shared" si="4"/>
        <v>-1.7001700170017002</v>
      </c>
      <c r="E353" s="125">
        <v>982.9</v>
      </c>
      <c r="F353" s="125">
        <v>991.4</v>
      </c>
      <c r="G353" s="125">
        <v>67.400000000000006</v>
      </c>
      <c r="H353" s="125">
        <v>12.4</v>
      </c>
      <c r="I353" s="125">
        <v>9392</v>
      </c>
      <c r="J353" s="125">
        <v>15383</v>
      </c>
      <c r="K353" s="125">
        <v>15266</v>
      </c>
      <c r="L353" s="125">
        <v>120</v>
      </c>
    </row>
    <row r="354" spans="1:12" x14ac:dyDescent="0.45">
      <c r="A354" s="124" t="s">
        <v>233</v>
      </c>
      <c r="B354" s="124" t="s">
        <v>63</v>
      </c>
      <c r="C354" s="135">
        <v>2004</v>
      </c>
      <c r="D354" s="137">
        <f t="shared" si="4"/>
        <v>0</v>
      </c>
      <c r="E354" s="125">
        <v>41.9</v>
      </c>
      <c r="F354" s="125">
        <v>41.9</v>
      </c>
      <c r="G354" s="125">
        <v>65.3</v>
      </c>
      <c r="H354" s="125">
        <v>7.3</v>
      </c>
      <c r="I354" s="125">
        <v>20125</v>
      </c>
      <c r="J354" s="124" t="s">
        <v>64</v>
      </c>
      <c r="K354" s="125">
        <v>19459</v>
      </c>
      <c r="L354" s="125">
        <v>108.8</v>
      </c>
    </row>
    <row r="355" spans="1:12" x14ac:dyDescent="0.45">
      <c r="A355" s="124" t="s">
        <v>234</v>
      </c>
      <c r="B355" s="124" t="s">
        <v>61</v>
      </c>
      <c r="C355" s="135">
        <v>2004</v>
      </c>
      <c r="D355" s="137">
        <f t="shared" si="4"/>
        <v>-1.279836683417082</v>
      </c>
      <c r="E355" s="125">
        <v>1257.3</v>
      </c>
      <c r="F355" s="125">
        <v>1265.5</v>
      </c>
      <c r="G355" s="125">
        <v>64.2</v>
      </c>
      <c r="H355" s="125">
        <v>7.1</v>
      </c>
      <c r="I355" s="125">
        <v>0</v>
      </c>
      <c r="J355" s="125">
        <v>0</v>
      </c>
      <c r="K355" s="125">
        <v>0</v>
      </c>
      <c r="L355" s="124" t="s">
        <v>132</v>
      </c>
    </row>
    <row r="356" spans="1:12" x14ac:dyDescent="0.45">
      <c r="A356" s="124" t="s">
        <v>235</v>
      </c>
      <c r="B356" s="124" t="s">
        <v>65</v>
      </c>
      <c r="C356" s="135">
        <v>2004</v>
      </c>
      <c r="D356" s="137">
        <f t="shared" si="4"/>
        <v>-0.80420415638188836</v>
      </c>
      <c r="E356" s="125">
        <v>1245.8</v>
      </c>
      <c r="F356" s="125">
        <v>1250.8</v>
      </c>
      <c r="G356" s="125">
        <v>62.5</v>
      </c>
      <c r="H356" s="125">
        <v>6.4</v>
      </c>
      <c r="I356" s="125">
        <v>5245</v>
      </c>
      <c r="J356" s="125">
        <v>16899</v>
      </c>
      <c r="K356" s="125">
        <v>16045</v>
      </c>
      <c r="L356" s="125">
        <v>126.5</v>
      </c>
    </row>
    <row r="357" spans="1:12" x14ac:dyDescent="0.45">
      <c r="A357" s="124" t="s">
        <v>236</v>
      </c>
      <c r="B357" s="124" t="s">
        <v>66</v>
      </c>
      <c r="C357" s="135">
        <v>2004</v>
      </c>
      <c r="D357" s="137">
        <f t="shared" si="4"/>
        <v>-0.61187889017828401</v>
      </c>
      <c r="E357" s="125">
        <v>942.1</v>
      </c>
      <c r="F357" s="125">
        <v>945</v>
      </c>
      <c r="G357" s="125">
        <v>64.2</v>
      </c>
      <c r="H357" s="125">
        <v>6.6</v>
      </c>
      <c r="I357" s="125">
        <v>4704</v>
      </c>
      <c r="J357" s="125">
        <v>15190</v>
      </c>
      <c r="K357" s="125">
        <v>11903</v>
      </c>
      <c r="L357" s="125">
        <v>125.3</v>
      </c>
    </row>
    <row r="358" spans="1:12" x14ac:dyDescent="0.45">
      <c r="A358" s="124" t="s">
        <v>237</v>
      </c>
      <c r="B358" s="124" t="s">
        <v>67</v>
      </c>
      <c r="C358" s="135">
        <v>2004</v>
      </c>
      <c r="D358" s="137">
        <f t="shared" si="4"/>
        <v>0.49004960258172742</v>
      </c>
      <c r="E358" s="125">
        <v>1681.5</v>
      </c>
      <c r="F358" s="125">
        <v>1677.4</v>
      </c>
      <c r="G358" s="125">
        <v>63.1</v>
      </c>
      <c r="H358" s="125">
        <v>6.9</v>
      </c>
      <c r="I358" s="125">
        <v>4399</v>
      </c>
      <c r="J358" s="125">
        <v>15931</v>
      </c>
      <c r="K358" s="125">
        <v>15557</v>
      </c>
      <c r="L358" s="125">
        <v>107.4</v>
      </c>
    </row>
    <row r="359" spans="1:12" x14ac:dyDescent="0.45">
      <c r="A359" s="124" t="s">
        <v>238</v>
      </c>
      <c r="B359" s="124" t="s">
        <v>68</v>
      </c>
      <c r="C359" s="135">
        <v>2004</v>
      </c>
      <c r="D359" s="137">
        <f t="shared" si="4"/>
        <v>-1.8666972056802642</v>
      </c>
      <c r="E359" s="125">
        <v>856.9</v>
      </c>
      <c r="F359" s="125">
        <v>865</v>
      </c>
      <c r="G359" s="125">
        <v>68.900000000000006</v>
      </c>
      <c r="H359" s="125">
        <v>10.9</v>
      </c>
      <c r="I359" s="125">
        <v>8476</v>
      </c>
      <c r="J359" s="124" t="s">
        <v>64</v>
      </c>
      <c r="K359" s="125">
        <v>10180</v>
      </c>
      <c r="L359" s="125">
        <v>121.3</v>
      </c>
    </row>
    <row r="360" spans="1:12" x14ac:dyDescent="0.45">
      <c r="A360" s="124" t="s">
        <v>239</v>
      </c>
      <c r="B360" s="124" t="s">
        <v>69</v>
      </c>
      <c r="C360" s="135">
        <v>2004</v>
      </c>
      <c r="D360" s="137">
        <f t="shared" si="4"/>
        <v>-1.2300483233269845</v>
      </c>
      <c r="E360" s="125">
        <v>674.5</v>
      </c>
      <c r="F360" s="125">
        <v>678.7</v>
      </c>
      <c r="G360" s="125">
        <v>60.4</v>
      </c>
      <c r="H360" s="125">
        <v>6.1</v>
      </c>
      <c r="I360" s="125">
        <v>4360</v>
      </c>
      <c r="J360" s="125">
        <v>13870</v>
      </c>
      <c r="K360" s="125">
        <v>13737</v>
      </c>
      <c r="L360" s="125">
        <v>120.5</v>
      </c>
    </row>
    <row r="361" spans="1:12" x14ac:dyDescent="0.45">
      <c r="A361" s="124" t="s">
        <v>240</v>
      </c>
      <c r="B361" s="124" t="s">
        <v>70</v>
      </c>
      <c r="C361" s="135">
        <v>2004</v>
      </c>
      <c r="D361" s="137">
        <f t="shared" si="4"/>
        <v>-1.64702731655061</v>
      </c>
      <c r="E361" s="125">
        <v>734.5</v>
      </c>
      <c r="F361" s="125">
        <v>740.7</v>
      </c>
      <c r="G361" s="125">
        <v>60.1</v>
      </c>
      <c r="H361" s="125">
        <v>5.4</v>
      </c>
      <c r="I361" s="125">
        <v>4302</v>
      </c>
      <c r="J361" s="125">
        <v>15444</v>
      </c>
      <c r="K361" s="125">
        <v>14465</v>
      </c>
      <c r="L361" s="125">
        <v>120.3</v>
      </c>
    </row>
    <row r="362" spans="1:12" ht="24" x14ac:dyDescent="0.45">
      <c r="A362" s="124" t="s">
        <v>241</v>
      </c>
      <c r="B362" s="124" t="s">
        <v>71</v>
      </c>
      <c r="C362" s="135">
        <v>2004</v>
      </c>
      <c r="D362" s="137">
        <f t="shared" si="4"/>
        <v>0.52552552552552556</v>
      </c>
      <c r="E362" s="125">
        <v>4686.5</v>
      </c>
      <c r="F362" s="125">
        <v>4674.3</v>
      </c>
      <c r="G362" s="125">
        <v>63.4</v>
      </c>
      <c r="H362" s="125">
        <v>2.7</v>
      </c>
      <c r="I362" s="125">
        <v>9054</v>
      </c>
      <c r="J362" s="125">
        <v>26997</v>
      </c>
      <c r="K362" s="125">
        <v>27728</v>
      </c>
      <c r="L362" s="125">
        <v>122.2</v>
      </c>
    </row>
    <row r="363" spans="1:12" x14ac:dyDescent="0.45">
      <c r="A363" s="124" t="s">
        <v>242</v>
      </c>
      <c r="B363" s="124" t="s">
        <v>72</v>
      </c>
      <c r="C363" s="135">
        <v>2004</v>
      </c>
      <c r="D363" s="137">
        <f t="shared" si="4"/>
        <v>-0.33723021582733814</v>
      </c>
      <c r="E363" s="125">
        <v>443.3</v>
      </c>
      <c r="F363" s="125">
        <v>444</v>
      </c>
      <c r="G363" s="125">
        <v>59.4</v>
      </c>
      <c r="H363" s="125">
        <v>17.3</v>
      </c>
      <c r="I363" s="125">
        <v>3085</v>
      </c>
      <c r="J363" s="125">
        <v>12184</v>
      </c>
      <c r="K363" s="125">
        <v>9330</v>
      </c>
      <c r="L363" s="125">
        <v>105.9</v>
      </c>
    </row>
    <row r="364" spans="1:12" x14ac:dyDescent="0.45">
      <c r="A364" s="124" t="s">
        <v>243</v>
      </c>
      <c r="B364" s="124" t="s">
        <v>73</v>
      </c>
      <c r="C364" s="135">
        <v>2004</v>
      </c>
      <c r="D364" s="137">
        <f t="shared" si="4"/>
        <v>0.3422313483915127</v>
      </c>
      <c r="E364" s="125">
        <v>293.2</v>
      </c>
      <c r="F364" s="125">
        <v>292.7</v>
      </c>
      <c r="G364" s="125">
        <v>63.2</v>
      </c>
      <c r="H364" s="125">
        <v>22.4</v>
      </c>
      <c r="I364" s="125">
        <v>2293</v>
      </c>
      <c r="J364" s="125">
        <v>11328</v>
      </c>
      <c r="K364" s="125">
        <v>9988</v>
      </c>
      <c r="L364" s="125">
        <v>120.8</v>
      </c>
    </row>
    <row r="365" spans="1:12" x14ac:dyDescent="0.45">
      <c r="A365" s="124" t="s">
        <v>244</v>
      </c>
      <c r="B365" s="124" t="s">
        <v>75</v>
      </c>
      <c r="C365" s="135">
        <v>2004</v>
      </c>
      <c r="D365" s="137">
        <f t="shared" si="4"/>
        <v>7.8202897417349315E-2</v>
      </c>
      <c r="E365" s="125">
        <v>5118.8999999999996</v>
      </c>
      <c r="F365" s="125">
        <v>5116.8999999999996</v>
      </c>
      <c r="G365" s="125">
        <v>60.4</v>
      </c>
      <c r="H365" s="125">
        <v>8.6999999999999993</v>
      </c>
      <c r="I365" s="125">
        <v>4367</v>
      </c>
      <c r="J365" s="125">
        <v>16190</v>
      </c>
      <c r="K365" s="125">
        <v>15690</v>
      </c>
      <c r="L365" s="125">
        <v>118.3</v>
      </c>
    </row>
    <row r="366" spans="1:12" x14ac:dyDescent="0.45">
      <c r="A366" s="124" t="s">
        <v>245</v>
      </c>
      <c r="B366" s="124" t="s">
        <v>76</v>
      </c>
      <c r="C366" s="135">
        <v>2004</v>
      </c>
      <c r="D366" s="137">
        <f t="shared" si="4"/>
        <v>3.9757479375805316E-2</v>
      </c>
      <c r="E366" s="125">
        <v>1006.5</v>
      </c>
      <c r="F366" s="125">
        <v>1006.3</v>
      </c>
      <c r="G366" s="125">
        <v>62.2</v>
      </c>
      <c r="H366" s="125">
        <v>11.6</v>
      </c>
      <c r="I366" s="125">
        <v>4530</v>
      </c>
      <c r="J366" s="125">
        <v>12120</v>
      </c>
      <c r="K366" s="125">
        <v>11030</v>
      </c>
      <c r="L366" s="125">
        <v>116.8</v>
      </c>
    </row>
    <row r="367" spans="1:12" x14ac:dyDescent="0.45">
      <c r="A367" s="124" t="s">
        <v>246</v>
      </c>
      <c r="B367" s="124" t="s">
        <v>77</v>
      </c>
      <c r="C367" s="135">
        <v>2004</v>
      </c>
      <c r="D367" s="137">
        <f t="shared" si="4"/>
        <v>-0.60619667714415026</v>
      </c>
      <c r="E367" s="125">
        <v>2656.2</v>
      </c>
      <c r="F367" s="125">
        <v>2664.3</v>
      </c>
      <c r="G367" s="125">
        <v>61.4</v>
      </c>
      <c r="H367" s="125">
        <v>9.3000000000000007</v>
      </c>
      <c r="I367" s="125">
        <v>4648</v>
      </c>
      <c r="J367" s="125">
        <v>13271</v>
      </c>
      <c r="K367" s="125">
        <v>13235</v>
      </c>
      <c r="L367" s="125">
        <v>117</v>
      </c>
    </row>
    <row r="368" spans="1:12" x14ac:dyDescent="0.45">
      <c r="A368" s="124" t="s">
        <v>247</v>
      </c>
      <c r="B368" s="124" t="s">
        <v>78</v>
      </c>
      <c r="C368" s="135">
        <v>2004</v>
      </c>
      <c r="D368" s="137">
        <f t="shared" si="4"/>
        <v>-0.52108330476517384</v>
      </c>
      <c r="E368" s="125">
        <v>4352.7</v>
      </c>
      <c r="F368" s="125">
        <v>4364.1000000000004</v>
      </c>
      <c r="G368" s="125">
        <v>61.4</v>
      </c>
      <c r="H368" s="125">
        <v>8.6999999999999993</v>
      </c>
      <c r="I368" s="125">
        <v>5022</v>
      </c>
      <c r="J368" s="125">
        <v>15815</v>
      </c>
      <c r="K368" s="125">
        <v>16581</v>
      </c>
      <c r="L368" s="125">
        <v>115.1</v>
      </c>
    </row>
    <row r="369" spans="1:12" x14ac:dyDescent="0.45">
      <c r="A369" s="124" t="s">
        <v>248</v>
      </c>
      <c r="B369" s="124" t="s">
        <v>80</v>
      </c>
      <c r="C369" s="135">
        <v>2004</v>
      </c>
      <c r="D369" s="137">
        <f t="shared" si="4"/>
        <v>1.3447946513849023</v>
      </c>
      <c r="E369" s="125">
        <v>2652.7</v>
      </c>
      <c r="F369" s="125">
        <v>2635.1</v>
      </c>
      <c r="G369" s="125">
        <v>60.2</v>
      </c>
      <c r="H369" s="125">
        <v>27.2</v>
      </c>
      <c r="I369" s="125">
        <v>3282</v>
      </c>
      <c r="J369" s="124" t="s">
        <v>64</v>
      </c>
      <c r="K369" s="125">
        <v>18627</v>
      </c>
      <c r="L369" s="125">
        <v>126.5</v>
      </c>
    </row>
    <row r="370" spans="1:12" x14ac:dyDescent="0.45">
      <c r="A370" s="124" t="s">
        <v>249</v>
      </c>
      <c r="B370" s="124" t="s">
        <v>295</v>
      </c>
      <c r="C370" s="135">
        <v>2004</v>
      </c>
      <c r="D370" s="137">
        <f t="shared" si="4"/>
        <v>-4.0274396990484593</v>
      </c>
      <c r="E370" s="125">
        <v>433.7</v>
      </c>
      <c r="F370" s="125">
        <v>442.8</v>
      </c>
      <c r="G370" s="125">
        <v>58</v>
      </c>
      <c r="H370" s="125">
        <v>43.5</v>
      </c>
      <c r="I370" s="125">
        <v>1900</v>
      </c>
      <c r="J370" s="124" t="s">
        <v>64</v>
      </c>
      <c r="K370" s="125">
        <v>8885</v>
      </c>
      <c r="L370" s="125">
        <v>154.4</v>
      </c>
    </row>
    <row r="371" spans="1:12" ht="24" x14ac:dyDescent="0.45">
      <c r="A371" s="124" t="s">
        <v>250</v>
      </c>
      <c r="B371" s="124" t="s">
        <v>81</v>
      </c>
      <c r="C371" s="135">
        <v>2004</v>
      </c>
      <c r="D371" s="137">
        <f t="shared" si="4"/>
        <v>-1.3826438848920941</v>
      </c>
      <c r="E371" s="125">
        <v>877.3</v>
      </c>
      <c r="F371" s="125">
        <v>883.5</v>
      </c>
      <c r="G371" s="125">
        <v>62</v>
      </c>
      <c r="H371" s="125">
        <v>24.9</v>
      </c>
      <c r="I371" s="125">
        <v>3212</v>
      </c>
      <c r="J371" s="124" t="s">
        <v>64</v>
      </c>
      <c r="K371" s="125">
        <v>7656</v>
      </c>
      <c r="L371" s="125">
        <v>115.6</v>
      </c>
    </row>
    <row r="372" spans="1:12" ht="24" x14ac:dyDescent="0.45">
      <c r="A372" s="124" t="s">
        <v>251</v>
      </c>
      <c r="B372" s="124" t="s">
        <v>82</v>
      </c>
      <c r="C372" s="135">
        <v>2004</v>
      </c>
      <c r="D372" s="137">
        <f t="shared" si="4"/>
        <v>1.3051305130513078</v>
      </c>
      <c r="E372" s="125">
        <v>450.2</v>
      </c>
      <c r="F372" s="125">
        <v>447.3</v>
      </c>
      <c r="G372" s="125">
        <v>61.3</v>
      </c>
      <c r="H372" s="125">
        <v>17.2</v>
      </c>
      <c r="I372" s="125">
        <v>3256</v>
      </c>
      <c r="J372" s="124" t="s">
        <v>64</v>
      </c>
      <c r="K372" s="125">
        <v>11251</v>
      </c>
      <c r="L372" s="125">
        <v>115.1</v>
      </c>
    </row>
    <row r="373" spans="1:12" ht="24" x14ac:dyDescent="0.45">
      <c r="A373" s="124" t="s">
        <v>252</v>
      </c>
      <c r="B373" s="124" t="s">
        <v>83</v>
      </c>
      <c r="C373" s="135">
        <v>2004</v>
      </c>
      <c r="D373" s="137">
        <f t="shared" si="4"/>
        <v>-0.18369365550375416</v>
      </c>
      <c r="E373" s="125">
        <v>706.4</v>
      </c>
      <c r="F373" s="125">
        <v>707</v>
      </c>
      <c r="G373" s="125">
        <v>59.7</v>
      </c>
      <c r="H373" s="125">
        <v>11.2</v>
      </c>
      <c r="I373" s="125">
        <v>4078</v>
      </c>
      <c r="J373" s="124" t="s">
        <v>64</v>
      </c>
      <c r="K373" s="125">
        <v>8765</v>
      </c>
      <c r="L373" s="125">
        <v>118.5</v>
      </c>
    </row>
    <row r="374" spans="1:12" x14ac:dyDescent="0.45">
      <c r="A374" s="124" t="s">
        <v>253</v>
      </c>
      <c r="B374" s="124" t="s">
        <v>296</v>
      </c>
      <c r="C374" s="135">
        <v>2004</v>
      </c>
      <c r="D374" s="137">
        <f t="shared" si="4"/>
        <v>1.4593965440057259</v>
      </c>
      <c r="E374" s="125">
        <v>1133.2</v>
      </c>
      <c r="F374" s="125">
        <v>1125.0999999999999</v>
      </c>
      <c r="G374" s="125">
        <v>57.8</v>
      </c>
      <c r="H374" s="124" t="s">
        <v>64</v>
      </c>
      <c r="I374" s="124" t="s">
        <v>64</v>
      </c>
      <c r="J374" s="124" t="s">
        <v>64</v>
      </c>
      <c r="K374" s="124" t="s">
        <v>64</v>
      </c>
      <c r="L374" s="124" t="s">
        <v>132</v>
      </c>
    </row>
    <row r="375" spans="1:12" x14ac:dyDescent="0.45">
      <c r="A375" s="124" t="s">
        <v>254</v>
      </c>
      <c r="B375" s="124" t="s">
        <v>84</v>
      </c>
      <c r="C375" s="135">
        <v>2004</v>
      </c>
      <c r="D375" s="137">
        <f t="shared" si="4"/>
        <v>7.3016684312365382E-2</v>
      </c>
      <c r="E375" s="125">
        <v>2741.1</v>
      </c>
      <c r="F375" s="125">
        <v>2740.1</v>
      </c>
      <c r="G375" s="125">
        <v>61</v>
      </c>
      <c r="H375" s="125">
        <v>9.4</v>
      </c>
      <c r="I375" s="125">
        <v>3861</v>
      </c>
      <c r="J375" s="125">
        <v>13460</v>
      </c>
      <c r="K375" s="125">
        <v>11108</v>
      </c>
      <c r="L375" s="125">
        <v>121.5</v>
      </c>
    </row>
    <row r="376" spans="1:12" ht="24" x14ac:dyDescent="0.45">
      <c r="A376" s="124" t="s">
        <v>255</v>
      </c>
      <c r="B376" s="124" t="s">
        <v>85</v>
      </c>
      <c r="C376" s="135">
        <v>2004</v>
      </c>
      <c r="D376" s="137">
        <f t="shared" si="4"/>
        <v>-0.31507986908308427</v>
      </c>
      <c r="E376" s="125">
        <v>4081.3</v>
      </c>
      <c r="F376" s="125">
        <v>4087.8</v>
      </c>
      <c r="G376" s="125">
        <v>61.7</v>
      </c>
      <c r="H376" s="125">
        <v>7.2</v>
      </c>
      <c r="I376" s="125">
        <v>5154</v>
      </c>
      <c r="J376" s="125">
        <v>16734</v>
      </c>
      <c r="K376" s="125">
        <v>19152</v>
      </c>
      <c r="L376" s="125">
        <v>118.5</v>
      </c>
    </row>
    <row r="377" spans="1:12" x14ac:dyDescent="0.45">
      <c r="A377" s="124" t="s">
        <v>256</v>
      </c>
      <c r="B377" s="124" t="s">
        <v>86</v>
      </c>
      <c r="C377" s="135">
        <v>2004</v>
      </c>
      <c r="D377" s="137">
        <f t="shared" si="4"/>
        <v>-0.60882800608829257</v>
      </c>
      <c r="E377" s="125">
        <v>718.3</v>
      </c>
      <c r="F377" s="125">
        <v>720.5</v>
      </c>
      <c r="G377" s="125">
        <v>63.8</v>
      </c>
      <c r="H377" s="125">
        <v>9.4</v>
      </c>
      <c r="I377" s="125">
        <v>2563</v>
      </c>
      <c r="J377" s="125">
        <v>11935</v>
      </c>
      <c r="K377" s="125">
        <v>10854</v>
      </c>
      <c r="L377" s="125">
        <v>117.8</v>
      </c>
    </row>
    <row r="378" spans="1:12" x14ac:dyDescent="0.45">
      <c r="A378" s="124" t="s">
        <v>257</v>
      </c>
      <c r="B378" s="124" t="s">
        <v>87</v>
      </c>
      <c r="C378" s="135">
        <v>2004</v>
      </c>
      <c r="D378" s="137">
        <f t="shared" si="4"/>
        <v>-0.74006603666173287</v>
      </c>
      <c r="E378" s="125">
        <v>871.8</v>
      </c>
      <c r="F378" s="125">
        <v>875.1</v>
      </c>
      <c r="G378" s="125">
        <v>62.3</v>
      </c>
      <c r="H378" s="125">
        <v>5.9</v>
      </c>
      <c r="I378" s="125">
        <v>3253</v>
      </c>
      <c r="J378" s="125">
        <v>13362</v>
      </c>
      <c r="K378" s="125">
        <v>15435</v>
      </c>
      <c r="L378" s="125">
        <v>131.9</v>
      </c>
    </row>
    <row r="379" spans="1:12" x14ac:dyDescent="0.45">
      <c r="A379" s="124" t="s">
        <v>258</v>
      </c>
      <c r="B379" s="124" t="s">
        <v>88</v>
      </c>
      <c r="C379" s="135">
        <v>2004</v>
      </c>
      <c r="D379" s="137">
        <f t="shared" si="4"/>
        <v>-0.12986668786939365</v>
      </c>
      <c r="E379" s="125">
        <v>3768.2</v>
      </c>
      <c r="F379" s="125">
        <v>3770.6</v>
      </c>
      <c r="G379" s="125">
        <v>61.9</v>
      </c>
      <c r="H379" s="125">
        <v>7.4</v>
      </c>
      <c r="I379" s="125">
        <v>5355</v>
      </c>
      <c r="J379" s="125">
        <v>12740</v>
      </c>
      <c r="K379" s="125">
        <v>14754</v>
      </c>
      <c r="L379" s="125">
        <v>118.4</v>
      </c>
    </row>
    <row r="380" spans="1:12" x14ac:dyDescent="0.45">
      <c r="A380" s="124" t="s">
        <v>259</v>
      </c>
      <c r="B380" s="124" t="s">
        <v>89</v>
      </c>
      <c r="C380" s="135">
        <v>2004</v>
      </c>
      <c r="D380" s="137">
        <f t="shared" si="4"/>
        <v>-0.43559028889885054</v>
      </c>
      <c r="E380" s="125">
        <v>1554.3</v>
      </c>
      <c r="F380" s="125">
        <v>1557.7</v>
      </c>
      <c r="G380" s="125">
        <v>63.9</v>
      </c>
      <c r="H380" s="125">
        <v>8</v>
      </c>
      <c r="I380" s="125">
        <v>3682</v>
      </c>
      <c r="J380" s="125">
        <v>17169</v>
      </c>
      <c r="K380" s="125">
        <v>16052</v>
      </c>
      <c r="L380" s="125">
        <v>117.1</v>
      </c>
    </row>
    <row r="381" spans="1:12" x14ac:dyDescent="0.45">
      <c r="A381" s="124" t="s">
        <v>260</v>
      </c>
      <c r="B381" s="124" t="s">
        <v>90</v>
      </c>
      <c r="C381" s="135">
        <v>2004</v>
      </c>
      <c r="D381" s="137">
        <f t="shared" si="4"/>
        <v>-0.81438229870927392</v>
      </c>
      <c r="E381" s="125">
        <v>1291</v>
      </c>
      <c r="F381" s="125">
        <v>1296.3</v>
      </c>
      <c r="G381" s="125">
        <v>62.3</v>
      </c>
      <c r="H381" s="125">
        <v>9.8000000000000007</v>
      </c>
      <c r="I381" s="125">
        <v>3203</v>
      </c>
      <c r="J381" s="125">
        <v>13643</v>
      </c>
      <c r="K381" s="125">
        <v>12723</v>
      </c>
      <c r="L381" s="125">
        <v>123.3</v>
      </c>
    </row>
    <row r="382" spans="1:12" x14ac:dyDescent="0.45">
      <c r="A382" s="124" t="s">
        <v>261</v>
      </c>
      <c r="B382" s="124" t="s">
        <v>91</v>
      </c>
      <c r="C382" s="135">
        <v>2004</v>
      </c>
      <c r="D382" s="137">
        <f t="shared" si="4"/>
        <v>-1.1282788357887203</v>
      </c>
      <c r="E382" s="125">
        <v>2751.6</v>
      </c>
      <c r="F382" s="125">
        <v>2767.3</v>
      </c>
      <c r="G382" s="125">
        <v>63</v>
      </c>
      <c r="H382" s="125">
        <v>7.3</v>
      </c>
      <c r="I382" s="125">
        <v>6402</v>
      </c>
      <c r="J382" s="125">
        <v>15190</v>
      </c>
      <c r="K382" s="125">
        <v>13152</v>
      </c>
      <c r="L382" s="125">
        <v>133.19999999999999</v>
      </c>
    </row>
    <row r="383" spans="1:12" x14ac:dyDescent="0.45">
      <c r="A383" s="124" t="s">
        <v>262</v>
      </c>
      <c r="B383" s="124" t="s">
        <v>92</v>
      </c>
      <c r="C383" s="135">
        <v>2004</v>
      </c>
      <c r="D383" s="137">
        <f t="shared" si="4"/>
        <v>-1.8471986417657078</v>
      </c>
      <c r="E383" s="125">
        <v>1445.3</v>
      </c>
      <c r="F383" s="125">
        <v>1458.9</v>
      </c>
      <c r="G383" s="125">
        <v>62.6</v>
      </c>
      <c r="H383" s="125">
        <v>8.6</v>
      </c>
      <c r="I383" s="125">
        <v>3787</v>
      </c>
      <c r="J383" s="125">
        <v>14139</v>
      </c>
      <c r="K383" s="125">
        <v>13658</v>
      </c>
      <c r="L383" s="125">
        <v>111.2</v>
      </c>
    </row>
    <row r="384" spans="1:12" x14ac:dyDescent="0.45">
      <c r="A384" s="124" t="s">
        <v>263</v>
      </c>
      <c r="B384" s="124" t="s">
        <v>297</v>
      </c>
      <c r="C384" s="135">
        <v>2004</v>
      </c>
      <c r="D384" s="137">
        <f t="shared" si="4"/>
        <v>-0.95372152480537231</v>
      </c>
      <c r="E384" s="125">
        <v>3447.9</v>
      </c>
      <c r="F384" s="125">
        <v>3464.5</v>
      </c>
      <c r="G384" s="125">
        <v>61.2</v>
      </c>
      <c r="H384" s="125">
        <v>7.4</v>
      </c>
      <c r="I384" s="125">
        <v>4791</v>
      </c>
      <c r="J384" s="125">
        <v>22045</v>
      </c>
      <c r="K384" s="125">
        <v>16385</v>
      </c>
      <c r="L384" s="125">
        <v>129.69999999999999</v>
      </c>
    </row>
    <row r="385" spans="1:12" x14ac:dyDescent="0.45">
      <c r="A385" s="124" t="s">
        <v>264</v>
      </c>
      <c r="B385" s="124" t="s">
        <v>94</v>
      </c>
      <c r="C385" s="135">
        <v>2004</v>
      </c>
      <c r="D385" s="137">
        <f t="shared" si="4"/>
        <v>-1.2744778826922223</v>
      </c>
      <c r="E385" s="125">
        <v>2122.5</v>
      </c>
      <c r="F385" s="125">
        <v>2136.1999999999998</v>
      </c>
      <c r="G385" s="125">
        <v>62.3</v>
      </c>
      <c r="H385" s="125">
        <v>11</v>
      </c>
      <c r="I385" s="125">
        <v>3910</v>
      </c>
      <c r="J385" s="125">
        <v>12165</v>
      </c>
      <c r="K385" s="125">
        <v>11220</v>
      </c>
      <c r="L385" s="125">
        <v>104.4</v>
      </c>
    </row>
    <row r="386" spans="1:12" x14ac:dyDescent="0.45">
      <c r="A386" s="124" t="s">
        <v>265</v>
      </c>
      <c r="B386" s="124" t="s">
        <v>95</v>
      </c>
      <c r="C386" s="135">
        <v>2004</v>
      </c>
      <c r="D386" s="137">
        <f t="shared" si="4"/>
        <v>-0.625</v>
      </c>
      <c r="E386" s="125">
        <v>1431</v>
      </c>
      <c r="F386" s="125">
        <v>1435.5</v>
      </c>
      <c r="G386" s="125">
        <v>61.1</v>
      </c>
      <c r="H386" s="125">
        <v>6.7</v>
      </c>
      <c r="I386" s="125">
        <v>3406</v>
      </c>
      <c r="J386" s="125">
        <v>14081</v>
      </c>
      <c r="K386" s="125">
        <v>12664</v>
      </c>
      <c r="L386" s="125">
        <v>119.9</v>
      </c>
    </row>
    <row r="387" spans="1:12" x14ac:dyDescent="0.45">
      <c r="A387" s="124" t="s">
        <v>266</v>
      </c>
      <c r="B387" s="124" t="s">
        <v>96</v>
      </c>
      <c r="C387" s="135">
        <v>2004</v>
      </c>
      <c r="D387" s="137">
        <f t="shared" si="4"/>
        <v>-0.12077294685989212</v>
      </c>
      <c r="E387" s="125">
        <v>3225.3</v>
      </c>
      <c r="F387" s="125">
        <v>3227.2</v>
      </c>
      <c r="G387" s="125">
        <v>63</v>
      </c>
      <c r="H387" s="125">
        <v>5.3</v>
      </c>
      <c r="I387" s="125">
        <v>7137</v>
      </c>
      <c r="J387" s="125">
        <v>14120</v>
      </c>
      <c r="K387" s="125">
        <v>15408</v>
      </c>
      <c r="L387" s="125">
        <v>120.8</v>
      </c>
    </row>
    <row r="388" spans="1:12" x14ac:dyDescent="0.45">
      <c r="A388" s="124" t="s">
        <v>267</v>
      </c>
      <c r="B388" s="124" t="s">
        <v>97</v>
      </c>
      <c r="C388" s="135">
        <v>2004</v>
      </c>
      <c r="D388" s="137">
        <f t="shared" si="4"/>
        <v>-0.90547452168971732</v>
      </c>
      <c r="E388" s="125">
        <v>2615.6</v>
      </c>
      <c r="F388" s="125">
        <v>2627.6</v>
      </c>
      <c r="G388" s="125">
        <v>61.5</v>
      </c>
      <c r="H388" s="125">
        <v>10</v>
      </c>
      <c r="I388" s="125">
        <v>4006</v>
      </c>
      <c r="J388" s="125">
        <v>14272</v>
      </c>
      <c r="K388" s="125">
        <v>13387</v>
      </c>
      <c r="L388" s="125">
        <v>115.9</v>
      </c>
    </row>
    <row r="389" spans="1:12" x14ac:dyDescent="0.45">
      <c r="A389" s="124" t="s">
        <v>268</v>
      </c>
      <c r="B389" s="124" t="s">
        <v>98</v>
      </c>
      <c r="C389" s="135">
        <v>2004</v>
      </c>
      <c r="D389" s="137">
        <f t="shared" si="4"/>
        <v>-0.89984636769333393</v>
      </c>
      <c r="E389" s="125">
        <v>1354.6</v>
      </c>
      <c r="F389" s="125">
        <v>1360.7</v>
      </c>
      <c r="G389" s="125">
        <v>62.4</v>
      </c>
      <c r="H389" s="125">
        <v>9.5</v>
      </c>
      <c r="I389" s="125">
        <v>3660</v>
      </c>
      <c r="J389" s="125">
        <v>11330</v>
      </c>
      <c r="K389" s="125">
        <v>10589</v>
      </c>
      <c r="L389" s="125">
        <v>117.6</v>
      </c>
    </row>
    <row r="390" spans="1:12" x14ac:dyDescent="0.45">
      <c r="A390" s="124" t="s">
        <v>269</v>
      </c>
      <c r="B390" s="124" t="s">
        <v>99</v>
      </c>
      <c r="C390" s="135">
        <v>2004</v>
      </c>
      <c r="D390" s="137">
        <f t="shared" si="4"/>
        <v>-1.8411046627976764</v>
      </c>
      <c r="E390" s="125">
        <v>981</v>
      </c>
      <c r="F390" s="125">
        <v>990.3</v>
      </c>
      <c r="G390" s="125">
        <v>61.1</v>
      </c>
      <c r="H390" s="125">
        <v>12.4</v>
      </c>
      <c r="I390" s="125">
        <v>3884</v>
      </c>
      <c r="J390" s="124" t="s">
        <v>64</v>
      </c>
      <c r="K390" s="125">
        <v>10591</v>
      </c>
      <c r="L390" s="125">
        <v>116.4</v>
      </c>
    </row>
    <row r="391" spans="1:12" x14ac:dyDescent="0.45">
      <c r="A391" s="124" t="s">
        <v>270</v>
      </c>
      <c r="B391" s="124" t="s">
        <v>298</v>
      </c>
      <c r="C391" s="135">
        <v>2004</v>
      </c>
      <c r="D391" s="137">
        <f t="shared" si="4"/>
        <v>-0.90433449100174679</v>
      </c>
      <c r="E391" s="125">
        <v>4394.1000000000004</v>
      </c>
      <c r="F391" s="125">
        <v>4414.1000000000004</v>
      </c>
      <c r="G391" s="125">
        <v>63.2</v>
      </c>
      <c r="H391" s="125">
        <v>7.3</v>
      </c>
      <c r="I391" s="125">
        <v>6780</v>
      </c>
      <c r="J391" s="125">
        <v>20549</v>
      </c>
      <c r="K391" s="125">
        <v>17706</v>
      </c>
      <c r="L391" s="125">
        <v>119.1</v>
      </c>
    </row>
    <row r="392" spans="1:12" ht="24" x14ac:dyDescent="0.45">
      <c r="A392" s="124" t="s">
        <v>271</v>
      </c>
      <c r="B392" s="124" t="s">
        <v>144</v>
      </c>
      <c r="C392" s="135">
        <v>2004</v>
      </c>
      <c r="D392" s="137">
        <f t="shared" si="4"/>
        <v>0.5985552115583106</v>
      </c>
      <c r="E392" s="125">
        <v>1462.2</v>
      </c>
      <c r="F392" s="125">
        <v>1457.9</v>
      </c>
      <c r="G392" s="125">
        <v>71.7</v>
      </c>
      <c r="H392" s="125">
        <v>9.6</v>
      </c>
      <c r="I392" s="125">
        <v>15022</v>
      </c>
      <c r="J392" s="125">
        <v>19312</v>
      </c>
      <c r="K392" s="125">
        <v>18102</v>
      </c>
      <c r="L392" s="125">
        <v>118.1</v>
      </c>
    </row>
    <row r="393" spans="1:12" ht="24" x14ac:dyDescent="0.45">
      <c r="A393" s="124" t="s">
        <v>272</v>
      </c>
      <c r="B393" s="124" t="s">
        <v>133</v>
      </c>
      <c r="C393" s="135">
        <v>2004</v>
      </c>
      <c r="D393" s="137">
        <f t="shared" si="4"/>
        <v>0.74393108848864753</v>
      </c>
      <c r="E393" s="125">
        <v>514.6</v>
      </c>
      <c r="F393" s="125">
        <v>512.70000000000005</v>
      </c>
      <c r="G393" s="125">
        <v>72.2</v>
      </c>
      <c r="H393" s="125">
        <v>6.3</v>
      </c>
      <c r="I393" s="125">
        <v>19107</v>
      </c>
      <c r="J393" s="124" t="s">
        <v>64</v>
      </c>
      <c r="K393" s="124" t="s">
        <v>64</v>
      </c>
      <c r="L393" s="125">
        <v>108.7</v>
      </c>
    </row>
    <row r="394" spans="1:12" x14ac:dyDescent="0.45">
      <c r="A394" s="124" t="s">
        <v>273</v>
      </c>
      <c r="B394" s="124" t="s">
        <v>101</v>
      </c>
      <c r="C394" s="135">
        <v>2004</v>
      </c>
      <c r="D394" s="137">
        <f t="shared" si="4"/>
        <v>-0.4478518293608692</v>
      </c>
      <c r="E394" s="125">
        <v>1311.5</v>
      </c>
      <c r="F394" s="125">
        <v>1314.4</v>
      </c>
      <c r="G394" s="125">
        <v>64.900000000000006</v>
      </c>
      <c r="H394" s="125">
        <v>8.3000000000000007</v>
      </c>
      <c r="I394" s="125">
        <v>0</v>
      </c>
      <c r="J394" s="125">
        <v>0</v>
      </c>
      <c r="K394" s="125">
        <v>0</v>
      </c>
      <c r="L394" s="124" t="s">
        <v>132</v>
      </c>
    </row>
    <row r="395" spans="1:12" x14ac:dyDescent="0.45">
      <c r="A395" s="124" t="s">
        <v>274</v>
      </c>
      <c r="B395" s="124" t="s">
        <v>103</v>
      </c>
      <c r="C395" s="135">
        <v>2004</v>
      </c>
      <c r="D395" s="137">
        <f t="shared" si="4"/>
        <v>-0.77045919367943294</v>
      </c>
      <c r="E395" s="125">
        <v>3541.8</v>
      </c>
      <c r="F395" s="125">
        <v>3555.5</v>
      </c>
      <c r="G395" s="125">
        <v>62.5</v>
      </c>
      <c r="H395" s="125">
        <v>5.0999999999999996</v>
      </c>
      <c r="I395" s="125">
        <v>4829</v>
      </c>
      <c r="J395" s="125">
        <v>15592</v>
      </c>
      <c r="K395" s="125">
        <v>13839</v>
      </c>
      <c r="L395" s="125">
        <v>128.4</v>
      </c>
    </row>
    <row r="396" spans="1:12" x14ac:dyDescent="0.45">
      <c r="A396" s="124" t="s">
        <v>275</v>
      </c>
      <c r="B396" s="124" t="s">
        <v>104</v>
      </c>
      <c r="C396" s="135">
        <v>2004</v>
      </c>
      <c r="D396" s="137">
        <f t="shared" si="4"/>
        <v>-9.876543209875982E-2</v>
      </c>
      <c r="E396" s="125">
        <v>202.3</v>
      </c>
      <c r="F396" s="125">
        <v>202.5</v>
      </c>
      <c r="G396" s="125">
        <v>62.5</v>
      </c>
      <c r="H396" s="125">
        <v>9.6</v>
      </c>
      <c r="I396" s="125">
        <v>3439</v>
      </c>
      <c r="J396" s="125">
        <v>17910</v>
      </c>
      <c r="K396" s="125">
        <v>14361</v>
      </c>
      <c r="L396" s="125">
        <v>122.8</v>
      </c>
    </row>
    <row r="397" spans="1:12" x14ac:dyDescent="0.45">
      <c r="A397" s="124" t="s">
        <v>276</v>
      </c>
      <c r="B397" s="124" t="s">
        <v>106</v>
      </c>
      <c r="C397" s="135">
        <v>2004</v>
      </c>
      <c r="D397" s="137">
        <f t="shared" si="4"/>
        <v>-0.29508196721310731</v>
      </c>
      <c r="E397" s="125">
        <v>304.10000000000002</v>
      </c>
      <c r="F397" s="125">
        <v>304.5</v>
      </c>
      <c r="G397" s="125">
        <v>60.6</v>
      </c>
      <c r="H397" s="125">
        <v>19.399999999999999</v>
      </c>
      <c r="I397" s="125">
        <v>3414</v>
      </c>
      <c r="J397" s="124" t="s">
        <v>64</v>
      </c>
      <c r="K397" s="125">
        <v>9390</v>
      </c>
      <c r="L397" s="125">
        <v>107.8</v>
      </c>
    </row>
    <row r="398" spans="1:12" x14ac:dyDescent="0.45">
      <c r="A398" s="124" t="s">
        <v>277</v>
      </c>
      <c r="B398" s="124" t="s">
        <v>107</v>
      </c>
      <c r="C398" s="135">
        <v>2004</v>
      </c>
      <c r="D398" s="137">
        <f t="shared" si="4"/>
        <v>-0.62800147765053149</v>
      </c>
      <c r="E398" s="125">
        <v>538</v>
      </c>
      <c r="F398" s="125">
        <v>539.70000000000005</v>
      </c>
      <c r="G398" s="125">
        <v>63.8</v>
      </c>
      <c r="H398" s="125">
        <v>10.199999999999999</v>
      </c>
      <c r="I398" s="125">
        <v>4458</v>
      </c>
      <c r="J398" s="125">
        <v>13284</v>
      </c>
      <c r="K398" s="125">
        <v>12956</v>
      </c>
      <c r="L398" s="125">
        <v>116.2</v>
      </c>
    </row>
    <row r="399" spans="1:12" x14ac:dyDescent="0.45">
      <c r="A399" s="124" t="s">
        <v>278</v>
      </c>
      <c r="B399" s="124" t="s">
        <v>108</v>
      </c>
      <c r="C399" s="135">
        <v>2004</v>
      </c>
      <c r="D399" s="137">
        <f t="shared" si="4"/>
        <v>-1.2674961119751131</v>
      </c>
      <c r="E399" s="125">
        <v>2539.4</v>
      </c>
      <c r="F399" s="125">
        <v>2555.6999999999998</v>
      </c>
      <c r="G399" s="125">
        <v>63.1</v>
      </c>
      <c r="H399" s="125">
        <v>9.1</v>
      </c>
      <c r="I399" s="125">
        <v>3521</v>
      </c>
      <c r="J399" s="125">
        <v>14062</v>
      </c>
      <c r="K399" s="125">
        <v>14946</v>
      </c>
      <c r="L399" s="125">
        <v>120.7</v>
      </c>
    </row>
    <row r="400" spans="1:12" x14ac:dyDescent="0.45">
      <c r="A400" s="124" t="s">
        <v>279</v>
      </c>
      <c r="B400" s="124" t="s">
        <v>109</v>
      </c>
      <c r="C400" s="135">
        <v>2004</v>
      </c>
      <c r="D400" s="137">
        <f t="shared" si="4"/>
        <v>-1.0232272587741738</v>
      </c>
      <c r="E400" s="125">
        <v>2901.9</v>
      </c>
      <c r="F400" s="125">
        <v>2916.9</v>
      </c>
      <c r="G400" s="125">
        <v>64.599999999999994</v>
      </c>
      <c r="H400" s="125">
        <v>8</v>
      </c>
      <c r="I400" s="125">
        <v>6445</v>
      </c>
      <c r="J400" s="125">
        <v>19045</v>
      </c>
      <c r="K400" s="125">
        <v>16319</v>
      </c>
      <c r="L400" s="125">
        <v>105.8</v>
      </c>
    </row>
    <row r="401" spans="1:12" x14ac:dyDescent="0.45">
      <c r="A401" s="124" t="s">
        <v>280</v>
      </c>
      <c r="B401" s="124" t="s">
        <v>110</v>
      </c>
      <c r="C401" s="135">
        <v>2004</v>
      </c>
      <c r="D401" s="137">
        <f t="shared" si="4"/>
        <v>-1.1048857892881037</v>
      </c>
      <c r="E401" s="125">
        <v>2524.1</v>
      </c>
      <c r="F401" s="125">
        <v>2538.1999999999998</v>
      </c>
      <c r="G401" s="125">
        <v>63.2</v>
      </c>
      <c r="H401" s="125">
        <v>10.3</v>
      </c>
      <c r="I401" s="125">
        <v>5450</v>
      </c>
      <c r="J401" s="125">
        <v>23014</v>
      </c>
      <c r="K401" s="125">
        <v>18001</v>
      </c>
      <c r="L401" s="125">
        <v>119.3</v>
      </c>
    </row>
    <row r="402" spans="1:12" x14ac:dyDescent="0.45">
      <c r="A402" s="124" t="s">
        <v>281</v>
      </c>
      <c r="B402" s="124" t="s">
        <v>111</v>
      </c>
      <c r="C402" s="135">
        <v>2004</v>
      </c>
      <c r="D402" s="137">
        <f t="shared" si="4"/>
        <v>-1.0167359631040114</v>
      </c>
      <c r="E402" s="125">
        <v>2833</v>
      </c>
      <c r="F402" s="125">
        <v>2847.5</v>
      </c>
      <c r="G402" s="125">
        <v>63.4</v>
      </c>
      <c r="H402" s="125">
        <v>9.9</v>
      </c>
      <c r="I402" s="125">
        <v>6196</v>
      </c>
      <c r="J402" s="125">
        <v>13824</v>
      </c>
      <c r="K402" s="125">
        <v>16265</v>
      </c>
      <c r="L402" s="125">
        <v>120.1</v>
      </c>
    </row>
    <row r="403" spans="1:12" x14ac:dyDescent="0.45">
      <c r="A403" s="124" t="s">
        <v>282</v>
      </c>
      <c r="B403" s="124" t="s">
        <v>299</v>
      </c>
      <c r="C403" s="135">
        <v>2004</v>
      </c>
      <c r="D403" s="137">
        <f t="shared" si="4"/>
        <v>-0.30663375962904116</v>
      </c>
      <c r="E403" s="125">
        <v>2666</v>
      </c>
      <c r="F403" s="125">
        <v>2670.1</v>
      </c>
      <c r="G403" s="125">
        <v>63.5</v>
      </c>
      <c r="H403" s="125">
        <v>9.1</v>
      </c>
      <c r="I403" s="125">
        <v>4964</v>
      </c>
      <c r="J403" s="125">
        <v>20423</v>
      </c>
      <c r="K403" s="125">
        <v>19943</v>
      </c>
      <c r="L403" s="125">
        <v>116.6</v>
      </c>
    </row>
    <row r="404" spans="1:12" x14ac:dyDescent="0.45">
      <c r="A404" s="124" t="s">
        <v>283</v>
      </c>
      <c r="B404" s="124" t="s">
        <v>113</v>
      </c>
      <c r="C404" s="135">
        <v>2004</v>
      </c>
      <c r="D404" s="137">
        <f t="shared" si="4"/>
        <v>-0.90612364203244078</v>
      </c>
      <c r="E404" s="125">
        <v>2034.1</v>
      </c>
      <c r="F404" s="125">
        <v>2043.4</v>
      </c>
      <c r="G404" s="125">
        <v>63.6</v>
      </c>
      <c r="H404" s="125">
        <v>9</v>
      </c>
      <c r="I404" s="125">
        <v>5451</v>
      </c>
      <c r="J404" s="125">
        <v>13592</v>
      </c>
      <c r="K404" s="125">
        <v>12754</v>
      </c>
      <c r="L404" s="125">
        <v>119.8</v>
      </c>
    </row>
    <row r="405" spans="1:12" x14ac:dyDescent="0.45">
      <c r="A405" s="124" t="s">
        <v>284</v>
      </c>
      <c r="B405" s="124" t="s">
        <v>114</v>
      </c>
      <c r="C405" s="135">
        <v>2004</v>
      </c>
      <c r="D405" s="137">
        <f t="shared" si="4"/>
        <v>-0.7707871663936795</v>
      </c>
      <c r="E405" s="125">
        <v>1029.9000000000001</v>
      </c>
      <c r="F405" s="125">
        <v>1033.9000000000001</v>
      </c>
      <c r="G405" s="125">
        <v>65.599999999999994</v>
      </c>
      <c r="H405" s="125">
        <v>10.1</v>
      </c>
      <c r="I405" s="125">
        <v>6502</v>
      </c>
      <c r="J405" s="125">
        <v>14730</v>
      </c>
      <c r="K405" s="125">
        <v>17600</v>
      </c>
      <c r="L405" s="125">
        <v>126.8</v>
      </c>
    </row>
    <row r="406" spans="1:12" x14ac:dyDescent="0.45">
      <c r="A406" s="124" t="s">
        <v>285</v>
      </c>
      <c r="B406" s="124" t="s">
        <v>115</v>
      </c>
      <c r="C406" s="135">
        <v>2004</v>
      </c>
      <c r="D406" s="137">
        <f t="shared" ref="D406:D469" si="5">(E406-E323)/E323*100</f>
        <v>-0.36938231069156807</v>
      </c>
      <c r="E406" s="125">
        <v>971</v>
      </c>
      <c r="F406" s="125">
        <v>972.8</v>
      </c>
      <c r="G406" s="125">
        <v>63.9</v>
      </c>
      <c r="H406" s="125">
        <v>15.3</v>
      </c>
      <c r="I406" s="125">
        <v>4667</v>
      </c>
      <c r="J406" s="125">
        <v>17131</v>
      </c>
      <c r="K406" s="125">
        <v>13107</v>
      </c>
      <c r="L406" s="125">
        <v>107.1</v>
      </c>
    </row>
    <row r="407" spans="1:12" x14ac:dyDescent="0.45">
      <c r="A407" s="124" t="s">
        <v>286</v>
      </c>
      <c r="B407" s="124" t="s">
        <v>116</v>
      </c>
      <c r="C407" s="135">
        <v>2004</v>
      </c>
      <c r="D407" s="137">
        <f t="shared" si="5"/>
        <v>0.33684210526316266</v>
      </c>
      <c r="E407" s="125">
        <v>953.2</v>
      </c>
      <c r="F407" s="125">
        <v>951.5</v>
      </c>
      <c r="G407" s="125">
        <v>64.8</v>
      </c>
      <c r="H407" s="125">
        <v>9</v>
      </c>
      <c r="I407" s="125">
        <v>9615</v>
      </c>
      <c r="J407" s="124" t="s">
        <v>64</v>
      </c>
      <c r="K407" s="125">
        <v>18798</v>
      </c>
      <c r="L407" s="125">
        <v>112</v>
      </c>
    </row>
    <row r="408" spans="1:12" x14ac:dyDescent="0.45">
      <c r="A408" s="124" t="s">
        <v>287</v>
      </c>
      <c r="B408" s="124" t="s">
        <v>117</v>
      </c>
      <c r="C408" s="135">
        <v>2004</v>
      </c>
      <c r="D408" s="137">
        <f t="shared" si="5"/>
        <v>-0.8663691257547993</v>
      </c>
      <c r="E408" s="125">
        <v>1132.8</v>
      </c>
      <c r="F408" s="125">
        <v>1137.7</v>
      </c>
      <c r="G408" s="125">
        <v>63.6</v>
      </c>
      <c r="H408" s="125">
        <v>12.6</v>
      </c>
      <c r="I408" s="125">
        <v>4808</v>
      </c>
      <c r="J408" s="124" t="s">
        <v>64</v>
      </c>
      <c r="K408" s="125">
        <v>9549</v>
      </c>
      <c r="L408" s="125">
        <v>119.5</v>
      </c>
    </row>
    <row r="409" spans="1:12" x14ac:dyDescent="0.45">
      <c r="A409" s="124" t="s">
        <v>288</v>
      </c>
      <c r="B409" s="124" t="s">
        <v>118</v>
      </c>
      <c r="C409" s="135">
        <v>2004</v>
      </c>
      <c r="D409" s="137">
        <f t="shared" si="5"/>
        <v>-1.8830242510699067</v>
      </c>
      <c r="E409" s="125">
        <v>343.9</v>
      </c>
      <c r="F409" s="125">
        <v>347.2</v>
      </c>
      <c r="G409" s="125">
        <v>69</v>
      </c>
      <c r="H409" s="125">
        <v>10.3</v>
      </c>
      <c r="I409" s="125">
        <v>8492</v>
      </c>
      <c r="J409" s="125">
        <v>19200</v>
      </c>
      <c r="K409" s="125">
        <v>9786</v>
      </c>
      <c r="L409" s="125">
        <v>120.9</v>
      </c>
    </row>
    <row r="410" spans="1:12" x14ac:dyDescent="0.45">
      <c r="A410" s="124" t="s">
        <v>289</v>
      </c>
      <c r="B410" s="124" t="s">
        <v>119</v>
      </c>
      <c r="C410" s="135">
        <v>2004</v>
      </c>
      <c r="D410" s="137">
        <f t="shared" si="5"/>
        <v>-0.98603924631454742</v>
      </c>
      <c r="E410" s="125">
        <v>2028.4</v>
      </c>
      <c r="F410" s="125">
        <v>2038.5</v>
      </c>
      <c r="G410" s="125">
        <v>64.900000000000006</v>
      </c>
      <c r="H410" s="125">
        <v>9.6999999999999993</v>
      </c>
      <c r="I410" s="125">
        <v>5419</v>
      </c>
      <c r="J410" s="125">
        <v>23004</v>
      </c>
      <c r="K410" s="125">
        <v>16197</v>
      </c>
      <c r="L410" s="125">
        <v>120.1</v>
      </c>
    </row>
    <row r="411" spans="1:12" x14ac:dyDescent="0.45">
      <c r="A411" s="124" t="s">
        <v>290</v>
      </c>
      <c r="B411" s="124" t="s">
        <v>300</v>
      </c>
      <c r="C411" s="135">
        <v>2004</v>
      </c>
      <c r="D411" s="137">
        <f t="shared" si="5"/>
        <v>-1.3698630136986365</v>
      </c>
      <c r="E411" s="125">
        <v>1396.8</v>
      </c>
      <c r="F411" s="125">
        <v>1406.5</v>
      </c>
      <c r="G411" s="125">
        <v>65.7</v>
      </c>
      <c r="H411" s="125">
        <v>6.6</v>
      </c>
      <c r="I411" s="125">
        <v>7689</v>
      </c>
      <c r="J411" s="125">
        <v>26222</v>
      </c>
      <c r="K411" s="125">
        <v>20833</v>
      </c>
      <c r="L411" s="125">
        <v>119.1</v>
      </c>
    </row>
    <row r="412" spans="1:12" x14ac:dyDescent="0.45">
      <c r="A412" s="124" t="s">
        <v>291</v>
      </c>
      <c r="B412" s="124" t="s">
        <v>120</v>
      </c>
      <c r="C412" s="135">
        <v>2004</v>
      </c>
      <c r="D412" s="137">
        <f t="shared" si="5"/>
        <v>-1.5544041450777151</v>
      </c>
      <c r="E412" s="125">
        <v>874</v>
      </c>
      <c r="F412" s="125">
        <v>880.9</v>
      </c>
      <c r="G412" s="125">
        <v>64.599999999999994</v>
      </c>
      <c r="H412" s="125">
        <v>11.7</v>
      </c>
      <c r="I412" s="125">
        <v>4749</v>
      </c>
      <c r="J412" s="125">
        <v>16898</v>
      </c>
      <c r="K412" s="125">
        <v>11778</v>
      </c>
      <c r="L412" s="125">
        <v>120.7</v>
      </c>
    </row>
    <row r="413" spans="1:12" x14ac:dyDescent="0.45">
      <c r="A413" s="124" t="s">
        <v>292</v>
      </c>
      <c r="B413" s="124" t="s">
        <v>121</v>
      </c>
      <c r="C413" s="135">
        <v>2004</v>
      </c>
      <c r="D413" s="137">
        <f t="shared" si="5"/>
        <v>-2.3582257158899429</v>
      </c>
      <c r="E413" s="125">
        <v>173.9</v>
      </c>
      <c r="F413" s="125">
        <v>176</v>
      </c>
      <c r="G413" s="125">
        <v>70.5</v>
      </c>
      <c r="H413" s="125">
        <v>8</v>
      </c>
      <c r="I413" s="125">
        <v>9513</v>
      </c>
      <c r="J413" s="124" t="s">
        <v>64</v>
      </c>
      <c r="K413" s="125">
        <v>4626</v>
      </c>
      <c r="L413" s="125">
        <v>115.1</v>
      </c>
    </row>
    <row r="414" spans="1:12" x14ac:dyDescent="0.45">
      <c r="A414" s="124" t="s">
        <v>293</v>
      </c>
      <c r="B414" s="124" t="s">
        <v>122</v>
      </c>
      <c r="C414" s="135">
        <v>2004</v>
      </c>
      <c r="D414" s="137">
        <f t="shared" si="5"/>
        <v>-1.3040238450074517</v>
      </c>
      <c r="E414" s="125">
        <v>529.79999999999995</v>
      </c>
      <c r="F414" s="125">
        <v>533.29999999999995</v>
      </c>
      <c r="G414" s="125">
        <v>67.5</v>
      </c>
      <c r="H414" s="125">
        <v>7.4</v>
      </c>
      <c r="I414" s="125">
        <v>9522</v>
      </c>
      <c r="J414" s="124" t="s">
        <v>64</v>
      </c>
      <c r="K414" s="125">
        <v>18149</v>
      </c>
      <c r="L414" s="125">
        <v>117</v>
      </c>
    </row>
    <row r="415" spans="1:12" ht="24" x14ac:dyDescent="0.45">
      <c r="A415" s="124" t="s">
        <v>294</v>
      </c>
      <c r="B415" s="124" t="s">
        <v>123</v>
      </c>
      <c r="C415" s="135">
        <v>2004</v>
      </c>
      <c r="D415" s="137">
        <f t="shared" si="5"/>
        <v>-1.3800424628450076</v>
      </c>
      <c r="E415" s="125">
        <v>185.8</v>
      </c>
      <c r="F415" s="125">
        <v>187.1</v>
      </c>
      <c r="G415" s="125">
        <v>64.7</v>
      </c>
      <c r="H415" s="125">
        <v>8</v>
      </c>
      <c r="I415" s="125">
        <v>5033</v>
      </c>
      <c r="J415" s="124" t="s">
        <v>64</v>
      </c>
      <c r="K415" s="125">
        <v>10173</v>
      </c>
      <c r="L415" s="125">
        <v>107.3</v>
      </c>
    </row>
    <row r="416" spans="1:12" ht="24" x14ac:dyDescent="0.45">
      <c r="A416" s="124" t="s">
        <v>301</v>
      </c>
      <c r="B416" s="124" t="s">
        <v>124</v>
      </c>
      <c r="C416" s="135">
        <v>2004</v>
      </c>
      <c r="D416" s="137">
        <f t="shared" si="5"/>
        <v>-0.19267822736031104</v>
      </c>
      <c r="E416" s="125">
        <v>51.8</v>
      </c>
      <c r="F416" s="125">
        <v>51.9</v>
      </c>
      <c r="G416" s="125">
        <v>71.599999999999994</v>
      </c>
      <c r="H416" s="125">
        <v>3.5</v>
      </c>
      <c r="I416" s="125">
        <v>14817</v>
      </c>
      <c r="J416" s="124" t="s">
        <v>64</v>
      </c>
      <c r="K416" s="124" t="s">
        <v>64</v>
      </c>
      <c r="L416" s="125">
        <v>129.30000000000001</v>
      </c>
    </row>
    <row r="417" spans="1:12" x14ac:dyDescent="0.45">
      <c r="A417" s="124" t="s">
        <v>213</v>
      </c>
      <c r="B417" s="124" t="s">
        <v>41</v>
      </c>
      <c r="C417" s="135">
        <v>2005</v>
      </c>
      <c r="D417" s="137">
        <f t="shared" si="5"/>
        <v>0</v>
      </c>
      <c r="E417" s="125">
        <v>1511.7</v>
      </c>
      <c r="F417" s="125">
        <v>1511.7</v>
      </c>
      <c r="G417" s="125">
        <v>61.6</v>
      </c>
      <c r="H417" s="125">
        <v>5.9</v>
      </c>
      <c r="I417" s="125">
        <v>5276</v>
      </c>
      <c r="J417" s="125">
        <v>15793</v>
      </c>
      <c r="K417" s="125">
        <v>14605</v>
      </c>
      <c r="L417" s="125">
        <v>117.3</v>
      </c>
    </row>
    <row r="418" spans="1:12" x14ac:dyDescent="0.45">
      <c r="A418" s="124" t="s">
        <v>214</v>
      </c>
      <c r="B418" s="124" t="s">
        <v>42</v>
      </c>
      <c r="C418" s="135">
        <v>2005</v>
      </c>
      <c r="D418" s="137">
        <f t="shared" si="5"/>
        <v>-1.2201473104679612</v>
      </c>
      <c r="E418" s="125">
        <v>1327.7</v>
      </c>
      <c r="F418" s="125">
        <v>1335.9</v>
      </c>
      <c r="G418" s="125">
        <v>60.9</v>
      </c>
      <c r="H418" s="125">
        <v>6.8</v>
      </c>
      <c r="I418" s="125">
        <v>4788</v>
      </c>
      <c r="J418" s="125">
        <v>14996</v>
      </c>
      <c r="K418" s="125">
        <v>16285</v>
      </c>
      <c r="L418" s="125">
        <v>133.4</v>
      </c>
    </row>
    <row r="419" spans="1:12" x14ac:dyDescent="0.45">
      <c r="A419" s="124" t="s">
        <v>215</v>
      </c>
      <c r="B419" s="124" t="s">
        <v>43</v>
      </c>
      <c r="C419" s="135">
        <v>2005</v>
      </c>
      <c r="D419" s="137">
        <f t="shared" si="5"/>
        <v>-0.74118589743589147</v>
      </c>
      <c r="E419" s="125">
        <v>1486.5</v>
      </c>
      <c r="F419" s="125">
        <v>1492</v>
      </c>
      <c r="G419" s="125">
        <v>61.3</v>
      </c>
      <c r="H419" s="125">
        <v>9</v>
      </c>
      <c r="I419" s="125">
        <v>4107</v>
      </c>
      <c r="J419" s="125">
        <v>18054</v>
      </c>
      <c r="K419" s="125">
        <v>16522</v>
      </c>
      <c r="L419" s="125">
        <v>107.8</v>
      </c>
    </row>
    <row r="420" spans="1:12" x14ac:dyDescent="0.45">
      <c r="A420" s="124" t="s">
        <v>216</v>
      </c>
      <c r="B420" s="124" t="s">
        <v>44</v>
      </c>
      <c r="C420" s="135">
        <v>2005</v>
      </c>
      <c r="D420" s="137">
        <f t="shared" si="5"/>
        <v>-0.16914034420060045</v>
      </c>
      <c r="E420" s="125">
        <v>2360.9</v>
      </c>
      <c r="F420" s="125">
        <v>2362.9</v>
      </c>
      <c r="G420" s="125">
        <v>60.4</v>
      </c>
      <c r="H420" s="125">
        <v>7.6</v>
      </c>
      <c r="I420" s="125">
        <v>5398</v>
      </c>
      <c r="J420" s="125">
        <v>15131</v>
      </c>
      <c r="K420" s="125">
        <v>14285</v>
      </c>
      <c r="L420" s="125">
        <v>123.1</v>
      </c>
    </row>
    <row r="421" spans="1:12" x14ac:dyDescent="0.45">
      <c r="A421" s="124" t="s">
        <v>217</v>
      </c>
      <c r="B421" s="124" t="s">
        <v>45</v>
      </c>
      <c r="C421" s="135">
        <v>2005</v>
      </c>
      <c r="D421" s="137">
        <f t="shared" si="5"/>
        <v>-1.3342885287006438</v>
      </c>
      <c r="E421" s="125">
        <v>1101.8</v>
      </c>
      <c r="F421" s="125">
        <v>1109.3</v>
      </c>
      <c r="G421" s="125">
        <v>60.8</v>
      </c>
      <c r="H421" s="125">
        <v>6.9</v>
      </c>
      <c r="I421" s="125">
        <v>3480</v>
      </c>
      <c r="J421" s="125">
        <v>13403</v>
      </c>
      <c r="K421" s="125">
        <v>11900</v>
      </c>
      <c r="L421" s="125">
        <v>129.9</v>
      </c>
    </row>
    <row r="422" spans="1:12" x14ac:dyDescent="0.45">
      <c r="A422" s="124" t="s">
        <v>218</v>
      </c>
      <c r="B422" s="124" t="s">
        <v>46</v>
      </c>
      <c r="C422" s="135">
        <v>2005</v>
      </c>
      <c r="D422" s="137">
        <f t="shared" si="5"/>
        <v>-0.41845075905020973</v>
      </c>
      <c r="E422" s="125">
        <v>1023.3</v>
      </c>
      <c r="F422" s="125">
        <v>1025.5</v>
      </c>
      <c r="G422" s="125">
        <v>61.9</v>
      </c>
      <c r="H422" s="125">
        <v>5.6</v>
      </c>
      <c r="I422" s="125">
        <v>5343</v>
      </c>
      <c r="J422" s="125">
        <v>19962</v>
      </c>
      <c r="K422" s="125">
        <v>19369</v>
      </c>
      <c r="L422" s="125">
        <v>115</v>
      </c>
    </row>
    <row r="423" spans="1:12" x14ac:dyDescent="0.45">
      <c r="A423" s="124" t="s">
        <v>219</v>
      </c>
      <c r="B423" s="124" t="s">
        <v>47</v>
      </c>
      <c r="C423" s="135">
        <v>2005</v>
      </c>
      <c r="D423" s="137">
        <f t="shared" si="5"/>
        <v>-1.713483146067422</v>
      </c>
      <c r="E423" s="125">
        <v>699.8</v>
      </c>
      <c r="F423" s="125">
        <v>705.9</v>
      </c>
      <c r="G423" s="125">
        <v>61.7</v>
      </c>
      <c r="H423" s="125">
        <v>4.9000000000000004</v>
      </c>
      <c r="I423" s="125">
        <v>4985</v>
      </c>
      <c r="J423" s="125">
        <v>15481</v>
      </c>
      <c r="K423" s="125">
        <v>14797</v>
      </c>
      <c r="L423" s="125">
        <v>104.8</v>
      </c>
    </row>
    <row r="424" spans="1:12" x14ac:dyDescent="0.45">
      <c r="A424" s="124" t="s">
        <v>220</v>
      </c>
      <c r="B424" s="124" t="s">
        <v>48</v>
      </c>
      <c r="C424" s="135">
        <v>2005</v>
      </c>
      <c r="D424" s="137">
        <f t="shared" si="5"/>
        <v>-1.521993644422148</v>
      </c>
      <c r="E424" s="125">
        <v>1177.5999999999999</v>
      </c>
      <c r="F424" s="125">
        <v>1186.7</v>
      </c>
      <c r="G424" s="125">
        <v>60.5</v>
      </c>
      <c r="H424" s="125">
        <v>7.2</v>
      </c>
      <c r="I424" s="125">
        <v>5218</v>
      </c>
      <c r="J424" s="125">
        <v>14068</v>
      </c>
      <c r="K424" s="125">
        <v>13757</v>
      </c>
      <c r="L424" s="125">
        <v>123.5</v>
      </c>
    </row>
    <row r="425" spans="1:12" x14ac:dyDescent="0.45">
      <c r="A425" s="124" t="s">
        <v>221</v>
      </c>
      <c r="B425" s="124" t="s">
        <v>49</v>
      </c>
      <c r="C425" s="135">
        <v>2005</v>
      </c>
      <c r="D425" s="137">
        <f t="shared" si="5"/>
        <v>-0.39212414483562641</v>
      </c>
      <c r="E425" s="125">
        <v>1193.9000000000001</v>
      </c>
      <c r="F425" s="125">
        <v>1196.2</v>
      </c>
      <c r="G425" s="125">
        <v>61.3</v>
      </c>
      <c r="H425" s="125">
        <v>8.1999999999999993</v>
      </c>
      <c r="I425" s="125">
        <v>5591</v>
      </c>
      <c r="J425" s="125">
        <v>18505</v>
      </c>
      <c r="K425" s="125">
        <v>18103</v>
      </c>
      <c r="L425" s="125">
        <v>120.6</v>
      </c>
    </row>
    <row r="426" spans="1:12" x14ac:dyDescent="0.45">
      <c r="A426" s="124" t="s">
        <v>222</v>
      </c>
      <c r="B426" s="124" t="s">
        <v>50</v>
      </c>
      <c r="C426" s="135">
        <v>2005</v>
      </c>
      <c r="D426" s="137">
        <f t="shared" si="5"/>
        <v>0.69915537280865059</v>
      </c>
      <c r="E426" s="125">
        <v>6783.8</v>
      </c>
      <c r="F426" s="125">
        <v>6760.3</v>
      </c>
      <c r="G426" s="125">
        <v>62.9</v>
      </c>
      <c r="H426" s="125">
        <v>3.2</v>
      </c>
      <c r="I426" s="125">
        <v>7445</v>
      </c>
      <c r="J426" s="125">
        <v>25815</v>
      </c>
      <c r="K426" s="125">
        <v>25361</v>
      </c>
      <c r="L426" s="125">
        <v>127.5</v>
      </c>
    </row>
    <row r="427" spans="1:12" x14ac:dyDescent="0.45">
      <c r="A427" s="124" t="s">
        <v>223</v>
      </c>
      <c r="B427" s="124" t="s">
        <v>51</v>
      </c>
      <c r="C427" s="135">
        <v>2005</v>
      </c>
      <c r="D427" s="137">
        <f t="shared" si="5"/>
        <v>-1.5684865900383167</v>
      </c>
      <c r="E427" s="125">
        <v>822.1</v>
      </c>
      <c r="F427" s="125">
        <v>828.6</v>
      </c>
      <c r="G427" s="125">
        <v>60.7</v>
      </c>
      <c r="H427" s="125">
        <v>6.3</v>
      </c>
      <c r="I427" s="125">
        <v>4857</v>
      </c>
      <c r="J427" s="125">
        <v>15282</v>
      </c>
      <c r="K427" s="125">
        <v>14139</v>
      </c>
      <c r="L427" s="125">
        <v>111.1</v>
      </c>
    </row>
    <row r="428" spans="1:12" x14ac:dyDescent="0.45">
      <c r="A428" s="124" t="s">
        <v>224</v>
      </c>
      <c r="B428" s="124" t="s">
        <v>52</v>
      </c>
      <c r="C428" s="135">
        <v>2005</v>
      </c>
      <c r="D428" s="137">
        <f t="shared" si="5"/>
        <v>-0.88377522094381655</v>
      </c>
      <c r="E428" s="125">
        <v>1188.8</v>
      </c>
      <c r="F428" s="125">
        <v>1194.0999999999999</v>
      </c>
      <c r="G428" s="125">
        <v>59.9</v>
      </c>
      <c r="H428" s="125">
        <v>5.2</v>
      </c>
      <c r="I428" s="125">
        <v>4775</v>
      </c>
      <c r="J428" s="125">
        <v>16565</v>
      </c>
      <c r="K428" s="125">
        <v>19382</v>
      </c>
      <c r="L428" s="125">
        <v>109.8</v>
      </c>
    </row>
    <row r="429" spans="1:12" x14ac:dyDescent="0.45">
      <c r="A429" s="124" t="s">
        <v>225</v>
      </c>
      <c r="B429" s="124" t="s">
        <v>53</v>
      </c>
      <c r="C429" s="135">
        <v>2005</v>
      </c>
      <c r="D429" s="137">
        <f t="shared" si="5"/>
        <v>-0.6684103458296875</v>
      </c>
      <c r="E429" s="125">
        <v>1025.4000000000001</v>
      </c>
      <c r="F429" s="125">
        <v>1028.9000000000001</v>
      </c>
      <c r="G429" s="125">
        <v>62.5</v>
      </c>
      <c r="H429" s="125">
        <v>7.7</v>
      </c>
      <c r="I429" s="125">
        <v>5483</v>
      </c>
      <c r="J429" s="125">
        <v>14608</v>
      </c>
      <c r="K429" s="125">
        <v>16160</v>
      </c>
      <c r="L429" s="125">
        <v>124.4</v>
      </c>
    </row>
    <row r="430" spans="1:12" x14ac:dyDescent="0.45">
      <c r="A430" s="124" t="s">
        <v>226</v>
      </c>
      <c r="B430" s="124" t="s">
        <v>54</v>
      </c>
      <c r="C430" s="135">
        <v>2005</v>
      </c>
      <c r="D430" s="137">
        <f t="shared" si="5"/>
        <v>-1.0601320820298961</v>
      </c>
      <c r="E430" s="125">
        <v>1138.5999999999999</v>
      </c>
      <c r="F430" s="125">
        <v>1144.7</v>
      </c>
      <c r="G430" s="125">
        <v>60.2</v>
      </c>
      <c r="H430" s="125">
        <v>8.6</v>
      </c>
      <c r="I430" s="125">
        <v>5292</v>
      </c>
      <c r="J430" s="125">
        <v>14060</v>
      </c>
      <c r="K430" s="125">
        <v>13826</v>
      </c>
      <c r="L430" s="125">
        <v>111.6</v>
      </c>
    </row>
    <row r="431" spans="1:12" x14ac:dyDescent="0.45">
      <c r="A431" s="124" t="s">
        <v>227</v>
      </c>
      <c r="B431" s="124" t="s">
        <v>55</v>
      </c>
      <c r="C431" s="135">
        <v>2005</v>
      </c>
      <c r="D431" s="137">
        <f t="shared" si="5"/>
        <v>-1.2075945832751611</v>
      </c>
      <c r="E431" s="125">
        <v>1415.3</v>
      </c>
      <c r="F431" s="125">
        <v>1423.9</v>
      </c>
      <c r="G431" s="125">
        <v>60.1</v>
      </c>
      <c r="H431" s="125">
        <v>5.8</v>
      </c>
      <c r="I431" s="125">
        <v>5606</v>
      </c>
      <c r="J431" s="125">
        <v>19121</v>
      </c>
      <c r="K431" s="125">
        <v>18632</v>
      </c>
      <c r="L431" s="125">
        <v>115.5</v>
      </c>
    </row>
    <row r="432" spans="1:12" x14ac:dyDescent="0.45">
      <c r="A432" s="124" t="s">
        <v>228</v>
      </c>
      <c r="B432" s="124" t="s">
        <v>56</v>
      </c>
      <c r="C432" s="135">
        <v>2005</v>
      </c>
      <c r="D432" s="137">
        <f t="shared" si="5"/>
        <v>-1.0172815295992101</v>
      </c>
      <c r="E432" s="125">
        <v>1615.2</v>
      </c>
      <c r="F432" s="125">
        <v>1623.5</v>
      </c>
      <c r="G432" s="125">
        <v>60.2</v>
      </c>
      <c r="H432" s="125">
        <v>5</v>
      </c>
      <c r="I432" s="125">
        <v>4988</v>
      </c>
      <c r="J432" s="125">
        <v>19507</v>
      </c>
      <c r="K432" s="125">
        <v>17647</v>
      </c>
      <c r="L432" s="125">
        <v>115.7</v>
      </c>
    </row>
    <row r="433" spans="1:12" x14ac:dyDescent="0.45">
      <c r="A433" s="124" t="s">
        <v>229</v>
      </c>
      <c r="B433" s="124" t="s">
        <v>57</v>
      </c>
      <c r="C433" s="135">
        <v>2005</v>
      </c>
      <c r="D433" s="137">
        <f t="shared" si="5"/>
        <v>-1.2783877274778164</v>
      </c>
      <c r="E433" s="125">
        <v>1312.8</v>
      </c>
      <c r="F433" s="125">
        <v>1321.3</v>
      </c>
      <c r="G433" s="125">
        <v>61.2</v>
      </c>
      <c r="H433" s="125">
        <v>3.9</v>
      </c>
      <c r="I433" s="125">
        <v>6321</v>
      </c>
      <c r="J433" s="125">
        <v>19682</v>
      </c>
      <c r="K433" s="125">
        <v>19766</v>
      </c>
      <c r="L433" s="125">
        <v>119.5</v>
      </c>
    </row>
    <row r="434" spans="1:12" x14ac:dyDescent="0.45">
      <c r="A434" s="124" t="s">
        <v>230</v>
      </c>
      <c r="B434" s="124" t="s">
        <v>58</v>
      </c>
      <c r="C434" s="135">
        <v>2005</v>
      </c>
      <c r="D434" s="137">
        <f t="shared" si="5"/>
        <v>1.8403192124104979</v>
      </c>
      <c r="E434" s="125">
        <v>10923.8</v>
      </c>
      <c r="F434" s="125">
        <v>10825.1</v>
      </c>
      <c r="G434" s="125">
        <v>65.2</v>
      </c>
      <c r="H434" s="125">
        <v>0.8</v>
      </c>
      <c r="I434" s="125">
        <v>24014</v>
      </c>
      <c r="J434" s="125">
        <v>58398</v>
      </c>
      <c r="K434" s="125">
        <v>52444</v>
      </c>
      <c r="L434" s="125">
        <v>114.1</v>
      </c>
    </row>
    <row r="435" spans="1:12" x14ac:dyDescent="0.45">
      <c r="A435" s="124" t="s">
        <v>231</v>
      </c>
      <c r="B435" s="124" t="s">
        <v>59</v>
      </c>
      <c r="C435" s="135">
        <v>2005</v>
      </c>
      <c r="D435" s="137">
        <f t="shared" si="5"/>
        <v>-1.9721577726218131</v>
      </c>
      <c r="E435" s="125">
        <v>676</v>
      </c>
      <c r="F435" s="125">
        <v>682.8</v>
      </c>
      <c r="G435" s="125">
        <v>64.3</v>
      </c>
      <c r="H435" s="125">
        <v>8.8000000000000007</v>
      </c>
      <c r="I435" s="125">
        <v>7278</v>
      </c>
      <c r="J435" s="125">
        <v>15787</v>
      </c>
      <c r="K435" s="125">
        <v>16021</v>
      </c>
      <c r="L435" s="125">
        <v>109.4</v>
      </c>
    </row>
    <row r="436" spans="1:12" x14ac:dyDescent="0.45">
      <c r="A436" s="124" t="s">
        <v>232</v>
      </c>
      <c r="B436" s="124" t="s">
        <v>60</v>
      </c>
      <c r="C436" s="135">
        <v>2005</v>
      </c>
      <c r="D436" s="137">
        <f t="shared" si="5"/>
        <v>-2.0246210194322898</v>
      </c>
      <c r="E436" s="125">
        <v>963</v>
      </c>
      <c r="F436" s="125">
        <v>972.9</v>
      </c>
      <c r="G436" s="125">
        <v>67.5</v>
      </c>
      <c r="H436" s="125">
        <v>11.1</v>
      </c>
      <c r="I436" s="125">
        <v>11452</v>
      </c>
      <c r="J436" s="125">
        <v>20793</v>
      </c>
      <c r="K436" s="125">
        <v>21232</v>
      </c>
      <c r="L436" s="125">
        <v>105.8</v>
      </c>
    </row>
    <row r="437" spans="1:12" x14ac:dyDescent="0.45">
      <c r="A437" s="124" t="s">
        <v>233</v>
      </c>
      <c r="B437" s="124" t="s">
        <v>63</v>
      </c>
      <c r="C437" s="135">
        <v>2005</v>
      </c>
      <c r="D437" s="137">
        <f t="shared" si="5"/>
        <v>0</v>
      </c>
      <c r="E437" s="125">
        <v>41.9</v>
      </c>
      <c r="F437" s="125">
        <v>41.9</v>
      </c>
      <c r="G437" s="125">
        <v>65.8</v>
      </c>
      <c r="H437" s="125">
        <v>10.6</v>
      </c>
      <c r="I437" s="125">
        <v>21502</v>
      </c>
      <c r="J437" s="125">
        <v>33312</v>
      </c>
      <c r="K437" s="125">
        <v>23061</v>
      </c>
      <c r="L437" s="125">
        <v>103.4</v>
      </c>
    </row>
    <row r="438" spans="1:12" x14ac:dyDescent="0.45">
      <c r="A438" s="124" t="s">
        <v>234</v>
      </c>
      <c r="B438" s="124" t="s">
        <v>61</v>
      </c>
      <c r="C438" s="135">
        <v>2005</v>
      </c>
      <c r="D438" s="137">
        <f t="shared" si="5"/>
        <v>-1.3839179193509794</v>
      </c>
      <c r="E438" s="125">
        <v>1239.9000000000001</v>
      </c>
      <c r="F438" s="125">
        <v>1248.5999999999999</v>
      </c>
      <c r="G438" s="125">
        <v>64.400000000000006</v>
      </c>
      <c r="H438" s="125">
        <v>5.3</v>
      </c>
      <c r="I438" s="125">
        <v>0</v>
      </c>
      <c r="J438" s="125">
        <v>0</v>
      </c>
      <c r="K438" s="125">
        <v>0</v>
      </c>
      <c r="L438" s="124" t="s">
        <v>132</v>
      </c>
    </row>
    <row r="439" spans="1:12" x14ac:dyDescent="0.45">
      <c r="A439" s="124" t="s">
        <v>235</v>
      </c>
      <c r="B439" s="124" t="s">
        <v>65</v>
      </c>
      <c r="C439" s="135">
        <v>2005</v>
      </c>
      <c r="D439" s="137">
        <f t="shared" si="5"/>
        <v>-0.87493979772032948</v>
      </c>
      <c r="E439" s="125">
        <v>1234.9000000000001</v>
      </c>
      <c r="F439" s="125">
        <v>1240.4000000000001</v>
      </c>
      <c r="G439" s="125">
        <v>63</v>
      </c>
      <c r="H439" s="125">
        <v>5.2</v>
      </c>
      <c r="I439" s="125">
        <v>6345</v>
      </c>
      <c r="J439" s="125">
        <v>18533</v>
      </c>
      <c r="K439" s="125">
        <v>19107</v>
      </c>
      <c r="L439" s="125">
        <v>109.6</v>
      </c>
    </row>
    <row r="440" spans="1:12" x14ac:dyDescent="0.45">
      <c r="A440" s="124" t="s">
        <v>236</v>
      </c>
      <c r="B440" s="124" t="s">
        <v>66</v>
      </c>
      <c r="C440" s="135">
        <v>2005</v>
      </c>
      <c r="D440" s="137">
        <f t="shared" si="5"/>
        <v>-0.58380214414605669</v>
      </c>
      <c r="E440" s="125">
        <v>936.6</v>
      </c>
      <c r="F440" s="125">
        <v>939.3</v>
      </c>
      <c r="G440" s="125">
        <v>64.3</v>
      </c>
      <c r="H440" s="125">
        <v>6.5</v>
      </c>
      <c r="I440" s="125">
        <v>6481</v>
      </c>
      <c r="J440" s="125">
        <v>15677</v>
      </c>
      <c r="K440" s="125">
        <v>13716</v>
      </c>
      <c r="L440" s="125">
        <v>125.2</v>
      </c>
    </row>
    <row r="441" spans="1:12" x14ac:dyDescent="0.45">
      <c r="A441" s="124" t="s">
        <v>237</v>
      </c>
      <c r="B441" s="124" t="s">
        <v>67</v>
      </c>
      <c r="C441" s="135">
        <v>2005</v>
      </c>
      <c r="D441" s="137">
        <f t="shared" si="5"/>
        <v>0.23193577163247639</v>
      </c>
      <c r="E441" s="125">
        <v>1685.4</v>
      </c>
      <c r="F441" s="125">
        <v>1683.4</v>
      </c>
      <c r="G441" s="125">
        <v>63.5</v>
      </c>
      <c r="H441" s="125">
        <v>7.2</v>
      </c>
      <c r="I441" s="125">
        <v>5687</v>
      </c>
      <c r="J441" s="125">
        <v>18248</v>
      </c>
      <c r="K441" s="125">
        <v>17611</v>
      </c>
      <c r="L441" s="125">
        <v>121</v>
      </c>
    </row>
    <row r="442" spans="1:12" x14ac:dyDescent="0.45">
      <c r="A442" s="124" t="s">
        <v>238</v>
      </c>
      <c r="B442" s="124" t="s">
        <v>68</v>
      </c>
      <c r="C442" s="135">
        <v>2005</v>
      </c>
      <c r="D442" s="137">
        <f t="shared" si="5"/>
        <v>-2.0422453028358034</v>
      </c>
      <c r="E442" s="125">
        <v>839.4</v>
      </c>
      <c r="F442" s="125">
        <v>848.2</v>
      </c>
      <c r="G442" s="125">
        <v>68.599999999999994</v>
      </c>
      <c r="H442" s="125">
        <v>8.6999999999999993</v>
      </c>
      <c r="I442" s="125">
        <v>10624</v>
      </c>
      <c r="J442" s="124" t="s">
        <v>64</v>
      </c>
      <c r="K442" s="125">
        <v>12888</v>
      </c>
      <c r="L442" s="125">
        <v>113.2</v>
      </c>
    </row>
    <row r="443" spans="1:12" x14ac:dyDescent="0.45">
      <c r="A443" s="124" t="s">
        <v>239</v>
      </c>
      <c r="B443" s="124" t="s">
        <v>69</v>
      </c>
      <c r="C443" s="135">
        <v>2005</v>
      </c>
      <c r="D443" s="137">
        <f t="shared" si="5"/>
        <v>-1.3194959229058529</v>
      </c>
      <c r="E443" s="125">
        <v>665.6</v>
      </c>
      <c r="F443" s="125">
        <v>670.1</v>
      </c>
      <c r="G443" s="125">
        <v>60.9</v>
      </c>
      <c r="H443" s="125">
        <v>5.8</v>
      </c>
      <c r="I443" s="125">
        <v>5476</v>
      </c>
      <c r="J443" s="125">
        <v>14980</v>
      </c>
      <c r="K443" s="125">
        <v>15608</v>
      </c>
      <c r="L443" s="125">
        <v>102.1</v>
      </c>
    </row>
    <row r="444" spans="1:12" x14ac:dyDescent="0.45">
      <c r="A444" s="124" t="s">
        <v>240</v>
      </c>
      <c r="B444" s="124" t="s">
        <v>70</v>
      </c>
      <c r="C444" s="135">
        <v>2005</v>
      </c>
      <c r="D444" s="137">
        <f t="shared" si="5"/>
        <v>-1.865214431586119</v>
      </c>
      <c r="E444" s="125">
        <v>720.8</v>
      </c>
      <c r="F444" s="125">
        <v>727.6</v>
      </c>
      <c r="G444" s="125">
        <v>60.6</v>
      </c>
      <c r="H444" s="125">
        <v>6.3</v>
      </c>
      <c r="I444" s="125">
        <v>4927</v>
      </c>
      <c r="J444" s="125">
        <v>17452</v>
      </c>
      <c r="K444" s="125">
        <v>14946</v>
      </c>
      <c r="L444" s="125">
        <v>108.4</v>
      </c>
    </row>
    <row r="445" spans="1:12" ht="24" x14ac:dyDescent="0.45">
      <c r="A445" s="124" t="s">
        <v>241</v>
      </c>
      <c r="B445" s="124" t="s">
        <v>71</v>
      </c>
      <c r="C445" s="135">
        <v>2005</v>
      </c>
      <c r="D445" s="137">
        <f t="shared" si="5"/>
        <v>0.56332017497065257</v>
      </c>
      <c r="E445" s="125">
        <v>4712.8999999999996</v>
      </c>
      <c r="F445" s="125">
        <v>4699.7</v>
      </c>
      <c r="G445" s="125">
        <v>63.4</v>
      </c>
      <c r="H445" s="125">
        <v>2.2000000000000002</v>
      </c>
      <c r="I445" s="125">
        <v>12264</v>
      </c>
      <c r="J445" s="125">
        <v>31343</v>
      </c>
      <c r="K445" s="125">
        <v>32224</v>
      </c>
      <c r="L445" s="125">
        <v>136</v>
      </c>
    </row>
    <row r="446" spans="1:12" x14ac:dyDescent="0.45">
      <c r="A446" s="124" t="s">
        <v>242</v>
      </c>
      <c r="B446" s="124" t="s">
        <v>72</v>
      </c>
      <c r="C446" s="135">
        <v>2005</v>
      </c>
      <c r="D446" s="137">
        <f t="shared" si="5"/>
        <v>-0.51883600270697294</v>
      </c>
      <c r="E446" s="125">
        <v>441</v>
      </c>
      <c r="F446" s="125">
        <v>442.1</v>
      </c>
      <c r="G446" s="125">
        <v>59.7</v>
      </c>
      <c r="H446" s="125">
        <v>13</v>
      </c>
      <c r="I446" s="125">
        <v>3893</v>
      </c>
      <c r="J446" s="125">
        <v>14281</v>
      </c>
      <c r="K446" s="125">
        <v>10275</v>
      </c>
      <c r="L446" s="125">
        <v>114.1</v>
      </c>
    </row>
    <row r="447" spans="1:12" x14ac:dyDescent="0.45">
      <c r="A447" s="124" t="s">
        <v>243</v>
      </c>
      <c r="B447" s="124" t="s">
        <v>73</v>
      </c>
      <c r="C447" s="135">
        <v>2005</v>
      </c>
      <c r="D447" s="137">
        <f t="shared" si="5"/>
        <v>0.10231923601637495</v>
      </c>
      <c r="E447" s="125">
        <v>293.5</v>
      </c>
      <c r="F447" s="125">
        <v>293.3</v>
      </c>
      <c r="G447" s="125">
        <v>64.2</v>
      </c>
      <c r="H447" s="125">
        <v>18</v>
      </c>
      <c r="I447" s="125">
        <v>2392</v>
      </c>
      <c r="J447" s="125">
        <v>12772</v>
      </c>
      <c r="K447" s="125">
        <v>12181</v>
      </c>
      <c r="L447" s="125">
        <v>105.8</v>
      </c>
    </row>
    <row r="448" spans="1:12" x14ac:dyDescent="0.45">
      <c r="A448" s="124" t="s">
        <v>244</v>
      </c>
      <c r="B448" s="124" t="s">
        <v>75</v>
      </c>
      <c r="C448" s="135">
        <v>2005</v>
      </c>
      <c r="D448" s="137">
        <f t="shared" si="5"/>
        <v>0.1640977553771425</v>
      </c>
      <c r="E448" s="125">
        <v>5127.3</v>
      </c>
      <c r="F448" s="125">
        <v>5123.1000000000004</v>
      </c>
      <c r="G448" s="125">
        <v>60.7</v>
      </c>
      <c r="H448" s="125">
        <v>7.4</v>
      </c>
      <c r="I448" s="125">
        <v>5545</v>
      </c>
      <c r="J448" s="125">
        <v>20535</v>
      </c>
      <c r="K448" s="125">
        <v>18662</v>
      </c>
      <c r="L448" s="125">
        <v>115.5</v>
      </c>
    </row>
    <row r="449" spans="1:12" x14ac:dyDescent="0.45">
      <c r="A449" s="124" t="s">
        <v>245</v>
      </c>
      <c r="B449" s="124" t="s">
        <v>76</v>
      </c>
      <c r="C449" s="135">
        <v>2005</v>
      </c>
      <c r="D449" s="137">
        <f t="shared" si="5"/>
        <v>-0.39741679085941384</v>
      </c>
      <c r="E449" s="125">
        <v>1002.5</v>
      </c>
      <c r="F449" s="125">
        <v>1004.5</v>
      </c>
      <c r="G449" s="125">
        <v>62.3</v>
      </c>
      <c r="H449" s="125">
        <v>12.2</v>
      </c>
      <c r="I449" s="125">
        <v>5636</v>
      </c>
      <c r="J449" s="125">
        <v>14507</v>
      </c>
      <c r="K449" s="125">
        <v>13781</v>
      </c>
      <c r="L449" s="125">
        <v>110.6</v>
      </c>
    </row>
    <row r="450" spans="1:12" x14ac:dyDescent="0.45">
      <c r="A450" s="124" t="s">
        <v>246</v>
      </c>
      <c r="B450" s="124" t="s">
        <v>77</v>
      </c>
      <c r="C450" s="135">
        <v>2005</v>
      </c>
      <c r="D450" s="137">
        <f t="shared" si="5"/>
        <v>-0.59483472630072021</v>
      </c>
      <c r="E450" s="125">
        <v>2640.4</v>
      </c>
      <c r="F450" s="125">
        <v>2648.3</v>
      </c>
      <c r="G450" s="125">
        <v>61.7</v>
      </c>
      <c r="H450" s="125">
        <v>6.7</v>
      </c>
      <c r="I450" s="125">
        <v>5908</v>
      </c>
      <c r="J450" s="125">
        <v>18038</v>
      </c>
      <c r="K450" s="125">
        <v>17564</v>
      </c>
      <c r="L450" s="125">
        <v>110.4</v>
      </c>
    </row>
    <row r="451" spans="1:12" x14ac:dyDescent="0.45">
      <c r="A451" s="124" t="s">
        <v>247</v>
      </c>
      <c r="B451" s="124" t="s">
        <v>78</v>
      </c>
      <c r="C451" s="135">
        <v>2005</v>
      </c>
      <c r="D451" s="137">
        <f t="shared" si="5"/>
        <v>-0.46637719116870407</v>
      </c>
      <c r="E451" s="125">
        <v>4332.3999999999996</v>
      </c>
      <c r="F451" s="125">
        <v>4342.6000000000004</v>
      </c>
      <c r="G451" s="125">
        <v>61.6</v>
      </c>
      <c r="H451" s="125">
        <v>8.5</v>
      </c>
      <c r="I451" s="125">
        <v>6360</v>
      </c>
      <c r="J451" s="125">
        <v>18795</v>
      </c>
      <c r="K451" s="125">
        <v>20204</v>
      </c>
      <c r="L451" s="125">
        <v>112.2</v>
      </c>
    </row>
    <row r="452" spans="1:12" x14ac:dyDescent="0.45">
      <c r="A452" s="124" t="s">
        <v>248</v>
      </c>
      <c r="B452" s="124" t="s">
        <v>80</v>
      </c>
      <c r="C452" s="135">
        <v>2005</v>
      </c>
      <c r="D452" s="137">
        <f t="shared" si="5"/>
        <v>1.5041278697176497</v>
      </c>
      <c r="E452" s="125">
        <v>2692.6</v>
      </c>
      <c r="F452" s="125">
        <v>2672.7</v>
      </c>
      <c r="G452" s="125">
        <v>60.7</v>
      </c>
      <c r="H452" s="125">
        <v>22.1</v>
      </c>
      <c r="I452" s="125">
        <v>4388</v>
      </c>
      <c r="J452" s="125">
        <v>12702</v>
      </c>
      <c r="K452" s="125">
        <v>18041</v>
      </c>
      <c r="L452" s="125">
        <v>117.3</v>
      </c>
    </row>
    <row r="453" spans="1:12" x14ac:dyDescent="0.45">
      <c r="A453" s="124" t="s">
        <v>249</v>
      </c>
      <c r="B453" s="124" t="s">
        <v>295</v>
      </c>
      <c r="C453" s="135">
        <v>2005</v>
      </c>
      <c r="D453" s="137">
        <f t="shared" si="5"/>
        <v>-3.758358312197374</v>
      </c>
      <c r="E453" s="125">
        <v>417.4</v>
      </c>
      <c r="F453" s="125">
        <v>425.6</v>
      </c>
      <c r="G453" s="125">
        <v>59</v>
      </c>
      <c r="H453" s="125">
        <v>63.1</v>
      </c>
      <c r="I453" s="125">
        <v>2737</v>
      </c>
      <c r="J453" s="124" t="s">
        <v>64</v>
      </c>
      <c r="K453" s="125">
        <v>9326</v>
      </c>
      <c r="L453" s="125">
        <v>114.7</v>
      </c>
    </row>
    <row r="454" spans="1:12" ht="24" x14ac:dyDescent="0.45">
      <c r="A454" s="124" t="s">
        <v>250</v>
      </c>
      <c r="B454" s="124" t="s">
        <v>81</v>
      </c>
      <c r="C454" s="135">
        <v>2005</v>
      </c>
      <c r="D454" s="137">
        <f t="shared" si="5"/>
        <v>-1.2652456400319059</v>
      </c>
      <c r="E454" s="125">
        <v>866.2</v>
      </c>
      <c r="F454" s="125">
        <v>871.7</v>
      </c>
      <c r="G454" s="125">
        <v>62.6</v>
      </c>
      <c r="H454" s="125">
        <v>23.9</v>
      </c>
      <c r="I454" s="125">
        <v>4190</v>
      </c>
      <c r="J454" s="124" t="s">
        <v>64</v>
      </c>
      <c r="K454" s="125">
        <v>11238</v>
      </c>
      <c r="L454" s="125">
        <v>121.1</v>
      </c>
    </row>
    <row r="455" spans="1:12" ht="24" x14ac:dyDescent="0.45">
      <c r="A455" s="124" t="s">
        <v>251</v>
      </c>
      <c r="B455" s="124" t="s">
        <v>82</v>
      </c>
      <c r="C455" s="135">
        <v>2005</v>
      </c>
      <c r="D455" s="137">
        <f t="shared" si="5"/>
        <v>0.95513105286539579</v>
      </c>
      <c r="E455" s="125">
        <v>454.5</v>
      </c>
      <c r="F455" s="125">
        <v>452.3</v>
      </c>
      <c r="G455" s="125">
        <v>62.1</v>
      </c>
      <c r="H455" s="125">
        <v>13.8</v>
      </c>
      <c r="I455" s="125">
        <v>4084</v>
      </c>
      <c r="J455" s="124" t="s">
        <v>64</v>
      </c>
      <c r="K455" s="125">
        <v>12309</v>
      </c>
      <c r="L455" s="125">
        <v>121.8</v>
      </c>
    </row>
    <row r="456" spans="1:12" ht="24" x14ac:dyDescent="0.45">
      <c r="A456" s="124" t="s">
        <v>252</v>
      </c>
      <c r="B456" s="124" t="s">
        <v>83</v>
      </c>
      <c r="C456" s="135">
        <v>2005</v>
      </c>
      <c r="D456" s="137">
        <f t="shared" si="5"/>
        <v>7.0781426953567386E-2</v>
      </c>
      <c r="E456" s="125">
        <v>706.9</v>
      </c>
      <c r="F456" s="125">
        <v>706.6</v>
      </c>
      <c r="G456" s="125">
        <v>60</v>
      </c>
      <c r="H456" s="125">
        <v>8.8000000000000007</v>
      </c>
      <c r="I456" s="125">
        <v>4669</v>
      </c>
      <c r="J456" s="124" t="s">
        <v>64</v>
      </c>
      <c r="K456" s="125">
        <v>10592</v>
      </c>
      <c r="L456" s="125">
        <v>110</v>
      </c>
    </row>
    <row r="457" spans="1:12" x14ac:dyDescent="0.45">
      <c r="A457" s="124" t="s">
        <v>253</v>
      </c>
      <c r="B457" s="124" t="s">
        <v>296</v>
      </c>
      <c r="C457" s="135">
        <v>2005</v>
      </c>
      <c r="D457" s="137">
        <f t="shared" si="5"/>
        <v>1.6854924108718594</v>
      </c>
      <c r="E457" s="125">
        <v>1152.3</v>
      </c>
      <c r="F457" s="125">
        <v>1142.8</v>
      </c>
      <c r="G457" s="125">
        <v>58.3</v>
      </c>
      <c r="H457" s="124" t="s">
        <v>64</v>
      </c>
      <c r="I457" s="124" t="s">
        <v>64</v>
      </c>
      <c r="J457" s="124" t="s">
        <v>64</v>
      </c>
      <c r="K457" s="124" t="s">
        <v>64</v>
      </c>
      <c r="L457" s="124" t="s">
        <v>132</v>
      </c>
    </row>
    <row r="458" spans="1:12" x14ac:dyDescent="0.45">
      <c r="A458" s="124" t="s">
        <v>254</v>
      </c>
      <c r="B458" s="124" t="s">
        <v>84</v>
      </c>
      <c r="C458" s="135">
        <v>2005</v>
      </c>
      <c r="D458" s="137">
        <f t="shared" si="5"/>
        <v>0.21159388566634496</v>
      </c>
      <c r="E458" s="125">
        <v>2746.9</v>
      </c>
      <c r="F458" s="125">
        <v>2744</v>
      </c>
      <c r="G458" s="125">
        <v>61.2</v>
      </c>
      <c r="H458" s="125">
        <v>6.9</v>
      </c>
      <c r="I458" s="125">
        <v>5117</v>
      </c>
      <c r="J458" s="125">
        <v>15787</v>
      </c>
      <c r="K458" s="125">
        <v>13469</v>
      </c>
      <c r="L458" s="125">
        <v>105.7</v>
      </c>
    </row>
    <row r="459" spans="1:12" ht="24" x14ac:dyDescent="0.45">
      <c r="A459" s="124" t="s">
        <v>255</v>
      </c>
      <c r="B459" s="124" t="s">
        <v>85</v>
      </c>
      <c r="C459" s="135">
        <v>2005</v>
      </c>
      <c r="D459" s="137">
        <f t="shared" si="5"/>
        <v>-0.36752995369122582</v>
      </c>
      <c r="E459" s="125">
        <v>4066.3</v>
      </c>
      <c r="F459" s="125">
        <v>4073.8</v>
      </c>
      <c r="G459" s="125">
        <v>62.4</v>
      </c>
      <c r="H459" s="125">
        <v>7</v>
      </c>
      <c r="I459" s="125">
        <v>6887</v>
      </c>
      <c r="J459" s="125">
        <v>22505</v>
      </c>
      <c r="K459" s="125">
        <v>26617</v>
      </c>
      <c r="L459" s="125">
        <v>113</v>
      </c>
    </row>
    <row r="460" spans="1:12" x14ac:dyDescent="0.45">
      <c r="A460" s="124" t="s">
        <v>256</v>
      </c>
      <c r="B460" s="124" t="s">
        <v>86</v>
      </c>
      <c r="C460" s="135">
        <v>2005</v>
      </c>
      <c r="D460" s="137">
        <f t="shared" si="5"/>
        <v>-0.68216622581093944</v>
      </c>
      <c r="E460" s="125">
        <v>713.4</v>
      </c>
      <c r="F460" s="125">
        <v>715.8</v>
      </c>
      <c r="G460" s="125">
        <v>64.5</v>
      </c>
      <c r="H460" s="125">
        <v>10</v>
      </c>
      <c r="I460" s="125">
        <v>3376</v>
      </c>
      <c r="J460" s="125">
        <v>14546</v>
      </c>
      <c r="K460" s="125">
        <v>15218</v>
      </c>
      <c r="L460" s="125">
        <v>114</v>
      </c>
    </row>
    <row r="461" spans="1:12" x14ac:dyDescent="0.45">
      <c r="A461" s="124" t="s">
        <v>257</v>
      </c>
      <c r="B461" s="124" t="s">
        <v>87</v>
      </c>
      <c r="C461" s="135">
        <v>2005</v>
      </c>
      <c r="D461" s="137">
        <f t="shared" si="5"/>
        <v>-0.81440697407661278</v>
      </c>
      <c r="E461" s="125">
        <v>864.7</v>
      </c>
      <c r="F461" s="125">
        <v>868.3</v>
      </c>
      <c r="G461" s="125">
        <v>63</v>
      </c>
      <c r="H461" s="125">
        <v>6.6</v>
      </c>
      <c r="I461" s="125">
        <v>4103</v>
      </c>
      <c r="J461" s="125">
        <v>15143</v>
      </c>
      <c r="K461" s="125">
        <v>19159</v>
      </c>
      <c r="L461" s="125">
        <v>108.5</v>
      </c>
    </row>
    <row r="462" spans="1:12" x14ac:dyDescent="0.45">
      <c r="A462" s="124" t="s">
        <v>258</v>
      </c>
      <c r="B462" s="124" t="s">
        <v>88</v>
      </c>
      <c r="C462" s="135">
        <v>2005</v>
      </c>
      <c r="D462" s="137">
        <f t="shared" si="5"/>
        <v>-0.17514993896289766</v>
      </c>
      <c r="E462" s="125">
        <v>3761.6</v>
      </c>
      <c r="F462" s="125">
        <v>3764.9</v>
      </c>
      <c r="G462" s="125">
        <v>62.5</v>
      </c>
      <c r="H462" s="125">
        <v>6.7</v>
      </c>
      <c r="I462" s="125">
        <v>7383</v>
      </c>
      <c r="J462" s="125">
        <v>15319</v>
      </c>
      <c r="K462" s="125">
        <v>17855</v>
      </c>
      <c r="L462" s="125">
        <v>118.7</v>
      </c>
    </row>
    <row r="463" spans="1:12" x14ac:dyDescent="0.45">
      <c r="A463" s="124" t="s">
        <v>259</v>
      </c>
      <c r="B463" s="124" t="s">
        <v>89</v>
      </c>
      <c r="C463" s="135">
        <v>2005</v>
      </c>
      <c r="D463" s="137">
        <f t="shared" si="5"/>
        <v>-0.54686997362156597</v>
      </c>
      <c r="E463" s="125">
        <v>1545.8</v>
      </c>
      <c r="F463" s="125">
        <v>1550.1</v>
      </c>
      <c r="G463" s="125">
        <v>64.3</v>
      </c>
      <c r="H463" s="125">
        <v>7.8</v>
      </c>
      <c r="I463" s="125">
        <v>4657</v>
      </c>
      <c r="J463" s="125">
        <v>21722</v>
      </c>
      <c r="K463" s="125">
        <v>18989</v>
      </c>
      <c r="L463" s="125">
        <v>110.4</v>
      </c>
    </row>
    <row r="464" spans="1:12" x14ac:dyDescent="0.45">
      <c r="A464" s="124" t="s">
        <v>260</v>
      </c>
      <c r="B464" s="124" t="s">
        <v>90</v>
      </c>
      <c r="C464" s="135">
        <v>2005</v>
      </c>
      <c r="D464" s="137">
        <f t="shared" si="5"/>
        <v>-0.93725793958171266</v>
      </c>
      <c r="E464" s="125">
        <v>1278.9000000000001</v>
      </c>
      <c r="F464" s="125">
        <v>1285</v>
      </c>
      <c r="G464" s="125">
        <v>63</v>
      </c>
      <c r="H464" s="125">
        <v>11.7</v>
      </c>
      <c r="I464" s="125">
        <v>3958</v>
      </c>
      <c r="J464" s="125">
        <v>16246</v>
      </c>
      <c r="K464" s="125">
        <v>15658</v>
      </c>
      <c r="L464" s="125">
        <v>120.1</v>
      </c>
    </row>
    <row r="465" spans="1:12" x14ac:dyDescent="0.45">
      <c r="A465" s="124" t="s">
        <v>261</v>
      </c>
      <c r="B465" s="124" t="s">
        <v>91</v>
      </c>
      <c r="C465" s="135">
        <v>2005</v>
      </c>
      <c r="D465" s="137">
        <f t="shared" si="5"/>
        <v>-1.1920337258322331</v>
      </c>
      <c r="E465" s="125">
        <v>2718.8</v>
      </c>
      <c r="F465" s="125">
        <v>2735.2</v>
      </c>
      <c r="G465" s="125">
        <v>63.2</v>
      </c>
      <c r="H465" s="125">
        <v>8.1</v>
      </c>
      <c r="I465" s="125">
        <v>8273</v>
      </c>
      <c r="J465" s="125">
        <v>19408</v>
      </c>
      <c r="K465" s="125">
        <v>16699</v>
      </c>
      <c r="L465" s="125">
        <v>109.1</v>
      </c>
    </row>
    <row r="466" spans="1:12" x14ac:dyDescent="0.45">
      <c r="A466" s="124" t="s">
        <v>262</v>
      </c>
      <c r="B466" s="124" t="s">
        <v>92</v>
      </c>
      <c r="C466" s="135">
        <v>2005</v>
      </c>
      <c r="D466" s="137">
        <f t="shared" si="5"/>
        <v>-1.8404483498235598</v>
      </c>
      <c r="E466" s="125">
        <v>1418.7</v>
      </c>
      <c r="F466" s="125">
        <v>1432</v>
      </c>
      <c r="G466" s="125">
        <v>62.9</v>
      </c>
      <c r="H466" s="125">
        <v>7.2</v>
      </c>
      <c r="I466" s="125">
        <v>4644</v>
      </c>
      <c r="J466" s="125">
        <v>19210</v>
      </c>
      <c r="K466" s="125">
        <v>16810</v>
      </c>
      <c r="L466" s="125">
        <v>110.9</v>
      </c>
    </row>
    <row r="467" spans="1:12" x14ac:dyDescent="0.45">
      <c r="A467" s="124" t="s">
        <v>263</v>
      </c>
      <c r="B467" s="124" t="s">
        <v>297</v>
      </c>
      <c r="C467" s="135">
        <v>2005</v>
      </c>
      <c r="D467" s="137">
        <f t="shared" si="5"/>
        <v>-0.9745062211781057</v>
      </c>
      <c r="E467" s="125">
        <v>3414.3</v>
      </c>
      <c r="F467" s="125">
        <v>3431.1</v>
      </c>
      <c r="G467" s="125">
        <v>61.6</v>
      </c>
      <c r="H467" s="125">
        <v>6</v>
      </c>
      <c r="I467" s="125">
        <v>6057</v>
      </c>
      <c r="J467" s="125">
        <v>24181</v>
      </c>
      <c r="K467" s="125">
        <v>17645</v>
      </c>
      <c r="L467" s="125">
        <v>121.2</v>
      </c>
    </row>
    <row r="468" spans="1:12" x14ac:dyDescent="0.45">
      <c r="A468" s="124" t="s">
        <v>264</v>
      </c>
      <c r="B468" s="124" t="s">
        <v>94</v>
      </c>
      <c r="C468" s="135">
        <v>2005</v>
      </c>
      <c r="D468" s="137">
        <f t="shared" si="5"/>
        <v>-1.3663133097762075</v>
      </c>
      <c r="E468" s="125">
        <v>2093.5</v>
      </c>
      <c r="F468" s="125">
        <v>2108</v>
      </c>
      <c r="G468" s="125">
        <v>62.7</v>
      </c>
      <c r="H468" s="125">
        <v>9.1999999999999993</v>
      </c>
      <c r="I468" s="125">
        <v>5122</v>
      </c>
      <c r="J468" s="125">
        <v>15116</v>
      </c>
      <c r="K468" s="125">
        <v>14554</v>
      </c>
      <c r="L468" s="125">
        <v>125.3</v>
      </c>
    </row>
    <row r="469" spans="1:12" x14ac:dyDescent="0.45">
      <c r="A469" s="124" t="s">
        <v>265</v>
      </c>
      <c r="B469" s="124" t="s">
        <v>95</v>
      </c>
      <c r="C469" s="135">
        <v>2005</v>
      </c>
      <c r="D469" s="137">
        <f t="shared" si="5"/>
        <v>-0.76170510132774916</v>
      </c>
      <c r="E469" s="125">
        <v>1420.1</v>
      </c>
      <c r="F469" s="125">
        <v>1425.5</v>
      </c>
      <c r="G469" s="125">
        <v>61.5</v>
      </c>
      <c r="H469" s="125">
        <v>6.6</v>
      </c>
      <c r="I469" s="125">
        <v>4355</v>
      </c>
      <c r="J469" s="125">
        <v>14643</v>
      </c>
      <c r="K469" s="125">
        <v>13954</v>
      </c>
      <c r="L469" s="125">
        <v>117.1</v>
      </c>
    </row>
    <row r="470" spans="1:12" x14ac:dyDescent="0.45">
      <c r="A470" s="124" t="s">
        <v>266</v>
      </c>
      <c r="B470" s="124" t="s">
        <v>96</v>
      </c>
      <c r="C470" s="135">
        <v>2005</v>
      </c>
      <c r="D470" s="137">
        <f t="shared" ref="D470:D533" si="6">(E470-E387)/E387*100</f>
        <v>9.3014603292632357E-3</v>
      </c>
      <c r="E470" s="125">
        <v>3225.6</v>
      </c>
      <c r="F470" s="125">
        <v>3225.4</v>
      </c>
      <c r="G470" s="125">
        <v>63.1</v>
      </c>
      <c r="H470" s="125">
        <v>5.4</v>
      </c>
      <c r="I470" s="125">
        <v>9264</v>
      </c>
      <c r="J470" s="125">
        <v>15744</v>
      </c>
      <c r="K470" s="125">
        <v>18408</v>
      </c>
      <c r="L470" s="125">
        <v>106.8</v>
      </c>
    </row>
    <row r="471" spans="1:12" x14ac:dyDescent="0.45">
      <c r="A471" s="124" t="s">
        <v>267</v>
      </c>
      <c r="B471" s="124" t="s">
        <v>97</v>
      </c>
      <c r="C471" s="135">
        <v>2005</v>
      </c>
      <c r="D471" s="137">
        <f t="shared" si="6"/>
        <v>-0.93286435234745724</v>
      </c>
      <c r="E471" s="125">
        <v>2591.1999999999998</v>
      </c>
      <c r="F471" s="125">
        <v>2603.4</v>
      </c>
      <c r="G471" s="125">
        <v>61.7</v>
      </c>
      <c r="H471" s="125">
        <v>9.1999999999999993</v>
      </c>
      <c r="I471" s="125">
        <v>5056</v>
      </c>
      <c r="J471" s="125">
        <v>15921</v>
      </c>
      <c r="K471" s="125">
        <v>15180</v>
      </c>
      <c r="L471" s="125">
        <v>120.3</v>
      </c>
    </row>
    <row r="472" spans="1:12" x14ac:dyDescent="0.45">
      <c r="A472" s="124" t="s">
        <v>268</v>
      </c>
      <c r="B472" s="124" t="s">
        <v>98</v>
      </c>
      <c r="C472" s="135">
        <v>2005</v>
      </c>
      <c r="D472" s="137">
        <f t="shared" si="6"/>
        <v>-1.0556621880998047</v>
      </c>
      <c r="E472" s="125">
        <v>1340.3</v>
      </c>
      <c r="F472" s="125">
        <v>1347.5</v>
      </c>
      <c r="G472" s="125">
        <v>62.9</v>
      </c>
      <c r="H472" s="125">
        <v>7.7</v>
      </c>
      <c r="I472" s="125">
        <v>4576</v>
      </c>
      <c r="J472" s="125">
        <v>13025</v>
      </c>
      <c r="K472" s="125">
        <v>12887</v>
      </c>
      <c r="L472" s="125">
        <v>110.5</v>
      </c>
    </row>
    <row r="473" spans="1:12" x14ac:dyDescent="0.45">
      <c r="A473" s="124" t="s">
        <v>269</v>
      </c>
      <c r="B473" s="124" t="s">
        <v>99</v>
      </c>
      <c r="C473" s="135">
        <v>2005</v>
      </c>
      <c r="D473" s="137">
        <f t="shared" si="6"/>
        <v>-1.9571865443425125</v>
      </c>
      <c r="E473" s="125">
        <v>961.8</v>
      </c>
      <c r="F473" s="125">
        <v>971.4</v>
      </c>
      <c r="G473" s="125">
        <v>61.5</v>
      </c>
      <c r="H473" s="125">
        <v>11.4</v>
      </c>
      <c r="I473" s="125">
        <v>4800</v>
      </c>
      <c r="J473" s="124" t="s">
        <v>64</v>
      </c>
      <c r="K473" s="125">
        <v>14314</v>
      </c>
      <c r="L473" s="125">
        <v>112.3</v>
      </c>
    </row>
    <row r="474" spans="1:12" x14ac:dyDescent="0.45">
      <c r="A474" s="124" t="s">
        <v>270</v>
      </c>
      <c r="B474" s="124" t="s">
        <v>298</v>
      </c>
      <c r="C474" s="135">
        <v>2005</v>
      </c>
      <c r="D474" s="137">
        <f t="shared" si="6"/>
        <v>-0.85796863976697668</v>
      </c>
      <c r="E474" s="125">
        <v>4356.3999999999996</v>
      </c>
      <c r="F474" s="125">
        <v>4375.3</v>
      </c>
      <c r="G474" s="125">
        <v>63.4</v>
      </c>
      <c r="H474" s="125">
        <v>6.8</v>
      </c>
      <c r="I474" s="125">
        <v>9022</v>
      </c>
      <c r="J474" s="125">
        <v>25014</v>
      </c>
      <c r="K474" s="125">
        <v>23816</v>
      </c>
      <c r="L474" s="125">
        <v>115.5</v>
      </c>
    </row>
    <row r="475" spans="1:12" ht="24" x14ac:dyDescent="0.45">
      <c r="A475" s="124" t="s">
        <v>271</v>
      </c>
      <c r="B475" s="124" t="s">
        <v>144</v>
      </c>
      <c r="C475" s="135">
        <v>2005</v>
      </c>
      <c r="D475" s="137">
        <f t="shared" si="6"/>
        <v>0.38298454383804603</v>
      </c>
      <c r="E475" s="125">
        <v>1467.8</v>
      </c>
      <c r="F475" s="125">
        <v>1465</v>
      </c>
      <c r="G475" s="125">
        <v>71.900000000000006</v>
      </c>
      <c r="H475" s="125">
        <v>7.9</v>
      </c>
      <c r="I475" s="125">
        <v>18115</v>
      </c>
      <c r="J475" s="125">
        <v>23082</v>
      </c>
      <c r="K475" s="125">
        <v>22780</v>
      </c>
      <c r="L475" s="125">
        <v>115.3</v>
      </c>
    </row>
    <row r="476" spans="1:12" ht="24" x14ac:dyDescent="0.45">
      <c r="A476" s="124" t="s">
        <v>272</v>
      </c>
      <c r="B476" s="124" t="s">
        <v>133</v>
      </c>
      <c r="C476" s="135">
        <v>2005</v>
      </c>
      <c r="D476" s="137">
        <f t="shared" si="6"/>
        <v>0.54411193159734828</v>
      </c>
      <c r="E476" s="125">
        <v>517.4</v>
      </c>
      <c r="F476" s="125">
        <v>516</v>
      </c>
      <c r="G476" s="125">
        <v>72.599999999999994</v>
      </c>
      <c r="H476" s="125">
        <v>7.2</v>
      </c>
      <c r="I476" s="125">
        <v>22231</v>
      </c>
      <c r="J476" s="124" t="s">
        <v>64</v>
      </c>
      <c r="K476" s="124" t="s">
        <v>64</v>
      </c>
      <c r="L476" s="125">
        <v>109.2</v>
      </c>
    </row>
    <row r="477" spans="1:12" x14ac:dyDescent="0.45">
      <c r="A477" s="124" t="s">
        <v>273</v>
      </c>
      <c r="B477" s="124" t="s">
        <v>101</v>
      </c>
      <c r="C477" s="135">
        <v>2005</v>
      </c>
      <c r="D477" s="137">
        <f t="shared" si="6"/>
        <v>-0.22112085398399473</v>
      </c>
      <c r="E477" s="125">
        <v>1308.5999999999999</v>
      </c>
      <c r="F477" s="125">
        <v>1310.0999999999999</v>
      </c>
      <c r="G477" s="125">
        <v>60.1</v>
      </c>
      <c r="H477" s="125">
        <v>4.9000000000000004</v>
      </c>
      <c r="I477" s="125">
        <v>0</v>
      </c>
      <c r="J477" s="125">
        <v>0</v>
      </c>
      <c r="K477" s="125">
        <v>0</v>
      </c>
      <c r="L477" s="124" t="s">
        <v>132</v>
      </c>
    </row>
    <row r="478" spans="1:12" x14ac:dyDescent="0.45">
      <c r="A478" s="124" t="s">
        <v>274</v>
      </c>
      <c r="B478" s="124" t="s">
        <v>103</v>
      </c>
      <c r="C478" s="135">
        <v>2005</v>
      </c>
      <c r="D478" s="137">
        <f t="shared" si="6"/>
        <v>-0.70867920266532169</v>
      </c>
      <c r="E478" s="125">
        <v>3516.7</v>
      </c>
      <c r="F478" s="125">
        <v>3529.2</v>
      </c>
      <c r="G478" s="125">
        <v>62.7</v>
      </c>
      <c r="H478" s="125">
        <v>5.3</v>
      </c>
      <c r="I478" s="125">
        <v>6554</v>
      </c>
      <c r="J478" s="125">
        <v>22886</v>
      </c>
      <c r="K478" s="125">
        <v>21779</v>
      </c>
      <c r="L478" s="125">
        <v>124.5</v>
      </c>
    </row>
    <row r="479" spans="1:12" x14ac:dyDescent="0.45">
      <c r="A479" s="124" t="s">
        <v>275</v>
      </c>
      <c r="B479" s="124" t="s">
        <v>104</v>
      </c>
      <c r="C479" s="135">
        <v>2005</v>
      </c>
      <c r="D479" s="137">
        <f t="shared" si="6"/>
        <v>-0.29658922392487524</v>
      </c>
      <c r="E479" s="125">
        <v>201.7</v>
      </c>
      <c r="F479" s="125">
        <v>202</v>
      </c>
      <c r="G479" s="125">
        <v>63</v>
      </c>
      <c r="H479" s="125">
        <v>9.4</v>
      </c>
      <c r="I479" s="125">
        <v>4381</v>
      </c>
      <c r="J479" s="125">
        <v>23282</v>
      </c>
      <c r="K479" s="125">
        <v>14448</v>
      </c>
      <c r="L479" s="125">
        <v>96.9</v>
      </c>
    </row>
    <row r="480" spans="1:12" x14ac:dyDescent="0.45">
      <c r="A480" s="124" t="s">
        <v>276</v>
      </c>
      <c r="B480" s="124" t="s">
        <v>106</v>
      </c>
      <c r="C480" s="135">
        <v>2005</v>
      </c>
      <c r="D480" s="137">
        <f t="shared" si="6"/>
        <v>-0.39460703715884426</v>
      </c>
      <c r="E480" s="125">
        <v>302.89999999999998</v>
      </c>
      <c r="F480" s="125">
        <v>303.5</v>
      </c>
      <c r="G480" s="125">
        <v>61.3</v>
      </c>
      <c r="H480" s="125">
        <v>21.9</v>
      </c>
      <c r="I480" s="125">
        <v>4162</v>
      </c>
      <c r="J480" s="124" t="s">
        <v>64</v>
      </c>
      <c r="K480" s="125">
        <v>11967</v>
      </c>
      <c r="L480" s="125">
        <v>111</v>
      </c>
    </row>
    <row r="481" spans="1:12" x14ac:dyDescent="0.45">
      <c r="A481" s="124" t="s">
        <v>277</v>
      </c>
      <c r="B481" s="124" t="s">
        <v>107</v>
      </c>
      <c r="C481" s="135">
        <v>2005</v>
      </c>
      <c r="D481" s="137">
        <f t="shared" si="6"/>
        <v>-0.78066914498142115</v>
      </c>
      <c r="E481" s="125">
        <v>533.79999999999995</v>
      </c>
      <c r="F481" s="125">
        <v>535.9</v>
      </c>
      <c r="G481" s="125">
        <v>64</v>
      </c>
      <c r="H481" s="125">
        <v>8.9</v>
      </c>
      <c r="I481" s="125">
        <v>5177</v>
      </c>
      <c r="J481" s="125">
        <v>17391</v>
      </c>
      <c r="K481" s="125">
        <v>17601</v>
      </c>
      <c r="L481" s="125">
        <v>110.2</v>
      </c>
    </row>
    <row r="482" spans="1:12" x14ac:dyDescent="0.45">
      <c r="A482" s="124" t="s">
        <v>278</v>
      </c>
      <c r="B482" s="124" t="s">
        <v>108</v>
      </c>
      <c r="C482" s="135">
        <v>2005</v>
      </c>
      <c r="D482" s="137">
        <f t="shared" si="6"/>
        <v>-1.4137197763251197</v>
      </c>
      <c r="E482" s="125">
        <v>2503.5</v>
      </c>
      <c r="F482" s="125">
        <v>2521.5</v>
      </c>
      <c r="G482" s="125">
        <v>63.2</v>
      </c>
      <c r="H482" s="125">
        <v>8.8000000000000007</v>
      </c>
      <c r="I482" s="125">
        <v>4640</v>
      </c>
      <c r="J482" s="125">
        <v>17582</v>
      </c>
      <c r="K482" s="125">
        <v>18454</v>
      </c>
      <c r="L482" s="125">
        <v>117.6</v>
      </c>
    </row>
    <row r="483" spans="1:12" x14ac:dyDescent="0.45">
      <c r="A483" s="124" t="s">
        <v>279</v>
      </c>
      <c r="B483" s="124" t="s">
        <v>109</v>
      </c>
      <c r="C483" s="135">
        <v>2005</v>
      </c>
      <c r="D483" s="137">
        <f t="shared" si="6"/>
        <v>-1.1234019090940386</v>
      </c>
      <c r="E483" s="125">
        <v>2869.3</v>
      </c>
      <c r="F483" s="125">
        <v>2885.6</v>
      </c>
      <c r="G483" s="125">
        <v>64.900000000000006</v>
      </c>
      <c r="H483" s="125">
        <v>9.5</v>
      </c>
      <c r="I483" s="125">
        <v>7790</v>
      </c>
      <c r="J483" s="125">
        <v>21077</v>
      </c>
      <c r="K483" s="125">
        <v>19977</v>
      </c>
      <c r="L483" s="125">
        <v>114.1</v>
      </c>
    </row>
    <row r="484" spans="1:12" x14ac:dyDescent="0.45">
      <c r="A484" s="124" t="s">
        <v>280</v>
      </c>
      <c r="B484" s="124" t="s">
        <v>110</v>
      </c>
      <c r="C484" s="135">
        <v>2005</v>
      </c>
      <c r="D484" s="137">
        <f t="shared" si="6"/>
        <v>-1.2638168059902577</v>
      </c>
      <c r="E484" s="125">
        <v>2492.1999999999998</v>
      </c>
      <c r="F484" s="125">
        <v>2508.1</v>
      </c>
      <c r="G484" s="125">
        <v>63.5</v>
      </c>
      <c r="H484" s="125">
        <v>9.8000000000000007</v>
      </c>
      <c r="I484" s="125">
        <v>7119</v>
      </c>
      <c r="J484" s="125">
        <v>24778</v>
      </c>
      <c r="K484" s="125">
        <v>18870</v>
      </c>
      <c r="L484" s="125">
        <v>112.1</v>
      </c>
    </row>
    <row r="485" spans="1:12" x14ac:dyDescent="0.45">
      <c r="A485" s="124" t="s">
        <v>281</v>
      </c>
      <c r="B485" s="124" t="s">
        <v>111</v>
      </c>
      <c r="C485" s="135">
        <v>2005</v>
      </c>
      <c r="D485" s="137">
        <f t="shared" si="6"/>
        <v>-0.95658312742675289</v>
      </c>
      <c r="E485" s="125">
        <v>2805.9</v>
      </c>
      <c r="F485" s="125">
        <v>2819.5</v>
      </c>
      <c r="G485" s="125">
        <v>63.6</v>
      </c>
      <c r="H485" s="125">
        <v>8.6</v>
      </c>
      <c r="I485" s="125">
        <v>7889</v>
      </c>
      <c r="J485" s="125">
        <v>24766</v>
      </c>
      <c r="K485" s="125">
        <v>23407</v>
      </c>
      <c r="L485" s="125">
        <v>117.8</v>
      </c>
    </row>
    <row r="486" spans="1:12" x14ac:dyDescent="0.45">
      <c r="A486" s="124" t="s">
        <v>282</v>
      </c>
      <c r="B486" s="124" t="s">
        <v>299</v>
      </c>
      <c r="C486" s="135">
        <v>2005</v>
      </c>
      <c r="D486" s="137">
        <f t="shared" si="6"/>
        <v>-0.41635408852212719</v>
      </c>
      <c r="E486" s="125">
        <v>2654.9</v>
      </c>
      <c r="F486" s="125">
        <v>2660.4</v>
      </c>
      <c r="G486" s="125">
        <v>63.7</v>
      </c>
      <c r="H486" s="125">
        <v>7.9</v>
      </c>
      <c r="I486" s="125">
        <v>6639</v>
      </c>
      <c r="J486" s="125">
        <v>27440</v>
      </c>
      <c r="K486" s="125">
        <v>25306</v>
      </c>
      <c r="L486" s="125">
        <v>107.3</v>
      </c>
    </row>
    <row r="487" spans="1:12" x14ac:dyDescent="0.45">
      <c r="A487" s="124" t="s">
        <v>283</v>
      </c>
      <c r="B487" s="124" t="s">
        <v>113</v>
      </c>
      <c r="C487" s="135">
        <v>2005</v>
      </c>
      <c r="D487" s="137">
        <f t="shared" si="6"/>
        <v>-0.87507988791111335</v>
      </c>
      <c r="E487" s="125">
        <v>2016.3</v>
      </c>
      <c r="F487" s="125">
        <v>2025.2</v>
      </c>
      <c r="G487" s="125">
        <v>63.9</v>
      </c>
      <c r="H487" s="125">
        <v>8.6999999999999993</v>
      </c>
      <c r="I487" s="125">
        <v>6969</v>
      </c>
      <c r="J487" s="125">
        <v>16420</v>
      </c>
      <c r="K487" s="125">
        <v>16641</v>
      </c>
      <c r="L487" s="125">
        <v>122.8</v>
      </c>
    </row>
    <row r="488" spans="1:12" x14ac:dyDescent="0.45">
      <c r="A488" s="124" t="s">
        <v>284</v>
      </c>
      <c r="B488" s="124" t="s">
        <v>114</v>
      </c>
      <c r="C488" s="135">
        <v>2005</v>
      </c>
      <c r="D488" s="137">
        <f t="shared" si="6"/>
        <v>-0.54374211088456503</v>
      </c>
      <c r="E488" s="125">
        <v>1024.3</v>
      </c>
      <c r="F488" s="125">
        <v>1027.0999999999999</v>
      </c>
      <c r="G488" s="125">
        <v>65.5</v>
      </c>
      <c r="H488" s="125">
        <v>10.5</v>
      </c>
      <c r="I488" s="125">
        <v>8142</v>
      </c>
      <c r="J488" s="125">
        <v>19920</v>
      </c>
      <c r="K488" s="125">
        <v>21489</v>
      </c>
      <c r="L488" s="125">
        <v>131</v>
      </c>
    </row>
    <row r="489" spans="1:12" x14ac:dyDescent="0.45">
      <c r="A489" s="124" t="s">
        <v>285</v>
      </c>
      <c r="B489" s="124" t="s">
        <v>115</v>
      </c>
      <c r="C489" s="135">
        <v>2005</v>
      </c>
      <c r="D489" s="137">
        <f t="shared" si="6"/>
        <v>-0.42224510813594462</v>
      </c>
      <c r="E489" s="125">
        <v>966.9</v>
      </c>
      <c r="F489" s="125">
        <v>969</v>
      </c>
      <c r="G489" s="125">
        <v>64.400000000000006</v>
      </c>
      <c r="H489" s="125">
        <v>12.2</v>
      </c>
      <c r="I489" s="125">
        <v>6027</v>
      </c>
      <c r="J489" s="125">
        <v>18907</v>
      </c>
      <c r="K489" s="125">
        <v>14005</v>
      </c>
      <c r="L489" s="125">
        <v>108.1</v>
      </c>
    </row>
    <row r="490" spans="1:12" x14ac:dyDescent="0.45">
      <c r="A490" s="124" t="s">
        <v>286</v>
      </c>
      <c r="B490" s="124" t="s">
        <v>116</v>
      </c>
      <c r="C490" s="135">
        <v>2005</v>
      </c>
      <c r="D490" s="137">
        <f t="shared" si="6"/>
        <v>0.12589173310951865</v>
      </c>
      <c r="E490" s="125">
        <v>954.4</v>
      </c>
      <c r="F490" s="125">
        <v>953.8</v>
      </c>
      <c r="G490" s="125">
        <v>65.3</v>
      </c>
      <c r="H490" s="125">
        <v>9.1999999999999993</v>
      </c>
      <c r="I490" s="125">
        <v>11350</v>
      </c>
      <c r="J490" s="125">
        <v>24160</v>
      </c>
      <c r="K490" s="125">
        <v>21974</v>
      </c>
      <c r="L490" s="125">
        <v>111.7</v>
      </c>
    </row>
    <row r="491" spans="1:12" x14ac:dyDescent="0.45">
      <c r="A491" s="124" t="s">
        <v>287</v>
      </c>
      <c r="B491" s="124" t="s">
        <v>117</v>
      </c>
      <c r="C491" s="135">
        <v>2005</v>
      </c>
      <c r="D491" s="137">
        <f t="shared" si="6"/>
        <v>-0.83862994350282494</v>
      </c>
      <c r="E491" s="125">
        <v>1123.3</v>
      </c>
      <c r="F491" s="125">
        <v>1128</v>
      </c>
      <c r="G491" s="125">
        <v>63.9</v>
      </c>
      <c r="H491" s="125">
        <v>8.6</v>
      </c>
      <c r="I491" s="125">
        <v>5908</v>
      </c>
      <c r="J491" s="125">
        <v>15000</v>
      </c>
      <c r="K491" s="125">
        <v>14095</v>
      </c>
      <c r="L491" s="125">
        <v>114.1</v>
      </c>
    </row>
    <row r="492" spans="1:12" x14ac:dyDescent="0.45">
      <c r="A492" s="124" t="s">
        <v>288</v>
      </c>
      <c r="B492" s="124" t="s">
        <v>118</v>
      </c>
      <c r="C492" s="135">
        <v>2005</v>
      </c>
      <c r="D492" s="137">
        <f t="shared" si="6"/>
        <v>-2.12271009014247</v>
      </c>
      <c r="E492" s="125">
        <v>336.6</v>
      </c>
      <c r="F492" s="125">
        <v>340.2</v>
      </c>
      <c r="G492" s="125">
        <v>68.7</v>
      </c>
      <c r="H492" s="125">
        <v>8.4</v>
      </c>
      <c r="I492" s="125">
        <v>11167</v>
      </c>
      <c r="J492" s="125">
        <v>26300</v>
      </c>
      <c r="K492" s="125">
        <v>15200</v>
      </c>
      <c r="L492" s="125">
        <v>118.2</v>
      </c>
    </row>
    <row r="493" spans="1:12" x14ac:dyDescent="0.45">
      <c r="A493" s="124" t="s">
        <v>289</v>
      </c>
      <c r="B493" s="124" t="s">
        <v>119</v>
      </c>
      <c r="C493" s="135">
        <v>2005</v>
      </c>
      <c r="D493" s="137">
        <f t="shared" si="6"/>
        <v>-1.0796687043975592</v>
      </c>
      <c r="E493" s="125">
        <v>2006.5</v>
      </c>
      <c r="F493" s="125">
        <v>2017.5</v>
      </c>
      <c r="G493" s="125">
        <v>64.900000000000006</v>
      </c>
      <c r="H493" s="125">
        <v>8</v>
      </c>
      <c r="I493" s="125">
        <v>7163</v>
      </c>
      <c r="J493" s="125">
        <v>30405</v>
      </c>
      <c r="K493" s="125">
        <v>21421</v>
      </c>
      <c r="L493" s="125">
        <v>120.9</v>
      </c>
    </row>
    <row r="494" spans="1:12" x14ac:dyDescent="0.45">
      <c r="A494" s="124" t="s">
        <v>290</v>
      </c>
      <c r="B494" s="124" t="s">
        <v>300</v>
      </c>
      <c r="C494" s="135">
        <v>2005</v>
      </c>
      <c r="D494" s="137">
        <f t="shared" si="6"/>
        <v>-1.4676403207331041</v>
      </c>
      <c r="E494" s="125">
        <v>1376.3</v>
      </c>
      <c r="F494" s="125">
        <v>1386.5</v>
      </c>
      <c r="G494" s="125">
        <v>65.599999999999994</v>
      </c>
      <c r="H494" s="125">
        <v>5.8</v>
      </c>
      <c r="I494" s="125">
        <v>9654</v>
      </c>
      <c r="J494" s="125">
        <v>29919</v>
      </c>
      <c r="K494" s="125">
        <v>24194</v>
      </c>
      <c r="L494" s="125">
        <v>103.1</v>
      </c>
    </row>
    <row r="495" spans="1:12" x14ac:dyDescent="0.45">
      <c r="A495" s="124" t="s">
        <v>291</v>
      </c>
      <c r="B495" s="124" t="s">
        <v>120</v>
      </c>
      <c r="C495" s="135">
        <v>2005</v>
      </c>
      <c r="D495" s="137">
        <f t="shared" si="6"/>
        <v>-1.4874141876430207</v>
      </c>
      <c r="E495" s="125">
        <v>861</v>
      </c>
      <c r="F495" s="125">
        <v>867.5</v>
      </c>
      <c r="G495" s="125">
        <v>64.7</v>
      </c>
      <c r="H495" s="125">
        <v>9.9</v>
      </c>
      <c r="I495" s="125">
        <v>5988</v>
      </c>
      <c r="J495" s="125">
        <v>22814</v>
      </c>
      <c r="K495" s="125">
        <v>16433</v>
      </c>
      <c r="L495" s="125">
        <v>115.1</v>
      </c>
    </row>
    <row r="496" spans="1:12" x14ac:dyDescent="0.45">
      <c r="A496" s="124" t="s">
        <v>292</v>
      </c>
      <c r="B496" s="124" t="s">
        <v>121</v>
      </c>
      <c r="C496" s="135">
        <v>2005</v>
      </c>
      <c r="D496" s="137">
        <f t="shared" si="6"/>
        <v>-2.0126509488211615</v>
      </c>
      <c r="E496" s="125">
        <v>170.4</v>
      </c>
      <c r="F496" s="125">
        <v>172.2</v>
      </c>
      <c r="G496" s="125">
        <v>70.5</v>
      </c>
      <c r="H496" s="125">
        <v>6.9</v>
      </c>
      <c r="I496" s="125">
        <v>11167</v>
      </c>
      <c r="J496" s="124" t="s">
        <v>64</v>
      </c>
      <c r="K496" s="125">
        <v>8556</v>
      </c>
      <c r="L496" s="125">
        <v>116.3</v>
      </c>
    </row>
    <row r="497" spans="1:12" x14ac:dyDescent="0.45">
      <c r="A497" s="124" t="s">
        <v>293</v>
      </c>
      <c r="B497" s="124" t="s">
        <v>122</v>
      </c>
      <c r="C497" s="135">
        <v>2005</v>
      </c>
      <c r="D497" s="137">
        <f t="shared" si="6"/>
        <v>-1.6421291053227507</v>
      </c>
      <c r="E497" s="125">
        <v>521.1</v>
      </c>
      <c r="F497" s="125">
        <v>525.5</v>
      </c>
      <c r="G497" s="125">
        <v>67.400000000000006</v>
      </c>
      <c r="H497" s="125">
        <v>7.7</v>
      </c>
      <c r="I497" s="125">
        <v>12640</v>
      </c>
      <c r="J497" s="124" t="s">
        <v>64</v>
      </c>
      <c r="K497" s="125">
        <v>20679</v>
      </c>
      <c r="L497" s="125">
        <v>117.5</v>
      </c>
    </row>
    <row r="498" spans="1:12" ht="24" x14ac:dyDescent="0.45">
      <c r="A498" s="124" t="s">
        <v>294</v>
      </c>
      <c r="B498" s="124" t="s">
        <v>123</v>
      </c>
      <c r="C498" s="135">
        <v>2005</v>
      </c>
      <c r="D498" s="137">
        <f t="shared" si="6"/>
        <v>-2.2066738428417776</v>
      </c>
      <c r="E498" s="125">
        <v>181.7</v>
      </c>
      <c r="F498" s="125">
        <v>183.7</v>
      </c>
      <c r="G498" s="125">
        <v>64.7</v>
      </c>
      <c r="H498" s="125">
        <v>7.9</v>
      </c>
      <c r="I498" s="125">
        <v>6406</v>
      </c>
      <c r="J498" s="125">
        <v>11750</v>
      </c>
      <c r="K498" s="125">
        <v>12376</v>
      </c>
      <c r="L498" s="125">
        <v>112.4</v>
      </c>
    </row>
    <row r="499" spans="1:12" ht="24" x14ac:dyDescent="0.45">
      <c r="A499" s="124" t="s">
        <v>301</v>
      </c>
      <c r="B499" s="124" t="s">
        <v>124</v>
      </c>
      <c r="C499" s="135">
        <v>2005</v>
      </c>
      <c r="D499" s="137">
        <f t="shared" si="6"/>
        <v>1.1583011583011611</v>
      </c>
      <c r="E499" s="125">
        <v>52.4</v>
      </c>
      <c r="F499" s="125">
        <v>52.1</v>
      </c>
      <c r="G499" s="125">
        <v>71.5</v>
      </c>
      <c r="H499" s="125">
        <v>4.2</v>
      </c>
      <c r="I499" s="125">
        <v>19669</v>
      </c>
      <c r="J499" s="124" t="s">
        <v>64</v>
      </c>
      <c r="K499" s="124" t="s">
        <v>64</v>
      </c>
      <c r="L499" s="125">
        <v>307.8</v>
      </c>
    </row>
    <row r="500" spans="1:12" x14ac:dyDescent="0.45">
      <c r="A500" s="124" t="s">
        <v>213</v>
      </c>
      <c r="B500" s="124" t="s">
        <v>41</v>
      </c>
      <c r="C500" s="135">
        <v>2006</v>
      </c>
      <c r="D500" s="137">
        <f t="shared" si="6"/>
        <v>0.16537672818680954</v>
      </c>
      <c r="E500" s="125">
        <v>1514.2</v>
      </c>
      <c r="F500" s="125">
        <v>1512.9</v>
      </c>
      <c r="G500" s="125">
        <v>61.8</v>
      </c>
      <c r="H500" s="125">
        <v>5.6</v>
      </c>
      <c r="I500" s="125">
        <v>7083</v>
      </c>
      <c r="J500" s="125">
        <v>25843</v>
      </c>
      <c r="K500" s="125">
        <v>23259</v>
      </c>
      <c r="L500" s="125">
        <v>110.8</v>
      </c>
    </row>
    <row r="501" spans="1:12" x14ac:dyDescent="0.45">
      <c r="A501" s="124" t="s">
        <v>214</v>
      </c>
      <c r="B501" s="124" t="s">
        <v>42</v>
      </c>
      <c r="C501" s="135">
        <v>2006</v>
      </c>
      <c r="D501" s="137">
        <f t="shared" si="6"/>
        <v>-1.1297732921593733</v>
      </c>
      <c r="E501" s="125">
        <v>1312.7</v>
      </c>
      <c r="F501" s="125">
        <v>1320.2</v>
      </c>
      <c r="G501" s="125">
        <v>61.2</v>
      </c>
      <c r="H501" s="125">
        <v>6.8</v>
      </c>
      <c r="I501" s="125">
        <v>6171</v>
      </c>
      <c r="J501" s="125">
        <v>19021</v>
      </c>
      <c r="K501" s="125">
        <v>20664</v>
      </c>
      <c r="L501" s="125">
        <v>109.4</v>
      </c>
    </row>
    <row r="502" spans="1:12" x14ac:dyDescent="0.45">
      <c r="A502" s="124" t="s">
        <v>215</v>
      </c>
      <c r="B502" s="124" t="s">
        <v>43</v>
      </c>
      <c r="C502" s="135">
        <v>2006</v>
      </c>
      <c r="D502" s="137">
        <f t="shared" si="6"/>
        <v>-0.71308442650520742</v>
      </c>
      <c r="E502" s="125">
        <v>1475.9</v>
      </c>
      <c r="F502" s="125">
        <v>1481.2</v>
      </c>
      <c r="G502" s="125">
        <v>61.4</v>
      </c>
      <c r="H502" s="125">
        <v>10.8</v>
      </c>
      <c r="I502" s="125">
        <v>5627</v>
      </c>
      <c r="J502" s="125">
        <v>29514</v>
      </c>
      <c r="K502" s="125">
        <v>27383</v>
      </c>
      <c r="L502" s="125">
        <v>123.9</v>
      </c>
    </row>
    <row r="503" spans="1:12" x14ac:dyDescent="0.45">
      <c r="A503" s="124" t="s">
        <v>216</v>
      </c>
      <c r="B503" s="124" t="s">
        <v>44</v>
      </c>
      <c r="C503" s="135">
        <v>2006</v>
      </c>
      <c r="D503" s="137">
        <f t="shared" si="6"/>
        <v>-0.30073277140073312</v>
      </c>
      <c r="E503" s="125">
        <v>2353.8000000000002</v>
      </c>
      <c r="F503" s="125">
        <v>2357.4</v>
      </c>
      <c r="G503" s="125">
        <v>60.7</v>
      </c>
      <c r="H503" s="125">
        <v>5.4</v>
      </c>
      <c r="I503" s="125">
        <v>6862</v>
      </c>
      <c r="J503" s="125">
        <v>21439</v>
      </c>
      <c r="K503" s="125">
        <v>24207</v>
      </c>
      <c r="L503" s="125">
        <v>116.9</v>
      </c>
    </row>
    <row r="504" spans="1:12" x14ac:dyDescent="0.45">
      <c r="A504" s="124" t="s">
        <v>217</v>
      </c>
      <c r="B504" s="124" t="s">
        <v>45</v>
      </c>
      <c r="C504" s="135">
        <v>2006</v>
      </c>
      <c r="D504" s="137">
        <f t="shared" si="6"/>
        <v>-1.0891268832819025</v>
      </c>
      <c r="E504" s="125">
        <v>1089.8</v>
      </c>
      <c r="F504" s="125">
        <v>1095.8</v>
      </c>
      <c r="G504" s="125">
        <v>60.9</v>
      </c>
      <c r="H504" s="125">
        <v>4.2</v>
      </c>
      <c r="I504" s="125">
        <v>4457</v>
      </c>
      <c r="J504" s="125">
        <v>21173</v>
      </c>
      <c r="K504" s="125">
        <v>21435</v>
      </c>
      <c r="L504" s="125">
        <v>118.1</v>
      </c>
    </row>
    <row r="505" spans="1:12" x14ac:dyDescent="0.45">
      <c r="A505" s="124" t="s">
        <v>218</v>
      </c>
      <c r="B505" s="124" t="s">
        <v>46</v>
      </c>
      <c r="C505" s="135">
        <v>2006</v>
      </c>
      <c r="D505" s="137">
        <f t="shared" si="6"/>
        <v>-0.30294146389132309</v>
      </c>
      <c r="E505" s="125">
        <v>1020.2</v>
      </c>
      <c r="F505" s="125">
        <v>1021.7</v>
      </c>
      <c r="G505" s="125">
        <v>62.1</v>
      </c>
      <c r="H505" s="125">
        <v>5.6</v>
      </c>
      <c r="I505" s="125">
        <v>6925</v>
      </c>
      <c r="J505" s="125">
        <v>29057</v>
      </c>
      <c r="K505" s="125">
        <v>27822</v>
      </c>
      <c r="L505" s="125">
        <v>115</v>
      </c>
    </row>
    <row r="506" spans="1:12" x14ac:dyDescent="0.45">
      <c r="A506" s="124" t="s">
        <v>219</v>
      </c>
      <c r="B506" s="124" t="s">
        <v>47</v>
      </c>
      <c r="C506" s="135">
        <v>2006</v>
      </c>
      <c r="D506" s="137">
        <f t="shared" si="6"/>
        <v>-1.4289797084881395</v>
      </c>
      <c r="E506" s="125">
        <v>689.8</v>
      </c>
      <c r="F506" s="125">
        <v>694.8</v>
      </c>
      <c r="G506" s="125">
        <v>61.8</v>
      </c>
      <c r="H506" s="125">
        <v>4.9000000000000004</v>
      </c>
      <c r="I506" s="125">
        <v>6398</v>
      </c>
      <c r="J506" s="125">
        <v>28927</v>
      </c>
      <c r="K506" s="125">
        <v>29631</v>
      </c>
      <c r="L506" s="125">
        <v>113.6</v>
      </c>
    </row>
    <row r="507" spans="1:12" x14ac:dyDescent="0.45">
      <c r="A507" s="124" t="s">
        <v>220</v>
      </c>
      <c r="B507" s="124" t="s">
        <v>48</v>
      </c>
      <c r="C507" s="135">
        <v>2006</v>
      </c>
      <c r="D507" s="137">
        <f t="shared" si="6"/>
        <v>-1.3586956521739131</v>
      </c>
      <c r="E507" s="125">
        <v>1161.5999999999999</v>
      </c>
      <c r="F507" s="125">
        <v>1169.5999999999999</v>
      </c>
      <c r="G507" s="125">
        <v>60.7</v>
      </c>
      <c r="H507" s="125">
        <v>7.2</v>
      </c>
      <c r="I507" s="125">
        <v>6751</v>
      </c>
      <c r="J507" s="125">
        <v>18827</v>
      </c>
      <c r="K507" s="124" t="s">
        <v>64</v>
      </c>
      <c r="L507" s="125">
        <v>125.9</v>
      </c>
    </row>
    <row r="508" spans="1:12" x14ac:dyDescent="0.45">
      <c r="A508" s="124" t="s">
        <v>221</v>
      </c>
      <c r="B508" s="124" t="s">
        <v>49</v>
      </c>
      <c r="C508" s="135">
        <v>2006</v>
      </c>
      <c r="D508" s="137">
        <f t="shared" si="6"/>
        <v>-0.29315688081078817</v>
      </c>
      <c r="E508" s="125">
        <v>1190.4000000000001</v>
      </c>
      <c r="F508" s="125">
        <v>1192.0999999999999</v>
      </c>
      <c r="G508" s="125">
        <v>61.4</v>
      </c>
      <c r="H508" s="125">
        <v>4.9000000000000004</v>
      </c>
      <c r="I508" s="125">
        <v>7611</v>
      </c>
      <c r="J508" s="125">
        <v>23701</v>
      </c>
      <c r="K508" s="125">
        <v>27123</v>
      </c>
      <c r="L508" s="125">
        <v>113</v>
      </c>
    </row>
    <row r="509" spans="1:12" x14ac:dyDescent="0.45">
      <c r="A509" s="124" t="s">
        <v>222</v>
      </c>
      <c r="B509" s="124" t="s">
        <v>50</v>
      </c>
      <c r="C509" s="135">
        <v>2006</v>
      </c>
      <c r="D509" s="137">
        <f t="shared" si="6"/>
        <v>0.92868303900468763</v>
      </c>
      <c r="E509" s="125">
        <v>6846.8</v>
      </c>
      <c r="F509" s="125">
        <v>6815.3</v>
      </c>
      <c r="G509" s="125">
        <v>63</v>
      </c>
      <c r="H509" s="125">
        <v>3</v>
      </c>
      <c r="I509" s="125">
        <v>10515</v>
      </c>
      <c r="J509" s="125">
        <v>35264</v>
      </c>
      <c r="K509" s="125">
        <v>41202</v>
      </c>
      <c r="L509" s="125">
        <v>117.6</v>
      </c>
    </row>
    <row r="510" spans="1:12" x14ac:dyDescent="0.45">
      <c r="A510" s="124" t="s">
        <v>223</v>
      </c>
      <c r="B510" s="124" t="s">
        <v>51</v>
      </c>
      <c r="C510" s="135">
        <v>2006</v>
      </c>
      <c r="D510" s="137">
        <f t="shared" si="6"/>
        <v>-1.3015448242306344</v>
      </c>
      <c r="E510" s="125">
        <v>811.4</v>
      </c>
      <c r="F510" s="125">
        <v>816.8</v>
      </c>
      <c r="G510" s="125">
        <v>60.9</v>
      </c>
      <c r="H510" s="125">
        <v>5.9</v>
      </c>
      <c r="I510" s="125">
        <v>5972</v>
      </c>
      <c r="J510" s="125">
        <v>18919</v>
      </c>
      <c r="K510" s="125">
        <v>17633</v>
      </c>
      <c r="L510" s="125">
        <v>117.7</v>
      </c>
    </row>
    <row r="511" spans="1:12" x14ac:dyDescent="0.45">
      <c r="A511" s="124" t="s">
        <v>224</v>
      </c>
      <c r="B511" s="124" t="s">
        <v>52</v>
      </c>
      <c r="C511" s="135">
        <v>2006</v>
      </c>
      <c r="D511" s="137">
        <f t="shared" si="6"/>
        <v>-0.61406460296096521</v>
      </c>
      <c r="E511" s="125">
        <v>1181.5</v>
      </c>
      <c r="F511" s="125">
        <v>1185.0999999999999</v>
      </c>
      <c r="G511" s="125">
        <v>60.2</v>
      </c>
      <c r="H511" s="125">
        <v>4.9000000000000004</v>
      </c>
      <c r="I511" s="125">
        <v>6133</v>
      </c>
      <c r="J511" s="125">
        <v>25495</v>
      </c>
      <c r="K511" s="125">
        <v>32015</v>
      </c>
      <c r="L511" s="125">
        <v>108.3</v>
      </c>
    </row>
    <row r="512" spans="1:12" x14ac:dyDescent="0.45">
      <c r="A512" s="124" t="s">
        <v>225</v>
      </c>
      <c r="B512" s="124" t="s">
        <v>53</v>
      </c>
      <c r="C512" s="135">
        <v>2006</v>
      </c>
      <c r="D512" s="137">
        <f t="shared" si="6"/>
        <v>-0.73142188414278453</v>
      </c>
      <c r="E512" s="125">
        <v>1017.9</v>
      </c>
      <c r="F512" s="125">
        <v>1021.7</v>
      </c>
      <c r="G512" s="125">
        <v>62.9</v>
      </c>
      <c r="H512" s="125">
        <v>8.1</v>
      </c>
      <c r="I512" s="125">
        <v>6723</v>
      </c>
      <c r="J512" s="125">
        <v>21729</v>
      </c>
      <c r="K512" s="125">
        <v>24239</v>
      </c>
      <c r="L512" s="125">
        <v>113.3</v>
      </c>
    </row>
    <row r="513" spans="1:12" x14ac:dyDescent="0.45">
      <c r="A513" s="124" t="s">
        <v>226</v>
      </c>
      <c r="B513" s="124" t="s">
        <v>54</v>
      </c>
      <c r="C513" s="135">
        <v>2006</v>
      </c>
      <c r="D513" s="137">
        <f t="shared" si="6"/>
        <v>-1.0187950114175224</v>
      </c>
      <c r="E513" s="125">
        <v>1127</v>
      </c>
      <c r="F513" s="125">
        <v>1132.8</v>
      </c>
      <c r="G513" s="125">
        <v>60.5</v>
      </c>
      <c r="H513" s="125">
        <v>8.6999999999999993</v>
      </c>
      <c r="I513" s="125">
        <v>6815</v>
      </c>
      <c r="J513" s="125">
        <v>19599</v>
      </c>
      <c r="K513" s="125">
        <v>22509</v>
      </c>
      <c r="L513" s="125">
        <v>112.6</v>
      </c>
    </row>
    <row r="514" spans="1:12" x14ac:dyDescent="0.45">
      <c r="A514" s="124" t="s">
        <v>227</v>
      </c>
      <c r="B514" s="124" t="s">
        <v>55</v>
      </c>
      <c r="C514" s="135">
        <v>2006</v>
      </c>
      <c r="D514" s="137">
        <f t="shared" si="6"/>
        <v>-1.1587649261640547</v>
      </c>
      <c r="E514" s="125">
        <v>1398.9</v>
      </c>
      <c r="F514" s="125">
        <v>1407.1</v>
      </c>
      <c r="G514" s="125">
        <v>60.2</v>
      </c>
      <c r="H514" s="125">
        <v>4.5</v>
      </c>
      <c r="I514" s="125">
        <v>7267</v>
      </c>
      <c r="J514" s="125">
        <v>28894</v>
      </c>
      <c r="K514" s="125">
        <v>30345</v>
      </c>
      <c r="L514" s="125">
        <v>111.6</v>
      </c>
    </row>
    <row r="515" spans="1:12" x14ac:dyDescent="0.45">
      <c r="A515" s="124" t="s">
        <v>228</v>
      </c>
      <c r="B515" s="124" t="s">
        <v>56</v>
      </c>
      <c r="C515" s="135">
        <v>2006</v>
      </c>
      <c r="D515" s="137">
        <f t="shared" si="6"/>
        <v>-0.93486874690441657</v>
      </c>
      <c r="E515" s="125">
        <v>1600.1</v>
      </c>
      <c r="F515" s="125">
        <v>1607.7</v>
      </c>
      <c r="G515" s="125">
        <v>60.3</v>
      </c>
      <c r="H515" s="125">
        <v>2.8</v>
      </c>
      <c r="I515" s="125">
        <v>6564</v>
      </c>
      <c r="J515" s="125">
        <v>25885</v>
      </c>
      <c r="K515" s="125">
        <v>22294</v>
      </c>
      <c r="L515" s="125">
        <v>113.7</v>
      </c>
    </row>
    <row r="516" spans="1:12" x14ac:dyDescent="0.45">
      <c r="A516" s="124" t="s">
        <v>229</v>
      </c>
      <c r="B516" s="124" t="s">
        <v>57</v>
      </c>
      <c r="C516" s="135">
        <v>2006</v>
      </c>
      <c r="D516" s="137">
        <f t="shared" si="6"/>
        <v>-0.97501523461303741</v>
      </c>
      <c r="E516" s="125">
        <v>1300</v>
      </c>
      <c r="F516" s="125">
        <v>1306.4000000000001</v>
      </c>
      <c r="G516" s="125">
        <v>61.1</v>
      </c>
      <c r="H516" s="125">
        <v>2.9</v>
      </c>
      <c r="I516" s="125">
        <v>8264</v>
      </c>
      <c r="J516" s="125">
        <v>39406</v>
      </c>
      <c r="K516" s="125">
        <v>33302</v>
      </c>
      <c r="L516" s="125">
        <v>124.5</v>
      </c>
    </row>
    <row r="517" spans="1:12" x14ac:dyDescent="0.45">
      <c r="A517" s="124" t="s">
        <v>230</v>
      </c>
      <c r="B517" s="124" t="s">
        <v>58</v>
      </c>
      <c r="C517" s="135">
        <v>2006</v>
      </c>
      <c r="D517" s="137">
        <f t="shared" si="6"/>
        <v>1.5342646331862573</v>
      </c>
      <c r="E517" s="125">
        <v>11091.4</v>
      </c>
      <c r="F517" s="125">
        <v>11007.6</v>
      </c>
      <c r="G517" s="125">
        <v>65.099999999999994</v>
      </c>
      <c r="H517" s="125">
        <v>1.6</v>
      </c>
      <c r="I517" s="125">
        <v>28249</v>
      </c>
      <c r="J517" s="125">
        <v>88590</v>
      </c>
      <c r="K517" s="125">
        <v>101334</v>
      </c>
      <c r="L517" s="125">
        <v>117.4</v>
      </c>
    </row>
    <row r="518" spans="1:12" x14ac:dyDescent="0.45">
      <c r="A518" s="124" t="s">
        <v>231</v>
      </c>
      <c r="B518" s="124" t="s">
        <v>59</v>
      </c>
      <c r="C518" s="135">
        <v>2006</v>
      </c>
      <c r="D518" s="137">
        <f t="shared" si="6"/>
        <v>-1.6272189349112427</v>
      </c>
      <c r="E518" s="125">
        <v>665</v>
      </c>
      <c r="F518" s="125">
        <v>670.5</v>
      </c>
      <c r="G518" s="125">
        <v>64.099999999999994</v>
      </c>
      <c r="H518" s="125">
        <v>3.3</v>
      </c>
      <c r="I518" s="125">
        <v>9128</v>
      </c>
      <c r="J518" s="125">
        <v>21654</v>
      </c>
      <c r="K518" s="125">
        <v>25045</v>
      </c>
      <c r="L518" s="125">
        <v>104.9</v>
      </c>
    </row>
    <row r="519" spans="1:12" x14ac:dyDescent="0.45">
      <c r="A519" s="124" t="s">
        <v>232</v>
      </c>
      <c r="B519" s="124" t="s">
        <v>60</v>
      </c>
      <c r="C519" s="135">
        <v>2006</v>
      </c>
      <c r="D519" s="137">
        <f t="shared" si="6"/>
        <v>-1.889927310488063</v>
      </c>
      <c r="E519" s="125">
        <v>944.8</v>
      </c>
      <c r="F519" s="125">
        <v>953.9</v>
      </c>
      <c r="G519" s="125">
        <v>67.3</v>
      </c>
      <c r="H519" s="125">
        <v>12.1</v>
      </c>
      <c r="I519" s="125">
        <v>13782</v>
      </c>
      <c r="J519" s="125">
        <v>39912</v>
      </c>
      <c r="K519" s="125">
        <v>36067</v>
      </c>
      <c r="L519" s="125">
        <v>111.7</v>
      </c>
    </row>
    <row r="520" spans="1:12" x14ac:dyDescent="0.45">
      <c r="A520" s="124" t="s">
        <v>233</v>
      </c>
      <c r="B520" s="124" t="s">
        <v>63</v>
      </c>
      <c r="C520" s="135">
        <v>2006</v>
      </c>
      <c r="D520" s="137">
        <f t="shared" si="6"/>
        <v>-0.23866348448687691</v>
      </c>
      <c r="E520" s="125">
        <v>41.8</v>
      </c>
      <c r="F520" s="125">
        <v>41.9</v>
      </c>
      <c r="G520" s="125">
        <v>65.900000000000006</v>
      </c>
      <c r="H520" s="125">
        <v>5.5</v>
      </c>
      <c r="I520" s="125">
        <v>27276</v>
      </c>
      <c r="J520" s="125">
        <v>36103</v>
      </c>
      <c r="K520" s="125">
        <v>32825</v>
      </c>
      <c r="L520" s="125">
        <v>100.1</v>
      </c>
    </row>
    <row r="521" spans="1:12" x14ac:dyDescent="0.45">
      <c r="A521" s="124" t="s">
        <v>234</v>
      </c>
      <c r="B521" s="124" t="s">
        <v>61</v>
      </c>
      <c r="C521" s="135">
        <v>2006</v>
      </c>
      <c r="D521" s="137">
        <f t="shared" si="6"/>
        <v>-1.2097749818533752</v>
      </c>
      <c r="E521" s="125">
        <v>1224.9000000000001</v>
      </c>
      <c r="F521" s="125">
        <v>1232.3</v>
      </c>
      <c r="G521" s="125">
        <v>64.2</v>
      </c>
      <c r="H521" s="125">
        <v>5.9</v>
      </c>
      <c r="I521" s="125">
        <v>0</v>
      </c>
      <c r="J521" s="125">
        <v>0</v>
      </c>
      <c r="K521" s="125">
        <v>0</v>
      </c>
      <c r="L521" s="124" t="s">
        <v>132</v>
      </c>
    </row>
    <row r="522" spans="1:12" x14ac:dyDescent="0.45">
      <c r="A522" s="124" t="s">
        <v>235</v>
      </c>
      <c r="B522" s="124" t="s">
        <v>65</v>
      </c>
      <c r="C522" s="135">
        <v>2006</v>
      </c>
      <c r="D522" s="137">
        <f t="shared" si="6"/>
        <v>-0.73690177342296015</v>
      </c>
      <c r="E522" s="125">
        <v>1225.8</v>
      </c>
      <c r="F522" s="125">
        <v>1230.4000000000001</v>
      </c>
      <c r="G522" s="125">
        <v>63.1</v>
      </c>
      <c r="H522" s="125">
        <v>5.4</v>
      </c>
      <c r="I522" s="125">
        <v>8682</v>
      </c>
      <c r="J522" s="125">
        <v>32345</v>
      </c>
      <c r="K522" s="125">
        <v>33153</v>
      </c>
      <c r="L522" s="125">
        <v>117.8</v>
      </c>
    </row>
    <row r="523" spans="1:12" x14ac:dyDescent="0.45">
      <c r="A523" s="124" t="s">
        <v>236</v>
      </c>
      <c r="B523" s="124" t="s">
        <v>66</v>
      </c>
      <c r="C523" s="135">
        <v>2006</v>
      </c>
      <c r="D523" s="137">
        <f t="shared" si="6"/>
        <v>-0.2455690796498044</v>
      </c>
      <c r="E523" s="125">
        <v>934.3</v>
      </c>
      <c r="F523" s="125">
        <v>935.5</v>
      </c>
      <c r="G523" s="125">
        <v>64.2</v>
      </c>
      <c r="H523" s="125">
        <v>4.4000000000000004</v>
      </c>
      <c r="I523" s="125">
        <v>8918</v>
      </c>
      <c r="J523" s="125">
        <v>20680</v>
      </c>
      <c r="K523" s="125">
        <v>18240</v>
      </c>
      <c r="L523" s="125">
        <v>132.30000000000001</v>
      </c>
    </row>
    <row r="524" spans="1:12" x14ac:dyDescent="0.45">
      <c r="A524" s="124" t="s">
        <v>237</v>
      </c>
      <c r="B524" s="124" t="s">
        <v>67</v>
      </c>
      <c r="C524" s="135">
        <v>2006</v>
      </c>
      <c r="D524" s="137">
        <f t="shared" si="6"/>
        <v>0.33819864720540038</v>
      </c>
      <c r="E524" s="125">
        <v>1691.1</v>
      </c>
      <c r="F524" s="125">
        <v>1688.2</v>
      </c>
      <c r="G524" s="125">
        <v>63.4</v>
      </c>
      <c r="H524" s="125">
        <v>5.8</v>
      </c>
      <c r="I524" s="125">
        <v>8055</v>
      </c>
      <c r="J524" s="125">
        <v>22902</v>
      </c>
      <c r="K524" s="125">
        <v>25437</v>
      </c>
      <c r="L524" s="125">
        <v>114.4</v>
      </c>
    </row>
    <row r="525" spans="1:12" x14ac:dyDescent="0.45">
      <c r="A525" s="124" t="s">
        <v>238</v>
      </c>
      <c r="B525" s="124" t="s">
        <v>68</v>
      </c>
      <c r="C525" s="135">
        <v>2006</v>
      </c>
      <c r="D525" s="137">
        <f t="shared" si="6"/>
        <v>-1.8346437931856061</v>
      </c>
      <c r="E525" s="125">
        <v>824</v>
      </c>
      <c r="F525" s="125">
        <v>831.7</v>
      </c>
      <c r="G525" s="125">
        <v>68.2</v>
      </c>
      <c r="H525" s="125">
        <v>6.7</v>
      </c>
      <c r="I525" s="125">
        <v>13020</v>
      </c>
      <c r="J525" s="124" t="s">
        <v>64</v>
      </c>
      <c r="K525" s="125">
        <v>32475</v>
      </c>
      <c r="L525" s="125">
        <v>117.4</v>
      </c>
    </row>
    <row r="526" spans="1:12" x14ac:dyDescent="0.45">
      <c r="A526" s="124" t="s">
        <v>239</v>
      </c>
      <c r="B526" s="124" t="s">
        <v>69</v>
      </c>
      <c r="C526" s="135">
        <v>2006</v>
      </c>
      <c r="D526" s="137">
        <f t="shared" si="6"/>
        <v>-1.2019230769230769</v>
      </c>
      <c r="E526" s="125">
        <v>657.6</v>
      </c>
      <c r="F526" s="125">
        <v>661.6</v>
      </c>
      <c r="G526" s="125">
        <v>61</v>
      </c>
      <c r="H526" s="125">
        <v>5.5</v>
      </c>
      <c r="I526" s="125">
        <v>7206</v>
      </c>
      <c r="J526" s="125">
        <v>23888</v>
      </c>
      <c r="K526" s="125">
        <v>26668</v>
      </c>
      <c r="L526" s="125">
        <v>115</v>
      </c>
    </row>
    <row r="527" spans="1:12" x14ac:dyDescent="0.45">
      <c r="A527" s="124" t="s">
        <v>240</v>
      </c>
      <c r="B527" s="124" t="s">
        <v>70</v>
      </c>
      <c r="C527" s="135">
        <v>2006</v>
      </c>
      <c r="D527" s="137">
        <f t="shared" si="6"/>
        <v>-1.7480577136514859</v>
      </c>
      <c r="E527" s="125">
        <v>708.2</v>
      </c>
      <c r="F527" s="125">
        <v>714.5</v>
      </c>
      <c r="G527" s="125">
        <v>60.8</v>
      </c>
      <c r="H527" s="125">
        <v>7.2</v>
      </c>
      <c r="I527" s="125">
        <v>6422</v>
      </c>
      <c r="J527" s="125">
        <v>22519</v>
      </c>
      <c r="K527" s="125">
        <v>20870</v>
      </c>
      <c r="L527" s="125">
        <v>112</v>
      </c>
    </row>
    <row r="528" spans="1:12" ht="24" x14ac:dyDescent="0.45">
      <c r="A528" s="124" t="s">
        <v>241</v>
      </c>
      <c r="B528" s="124" t="s">
        <v>71</v>
      </c>
      <c r="C528" s="135">
        <v>2006</v>
      </c>
      <c r="D528" s="137">
        <f t="shared" si="6"/>
        <v>0.73627702688367525</v>
      </c>
      <c r="E528" s="125">
        <v>4747.6000000000004</v>
      </c>
      <c r="F528" s="125">
        <v>4730.2</v>
      </c>
      <c r="G528" s="125">
        <v>63.4</v>
      </c>
      <c r="H528" s="125">
        <v>2.4</v>
      </c>
      <c r="I528" s="125">
        <v>13687</v>
      </c>
      <c r="J528" s="125">
        <v>45460</v>
      </c>
      <c r="K528" s="125">
        <v>48679</v>
      </c>
      <c r="L528" s="125">
        <v>98.1</v>
      </c>
    </row>
    <row r="529" spans="1:12" x14ac:dyDescent="0.45">
      <c r="A529" s="124" t="s">
        <v>242</v>
      </c>
      <c r="B529" s="124" t="s">
        <v>72</v>
      </c>
      <c r="C529" s="135">
        <v>2006</v>
      </c>
      <c r="D529" s="137">
        <f t="shared" si="6"/>
        <v>-0.54421768707482476</v>
      </c>
      <c r="E529" s="125">
        <v>438.6</v>
      </c>
      <c r="F529" s="125">
        <v>439.8</v>
      </c>
      <c r="G529" s="125">
        <v>59.8</v>
      </c>
      <c r="H529" s="125">
        <v>13.9</v>
      </c>
      <c r="I529" s="125">
        <v>4731</v>
      </c>
      <c r="J529" s="125">
        <v>16579</v>
      </c>
      <c r="K529" s="125">
        <v>13445</v>
      </c>
      <c r="L529" s="125">
        <v>112.1</v>
      </c>
    </row>
    <row r="530" spans="1:12" x14ac:dyDescent="0.45">
      <c r="A530" s="124" t="s">
        <v>243</v>
      </c>
      <c r="B530" s="124" t="s">
        <v>73</v>
      </c>
      <c r="C530" s="135">
        <v>2006</v>
      </c>
      <c r="D530" s="137">
        <f t="shared" si="6"/>
        <v>-0.17035775127768313</v>
      </c>
      <c r="E530" s="125">
        <v>293</v>
      </c>
      <c r="F530" s="125">
        <v>293.3</v>
      </c>
      <c r="G530" s="125">
        <v>64.8</v>
      </c>
      <c r="H530" s="125">
        <v>16.899999999999999</v>
      </c>
      <c r="I530" s="125">
        <v>3457</v>
      </c>
      <c r="J530" s="125">
        <v>13499</v>
      </c>
      <c r="K530" s="125">
        <v>12898</v>
      </c>
      <c r="L530" s="125">
        <v>113.4</v>
      </c>
    </row>
    <row r="531" spans="1:12" x14ac:dyDescent="0.45">
      <c r="A531" s="124" t="s">
        <v>244</v>
      </c>
      <c r="B531" s="124" t="s">
        <v>75</v>
      </c>
      <c r="C531" s="135">
        <v>2006</v>
      </c>
      <c r="D531" s="137">
        <f t="shared" si="6"/>
        <v>0.30425370077817671</v>
      </c>
      <c r="E531" s="125">
        <v>5142.8999999999996</v>
      </c>
      <c r="F531" s="125">
        <v>5135.1000000000004</v>
      </c>
      <c r="G531" s="125">
        <v>60.8</v>
      </c>
      <c r="H531" s="125">
        <v>7.1</v>
      </c>
      <c r="I531" s="125">
        <v>7193</v>
      </c>
      <c r="J531" s="125">
        <v>29577</v>
      </c>
      <c r="K531" s="125">
        <v>25972</v>
      </c>
      <c r="L531" s="125">
        <v>121.8</v>
      </c>
    </row>
    <row r="532" spans="1:12" x14ac:dyDescent="0.45">
      <c r="A532" s="124" t="s">
        <v>245</v>
      </c>
      <c r="B532" s="124" t="s">
        <v>76</v>
      </c>
      <c r="C532" s="135">
        <v>2006</v>
      </c>
      <c r="D532" s="137">
        <f t="shared" si="6"/>
        <v>-0.11970074812968036</v>
      </c>
      <c r="E532" s="125">
        <v>1001.3</v>
      </c>
      <c r="F532" s="125">
        <v>1001.9</v>
      </c>
      <c r="G532" s="125">
        <v>62.6</v>
      </c>
      <c r="H532" s="125">
        <v>7.9</v>
      </c>
      <c r="I532" s="125">
        <v>7035</v>
      </c>
      <c r="J532" s="125">
        <v>18363</v>
      </c>
      <c r="K532" s="125">
        <v>17371</v>
      </c>
      <c r="L532" s="125">
        <v>116.1</v>
      </c>
    </row>
    <row r="533" spans="1:12" x14ac:dyDescent="0.45">
      <c r="A533" s="124" t="s">
        <v>246</v>
      </c>
      <c r="B533" s="124" t="s">
        <v>77</v>
      </c>
      <c r="C533" s="135">
        <v>2006</v>
      </c>
      <c r="D533" s="137">
        <f t="shared" si="6"/>
        <v>-0.39387971519467085</v>
      </c>
      <c r="E533" s="125">
        <v>2630</v>
      </c>
      <c r="F533" s="125">
        <v>2635.2</v>
      </c>
      <c r="G533" s="125">
        <v>61.7</v>
      </c>
      <c r="H533" s="125">
        <v>8.6</v>
      </c>
      <c r="I533" s="125">
        <v>7889</v>
      </c>
      <c r="J533" s="125">
        <v>24100</v>
      </c>
      <c r="K533" s="125">
        <v>23285</v>
      </c>
      <c r="L533" s="125">
        <v>119.5</v>
      </c>
    </row>
    <row r="534" spans="1:12" x14ac:dyDescent="0.45">
      <c r="A534" s="124" t="s">
        <v>247</v>
      </c>
      <c r="B534" s="124" t="s">
        <v>78</v>
      </c>
      <c r="C534" s="135">
        <v>2006</v>
      </c>
      <c r="D534" s="137">
        <f t="shared" ref="D534:D597" si="7">(E534-E451)/E451*100</f>
        <v>-0.41085772320190361</v>
      </c>
      <c r="E534" s="125">
        <v>4314.6000000000004</v>
      </c>
      <c r="F534" s="125">
        <v>4323.5</v>
      </c>
      <c r="G534" s="125">
        <v>61.8</v>
      </c>
      <c r="H534" s="125">
        <v>8.1</v>
      </c>
      <c r="I534" s="125">
        <v>7483</v>
      </c>
      <c r="J534" s="125">
        <v>24032</v>
      </c>
      <c r="K534" s="125">
        <v>28474</v>
      </c>
      <c r="L534" s="125">
        <v>120.1</v>
      </c>
    </row>
    <row r="535" spans="1:12" x14ac:dyDescent="0.45">
      <c r="A535" s="124" t="s">
        <v>248</v>
      </c>
      <c r="B535" s="124" t="s">
        <v>80</v>
      </c>
      <c r="C535" s="135">
        <v>2006</v>
      </c>
      <c r="D535" s="137">
        <f t="shared" si="7"/>
        <v>1.6043972368714354</v>
      </c>
      <c r="E535" s="125">
        <v>2735.8</v>
      </c>
      <c r="F535" s="125">
        <v>2714.2</v>
      </c>
      <c r="G535" s="125">
        <v>61.5</v>
      </c>
      <c r="H535" s="125">
        <v>22.1</v>
      </c>
      <c r="I535" s="125">
        <v>6112</v>
      </c>
      <c r="J535" s="125">
        <v>13129</v>
      </c>
      <c r="K535" s="125">
        <v>19476</v>
      </c>
      <c r="L535" s="125">
        <v>120.5</v>
      </c>
    </row>
    <row r="536" spans="1:12" x14ac:dyDescent="0.45">
      <c r="A536" s="124" t="s">
        <v>249</v>
      </c>
      <c r="B536" s="124" t="s">
        <v>295</v>
      </c>
      <c r="C536" s="135">
        <v>2006</v>
      </c>
      <c r="D536" s="137">
        <f t="shared" si="7"/>
        <v>-2.5634882606612339</v>
      </c>
      <c r="E536" s="125">
        <v>406.7</v>
      </c>
      <c r="F536" s="125">
        <v>412.1</v>
      </c>
      <c r="G536" s="125">
        <v>60.1</v>
      </c>
      <c r="H536" s="125">
        <v>57.8</v>
      </c>
      <c r="I536" s="125">
        <v>3569</v>
      </c>
      <c r="J536" s="124" t="s">
        <v>64</v>
      </c>
      <c r="K536" s="125">
        <v>10578</v>
      </c>
      <c r="L536" s="125">
        <v>111.9</v>
      </c>
    </row>
    <row r="537" spans="1:12" ht="24" x14ac:dyDescent="0.45">
      <c r="A537" s="124" t="s">
        <v>250</v>
      </c>
      <c r="B537" s="124" t="s">
        <v>81</v>
      </c>
      <c r="C537" s="135">
        <v>2006</v>
      </c>
      <c r="D537" s="137">
        <f t="shared" si="7"/>
        <v>-0.88894019856846518</v>
      </c>
      <c r="E537" s="125">
        <v>858.5</v>
      </c>
      <c r="F537" s="125">
        <v>862.3</v>
      </c>
      <c r="G537" s="125">
        <v>63.2</v>
      </c>
      <c r="H537" s="125">
        <v>20.8</v>
      </c>
      <c r="I537" s="125">
        <v>5259</v>
      </c>
      <c r="J537" s="124" t="s">
        <v>64</v>
      </c>
      <c r="K537" s="125">
        <v>13517</v>
      </c>
      <c r="L537" s="125">
        <v>109.9</v>
      </c>
    </row>
    <row r="538" spans="1:12" ht="24" x14ac:dyDescent="0.45">
      <c r="A538" s="124" t="s">
        <v>251</v>
      </c>
      <c r="B538" s="124" t="s">
        <v>82</v>
      </c>
      <c r="C538" s="135">
        <v>2006</v>
      </c>
      <c r="D538" s="137">
        <f t="shared" si="7"/>
        <v>1.5621562156215671</v>
      </c>
      <c r="E538" s="125">
        <v>461.6</v>
      </c>
      <c r="F538" s="125">
        <v>458.1</v>
      </c>
      <c r="G538" s="125">
        <v>62.6</v>
      </c>
      <c r="H538" s="125">
        <v>19.2</v>
      </c>
      <c r="I538" s="125">
        <v>5196</v>
      </c>
      <c r="J538" s="124" t="s">
        <v>64</v>
      </c>
      <c r="K538" s="125">
        <v>12698</v>
      </c>
      <c r="L538" s="125">
        <v>102.2</v>
      </c>
    </row>
    <row r="539" spans="1:12" ht="24" x14ac:dyDescent="0.45">
      <c r="A539" s="124" t="s">
        <v>252</v>
      </c>
      <c r="B539" s="124" t="s">
        <v>83</v>
      </c>
      <c r="C539" s="135">
        <v>2006</v>
      </c>
      <c r="D539" s="137">
        <f t="shared" si="7"/>
        <v>0.26877917668693979</v>
      </c>
      <c r="E539" s="125">
        <v>708.8</v>
      </c>
      <c r="F539" s="125">
        <v>707.8</v>
      </c>
      <c r="G539" s="125">
        <v>60.3</v>
      </c>
      <c r="H539" s="125">
        <v>8.3000000000000007</v>
      </c>
      <c r="I539" s="125">
        <v>5977</v>
      </c>
      <c r="J539" s="124" t="s">
        <v>64</v>
      </c>
      <c r="K539" s="125">
        <v>12033</v>
      </c>
      <c r="L539" s="125">
        <v>111.2</v>
      </c>
    </row>
    <row r="540" spans="1:12" x14ac:dyDescent="0.45">
      <c r="A540" s="124" t="s">
        <v>253</v>
      </c>
      <c r="B540" s="124" t="s">
        <v>296</v>
      </c>
      <c r="C540" s="135">
        <v>2006</v>
      </c>
      <c r="D540" s="137">
        <f t="shared" si="7"/>
        <v>1.7096242298012709</v>
      </c>
      <c r="E540" s="125">
        <v>1172</v>
      </c>
      <c r="F540" s="125">
        <v>1162.2</v>
      </c>
      <c r="G540" s="125">
        <v>58.9</v>
      </c>
      <c r="H540" s="125">
        <v>67.7</v>
      </c>
      <c r="I540" s="124" t="s">
        <v>64</v>
      </c>
      <c r="J540" s="124" t="s">
        <v>64</v>
      </c>
      <c r="K540" s="124" t="s">
        <v>64</v>
      </c>
      <c r="L540" s="124" t="s">
        <v>132</v>
      </c>
    </row>
    <row r="541" spans="1:12" x14ac:dyDescent="0.45">
      <c r="A541" s="124" t="s">
        <v>254</v>
      </c>
      <c r="B541" s="124" t="s">
        <v>84</v>
      </c>
      <c r="C541" s="135">
        <v>2006</v>
      </c>
      <c r="D541" s="137">
        <f t="shared" si="7"/>
        <v>7.2809348720309476E-3</v>
      </c>
      <c r="E541" s="125">
        <v>2747.1</v>
      </c>
      <c r="F541" s="125">
        <v>2747</v>
      </c>
      <c r="G541" s="125">
        <v>61.5</v>
      </c>
      <c r="H541" s="125">
        <v>8.8000000000000007</v>
      </c>
      <c r="I541" s="125">
        <v>6488</v>
      </c>
      <c r="J541" s="125">
        <v>17703</v>
      </c>
      <c r="K541" s="125">
        <v>16438</v>
      </c>
      <c r="L541" s="125">
        <v>120.3</v>
      </c>
    </row>
    <row r="542" spans="1:12" ht="24" x14ac:dyDescent="0.45">
      <c r="A542" s="124" t="s">
        <v>255</v>
      </c>
      <c r="B542" s="124" t="s">
        <v>85</v>
      </c>
      <c r="C542" s="135">
        <v>2006</v>
      </c>
      <c r="D542" s="137">
        <f t="shared" si="7"/>
        <v>-0.31724171851560612</v>
      </c>
      <c r="E542" s="125">
        <v>4053.4</v>
      </c>
      <c r="F542" s="125">
        <v>4059.8</v>
      </c>
      <c r="G542" s="125">
        <v>62.7</v>
      </c>
      <c r="H542" s="125">
        <v>6.5</v>
      </c>
      <c r="I542" s="125">
        <v>8904</v>
      </c>
      <c r="J542" s="125">
        <v>35929</v>
      </c>
      <c r="K542" s="125">
        <v>47814</v>
      </c>
      <c r="L542" s="125">
        <v>115</v>
      </c>
    </row>
    <row r="543" spans="1:12" x14ac:dyDescent="0.45">
      <c r="A543" s="124" t="s">
        <v>256</v>
      </c>
      <c r="B543" s="124" t="s">
        <v>86</v>
      </c>
      <c r="C543" s="135">
        <v>2006</v>
      </c>
      <c r="D543" s="137">
        <f t="shared" si="7"/>
        <v>-0.67283431455003573</v>
      </c>
      <c r="E543" s="125">
        <v>708.6</v>
      </c>
      <c r="F543" s="125">
        <v>711</v>
      </c>
      <c r="G543" s="125">
        <v>64.7</v>
      </c>
      <c r="H543" s="125">
        <v>10</v>
      </c>
      <c r="I543" s="125">
        <v>4896</v>
      </c>
      <c r="J543" s="125">
        <v>22544</v>
      </c>
      <c r="K543" s="125">
        <v>25655</v>
      </c>
      <c r="L543" s="125">
        <v>115.7</v>
      </c>
    </row>
    <row r="544" spans="1:12" x14ac:dyDescent="0.45">
      <c r="A544" s="124" t="s">
        <v>257</v>
      </c>
      <c r="B544" s="124" t="s">
        <v>87</v>
      </c>
      <c r="C544" s="135">
        <v>2006</v>
      </c>
      <c r="D544" s="137">
        <f t="shared" si="7"/>
        <v>-0.78639990748237165</v>
      </c>
      <c r="E544" s="125">
        <v>857.9</v>
      </c>
      <c r="F544" s="125">
        <v>861.3</v>
      </c>
      <c r="G544" s="125">
        <v>63.3</v>
      </c>
      <c r="H544" s="125">
        <v>4.5999999999999996</v>
      </c>
      <c r="I544" s="125">
        <v>4827</v>
      </c>
      <c r="J544" s="125">
        <v>18661</v>
      </c>
      <c r="K544" s="125">
        <v>20188</v>
      </c>
      <c r="L544" s="125">
        <v>115.1</v>
      </c>
    </row>
    <row r="545" spans="1:12" x14ac:dyDescent="0.45">
      <c r="A545" s="124" t="s">
        <v>258</v>
      </c>
      <c r="B545" s="124" t="s">
        <v>88</v>
      </c>
      <c r="C545" s="135">
        <v>2006</v>
      </c>
      <c r="D545" s="137">
        <f t="shared" si="7"/>
        <v>3.9876648234793706E-2</v>
      </c>
      <c r="E545" s="125">
        <v>3763.1</v>
      </c>
      <c r="F545" s="125">
        <v>3762.4</v>
      </c>
      <c r="G545" s="125">
        <v>62.8</v>
      </c>
      <c r="H545" s="125">
        <v>5.6</v>
      </c>
      <c r="I545" s="125">
        <v>9365</v>
      </c>
      <c r="J545" s="125">
        <v>27890</v>
      </c>
      <c r="K545" s="125">
        <v>31667</v>
      </c>
      <c r="L545" s="125">
        <v>120.7</v>
      </c>
    </row>
    <row r="546" spans="1:12" x14ac:dyDescent="0.45">
      <c r="A546" s="124" t="s">
        <v>259</v>
      </c>
      <c r="B546" s="124" t="s">
        <v>89</v>
      </c>
      <c r="C546" s="135">
        <v>2006</v>
      </c>
      <c r="D546" s="137">
        <f t="shared" si="7"/>
        <v>-0.4657782378056699</v>
      </c>
      <c r="E546" s="125">
        <v>1538.6</v>
      </c>
      <c r="F546" s="125">
        <v>1542.2</v>
      </c>
      <c r="G546" s="125">
        <v>64.400000000000006</v>
      </c>
      <c r="H546" s="125">
        <v>8.4</v>
      </c>
      <c r="I546" s="125">
        <v>6262</v>
      </c>
      <c r="J546" s="125">
        <v>32054</v>
      </c>
      <c r="K546" s="125">
        <v>34641</v>
      </c>
      <c r="L546" s="125">
        <v>115.1</v>
      </c>
    </row>
    <row r="547" spans="1:12" x14ac:dyDescent="0.45">
      <c r="A547" s="124" t="s">
        <v>260</v>
      </c>
      <c r="B547" s="124" t="s">
        <v>90</v>
      </c>
      <c r="C547" s="135">
        <v>2006</v>
      </c>
      <c r="D547" s="137">
        <f t="shared" si="7"/>
        <v>-0.80537962311362732</v>
      </c>
      <c r="E547" s="125">
        <v>1268.5999999999999</v>
      </c>
      <c r="F547" s="125">
        <v>1273.8</v>
      </c>
      <c r="G547" s="125">
        <v>63.2</v>
      </c>
      <c r="H547" s="125">
        <v>8.6</v>
      </c>
      <c r="I547" s="125">
        <v>5449</v>
      </c>
      <c r="J547" s="125">
        <v>22255</v>
      </c>
      <c r="K547" s="125">
        <v>27773</v>
      </c>
      <c r="L547" s="125">
        <v>118.7</v>
      </c>
    </row>
    <row r="548" spans="1:12" x14ac:dyDescent="0.45">
      <c r="A548" s="124" t="s">
        <v>261</v>
      </c>
      <c r="B548" s="124" t="s">
        <v>91</v>
      </c>
      <c r="C548" s="135">
        <v>2006</v>
      </c>
      <c r="D548" s="137">
        <f t="shared" si="7"/>
        <v>-1.0004413711931834</v>
      </c>
      <c r="E548" s="125">
        <v>2691.6</v>
      </c>
      <c r="F548" s="125">
        <v>2705.2</v>
      </c>
      <c r="G548" s="125">
        <v>63.2</v>
      </c>
      <c r="H548" s="125">
        <v>7</v>
      </c>
      <c r="I548" s="125">
        <v>11122</v>
      </c>
      <c r="J548" s="125">
        <v>29236</v>
      </c>
      <c r="K548" s="125">
        <v>26287</v>
      </c>
      <c r="L548" s="125">
        <v>121.9</v>
      </c>
    </row>
    <row r="549" spans="1:12" x14ac:dyDescent="0.45">
      <c r="A549" s="124" t="s">
        <v>262</v>
      </c>
      <c r="B549" s="124" t="s">
        <v>92</v>
      </c>
      <c r="C549" s="135">
        <v>2006</v>
      </c>
      <c r="D549" s="137">
        <f t="shared" si="7"/>
        <v>-1.600056389652502</v>
      </c>
      <c r="E549" s="125">
        <v>1396</v>
      </c>
      <c r="F549" s="125">
        <v>1407.3</v>
      </c>
      <c r="G549" s="125">
        <v>63</v>
      </c>
      <c r="H549" s="125">
        <v>7.9</v>
      </c>
      <c r="I549" s="125">
        <v>5886</v>
      </c>
      <c r="J549" s="125">
        <v>27393</v>
      </c>
      <c r="K549" s="125">
        <v>24919</v>
      </c>
      <c r="L549" s="125">
        <v>118.5</v>
      </c>
    </row>
    <row r="550" spans="1:12" x14ac:dyDescent="0.45">
      <c r="A550" s="124" t="s">
        <v>263</v>
      </c>
      <c r="B550" s="124" t="s">
        <v>297</v>
      </c>
      <c r="C550" s="135">
        <v>2006</v>
      </c>
      <c r="D550" s="137">
        <f t="shared" si="7"/>
        <v>-0.87865741147526566</v>
      </c>
      <c r="E550" s="125">
        <v>3384.3</v>
      </c>
      <c r="F550" s="125">
        <v>3399.3</v>
      </c>
      <c r="G550" s="125">
        <v>61.7</v>
      </c>
      <c r="H550" s="125">
        <v>5.4</v>
      </c>
      <c r="I550" s="125">
        <v>8049</v>
      </c>
      <c r="J550" s="125">
        <v>47081</v>
      </c>
      <c r="K550" s="125">
        <v>36405</v>
      </c>
      <c r="L550" s="125">
        <v>117.8</v>
      </c>
    </row>
    <row r="551" spans="1:12" x14ac:dyDescent="0.45">
      <c r="A551" s="124" t="s">
        <v>264</v>
      </c>
      <c r="B551" s="124" t="s">
        <v>94</v>
      </c>
      <c r="C551" s="135">
        <v>2006</v>
      </c>
      <c r="D551" s="137">
        <f t="shared" si="7"/>
        <v>-1.222832577024118</v>
      </c>
      <c r="E551" s="125">
        <v>2067.9</v>
      </c>
      <c r="F551" s="125">
        <v>2080.6999999999998</v>
      </c>
      <c r="G551" s="125">
        <v>62.8</v>
      </c>
      <c r="H551" s="125">
        <v>6.4</v>
      </c>
      <c r="I551" s="125">
        <v>6326</v>
      </c>
      <c r="J551" s="125">
        <v>21169</v>
      </c>
      <c r="K551" s="125">
        <v>22136</v>
      </c>
      <c r="L551" s="125">
        <v>123.4</v>
      </c>
    </row>
    <row r="552" spans="1:12" x14ac:dyDescent="0.45">
      <c r="A552" s="124" t="s">
        <v>265</v>
      </c>
      <c r="B552" s="124" t="s">
        <v>95</v>
      </c>
      <c r="C552" s="135">
        <v>2006</v>
      </c>
      <c r="D552" s="137">
        <f t="shared" si="7"/>
        <v>-0.59150764030701097</v>
      </c>
      <c r="E552" s="125">
        <v>1411.7</v>
      </c>
      <c r="F552" s="125">
        <v>1415.9</v>
      </c>
      <c r="G552" s="125">
        <v>61.6</v>
      </c>
      <c r="H552" s="125">
        <v>6.4</v>
      </c>
      <c r="I552" s="125">
        <v>5603</v>
      </c>
      <c r="J552" s="125">
        <v>17889</v>
      </c>
      <c r="K552" s="125">
        <v>18290</v>
      </c>
      <c r="L552" s="125">
        <v>111.7</v>
      </c>
    </row>
    <row r="553" spans="1:12" x14ac:dyDescent="0.45">
      <c r="A553" s="124" t="s">
        <v>266</v>
      </c>
      <c r="B553" s="124" t="s">
        <v>96</v>
      </c>
      <c r="C553" s="135">
        <v>2006</v>
      </c>
      <c r="D553" s="137">
        <f t="shared" si="7"/>
        <v>-4.9603174603171783E-2</v>
      </c>
      <c r="E553" s="125">
        <v>3224</v>
      </c>
      <c r="F553" s="125">
        <v>3224.8</v>
      </c>
      <c r="G553" s="125">
        <v>63.1</v>
      </c>
      <c r="H553" s="125">
        <v>4.2</v>
      </c>
      <c r="I553" s="125">
        <v>11383</v>
      </c>
      <c r="J553" s="125">
        <v>23300</v>
      </c>
      <c r="K553" s="125">
        <v>33591</v>
      </c>
      <c r="L553" s="125">
        <v>109.6</v>
      </c>
    </row>
    <row r="554" spans="1:12" x14ac:dyDescent="0.45">
      <c r="A554" s="124" t="s">
        <v>267</v>
      </c>
      <c r="B554" s="124" t="s">
        <v>97</v>
      </c>
      <c r="C554" s="135">
        <v>2006</v>
      </c>
      <c r="D554" s="137">
        <f t="shared" si="7"/>
        <v>-0.72553257178140351</v>
      </c>
      <c r="E554" s="125">
        <v>2572.4</v>
      </c>
      <c r="F554" s="125">
        <v>2581.8000000000002</v>
      </c>
      <c r="G554" s="125">
        <v>61.8</v>
      </c>
      <c r="H554" s="125">
        <v>8.1999999999999993</v>
      </c>
      <c r="I554" s="125">
        <v>6182</v>
      </c>
      <c r="J554" s="125">
        <v>21944</v>
      </c>
      <c r="K554" s="125">
        <v>17514</v>
      </c>
      <c r="L554" s="125">
        <v>111.5</v>
      </c>
    </row>
    <row r="555" spans="1:12" x14ac:dyDescent="0.45">
      <c r="A555" s="124" t="s">
        <v>268</v>
      </c>
      <c r="B555" s="124" t="s">
        <v>98</v>
      </c>
      <c r="C555" s="135">
        <v>2006</v>
      </c>
      <c r="D555" s="137">
        <f t="shared" si="7"/>
        <v>-1.0743863314183291</v>
      </c>
      <c r="E555" s="125">
        <v>1325.9</v>
      </c>
      <c r="F555" s="125">
        <v>1333.1</v>
      </c>
      <c r="G555" s="125">
        <v>63</v>
      </c>
      <c r="H555" s="125">
        <v>6.8</v>
      </c>
      <c r="I555" s="125">
        <v>6137</v>
      </c>
      <c r="J555" s="125">
        <v>20162</v>
      </c>
      <c r="K555" s="125">
        <v>18191</v>
      </c>
      <c r="L555" s="125">
        <v>115.4</v>
      </c>
    </row>
    <row r="556" spans="1:12" x14ac:dyDescent="0.45">
      <c r="A556" s="124" t="s">
        <v>269</v>
      </c>
      <c r="B556" s="124" t="s">
        <v>99</v>
      </c>
      <c r="C556" s="135">
        <v>2006</v>
      </c>
      <c r="D556" s="137">
        <f t="shared" si="7"/>
        <v>-1.6323559991682193</v>
      </c>
      <c r="E556" s="125">
        <v>946.1</v>
      </c>
      <c r="F556" s="125">
        <v>953.9</v>
      </c>
      <c r="G556" s="125">
        <v>61.3</v>
      </c>
      <c r="H556" s="125">
        <v>12.2</v>
      </c>
      <c r="I556" s="125">
        <v>6677</v>
      </c>
      <c r="J556" s="124" t="s">
        <v>64</v>
      </c>
      <c r="K556" s="125">
        <v>17681</v>
      </c>
      <c r="L556" s="125">
        <v>122.6</v>
      </c>
    </row>
    <row r="557" spans="1:12" x14ac:dyDescent="0.45">
      <c r="A557" s="124" t="s">
        <v>270</v>
      </c>
      <c r="B557" s="124" t="s">
        <v>298</v>
      </c>
      <c r="C557" s="135">
        <v>2006</v>
      </c>
      <c r="D557" s="137">
        <f t="shared" si="7"/>
        <v>-0.59223211826276911</v>
      </c>
      <c r="E557" s="125">
        <v>4330.6000000000004</v>
      </c>
      <c r="F557" s="125">
        <v>4343.5</v>
      </c>
      <c r="G557" s="125">
        <v>63.3</v>
      </c>
      <c r="H557" s="125">
        <v>7</v>
      </c>
      <c r="I557" s="125">
        <v>11168</v>
      </c>
      <c r="J557" s="125">
        <v>39349</v>
      </c>
      <c r="K557" s="125">
        <v>32435</v>
      </c>
      <c r="L557" s="125">
        <v>116.9</v>
      </c>
    </row>
    <row r="558" spans="1:12" ht="24" x14ac:dyDescent="0.45">
      <c r="A558" s="124" t="s">
        <v>271</v>
      </c>
      <c r="B558" s="124" t="s">
        <v>144</v>
      </c>
      <c r="C558" s="135">
        <v>2006</v>
      </c>
      <c r="D558" s="137">
        <f t="shared" si="7"/>
        <v>0.50415587954762853</v>
      </c>
      <c r="E558" s="125">
        <v>1475.2</v>
      </c>
      <c r="F558" s="125">
        <v>1471.5</v>
      </c>
      <c r="G558" s="125">
        <v>71.8</v>
      </c>
      <c r="H558" s="125">
        <v>6.3</v>
      </c>
      <c r="I558" s="125">
        <v>22482</v>
      </c>
      <c r="J558" s="125">
        <v>35238</v>
      </c>
      <c r="K558" s="125">
        <v>44261</v>
      </c>
      <c r="L558" s="125">
        <v>114.1</v>
      </c>
    </row>
    <row r="559" spans="1:12" ht="24" x14ac:dyDescent="0.45">
      <c r="A559" s="124" t="s">
        <v>272</v>
      </c>
      <c r="B559" s="124" t="s">
        <v>133</v>
      </c>
      <c r="C559" s="135">
        <v>2006</v>
      </c>
      <c r="D559" s="137">
        <f t="shared" si="7"/>
        <v>0.81175106300735334</v>
      </c>
      <c r="E559" s="125">
        <v>521.6</v>
      </c>
      <c r="F559" s="125">
        <v>519.5</v>
      </c>
      <c r="G559" s="125">
        <v>72.7</v>
      </c>
      <c r="H559" s="125">
        <v>5.5</v>
      </c>
      <c r="I559" s="125">
        <v>27665</v>
      </c>
      <c r="J559" s="124" t="s">
        <v>64</v>
      </c>
      <c r="K559" s="124" t="s">
        <v>64</v>
      </c>
      <c r="L559" s="125">
        <v>114.9</v>
      </c>
    </row>
    <row r="560" spans="1:12" x14ac:dyDescent="0.45">
      <c r="A560" s="124" t="s">
        <v>273</v>
      </c>
      <c r="B560" s="124" t="s">
        <v>101</v>
      </c>
      <c r="C560" s="135">
        <v>2006</v>
      </c>
      <c r="D560" s="137">
        <f t="shared" si="7"/>
        <v>9.9342809108985325E-2</v>
      </c>
      <c r="E560" s="125">
        <v>1309.9000000000001</v>
      </c>
      <c r="F560" s="125">
        <v>1309.3</v>
      </c>
      <c r="G560" s="125">
        <v>65.099999999999994</v>
      </c>
      <c r="H560" s="125">
        <v>8.4</v>
      </c>
      <c r="I560" s="125">
        <v>0</v>
      </c>
      <c r="J560" s="125">
        <v>0</v>
      </c>
      <c r="K560" s="125">
        <v>0</v>
      </c>
      <c r="L560" s="124" t="s">
        <v>132</v>
      </c>
    </row>
    <row r="561" spans="1:12" x14ac:dyDescent="0.45">
      <c r="A561" s="124" t="s">
        <v>274</v>
      </c>
      <c r="B561" s="124" t="s">
        <v>103</v>
      </c>
      <c r="C561" s="135">
        <v>2006</v>
      </c>
      <c r="D561" s="137">
        <f t="shared" si="7"/>
        <v>-0.5601842636562635</v>
      </c>
      <c r="E561" s="125">
        <v>3497</v>
      </c>
      <c r="F561" s="125">
        <v>3506.8</v>
      </c>
      <c r="G561" s="125">
        <v>62.6</v>
      </c>
      <c r="H561" s="125">
        <v>5.0999999999999996</v>
      </c>
      <c r="I561" s="125">
        <v>8655</v>
      </c>
      <c r="J561" s="125">
        <v>28175</v>
      </c>
      <c r="K561" s="125">
        <v>25221</v>
      </c>
      <c r="L561" s="125">
        <v>118.3</v>
      </c>
    </row>
    <row r="562" spans="1:12" x14ac:dyDescent="0.45">
      <c r="A562" s="124" t="s">
        <v>275</v>
      </c>
      <c r="B562" s="124" t="s">
        <v>104</v>
      </c>
      <c r="C562" s="135">
        <v>2006</v>
      </c>
      <c r="D562" s="137">
        <f t="shared" si="7"/>
        <v>4.9578582052564567E-2</v>
      </c>
      <c r="E562" s="125">
        <v>201.8</v>
      </c>
      <c r="F562" s="125">
        <v>201.7</v>
      </c>
      <c r="G562" s="125">
        <v>63.1</v>
      </c>
      <c r="H562" s="125">
        <v>11.4</v>
      </c>
      <c r="I562" s="125">
        <v>5557</v>
      </c>
      <c r="J562" s="125">
        <v>26500</v>
      </c>
      <c r="K562" s="125">
        <v>22825</v>
      </c>
      <c r="L562" s="125">
        <v>118.2</v>
      </c>
    </row>
    <row r="563" spans="1:12" x14ac:dyDescent="0.45">
      <c r="A563" s="124" t="s">
        <v>276</v>
      </c>
      <c r="B563" s="124" t="s">
        <v>106</v>
      </c>
      <c r="C563" s="135">
        <v>2006</v>
      </c>
      <c r="D563" s="137">
        <f t="shared" si="7"/>
        <v>-0.16507098052162431</v>
      </c>
      <c r="E563" s="125">
        <v>302.39999999999998</v>
      </c>
      <c r="F563" s="125">
        <v>302.60000000000002</v>
      </c>
      <c r="G563" s="125">
        <v>61.8</v>
      </c>
      <c r="H563" s="125">
        <v>20.3</v>
      </c>
      <c r="I563" s="125">
        <v>4820</v>
      </c>
      <c r="J563" s="124" t="s">
        <v>64</v>
      </c>
      <c r="K563" s="125">
        <v>15014</v>
      </c>
      <c r="L563" s="125">
        <v>110</v>
      </c>
    </row>
    <row r="564" spans="1:12" x14ac:dyDescent="0.45">
      <c r="A564" s="124" t="s">
        <v>277</v>
      </c>
      <c r="B564" s="124" t="s">
        <v>107</v>
      </c>
      <c r="C564" s="135">
        <v>2006</v>
      </c>
      <c r="D564" s="137">
        <f t="shared" si="7"/>
        <v>-0.50580741850879207</v>
      </c>
      <c r="E564" s="125">
        <v>531.1</v>
      </c>
      <c r="F564" s="125">
        <v>532.5</v>
      </c>
      <c r="G564" s="125">
        <v>64.2</v>
      </c>
      <c r="H564" s="125">
        <v>9.1</v>
      </c>
      <c r="I564" s="125">
        <v>6425</v>
      </c>
      <c r="J564" s="125">
        <v>19592</v>
      </c>
      <c r="K564" s="125">
        <v>19655</v>
      </c>
      <c r="L564" s="125">
        <v>119.6</v>
      </c>
    </row>
    <row r="565" spans="1:12" x14ac:dyDescent="0.45">
      <c r="A565" s="124" t="s">
        <v>278</v>
      </c>
      <c r="B565" s="124" t="s">
        <v>108</v>
      </c>
      <c r="C565" s="135">
        <v>2006</v>
      </c>
      <c r="D565" s="137">
        <f t="shared" si="7"/>
        <v>-1.2182943878570001</v>
      </c>
      <c r="E565" s="125">
        <v>2473</v>
      </c>
      <c r="F565" s="125">
        <v>2488.3000000000002</v>
      </c>
      <c r="G565" s="125">
        <v>63.2</v>
      </c>
      <c r="H565" s="125">
        <v>8.9</v>
      </c>
      <c r="I565" s="125">
        <v>6369</v>
      </c>
      <c r="J565" s="125">
        <v>25062</v>
      </c>
      <c r="K565" s="125">
        <v>23847</v>
      </c>
      <c r="L565" s="125">
        <v>114.1</v>
      </c>
    </row>
    <row r="566" spans="1:12" x14ac:dyDescent="0.45">
      <c r="A566" s="124" t="s">
        <v>279</v>
      </c>
      <c r="B566" s="124" t="s">
        <v>109</v>
      </c>
      <c r="C566" s="135">
        <v>2006</v>
      </c>
      <c r="D566" s="137">
        <f t="shared" si="7"/>
        <v>-0.8329557731851005</v>
      </c>
      <c r="E566" s="125">
        <v>2845.4</v>
      </c>
      <c r="F566" s="125">
        <v>2857.4</v>
      </c>
      <c r="G566" s="125">
        <v>64.900000000000006</v>
      </c>
      <c r="H566" s="125">
        <v>8.6999999999999993</v>
      </c>
      <c r="I566" s="125">
        <v>9784</v>
      </c>
      <c r="J566" s="125">
        <v>27653</v>
      </c>
      <c r="K566" s="125">
        <v>28382</v>
      </c>
      <c r="L566" s="125">
        <v>117.7</v>
      </c>
    </row>
    <row r="567" spans="1:12" x14ac:dyDescent="0.45">
      <c r="A567" s="124" t="s">
        <v>280</v>
      </c>
      <c r="B567" s="124" t="s">
        <v>110</v>
      </c>
      <c r="C567" s="135">
        <v>2006</v>
      </c>
      <c r="D567" s="137">
        <f t="shared" si="7"/>
        <v>-0.99510472674744122</v>
      </c>
      <c r="E567" s="125">
        <v>2467.4</v>
      </c>
      <c r="F567" s="125">
        <v>2479.8000000000002</v>
      </c>
      <c r="G567" s="125">
        <v>63.6</v>
      </c>
      <c r="H567" s="125">
        <v>8.5</v>
      </c>
      <c r="I567" s="125">
        <v>8826</v>
      </c>
      <c r="J567" s="125">
        <v>35234</v>
      </c>
      <c r="K567" s="125">
        <v>29085</v>
      </c>
      <c r="L567" s="125">
        <v>112.9</v>
      </c>
    </row>
    <row r="568" spans="1:12" x14ac:dyDescent="0.45">
      <c r="A568" s="124" t="s">
        <v>281</v>
      </c>
      <c r="B568" s="124" t="s">
        <v>111</v>
      </c>
      <c r="C568" s="135">
        <v>2006</v>
      </c>
      <c r="D568" s="137">
        <f t="shared" si="7"/>
        <v>-0.70921985815603161</v>
      </c>
      <c r="E568" s="125">
        <v>2786</v>
      </c>
      <c r="F568" s="125">
        <v>2795.9</v>
      </c>
      <c r="G568" s="125">
        <v>63.5</v>
      </c>
      <c r="H568" s="125">
        <v>7.4</v>
      </c>
      <c r="I568" s="125">
        <v>9566</v>
      </c>
      <c r="J568" s="125">
        <v>26342</v>
      </c>
      <c r="K568" s="125">
        <v>24932</v>
      </c>
      <c r="L568" s="125">
        <v>121.2</v>
      </c>
    </row>
    <row r="569" spans="1:12" x14ac:dyDescent="0.45">
      <c r="A569" s="124" t="s">
        <v>282</v>
      </c>
      <c r="B569" s="124" t="s">
        <v>299</v>
      </c>
      <c r="C569" s="135">
        <v>2006</v>
      </c>
      <c r="D569" s="137">
        <f t="shared" si="7"/>
        <v>-0.29002975629968258</v>
      </c>
      <c r="E569" s="125">
        <v>2647.2</v>
      </c>
      <c r="F569" s="125">
        <v>2651</v>
      </c>
      <c r="G569" s="125">
        <v>63.8</v>
      </c>
      <c r="H569" s="125">
        <v>7.4</v>
      </c>
      <c r="I569" s="125">
        <v>8381</v>
      </c>
      <c r="J569" s="125">
        <v>28458</v>
      </c>
      <c r="K569" s="125">
        <v>31645</v>
      </c>
      <c r="L569" s="125">
        <v>117.6</v>
      </c>
    </row>
    <row r="570" spans="1:12" x14ac:dyDescent="0.45">
      <c r="A570" s="124" t="s">
        <v>283</v>
      </c>
      <c r="B570" s="124" t="s">
        <v>113</v>
      </c>
      <c r="C570" s="135">
        <v>2006</v>
      </c>
      <c r="D570" s="137">
        <f t="shared" si="7"/>
        <v>-0.64474532559638953</v>
      </c>
      <c r="E570" s="125">
        <v>2003.3</v>
      </c>
      <c r="F570" s="125">
        <v>2009.8</v>
      </c>
      <c r="G570" s="125">
        <v>64.099999999999994</v>
      </c>
      <c r="H570" s="125">
        <v>9.1</v>
      </c>
      <c r="I570" s="125">
        <v>9084</v>
      </c>
      <c r="J570" s="125">
        <v>24235</v>
      </c>
      <c r="K570" s="125">
        <v>27748</v>
      </c>
      <c r="L570" s="125">
        <v>117.5</v>
      </c>
    </row>
    <row r="571" spans="1:12" x14ac:dyDescent="0.45">
      <c r="A571" s="124" t="s">
        <v>284</v>
      </c>
      <c r="B571" s="124" t="s">
        <v>114</v>
      </c>
      <c r="C571" s="135">
        <v>2006</v>
      </c>
      <c r="D571" s="137">
        <f t="shared" si="7"/>
        <v>-0.11715317777994062</v>
      </c>
      <c r="E571" s="125">
        <v>1023.1</v>
      </c>
      <c r="F571" s="125">
        <v>1023.7</v>
      </c>
      <c r="G571" s="125">
        <v>65.3</v>
      </c>
      <c r="H571" s="125">
        <v>8.9</v>
      </c>
      <c r="I571" s="125">
        <v>9992</v>
      </c>
      <c r="J571" s="125">
        <v>25422</v>
      </c>
      <c r="K571" s="125">
        <v>28994</v>
      </c>
      <c r="L571" s="125">
        <v>122.1</v>
      </c>
    </row>
    <row r="572" spans="1:12" x14ac:dyDescent="0.45">
      <c r="A572" s="124" t="s">
        <v>285</v>
      </c>
      <c r="B572" s="124" t="s">
        <v>115</v>
      </c>
      <c r="C572" s="135">
        <v>2006</v>
      </c>
      <c r="D572" s="137">
        <f t="shared" si="7"/>
        <v>-0.23787361671320245</v>
      </c>
      <c r="E572" s="125">
        <v>964.6</v>
      </c>
      <c r="F572" s="125">
        <v>965.7</v>
      </c>
      <c r="G572" s="125">
        <v>64.599999999999994</v>
      </c>
      <c r="H572" s="125">
        <v>14.2</v>
      </c>
      <c r="I572" s="125">
        <v>6990</v>
      </c>
      <c r="J572" s="125">
        <v>17935</v>
      </c>
      <c r="K572" s="125">
        <v>20971</v>
      </c>
      <c r="L572" s="125">
        <v>104.7</v>
      </c>
    </row>
    <row r="573" spans="1:12" x14ac:dyDescent="0.45">
      <c r="A573" s="124" t="s">
        <v>286</v>
      </c>
      <c r="B573" s="124" t="s">
        <v>116</v>
      </c>
      <c r="C573" s="135">
        <v>2006</v>
      </c>
      <c r="D573" s="137">
        <f t="shared" si="7"/>
        <v>0.17812238055323193</v>
      </c>
      <c r="E573" s="125">
        <v>956.1</v>
      </c>
      <c r="F573" s="125">
        <v>955.2</v>
      </c>
      <c r="G573" s="125">
        <v>65.5</v>
      </c>
      <c r="H573" s="125">
        <v>9.5</v>
      </c>
      <c r="I573" s="125">
        <v>13555</v>
      </c>
      <c r="J573" s="125">
        <v>28957</v>
      </c>
      <c r="K573" s="125">
        <v>30245</v>
      </c>
      <c r="L573" s="125">
        <v>116</v>
      </c>
    </row>
    <row r="574" spans="1:12" x14ac:dyDescent="0.45">
      <c r="A574" s="124" t="s">
        <v>287</v>
      </c>
      <c r="B574" s="124" t="s">
        <v>117</v>
      </c>
      <c r="C574" s="135">
        <v>2006</v>
      </c>
      <c r="D574" s="137">
        <f t="shared" si="7"/>
        <v>-0.72999198789281983</v>
      </c>
      <c r="E574" s="125">
        <v>1115.0999999999999</v>
      </c>
      <c r="F574" s="125">
        <v>1119.2</v>
      </c>
      <c r="G574" s="125">
        <v>64.099999999999994</v>
      </c>
      <c r="H574" s="125">
        <v>6.2</v>
      </c>
      <c r="I574" s="125">
        <v>7119</v>
      </c>
      <c r="J574" s="125">
        <v>20550</v>
      </c>
      <c r="K574" s="125">
        <v>21327</v>
      </c>
      <c r="L574" s="125">
        <v>111.4</v>
      </c>
    </row>
    <row r="575" spans="1:12" x14ac:dyDescent="0.45">
      <c r="A575" s="124" t="s">
        <v>288</v>
      </c>
      <c r="B575" s="124" t="s">
        <v>118</v>
      </c>
      <c r="C575" s="135">
        <v>2006</v>
      </c>
      <c r="D575" s="137">
        <f t="shared" si="7"/>
        <v>-1.7231134878193735</v>
      </c>
      <c r="E575" s="125">
        <v>330.8</v>
      </c>
      <c r="F575" s="125">
        <v>333.7</v>
      </c>
      <c r="G575" s="125">
        <v>68.2</v>
      </c>
      <c r="H575" s="125">
        <v>8.1</v>
      </c>
      <c r="I575" s="125">
        <v>13812</v>
      </c>
      <c r="J575" s="125">
        <v>35957</v>
      </c>
      <c r="K575" s="125">
        <v>22073</v>
      </c>
      <c r="L575" s="125">
        <v>124.5</v>
      </c>
    </row>
    <row r="576" spans="1:12" x14ac:dyDescent="0.45">
      <c r="A576" s="124" t="s">
        <v>289</v>
      </c>
      <c r="B576" s="124" t="s">
        <v>119</v>
      </c>
      <c r="C576" s="135">
        <v>2006</v>
      </c>
      <c r="D576" s="137">
        <f t="shared" si="7"/>
        <v>-0.89210067281336114</v>
      </c>
      <c r="E576" s="125">
        <v>1988.6</v>
      </c>
      <c r="F576" s="125">
        <v>1997.6</v>
      </c>
      <c r="G576" s="125">
        <v>64.8</v>
      </c>
      <c r="H576" s="125">
        <v>7.9</v>
      </c>
      <c r="I576" s="125">
        <v>9110</v>
      </c>
      <c r="J576" s="125">
        <v>35423</v>
      </c>
      <c r="K576" s="125">
        <v>29313</v>
      </c>
      <c r="L576" s="125">
        <v>116.5</v>
      </c>
    </row>
    <row r="577" spans="1:12" x14ac:dyDescent="0.45">
      <c r="A577" s="124" t="s">
        <v>290</v>
      </c>
      <c r="B577" s="124" t="s">
        <v>300</v>
      </c>
      <c r="C577" s="135">
        <v>2006</v>
      </c>
      <c r="D577" s="137">
        <f t="shared" si="7"/>
        <v>-1.1916006684589018</v>
      </c>
      <c r="E577" s="125">
        <v>1359.9</v>
      </c>
      <c r="F577" s="125">
        <v>1368.1</v>
      </c>
      <c r="G577" s="125">
        <v>65.400000000000006</v>
      </c>
      <c r="H577" s="125">
        <v>5.8</v>
      </c>
      <c r="I577" s="125">
        <v>12357</v>
      </c>
      <c r="J577" s="125">
        <v>33015</v>
      </c>
      <c r="K577" s="125">
        <v>31678</v>
      </c>
      <c r="L577" s="125">
        <v>118.3</v>
      </c>
    </row>
    <row r="578" spans="1:12" x14ac:dyDescent="0.45">
      <c r="A578" s="124" t="s">
        <v>291</v>
      </c>
      <c r="B578" s="124" t="s">
        <v>120</v>
      </c>
      <c r="C578" s="135">
        <v>2006</v>
      </c>
      <c r="D578" s="137">
        <f t="shared" si="7"/>
        <v>-1.2195121951219512</v>
      </c>
      <c r="E578" s="125">
        <v>850.5</v>
      </c>
      <c r="F578" s="125">
        <v>855.8</v>
      </c>
      <c r="G578" s="125">
        <v>64.599999999999994</v>
      </c>
      <c r="H578" s="125">
        <v>8.1999999999999993</v>
      </c>
      <c r="I578" s="125">
        <v>7419</v>
      </c>
      <c r="J578" s="125">
        <v>27180</v>
      </c>
      <c r="K578" s="125">
        <v>22302</v>
      </c>
      <c r="L578" s="125">
        <v>117.6</v>
      </c>
    </row>
    <row r="579" spans="1:12" x14ac:dyDescent="0.45">
      <c r="A579" s="124" t="s">
        <v>292</v>
      </c>
      <c r="B579" s="124" t="s">
        <v>121</v>
      </c>
      <c r="C579" s="135">
        <v>2006</v>
      </c>
      <c r="D579" s="137">
        <f t="shared" si="7"/>
        <v>-2.0539906103286385</v>
      </c>
      <c r="E579" s="125">
        <v>166.9</v>
      </c>
      <c r="F579" s="125">
        <v>168.6</v>
      </c>
      <c r="G579" s="125">
        <v>70.099999999999994</v>
      </c>
      <c r="H579" s="125">
        <v>5.3</v>
      </c>
      <c r="I579" s="125">
        <v>13858</v>
      </c>
      <c r="J579" s="124" t="s">
        <v>64</v>
      </c>
      <c r="K579" s="125">
        <v>13243</v>
      </c>
      <c r="L579" s="125">
        <v>102.8</v>
      </c>
    </row>
    <row r="580" spans="1:12" x14ac:dyDescent="0.45">
      <c r="A580" s="124" t="s">
        <v>293</v>
      </c>
      <c r="B580" s="124" t="s">
        <v>122</v>
      </c>
      <c r="C580" s="135">
        <v>2006</v>
      </c>
      <c r="D580" s="137">
        <f t="shared" si="7"/>
        <v>-1.4776434465553723</v>
      </c>
      <c r="E580" s="125">
        <v>513.4</v>
      </c>
      <c r="F580" s="125">
        <v>517.29999999999995</v>
      </c>
      <c r="G580" s="125">
        <v>67</v>
      </c>
      <c r="H580" s="125">
        <v>4.8</v>
      </c>
      <c r="I580" s="125">
        <v>16412</v>
      </c>
      <c r="J580" s="124" t="s">
        <v>64</v>
      </c>
      <c r="K580" s="125">
        <v>35657</v>
      </c>
      <c r="L580" s="125">
        <v>101.1</v>
      </c>
    </row>
    <row r="581" spans="1:12" ht="24" x14ac:dyDescent="0.45">
      <c r="A581" s="124" t="s">
        <v>294</v>
      </c>
      <c r="B581" s="124" t="s">
        <v>123</v>
      </c>
      <c r="C581" s="135">
        <v>2006</v>
      </c>
      <c r="D581" s="137">
        <f t="shared" si="7"/>
        <v>-1.2658227848101171</v>
      </c>
      <c r="E581" s="125">
        <v>179.4</v>
      </c>
      <c r="F581" s="125">
        <v>180.5</v>
      </c>
      <c r="G581" s="125">
        <v>64.5</v>
      </c>
      <c r="H581" s="125">
        <v>9.8000000000000007</v>
      </c>
      <c r="I581" s="125">
        <v>7624</v>
      </c>
      <c r="J581" s="125">
        <v>13363</v>
      </c>
      <c r="K581" s="125">
        <v>14745</v>
      </c>
      <c r="L581" s="125">
        <v>110.1</v>
      </c>
    </row>
    <row r="582" spans="1:12" ht="24" x14ac:dyDescent="0.45">
      <c r="A582" s="124" t="s">
        <v>301</v>
      </c>
      <c r="B582" s="124" t="s">
        <v>124</v>
      </c>
      <c r="C582" s="135">
        <v>2006</v>
      </c>
      <c r="D582" s="137">
        <f t="shared" si="7"/>
        <v>0.95419847328244278</v>
      </c>
      <c r="E582" s="125">
        <v>52.9</v>
      </c>
      <c r="F582" s="125">
        <v>52.7</v>
      </c>
      <c r="G582" s="125">
        <v>71.099999999999994</v>
      </c>
      <c r="H582" s="125">
        <v>3.7</v>
      </c>
      <c r="I582" s="125">
        <v>23326</v>
      </c>
      <c r="J582" s="124" t="s">
        <v>64</v>
      </c>
      <c r="K582" s="124" t="s">
        <v>64</v>
      </c>
      <c r="L582" s="125">
        <v>86</v>
      </c>
    </row>
    <row r="583" spans="1:12" x14ac:dyDescent="0.45">
      <c r="A583" s="124" t="s">
        <v>213</v>
      </c>
      <c r="B583" s="124" t="s">
        <v>41</v>
      </c>
      <c r="C583" s="135">
        <v>2007</v>
      </c>
      <c r="D583" s="137">
        <f t="shared" si="7"/>
        <v>0.38964469686962511</v>
      </c>
      <c r="E583" s="125">
        <v>1520.1</v>
      </c>
      <c r="F583" s="125">
        <v>1517.1</v>
      </c>
      <c r="G583" s="125">
        <v>61.8</v>
      </c>
      <c r="H583" s="125">
        <v>4.3</v>
      </c>
      <c r="I583" s="125">
        <v>9399</v>
      </c>
      <c r="J583" s="125">
        <v>32837</v>
      </c>
      <c r="K583" s="125">
        <v>30153</v>
      </c>
      <c r="L583" s="125">
        <v>120.5</v>
      </c>
    </row>
    <row r="584" spans="1:12" x14ac:dyDescent="0.45">
      <c r="A584" s="124" t="s">
        <v>214</v>
      </c>
      <c r="B584" s="124" t="s">
        <v>42</v>
      </c>
      <c r="C584" s="135">
        <v>2007</v>
      </c>
      <c r="D584" s="137">
        <f t="shared" si="7"/>
        <v>-0.71608135903101167</v>
      </c>
      <c r="E584" s="125">
        <v>1303.3</v>
      </c>
      <c r="F584" s="125">
        <v>1308</v>
      </c>
      <c r="G584" s="125">
        <v>61.3</v>
      </c>
      <c r="H584" s="125">
        <v>6.4</v>
      </c>
      <c r="I584" s="125">
        <v>7626</v>
      </c>
      <c r="J584" s="125">
        <v>25714</v>
      </c>
      <c r="K584" s="125">
        <v>31101</v>
      </c>
      <c r="L584" s="125">
        <v>129.1</v>
      </c>
    </row>
    <row r="585" spans="1:12" x14ac:dyDescent="0.45">
      <c r="A585" s="124" t="s">
        <v>215</v>
      </c>
      <c r="B585" s="124" t="s">
        <v>43</v>
      </c>
      <c r="C585" s="135">
        <v>2007</v>
      </c>
      <c r="D585" s="137">
        <f t="shared" si="7"/>
        <v>-0.61657293854598116</v>
      </c>
      <c r="E585" s="125">
        <v>1466.8</v>
      </c>
      <c r="F585" s="125">
        <v>1471.3</v>
      </c>
      <c r="G585" s="125">
        <v>61.2</v>
      </c>
      <c r="H585" s="125">
        <v>6.7</v>
      </c>
      <c r="I585" s="125">
        <v>7015</v>
      </c>
      <c r="J585" s="125">
        <v>35768</v>
      </c>
      <c r="K585" s="125">
        <v>33064</v>
      </c>
      <c r="L585" s="125">
        <v>129.1</v>
      </c>
    </row>
    <row r="586" spans="1:12" x14ac:dyDescent="0.45">
      <c r="A586" s="124" t="s">
        <v>216</v>
      </c>
      <c r="B586" s="124" t="s">
        <v>44</v>
      </c>
      <c r="C586" s="135">
        <v>2007</v>
      </c>
      <c r="D586" s="137">
        <f t="shared" si="7"/>
        <v>-0.39935423570397188</v>
      </c>
      <c r="E586" s="125">
        <v>2344.4</v>
      </c>
      <c r="F586" s="125">
        <v>2349.1</v>
      </c>
      <c r="G586" s="125">
        <v>60.7</v>
      </c>
      <c r="H586" s="125">
        <v>5.2</v>
      </c>
      <c r="I586" s="125">
        <v>8307</v>
      </c>
      <c r="J586" s="125">
        <v>29103</v>
      </c>
      <c r="K586" s="125">
        <v>26091</v>
      </c>
      <c r="L586" s="125">
        <v>134.9</v>
      </c>
    </row>
    <row r="587" spans="1:12" x14ac:dyDescent="0.45">
      <c r="A587" s="124" t="s">
        <v>217</v>
      </c>
      <c r="B587" s="124" t="s">
        <v>45</v>
      </c>
      <c r="C587" s="135">
        <v>2007</v>
      </c>
      <c r="D587" s="137">
        <f t="shared" si="7"/>
        <v>-0.79831161681042806</v>
      </c>
      <c r="E587" s="125">
        <v>1081.0999999999999</v>
      </c>
      <c r="F587" s="125">
        <v>1085.5</v>
      </c>
      <c r="G587" s="125">
        <v>60.9</v>
      </c>
      <c r="H587" s="125">
        <v>4.3</v>
      </c>
      <c r="I587" s="125">
        <v>5684</v>
      </c>
      <c r="J587" s="125">
        <v>30224</v>
      </c>
      <c r="K587" s="125">
        <v>29973</v>
      </c>
      <c r="L587" s="125">
        <v>118.7</v>
      </c>
    </row>
    <row r="588" spans="1:12" x14ac:dyDescent="0.45">
      <c r="A588" s="124" t="s">
        <v>218</v>
      </c>
      <c r="B588" s="124" t="s">
        <v>46</v>
      </c>
      <c r="C588" s="135">
        <v>2007</v>
      </c>
      <c r="D588" s="137">
        <f t="shared" si="7"/>
        <v>-0.24504999019800039</v>
      </c>
      <c r="E588" s="125">
        <v>1017.7</v>
      </c>
      <c r="F588" s="125">
        <v>1019</v>
      </c>
      <c r="G588" s="125">
        <v>62</v>
      </c>
      <c r="H588" s="125">
        <v>5</v>
      </c>
      <c r="I588" s="125">
        <v>9185</v>
      </c>
      <c r="J588" s="125">
        <v>40032</v>
      </c>
      <c r="K588" s="125">
        <v>39557</v>
      </c>
      <c r="L588" s="125">
        <v>126.9</v>
      </c>
    </row>
    <row r="589" spans="1:12" x14ac:dyDescent="0.45">
      <c r="A589" s="124" t="s">
        <v>219</v>
      </c>
      <c r="B589" s="124" t="s">
        <v>47</v>
      </c>
      <c r="C589" s="135">
        <v>2007</v>
      </c>
      <c r="D589" s="137">
        <f t="shared" si="7"/>
        <v>-0.92780516091620446</v>
      </c>
      <c r="E589" s="125">
        <v>683.4</v>
      </c>
      <c r="F589" s="125">
        <v>686.6</v>
      </c>
      <c r="G589" s="125">
        <v>61.6</v>
      </c>
      <c r="H589" s="125">
        <v>3.3</v>
      </c>
      <c r="I589" s="125">
        <v>7857</v>
      </c>
      <c r="J589" s="125">
        <v>37394</v>
      </c>
      <c r="K589" s="125">
        <v>40285</v>
      </c>
      <c r="L589" s="125">
        <v>124</v>
      </c>
    </row>
    <row r="590" spans="1:12" x14ac:dyDescent="0.45">
      <c r="A590" s="124" t="s">
        <v>220</v>
      </c>
      <c r="B590" s="124" t="s">
        <v>48</v>
      </c>
      <c r="C590" s="135">
        <v>2007</v>
      </c>
      <c r="D590" s="137">
        <f t="shared" si="7"/>
        <v>-0.83505509641871711</v>
      </c>
      <c r="E590" s="125">
        <v>1151.9000000000001</v>
      </c>
      <c r="F590" s="125">
        <v>1156.7</v>
      </c>
      <c r="G590" s="125">
        <v>60.7</v>
      </c>
      <c r="H590" s="125">
        <v>4.9000000000000004</v>
      </c>
      <c r="I590" s="125">
        <v>8687</v>
      </c>
      <c r="J590" s="125">
        <v>26578</v>
      </c>
      <c r="K590" s="125">
        <v>27921</v>
      </c>
      <c r="L590" s="125">
        <v>134.30000000000001</v>
      </c>
    </row>
    <row r="591" spans="1:12" x14ac:dyDescent="0.45">
      <c r="A591" s="124" t="s">
        <v>221</v>
      </c>
      <c r="B591" s="124" t="s">
        <v>49</v>
      </c>
      <c r="C591" s="135">
        <v>2007</v>
      </c>
      <c r="D591" s="137">
        <f t="shared" si="7"/>
        <v>-0.31081989247312208</v>
      </c>
      <c r="E591" s="125">
        <v>1186.7</v>
      </c>
      <c r="F591" s="125">
        <v>1188.5999999999999</v>
      </c>
      <c r="G591" s="125">
        <v>61.4</v>
      </c>
      <c r="H591" s="125">
        <v>2.7</v>
      </c>
      <c r="I591" s="125">
        <v>9472</v>
      </c>
      <c r="J591" s="125">
        <v>38407</v>
      </c>
      <c r="K591" s="125">
        <v>43207</v>
      </c>
      <c r="L591" s="125">
        <v>119.2</v>
      </c>
    </row>
    <row r="592" spans="1:12" x14ac:dyDescent="0.45">
      <c r="A592" s="124" t="s">
        <v>222</v>
      </c>
      <c r="B592" s="124" t="s">
        <v>50</v>
      </c>
      <c r="C592" s="135">
        <v>2007</v>
      </c>
      <c r="D592" s="137">
        <f t="shared" si="7"/>
        <v>0.70982064614125506</v>
      </c>
      <c r="E592" s="125">
        <v>6895.4</v>
      </c>
      <c r="F592" s="125">
        <v>6871.1</v>
      </c>
      <c r="G592" s="125">
        <v>62.9</v>
      </c>
      <c r="H592" s="125">
        <v>2</v>
      </c>
      <c r="I592" s="125">
        <v>14034</v>
      </c>
      <c r="J592" s="125">
        <v>51747</v>
      </c>
      <c r="K592" s="125">
        <v>52819</v>
      </c>
      <c r="L592" s="125">
        <v>121.4</v>
      </c>
    </row>
    <row r="593" spans="1:12" x14ac:dyDescent="0.45">
      <c r="A593" s="124" t="s">
        <v>223</v>
      </c>
      <c r="B593" s="124" t="s">
        <v>51</v>
      </c>
      <c r="C593" s="135">
        <v>2007</v>
      </c>
      <c r="D593" s="137">
        <f t="shared" si="7"/>
        <v>-0.76411141237366675</v>
      </c>
      <c r="E593" s="125">
        <v>805.2</v>
      </c>
      <c r="F593" s="125">
        <v>808.3</v>
      </c>
      <c r="G593" s="125">
        <v>60.9</v>
      </c>
      <c r="H593" s="125">
        <v>5.5</v>
      </c>
      <c r="I593" s="125">
        <v>7325</v>
      </c>
      <c r="J593" s="125">
        <v>25674</v>
      </c>
      <c r="K593" s="125">
        <v>25161</v>
      </c>
      <c r="L593" s="125">
        <v>127.1</v>
      </c>
    </row>
    <row r="594" spans="1:12" x14ac:dyDescent="0.45">
      <c r="A594" s="124" t="s">
        <v>224</v>
      </c>
      <c r="B594" s="124" t="s">
        <v>52</v>
      </c>
      <c r="C594" s="135">
        <v>2007</v>
      </c>
      <c r="D594" s="137">
        <f t="shared" si="7"/>
        <v>-0.60939483707152309</v>
      </c>
      <c r="E594" s="125">
        <v>1174.3</v>
      </c>
      <c r="F594" s="125">
        <v>1177.9000000000001</v>
      </c>
      <c r="G594" s="125">
        <v>60.2</v>
      </c>
      <c r="H594" s="125">
        <v>3.7</v>
      </c>
      <c r="I594" s="125">
        <v>8049</v>
      </c>
      <c r="J594" s="125">
        <v>35955</v>
      </c>
      <c r="K594" s="125">
        <v>38005</v>
      </c>
      <c r="L594" s="125">
        <v>129.69999999999999</v>
      </c>
    </row>
    <row r="595" spans="1:12" x14ac:dyDescent="0.45">
      <c r="A595" s="124" t="s">
        <v>225</v>
      </c>
      <c r="B595" s="124" t="s">
        <v>53</v>
      </c>
      <c r="C595" s="135">
        <v>2007</v>
      </c>
      <c r="D595" s="137">
        <f t="shared" si="7"/>
        <v>-0.87434915021121706</v>
      </c>
      <c r="E595" s="125">
        <v>1009</v>
      </c>
      <c r="F595" s="125">
        <v>1013.5</v>
      </c>
      <c r="G595" s="125">
        <v>62.8</v>
      </c>
      <c r="H595" s="125">
        <v>6.7</v>
      </c>
      <c r="I595" s="125">
        <v>8228</v>
      </c>
      <c r="J595" s="125">
        <v>26859</v>
      </c>
      <c r="K595" s="125">
        <v>28864</v>
      </c>
      <c r="L595" s="125">
        <v>120.6</v>
      </c>
    </row>
    <row r="596" spans="1:12" x14ac:dyDescent="0.45">
      <c r="A596" s="124" t="s">
        <v>226</v>
      </c>
      <c r="B596" s="124" t="s">
        <v>54</v>
      </c>
      <c r="C596" s="135">
        <v>2007</v>
      </c>
      <c r="D596" s="137">
        <f t="shared" si="7"/>
        <v>-0.94055013309670887</v>
      </c>
      <c r="E596" s="125">
        <v>1116.4000000000001</v>
      </c>
      <c r="F596" s="125">
        <v>1121.7</v>
      </c>
      <c r="G596" s="125">
        <v>60.4</v>
      </c>
      <c r="H596" s="125">
        <v>9.1999999999999993</v>
      </c>
      <c r="I596" s="125">
        <v>8515</v>
      </c>
      <c r="J596" s="125">
        <v>27983</v>
      </c>
      <c r="K596" s="125">
        <v>28372</v>
      </c>
      <c r="L596" s="125">
        <v>112.9</v>
      </c>
    </row>
    <row r="597" spans="1:12" x14ac:dyDescent="0.45">
      <c r="A597" s="124" t="s">
        <v>227</v>
      </c>
      <c r="B597" s="124" t="s">
        <v>55</v>
      </c>
      <c r="C597" s="135">
        <v>2007</v>
      </c>
      <c r="D597" s="137">
        <f t="shared" si="7"/>
        <v>-0.85066838230038533</v>
      </c>
      <c r="E597" s="125">
        <v>1387</v>
      </c>
      <c r="F597" s="125">
        <v>1392.9</v>
      </c>
      <c r="G597" s="125">
        <v>60.2</v>
      </c>
      <c r="H597" s="125">
        <v>4.0999999999999996</v>
      </c>
      <c r="I597" s="125">
        <v>8543</v>
      </c>
      <c r="J597" s="125">
        <v>39446</v>
      </c>
      <c r="K597" s="125">
        <v>37512</v>
      </c>
      <c r="L597" s="125">
        <v>119.2</v>
      </c>
    </row>
    <row r="598" spans="1:12" x14ac:dyDescent="0.45">
      <c r="A598" s="124" t="s">
        <v>228</v>
      </c>
      <c r="B598" s="124" t="s">
        <v>56</v>
      </c>
      <c r="C598" s="135">
        <v>2007</v>
      </c>
      <c r="D598" s="137">
        <f t="shared" ref="D598:D661" si="8">(E598-E515)/E515*100</f>
        <v>-0.7562027373289113</v>
      </c>
      <c r="E598" s="125">
        <v>1588</v>
      </c>
      <c r="F598" s="125">
        <v>1594</v>
      </c>
      <c r="G598" s="125">
        <v>60.2</v>
      </c>
      <c r="H598" s="125">
        <v>2.6</v>
      </c>
      <c r="I598" s="125">
        <v>8265</v>
      </c>
      <c r="J598" s="125">
        <v>32107</v>
      </c>
      <c r="K598" s="125">
        <v>30261</v>
      </c>
      <c r="L598" s="125">
        <v>115.9</v>
      </c>
    </row>
    <row r="599" spans="1:12" x14ac:dyDescent="0.45">
      <c r="A599" s="124" t="s">
        <v>229</v>
      </c>
      <c r="B599" s="124" t="s">
        <v>57</v>
      </c>
      <c r="C599" s="135">
        <v>2007</v>
      </c>
      <c r="D599" s="137">
        <f t="shared" si="8"/>
        <v>-0.57692307692307698</v>
      </c>
      <c r="E599" s="125">
        <v>1292.5</v>
      </c>
      <c r="F599" s="125">
        <v>1296.3</v>
      </c>
      <c r="G599" s="125">
        <v>60.9</v>
      </c>
      <c r="H599" s="125">
        <v>3.4</v>
      </c>
      <c r="I599" s="125">
        <v>10101</v>
      </c>
      <c r="J599" s="125">
        <v>43716</v>
      </c>
      <c r="K599" s="125">
        <v>36918</v>
      </c>
      <c r="L599" s="125">
        <v>122.7</v>
      </c>
    </row>
    <row r="600" spans="1:12" x14ac:dyDescent="0.45">
      <c r="A600" s="124" t="s">
        <v>230</v>
      </c>
      <c r="B600" s="124" t="s">
        <v>58</v>
      </c>
      <c r="C600" s="135">
        <v>2007</v>
      </c>
      <c r="D600" s="137">
        <f t="shared" si="8"/>
        <v>0.86102746271886332</v>
      </c>
      <c r="E600" s="125">
        <v>11186.9</v>
      </c>
      <c r="F600" s="125">
        <v>11139.1</v>
      </c>
      <c r="G600" s="125">
        <v>64.8</v>
      </c>
      <c r="H600" s="125">
        <v>0.8</v>
      </c>
      <c r="I600" s="125">
        <v>33315</v>
      </c>
      <c r="J600" s="125">
        <v>113501</v>
      </c>
      <c r="K600" s="125">
        <v>127874</v>
      </c>
      <c r="L600" s="125">
        <v>123.6</v>
      </c>
    </row>
    <row r="601" spans="1:12" x14ac:dyDescent="0.45">
      <c r="A601" s="124" t="s">
        <v>231</v>
      </c>
      <c r="B601" s="124" t="s">
        <v>59</v>
      </c>
      <c r="C601" s="135">
        <v>2007</v>
      </c>
      <c r="D601" s="137">
        <f t="shared" si="8"/>
        <v>-0.84210526315789824</v>
      </c>
      <c r="E601" s="125">
        <v>659.4</v>
      </c>
      <c r="F601" s="125">
        <v>662.2</v>
      </c>
      <c r="G601" s="125">
        <v>63.6</v>
      </c>
      <c r="H601" s="125">
        <v>5.9</v>
      </c>
      <c r="I601" s="125">
        <v>10548</v>
      </c>
      <c r="J601" s="125">
        <v>31647</v>
      </c>
      <c r="K601" s="125">
        <v>36668</v>
      </c>
      <c r="L601" s="125">
        <v>118</v>
      </c>
    </row>
    <row r="602" spans="1:12" x14ac:dyDescent="0.45">
      <c r="A602" s="124" t="s">
        <v>232</v>
      </c>
      <c r="B602" s="124" t="s">
        <v>60</v>
      </c>
      <c r="C602" s="135">
        <v>2007</v>
      </c>
      <c r="D602" s="137">
        <f t="shared" si="8"/>
        <v>-1.0478408128704464</v>
      </c>
      <c r="E602" s="125">
        <v>934.9</v>
      </c>
      <c r="F602" s="125">
        <v>939.9</v>
      </c>
      <c r="G602" s="125">
        <v>66.900000000000006</v>
      </c>
      <c r="H602" s="125">
        <v>10.199999999999999</v>
      </c>
      <c r="I602" s="125">
        <v>16761</v>
      </c>
      <c r="J602" s="125">
        <v>42917</v>
      </c>
      <c r="K602" s="125">
        <v>45223</v>
      </c>
      <c r="L602" s="125">
        <v>121.4</v>
      </c>
    </row>
    <row r="603" spans="1:12" x14ac:dyDescent="0.45">
      <c r="A603" s="124" t="s">
        <v>233</v>
      </c>
      <c r="B603" s="124" t="s">
        <v>63</v>
      </c>
      <c r="C603" s="135">
        <v>2007</v>
      </c>
      <c r="D603" s="137">
        <f t="shared" si="8"/>
        <v>0.23923444976076896</v>
      </c>
      <c r="E603" s="125">
        <v>41.9</v>
      </c>
      <c r="F603" s="125">
        <v>41.9</v>
      </c>
      <c r="G603" s="125">
        <v>65.599999999999994</v>
      </c>
      <c r="H603" s="125">
        <v>6.5</v>
      </c>
      <c r="I603" s="125">
        <v>38039</v>
      </c>
      <c r="J603" s="125">
        <v>40949</v>
      </c>
      <c r="K603" s="125">
        <v>48860</v>
      </c>
      <c r="L603" s="125">
        <v>140.69999999999999</v>
      </c>
    </row>
    <row r="604" spans="1:12" x14ac:dyDescent="0.45">
      <c r="A604" s="124" t="s">
        <v>234</v>
      </c>
      <c r="B604" s="124" t="s">
        <v>61</v>
      </c>
      <c r="C604" s="135">
        <v>2007</v>
      </c>
      <c r="D604" s="137">
        <f t="shared" si="8"/>
        <v>-0.78373744795494615</v>
      </c>
      <c r="E604" s="125">
        <v>1215.3</v>
      </c>
      <c r="F604" s="125">
        <v>1220</v>
      </c>
      <c r="G604" s="125">
        <v>63.8</v>
      </c>
      <c r="H604" s="125">
        <v>5.3</v>
      </c>
      <c r="I604" s="125">
        <v>0</v>
      </c>
      <c r="J604" s="125">
        <v>0</v>
      </c>
      <c r="K604" s="125">
        <v>0</v>
      </c>
      <c r="L604" s="124" t="s">
        <v>132</v>
      </c>
    </row>
    <row r="605" spans="1:12" x14ac:dyDescent="0.45">
      <c r="A605" s="124" t="s">
        <v>235</v>
      </c>
      <c r="B605" s="124" t="s">
        <v>65</v>
      </c>
      <c r="C605" s="135">
        <v>2007</v>
      </c>
      <c r="D605" s="137">
        <f t="shared" si="8"/>
        <v>-0.4894762604013706</v>
      </c>
      <c r="E605" s="125">
        <v>1219.8</v>
      </c>
      <c r="F605" s="125">
        <v>1222.8</v>
      </c>
      <c r="G605" s="125">
        <v>62.9</v>
      </c>
      <c r="H605" s="125">
        <v>4</v>
      </c>
      <c r="I605" s="125">
        <v>10521</v>
      </c>
      <c r="J605" s="125">
        <v>39155</v>
      </c>
      <c r="K605" s="125">
        <v>41257</v>
      </c>
      <c r="L605" s="125">
        <v>122.9</v>
      </c>
    </row>
    <row r="606" spans="1:12" x14ac:dyDescent="0.45">
      <c r="A606" s="124" t="s">
        <v>236</v>
      </c>
      <c r="B606" s="124" t="s">
        <v>66</v>
      </c>
      <c r="C606" s="135">
        <v>2007</v>
      </c>
      <c r="D606" s="137">
        <f t="shared" si="8"/>
        <v>0.10703200256876808</v>
      </c>
      <c r="E606" s="125">
        <v>935.3</v>
      </c>
      <c r="F606" s="125">
        <v>934.8</v>
      </c>
      <c r="G606" s="125">
        <v>63.9</v>
      </c>
      <c r="H606" s="125">
        <v>3.4</v>
      </c>
      <c r="I606" s="125">
        <v>11431</v>
      </c>
      <c r="J606" s="125">
        <v>38996</v>
      </c>
      <c r="K606" s="125">
        <v>26520</v>
      </c>
      <c r="L606" s="125">
        <v>108</v>
      </c>
    </row>
    <row r="607" spans="1:12" x14ac:dyDescent="0.45">
      <c r="A607" s="124" t="s">
        <v>237</v>
      </c>
      <c r="B607" s="124" t="s">
        <v>67</v>
      </c>
      <c r="C607" s="135">
        <v>2007</v>
      </c>
      <c r="D607" s="137">
        <f t="shared" si="8"/>
        <v>8.2786352078534145E-2</v>
      </c>
      <c r="E607" s="125">
        <v>1692.5</v>
      </c>
      <c r="F607" s="125">
        <v>1691.8</v>
      </c>
      <c r="G607" s="125">
        <v>63.2</v>
      </c>
      <c r="H607" s="125">
        <v>3.9</v>
      </c>
      <c r="I607" s="125">
        <v>10201</v>
      </c>
      <c r="J607" s="125">
        <v>30675</v>
      </c>
      <c r="K607" s="125">
        <v>31000</v>
      </c>
      <c r="L607" s="125">
        <v>115.3</v>
      </c>
    </row>
    <row r="608" spans="1:12" x14ac:dyDescent="0.45">
      <c r="A608" s="124" t="s">
        <v>238</v>
      </c>
      <c r="B608" s="124" t="s">
        <v>68</v>
      </c>
      <c r="C608" s="135">
        <v>2007</v>
      </c>
      <c r="D608" s="137">
        <f t="shared" si="8"/>
        <v>-1.080097087378638</v>
      </c>
      <c r="E608" s="125">
        <v>815.1</v>
      </c>
      <c r="F608" s="125">
        <v>819.6</v>
      </c>
      <c r="G608" s="125">
        <v>67.7</v>
      </c>
      <c r="H608" s="125">
        <v>6.3</v>
      </c>
      <c r="I608" s="125">
        <v>15859</v>
      </c>
      <c r="J608" s="124" t="s">
        <v>64</v>
      </c>
      <c r="K608" s="125">
        <v>23519</v>
      </c>
      <c r="L608" s="125">
        <v>116.6</v>
      </c>
    </row>
    <row r="609" spans="1:12" x14ac:dyDescent="0.45">
      <c r="A609" s="124" t="s">
        <v>239</v>
      </c>
      <c r="B609" s="124" t="s">
        <v>69</v>
      </c>
      <c r="C609" s="135">
        <v>2007</v>
      </c>
      <c r="D609" s="137">
        <f t="shared" si="8"/>
        <v>-0.82116788321167544</v>
      </c>
      <c r="E609" s="125">
        <v>652.20000000000005</v>
      </c>
      <c r="F609" s="125">
        <v>654.9</v>
      </c>
      <c r="G609" s="125">
        <v>60.8</v>
      </c>
      <c r="H609" s="125">
        <v>5.3</v>
      </c>
      <c r="I609" s="125">
        <v>8614</v>
      </c>
      <c r="J609" s="125">
        <v>28989</v>
      </c>
      <c r="K609" s="125">
        <v>31646</v>
      </c>
      <c r="L609" s="125">
        <v>118.2</v>
      </c>
    </row>
    <row r="610" spans="1:12" x14ac:dyDescent="0.45">
      <c r="A610" s="124" t="s">
        <v>240</v>
      </c>
      <c r="B610" s="124" t="s">
        <v>70</v>
      </c>
      <c r="C610" s="135">
        <v>2007</v>
      </c>
      <c r="D610" s="137">
        <f t="shared" si="8"/>
        <v>-1.2143462298785686</v>
      </c>
      <c r="E610" s="125">
        <v>699.6</v>
      </c>
      <c r="F610" s="125">
        <v>703.9</v>
      </c>
      <c r="G610" s="125">
        <v>60.8</v>
      </c>
      <c r="H610" s="125">
        <v>4.8</v>
      </c>
      <c r="I610" s="125">
        <v>7923</v>
      </c>
      <c r="J610" s="125">
        <v>32344</v>
      </c>
      <c r="K610" s="125">
        <v>29067</v>
      </c>
      <c r="L610" s="125">
        <v>123.9</v>
      </c>
    </row>
    <row r="611" spans="1:12" ht="24" x14ac:dyDescent="0.45">
      <c r="A611" s="124" t="s">
        <v>241</v>
      </c>
      <c r="B611" s="124" t="s">
        <v>71</v>
      </c>
      <c r="C611" s="135">
        <v>2007</v>
      </c>
      <c r="D611" s="137">
        <f t="shared" si="8"/>
        <v>0.36228831409553913</v>
      </c>
      <c r="E611" s="125">
        <v>4764.8</v>
      </c>
      <c r="F611" s="125">
        <v>4756.2</v>
      </c>
      <c r="G611" s="125">
        <v>63.2</v>
      </c>
      <c r="H611" s="125">
        <v>2.1</v>
      </c>
      <c r="I611" s="125">
        <v>16214</v>
      </c>
      <c r="J611" s="125">
        <v>80251</v>
      </c>
      <c r="K611" s="125">
        <v>58995</v>
      </c>
      <c r="L611" s="125">
        <v>114.5</v>
      </c>
    </row>
    <row r="612" spans="1:12" x14ac:dyDescent="0.45">
      <c r="A612" s="124" t="s">
        <v>242</v>
      </c>
      <c r="B612" s="124" t="s">
        <v>72</v>
      </c>
      <c r="C612" s="135">
        <v>2007</v>
      </c>
      <c r="D612" s="137">
        <f t="shared" si="8"/>
        <v>-0.15959872321022467</v>
      </c>
      <c r="E612" s="125">
        <v>437.9</v>
      </c>
      <c r="F612" s="125">
        <v>438.3</v>
      </c>
      <c r="G612" s="125">
        <v>59.7</v>
      </c>
      <c r="H612" s="125">
        <v>10.3</v>
      </c>
      <c r="I612" s="125">
        <v>5802</v>
      </c>
      <c r="J612" s="125">
        <v>24255</v>
      </c>
      <c r="K612" s="125">
        <v>22723</v>
      </c>
      <c r="L612" s="125">
        <v>112.7</v>
      </c>
    </row>
    <row r="613" spans="1:12" x14ac:dyDescent="0.45">
      <c r="A613" s="124" t="s">
        <v>243</v>
      </c>
      <c r="B613" s="124" t="s">
        <v>73</v>
      </c>
      <c r="C613" s="135">
        <v>2007</v>
      </c>
      <c r="D613" s="137">
        <f t="shared" si="8"/>
        <v>-0.44368600682594239</v>
      </c>
      <c r="E613" s="125">
        <v>291.7</v>
      </c>
      <c r="F613" s="125">
        <v>292.3</v>
      </c>
      <c r="G613" s="125">
        <v>64.900000000000006</v>
      </c>
      <c r="H613" s="125">
        <v>14.5</v>
      </c>
      <c r="I613" s="125">
        <v>4375</v>
      </c>
      <c r="J613" s="125">
        <v>16896</v>
      </c>
      <c r="K613" s="125">
        <v>15294</v>
      </c>
      <c r="L613" s="125">
        <v>107.4</v>
      </c>
    </row>
    <row r="614" spans="1:12" x14ac:dyDescent="0.45">
      <c r="A614" s="124" t="s">
        <v>244</v>
      </c>
      <c r="B614" s="124" t="s">
        <v>75</v>
      </c>
      <c r="C614" s="135">
        <v>2007</v>
      </c>
      <c r="D614" s="137">
        <f t="shared" si="8"/>
        <v>0.54055105096346778</v>
      </c>
      <c r="E614" s="125">
        <v>5170.7</v>
      </c>
      <c r="F614" s="125">
        <v>5156.8</v>
      </c>
      <c r="G614" s="125">
        <v>60.8</v>
      </c>
      <c r="H614" s="125">
        <v>6.6</v>
      </c>
      <c r="I614" s="125">
        <v>9692</v>
      </c>
      <c r="J614" s="125">
        <v>40275</v>
      </c>
      <c r="K614" s="125">
        <v>49398</v>
      </c>
      <c r="L614" s="125">
        <v>120.1</v>
      </c>
    </row>
    <row r="615" spans="1:12" x14ac:dyDescent="0.45">
      <c r="A615" s="124" t="s">
        <v>245</v>
      </c>
      <c r="B615" s="124" t="s">
        <v>76</v>
      </c>
      <c r="C615" s="135">
        <v>2007</v>
      </c>
      <c r="D615" s="137">
        <f t="shared" si="8"/>
        <v>0.45940277639069443</v>
      </c>
      <c r="E615" s="125">
        <v>1005.9</v>
      </c>
      <c r="F615" s="125">
        <v>1003.6</v>
      </c>
      <c r="G615" s="125">
        <v>62.7</v>
      </c>
      <c r="H615" s="125">
        <v>8.6999999999999993</v>
      </c>
      <c r="I615" s="125">
        <v>8639</v>
      </c>
      <c r="J615" s="125">
        <v>27112</v>
      </c>
      <c r="K615" s="125">
        <v>25651</v>
      </c>
      <c r="L615" s="125">
        <v>125.9</v>
      </c>
    </row>
    <row r="616" spans="1:12" x14ac:dyDescent="0.45">
      <c r="A616" s="124" t="s">
        <v>246</v>
      </c>
      <c r="B616" s="124" t="s">
        <v>77</v>
      </c>
      <c r="C616" s="135">
        <v>2007</v>
      </c>
      <c r="D616" s="137">
        <f t="shared" si="8"/>
        <v>-0.26235741444867267</v>
      </c>
      <c r="E616" s="125">
        <v>2623.1</v>
      </c>
      <c r="F616" s="125">
        <v>2626.6</v>
      </c>
      <c r="G616" s="125">
        <v>61.6</v>
      </c>
      <c r="H616" s="125">
        <v>6.3</v>
      </c>
      <c r="I616" s="125">
        <v>9410</v>
      </c>
      <c r="J616" s="125">
        <v>35571</v>
      </c>
      <c r="K616" s="125">
        <v>34140</v>
      </c>
      <c r="L616" s="125">
        <v>119.8</v>
      </c>
    </row>
    <row r="617" spans="1:12" x14ac:dyDescent="0.45">
      <c r="A617" s="124" t="s">
        <v>247</v>
      </c>
      <c r="B617" s="124" t="s">
        <v>78</v>
      </c>
      <c r="C617" s="135">
        <v>2007</v>
      </c>
      <c r="D617" s="137">
        <f t="shared" si="8"/>
        <v>-0.39401103230890461</v>
      </c>
      <c r="E617" s="125">
        <v>4297.6000000000004</v>
      </c>
      <c r="F617" s="125">
        <v>4306.1000000000004</v>
      </c>
      <c r="G617" s="125">
        <v>61.7</v>
      </c>
      <c r="H617" s="125">
        <v>6.7</v>
      </c>
      <c r="I617" s="125">
        <v>9539</v>
      </c>
      <c r="J617" s="125">
        <v>30841</v>
      </c>
      <c r="K617" s="125">
        <v>34839</v>
      </c>
      <c r="L617" s="125">
        <v>120.5</v>
      </c>
    </row>
    <row r="618" spans="1:12" x14ac:dyDescent="0.45">
      <c r="A618" s="124" t="s">
        <v>248</v>
      </c>
      <c r="B618" s="124" t="s">
        <v>80</v>
      </c>
      <c r="C618" s="135">
        <v>2007</v>
      </c>
      <c r="D618" s="137">
        <f t="shared" si="8"/>
        <v>1.9299656407632033</v>
      </c>
      <c r="E618" s="125">
        <v>2788.6</v>
      </c>
      <c r="F618" s="125">
        <v>2762.2</v>
      </c>
      <c r="G618" s="125">
        <v>61.8</v>
      </c>
      <c r="H618" s="125">
        <v>20.2</v>
      </c>
      <c r="I618" s="125">
        <v>7724</v>
      </c>
      <c r="J618" s="125">
        <v>21827</v>
      </c>
      <c r="K618" s="125">
        <v>24576</v>
      </c>
      <c r="L618" s="125">
        <v>106.4</v>
      </c>
    </row>
    <row r="619" spans="1:12" x14ac:dyDescent="0.45">
      <c r="A619" s="124" t="s">
        <v>249</v>
      </c>
      <c r="B619" s="124" t="s">
        <v>295</v>
      </c>
      <c r="C619" s="135">
        <v>2007</v>
      </c>
      <c r="D619" s="137">
        <f t="shared" si="8"/>
        <v>-2.458814851240863E-2</v>
      </c>
      <c r="E619" s="125">
        <v>406.6</v>
      </c>
      <c r="F619" s="125">
        <v>406.7</v>
      </c>
      <c r="G619" s="125">
        <v>60.3</v>
      </c>
      <c r="H619" s="125">
        <v>46.6</v>
      </c>
      <c r="I619" s="125">
        <v>4887</v>
      </c>
      <c r="J619" s="124" t="s">
        <v>64</v>
      </c>
      <c r="K619" s="125">
        <v>17113</v>
      </c>
      <c r="L619" s="125">
        <v>118.6</v>
      </c>
    </row>
    <row r="620" spans="1:12" ht="24" x14ac:dyDescent="0.45">
      <c r="A620" s="124" t="s">
        <v>250</v>
      </c>
      <c r="B620" s="124" t="s">
        <v>81</v>
      </c>
      <c r="C620" s="135">
        <v>2007</v>
      </c>
      <c r="D620" s="137">
        <f t="shared" si="8"/>
        <v>-0.1397786837507333</v>
      </c>
      <c r="E620" s="125">
        <v>857.3</v>
      </c>
      <c r="F620" s="125">
        <v>857.9</v>
      </c>
      <c r="G620" s="125">
        <v>63.4</v>
      </c>
      <c r="H620" s="125">
        <v>18</v>
      </c>
      <c r="I620" s="125">
        <v>6902</v>
      </c>
      <c r="J620" s="124" t="s">
        <v>64</v>
      </c>
      <c r="K620" s="125">
        <v>20028</v>
      </c>
      <c r="L620" s="125">
        <v>113.7</v>
      </c>
    </row>
    <row r="621" spans="1:12" ht="24" x14ac:dyDescent="0.45">
      <c r="A621" s="124" t="s">
        <v>251</v>
      </c>
      <c r="B621" s="124" t="s">
        <v>82</v>
      </c>
      <c r="C621" s="135">
        <v>2007</v>
      </c>
      <c r="D621" s="137">
        <f t="shared" si="8"/>
        <v>1.0398613518197475</v>
      </c>
      <c r="E621" s="125">
        <v>466.4</v>
      </c>
      <c r="F621" s="125">
        <v>464</v>
      </c>
      <c r="G621" s="125">
        <v>62.6</v>
      </c>
      <c r="H621" s="125">
        <v>18.100000000000001</v>
      </c>
      <c r="I621" s="125">
        <v>6402</v>
      </c>
      <c r="J621" s="124" t="s">
        <v>64</v>
      </c>
      <c r="K621" s="125">
        <v>15155</v>
      </c>
      <c r="L621" s="125">
        <v>110.2</v>
      </c>
    </row>
    <row r="622" spans="1:12" ht="24" x14ac:dyDescent="0.45">
      <c r="A622" s="124" t="s">
        <v>252</v>
      </c>
      <c r="B622" s="124" t="s">
        <v>83</v>
      </c>
      <c r="C622" s="135">
        <v>2007</v>
      </c>
      <c r="D622" s="137">
        <f t="shared" si="8"/>
        <v>0.38092550790068364</v>
      </c>
      <c r="E622" s="125">
        <v>711.5</v>
      </c>
      <c r="F622" s="125">
        <v>710.2</v>
      </c>
      <c r="G622" s="125">
        <v>60.2</v>
      </c>
      <c r="H622" s="125">
        <v>9.8000000000000007</v>
      </c>
      <c r="I622" s="125">
        <v>7782</v>
      </c>
      <c r="J622" s="125">
        <v>15799</v>
      </c>
      <c r="K622" s="125">
        <v>16318</v>
      </c>
      <c r="L622" s="125">
        <v>114.4</v>
      </c>
    </row>
    <row r="623" spans="1:12" x14ac:dyDescent="0.45">
      <c r="A623" s="124" t="s">
        <v>253</v>
      </c>
      <c r="B623" s="124" t="s">
        <v>296</v>
      </c>
      <c r="C623" s="135">
        <v>2007</v>
      </c>
      <c r="D623" s="137">
        <f t="shared" si="8"/>
        <v>2.1245733788395982</v>
      </c>
      <c r="E623" s="125">
        <v>1196.9000000000001</v>
      </c>
      <c r="F623" s="125">
        <v>1184.4000000000001</v>
      </c>
      <c r="G623" s="125">
        <v>58.8</v>
      </c>
      <c r="H623" s="125">
        <v>52.5</v>
      </c>
      <c r="I623" s="124" t="s">
        <v>64</v>
      </c>
      <c r="J623" s="124" t="s">
        <v>64</v>
      </c>
      <c r="K623" s="125">
        <v>11342</v>
      </c>
      <c r="L623" s="124" t="s">
        <v>132</v>
      </c>
    </row>
    <row r="624" spans="1:12" x14ac:dyDescent="0.45">
      <c r="A624" s="124" t="s">
        <v>254</v>
      </c>
      <c r="B624" s="124" t="s">
        <v>84</v>
      </c>
      <c r="C624" s="135">
        <v>2007</v>
      </c>
      <c r="D624" s="137">
        <f t="shared" si="8"/>
        <v>0.45866550180189686</v>
      </c>
      <c r="E624" s="125">
        <v>2759.7</v>
      </c>
      <c r="F624" s="125">
        <v>2753.3</v>
      </c>
      <c r="G624" s="125">
        <v>61.7</v>
      </c>
      <c r="H624" s="125">
        <v>6.5</v>
      </c>
      <c r="I624" s="125">
        <v>8122</v>
      </c>
      <c r="J624" s="125">
        <v>23092</v>
      </c>
      <c r="K624" s="125">
        <v>22935</v>
      </c>
      <c r="L624" s="125">
        <v>119.7</v>
      </c>
    </row>
    <row r="625" spans="1:12" ht="24" x14ac:dyDescent="0.45">
      <c r="A625" s="124" t="s">
        <v>255</v>
      </c>
      <c r="B625" s="124" t="s">
        <v>85</v>
      </c>
      <c r="C625" s="135">
        <v>2007</v>
      </c>
      <c r="D625" s="137">
        <f t="shared" si="8"/>
        <v>3.4538905610107341E-2</v>
      </c>
      <c r="E625" s="125">
        <v>4054.8</v>
      </c>
      <c r="F625" s="125">
        <v>4054.1</v>
      </c>
      <c r="G625" s="125">
        <v>62.7</v>
      </c>
      <c r="H625" s="125">
        <v>6.5</v>
      </c>
      <c r="I625" s="125">
        <v>11073</v>
      </c>
      <c r="J625" s="125">
        <v>39880</v>
      </c>
      <c r="K625" s="125">
        <v>42797</v>
      </c>
      <c r="L625" s="125">
        <v>121.3</v>
      </c>
    </row>
    <row r="626" spans="1:12" x14ac:dyDescent="0.45">
      <c r="A626" s="124" t="s">
        <v>256</v>
      </c>
      <c r="B626" s="124" t="s">
        <v>86</v>
      </c>
      <c r="C626" s="135">
        <v>2007</v>
      </c>
      <c r="D626" s="137">
        <f t="shared" si="8"/>
        <v>-0.52215636466272164</v>
      </c>
      <c r="E626" s="125">
        <v>704.9</v>
      </c>
      <c r="F626" s="125">
        <v>706.8</v>
      </c>
      <c r="G626" s="125">
        <v>64.599999999999994</v>
      </c>
      <c r="H626" s="125">
        <v>9</v>
      </c>
      <c r="I626" s="125">
        <v>6072</v>
      </c>
      <c r="J626" s="125">
        <v>31591</v>
      </c>
      <c r="K626" s="125">
        <v>30028</v>
      </c>
      <c r="L626" s="125">
        <v>131.1</v>
      </c>
    </row>
    <row r="627" spans="1:12" x14ac:dyDescent="0.45">
      <c r="A627" s="124" t="s">
        <v>257</v>
      </c>
      <c r="B627" s="124" t="s">
        <v>87</v>
      </c>
      <c r="C627" s="135">
        <v>2007</v>
      </c>
      <c r="D627" s="137">
        <f t="shared" si="8"/>
        <v>-0.72269495279169271</v>
      </c>
      <c r="E627" s="125">
        <v>851.7</v>
      </c>
      <c r="F627" s="125">
        <v>854.8</v>
      </c>
      <c r="G627" s="125">
        <v>63.3</v>
      </c>
      <c r="H627" s="125">
        <v>3.5</v>
      </c>
      <c r="I627" s="125">
        <v>6060</v>
      </c>
      <c r="J627" s="125">
        <v>23898</v>
      </c>
      <c r="K627" s="125">
        <v>34933</v>
      </c>
      <c r="L627" s="125">
        <v>149.1</v>
      </c>
    </row>
    <row r="628" spans="1:12" x14ac:dyDescent="0.45">
      <c r="A628" s="124" t="s">
        <v>258</v>
      </c>
      <c r="B628" s="124" t="s">
        <v>88</v>
      </c>
      <c r="C628" s="135">
        <v>2007</v>
      </c>
      <c r="D628" s="137">
        <f t="shared" si="8"/>
        <v>9.8323190986162295E-2</v>
      </c>
      <c r="E628" s="125">
        <v>3766.8</v>
      </c>
      <c r="F628" s="125">
        <v>3765</v>
      </c>
      <c r="G628" s="125">
        <v>62.8</v>
      </c>
      <c r="H628" s="125">
        <v>5.6</v>
      </c>
      <c r="I628" s="125">
        <v>11567</v>
      </c>
      <c r="J628" s="125">
        <v>32765</v>
      </c>
      <c r="K628" s="125">
        <v>35134</v>
      </c>
      <c r="L628" s="125">
        <v>125.1</v>
      </c>
    </row>
    <row r="629" spans="1:12" x14ac:dyDescent="0.45">
      <c r="A629" s="124" t="s">
        <v>259</v>
      </c>
      <c r="B629" s="124" t="s">
        <v>89</v>
      </c>
      <c r="C629" s="135">
        <v>2007</v>
      </c>
      <c r="D629" s="137">
        <f t="shared" si="8"/>
        <v>-0.36396724294812877</v>
      </c>
      <c r="E629" s="125">
        <v>1533</v>
      </c>
      <c r="F629" s="125">
        <v>1535.8</v>
      </c>
      <c r="G629" s="125">
        <v>64</v>
      </c>
      <c r="H629" s="125">
        <v>8.1</v>
      </c>
      <c r="I629" s="125">
        <v>7824</v>
      </c>
      <c r="J629" s="125">
        <v>38926</v>
      </c>
      <c r="K629" s="125">
        <v>36585</v>
      </c>
      <c r="L629" s="125">
        <v>129.4</v>
      </c>
    </row>
    <row r="630" spans="1:12" x14ac:dyDescent="0.45">
      <c r="A630" s="124" t="s">
        <v>260</v>
      </c>
      <c r="B630" s="124" t="s">
        <v>90</v>
      </c>
      <c r="C630" s="135">
        <v>2007</v>
      </c>
      <c r="D630" s="137">
        <f t="shared" si="8"/>
        <v>-0.44143149929054937</v>
      </c>
      <c r="E630" s="125">
        <v>1263</v>
      </c>
      <c r="F630" s="125">
        <v>1265.8</v>
      </c>
      <c r="G630" s="125">
        <v>63.2</v>
      </c>
      <c r="H630" s="125">
        <v>9</v>
      </c>
      <c r="I630" s="125">
        <v>6849</v>
      </c>
      <c r="J630" s="125">
        <v>33037</v>
      </c>
      <c r="K630" s="125">
        <v>34200</v>
      </c>
      <c r="L630" s="125">
        <v>134.4</v>
      </c>
    </row>
    <row r="631" spans="1:12" x14ac:dyDescent="0.45">
      <c r="A631" s="124" t="s">
        <v>261</v>
      </c>
      <c r="B631" s="124" t="s">
        <v>91</v>
      </c>
      <c r="C631" s="135">
        <v>2007</v>
      </c>
      <c r="D631" s="137">
        <f t="shared" si="8"/>
        <v>-0.65388616436320068</v>
      </c>
      <c r="E631" s="125">
        <v>2674</v>
      </c>
      <c r="F631" s="125">
        <v>2682.8</v>
      </c>
      <c r="G631" s="125">
        <v>62.8</v>
      </c>
      <c r="H631" s="125">
        <v>6.5</v>
      </c>
      <c r="I631" s="125">
        <v>13691</v>
      </c>
      <c r="J631" s="125">
        <v>49857</v>
      </c>
      <c r="K631" s="125">
        <v>46631</v>
      </c>
      <c r="L631" s="125">
        <v>135.19999999999999</v>
      </c>
    </row>
    <row r="632" spans="1:12" x14ac:dyDescent="0.45">
      <c r="A632" s="124" t="s">
        <v>262</v>
      </c>
      <c r="B632" s="124" t="s">
        <v>92</v>
      </c>
      <c r="C632" s="135">
        <v>2007</v>
      </c>
      <c r="D632" s="137">
        <f t="shared" si="8"/>
        <v>-1.1891117478509965</v>
      </c>
      <c r="E632" s="125">
        <v>1379.4</v>
      </c>
      <c r="F632" s="125">
        <v>1387.7</v>
      </c>
      <c r="G632" s="125">
        <v>62.6</v>
      </c>
      <c r="H632" s="125">
        <v>5.8</v>
      </c>
      <c r="I632" s="125">
        <v>7407</v>
      </c>
      <c r="J632" s="125">
        <v>36032</v>
      </c>
      <c r="K632" s="125">
        <v>33925</v>
      </c>
      <c r="L632" s="125">
        <v>118.4</v>
      </c>
    </row>
    <row r="633" spans="1:12" x14ac:dyDescent="0.45">
      <c r="A633" s="124" t="s">
        <v>263</v>
      </c>
      <c r="B633" s="124" t="s">
        <v>297</v>
      </c>
      <c r="C633" s="135">
        <v>2007</v>
      </c>
      <c r="D633" s="137">
        <f t="shared" si="8"/>
        <v>-0.635286469875602</v>
      </c>
      <c r="E633" s="125">
        <v>3362.8</v>
      </c>
      <c r="F633" s="125">
        <v>3373.6</v>
      </c>
      <c r="G633" s="125">
        <v>61.7</v>
      </c>
      <c r="H633" s="125">
        <v>4.5</v>
      </c>
      <c r="I633" s="125">
        <v>10172</v>
      </c>
      <c r="J633" s="125">
        <v>56213</v>
      </c>
      <c r="K633" s="125">
        <v>42354</v>
      </c>
      <c r="L633" s="125">
        <v>128.4</v>
      </c>
    </row>
    <row r="634" spans="1:12" x14ac:dyDescent="0.45">
      <c r="A634" s="124" t="s">
        <v>264</v>
      </c>
      <c r="B634" s="124" t="s">
        <v>94</v>
      </c>
      <c r="C634" s="135">
        <v>2007</v>
      </c>
      <c r="D634" s="137">
        <f t="shared" si="8"/>
        <v>-0.58997050147493946</v>
      </c>
      <c r="E634" s="125">
        <v>2055.6999999999998</v>
      </c>
      <c r="F634" s="125">
        <v>2061.8000000000002</v>
      </c>
      <c r="G634" s="125">
        <v>62.6</v>
      </c>
      <c r="H634" s="125">
        <v>7.1</v>
      </c>
      <c r="I634" s="125">
        <v>7914</v>
      </c>
      <c r="J634" s="125">
        <v>27996</v>
      </c>
      <c r="K634" s="125">
        <v>30440</v>
      </c>
      <c r="L634" s="125">
        <v>119.6</v>
      </c>
    </row>
    <row r="635" spans="1:12" x14ac:dyDescent="0.45">
      <c r="A635" s="124" t="s">
        <v>265</v>
      </c>
      <c r="B635" s="124" t="s">
        <v>95</v>
      </c>
      <c r="C635" s="135">
        <v>2007</v>
      </c>
      <c r="D635" s="137">
        <f t="shared" si="8"/>
        <v>-0.44627045406247462</v>
      </c>
      <c r="E635" s="125">
        <v>1405.4</v>
      </c>
      <c r="F635" s="125">
        <v>1408.5</v>
      </c>
      <c r="G635" s="125">
        <v>61.4</v>
      </c>
      <c r="H635" s="125">
        <v>5.2</v>
      </c>
      <c r="I635" s="125">
        <v>7908</v>
      </c>
      <c r="J635" s="125">
        <v>31905</v>
      </c>
      <c r="K635" s="125">
        <v>32053</v>
      </c>
      <c r="L635" s="125">
        <v>129.19999999999999</v>
      </c>
    </row>
    <row r="636" spans="1:12" x14ac:dyDescent="0.45">
      <c r="A636" s="124" t="s">
        <v>266</v>
      </c>
      <c r="B636" s="124" t="s">
        <v>96</v>
      </c>
      <c r="C636" s="135">
        <v>2007</v>
      </c>
      <c r="D636" s="137">
        <f t="shared" si="8"/>
        <v>-9.6153846153843328E-2</v>
      </c>
      <c r="E636" s="125">
        <v>3220.9</v>
      </c>
      <c r="F636" s="125">
        <v>3222.4</v>
      </c>
      <c r="G636" s="125">
        <v>62.8</v>
      </c>
      <c r="H636" s="125">
        <v>4.0999999999999996</v>
      </c>
      <c r="I636" s="125">
        <v>13779</v>
      </c>
      <c r="J636" s="125">
        <v>35468</v>
      </c>
      <c r="K636" s="125">
        <v>46973</v>
      </c>
      <c r="L636" s="125">
        <v>113.8</v>
      </c>
    </row>
    <row r="637" spans="1:12" x14ac:dyDescent="0.45">
      <c r="A637" s="124" t="s">
        <v>267</v>
      </c>
      <c r="B637" s="124" t="s">
        <v>97</v>
      </c>
      <c r="C637" s="135">
        <v>2007</v>
      </c>
      <c r="D637" s="137">
        <f t="shared" si="8"/>
        <v>-0.54812626341159654</v>
      </c>
      <c r="E637" s="125">
        <v>2558.3000000000002</v>
      </c>
      <c r="F637" s="125">
        <v>2565.3000000000002</v>
      </c>
      <c r="G637" s="125">
        <v>61.7</v>
      </c>
      <c r="H637" s="125">
        <v>8</v>
      </c>
      <c r="I637" s="125">
        <v>7320</v>
      </c>
      <c r="J637" s="125">
        <v>24534</v>
      </c>
      <c r="K637" s="125">
        <v>24104</v>
      </c>
      <c r="L637" s="125">
        <v>129.1</v>
      </c>
    </row>
    <row r="638" spans="1:12" x14ac:dyDescent="0.45">
      <c r="A638" s="124" t="s">
        <v>268</v>
      </c>
      <c r="B638" s="124" t="s">
        <v>98</v>
      </c>
      <c r="C638" s="135">
        <v>2007</v>
      </c>
      <c r="D638" s="137">
        <f t="shared" si="8"/>
        <v>-0.73157855041858699</v>
      </c>
      <c r="E638" s="125">
        <v>1316.2</v>
      </c>
      <c r="F638" s="125">
        <v>1321.1</v>
      </c>
      <c r="G638" s="125">
        <v>62.9</v>
      </c>
      <c r="H638" s="125">
        <v>4.5999999999999996</v>
      </c>
      <c r="I638" s="125">
        <v>7762</v>
      </c>
      <c r="J638" s="125">
        <v>31355</v>
      </c>
      <c r="K638" s="125">
        <v>29464</v>
      </c>
      <c r="L638" s="125">
        <v>123.5</v>
      </c>
    </row>
    <row r="639" spans="1:12" x14ac:dyDescent="0.45">
      <c r="A639" s="124" t="s">
        <v>269</v>
      </c>
      <c r="B639" s="124" t="s">
        <v>99</v>
      </c>
      <c r="C639" s="135">
        <v>2007</v>
      </c>
      <c r="D639" s="137">
        <f t="shared" si="8"/>
        <v>-1.2260860374167659</v>
      </c>
      <c r="E639" s="125">
        <v>934.5</v>
      </c>
      <c r="F639" s="125">
        <v>940.3</v>
      </c>
      <c r="G639" s="125">
        <v>60.9</v>
      </c>
      <c r="H639" s="125">
        <v>8.5</v>
      </c>
      <c r="I639" s="125">
        <v>8701</v>
      </c>
      <c r="J639" s="124" t="s">
        <v>64</v>
      </c>
      <c r="K639" s="125">
        <v>30168</v>
      </c>
      <c r="L639" s="125">
        <v>124.5</v>
      </c>
    </row>
    <row r="640" spans="1:12" x14ac:dyDescent="0.45">
      <c r="A640" s="124" t="s">
        <v>270</v>
      </c>
      <c r="B640" s="124" t="s">
        <v>298</v>
      </c>
      <c r="C640" s="135">
        <v>2007</v>
      </c>
      <c r="D640" s="137">
        <f t="shared" si="8"/>
        <v>-0.2424606290121461</v>
      </c>
      <c r="E640" s="125">
        <v>4320.1000000000004</v>
      </c>
      <c r="F640" s="125">
        <v>4325.3</v>
      </c>
      <c r="G640" s="125">
        <v>62.9</v>
      </c>
      <c r="H640" s="125">
        <v>5.2</v>
      </c>
      <c r="I640" s="125">
        <v>14482</v>
      </c>
      <c r="J640" s="125">
        <v>54261</v>
      </c>
      <c r="K640" s="125">
        <v>47009</v>
      </c>
      <c r="L640" s="125">
        <v>128.80000000000001</v>
      </c>
    </row>
    <row r="641" spans="1:12" ht="24" x14ac:dyDescent="0.45">
      <c r="A641" s="124" t="s">
        <v>271</v>
      </c>
      <c r="B641" s="124" t="s">
        <v>144</v>
      </c>
      <c r="C641" s="135">
        <v>2007</v>
      </c>
      <c r="D641" s="137">
        <f t="shared" si="8"/>
        <v>1.0845986984815619</v>
      </c>
      <c r="E641" s="125">
        <v>1491.2</v>
      </c>
      <c r="F641" s="125">
        <v>1483.2</v>
      </c>
      <c r="G641" s="125">
        <v>71.3</v>
      </c>
      <c r="H641" s="125">
        <v>7.6</v>
      </c>
      <c r="I641" s="125">
        <v>27358</v>
      </c>
      <c r="J641" s="125">
        <v>43856</v>
      </c>
      <c r="K641" s="125">
        <v>52808</v>
      </c>
      <c r="L641" s="125">
        <v>115.2</v>
      </c>
    </row>
    <row r="642" spans="1:12" ht="24" x14ac:dyDescent="0.45">
      <c r="A642" s="124" t="s">
        <v>272</v>
      </c>
      <c r="B642" s="124" t="s">
        <v>133</v>
      </c>
      <c r="C642" s="135">
        <v>2007</v>
      </c>
      <c r="D642" s="137">
        <f t="shared" si="8"/>
        <v>0.46012269938649869</v>
      </c>
      <c r="E642" s="125">
        <v>524</v>
      </c>
      <c r="F642" s="125">
        <v>522.79999999999995</v>
      </c>
      <c r="G642" s="125">
        <v>72.2</v>
      </c>
      <c r="H642" s="125">
        <v>2.8</v>
      </c>
      <c r="I642" s="125">
        <v>32590</v>
      </c>
      <c r="J642" s="125">
        <v>43898</v>
      </c>
      <c r="K642" s="125">
        <v>49569</v>
      </c>
      <c r="L642" s="125">
        <v>116.3</v>
      </c>
    </row>
    <row r="643" spans="1:12" x14ac:dyDescent="0.45">
      <c r="A643" s="124" t="s">
        <v>273</v>
      </c>
      <c r="B643" s="124" t="s">
        <v>101</v>
      </c>
      <c r="C643" s="135">
        <v>2007</v>
      </c>
      <c r="D643" s="137">
        <f t="shared" si="8"/>
        <v>0.41987938010535153</v>
      </c>
      <c r="E643" s="125">
        <v>1315.4</v>
      </c>
      <c r="F643" s="125">
        <v>1312.7</v>
      </c>
      <c r="G643" s="125">
        <v>64.900000000000006</v>
      </c>
      <c r="H643" s="125">
        <v>5.0999999999999996</v>
      </c>
      <c r="I643" s="125">
        <v>0</v>
      </c>
      <c r="J643" s="125">
        <v>0</v>
      </c>
      <c r="K643" s="125">
        <v>0</v>
      </c>
      <c r="L643" s="124" t="s">
        <v>132</v>
      </c>
    </row>
    <row r="644" spans="1:12" x14ac:dyDescent="0.45">
      <c r="A644" s="124" t="s">
        <v>274</v>
      </c>
      <c r="B644" s="124" t="s">
        <v>103</v>
      </c>
      <c r="C644" s="135">
        <v>2007</v>
      </c>
      <c r="D644" s="137">
        <f t="shared" si="8"/>
        <v>-0.22590792107520991</v>
      </c>
      <c r="E644" s="125">
        <v>3489.1</v>
      </c>
      <c r="F644" s="125">
        <v>3493</v>
      </c>
      <c r="G644" s="125">
        <v>62.4</v>
      </c>
      <c r="H644" s="125">
        <v>2.5</v>
      </c>
      <c r="I644" s="125">
        <v>10700</v>
      </c>
      <c r="J644" s="125">
        <v>33420</v>
      </c>
      <c r="K644" s="125">
        <v>30485</v>
      </c>
      <c r="L644" s="125">
        <v>121.8</v>
      </c>
    </row>
    <row r="645" spans="1:12" x14ac:dyDescent="0.45">
      <c r="A645" s="124" t="s">
        <v>275</v>
      </c>
      <c r="B645" s="124" t="s">
        <v>104</v>
      </c>
      <c r="C645" s="135">
        <v>2007</v>
      </c>
      <c r="D645" s="137">
        <f t="shared" si="8"/>
        <v>0.64420218037660204</v>
      </c>
      <c r="E645" s="125">
        <v>203.1</v>
      </c>
      <c r="F645" s="125">
        <v>202.4</v>
      </c>
      <c r="G645" s="125">
        <v>62.6</v>
      </c>
      <c r="H645" s="125">
        <v>8.9</v>
      </c>
      <c r="I645" s="125">
        <v>7067</v>
      </c>
      <c r="J645" s="125">
        <v>28877</v>
      </c>
      <c r="K645" s="125">
        <v>38509</v>
      </c>
      <c r="L645" s="125">
        <v>112.6</v>
      </c>
    </row>
    <row r="646" spans="1:12" x14ac:dyDescent="0.45">
      <c r="A646" s="124" t="s">
        <v>276</v>
      </c>
      <c r="B646" s="124" t="s">
        <v>106</v>
      </c>
      <c r="C646" s="135">
        <v>2007</v>
      </c>
      <c r="D646" s="137">
        <f t="shared" si="8"/>
        <v>0.46296296296297429</v>
      </c>
      <c r="E646" s="125">
        <v>303.8</v>
      </c>
      <c r="F646" s="125">
        <v>303.10000000000002</v>
      </c>
      <c r="G646" s="125">
        <v>61.6</v>
      </c>
      <c r="H646" s="125">
        <v>16.899999999999999</v>
      </c>
      <c r="I646" s="125">
        <v>5959</v>
      </c>
      <c r="J646" s="125">
        <v>26500</v>
      </c>
      <c r="K646" s="125">
        <v>28905</v>
      </c>
      <c r="L646" s="125">
        <v>112.8</v>
      </c>
    </row>
    <row r="647" spans="1:12" x14ac:dyDescent="0.45">
      <c r="A647" s="124" t="s">
        <v>277</v>
      </c>
      <c r="B647" s="124" t="s">
        <v>107</v>
      </c>
      <c r="C647" s="135">
        <v>2007</v>
      </c>
      <c r="D647" s="137">
        <f t="shared" si="8"/>
        <v>3.765769158349308E-2</v>
      </c>
      <c r="E647" s="125">
        <v>531.29999999999995</v>
      </c>
      <c r="F647" s="125">
        <v>531.20000000000005</v>
      </c>
      <c r="G647" s="125">
        <v>63.9</v>
      </c>
      <c r="H647" s="125">
        <v>6.6</v>
      </c>
      <c r="I647" s="125">
        <v>8067</v>
      </c>
      <c r="J647" s="125">
        <v>25730</v>
      </c>
      <c r="K647" s="125">
        <v>24499</v>
      </c>
      <c r="L647" s="125">
        <v>110.2</v>
      </c>
    </row>
    <row r="648" spans="1:12" x14ac:dyDescent="0.45">
      <c r="A648" s="124" t="s">
        <v>278</v>
      </c>
      <c r="B648" s="124" t="s">
        <v>108</v>
      </c>
      <c r="C648" s="135">
        <v>2007</v>
      </c>
      <c r="D648" s="137">
        <f t="shared" si="8"/>
        <v>-0.78851597250303285</v>
      </c>
      <c r="E648" s="125">
        <v>2453.5</v>
      </c>
      <c r="F648" s="125">
        <v>2463.1999999999998</v>
      </c>
      <c r="G648" s="125">
        <v>62.8</v>
      </c>
      <c r="H648" s="125">
        <v>6.4</v>
      </c>
      <c r="I648" s="125">
        <v>7597</v>
      </c>
      <c r="J648" s="125">
        <v>35028</v>
      </c>
      <c r="K648" s="125">
        <v>35649</v>
      </c>
      <c r="L648" s="125">
        <v>118.2</v>
      </c>
    </row>
    <row r="649" spans="1:12" x14ac:dyDescent="0.45">
      <c r="A649" s="124" t="s">
        <v>279</v>
      </c>
      <c r="B649" s="124" t="s">
        <v>109</v>
      </c>
      <c r="C649" s="135">
        <v>2007</v>
      </c>
      <c r="D649" s="137">
        <f t="shared" si="8"/>
        <v>-0.29521332677304041</v>
      </c>
      <c r="E649" s="125">
        <v>2837</v>
      </c>
      <c r="F649" s="125">
        <v>2841.2</v>
      </c>
      <c r="G649" s="125">
        <v>64.7</v>
      </c>
      <c r="H649" s="125">
        <v>7.6</v>
      </c>
      <c r="I649" s="125">
        <v>12880</v>
      </c>
      <c r="J649" s="125">
        <v>40435</v>
      </c>
      <c r="K649" s="125">
        <v>40056</v>
      </c>
      <c r="L649" s="125">
        <v>120.6</v>
      </c>
    </row>
    <row r="650" spans="1:12" x14ac:dyDescent="0.45">
      <c r="A650" s="124" t="s">
        <v>280</v>
      </c>
      <c r="B650" s="124" t="s">
        <v>110</v>
      </c>
      <c r="C650" s="135">
        <v>2007</v>
      </c>
      <c r="D650" s="137">
        <f t="shared" si="8"/>
        <v>-0.48634189835454322</v>
      </c>
      <c r="E650" s="125">
        <v>2455.4</v>
      </c>
      <c r="F650" s="125">
        <v>2461.4</v>
      </c>
      <c r="G650" s="125">
        <v>63.3</v>
      </c>
      <c r="H650" s="125">
        <v>8</v>
      </c>
      <c r="I650" s="125">
        <v>10280</v>
      </c>
      <c r="J650" s="125">
        <v>49617</v>
      </c>
      <c r="K650" s="125">
        <v>44402</v>
      </c>
      <c r="L650" s="125">
        <v>136.30000000000001</v>
      </c>
    </row>
    <row r="651" spans="1:12" x14ac:dyDescent="0.45">
      <c r="A651" s="124" t="s">
        <v>281</v>
      </c>
      <c r="B651" s="124" t="s">
        <v>111</v>
      </c>
      <c r="C651" s="135">
        <v>2007</v>
      </c>
      <c r="D651" s="137">
        <f t="shared" si="8"/>
        <v>-0.20818377602297855</v>
      </c>
      <c r="E651" s="125">
        <v>2780.2</v>
      </c>
      <c r="F651" s="125">
        <v>2783.1</v>
      </c>
      <c r="G651" s="125">
        <v>63.2</v>
      </c>
      <c r="H651" s="125">
        <v>6.2</v>
      </c>
      <c r="I651" s="125">
        <v>11876</v>
      </c>
      <c r="J651" s="125">
        <v>29860</v>
      </c>
      <c r="K651" s="125">
        <v>30099</v>
      </c>
      <c r="L651" s="125">
        <v>119.9</v>
      </c>
    </row>
    <row r="652" spans="1:12" x14ac:dyDescent="0.45">
      <c r="A652" s="124" t="s">
        <v>282</v>
      </c>
      <c r="B652" s="124" t="s">
        <v>299</v>
      </c>
      <c r="C652" s="135">
        <v>2007</v>
      </c>
      <c r="D652" s="137">
        <f t="shared" si="8"/>
        <v>-0.16999093381686312</v>
      </c>
      <c r="E652" s="125">
        <v>2642.7</v>
      </c>
      <c r="F652" s="125">
        <v>2645</v>
      </c>
      <c r="G652" s="125">
        <v>63.7</v>
      </c>
      <c r="H652" s="125">
        <v>7</v>
      </c>
      <c r="I652" s="125">
        <v>10290</v>
      </c>
      <c r="J652" s="125">
        <v>43288</v>
      </c>
      <c r="K652" s="125">
        <v>49170</v>
      </c>
      <c r="L652" s="125">
        <v>117.5</v>
      </c>
    </row>
    <row r="653" spans="1:12" x14ac:dyDescent="0.45">
      <c r="A653" s="124" t="s">
        <v>283</v>
      </c>
      <c r="B653" s="124" t="s">
        <v>113</v>
      </c>
      <c r="C653" s="135">
        <v>2007</v>
      </c>
      <c r="D653" s="137">
        <f t="shared" si="8"/>
        <v>-0.4991763590076374</v>
      </c>
      <c r="E653" s="125">
        <v>1993.3</v>
      </c>
      <c r="F653" s="125">
        <v>1998.3</v>
      </c>
      <c r="G653" s="125">
        <v>63.9</v>
      </c>
      <c r="H653" s="125">
        <v>8</v>
      </c>
      <c r="I653" s="125">
        <v>11451</v>
      </c>
      <c r="J653" s="125">
        <v>32711</v>
      </c>
      <c r="K653" s="125">
        <v>36797</v>
      </c>
      <c r="L653" s="125">
        <v>128.1</v>
      </c>
    </row>
    <row r="654" spans="1:12" x14ac:dyDescent="0.45">
      <c r="A654" s="124" t="s">
        <v>284</v>
      </c>
      <c r="B654" s="124" t="s">
        <v>114</v>
      </c>
      <c r="C654" s="135">
        <v>2007</v>
      </c>
      <c r="D654" s="137">
        <f t="shared" si="8"/>
        <v>0.31277489981428325</v>
      </c>
      <c r="E654" s="125">
        <v>1026.3</v>
      </c>
      <c r="F654" s="125">
        <v>1024.7</v>
      </c>
      <c r="G654" s="125">
        <v>65</v>
      </c>
      <c r="H654" s="125">
        <v>6.8</v>
      </c>
      <c r="I654" s="125">
        <v>11998</v>
      </c>
      <c r="J654" s="125">
        <v>36732</v>
      </c>
      <c r="K654" s="125">
        <v>44372</v>
      </c>
      <c r="L654" s="125">
        <v>119.4</v>
      </c>
    </row>
    <row r="655" spans="1:12" x14ac:dyDescent="0.45">
      <c r="A655" s="124" t="s">
        <v>285</v>
      </c>
      <c r="B655" s="124" t="s">
        <v>115</v>
      </c>
      <c r="C655" s="135">
        <v>2007</v>
      </c>
      <c r="D655" s="137">
        <f t="shared" si="8"/>
        <v>6.2201948994404184E-2</v>
      </c>
      <c r="E655" s="125">
        <v>965.2</v>
      </c>
      <c r="F655" s="125">
        <v>964.9</v>
      </c>
      <c r="G655" s="125">
        <v>64.3</v>
      </c>
      <c r="H655" s="125">
        <v>13.1</v>
      </c>
      <c r="I655" s="125">
        <v>8846</v>
      </c>
      <c r="J655" s="125">
        <v>29451</v>
      </c>
      <c r="K655" s="125">
        <v>29998</v>
      </c>
      <c r="L655" s="125">
        <v>104.9</v>
      </c>
    </row>
    <row r="656" spans="1:12" x14ac:dyDescent="0.45">
      <c r="A656" s="124" t="s">
        <v>286</v>
      </c>
      <c r="B656" s="124" t="s">
        <v>116</v>
      </c>
      <c r="C656" s="135">
        <v>2007</v>
      </c>
      <c r="D656" s="137">
        <f t="shared" si="8"/>
        <v>0.29285639577449579</v>
      </c>
      <c r="E656" s="125">
        <v>958.9</v>
      </c>
      <c r="F656" s="125">
        <v>957.5</v>
      </c>
      <c r="G656" s="125">
        <v>65.3</v>
      </c>
      <c r="H656" s="125">
        <v>7.7</v>
      </c>
      <c r="I656" s="125">
        <v>15571</v>
      </c>
      <c r="J656" s="125">
        <v>30835</v>
      </c>
      <c r="K656" s="125">
        <v>40088</v>
      </c>
      <c r="L656" s="125">
        <v>115.4</v>
      </c>
    </row>
    <row r="657" spans="1:12" x14ac:dyDescent="0.45">
      <c r="A657" s="124" t="s">
        <v>287</v>
      </c>
      <c r="B657" s="124" t="s">
        <v>117</v>
      </c>
      <c r="C657" s="135">
        <v>2007</v>
      </c>
      <c r="D657" s="137">
        <f t="shared" si="8"/>
        <v>-0.33180880638506133</v>
      </c>
      <c r="E657" s="125">
        <v>1111.4000000000001</v>
      </c>
      <c r="F657" s="125">
        <v>1113.3</v>
      </c>
      <c r="G657" s="125">
        <v>63.9</v>
      </c>
      <c r="H657" s="125">
        <v>8.6999999999999993</v>
      </c>
      <c r="I657" s="125">
        <v>8265</v>
      </c>
      <c r="J657" s="125">
        <v>28050</v>
      </c>
      <c r="K657" s="125">
        <v>27767</v>
      </c>
      <c r="L657" s="125">
        <v>111.7</v>
      </c>
    </row>
    <row r="658" spans="1:12" x14ac:dyDescent="0.45">
      <c r="A658" s="124" t="s">
        <v>288</v>
      </c>
      <c r="B658" s="124" t="s">
        <v>118</v>
      </c>
      <c r="C658" s="135">
        <v>2007</v>
      </c>
      <c r="D658" s="137">
        <f t="shared" si="8"/>
        <v>-0.87666263603386752</v>
      </c>
      <c r="E658" s="125">
        <v>327.9</v>
      </c>
      <c r="F658" s="125">
        <v>329.4</v>
      </c>
      <c r="G658" s="125">
        <v>67.5</v>
      </c>
      <c r="H658" s="125">
        <v>9</v>
      </c>
      <c r="I658" s="125">
        <v>16787</v>
      </c>
      <c r="J658" s="125">
        <v>40280</v>
      </c>
      <c r="K658" s="125">
        <v>25119</v>
      </c>
      <c r="L658" s="125">
        <v>126.1</v>
      </c>
    </row>
    <row r="659" spans="1:12" x14ac:dyDescent="0.45">
      <c r="A659" s="124" t="s">
        <v>289</v>
      </c>
      <c r="B659" s="124" t="s">
        <v>119</v>
      </c>
      <c r="C659" s="135">
        <v>2007</v>
      </c>
      <c r="D659" s="137">
        <f t="shared" si="8"/>
        <v>-0.56321029870259576</v>
      </c>
      <c r="E659" s="125">
        <v>1977.4</v>
      </c>
      <c r="F659" s="125">
        <v>1983</v>
      </c>
      <c r="G659" s="125">
        <v>64.400000000000006</v>
      </c>
      <c r="H659" s="125">
        <v>6.9</v>
      </c>
      <c r="I659" s="125">
        <v>10894</v>
      </c>
      <c r="J659" s="125">
        <v>40731</v>
      </c>
      <c r="K659" s="125">
        <v>38217</v>
      </c>
      <c r="L659" s="125">
        <v>113.3</v>
      </c>
    </row>
    <row r="660" spans="1:12" x14ac:dyDescent="0.45">
      <c r="A660" s="124" t="s">
        <v>290</v>
      </c>
      <c r="B660" s="124" t="s">
        <v>300</v>
      </c>
      <c r="C660" s="135">
        <v>2007</v>
      </c>
      <c r="D660" s="137">
        <f t="shared" si="8"/>
        <v>-0.36767409368335902</v>
      </c>
      <c r="E660" s="125">
        <v>1354.9</v>
      </c>
      <c r="F660" s="125">
        <v>1357.4</v>
      </c>
      <c r="G660" s="125">
        <v>65.2</v>
      </c>
      <c r="H660" s="125">
        <v>5.6</v>
      </c>
      <c r="I660" s="125">
        <v>15081</v>
      </c>
      <c r="J660" s="125">
        <v>41973</v>
      </c>
      <c r="K660" s="125">
        <v>37320</v>
      </c>
      <c r="L660" s="125">
        <v>113.2</v>
      </c>
    </row>
    <row r="661" spans="1:12" x14ac:dyDescent="0.45">
      <c r="A661" s="124" t="s">
        <v>291</v>
      </c>
      <c r="B661" s="124" t="s">
        <v>120</v>
      </c>
      <c r="C661" s="135">
        <v>2007</v>
      </c>
      <c r="D661" s="137">
        <f t="shared" si="8"/>
        <v>-0.72898295120517875</v>
      </c>
      <c r="E661" s="125">
        <v>844.3</v>
      </c>
      <c r="F661" s="125">
        <v>847.4</v>
      </c>
      <c r="G661" s="125">
        <v>64.2</v>
      </c>
      <c r="H661" s="125">
        <v>6.1</v>
      </c>
      <c r="I661" s="125">
        <v>9662</v>
      </c>
      <c r="J661" s="125">
        <v>32499</v>
      </c>
      <c r="K661" s="125">
        <v>26402</v>
      </c>
      <c r="L661" s="125">
        <v>113.6</v>
      </c>
    </row>
    <row r="662" spans="1:12" x14ac:dyDescent="0.45">
      <c r="A662" s="124" t="s">
        <v>292</v>
      </c>
      <c r="B662" s="124" t="s">
        <v>121</v>
      </c>
      <c r="C662" s="135">
        <v>2007</v>
      </c>
      <c r="D662" s="137">
        <f t="shared" ref="D662:D725" si="9">(E662-E579)/E579*100</f>
        <v>-1.7375674056321184</v>
      </c>
      <c r="E662" s="125">
        <v>164</v>
      </c>
      <c r="F662" s="125">
        <v>165.4</v>
      </c>
      <c r="G662" s="125">
        <v>69.400000000000006</v>
      </c>
      <c r="H662" s="125">
        <v>5.6</v>
      </c>
      <c r="I662" s="125">
        <v>16634</v>
      </c>
      <c r="J662" s="124" t="s">
        <v>64</v>
      </c>
      <c r="K662" s="125">
        <v>19380</v>
      </c>
      <c r="L662" s="125">
        <v>118.6</v>
      </c>
    </row>
    <row r="663" spans="1:12" x14ac:dyDescent="0.45">
      <c r="A663" s="124" t="s">
        <v>293</v>
      </c>
      <c r="B663" s="124" t="s">
        <v>122</v>
      </c>
      <c r="C663" s="135">
        <v>2007</v>
      </c>
      <c r="D663" s="137">
        <f t="shared" si="9"/>
        <v>-0.77911959485781079</v>
      </c>
      <c r="E663" s="125">
        <v>509.4</v>
      </c>
      <c r="F663" s="125">
        <v>511.4</v>
      </c>
      <c r="G663" s="125">
        <v>66.3</v>
      </c>
      <c r="H663" s="125">
        <v>4.5999999999999996</v>
      </c>
      <c r="I663" s="125">
        <v>20513</v>
      </c>
      <c r="J663" s="124" t="s">
        <v>64</v>
      </c>
      <c r="K663" s="125">
        <v>53939</v>
      </c>
      <c r="L663" s="125">
        <v>119.5</v>
      </c>
    </row>
    <row r="664" spans="1:12" ht="24" x14ac:dyDescent="0.45">
      <c r="A664" s="124" t="s">
        <v>294</v>
      </c>
      <c r="B664" s="124" t="s">
        <v>123</v>
      </c>
      <c r="C664" s="135">
        <v>2007</v>
      </c>
      <c r="D664" s="137">
        <f t="shared" si="9"/>
        <v>-0.39018952062431272</v>
      </c>
      <c r="E664" s="125">
        <v>178.7</v>
      </c>
      <c r="F664" s="125">
        <v>179.1</v>
      </c>
      <c r="G664" s="125">
        <v>64.099999999999994</v>
      </c>
      <c r="H664" s="125">
        <v>9.3000000000000007</v>
      </c>
      <c r="I664" s="125">
        <v>8752</v>
      </c>
      <c r="J664" s="125">
        <v>17711</v>
      </c>
      <c r="K664" s="125">
        <v>20931</v>
      </c>
      <c r="L664" s="125">
        <v>122.1</v>
      </c>
    </row>
    <row r="665" spans="1:12" ht="24" x14ac:dyDescent="0.45">
      <c r="A665" s="124" t="s">
        <v>301</v>
      </c>
      <c r="B665" s="124" t="s">
        <v>124</v>
      </c>
      <c r="C665" s="135">
        <v>2007</v>
      </c>
      <c r="D665" s="137">
        <f t="shared" si="9"/>
        <v>-0.18903591682419929</v>
      </c>
      <c r="E665" s="125">
        <v>52.8</v>
      </c>
      <c r="F665" s="125">
        <v>52.8</v>
      </c>
      <c r="G665" s="125">
        <v>70.3</v>
      </c>
      <c r="H665" s="125">
        <v>3.5</v>
      </c>
      <c r="I665" s="125">
        <v>26557</v>
      </c>
      <c r="J665" s="124" t="s">
        <v>64</v>
      </c>
      <c r="K665" s="124" t="s">
        <v>64</v>
      </c>
      <c r="L665" s="125">
        <v>123.9</v>
      </c>
    </row>
    <row r="666" spans="1:12" x14ac:dyDescent="0.45">
      <c r="A666" s="124" t="s">
        <v>213</v>
      </c>
      <c r="B666" s="124" t="s">
        <v>41</v>
      </c>
      <c r="C666" s="135">
        <v>2008</v>
      </c>
      <c r="D666" s="137">
        <f t="shared" si="9"/>
        <v>0.40786790342740914</v>
      </c>
      <c r="E666" s="125">
        <v>1526.3</v>
      </c>
      <c r="F666" s="125">
        <v>1523.2</v>
      </c>
      <c r="G666" s="125">
        <v>61.7</v>
      </c>
      <c r="H666" s="125">
        <v>3.9</v>
      </c>
      <c r="I666" s="125">
        <v>12749</v>
      </c>
      <c r="J666" s="125">
        <v>43430</v>
      </c>
      <c r="K666" s="125">
        <v>38477</v>
      </c>
      <c r="L666" s="125">
        <v>112.2</v>
      </c>
    </row>
    <row r="667" spans="1:12" x14ac:dyDescent="0.45">
      <c r="A667" s="124" t="s">
        <v>214</v>
      </c>
      <c r="B667" s="124" t="s">
        <v>42</v>
      </c>
      <c r="C667" s="135">
        <v>2008</v>
      </c>
      <c r="D667" s="137">
        <f t="shared" si="9"/>
        <v>-0.69055474564566877</v>
      </c>
      <c r="E667" s="125">
        <v>1294.3</v>
      </c>
      <c r="F667" s="125">
        <v>1298.8</v>
      </c>
      <c r="G667" s="125">
        <v>61.2</v>
      </c>
      <c r="H667" s="125">
        <v>6.5</v>
      </c>
      <c r="I667" s="125">
        <v>10083</v>
      </c>
      <c r="J667" s="125">
        <v>31930</v>
      </c>
      <c r="K667" s="125">
        <v>35588</v>
      </c>
      <c r="L667" s="125">
        <v>117.8</v>
      </c>
    </row>
    <row r="668" spans="1:12" x14ac:dyDescent="0.45">
      <c r="A668" s="124" t="s">
        <v>215</v>
      </c>
      <c r="B668" s="124" t="s">
        <v>43</v>
      </c>
      <c r="C668" s="135">
        <v>2008</v>
      </c>
      <c r="D668" s="137">
        <f t="shared" si="9"/>
        <v>-0.60676302154348682</v>
      </c>
      <c r="E668" s="125">
        <v>1457.9</v>
      </c>
      <c r="F668" s="125">
        <v>1462.4</v>
      </c>
      <c r="G668" s="125">
        <v>60.9</v>
      </c>
      <c r="H668" s="125">
        <v>5.7</v>
      </c>
      <c r="I668" s="125">
        <v>9480</v>
      </c>
      <c r="J668" s="125">
        <v>41260</v>
      </c>
      <c r="K668" s="125">
        <v>40026</v>
      </c>
      <c r="L668" s="125">
        <v>116.2</v>
      </c>
    </row>
    <row r="669" spans="1:12" x14ac:dyDescent="0.45">
      <c r="A669" s="124" t="s">
        <v>216</v>
      </c>
      <c r="B669" s="124" t="s">
        <v>44</v>
      </c>
      <c r="C669" s="135">
        <v>2008</v>
      </c>
      <c r="D669" s="137">
        <f t="shared" si="9"/>
        <v>-0.23033612011602503</v>
      </c>
      <c r="E669" s="125">
        <v>2339</v>
      </c>
      <c r="F669" s="125">
        <v>2341.6999999999998</v>
      </c>
      <c r="G669" s="125">
        <v>60.7</v>
      </c>
      <c r="H669" s="125">
        <v>5.2</v>
      </c>
      <c r="I669" s="125">
        <v>10587</v>
      </c>
      <c r="J669" s="125">
        <v>35431</v>
      </c>
      <c r="K669" s="125">
        <v>32784</v>
      </c>
      <c r="L669" s="125">
        <v>114</v>
      </c>
    </row>
    <row r="670" spans="1:12" x14ac:dyDescent="0.45">
      <c r="A670" s="124" t="s">
        <v>217</v>
      </c>
      <c r="B670" s="124" t="s">
        <v>45</v>
      </c>
      <c r="C670" s="135">
        <v>2008</v>
      </c>
      <c r="D670" s="137">
        <f t="shared" si="9"/>
        <v>-0.62898899269262376</v>
      </c>
      <c r="E670" s="125">
        <v>1074.3</v>
      </c>
      <c r="F670" s="125">
        <v>1077.7</v>
      </c>
      <c r="G670" s="125">
        <v>60.8</v>
      </c>
      <c r="H670" s="125">
        <v>5.2</v>
      </c>
      <c r="I670" s="125">
        <v>8343</v>
      </c>
      <c r="J670" s="125">
        <v>30675</v>
      </c>
      <c r="K670" s="125">
        <v>32773</v>
      </c>
      <c r="L670" s="125">
        <v>110.7</v>
      </c>
    </row>
    <row r="671" spans="1:12" x14ac:dyDescent="0.45">
      <c r="A671" s="124" t="s">
        <v>218</v>
      </c>
      <c r="B671" s="124" t="s">
        <v>46</v>
      </c>
      <c r="C671" s="135">
        <v>2008</v>
      </c>
      <c r="D671" s="137">
        <f t="shared" si="9"/>
        <v>-0.20634764665422253</v>
      </c>
      <c r="E671" s="125">
        <v>1015.6</v>
      </c>
      <c r="F671" s="125">
        <v>1016.7</v>
      </c>
      <c r="G671" s="125">
        <v>61.7</v>
      </c>
      <c r="H671" s="125">
        <v>4.5999999999999996</v>
      </c>
      <c r="I671" s="125">
        <v>11612</v>
      </c>
      <c r="J671" s="125">
        <v>59922</v>
      </c>
      <c r="K671" s="125">
        <v>61191</v>
      </c>
      <c r="L671" s="125">
        <v>119.8</v>
      </c>
    </row>
    <row r="672" spans="1:12" x14ac:dyDescent="0.45">
      <c r="A672" s="124" t="s">
        <v>219</v>
      </c>
      <c r="B672" s="124" t="s">
        <v>47</v>
      </c>
      <c r="C672" s="135">
        <v>2008</v>
      </c>
      <c r="D672" s="137">
        <f t="shared" si="9"/>
        <v>-0.81943225051214852</v>
      </c>
      <c r="E672" s="125">
        <v>677.8</v>
      </c>
      <c r="F672" s="125">
        <v>680.6</v>
      </c>
      <c r="G672" s="125">
        <v>61.3</v>
      </c>
      <c r="H672" s="125">
        <v>4.9000000000000004</v>
      </c>
      <c r="I672" s="125">
        <v>9608</v>
      </c>
      <c r="J672" s="125">
        <v>35372</v>
      </c>
      <c r="K672" s="125">
        <v>39454</v>
      </c>
      <c r="L672" s="125">
        <v>117</v>
      </c>
    </row>
    <row r="673" spans="1:12" x14ac:dyDescent="0.45">
      <c r="A673" s="124" t="s">
        <v>220</v>
      </c>
      <c r="B673" s="124" t="s">
        <v>48</v>
      </c>
      <c r="C673" s="135">
        <v>2008</v>
      </c>
      <c r="D673" s="137">
        <f t="shared" si="9"/>
        <v>-0.74659258616200508</v>
      </c>
      <c r="E673" s="125">
        <v>1143.3</v>
      </c>
      <c r="F673" s="125">
        <v>1147.5999999999999</v>
      </c>
      <c r="G673" s="125">
        <v>60.5</v>
      </c>
      <c r="H673" s="125">
        <v>6.3</v>
      </c>
      <c r="I673" s="125">
        <v>11524</v>
      </c>
      <c r="J673" s="125">
        <v>30199</v>
      </c>
      <c r="K673" s="125">
        <v>33716</v>
      </c>
      <c r="L673" s="125">
        <v>119</v>
      </c>
    </row>
    <row r="674" spans="1:12" x14ac:dyDescent="0.45">
      <c r="A674" s="124" t="s">
        <v>221</v>
      </c>
      <c r="B674" s="124" t="s">
        <v>49</v>
      </c>
      <c r="C674" s="135">
        <v>2008</v>
      </c>
      <c r="D674" s="137">
        <f t="shared" si="9"/>
        <v>-0.39605629055363994</v>
      </c>
      <c r="E674" s="125">
        <v>1182</v>
      </c>
      <c r="F674" s="125">
        <v>1184.3</v>
      </c>
      <c r="G674" s="125">
        <v>61.1</v>
      </c>
      <c r="H674" s="125">
        <v>5</v>
      </c>
      <c r="I674" s="125">
        <v>12085</v>
      </c>
      <c r="J674" s="125">
        <v>37843</v>
      </c>
      <c r="K674" s="125">
        <v>49143</v>
      </c>
      <c r="L674" s="125">
        <v>115.7</v>
      </c>
    </row>
    <row r="675" spans="1:12" x14ac:dyDescent="0.45">
      <c r="A675" s="124" t="s">
        <v>222</v>
      </c>
      <c r="B675" s="124" t="s">
        <v>50</v>
      </c>
      <c r="C675" s="135">
        <v>2008</v>
      </c>
      <c r="D675" s="137">
        <f t="shared" si="9"/>
        <v>0.90785161121907898</v>
      </c>
      <c r="E675" s="125">
        <v>6958</v>
      </c>
      <c r="F675" s="125">
        <v>6926.7</v>
      </c>
      <c r="G675" s="125">
        <v>62.7</v>
      </c>
      <c r="H675" s="125">
        <v>2.7</v>
      </c>
      <c r="I675" s="125">
        <v>19047</v>
      </c>
      <c r="J675" s="125">
        <v>62433</v>
      </c>
      <c r="K675" s="125">
        <v>72826</v>
      </c>
      <c r="L675" s="125">
        <v>120</v>
      </c>
    </row>
    <row r="676" spans="1:12" x14ac:dyDescent="0.45">
      <c r="A676" s="124" t="s">
        <v>223</v>
      </c>
      <c r="B676" s="124" t="s">
        <v>51</v>
      </c>
      <c r="C676" s="135">
        <v>2008</v>
      </c>
      <c r="D676" s="137">
        <f t="shared" si="9"/>
        <v>-0.78241430700447934</v>
      </c>
      <c r="E676" s="125">
        <v>798.9</v>
      </c>
      <c r="F676" s="125">
        <v>802</v>
      </c>
      <c r="G676" s="125">
        <v>60.7</v>
      </c>
      <c r="H676" s="125">
        <v>6</v>
      </c>
      <c r="I676" s="125">
        <v>10027</v>
      </c>
      <c r="J676" s="125">
        <v>32349</v>
      </c>
      <c r="K676" s="125">
        <v>32335</v>
      </c>
      <c r="L676" s="125">
        <v>118.1</v>
      </c>
    </row>
    <row r="677" spans="1:12" x14ac:dyDescent="0.45">
      <c r="A677" s="124" t="s">
        <v>224</v>
      </c>
      <c r="B677" s="124" t="s">
        <v>52</v>
      </c>
      <c r="C677" s="135">
        <v>2008</v>
      </c>
      <c r="D677" s="137">
        <f t="shared" si="9"/>
        <v>-0.54500553521245543</v>
      </c>
      <c r="E677" s="125">
        <v>1167.9000000000001</v>
      </c>
      <c r="F677" s="125">
        <v>1171.0999999999999</v>
      </c>
      <c r="G677" s="125">
        <v>60</v>
      </c>
      <c r="H677" s="125">
        <v>5.4</v>
      </c>
      <c r="I677" s="125">
        <v>11215</v>
      </c>
      <c r="J677" s="125">
        <v>40551</v>
      </c>
      <c r="K677" s="125">
        <v>41612</v>
      </c>
      <c r="L677" s="125">
        <v>112.1</v>
      </c>
    </row>
    <row r="678" spans="1:12" x14ac:dyDescent="0.45">
      <c r="A678" s="124" t="s">
        <v>225</v>
      </c>
      <c r="B678" s="124" t="s">
        <v>53</v>
      </c>
      <c r="C678" s="135">
        <v>2008</v>
      </c>
      <c r="D678" s="137">
        <f t="shared" si="9"/>
        <v>-0.82259663032705188</v>
      </c>
      <c r="E678" s="125">
        <v>1000.7</v>
      </c>
      <c r="F678" s="125">
        <v>1004.9</v>
      </c>
      <c r="G678" s="125">
        <v>62.6</v>
      </c>
      <c r="H678" s="125">
        <v>7</v>
      </c>
      <c r="I678" s="125">
        <v>11222</v>
      </c>
      <c r="J678" s="125">
        <v>33746</v>
      </c>
      <c r="K678" s="125">
        <v>35609</v>
      </c>
      <c r="L678" s="125">
        <v>117.3</v>
      </c>
    </row>
    <row r="679" spans="1:12" x14ac:dyDescent="0.45">
      <c r="A679" s="124" t="s">
        <v>226</v>
      </c>
      <c r="B679" s="124" t="s">
        <v>54</v>
      </c>
      <c r="C679" s="135">
        <v>2008</v>
      </c>
      <c r="D679" s="137">
        <f t="shared" si="9"/>
        <v>-0.7703332139018394</v>
      </c>
      <c r="E679" s="125">
        <v>1107.8</v>
      </c>
      <c r="F679" s="125">
        <v>1112.0999999999999</v>
      </c>
      <c r="G679" s="125">
        <v>60.3</v>
      </c>
      <c r="H679" s="125">
        <v>9.1</v>
      </c>
      <c r="I679" s="125">
        <v>11145</v>
      </c>
      <c r="J679" s="125">
        <v>32253</v>
      </c>
      <c r="K679" s="125">
        <v>34247</v>
      </c>
      <c r="L679" s="125">
        <v>117.4</v>
      </c>
    </row>
    <row r="680" spans="1:12" x14ac:dyDescent="0.45">
      <c r="A680" s="124" t="s">
        <v>227</v>
      </c>
      <c r="B680" s="124" t="s">
        <v>55</v>
      </c>
      <c r="C680" s="135">
        <v>2008</v>
      </c>
      <c r="D680" s="137">
        <f t="shared" si="9"/>
        <v>-0.83633741888968338</v>
      </c>
      <c r="E680" s="125">
        <v>1375.4</v>
      </c>
      <c r="F680" s="125">
        <v>1381.2</v>
      </c>
      <c r="G680" s="125">
        <v>60</v>
      </c>
      <c r="H680" s="125">
        <v>5.0999999999999996</v>
      </c>
      <c r="I680" s="125">
        <v>10803</v>
      </c>
      <c r="J680" s="125">
        <v>52343</v>
      </c>
      <c r="K680" s="125">
        <v>48546</v>
      </c>
      <c r="L680" s="125">
        <v>131.5</v>
      </c>
    </row>
    <row r="681" spans="1:12" x14ac:dyDescent="0.45">
      <c r="A681" s="124" t="s">
        <v>228</v>
      </c>
      <c r="B681" s="124" t="s">
        <v>56</v>
      </c>
      <c r="C681" s="135">
        <v>2008</v>
      </c>
      <c r="D681" s="137">
        <f t="shared" si="9"/>
        <v>-0.73047858942064925</v>
      </c>
      <c r="E681" s="125">
        <v>1576.4</v>
      </c>
      <c r="F681" s="125">
        <v>1582.2</v>
      </c>
      <c r="G681" s="125">
        <v>60.1</v>
      </c>
      <c r="H681" s="125">
        <v>3.4</v>
      </c>
      <c r="I681" s="125">
        <v>11227</v>
      </c>
      <c r="J681" s="125">
        <v>42720</v>
      </c>
      <c r="K681" s="125">
        <v>38574</v>
      </c>
      <c r="L681" s="125">
        <v>119</v>
      </c>
    </row>
    <row r="682" spans="1:12" x14ac:dyDescent="0.45">
      <c r="A682" s="124" t="s">
        <v>229</v>
      </c>
      <c r="B682" s="124" t="s">
        <v>57</v>
      </c>
      <c r="C682" s="135">
        <v>2008</v>
      </c>
      <c r="D682" s="137">
        <f t="shared" si="9"/>
        <v>-0.49516441005803408</v>
      </c>
      <c r="E682" s="125">
        <v>1286.0999999999999</v>
      </c>
      <c r="F682" s="125">
        <v>1289.3</v>
      </c>
      <c r="G682" s="125">
        <v>60.6</v>
      </c>
      <c r="H682" s="125">
        <v>5.8</v>
      </c>
      <c r="I682" s="125">
        <v>12816</v>
      </c>
      <c r="J682" s="125">
        <v>45110</v>
      </c>
      <c r="K682" s="125">
        <v>45518</v>
      </c>
      <c r="L682" s="125">
        <v>117.6</v>
      </c>
    </row>
    <row r="683" spans="1:12" x14ac:dyDescent="0.45">
      <c r="A683" s="124" t="s">
        <v>230</v>
      </c>
      <c r="B683" s="124" t="s">
        <v>58</v>
      </c>
      <c r="C683" s="135">
        <v>2008</v>
      </c>
      <c r="D683" s="137">
        <f t="shared" si="9"/>
        <v>0.84652584719628077</v>
      </c>
      <c r="E683" s="125">
        <v>11281.6</v>
      </c>
      <c r="F683" s="125">
        <v>11234.2</v>
      </c>
      <c r="G683" s="125">
        <v>64.400000000000006</v>
      </c>
      <c r="H683" s="125">
        <v>0.9</v>
      </c>
      <c r="I683" s="125">
        <v>31940</v>
      </c>
      <c r="J683" s="125">
        <v>127246</v>
      </c>
      <c r="K683" s="125">
        <v>155271</v>
      </c>
      <c r="L683" s="125">
        <v>125</v>
      </c>
    </row>
    <row r="684" spans="1:12" x14ac:dyDescent="0.45">
      <c r="A684" s="124" t="s">
        <v>231</v>
      </c>
      <c r="B684" s="124" t="s">
        <v>59</v>
      </c>
      <c r="C684" s="135">
        <v>2008</v>
      </c>
      <c r="D684" s="137">
        <f t="shared" si="9"/>
        <v>-0.86442220200180953</v>
      </c>
      <c r="E684" s="125">
        <v>653.70000000000005</v>
      </c>
      <c r="F684" s="125">
        <v>656.6</v>
      </c>
      <c r="G684" s="125">
        <v>62.9</v>
      </c>
      <c r="H684" s="125">
        <v>8.1999999999999993</v>
      </c>
      <c r="I684" s="125">
        <v>12834</v>
      </c>
      <c r="J684" s="125">
        <v>47168</v>
      </c>
      <c r="K684" s="125">
        <v>43669</v>
      </c>
      <c r="L684" s="125">
        <v>113.5</v>
      </c>
    </row>
    <row r="685" spans="1:12" x14ac:dyDescent="0.45">
      <c r="A685" s="124" t="s">
        <v>232</v>
      </c>
      <c r="B685" s="124" t="s">
        <v>60</v>
      </c>
      <c r="C685" s="135">
        <v>2008</v>
      </c>
      <c r="D685" s="137">
        <f t="shared" si="9"/>
        <v>-1.3477377259599983</v>
      </c>
      <c r="E685" s="125">
        <v>922.3</v>
      </c>
      <c r="F685" s="125">
        <v>928.6</v>
      </c>
      <c r="G685" s="125">
        <v>66.400000000000006</v>
      </c>
      <c r="H685" s="125">
        <v>7.1</v>
      </c>
      <c r="I685" s="125">
        <v>19334</v>
      </c>
      <c r="J685" s="125">
        <v>41603</v>
      </c>
      <c r="K685" s="125">
        <v>44759</v>
      </c>
      <c r="L685" s="125">
        <v>115.9</v>
      </c>
    </row>
    <row r="686" spans="1:12" x14ac:dyDescent="0.45">
      <c r="A686" s="124" t="s">
        <v>233</v>
      </c>
      <c r="B686" s="124" t="s">
        <v>63</v>
      </c>
      <c r="C686" s="135">
        <v>2008</v>
      </c>
      <c r="D686" s="137">
        <f t="shared" si="9"/>
        <v>-0.23866348448687691</v>
      </c>
      <c r="E686" s="125">
        <v>41.8</v>
      </c>
      <c r="F686" s="125">
        <v>41.9</v>
      </c>
      <c r="G686" s="125">
        <v>64.8</v>
      </c>
      <c r="H686" s="125">
        <v>7.9</v>
      </c>
      <c r="I686" s="125">
        <v>48930</v>
      </c>
      <c r="J686" s="125">
        <v>57587</v>
      </c>
      <c r="K686" s="125">
        <v>58157</v>
      </c>
      <c r="L686" s="125">
        <v>104</v>
      </c>
    </row>
    <row r="687" spans="1:12" x14ac:dyDescent="0.45">
      <c r="A687" s="124" t="s">
        <v>234</v>
      </c>
      <c r="B687" s="124" t="s">
        <v>61</v>
      </c>
      <c r="C687" s="135">
        <v>2008</v>
      </c>
      <c r="D687" s="137">
        <f t="shared" si="9"/>
        <v>-0.8968978852958005</v>
      </c>
      <c r="E687" s="125">
        <v>1204.4000000000001</v>
      </c>
      <c r="F687" s="125">
        <v>1209.8</v>
      </c>
      <c r="G687" s="125">
        <v>63.2</v>
      </c>
      <c r="H687" s="125">
        <v>6.8</v>
      </c>
      <c r="I687" s="125">
        <v>0</v>
      </c>
      <c r="J687" s="125">
        <v>0</v>
      </c>
      <c r="K687" s="125">
        <v>0</v>
      </c>
      <c r="L687" s="124" t="s">
        <v>132</v>
      </c>
    </row>
    <row r="688" spans="1:12" x14ac:dyDescent="0.45">
      <c r="A688" s="124" t="s">
        <v>235</v>
      </c>
      <c r="B688" s="124" t="s">
        <v>65</v>
      </c>
      <c r="C688" s="135">
        <v>2008</v>
      </c>
      <c r="D688" s="137">
        <f t="shared" si="9"/>
        <v>-0.45909165436956134</v>
      </c>
      <c r="E688" s="125">
        <v>1214.2</v>
      </c>
      <c r="F688" s="125">
        <v>1216.9000000000001</v>
      </c>
      <c r="G688" s="125">
        <v>62.6</v>
      </c>
      <c r="H688" s="125">
        <v>5.6</v>
      </c>
      <c r="I688" s="125">
        <v>12230</v>
      </c>
      <c r="J688" s="125">
        <v>39641</v>
      </c>
      <c r="K688" s="125">
        <v>41960</v>
      </c>
      <c r="L688" s="125">
        <v>106</v>
      </c>
    </row>
    <row r="689" spans="1:12" x14ac:dyDescent="0.45">
      <c r="A689" s="124" t="s">
        <v>236</v>
      </c>
      <c r="B689" s="124" t="s">
        <v>66</v>
      </c>
      <c r="C689" s="135">
        <v>2008</v>
      </c>
      <c r="D689" s="137">
        <f t="shared" si="9"/>
        <v>0.13899283652304803</v>
      </c>
      <c r="E689" s="125">
        <v>936.6</v>
      </c>
      <c r="F689" s="125">
        <v>935.9</v>
      </c>
      <c r="G689" s="125">
        <v>63.5</v>
      </c>
      <c r="H689" s="125">
        <v>8.6</v>
      </c>
      <c r="I689" s="125">
        <v>12920</v>
      </c>
      <c r="J689" s="125">
        <v>44833</v>
      </c>
      <c r="K689" s="125">
        <v>40116</v>
      </c>
      <c r="L689" s="125">
        <v>119.5</v>
      </c>
    </row>
    <row r="690" spans="1:12" x14ac:dyDescent="0.45">
      <c r="A690" s="124" t="s">
        <v>237</v>
      </c>
      <c r="B690" s="124" t="s">
        <v>67</v>
      </c>
      <c r="C690" s="135">
        <v>2008</v>
      </c>
      <c r="D690" s="137">
        <f t="shared" si="9"/>
        <v>0.37813884785820329</v>
      </c>
      <c r="E690" s="125">
        <v>1698.9</v>
      </c>
      <c r="F690" s="125">
        <v>1695.7</v>
      </c>
      <c r="G690" s="125">
        <v>62.9</v>
      </c>
      <c r="H690" s="125">
        <v>6</v>
      </c>
      <c r="I690" s="125">
        <v>11567</v>
      </c>
      <c r="J690" s="125">
        <v>47527</v>
      </c>
      <c r="K690" s="125">
        <v>40186</v>
      </c>
      <c r="L690" s="125">
        <v>124</v>
      </c>
    </row>
    <row r="691" spans="1:12" x14ac:dyDescent="0.45">
      <c r="A691" s="124" t="s">
        <v>238</v>
      </c>
      <c r="B691" s="124" t="s">
        <v>68</v>
      </c>
      <c r="C691" s="135">
        <v>2008</v>
      </c>
      <c r="D691" s="137">
        <f t="shared" si="9"/>
        <v>-1.1655011655011653</v>
      </c>
      <c r="E691" s="125">
        <v>805.6</v>
      </c>
      <c r="F691" s="125">
        <v>810.4</v>
      </c>
      <c r="G691" s="125">
        <v>67</v>
      </c>
      <c r="H691" s="125">
        <v>6.6</v>
      </c>
      <c r="I691" s="125">
        <v>19615</v>
      </c>
      <c r="J691" s="124" t="s">
        <v>64</v>
      </c>
      <c r="K691" s="125">
        <v>27613</v>
      </c>
      <c r="L691" s="125">
        <v>110.2</v>
      </c>
    </row>
    <row r="692" spans="1:12" x14ac:dyDescent="0.45">
      <c r="A692" s="124" t="s">
        <v>239</v>
      </c>
      <c r="B692" s="124" t="s">
        <v>69</v>
      </c>
      <c r="C692" s="135">
        <v>2008</v>
      </c>
      <c r="D692" s="137">
        <f t="shared" si="9"/>
        <v>-1.0426249616682104</v>
      </c>
      <c r="E692" s="125">
        <v>645.4</v>
      </c>
      <c r="F692" s="125">
        <v>648.79999999999995</v>
      </c>
      <c r="G692" s="125">
        <v>60.4</v>
      </c>
      <c r="H692" s="125">
        <v>4.9000000000000004</v>
      </c>
      <c r="I692" s="125">
        <v>11653</v>
      </c>
      <c r="J692" s="125">
        <v>36455</v>
      </c>
      <c r="K692" s="125">
        <v>38961</v>
      </c>
      <c r="L692" s="125">
        <v>114.5</v>
      </c>
    </row>
    <row r="693" spans="1:12" x14ac:dyDescent="0.45">
      <c r="A693" s="124" t="s">
        <v>240</v>
      </c>
      <c r="B693" s="124" t="s">
        <v>70</v>
      </c>
      <c r="C693" s="135">
        <v>2008</v>
      </c>
      <c r="D693" s="137">
        <f t="shared" si="9"/>
        <v>-1.3293310463121881</v>
      </c>
      <c r="E693" s="125">
        <v>690.3</v>
      </c>
      <c r="F693" s="125">
        <v>695</v>
      </c>
      <c r="G693" s="125">
        <v>60.5</v>
      </c>
      <c r="H693" s="125">
        <v>6.5</v>
      </c>
      <c r="I693" s="125">
        <v>10336</v>
      </c>
      <c r="J693" s="125">
        <v>36779</v>
      </c>
      <c r="K693" s="125">
        <v>33985</v>
      </c>
      <c r="L693" s="125">
        <v>118.9</v>
      </c>
    </row>
    <row r="694" spans="1:12" ht="24" x14ac:dyDescent="0.45">
      <c r="A694" s="124" t="s">
        <v>241</v>
      </c>
      <c r="B694" s="124" t="s">
        <v>71</v>
      </c>
      <c r="C694" s="135">
        <v>2008</v>
      </c>
      <c r="D694" s="137">
        <f t="shared" si="9"/>
        <v>0.7114674278038875</v>
      </c>
      <c r="E694" s="125">
        <v>4798.7</v>
      </c>
      <c r="F694" s="125">
        <v>4781.8</v>
      </c>
      <c r="G694" s="125">
        <v>63</v>
      </c>
      <c r="H694" s="125">
        <v>2</v>
      </c>
      <c r="I694" s="125">
        <v>16946</v>
      </c>
      <c r="J694" s="125">
        <v>88729</v>
      </c>
      <c r="K694" s="125">
        <v>79186</v>
      </c>
      <c r="L694" s="125">
        <v>125.3</v>
      </c>
    </row>
    <row r="695" spans="1:12" x14ac:dyDescent="0.45">
      <c r="A695" s="124" t="s">
        <v>242</v>
      </c>
      <c r="B695" s="124" t="s">
        <v>72</v>
      </c>
      <c r="C695" s="135">
        <v>2008</v>
      </c>
      <c r="D695" s="137">
        <f t="shared" si="9"/>
        <v>0.34254395980817542</v>
      </c>
      <c r="E695" s="125">
        <v>439.4</v>
      </c>
      <c r="F695" s="125">
        <v>438.6</v>
      </c>
      <c r="G695" s="125">
        <v>59.8</v>
      </c>
      <c r="H695" s="125">
        <v>7.3</v>
      </c>
      <c r="I695" s="125">
        <v>8047</v>
      </c>
      <c r="J695" s="125">
        <v>32091</v>
      </c>
      <c r="K695" s="125">
        <v>29381</v>
      </c>
      <c r="L695" s="125">
        <v>114</v>
      </c>
    </row>
    <row r="696" spans="1:12" x14ac:dyDescent="0.45">
      <c r="A696" s="124" t="s">
        <v>243</v>
      </c>
      <c r="B696" s="124" t="s">
        <v>73</v>
      </c>
      <c r="C696" s="135">
        <v>2008</v>
      </c>
      <c r="D696" s="137">
        <f t="shared" si="9"/>
        <v>-0.47994514912580644</v>
      </c>
      <c r="E696" s="125">
        <v>290.3</v>
      </c>
      <c r="F696" s="125">
        <v>291</v>
      </c>
      <c r="G696" s="125">
        <v>64.599999999999994</v>
      </c>
      <c r="H696" s="125">
        <v>15.8</v>
      </c>
      <c r="I696" s="125">
        <v>5531</v>
      </c>
      <c r="J696" s="125">
        <v>20650</v>
      </c>
      <c r="K696" s="125">
        <v>20965</v>
      </c>
      <c r="L696" s="125">
        <v>120.2</v>
      </c>
    </row>
    <row r="697" spans="1:12" x14ac:dyDescent="0.45">
      <c r="A697" s="124" t="s">
        <v>244</v>
      </c>
      <c r="B697" s="124" t="s">
        <v>75</v>
      </c>
      <c r="C697" s="135">
        <v>2008</v>
      </c>
      <c r="D697" s="137">
        <f t="shared" si="9"/>
        <v>0.45835186725201266</v>
      </c>
      <c r="E697" s="125">
        <v>5194.3999999999996</v>
      </c>
      <c r="F697" s="125">
        <v>5182.6000000000004</v>
      </c>
      <c r="G697" s="125">
        <v>60.6</v>
      </c>
      <c r="H697" s="125">
        <v>4.7</v>
      </c>
      <c r="I697" s="125">
        <v>11906</v>
      </c>
      <c r="J697" s="125">
        <v>47694</v>
      </c>
      <c r="K697" s="125">
        <v>60141</v>
      </c>
      <c r="L697" s="125">
        <v>121.2</v>
      </c>
    </row>
    <row r="698" spans="1:12" x14ac:dyDescent="0.45">
      <c r="A698" s="124" t="s">
        <v>245</v>
      </c>
      <c r="B698" s="124" t="s">
        <v>76</v>
      </c>
      <c r="C698" s="135">
        <v>2008</v>
      </c>
      <c r="D698" s="137">
        <f t="shared" si="9"/>
        <v>0.39765384233025153</v>
      </c>
      <c r="E698" s="125">
        <v>1009.9</v>
      </c>
      <c r="F698" s="125">
        <v>1007.9</v>
      </c>
      <c r="G698" s="125">
        <v>62.5</v>
      </c>
      <c r="H698" s="125">
        <v>7.4</v>
      </c>
      <c r="I698" s="125">
        <v>11067</v>
      </c>
      <c r="J698" s="125">
        <v>37256</v>
      </c>
      <c r="K698" s="125">
        <v>33175</v>
      </c>
      <c r="L698" s="125">
        <v>120.6</v>
      </c>
    </row>
    <row r="699" spans="1:12" x14ac:dyDescent="0.45">
      <c r="A699" s="124" t="s">
        <v>246</v>
      </c>
      <c r="B699" s="124" t="s">
        <v>77</v>
      </c>
      <c r="C699" s="135">
        <v>2008</v>
      </c>
      <c r="D699" s="137">
        <f t="shared" si="9"/>
        <v>-0.19061415881971713</v>
      </c>
      <c r="E699" s="125">
        <v>2618.1</v>
      </c>
      <c r="F699" s="125">
        <v>2620.6</v>
      </c>
      <c r="G699" s="125">
        <v>61.3</v>
      </c>
      <c r="H699" s="125">
        <v>8.1999999999999993</v>
      </c>
      <c r="I699" s="125">
        <v>10833</v>
      </c>
      <c r="J699" s="125">
        <v>49981</v>
      </c>
      <c r="K699" s="125">
        <v>52100</v>
      </c>
      <c r="L699" s="125">
        <v>121.9</v>
      </c>
    </row>
    <row r="700" spans="1:12" x14ac:dyDescent="0.45">
      <c r="A700" s="124" t="s">
        <v>247</v>
      </c>
      <c r="B700" s="124" t="s">
        <v>78</v>
      </c>
      <c r="C700" s="135">
        <v>2008</v>
      </c>
      <c r="D700" s="137">
        <f t="shared" si="9"/>
        <v>-0.11867088607595783</v>
      </c>
      <c r="E700" s="125">
        <v>4292.5</v>
      </c>
      <c r="F700" s="125">
        <v>4295</v>
      </c>
      <c r="G700" s="125">
        <v>61.6</v>
      </c>
      <c r="H700" s="125">
        <v>6.4</v>
      </c>
      <c r="I700" s="125">
        <v>12028</v>
      </c>
      <c r="J700" s="125">
        <v>41112</v>
      </c>
      <c r="K700" s="125">
        <v>43844</v>
      </c>
      <c r="L700" s="125">
        <v>121.8</v>
      </c>
    </row>
    <row r="701" spans="1:12" x14ac:dyDescent="0.45">
      <c r="A701" s="124" t="s">
        <v>248</v>
      </c>
      <c r="B701" s="124" t="s">
        <v>80</v>
      </c>
      <c r="C701" s="135">
        <v>2008</v>
      </c>
      <c r="D701" s="137">
        <f t="shared" si="9"/>
        <v>1.3591049272036182</v>
      </c>
      <c r="E701" s="125">
        <v>2826.5</v>
      </c>
      <c r="F701" s="125">
        <v>2807.6</v>
      </c>
      <c r="G701" s="125">
        <v>62.1</v>
      </c>
      <c r="H701" s="125">
        <v>13.2</v>
      </c>
      <c r="I701" s="125">
        <v>10541</v>
      </c>
      <c r="J701" s="125">
        <v>27127</v>
      </c>
      <c r="K701" s="125">
        <v>42021</v>
      </c>
      <c r="L701" s="125">
        <v>110.7</v>
      </c>
    </row>
    <row r="702" spans="1:12" x14ac:dyDescent="0.45">
      <c r="A702" s="124" t="s">
        <v>249</v>
      </c>
      <c r="B702" s="124" t="s">
        <v>295</v>
      </c>
      <c r="C702" s="135">
        <v>2008</v>
      </c>
      <c r="D702" s="137">
        <f t="shared" si="9"/>
        <v>0.63944909001474814</v>
      </c>
      <c r="E702" s="125">
        <v>409.2</v>
      </c>
      <c r="F702" s="125">
        <v>407.9</v>
      </c>
      <c r="G702" s="125">
        <v>60.4</v>
      </c>
      <c r="H702" s="125">
        <v>53.3</v>
      </c>
      <c r="I702" s="125">
        <v>6909</v>
      </c>
      <c r="J702" s="124" t="s">
        <v>64</v>
      </c>
      <c r="K702" s="125">
        <v>17113</v>
      </c>
      <c r="L702" s="125">
        <v>150.19999999999999</v>
      </c>
    </row>
    <row r="703" spans="1:12" ht="24" x14ac:dyDescent="0.45">
      <c r="A703" s="124" t="s">
        <v>250</v>
      </c>
      <c r="B703" s="124" t="s">
        <v>81</v>
      </c>
      <c r="C703" s="135">
        <v>2008</v>
      </c>
      <c r="D703" s="137">
        <f t="shared" si="9"/>
        <v>9.3316225358692204E-2</v>
      </c>
      <c r="E703" s="125">
        <v>858.1</v>
      </c>
      <c r="F703" s="125">
        <v>857.7</v>
      </c>
      <c r="G703" s="125">
        <v>63.5</v>
      </c>
      <c r="H703" s="125">
        <v>17.8</v>
      </c>
      <c r="I703" s="125">
        <v>8931</v>
      </c>
      <c r="J703" s="124" t="s">
        <v>64</v>
      </c>
      <c r="K703" s="125">
        <v>32891</v>
      </c>
      <c r="L703" s="125">
        <v>138</v>
      </c>
    </row>
    <row r="704" spans="1:12" ht="24" x14ac:dyDescent="0.45">
      <c r="A704" s="124" t="s">
        <v>251</v>
      </c>
      <c r="B704" s="124" t="s">
        <v>82</v>
      </c>
      <c r="C704" s="135">
        <v>2008</v>
      </c>
      <c r="D704" s="137">
        <f t="shared" si="9"/>
        <v>0.79331046312179376</v>
      </c>
      <c r="E704" s="125">
        <v>470.1</v>
      </c>
      <c r="F704" s="125">
        <v>468.2</v>
      </c>
      <c r="G704" s="125">
        <v>62.6</v>
      </c>
      <c r="H704" s="125">
        <v>15.9</v>
      </c>
      <c r="I704" s="125">
        <v>7918</v>
      </c>
      <c r="J704" s="125">
        <v>15354</v>
      </c>
      <c r="K704" s="125">
        <v>23314</v>
      </c>
      <c r="L704" s="125">
        <v>121.6</v>
      </c>
    </row>
    <row r="705" spans="1:12" ht="24" x14ac:dyDescent="0.45">
      <c r="A705" s="124" t="s">
        <v>252</v>
      </c>
      <c r="B705" s="124" t="s">
        <v>83</v>
      </c>
      <c r="C705" s="135">
        <v>2008</v>
      </c>
      <c r="D705" s="137">
        <f t="shared" si="9"/>
        <v>2.8109627547441389E-2</v>
      </c>
      <c r="E705" s="125">
        <v>711.7</v>
      </c>
      <c r="F705" s="125">
        <v>711.6</v>
      </c>
      <c r="G705" s="125">
        <v>60.1</v>
      </c>
      <c r="H705" s="125">
        <v>9.8000000000000007</v>
      </c>
      <c r="I705" s="125">
        <v>9848</v>
      </c>
      <c r="J705" s="125">
        <v>22642</v>
      </c>
      <c r="K705" s="125">
        <v>21995</v>
      </c>
      <c r="L705" s="125">
        <v>118.9</v>
      </c>
    </row>
    <row r="706" spans="1:12" x14ac:dyDescent="0.45">
      <c r="A706" s="124" t="s">
        <v>253</v>
      </c>
      <c r="B706" s="124" t="s">
        <v>296</v>
      </c>
      <c r="C706" s="135">
        <v>2008</v>
      </c>
      <c r="D706" s="137">
        <f t="shared" si="9"/>
        <v>2.2976021388587182</v>
      </c>
      <c r="E706" s="125">
        <v>1224.4000000000001</v>
      </c>
      <c r="F706" s="125">
        <v>1210.7</v>
      </c>
      <c r="G706" s="125">
        <v>58.5</v>
      </c>
      <c r="H706" s="125">
        <v>36</v>
      </c>
      <c r="I706" s="124" t="s">
        <v>64</v>
      </c>
      <c r="J706" s="124" t="s">
        <v>64</v>
      </c>
      <c r="K706" s="124" t="s">
        <v>64</v>
      </c>
      <c r="L706" s="124" t="s">
        <v>132</v>
      </c>
    </row>
    <row r="707" spans="1:12" x14ac:dyDescent="0.45">
      <c r="A707" s="124" t="s">
        <v>254</v>
      </c>
      <c r="B707" s="124" t="s">
        <v>84</v>
      </c>
      <c r="C707" s="135">
        <v>2008</v>
      </c>
      <c r="D707" s="137">
        <f t="shared" si="9"/>
        <v>0.28626299960140927</v>
      </c>
      <c r="E707" s="125">
        <v>2767.6</v>
      </c>
      <c r="F707" s="125">
        <v>2763.6</v>
      </c>
      <c r="G707" s="125">
        <v>61.8</v>
      </c>
      <c r="H707" s="125">
        <v>7.9</v>
      </c>
      <c r="I707" s="125">
        <v>9746</v>
      </c>
      <c r="J707" s="125">
        <v>29768</v>
      </c>
      <c r="K707" s="125">
        <v>31919</v>
      </c>
      <c r="L707" s="125">
        <v>111.3</v>
      </c>
    </row>
    <row r="708" spans="1:12" ht="24" x14ac:dyDescent="0.45">
      <c r="A708" s="124" t="s">
        <v>255</v>
      </c>
      <c r="B708" s="124" t="s">
        <v>85</v>
      </c>
      <c r="C708" s="135">
        <v>2008</v>
      </c>
      <c r="D708" s="137">
        <f t="shared" si="9"/>
        <v>0.11344579264081851</v>
      </c>
      <c r="E708" s="125">
        <v>4059.4</v>
      </c>
      <c r="F708" s="125">
        <v>4057.1</v>
      </c>
      <c r="G708" s="125">
        <v>62.6</v>
      </c>
      <c r="H708" s="125">
        <v>5.2</v>
      </c>
      <c r="I708" s="125">
        <v>14245</v>
      </c>
      <c r="J708" s="125">
        <v>39573</v>
      </c>
      <c r="K708" s="125">
        <v>43733</v>
      </c>
      <c r="L708" s="125">
        <v>106.5</v>
      </c>
    </row>
    <row r="709" spans="1:12" x14ac:dyDescent="0.45">
      <c r="A709" s="124" t="s">
        <v>256</v>
      </c>
      <c r="B709" s="124" t="s">
        <v>86</v>
      </c>
      <c r="C709" s="135">
        <v>2008</v>
      </c>
      <c r="D709" s="137">
        <f t="shared" si="9"/>
        <v>-0.46815151085259676</v>
      </c>
      <c r="E709" s="125">
        <v>701.6</v>
      </c>
      <c r="F709" s="125">
        <v>703.3</v>
      </c>
      <c r="G709" s="125">
        <v>64.2</v>
      </c>
      <c r="H709" s="125">
        <v>9.1</v>
      </c>
      <c r="I709" s="125">
        <v>7825</v>
      </c>
      <c r="J709" s="125">
        <v>39160</v>
      </c>
      <c r="K709" s="125">
        <v>33759</v>
      </c>
      <c r="L709" s="125">
        <v>114.1</v>
      </c>
    </row>
    <row r="710" spans="1:12" x14ac:dyDescent="0.45">
      <c r="A710" s="124" t="s">
        <v>257</v>
      </c>
      <c r="B710" s="124" t="s">
        <v>87</v>
      </c>
      <c r="C710" s="135">
        <v>2008</v>
      </c>
      <c r="D710" s="137">
        <f t="shared" si="9"/>
        <v>-0.78666197017729789</v>
      </c>
      <c r="E710" s="125">
        <v>845</v>
      </c>
      <c r="F710" s="125">
        <v>848.3</v>
      </c>
      <c r="G710" s="125">
        <v>63</v>
      </c>
      <c r="H710" s="125">
        <v>2.7</v>
      </c>
      <c r="I710" s="125">
        <v>8270</v>
      </c>
      <c r="J710" s="125">
        <v>39727</v>
      </c>
      <c r="K710" s="125">
        <v>42103</v>
      </c>
      <c r="L710" s="125">
        <v>123.6</v>
      </c>
    </row>
    <row r="711" spans="1:12" x14ac:dyDescent="0.45">
      <c r="A711" s="124" t="s">
        <v>258</v>
      </c>
      <c r="B711" s="124" t="s">
        <v>88</v>
      </c>
      <c r="C711" s="135">
        <v>2008</v>
      </c>
      <c r="D711" s="137">
        <f t="shared" si="9"/>
        <v>0.17786980991822815</v>
      </c>
      <c r="E711" s="125">
        <v>3773.5</v>
      </c>
      <c r="F711" s="125">
        <v>3770.2</v>
      </c>
      <c r="G711" s="125">
        <v>62.8</v>
      </c>
      <c r="H711" s="125">
        <v>4.9000000000000004</v>
      </c>
      <c r="I711" s="125">
        <v>14164</v>
      </c>
      <c r="J711" s="125">
        <v>34628</v>
      </c>
      <c r="K711" s="125">
        <v>38076</v>
      </c>
      <c r="L711" s="125">
        <v>117.5</v>
      </c>
    </row>
    <row r="712" spans="1:12" x14ac:dyDescent="0.45">
      <c r="A712" s="124" t="s">
        <v>259</v>
      </c>
      <c r="B712" s="124" t="s">
        <v>89</v>
      </c>
      <c r="C712" s="135">
        <v>2008</v>
      </c>
      <c r="D712" s="137">
        <f t="shared" si="9"/>
        <v>-0.31311154598825536</v>
      </c>
      <c r="E712" s="125">
        <v>1528.2</v>
      </c>
      <c r="F712" s="125">
        <v>1530.6</v>
      </c>
      <c r="G712" s="125">
        <v>63.5</v>
      </c>
      <c r="H712" s="125">
        <v>7.8</v>
      </c>
      <c r="I712" s="125">
        <v>9587</v>
      </c>
      <c r="J712" s="125">
        <v>38905</v>
      </c>
      <c r="K712" s="125">
        <v>36532</v>
      </c>
      <c r="L712" s="125">
        <v>121.6</v>
      </c>
    </row>
    <row r="713" spans="1:12" x14ac:dyDescent="0.45">
      <c r="A713" s="124" t="s">
        <v>260</v>
      </c>
      <c r="B713" s="124" t="s">
        <v>90</v>
      </c>
      <c r="C713" s="135">
        <v>2008</v>
      </c>
      <c r="D713" s="137">
        <f t="shared" si="9"/>
        <v>-0.38004750593823866</v>
      </c>
      <c r="E713" s="125">
        <v>1258.2</v>
      </c>
      <c r="F713" s="125">
        <v>1260.5999999999999</v>
      </c>
      <c r="G713" s="125">
        <v>63.1</v>
      </c>
      <c r="H713" s="125">
        <v>8</v>
      </c>
      <c r="I713" s="125">
        <v>8732</v>
      </c>
      <c r="J713" s="125">
        <v>33522</v>
      </c>
      <c r="K713" s="125">
        <v>33216</v>
      </c>
      <c r="L713" s="125">
        <v>120.3</v>
      </c>
    </row>
    <row r="714" spans="1:12" x14ac:dyDescent="0.45">
      <c r="A714" s="124" t="s">
        <v>261</v>
      </c>
      <c r="B714" s="124" t="s">
        <v>91</v>
      </c>
      <c r="C714" s="135">
        <v>2008</v>
      </c>
      <c r="D714" s="137">
        <f t="shared" si="9"/>
        <v>-0.50860134629767795</v>
      </c>
      <c r="E714" s="125">
        <v>2660.4</v>
      </c>
      <c r="F714" s="125">
        <v>2667.2</v>
      </c>
      <c r="G714" s="125">
        <v>62.3</v>
      </c>
      <c r="H714" s="125">
        <v>8.3000000000000007</v>
      </c>
      <c r="I714" s="125">
        <v>16398</v>
      </c>
      <c r="J714" s="125">
        <v>50855</v>
      </c>
      <c r="K714" s="125">
        <v>48896</v>
      </c>
      <c r="L714" s="125">
        <v>126</v>
      </c>
    </row>
    <row r="715" spans="1:12" x14ac:dyDescent="0.45">
      <c r="A715" s="124" t="s">
        <v>262</v>
      </c>
      <c r="B715" s="124" t="s">
        <v>92</v>
      </c>
      <c r="C715" s="135">
        <v>2008</v>
      </c>
      <c r="D715" s="137">
        <f t="shared" si="9"/>
        <v>-1.0439321444106198</v>
      </c>
      <c r="E715" s="125">
        <v>1365</v>
      </c>
      <c r="F715" s="125">
        <v>1372.2</v>
      </c>
      <c r="G715" s="125">
        <v>62</v>
      </c>
      <c r="H715" s="125">
        <v>7.2</v>
      </c>
      <c r="I715" s="125">
        <v>10370</v>
      </c>
      <c r="J715" s="125">
        <v>37230</v>
      </c>
      <c r="K715" s="125">
        <v>34585</v>
      </c>
      <c r="L715" s="125">
        <v>118.9</v>
      </c>
    </row>
    <row r="716" spans="1:12" x14ac:dyDescent="0.45">
      <c r="A716" s="124" t="s">
        <v>263</v>
      </c>
      <c r="B716" s="124" t="s">
        <v>297</v>
      </c>
      <c r="C716" s="135">
        <v>2008</v>
      </c>
      <c r="D716" s="137">
        <f t="shared" si="9"/>
        <v>-0.56797906506483764</v>
      </c>
      <c r="E716" s="125">
        <v>3343.7</v>
      </c>
      <c r="F716" s="125">
        <v>3353.3</v>
      </c>
      <c r="G716" s="125">
        <v>61.5</v>
      </c>
      <c r="H716" s="125">
        <v>5.7</v>
      </c>
      <c r="I716" s="125">
        <v>13078</v>
      </c>
      <c r="J716" s="125">
        <v>62422</v>
      </c>
      <c r="K716" s="125">
        <v>47416</v>
      </c>
      <c r="L716" s="125">
        <v>122.1</v>
      </c>
    </row>
    <row r="717" spans="1:12" x14ac:dyDescent="0.45">
      <c r="A717" s="124" t="s">
        <v>264</v>
      </c>
      <c r="B717" s="124" t="s">
        <v>94</v>
      </c>
      <c r="C717" s="135">
        <v>2008</v>
      </c>
      <c r="D717" s="137">
        <f t="shared" si="9"/>
        <v>-0.55455562582088169</v>
      </c>
      <c r="E717" s="125">
        <v>2044.3</v>
      </c>
      <c r="F717" s="125">
        <v>2050</v>
      </c>
      <c r="G717" s="125">
        <v>62.3</v>
      </c>
      <c r="H717" s="125">
        <v>6.9</v>
      </c>
      <c r="I717" s="125">
        <v>10508</v>
      </c>
      <c r="J717" s="125">
        <v>35850</v>
      </c>
      <c r="K717" s="125">
        <v>34873</v>
      </c>
      <c r="L717" s="125">
        <v>112.5</v>
      </c>
    </row>
    <row r="718" spans="1:12" x14ac:dyDescent="0.45">
      <c r="A718" s="124" t="s">
        <v>265</v>
      </c>
      <c r="B718" s="124" t="s">
        <v>95</v>
      </c>
      <c r="C718" s="135">
        <v>2008</v>
      </c>
      <c r="D718" s="137">
        <f t="shared" si="9"/>
        <v>-0.51942507471183874</v>
      </c>
      <c r="E718" s="125">
        <v>1398.1</v>
      </c>
      <c r="F718" s="125">
        <v>1401.7</v>
      </c>
      <c r="G718" s="125">
        <v>61.1</v>
      </c>
      <c r="H718" s="125">
        <v>7.6</v>
      </c>
      <c r="I718" s="125">
        <v>10044</v>
      </c>
      <c r="J718" s="125">
        <v>35286</v>
      </c>
      <c r="K718" s="125">
        <v>37313</v>
      </c>
      <c r="L718" s="125">
        <v>129.6</v>
      </c>
    </row>
    <row r="719" spans="1:12" x14ac:dyDescent="0.45">
      <c r="A719" s="124" t="s">
        <v>266</v>
      </c>
      <c r="B719" s="124" t="s">
        <v>96</v>
      </c>
      <c r="C719" s="135">
        <v>2008</v>
      </c>
      <c r="D719" s="137">
        <f t="shared" si="9"/>
        <v>1.8628333695548109E-2</v>
      </c>
      <c r="E719" s="125">
        <v>3221.5</v>
      </c>
      <c r="F719" s="125">
        <v>3221.2</v>
      </c>
      <c r="G719" s="125">
        <v>62.5</v>
      </c>
      <c r="H719" s="125">
        <v>4.2</v>
      </c>
      <c r="I719" s="125">
        <v>15564</v>
      </c>
      <c r="J719" s="125">
        <v>45130</v>
      </c>
      <c r="K719" s="125">
        <v>51388</v>
      </c>
      <c r="L719" s="125">
        <v>115</v>
      </c>
    </row>
    <row r="720" spans="1:12" x14ac:dyDescent="0.45">
      <c r="A720" s="124" t="s">
        <v>267</v>
      </c>
      <c r="B720" s="124" t="s">
        <v>97</v>
      </c>
      <c r="C720" s="135">
        <v>2008</v>
      </c>
      <c r="D720" s="137">
        <f t="shared" si="9"/>
        <v>-0.50814994332173702</v>
      </c>
      <c r="E720" s="125">
        <v>2545.3000000000002</v>
      </c>
      <c r="F720" s="125">
        <v>2551.8000000000002</v>
      </c>
      <c r="G720" s="125">
        <v>61.4</v>
      </c>
      <c r="H720" s="125">
        <v>7.8</v>
      </c>
      <c r="I720" s="125">
        <v>9156</v>
      </c>
      <c r="J720" s="125">
        <v>28577</v>
      </c>
      <c r="K720" s="125">
        <v>29636</v>
      </c>
      <c r="L720" s="125">
        <v>112.4</v>
      </c>
    </row>
    <row r="721" spans="1:12" x14ac:dyDescent="0.45">
      <c r="A721" s="124" t="s">
        <v>268</v>
      </c>
      <c r="B721" s="124" t="s">
        <v>98</v>
      </c>
      <c r="C721" s="135">
        <v>2008</v>
      </c>
      <c r="D721" s="137">
        <f t="shared" si="9"/>
        <v>-0.56982221546877376</v>
      </c>
      <c r="E721" s="125">
        <v>1308.7</v>
      </c>
      <c r="F721" s="125">
        <v>1312.4</v>
      </c>
      <c r="G721" s="125">
        <v>62.6</v>
      </c>
      <c r="H721" s="125">
        <v>7</v>
      </c>
      <c r="I721" s="125">
        <v>9728</v>
      </c>
      <c r="J721" s="125">
        <v>36744</v>
      </c>
      <c r="K721" s="125">
        <v>33005</v>
      </c>
      <c r="L721" s="125">
        <v>126</v>
      </c>
    </row>
    <row r="722" spans="1:12" x14ac:dyDescent="0.45">
      <c r="A722" s="124" t="s">
        <v>269</v>
      </c>
      <c r="B722" s="124" t="s">
        <v>99</v>
      </c>
      <c r="C722" s="135">
        <v>2008</v>
      </c>
      <c r="D722" s="137">
        <f t="shared" si="9"/>
        <v>-0.99518459069020382</v>
      </c>
      <c r="E722" s="125">
        <v>925.2</v>
      </c>
      <c r="F722" s="125">
        <v>929.9</v>
      </c>
      <c r="G722" s="125">
        <v>60.5</v>
      </c>
      <c r="H722" s="125">
        <v>9.3000000000000007</v>
      </c>
      <c r="I722" s="125">
        <v>11445</v>
      </c>
      <c r="J722" s="124" t="s">
        <v>64</v>
      </c>
      <c r="K722" s="125">
        <v>35974</v>
      </c>
      <c r="L722" s="125">
        <v>123.9</v>
      </c>
    </row>
    <row r="723" spans="1:12" x14ac:dyDescent="0.45">
      <c r="A723" s="124" t="s">
        <v>270</v>
      </c>
      <c r="B723" s="124" t="s">
        <v>298</v>
      </c>
      <c r="C723" s="135">
        <v>2008</v>
      </c>
      <c r="D723" s="137">
        <f t="shared" si="9"/>
        <v>-0.13425615147797926</v>
      </c>
      <c r="E723" s="125">
        <v>4314.3</v>
      </c>
      <c r="F723" s="125">
        <v>4317.2</v>
      </c>
      <c r="G723" s="125">
        <v>62.5</v>
      </c>
      <c r="H723" s="125">
        <v>4.8</v>
      </c>
      <c r="I723" s="125">
        <v>17481</v>
      </c>
      <c r="J723" s="125">
        <v>42418</v>
      </c>
      <c r="K723" s="125">
        <v>50536</v>
      </c>
      <c r="L723" s="125">
        <v>118.4</v>
      </c>
    </row>
    <row r="724" spans="1:12" ht="24" x14ac:dyDescent="0.45">
      <c r="A724" s="124" t="s">
        <v>271</v>
      </c>
      <c r="B724" s="124" t="s">
        <v>144</v>
      </c>
      <c r="C724" s="135">
        <v>2008</v>
      </c>
      <c r="D724" s="137">
        <f t="shared" si="9"/>
        <v>0.87848712446351307</v>
      </c>
      <c r="E724" s="125">
        <v>1504.3</v>
      </c>
      <c r="F724" s="125">
        <v>1497.8</v>
      </c>
      <c r="G724" s="125">
        <v>70.599999999999994</v>
      </c>
      <c r="H724" s="125">
        <v>7.8</v>
      </c>
      <c r="I724" s="125">
        <v>33197</v>
      </c>
      <c r="J724" s="125">
        <v>46518</v>
      </c>
      <c r="K724" s="125">
        <v>53005</v>
      </c>
      <c r="L724" s="125">
        <v>119</v>
      </c>
    </row>
    <row r="725" spans="1:12" ht="24" x14ac:dyDescent="0.45">
      <c r="A725" s="124" t="s">
        <v>272</v>
      </c>
      <c r="B725" s="124" t="s">
        <v>133</v>
      </c>
      <c r="C725" s="135">
        <v>2008</v>
      </c>
      <c r="D725" s="137">
        <f t="shared" si="9"/>
        <v>-0.19083969465648853</v>
      </c>
      <c r="E725" s="125">
        <v>523</v>
      </c>
      <c r="F725" s="125">
        <v>523.5</v>
      </c>
      <c r="G725" s="125">
        <v>71.599999999999994</v>
      </c>
      <c r="H725" s="125">
        <v>5.9</v>
      </c>
      <c r="I725" s="125">
        <v>39569</v>
      </c>
      <c r="J725" s="125">
        <v>50482</v>
      </c>
      <c r="K725" s="125">
        <v>50598</v>
      </c>
      <c r="L725" s="125">
        <v>113.4</v>
      </c>
    </row>
    <row r="726" spans="1:12" x14ac:dyDescent="0.45">
      <c r="A726" s="124" t="s">
        <v>273</v>
      </c>
      <c r="B726" s="124" t="s">
        <v>101</v>
      </c>
      <c r="C726" s="135">
        <v>2008</v>
      </c>
      <c r="D726" s="137">
        <f t="shared" ref="D726:D789" si="10">(E726-E643)/E643*100</f>
        <v>0.68420252394708836</v>
      </c>
      <c r="E726" s="125">
        <v>1324.4</v>
      </c>
      <c r="F726" s="125">
        <v>1319.8</v>
      </c>
      <c r="G726" s="125">
        <v>64.599999999999994</v>
      </c>
      <c r="H726" s="125">
        <v>5.6</v>
      </c>
      <c r="I726" s="125">
        <v>0</v>
      </c>
      <c r="J726" s="125">
        <v>0</v>
      </c>
      <c r="K726" s="125">
        <v>0</v>
      </c>
      <c r="L726" s="124" t="s">
        <v>132</v>
      </c>
    </row>
    <row r="727" spans="1:12" x14ac:dyDescent="0.45">
      <c r="A727" s="124" t="s">
        <v>274</v>
      </c>
      <c r="B727" s="124" t="s">
        <v>103</v>
      </c>
      <c r="C727" s="135">
        <v>2008</v>
      </c>
      <c r="D727" s="137">
        <f t="shared" si="10"/>
        <v>-0.12324095038834448</v>
      </c>
      <c r="E727" s="125">
        <v>3484.8</v>
      </c>
      <c r="F727" s="125">
        <v>3487</v>
      </c>
      <c r="G727" s="125">
        <v>62.1</v>
      </c>
      <c r="H727" s="125">
        <v>4.3</v>
      </c>
      <c r="I727" s="125">
        <v>14120</v>
      </c>
      <c r="J727" s="125">
        <v>38321</v>
      </c>
      <c r="K727" s="125">
        <v>33323</v>
      </c>
      <c r="L727" s="125">
        <v>123.1</v>
      </c>
    </row>
    <row r="728" spans="1:12" x14ac:dyDescent="0.45">
      <c r="A728" s="124" t="s">
        <v>275</v>
      </c>
      <c r="B728" s="124" t="s">
        <v>104</v>
      </c>
      <c r="C728" s="135">
        <v>2008</v>
      </c>
      <c r="D728" s="137">
        <f t="shared" si="10"/>
        <v>0.78778926637124291</v>
      </c>
      <c r="E728" s="125">
        <v>204.7</v>
      </c>
      <c r="F728" s="125">
        <v>203.9</v>
      </c>
      <c r="G728" s="125">
        <v>61.9</v>
      </c>
      <c r="H728" s="125">
        <v>12.6</v>
      </c>
      <c r="I728" s="125">
        <v>10385</v>
      </c>
      <c r="J728" s="125">
        <v>39053</v>
      </c>
      <c r="K728" s="125">
        <v>46688</v>
      </c>
      <c r="L728" s="125">
        <v>125</v>
      </c>
    </row>
    <row r="729" spans="1:12" x14ac:dyDescent="0.45">
      <c r="A729" s="124" t="s">
        <v>276</v>
      </c>
      <c r="B729" s="124" t="s">
        <v>106</v>
      </c>
      <c r="C729" s="135">
        <v>2008</v>
      </c>
      <c r="D729" s="137">
        <f t="shared" si="10"/>
        <v>0.49374588545095455</v>
      </c>
      <c r="E729" s="125">
        <v>305.3</v>
      </c>
      <c r="F729" s="125">
        <v>304.5</v>
      </c>
      <c r="G729" s="125">
        <v>61</v>
      </c>
      <c r="H729" s="125">
        <v>18.600000000000001</v>
      </c>
      <c r="I729" s="125">
        <v>8084</v>
      </c>
      <c r="J729" s="125">
        <v>36042</v>
      </c>
      <c r="K729" s="125">
        <v>34921</v>
      </c>
      <c r="L729" s="125">
        <v>114.1</v>
      </c>
    </row>
    <row r="730" spans="1:12" x14ac:dyDescent="0.45">
      <c r="A730" s="124" t="s">
        <v>277</v>
      </c>
      <c r="B730" s="124" t="s">
        <v>107</v>
      </c>
      <c r="C730" s="135">
        <v>2008</v>
      </c>
      <c r="D730" s="137">
        <f t="shared" si="10"/>
        <v>0.11293054771316069</v>
      </c>
      <c r="E730" s="125">
        <v>531.9</v>
      </c>
      <c r="F730" s="125">
        <v>531.6</v>
      </c>
      <c r="G730" s="125">
        <v>63.3</v>
      </c>
      <c r="H730" s="125">
        <v>7.2</v>
      </c>
      <c r="I730" s="125">
        <v>10304</v>
      </c>
      <c r="J730" s="125">
        <v>33235</v>
      </c>
      <c r="K730" s="125">
        <v>35567</v>
      </c>
      <c r="L730" s="125">
        <v>137.4</v>
      </c>
    </row>
    <row r="731" spans="1:12" x14ac:dyDescent="0.45">
      <c r="A731" s="124" t="s">
        <v>278</v>
      </c>
      <c r="B731" s="124" t="s">
        <v>108</v>
      </c>
      <c r="C731" s="135">
        <v>2008</v>
      </c>
      <c r="D731" s="137">
        <f t="shared" si="10"/>
        <v>-0.59506826981862271</v>
      </c>
      <c r="E731" s="125">
        <v>2438.9</v>
      </c>
      <c r="F731" s="125">
        <v>2446.1999999999998</v>
      </c>
      <c r="G731" s="125">
        <v>62.3</v>
      </c>
      <c r="H731" s="125">
        <v>8.3000000000000007</v>
      </c>
      <c r="I731" s="125">
        <v>9974</v>
      </c>
      <c r="J731" s="125">
        <v>36234</v>
      </c>
      <c r="K731" s="125">
        <v>33103</v>
      </c>
      <c r="L731" s="125">
        <v>120.4</v>
      </c>
    </row>
    <row r="732" spans="1:12" x14ac:dyDescent="0.45">
      <c r="A732" s="124" t="s">
        <v>279</v>
      </c>
      <c r="B732" s="124" t="s">
        <v>109</v>
      </c>
      <c r="C732" s="135">
        <v>2008</v>
      </c>
      <c r="D732" s="137">
        <f t="shared" si="10"/>
        <v>-0.15509340853014067</v>
      </c>
      <c r="E732" s="125">
        <v>2832.6</v>
      </c>
      <c r="F732" s="125">
        <v>2834.8</v>
      </c>
      <c r="G732" s="125">
        <v>64.3</v>
      </c>
      <c r="H732" s="125">
        <v>6.4</v>
      </c>
      <c r="I732" s="125">
        <v>15909</v>
      </c>
      <c r="J732" s="125">
        <v>41598</v>
      </c>
      <c r="K732" s="125">
        <v>36101</v>
      </c>
      <c r="L732" s="125">
        <v>121.3</v>
      </c>
    </row>
    <row r="733" spans="1:12" x14ac:dyDescent="0.45">
      <c r="A733" s="124" t="s">
        <v>280</v>
      </c>
      <c r="B733" s="124" t="s">
        <v>110</v>
      </c>
      <c r="C733" s="135">
        <v>2008</v>
      </c>
      <c r="D733" s="137">
        <f t="shared" si="10"/>
        <v>-0.28915858923189336</v>
      </c>
      <c r="E733" s="125">
        <v>2448.3000000000002</v>
      </c>
      <c r="F733" s="125">
        <v>2451.9</v>
      </c>
      <c r="G733" s="125">
        <v>62.8</v>
      </c>
      <c r="H733" s="125">
        <v>8.5</v>
      </c>
      <c r="I733" s="125">
        <v>13169</v>
      </c>
      <c r="J733" s="125">
        <v>50213</v>
      </c>
      <c r="K733" s="125">
        <v>44090</v>
      </c>
      <c r="L733" s="125">
        <v>121.2</v>
      </c>
    </row>
    <row r="734" spans="1:12" x14ac:dyDescent="0.45">
      <c r="A734" s="124" t="s">
        <v>281</v>
      </c>
      <c r="B734" s="124" t="s">
        <v>111</v>
      </c>
      <c r="C734" s="135">
        <v>2008</v>
      </c>
      <c r="D734" s="137">
        <f t="shared" si="10"/>
        <v>-0.13668081432989451</v>
      </c>
      <c r="E734" s="125">
        <v>2776.4</v>
      </c>
      <c r="F734" s="125">
        <v>2778.3</v>
      </c>
      <c r="G734" s="125">
        <v>62.7</v>
      </c>
      <c r="H734" s="125">
        <v>6.6</v>
      </c>
      <c r="I734" s="125">
        <v>14670</v>
      </c>
      <c r="J734" s="125">
        <v>29852</v>
      </c>
      <c r="K734" s="125">
        <v>36529</v>
      </c>
      <c r="L734" s="125">
        <v>118.7</v>
      </c>
    </row>
    <row r="735" spans="1:12" x14ac:dyDescent="0.45">
      <c r="A735" s="124" t="s">
        <v>282</v>
      </c>
      <c r="B735" s="124" t="s">
        <v>299</v>
      </c>
      <c r="C735" s="135">
        <v>2008</v>
      </c>
      <c r="D735" s="137">
        <f t="shared" si="10"/>
        <v>0.23460854429183309</v>
      </c>
      <c r="E735" s="125">
        <v>2648.9</v>
      </c>
      <c r="F735" s="125">
        <v>2645.8</v>
      </c>
      <c r="G735" s="125">
        <v>63.4</v>
      </c>
      <c r="H735" s="125">
        <v>7.3</v>
      </c>
      <c r="I735" s="125">
        <v>13040</v>
      </c>
      <c r="J735" s="125">
        <v>46217</v>
      </c>
      <c r="K735" s="125">
        <v>53697</v>
      </c>
      <c r="L735" s="125">
        <v>118.6</v>
      </c>
    </row>
    <row r="736" spans="1:12" x14ac:dyDescent="0.45">
      <c r="A736" s="124" t="s">
        <v>283</v>
      </c>
      <c r="B736" s="124" t="s">
        <v>113</v>
      </c>
      <c r="C736" s="135">
        <v>2008</v>
      </c>
      <c r="D736" s="137">
        <f t="shared" si="10"/>
        <v>-0.28094115286208343</v>
      </c>
      <c r="E736" s="125">
        <v>1987.7</v>
      </c>
      <c r="F736" s="125">
        <v>1990.5</v>
      </c>
      <c r="G736" s="125">
        <v>63.7</v>
      </c>
      <c r="H736" s="125">
        <v>7.8</v>
      </c>
      <c r="I736" s="125">
        <v>13801</v>
      </c>
      <c r="J736" s="125">
        <v>33777</v>
      </c>
      <c r="K736" s="125">
        <v>37691</v>
      </c>
      <c r="L736" s="125">
        <v>114.6</v>
      </c>
    </row>
    <row r="737" spans="1:12" x14ac:dyDescent="0.45">
      <c r="A737" s="124" t="s">
        <v>284</v>
      </c>
      <c r="B737" s="124" t="s">
        <v>114</v>
      </c>
      <c r="C737" s="135">
        <v>2008</v>
      </c>
      <c r="D737" s="137">
        <f t="shared" si="10"/>
        <v>0.50667446165838892</v>
      </c>
      <c r="E737" s="125">
        <v>1031.5</v>
      </c>
      <c r="F737" s="125">
        <v>1028.9000000000001</v>
      </c>
      <c r="G737" s="125">
        <v>64.7</v>
      </c>
      <c r="H737" s="125">
        <v>8.1</v>
      </c>
      <c r="I737" s="125">
        <v>13584</v>
      </c>
      <c r="J737" s="125">
        <v>40673</v>
      </c>
      <c r="K737" s="125">
        <v>47621</v>
      </c>
      <c r="L737" s="125">
        <v>119.5</v>
      </c>
    </row>
    <row r="738" spans="1:12" x14ac:dyDescent="0.45">
      <c r="A738" s="124" t="s">
        <v>285</v>
      </c>
      <c r="B738" s="124" t="s">
        <v>115</v>
      </c>
      <c r="C738" s="135">
        <v>2008</v>
      </c>
      <c r="D738" s="137">
        <f t="shared" si="10"/>
        <v>0.14504765851636731</v>
      </c>
      <c r="E738" s="125">
        <v>966.6</v>
      </c>
      <c r="F738" s="125">
        <v>965.9</v>
      </c>
      <c r="G738" s="125">
        <v>63.7</v>
      </c>
      <c r="H738" s="125">
        <v>12</v>
      </c>
      <c r="I738" s="125">
        <v>11233</v>
      </c>
      <c r="J738" s="125">
        <v>31918</v>
      </c>
      <c r="K738" s="125">
        <v>33632</v>
      </c>
      <c r="L738" s="125">
        <v>113.9</v>
      </c>
    </row>
    <row r="739" spans="1:12" x14ac:dyDescent="0.45">
      <c r="A739" s="124" t="s">
        <v>286</v>
      </c>
      <c r="B739" s="124" t="s">
        <v>116</v>
      </c>
      <c r="C739" s="135">
        <v>2008</v>
      </c>
      <c r="D739" s="137">
        <f t="shared" si="10"/>
        <v>-8.3428928981119463E-2</v>
      </c>
      <c r="E739" s="125">
        <v>958.1</v>
      </c>
      <c r="F739" s="125">
        <v>958.5</v>
      </c>
      <c r="G739" s="125">
        <v>65.099999999999994</v>
      </c>
      <c r="H739" s="125">
        <v>9</v>
      </c>
      <c r="I739" s="125">
        <v>18586</v>
      </c>
      <c r="J739" s="125">
        <v>38992</v>
      </c>
      <c r="K739" s="125">
        <v>47673</v>
      </c>
      <c r="L739" s="125">
        <v>113.3</v>
      </c>
    </row>
    <row r="740" spans="1:12" x14ac:dyDescent="0.45">
      <c r="A740" s="124" t="s">
        <v>287</v>
      </c>
      <c r="B740" s="124" t="s">
        <v>117</v>
      </c>
      <c r="C740" s="135">
        <v>2008</v>
      </c>
      <c r="D740" s="137">
        <f t="shared" si="10"/>
        <v>-0.19794853338132493</v>
      </c>
      <c r="E740" s="125">
        <v>1109.2</v>
      </c>
      <c r="F740" s="125">
        <v>1110.3</v>
      </c>
      <c r="G740" s="125">
        <v>63.5</v>
      </c>
      <c r="H740" s="125">
        <v>14.9</v>
      </c>
      <c r="I740" s="125">
        <v>11047</v>
      </c>
      <c r="J740" s="125">
        <v>34868</v>
      </c>
      <c r="K740" s="125">
        <v>43040</v>
      </c>
      <c r="L740" s="125">
        <v>113.3</v>
      </c>
    </row>
    <row r="741" spans="1:12" x14ac:dyDescent="0.45">
      <c r="A741" s="124" t="s">
        <v>288</v>
      </c>
      <c r="B741" s="124" t="s">
        <v>118</v>
      </c>
      <c r="C741" s="135">
        <v>2008</v>
      </c>
      <c r="D741" s="137">
        <f t="shared" si="10"/>
        <v>-0.82342177493137814</v>
      </c>
      <c r="E741" s="125">
        <v>325.2</v>
      </c>
      <c r="F741" s="125">
        <v>326.60000000000002</v>
      </c>
      <c r="G741" s="125">
        <v>66.900000000000006</v>
      </c>
      <c r="H741" s="125">
        <v>8.6</v>
      </c>
      <c r="I741" s="125">
        <v>20116</v>
      </c>
      <c r="J741" s="125">
        <v>47655</v>
      </c>
      <c r="K741" s="125">
        <v>36675</v>
      </c>
      <c r="L741" s="125">
        <v>125.8</v>
      </c>
    </row>
    <row r="742" spans="1:12" x14ac:dyDescent="0.45">
      <c r="A742" s="124" t="s">
        <v>289</v>
      </c>
      <c r="B742" s="124" t="s">
        <v>119</v>
      </c>
      <c r="C742" s="135">
        <v>2008</v>
      </c>
      <c r="D742" s="137">
        <f t="shared" si="10"/>
        <v>-0.39445736826136241</v>
      </c>
      <c r="E742" s="125">
        <v>1969.6</v>
      </c>
      <c r="F742" s="125">
        <v>1973.5</v>
      </c>
      <c r="G742" s="125">
        <v>64</v>
      </c>
      <c r="H742" s="125">
        <v>7.4</v>
      </c>
      <c r="I742" s="125">
        <v>12927</v>
      </c>
      <c r="J742" s="125">
        <v>46217</v>
      </c>
      <c r="K742" s="125">
        <v>51934</v>
      </c>
      <c r="L742" s="125">
        <v>115.6</v>
      </c>
    </row>
    <row r="743" spans="1:12" x14ac:dyDescent="0.45">
      <c r="A743" s="124" t="s">
        <v>290</v>
      </c>
      <c r="B743" s="124" t="s">
        <v>300</v>
      </c>
      <c r="C743" s="135">
        <v>2008</v>
      </c>
      <c r="D743" s="137">
        <f t="shared" si="10"/>
        <v>-0.28046350284155153</v>
      </c>
      <c r="E743" s="125">
        <v>1351.1</v>
      </c>
      <c r="F743" s="125">
        <v>1353</v>
      </c>
      <c r="G743" s="125">
        <v>64.7</v>
      </c>
      <c r="H743" s="125">
        <v>8.6</v>
      </c>
      <c r="I743" s="125">
        <v>16284</v>
      </c>
      <c r="J743" s="125">
        <v>50332</v>
      </c>
      <c r="K743" s="125">
        <v>44174</v>
      </c>
      <c r="L743" s="125">
        <v>117.5</v>
      </c>
    </row>
    <row r="744" spans="1:12" x14ac:dyDescent="0.45">
      <c r="A744" s="124" t="s">
        <v>291</v>
      </c>
      <c r="B744" s="124" t="s">
        <v>120</v>
      </c>
      <c r="C744" s="135">
        <v>2008</v>
      </c>
      <c r="D744" s="137">
        <f t="shared" si="10"/>
        <v>-0.6395830865805967</v>
      </c>
      <c r="E744" s="125">
        <v>838.9</v>
      </c>
      <c r="F744" s="125">
        <v>841.6</v>
      </c>
      <c r="G744" s="125">
        <v>63.8</v>
      </c>
      <c r="H744" s="125">
        <v>5.4</v>
      </c>
      <c r="I744" s="125">
        <v>12297</v>
      </c>
      <c r="J744" s="125">
        <v>40708</v>
      </c>
      <c r="K744" s="125">
        <v>34677</v>
      </c>
      <c r="L744" s="125">
        <v>122</v>
      </c>
    </row>
    <row r="745" spans="1:12" x14ac:dyDescent="0.45">
      <c r="A745" s="124" t="s">
        <v>292</v>
      </c>
      <c r="B745" s="124" t="s">
        <v>121</v>
      </c>
      <c r="C745" s="135">
        <v>2008</v>
      </c>
      <c r="D745" s="137">
        <f t="shared" si="10"/>
        <v>-1.890243902439021</v>
      </c>
      <c r="E745" s="125">
        <v>160.9</v>
      </c>
      <c r="F745" s="125">
        <v>162.4</v>
      </c>
      <c r="G745" s="125">
        <v>68.599999999999994</v>
      </c>
      <c r="H745" s="125">
        <v>7.2</v>
      </c>
      <c r="I745" s="125">
        <v>19937</v>
      </c>
      <c r="J745" s="124" t="s">
        <v>64</v>
      </c>
      <c r="K745" s="125">
        <v>28259</v>
      </c>
      <c r="L745" s="125">
        <v>120.7</v>
      </c>
    </row>
    <row r="746" spans="1:12" x14ac:dyDescent="0.45">
      <c r="A746" s="124" t="s">
        <v>293</v>
      </c>
      <c r="B746" s="124" t="s">
        <v>122</v>
      </c>
      <c r="C746" s="135">
        <v>2008</v>
      </c>
      <c r="D746" s="137">
        <f t="shared" si="10"/>
        <v>-0.88339222614840995</v>
      </c>
      <c r="E746" s="125">
        <v>504.9</v>
      </c>
      <c r="F746" s="125">
        <v>507.1</v>
      </c>
      <c r="G746" s="125">
        <v>65.400000000000006</v>
      </c>
      <c r="H746" s="125">
        <v>7.4</v>
      </c>
      <c r="I746" s="125">
        <v>25007</v>
      </c>
      <c r="J746" s="125">
        <v>59454</v>
      </c>
      <c r="K746" s="125">
        <v>64376</v>
      </c>
      <c r="L746" s="125">
        <v>134.19999999999999</v>
      </c>
    </row>
    <row r="747" spans="1:12" ht="24" x14ac:dyDescent="0.45">
      <c r="A747" s="124" t="s">
        <v>294</v>
      </c>
      <c r="B747" s="124" t="s">
        <v>123</v>
      </c>
      <c r="C747" s="135">
        <v>2008</v>
      </c>
      <c r="D747" s="137">
        <f t="shared" si="10"/>
        <v>-0.33575825405707577</v>
      </c>
      <c r="E747" s="125">
        <v>178.1</v>
      </c>
      <c r="F747" s="125">
        <v>178.4</v>
      </c>
      <c r="G747" s="125">
        <v>63.5</v>
      </c>
      <c r="H747" s="125">
        <v>9.6</v>
      </c>
      <c r="I747" s="125">
        <v>11306</v>
      </c>
      <c r="J747" s="125">
        <v>24863</v>
      </c>
      <c r="K747" s="125">
        <v>28449</v>
      </c>
      <c r="L747" s="125">
        <v>115.5</v>
      </c>
    </row>
    <row r="748" spans="1:12" ht="24" x14ac:dyDescent="0.45">
      <c r="A748" s="124" t="s">
        <v>301</v>
      </c>
      <c r="B748" s="124" t="s">
        <v>124</v>
      </c>
      <c r="C748" s="135">
        <v>2008</v>
      </c>
      <c r="D748" s="137">
        <f t="shared" si="10"/>
        <v>-1.3257575757575679</v>
      </c>
      <c r="E748" s="125">
        <v>52.1</v>
      </c>
      <c r="F748" s="125">
        <v>52.5</v>
      </c>
      <c r="G748" s="125">
        <v>69.2</v>
      </c>
      <c r="H748" s="125">
        <v>5.2</v>
      </c>
      <c r="I748" s="125">
        <v>30554</v>
      </c>
      <c r="J748" s="124" t="s">
        <v>64</v>
      </c>
      <c r="K748" s="124" t="s">
        <v>64</v>
      </c>
      <c r="L748" s="124" t="s">
        <v>132</v>
      </c>
    </row>
    <row r="749" spans="1:12" x14ac:dyDescent="0.45">
      <c r="A749" s="124" t="s">
        <v>213</v>
      </c>
      <c r="B749" s="124" t="s">
        <v>41</v>
      </c>
      <c r="C749" s="135">
        <v>2009</v>
      </c>
      <c r="D749" s="137">
        <f t="shared" si="10"/>
        <v>0.36034855532988275</v>
      </c>
      <c r="E749" s="125">
        <v>1531.8</v>
      </c>
      <c r="F749" s="125">
        <v>1529</v>
      </c>
      <c r="G749" s="125">
        <v>61.3</v>
      </c>
      <c r="H749" s="125">
        <v>4.7</v>
      </c>
      <c r="I749" s="125">
        <v>14147</v>
      </c>
      <c r="J749" s="125">
        <v>41572</v>
      </c>
      <c r="K749" s="125">
        <v>36821</v>
      </c>
      <c r="L749" s="125">
        <v>90.2</v>
      </c>
    </row>
    <row r="750" spans="1:12" x14ac:dyDescent="0.45">
      <c r="A750" s="124" t="s">
        <v>214</v>
      </c>
      <c r="B750" s="124" t="s">
        <v>42</v>
      </c>
      <c r="C750" s="135">
        <v>2009</v>
      </c>
      <c r="D750" s="137">
        <f t="shared" si="10"/>
        <v>-0.60264235494089125</v>
      </c>
      <c r="E750" s="125">
        <v>1286.5</v>
      </c>
      <c r="F750" s="125">
        <v>1290.4000000000001</v>
      </c>
      <c r="G750" s="125">
        <v>60.8</v>
      </c>
      <c r="H750" s="125">
        <v>10.7</v>
      </c>
      <c r="I750" s="125">
        <v>11484</v>
      </c>
      <c r="J750" s="125">
        <v>29328</v>
      </c>
      <c r="K750" s="125">
        <v>30913</v>
      </c>
      <c r="L750" s="125">
        <v>95.5</v>
      </c>
    </row>
    <row r="751" spans="1:12" x14ac:dyDescent="0.45">
      <c r="A751" s="124" t="s">
        <v>215</v>
      </c>
      <c r="B751" s="124" t="s">
        <v>43</v>
      </c>
      <c r="C751" s="135">
        <v>2009</v>
      </c>
      <c r="D751" s="137">
        <f t="shared" si="10"/>
        <v>-0.55559366211675254</v>
      </c>
      <c r="E751" s="125">
        <v>1449.8</v>
      </c>
      <c r="F751" s="125">
        <v>1453.8</v>
      </c>
      <c r="G751" s="125">
        <v>60.3</v>
      </c>
      <c r="H751" s="125">
        <v>8.6999999999999993</v>
      </c>
      <c r="I751" s="125">
        <v>10827</v>
      </c>
      <c r="J751" s="125">
        <v>36559</v>
      </c>
      <c r="K751" s="125">
        <v>33986</v>
      </c>
      <c r="L751" s="125">
        <v>92.1</v>
      </c>
    </row>
    <row r="752" spans="1:12" x14ac:dyDescent="0.45">
      <c r="A752" s="124" t="s">
        <v>216</v>
      </c>
      <c r="B752" s="124" t="s">
        <v>44</v>
      </c>
      <c r="C752" s="135">
        <v>2009</v>
      </c>
      <c r="D752" s="137">
        <f t="shared" si="10"/>
        <v>-0.17528858486532317</v>
      </c>
      <c r="E752" s="125">
        <v>2334.9</v>
      </c>
      <c r="F752" s="125">
        <v>2336.9</v>
      </c>
      <c r="G752" s="125">
        <v>60.3</v>
      </c>
      <c r="H752" s="125">
        <v>8.6</v>
      </c>
      <c r="I752" s="125">
        <v>11999</v>
      </c>
      <c r="J752" s="125">
        <v>33836</v>
      </c>
      <c r="K752" s="125">
        <v>34007</v>
      </c>
      <c r="L752" s="125">
        <v>91.4</v>
      </c>
    </row>
    <row r="753" spans="1:12" x14ac:dyDescent="0.45">
      <c r="A753" s="124" t="s">
        <v>217</v>
      </c>
      <c r="B753" s="124" t="s">
        <v>45</v>
      </c>
      <c r="C753" s="135">
        <v>2009</v>
      </c>
      <c r="D753" s="137">
        <f t="shared" si="10"/>
        <v>-0.60504514567625434</v>
      </c>
      <c r="E753" s="125">
        <v>1067.8</v>
      </c>
      <c r="F753" s="125">
        <v>1071</v>
      </c>
      <c r="G753" s="125">
        <v>60.3</v>
      </c>
      <c r="H753" s="125">
        <v>10.8</v>
      </c>
      <c r="I753" s="125">
        <v>9351</v>
      </c>
      <c r="J753" s="125">
        <v>30155</v>
      </c>
      <c r="K753" s="125">
        <v>29729</v>
      </c>
      <c r="L753" s="125">
        <v>91.2</v>
      </c>
    </row>
    <row r="754" spans="1:12" x14ac:dyDescent="0.45">
      <c r="A754" s="124" t="s">
        <v>218</v>
      </c>
      <c r="B754" s="124" t="s">
        <v>46</v>
      </c>
      <c r="C754" s="135">
        <v>2009</v>
      </c>
      <c r="D754" s="137">
        <f t="shared" si="10"/>
        <v>-5.9078377313905354E-2</v>
      </c>
      <c r="E754" s="125">
        <v>1015</v>
      </c>
      <c r="F754" s="125">
        <v>1015.3</v>
      </c>
      <c r="G754" s="125">
        <v>61.2</v>
      </c>
      <c r="H754" s="125">
        <v>6.1</v>
      </c>
      <c r="I754" s="125">
        <v>13380</v>
      </c>
      <c r="J754" s="125">
        <v>46563</v>
      </c>
      <c r="K754" s="125">
        <v>52298</v>
      </c>
      <c r="L754" s="125">
        <v>102.1</v>
      </c>
    </row>
    <row r="755" spans="1:12" x14ac:dyDescent="0.45">
      <c r="A755" s="124" t="s">
        <v>219</v>
      </c>
      <c r="B755" s="124" t="s">
        <v>47</v>
      </c>
      <c r="C755" s="135">
        <v>2009</v>
      </c>
      <c r="D755" s="137">
        <f t="shared" si="10"/>
        <v>-0.72292711714369684</v>
      </c>
      <c r="E755" s="125">
        <v>672.9</v>
      </c>
      <c r="F755" s="125">
        <v>675.4</v>
      </c>
      <c r="G755" s="125">
        <v>60.5</v>
      </c>
      <c r="H755" s="125">
        <v>8.1999999999999993</v>
      </c>
      <c r="I755" s="125">
        <v>10696</v>
      </c>
      <c r="J755" s="125">
        <v>30506</v>
      </c>
      <c r="K755" s="125">
        <v>33230</v>
      </c>
      <c r="L755" s="125">
        <v>88.5</v>
      </c>
    </row>
    <row r="756" spans="1:12" x14ac:dyDescent="0.45">
      <c r="A756" s="124" t="s">
        <v>220</v>
      </c>
      <c r="B756" s="124" t="s">
        <v>48</v>
      </c>
      <c r="C756" s="135">
        <v>2009</v>
      </c>
      <c r="D756" s="137">
        <f t="shared" si="10"/>
        <v>-0.72596868713373175</v>
      </c>
      <c r="E756" s="125">
        <v>1135</v>
      </c>
      <c r="F756" s="125">
        <v>1139.2</v>
      </c>
      <c r="G756" s="125">
        <v>60</v>
      </c>
      <c r="H756" s="125">
        <v>8.8000000000000007</v>
      </c>
      <c r="I756" s="125">
        <v>12801</v>
      </c>
      <c r="J756" s="125">
        <v>27636</v>
      </c>
      <c r="K756" s="125">
        <v>28418</v>
      </c>
      <c r="L756" s="125">
        <v>90.9</v>
      </c>
    </row>
    <row r="757" spans="1:12" x14ac:dyDescent="0.45">
      <c r="A757" s="124" t="s">
        <v>221</v>
      </c>
      <c r="B757" s="124" t="s">
        <v>49</v>
      </c>
      <c r="C757" s="135">
        <v>2009</v>
      </c>
      <c r="D757" s="137">
        <f t="shared" si="10"/>
        <v>-0.4230118443316413</v>
      </c>
      <c r="E757" s="125">
        <v>1177</v>
      </c>
      <c r="F757" s="125">
        <v>1179.5</v>
      </c>
      <c r="G757" s="125">
        <v>60.6</v>
      </c>
      <c r="H757" s="125">
        <v>5.6</v>
      </c>
      <c r="I757" s="125">
        <v>14487</v>
      </c>
      <c r="J757" s="125">
        <v>31116</v>
      </c>
      <c r="K757" s="125">
        <v>31436</v>
      </c>
      <c r="L757" s="125">
        <v>93.7</v>
      </c>
    </row>
    <row r="758" spans="1:12" x14ac:dyDescent="0.45">
      <c r="A758" s="124" t="s">
        <v>222</v>
      </c>
      <c r="B758" s="124" t="s">
        <v>50</v>
      </c>
      <c r="C758" s="135">
        <v>2009</v>
      </c>
      <c r="D758" s="137">
        <f t="shared" si="10"/>
        <v>0.9514228226501843</v>
      </c>
      <c r="E758" s="125">
        <v>7024.2</v>
      </c>
      <c r="F758" s="125">
        <v>6991.1</v>
      </c>
      <c r="G758" s="125">
        <v>62.3</v>
      </c>
      <c r="H758" s="125">
        <v>4.8</v>
      </c>
      <c r="I758" s="125">
        <v>20064</v>
      </c>
      <c r="J758" s="125">
        <v>60673</v>
      </c>
      <c r="K758" s="125">
        <v>62344</v>
      </c>
      <c r="L758" s="125">
        <v>98.2</v>
      </c>
    </row>
    <row r="759" spans="1:12" x14ac:dyDescent="0.45">
      <c r="A759" s="124" t="s">
        <v>223</v>
      </c>
      <c r="B759" s="124" t="s">
        <v>51</v>
      </c>
      <c r="C759" s="135">
        <v>2009</v>
      </c>
      <c r="D759" s="137">
        <f t="shared" si="10"/>
        <v>-0.72599824759043119</v>
      </c>
      <c r="E759" s="125">
        <v>793.1</v>
      </c>
      <c r="F759" s="125">
        <v>796</v>
      </c>
      <c r="G759" s="125">
        <v>60.1</v>
      </c>
      <c r="H759" s="125">
        <v>9.8000000000000007</v>
      </c>
      <c r="I759" s="125">
        <v>10927</v>
      </c>
      <c r="J759" s="125">
        <v>29412</v>
      </c>
      <c r="K759" s="125">
        <v>27045</v>
      </c>
      <c r="L759" s="125">
        <v>88.6</v>
      </c>
    </row>
    <row r="760" spans="1:12" x14ac:dyDescent="0.45">
      <c r="A760" s="124" t="s">
        <v>224</v>
      </c>
      <c r="B760" s="124" t="s">
        <v>52</v>
      </c>
      <c r="C760" s="135">
        <v>2009</v>
      </c>
      <c r="D760" s="137">
        <f t="shared" si="10"/>
        <v>-0.52230499186575363</v>
      </c>
      <c r="E760" s="125">
        <v>1161.8</v>
      </c>
      <c r="F760" s="125">
        <v>1164.9000000000001</v>
      </c>
      <c r="G760" s="125">
        <v>59.6</v>
      </c>
      <c r="H760" s="125">
        <v>9</v>
      </c>
      <c r="I760" s="125">
        <v>11968</v>
      </c>
      <c r="J760" s="125">
        <v>33849</v>
      </c>
      <c r="K760" s="125">
        <v>34963</v>
      </c>
      <c r="L760" s="125">
        <v>101.7</v>
      </c>
    </row>
    <row r="761" spans="1:12" x14ac:dyDescent="0.45">
      <c r="A761" s="124" t="s">
        <v>225</v>
      </c>
      <c r="B761" s="124" t="s">
        <v>53</v>
      </c>
      <c r="C761" s="135">
        <v>2009</v>
      </c>
      <c r="D761" s="137">
        <f t="shared" si="10"/>
        <v>-0.76946137703607931</v>
      </c>
      <c r="E761" s="125">
        <v>993</v>
      </c>
      <c r="F761" s="125">
        <v>996.9</v>
      </c>
      <c r="G761" s="125">
        <v>62</v>
      </c>
      <c r="H761" s="125">
        <v>7.8</v>
      </c>
      <c r="I761" s="125">
        <v>12616</v>
      </c>
      <c r="J761" s="125">
        <v>28658</v>
      </c>
      <c r="K761" s="125">
        <v>28911</v>
      </c>
      <c r="L761" s="125">
        <v>102.9</v>
      </c>
    </row>
    <row r="762" spans="1:12" x14ac:dyDescent="0.45">
      <c r="A762" s="124" t="s">
        <v>226</v>
      </c>
      <c r="B762" s="124" t="s">
        <v>54</v>
      </c>
      <c r="C762" s="135">
        <v>2009</v>
      </c>
      <c r="D762" s="137">
        <f t="shared" si="10"/>
        <v>-0.7311789131612122</v>
      </c>
      <c r="E762" s="125">
        <v>1099.7</v>
      </c>
      <c r="F762" s="125">
        <v>1103.7</v>
      </c>
      <c r="G762" s="125">
        <v>59.8</v>
      </c>
      <c r="H762" s="125">
        <v>9.1</v>
      </c>
      <c r="I762" s="125">
        <v>11970</v>
      </c>
      <c r="J762" s="125">
        <v>28083</v>
      </c>
      <c r="K762" s="125">
        <v>29265</v>
      </c>
      <c r="L762" s="125">
        <v>95.4</v>
      </c>
    </row>
    <row r="763" spans="1:12" x14ac:dyDescent="0.45">
      <c r="A763" s="124" t="s">
        <v>227</v>
      </c>
      <c r="B763" s="124" t="s">
        <v>55</v>
      </c>
      <c r="C763" s="135">
        <v>2009</v>
      </c>
      <c r="D763" s="137">
        <f t="shared" si="10"/>
        <v>-0.73433183074015818</v>
      </c>
      <c r="E763" s="125">
        <v>1365.3</v>
      </c>
      <c r="F763" s="125">
        <v>1370.4</v>
      </c>
      <c r="G763" s="125">
        <v>59.5</v>
      </c>
      <c r="H763" s="125">
        <v>7.7</v>
      </c>
      <c r="I763" s="125">
        <v>12185</v>
      </c>
      <c r="J763" s="125">
        <v>44954</v>
      </c>
      <c r="K763" s="125">
        <v>42652</v>
      </c>
      <c r="L763" s="125">
        <v>97.7</v>
      </c>
    </row>
    <row r="764" spans="1:12" x14ac:dyDescent="0.45">
      <c r="A764" s="124" t="s">
        <v>228</v>
      </c>
      <c r="B764" s="124" t="s">
        <v>56</v>
      </c>
      <c r="C764" s="135">
        <v>2009</v>
      </c>
      <c r="D764" s="137">
        <f t="shared" si="10"/>
        <v>-0.7421974118244129</v>
      </c>
      <c r="E764" s="125">
        <v>1564.7</v>
      </c>
      <c r="F764" s="125">
        <v>1570.5</v>
      </c>
      <c r="G764" s="125">
        <v>59.6</v>
      </c>
      <c r="H764" s="125">
        <v>6</v>
      </c>
      <c r="I764" s="125">
        <v>13191</v>
      </c>
      <c r="J764" s="125">
        <v>44161</v>
      </c>
      <c r="K764" s="125">
        <v>37269</v>
      </c>
      <c r="L764" s="125">
        <v>98.8</v>
      </c>
    </row>
    <row r="765" spans="1:12" x14ac:dyDescent="0.45">
      <c r="A765" s="124" t="s">
        <v>229</v>
      </c>
      <c r="B765" s="124" t="s">
        <v>57</v>
      </c>
      <c r="C765" s="135">
        <v>2009</v>
      </c>
      <c r="D765" s="137">
        <f t="shared" si="10"/>
        <v>-0.46652670865407048</v>
      </c>
      <c r="E765" s="125">
        <v>1280.0999999999999</v>
      </c>
      <c r="F765" s="125">
        <v>1283.0999999999999</v>
      </c>
      <c r="G765" s="125">
        <v>59.9</v>
      </c>
      <c r="H765" s="125">
        <v>7.9</v>
      </c>
      <c r="I765" s="125">
        <v>13425</v>
      </c>
      <c r="J765" s="125">
        <v>37499</v>
      </c>
      <c r="K765" s="125">
        <v>37236</v>
      </c>
      <c r="L765" s="125">
        <v>100.3</v>
      </c>
    </row>
    <row r="766" spans="1:12" x14ac:dyDescent="0.45">
      <c r="A766" s="124" t="s">
        <v>230</v>
      </c>
      <c r="B766" s="124" t="s">
        <v>58</v>
      </c>
      <c r="C766" s="135">
        <v>2009</v>
      </c>
      <c r="D766" s="137">
        <f t="shared" si="10"/>
        <v>0.89171748688129659</v>
      </c>
      <c r="E766" s="125">
        <v>11382.2</v>
      </c>
      <c r="F766" s="125">
        <v>11331.9</v>
      </c>
      <c r="G766" s="125">
        <v>63.8</v>
      </c>
      <c r="H766" s="125">
        <v>2.8</v>
      </c>
      <c r="I766" s="125">
        <v>40072</v>
      </c>
      <c r="J766" s="125">
        <v>131218</v>
      </c>
      <c r="K766" s="125">
        <v>158915</v>
      </c>
      <c r="L766" s="125">
        <v>100</v>
      </c>
    </row>
    <row r="767" spans="1:12" x14ac:dyDescent="0.45">
      <c r="A767" s="124" t="s">
        <v>231</v>
      </c>
      <c r="B767" s="124" t="s">
        <v>59</v>
      </c>
      <c r="C767" s="135">
        <v>2009</v>
      </c>
      <c r="D767" s="137">
        <f t="shared" si="10"/>
        <v>-0.76487685482637291</v>
      </c>
      <c r="E767" s="125">
        <v>648.70000000000005</v>
      </c>
      <c r="F767" s="125">
        <v>651.29999999999995</v>
      </c>
      <c r="G767" s="125">
        <v>61.9</v>
      </c>
      <c r="H767" s="125">
        <v>9.6</v>
      </c>
      <c r="I767" s="125">
        <v>14293</v>
      </c>
      <c r="J767" s="125">
        <v>43094</v>
      </c>
      <c r="K767" s="125">
        <v>40698</v>
      </c>
      <c r="L767" s="125">
        <v>94.2</v>
      </c>
    </row>
    <row r="768" spans="1:12" x14ac:dyDescent="0.45">
      <c r="A768" s="124" t="s">
        <v>232</v>
      </c>
      <c r="B768" s="124" t="s">
        <v>60</v>
      </c>
      <c r="C768" s="135">
        <v>2009</v>
      </c>
      <c r="D768" s="137">
        <f t="shared" si="10"/>
        <v>-1.1167732841808473</v>
      </c>
      <c r="E768" s="125">
        <v>912</v>
      </c>
      <c r="F768" s="125">
        <v>917.1</v>
      </c>
      <c r="G768" s="125">
        <v>65.400000000000006</v>
      </c>
      <c r="H768" s="125">
        <v>11.4</v>
      </c>
      <c r="I768" s="125">
        <v>20085</v>
      </c>
      <c r="J768" s="125">
        <v>40087</v>
      </c>
      <c r="K768" s="125">
        <v>39583</v>
      </c>
      <c r="L768" s="125">
        <v>94.4</v>
      </c>
    </row>
    <row r="769" spans="1:12" x14ac:dyDescent="0.45">
      <c r="A769" s="124" t="s">
        <v>233</v>
      </c>
      <c r="B769" s="124" t="s">
        <v>63</v>
      </c>
      <c r="C769" s="135">
        <v>2009</v>
      </c>
      <c r="D769" s="137">
        <f t="shared" si="10"/>
        <v>0.71770334928230695</v>
      </c>
      <c r="E769" s="125">
        <v>42.1</v>
      </c>
      <c r="F769" s="125">
        <v>42</v>
      </c>
      <c r="G769" s="125">
        <v>63.7</v>
      </c>
      <c r="H769" s="125">
        <v>9.5</v>
      </c>
      <c r="I769" s="125">
        <v>49091</v>
      </c>
      <c r="J769" s="125">
        <v>61388</v>
      </c>
      <c r="K769" s="125">
        <v>58664</v>
      </c>
      <c r="L769" s="125">
        <v>88.5</v>
      </c>
    </row>
    <row r="770" spans="1:12" x14ac:dyDescent="0.45">
      <c r="A770" s="124" t="s">
        <v>234</v>
      </c>
      <c r="B770" s="124" t="s">
        <v>61</v>
      </c>
      <c r="C770" s="135">
        <v>2009</v>
      </c>
      <c r="D770" s="137">
        <f t="shared" si="10"/>
        <v>-0.74726004649618061</v>
      </c>
      <c r="E770" s="125">
        <v>1195.4000000000001</v>
      </c>
      <c r="F770" s="125">
        <v>1199.9000000000001</v>
      </c>
      <c r="G770" s="125">
        <v>62.3</v>
      </c>
      <c r="H770" s="125">
        <v>7.1</v>
      </c>
      <c r="I770" s="125">
        <v>16419</v>
      </c>
      <c r="J770" s="125">
        <v>0</v>
      </c>
      <c r="K770" s="125">
        <v>0</v>
      </c>
      <c r="L770" s="124" t="s">
        <v>132</v>
      </c>
    </row>
    <row r="771" spans="1:12" x14ac:dyDescent="0.45">
      <c r="A771" s="124" t="s">
        <v>235</v>
      </c>
      <c r="B771" s="124" t="s">
        <v>65</v>
      </c>
      <c r="C771" s="135">
        <v>2009</v>
      </c>
      <c r="D771" s="137">
        <f t="shared" si="10"/>
        <v>-0.48591665294021502</v>
      </c>
      <c r="E771" s="125">
        <v>1208.3</v>
      </c>
      <c r="F771" s="125">
        <v>1211.2</v>
      </c>
      <c r="G771" s="125">
        <v>61.7</v>
      </c>
      <c r="H771" s="125">
        <v>7.8</v>
      </c>
      <c r="I771" s="125">
        <v>12239</v>
      </c>
      <c r="J771" s="125">
        <v>34022</v>
      </c>
      <c r="K771" s="125">
        <v>36460</v>
      </c>
      <c r="L771" s="125">
        <v>96.6</v>
      </c>
    </row>
    <row r="772" spans="1:12" x14ac:dyDescent="0.45">
      <c r="A772" s="124" t="s">
        <v>236</v>
      </c>
      <c r="B772" s="124" t="s">
        <v>66</v>
      </c>
      <c r="C772" s="135">
        <v>2009</v>
      </c>
      <c r="D772" s="137">
        <f t="shared" si="10"/>
        <v>0.21353833013025839</v>
      </c>
      <c r="E772" s="125">
        <v>938.6</v>
      </c>
      <c r="F772" s="125">
        <v>937.6</v>
      </c>
      <c r="G772" s="125">
        <v>62.9</v>
      </c>
      <c r="H772" s="125">
        <v>10.9</v>
      </c>
      <c r="I772" s="125">
        <v>14772</v>
      </c>
      <c r="J772" s="125">
        <v>45801</v>
      </c>
      <c r="K772" s="125">
        <v>37331</v>
      </c>
      <c r="L772" s="125">
        <v>102</v>
      </c>
    </row>
    <row r="773" spans="1:12" x14ac:dyDescent="0.45">
      <c r="A773" s="124" t="s">
        <v>237</v>
      </c>
      <c r="B773" s="124" t="s">
        <v>67</v>
      </c>
      <c r="C773" s="135">
        <v>2009</v>
      </c>
      <c r="D773" s="137">
        <f t="shared" si="10"/>
        <v>0.35316969803990816</v>
      </c>
      <c r="E773" s="125">
        <v>1704.9</v>
      </c>
      <c r="F773" s="125">
        <v>1701.9</v>
      </c>
      <c r="G773" s="125">
        <v>62.3</v>
      </c>
      <c r="H773" s="125">
        <v>6.9</v>
      </c>
      <c r="I773" s="125">
        <v>12538</v>
      </c>
      <c r="J773" s="125">
        <v>52578</v>
      </c>
      <c r="K773" s="125">
        <v>46751</v>
      </c>
      <c r="L773" s="125">
        <v>109.1</v>
      </c>
    </row>
    <row r="774" spans="1:12" x14ac:dyDescent="0.45">
      <c r="A774" s="124" t="s">
        <v>238</v>
      </c>
      <c r="B774" s="124" t="s">
        <v>68</v>
      </c>
      <c r="C774" s="135">
        <v>2009</v>
      </c>
      <c r="D774" s="137">
        <f t="shared" si="10"/>
        <v>-0.71996027805363316</v>
      </c>
      <c r="E774" s="125">
        <v>799.8</v>
      </c>
      <c r="F774" s="125">
        <v>802.7</v>
      </c>
      <c r="G774" s="125">
        <v>66.099999999999994</v>
      </c>
      <c r="H774" s="125">
        <v>7.5</v>
      </c>
      <c r="I774" s="125">
        <v>22333</v>
      </c>
      <c r="J774" s="124" t="s">
        <v>64</v>
      </c>
      <c r="K774" s="125">
        <v>28489</v>
      </c>
      <c r="L774" s="125">
        <v>105</v>
      </c>
    </row>
    <row r="775" spans="1:12" x14ac:dyDescent="0.45">
      <c r="A775" s="124" t="s">
        <v>239</v>
      </c>
      <c r="B775" s="124" t="s">
        <v>69</v>
      </c>
      <c r="C775" s="135">
        <v>2009</v>
      </c>
      <c r="D775" s="137">
        <f t="shared" si="10"/>
        <v>-0.88317322590640412</v>
      </c>
      <c r="E775" s="125">
        <v>639.70000000000005</v>
      </c>
      <c r="F775" s="125">
        <v>642.5</v>
      </c>
      <c r="G775" s="125">
        <v>59.7</v>
      </c>
      <c r="H775" s="125">
        <v>6.1</v>
      </c>
      <c r="I775" s="125">
        <v>13389</v>
      </c>
      <c r="J775" s="125">
        <v>33551</v>
      </c>
      <c r="K775" s="125">
        <v>34881</v>
      </c>
      <c r="L775" s="125">
        <v>103.9</v>
      </c>
    </row>
    <row r="776" spans="1:12" x14ac:dyDescent="0.45">
      <c r="A776" s="124" t="s">
        <v>240</v>
      </c>
      <c r="B776" s="124" t="s">
        <v>70</v>
      </c>
      <c r="C776" s="135">
        <v>2009</v>
      </c>
      <c r="D776" s="137">
        <f t="shared" si="10"/>
        <v>-1.216862233811383</v>
      </c>
      <c r="E776" s="125">
        <v>681.9</v>
      </c>
      <c r="F776" s="125">
        <v>686.1</v>
      </c>
      <c r="G776" s="125">
        <v>59.8</v>
      </c>
      <c r="H776" s="125">
        <v>11</v>
      </c>
      <c r="I776" s="125">
        <v>11438</v>
      </c>
      <c r="J776" s="125">
        <v>34490</v>
      </c>
      <c r="K776" s="125">
        <v>31013</v>
      </c>
      <c r="L776" s="125">
        <v>98.2</v>
      </c>
    </row>
    <row r="777" spans="1:12" ht="24" x14ac:dyDescent="0.45">
      <c r="A777" s="124" t="s">
        <v>241</v>
      </c>
      <c r="B777" s="124" t="s">
        <v>71</v>
      </c>
      <c r="C777" s="135">
        <v>2009</v>
      </c>
      <c r="D777" s="137">
        <f t="shared" si="10"/>
        <v>0.71060912330423576</v>
      </c>
      <c r="E777" s="125">
        <v>4832.8</v>
      </c>
      <c r="F777" s="125">
        <v>4815.7</v>
      </c>
      <c r="G777" s="125">
        <v>62.5</v>
      </c>
      <c r="H777" s="125">
        <v>4.0999999999999996</v>
      </c>
      <c r="I777" s="125">
        <v>21553</v>
      </c>
      <c r="J777" s="125">
        <v>90162</v>
      </c>
      <c r="K777" s="125">
        <v>84195</v>
      </c>
      <c r="L777" s="125">
        <v>100.6</v>
      </c>
    </row>
    <row r="778" spans="1:12" x14ac:dyDescent="0.45">
      <c r="A778" s="124" t="s">
        <v>242</v>
      </c>
      <c r="B778" s="124" t="s">
        <v>72</v>
      </c>
      <c r="C778" s="135">
        <v>2009</v>
      </c>
      <c r="D778" s="137">
        <f t="shared" si="10"/>
        <v>9.1033227127909455E-2</v>
      </c>
      <c r="E778" s="125">
        <v>439.8</v>
      </c>
      <c r="F778" s="125">
        <v>439.6</v>
      </c>
      <c r="G778" s="125">
        <v>59.4</v>
      </c>
      <c r="H778" s="125">
        <v>7.7</v>
      </c>
      <c r="I778" s="125">
        <v>10556</v>
      </c>
      <c r="J778" s="125">
        <v>32000</v>
      </c>
      <c r="K778" s="125">
        <v>26681</v>
      </c>
      <c r="L778" s="125">
        <v>104.3</v>
      </c>
    </row>
    <row r="779" spans="1:12" x14ac:dyDescent="0.45">
      <c r="A779" s="124" t="s">
        <v>243</v>
      </c>
      <c r="B779" s="124" t="s">
        <v>73</v>
      </c>
      <c r="C779" s="135">
        <v>2009</v>
      </c>
      <c r="D779" s="137">
        <f t="shared" si="10"/>
        <v>-0.20668274199105158</v>
      </c>
      <c r="E779" s="125">
        <v>289.7</v>
      </c>
      <c r="F779" s="125">
        <v>290</v>
      </c>
      <c r="G779" s="125">
        <v>64.099999999999994</v>
      </c>
      <c r="H779" s="125">
        <v>16.5</v>
      </c>
      <c r="I779" s="125">
        <v>6953</v>
      </c>
      <c r="J779" s="125">
        <v>21394</v>
      </c>
      <c r="K779" s="125">
        <v>23013</v>
      </c>
      <c r="L779" s="125">
        <v>111.8</v>
      </c>
    </row>
    <row r="780" spans="1:12" x14ac:dyDescent="0.45">
      <c r="A780" s="124" t="s">
        <v>244</v>
      </c>
      <c r="B780" s="124" t="s">
        <v>75</v>
      </c>
      <c r="C780" s="135">
        <v>2009</v>
      </c>
      <c r="D780" s="137">
        <f t="shared" si="10"/>
        <v>0.38117973201910099</v>
      </c>
      <c r="E780" s="125">
        <v>5214.2</v>
      </c>
      <c r="F780" s="125">
        <v>5204.3</v>
      </c>
      <c r="G780" s="125">
        <v>60.1</v>
      </c>
      <c r="H780" s="125">
        <v>7.2</v>
      </c>
      <c r="I780" s="125">
        <v>13752</v>
      </c>
      <c r="J780" s="125">
        <v>39505</v>
      </c>
      <c r="K780" s="125">
        <v>53715</v>
      </c>
      <c r="L780" s="125">
        <v>97.7</v>
      </c>
    </row>
    <row r="781" spans="1:12" x14ac:dyDescent="0.45">
      <c r="A781" s="124" t="s">
        <v>245</v>
      </c>
      <c r="B781" s="124" t="s">
        <v>76</v>
      </c>
      <c r="C781" s="135">
        <v>2009</v>
      </c>
      <c r="D781" s="137">
        <f t="shared" si="10"/>
        <v>0.1188236459055397</v>
      </c>
      <c r="E781" s="125">
        <v>1011.1</v>
      </c>
      <c r="F781" s="125">
        <v>1010.5</v>
      </c>
      <c r="G781" s="125">
        <v>62</v>
      </c>
      <c r="H781" s="125">
        <v>9.9</v>
      </c>
      <c r="I781" s="125">
        <v>13012</v>
      </c>
      <c r="J781" s="125">
        <v>38495</v>
      </c>
      <c r="K781" s="125">
        <v>30915</v>
      </c>
      <c r="L781" s="125">
        <v>95.4</v>
      </c>
    </row>
    <row r="782" spans="1:12" x14ac:dyDescent="0.45">
      <c r="A782" s="124" t="s">
        <v>246</v>
      </c>
      <c r="B782" s="124" t="s">
        <v>77</v>
      </c>
      <c r="C782" s="135">
        <v>2009</v>
      </c>
      <c r="D782" s="137">
        <f t="shared" si="10"/>
        <v>-0.15278255223253506</v>
      </c>
      <c r="E782" s="125">
        <v>2614.1</v>
      </c>
      <c r="F782" s="125">
        <v>2616.1</v>
      </c>
      <c r="G782" s="125">
        <v>60.8</v>
      </c>
      <c r="H782" s="125">
        <v>10.3</v>
      </c>
      <c r="I782" s="125">
        <v>12531</v>
      </c>
      <c r="J782" s="125">
        <v>37378</v>
      </c>
      <c r="K782" s="125">
        <v>38949</v>
      </c>
      <c r="L782" s="125">
        <v>86.1</v>
      </c>
    </row>
    <row r="783" spans="1:12" x14ac:dyDescent="0.45">
      <c r="A783" s="124" t="s">
        <v>247</v>
      </c>
      <c r="B783" s="124" t="s">
        <v>78</v>
      </c>
      <c r="C783" s="135">
        <v>2009</v>
      </c>
      <c r="D783" s="137">
        <f t="shared" si="10"/>
        <v>-0.17938264414676339</v>
      </c>
      <c r="E783" s="125">
        <v>4284.8</v>
      </c>
      <c r="F783" s="125">
        <v>4288.6000000000004</v>
      </c>
      <c r="G783" s="125">
        <v>61.1</v>
      </c>
      <c r="H783" s="125">
        <v>8.4</v>
      </c>
      <c r="I783" s="125">
        <v>12800</v>
      </c>
      <c r="J783" s="125">
        <v>42254</v>
      </c>
      <c r="K783" s="125">
        <v>45827</v>
      </c>
      <c r="L783" s="125">
        <v>103.4</v>
      </c>
    </row>
    <row r="784" spans="1:12" x14ac:dyDescent="0.45">
      <c r="A784" s="124" t="s">
        <v>248</v>
      </c>
      <c r="B784" s="124" t="s">
        <v>80</v>
      </c>
      <c r="C784" s="135">
        <v>2009</v>
      </c>
      <c r="D784" s="137">
        <f t="shared" si="10"/>
        <v>1.4965505041570912</v>
      </c>
      <c r="E784" s="125">
        <v>2868.8</v>
      </c>
      <c r="F784" s="125">
        <v>2847.7</v>
      </c>
      <c r="G784" s="125">
        <v>62.1</v>
      </c>
      <c r="H784" s="125">
        <v>13.2</v>
      </c>
      <c r="I784" s="125">
        <v>13250</v>
      </c>
      <c r="J784" s="125">
        <v>25713</v>
      </c>
      <c r="K784" s="125">
        <v>36755</v>
      </c>
      <c r="L784" s="125">
        <v>96.9</v>
      </c>
    </row>
    <row r="785" spans="1:12" x14ac:dyDescent="0.45">
      <c r="A785" s="124" t="s">
        <v>249</v>
      </c>
      <c r="B785" s="124" t="s">
        <v>295</v>
      </c>
      <c r="C785" s="135">
        <v>2009</v>
      </c>
      <c r="D785" s="137">
        <f t="shared" si="10"/>
        <v>0.6109481915933529</v>
      </c>
      <c r="E785" s="125">
        <v>411.7</v>
      </c>
      <c r="F785" s="125">
        <v>410.5</v>
      </c>
      <c r="G785" s="125">
        <v>60.2</v>
      </c>
      <c r="H785" s="125">
        <v>53.2</v>
      </c>
      <c r="I785" s="125">
        <v>8000</v>
      </c>
      <c r="J785" s="124" t="s">
        <v>64</v>
      </c>
      <c r="K785" s="125">
        <v>18084</v>
      </c>
      <c r="L785" s="125">
        <v>114.3</v>
      </c>
    </row>
    <row r="786" spans="1:12" ht="24" x14ac:dyDescent="0.45">
      <c r="A786" s="124" t="s">
        <v>250</v>
      </c>
      <c r="B786" s="124" t="s">
        <v>81</v>
      </c>
      <c r="C786" s="135">
        <v>2009</v>
      </c>
      <c r="D786" s="137">
        <f t="shared" si="10"/>
        <v>0.17480480130520917</v>
      </c>
      <c r="E786" s="125">
        <v>859.6</v>
      </c>
      <c r="F786" s="125">
        <v>858.8</v>
      </c>
      <c r="G786" s="125">
        <v>63.2</v>
      </c>
      <c r="H786" s="125">
        <v>14.6</v>
      </c>
      <c r="I786" s="125">
        <v>9986</v>
      </c>
      <c r="J786" s="124" t="s">
        <v>64</v>
      </c>
      <c r="K786" s="125">
        <v>38165</v>
      </c>
      <c r="L786" s="125">
        <v>92.6</v>
      </c>
    </row>
    <row r="787" spans="1:12" ht="24" x14ac:dyDescent="0.45">
      <c r="A787" s="124" t="s">
        <v>251</v>
      </c>
      <c r="B787" s="124" t="s">
        <v>82</v>
      </c>
      <c r="C787" s="135">
        <v>2009</v>
      </c>
      <c r="D787" s="137">
        <f t="shared" si="10"/>
        <v>0.78706658157838505</v>
      </c>
      <c r="E787" s="125">
        <v>473.8</v>
      </c>
      <c r="F787" s="125">
        <v>471.9</v>
      </c>
      <c r="G787" s="125">
        <v>62</v>
      </c>
      <c r="H787" s="125">
        <v>12</v>
      </c>
      <c r="I787" s="125">
        <v>9201</v>
      </c>
      <c r="J787" s="124" t="s">
        <v>64</v>
      </c>
      <c r="K787" s="125">
        <v>27202</v>
      </c>
      <c r="L787" s="125">
        <v>100.3</v>
      </c>
    </row>
    <row r="788" spans="1:12" ht="24" x14ac:dyDescent="0.45">
      <c r="A788" s="124" t="s">
        <v>252</v>
      </c>
      <c r="B788" s="124" t="s">
        <v>83</v>
      </c>
      <c r="C788" s="135">
        <v>2009</v>
      </c>
      <c r="D788" s="137">
        <f t="shared" si="10"/>
        <v>0</v>
      </c>
      <c r="E788" s="125">
        <v>711.7</v>
      </c>
      <c r="F788" s="125">
        <v>711.7</v>
      </c>
      <c r="G788" s="125">
        <v>59.8</v>
      </c>
      <c r="H788" s="125">
        <v>10.4</v>
      </c>
      <c r="I788" s="125">
        <v>9978</v>
      </c>
      <c r="J788" s="125">
        <v>25994</v>
      </c>
      <c r="K788" s="125">
        <v>23645</v>
      </c>
      <c r="L788" s="125">
        <v>101.3</v>
      </c>
    </row>
    <row r="789" spans="1:12" x14ac:dyDescent="0.45">
      <c r="A789" s="124" t="s">
        <v>253</v>
      </c>
      <c r="B789" s="124" t="s">
        <v>296</v>
      </c>
      <c r="C789" s="135">
        <v>2009</v>
      </c>
      <c r="D789" s="137">
        <f t="shared" si="10"/>
        <v>2.08265272786671</v>
      </c>
      <c r="E789" s="125">
        <v>1249.9000000000001</v>
      </c>
      <c r="F789" s="125">
        <v>1237.0999999999999</v>
      </c>
      <c r="G789" s="125">
        <v>58</v>
      </c>
      <c r="H789" s="125">
        <v>35</v>
      </c>
      <c r="I789" s="124" t="s">
        <v>64</v>
      </c>
      <c r="J789" s="124" t="s">
        <v>64</v>
      </c>
      <c r="K789" s="125">
        <v>18808</v>
      </c>
      <c r="L789" s="125">
        <v>102.2</v>
      </c>
    </row>
    <row r="790" spans="1:12" x14ac:dyDescent="0.45">
      <c r="A790" s="124" t="s">
        <v>254</v>
      </c>
      <c r="B790" s="124" t="s">
        <v>84</v>
      </c>
      <c r="C790" s="135">
        <v>2009</v>
      </c>
      <c r="D790" s="137">
        <f t="shared" ref="D790:D853" si="11">(E790-E707)/E707*100</f>
        <v>0.36493712964300873</v>
      </c>
      <c r="E790" s="125">
        <v>2777.7</v>
      </c>
      <c r="F790" s="125">
        <v>2772.7</v>
      </c>
      <c r="G790" s="125">
        <v>61.5</v>
      </c>
      <c r="H790" s="125">
        <v>8.6999999999999993</v>
      </c>
      <c r="I790" s="125">
        <v>11244</v>
      </c>
      <c r="J790" s="125">
        <v>31896</v>
      </c>
      <c r="K790" s="125">
        <v>33984</v>
      </c>
      <c r="L790" s="125">
        <v>102.9</v>
      </c>
    </row>
    <row r="791" spans="1:12" ht="24" x14ac:dyDescent="0.45">
      <c r="A791" s="124" t="s">
        <v>255</v>
      </c>
      <c r="B791" s="124" t="s">
        <v>85</v>
      </c>
      <c r="C791" s="135">
        <v>2009</v>
      </c>
      <c r="D791" s="137">
        <f t="shared" si="11"/>
        <v>0.22417105976252424</v>
      </c>
      <c r="E791" s="125">
        <v>4068.5</v>
      </c>
      <c r="F791" s="125">
        <v>4064</v>
      </c>
      <c r="G791" s="125">
        <v>62.1</v>
      </c>
      <c r="H791" s="125">
        <v>9.1999999999999993</v>
      </c>
      <c r="I791" s="125">
        <v>16125</v>
      </c>
      <c r="J791" s="125">
        <v>35505</v>
      </c>
      <c r="K791" s="125">
        <v>36813</v>
      </c>
      <c r="L791" s="125">
        <v>89.6</v>
      </c>
    </row>
    <row r="792" spans="1:12" x14ac:dyDescent="0.45">
      <c r="A792" s="124" t="s">
        <v>256</v>
      </c>
      <c r="B792" s="124" t="s">
        <v>86</v>
      </c>
      <c r="C792" s="135">
        <v>2009</v>
      </c>
      <c r="D792" s="137">
        <f t="shared" si="11"/>
        <v>-0.31356898517674536</v>
      </c>
      <c r="E792" s="125">
        <v>699.4</v>
      </c>
      <c r="F792" s="125">
        <v>700.5</v>
      </c>
      <c r="G792" s="125">
        <v>63.4</v>
      </c>
      <c r="H792" s="125">
        <v>11.5</v>
      </c>
      <c r="I792" s="125">
        <v>9205</v>
      </c>
      <c r="J792" s="125">
        <v>33384</v>
      </c>
      <c r="K792" s="125">
        <v>28887</v>
      </c>
      <c r="L792" s="125">
        <v>89.8</v>
      </c>
    </row>
    <row r="793" spans="1:12" x14ac:dyDescent="0.45">
      <c r="A793" s="124" t="s">
        <v>257</v>
      </c>
      <c r="B793" s="124" t="s">
        <v>87</v>
      </c>
      <c r="C793" s="135">
        <v>2009</v>
      </c>
      <c r="D793" s="137">
        <f t="shared" si="11"/>
        <v>-0.68639053254437332</v>
      </c>
      <c r="E793" s="125">
        <v>839.2</v>
      </c>
      <c r="F793" s="125">
        <v>842.1</v>
      </c>
      <c r="G793" s="125">
        <v>62.6</v>
      </c>
      <c r="H793" s="125">
        <v>5.2</v>
      </c>
      <c r="I793" s="125">
        <v>9522</v>
      </c>
      <c r="J793" s="125">
        <v>33446</v>
      </c>
      <c r="K793" s="125">
        <v>30103</v>
      </c>
      <c r="L793" s="125">
        <v>92.8</v>
      </c>
    </row>
    <row r="794" spans="1:12" x14ac:dyDescent="0.45">
      <c r="A794" s="124" t="s">
        <v>258</v>
      </c>
      <c r="B794" s="124" t="s">
        <v>88</v>
      </c>
      <c r="C794" s="135">
        <v>2009</v>
      </c>
      <c r="D794" s="137">
        <f t="shared" si="11"/>
        <v>0.29150655889757521</v>
      </c>
      <c r="E794" s="125">
        <v>3784.5</v>
      </c>
      <c r="F794" s="125">
        <v>3779</v>
      </c>
      <c r="G794" s="125">
        <v>62.3</v>
      </c>
      <c r="H794" s="125">
        <v>8.4</v>
      </c>
      <c r="I794" s="125">
        <v>15892</v>
      </c>
      <c r="J794" s="125">
        <v>30892</v>
      </c>
      <c r="K794" s="125">
        <v>33169</v>
      </c>
      <c r="L794" s="125">
        <v>96.7</v>
      </c>
    </row>
    <row r="795" spans="1:12" x14ac:dyDescent="0.45">
      <c r="A795" s="124" t="s">
        <v>259</v>
      </c>
      <c r="B795" s="124" t="s">
        <v>89</v>
      </c>
      <c r="C795" s="135">
        <v>2009</v>
      </c>
      <c r="D795" s="137">
        <f t="shared" si="11"/>
        <v>-0.2028530297081623</v>
      </c>
      <c r="E795" s="125">
        <v>1525.1</v>
      </c>
      <c r="F795" s="125">
        <v>1526.7</v>
      </c>
      <c r="G795" s="125">
        <v>62.6</v>
      </c>
      <c r="H795" s="125">
        <v>8.8000000000000007</v>
      </c>
      <c r="I795" s="125">
        <v>11060</v>
      </c>
      <c r="J795" s="125">
        <v>36885</v>
      </c>
      <c r="K795" s="125">
        <v>32490</v>
      </c>
      <c r="L795" s="125">
        <v>94.6</v>
      </c>
    </row>
    <row r="796" spans="1:12" x14ac:dyDescent="0.45">
      <c r="A796" s="124" t="s">
        <v>260</v>
      </c>
      <c r="B796" s="124" t="s">
        <v>90</v>
      </c>
      <c r="C796" s="135">
        <v>2009</v>
      </c>
      <c r="D796" s="137">
        <f t="shared" si="11"/>
        <v>-0.18280082657764699</v>
      </c>
      <c r="E796" s="125">
        <v>1255.9000000000001</v>
      </c>
      <c r="F796" s="125">
        <v>1257</v>
      </c>
      <c r="G796" s="125">
        <v>62.5</v>
      </c>
      <c r="H796" s="125">
        <v>11.6</v>
      </c>
      <c r="I796" s="125">
        <v>9586</v>
      </c>
      <c r="J796" s="125">
        <v>29488</v>
      </c>
      <c r="K796" s="125">
        <v>28870</v>
      </c>
      <c r="L796" s="125">
        <v>80.900000000000006</v>
      </c>
    </row>
    <row r="797" spans="1:12" x14ac:dyDescent="0.45">
      <c r="A797" s="124" t="s">
        <v>261</v>
      </c>
      <c r="B797" s="124" t="s">
        <v>91</v>
      </c>
      <c r="C797" s="135">
        <v>2009</v>
      </c>
      <c r="D797" s="137">
        <f t="shared" si="11"/>
        <v>-0.4397834912043404</v>
      </c>
      <c r="E797" s="125">
        <v>2648.7</v>
      </c>
      <c r="F797" s="125">
        <v>2654.5</v>
      </c>
      <c r="G797" s="125">
        <v>61.6</v>
      </c>
      <c r="H797" s="125">
        <v>9.9</v>
      </c>
      <c r="I797" s="125">
        <v>17975</v>
      </c>
      <c r="J797" s="125">
        <v>41577</v>
      </c>
      <c r="K797" s="125">
        <v>30691</v>
      </c>
      <c r="L797" s="125">
        <v>89.7</v>
      </c>
    </row>
    <row r="798" spans="1:12" x14ac:dyDescent="0.45">
      <c r="A798" s="124" t="s">
        <v>262</v>
      </c>
      <c r="B798" s="124" t="s">
        <v>92</v>
      </c>
      <c r="C798" s="135">
        <v>2009</v>
      </c>
      <c r="D798" s="137">
        <f t="shared" si="11"/>
        <v>-0.90109890109889779</v>
      </c>
      <c r="E798" s="125">
        <v>1352.7</v>
      </c>
      <c r="F798" s="125">
        <v>1358.8</v>
      </c>
      <c r="G798" s="125">
        <v>61.2</v>
      </c>
      <c r="H798" s="125">
        <v>10.9</v>
      </c>
      <c r="I798" s="125">
        <v>11245</v>
      </c>
      <c r="J798" s="125">
        <v>31986</v>
      </c>
      <c r="K798" s="125">
        <v>33098</v>
      </c>
      <c r="L798" s="125">
        <v>105.6</v>
      </c>
    </row>
    <row r="799" spans="1:12" x14ac:dyDescent="0.45">
      <c r="A799" s="124" t="s">
        <v>263</v>
      </c>
      <c r="B799" s="124" t="s">
        <v>297</v>
      </c>
      <c r="C799" s="135">
        <v>2009</v>
      </c>
      <c r="D799" s="137">
        <f t="shared" si="11"/>
        <v>-0.50542811855129455</v>
      </c>
      <c r="E799" s="125">
        <v>3326.8</v>
      </c>
      <c r="F799" s="125">
        <v>3335.3</v>
      </c>
      <c r="G799" s="125">
        <v>60.9</v>
      </c>
      <c r="H799" s="125">
        <v>7.5</v>
      </c>
      <c r="I799" s="125">
        <v>14491</v>
      </c>
      <c r="J799" s="125">
        <v>50698</v>
      </c>
      <c r="K799" s="125">
        <v>40731</v>
      </c>
      <c r="L799" s="125">
        <v>91.6</v>
      </c>
    </row>
    <row r="800" spans="1:12" x14ac:dyDescent="0.45">
      <c r="A800" s="124" t="s">
        <v>264</v>
      </c>
      <c r="B800" s="124" t="s">
        <v>94</v>
      </c>
      <c r="C800" s="135">
        <v>2009</v>
      </c>
      <c r="D800" s="137">
        <f t="shared" si="11"/>
        <v>-0.11250794893117226</v>
      </c>
      <c r="E800" s="125">
        <v>2042</v>
      </c>
      <c r="F800" s="125">
        <v>2043.1</v>
      </c>
      <c r="G800" s="125">
        <v>61.8</v>
      </c>
      <c r="H800" s="125">
        <v>8.8000000000000007</v>
      </c>
      <c r="I800" s="125">
        <v>12008</v>
      </c>
      <c r="J800" s="125">
        <v>33147</v>
      </c>
      <c r="K800" s="125">
        <v>34401</v>
      </c>
      <c r="L800" s="125">
        <v>106.7</v>
      </c>
    </row>
    <row r="801" spans="1:12" x14ac:dyDescent="0.45">
      <c r="A801" s="124" t="s">
        <v>265</v>
      </c>
      <c r="B801" s="124" t="s">
        <v>95</v>
      </c>
      <c r="C801" s="135">
        <v>2009</v>
      </c>
      <c r="D801" s="137">
        <f t="shared" si="11"/>
        <v>-0.40769615907301465</v>
      </c>
      <c r="E801" s="125">
        <v>1392.4</v>
      </c>
      <c r="F801" s="125">
        <v>1395.3</v>
      </c>
      <c r="G801" s="125">
        <v>60.6</v>
      </c>
      <c r="H801" s="125">
        <v>8.1</v>
      </c>
      <c r="I801" s="125">
        <v>11416</v>
      </c>
      <c r="J801" s="125">
        <v>31232</v>
      </c>
      <c r="K801" s="125">
        <v>35028</v>
      </c>
      <c r="L801" s="125">
        <v>99.1</v>
      </c>
    </row>
    <row r="802" spans="1:12" x14ac:dyDescent="0.45">
      <c r="A802" s="124" t="s">
        <v>266</v>
      </c>
      <c r="B802" s="124" t="s">
        <v>96</v>
      </c>
      <c r="C802" s="135">
        <v>2009</v>
      </c>
      <c r="D802" s="137">
        <f t="shared" si="11"/>
        <v>-1.8624864193695762E-2</v>
      </c>
      <c r="E802" s="125">
        <v>3220.9</v>
      </c>
      <c r="F802" s="125">
        <v>3221.2</v>
      </c>
      <c r="G802" s="125">
        <v>61.9</v>
      </c>
      <c r="H802" s="125">
        <v>6.1</v>
      </c>
      <c r="I802" s="125">
        <v>18021</v>
      </c>
      <c r="J802" s="125">
        <v>43463</v>
      </c>
      <c r="K802" s="125">
        <v>49195</v>
      </c>
      <c r="L802" s="125">
        <v>95.9</v>
      </c>
    </row>
    <row r="803" spans="1:12" x14ac:dyDescent="0.45">
      <c r="A803" s="124" t="s">
        <v>267</v>
      </c>
      <c r="B803" s="124" t="s">
        <v>97</v>
      </c>
      <c r="C803" s="135">
        <v>2009</v>
      </c>
      <c r="D803" s="137">
        <f t="shared" si="11"/>
        <v>-0.3889521863827482</v>
      </c>
      <c r="E803" s="125">
        <v>2535.4</v>
      </c>
      <c r="F803" s="125">
        <v>2540.4</v>
      </c>
      <c r="G803" s="125">
        <v>60.9</v>
      </c>
      <c r="H803" s="125">
        <v>8.8000000000000007</v>
      </c>
      <c r="I803" s="125">
        <v>10485</v>
      </c>
      <c r="J803" s="125">
        <v>29692</v>
      </c>
      <c r="K803" s="125">
        <v>30881</v>
      </c>
      <c r="L803" s="125">
        <v>94.4</v>
      </c>
    </row>
    <row r="804" spans="1:12" x14ac:dyDescent="0.45">
      <c r="A804" s="124" t="s">
        <v>268</v>
      </c>
      <c r="B804" s="124" t="s">
        <v>98</v>
      </c>
      <c r="C804" s="135">
        <v>2009</v>
      </c>
      <c r="D804" s="137">
        <f t="shared" si="11"/>
        <v>-0.53488194391380761</v>
      </c>
      <c r="E804" s="125">
        <v>1301.7</v>
      </c>
      <c r="F804" s="125">
        <v>1305.2</v>
      </c>
      <c r="G804" s="125">
        <v>62</v>
      </c>
      <c r="H804" s="125">
        <v>8.9</v>
      </c>
      <c r="I804" s="125">
        <v>10763</v>
      </c>
      <c r="J804" s="125">
        <v>32692</v>
      </c>
      <c r="K804" s="125">
        <v>29558</v>
      </c>
      <c r="L804" s="125">
        <v>101.5</v>
      </c>
    </row>
    <row r="805" spans="1:12" x14ac:dyDescent="0.45">
      <c r="A805" s="124" t="s">
        <v>269</v>
      </c>
      <c r="B805" s="124" t="s">
        <v>99</v>
      </c>
      <c r="C805" s="135">
        <v>2009</v>
      </c>
      <c r="D805" s="137">
        <f t="shared" si="11"/>
        <v>-0.71335927367056018</v>
      </c>
      <c r="E805" s="125">
        <v>918.6</v>
      </c>
      <c r="F805" s="125">
        <v>921.9</v>
      </c>
      <c r="G805" s="125">
        <v>59.7</v>
      </c>
      <c r="H805" s="125">
        <v>13.2</v>
      </c>
      <c r="I805" s="125">
        <v>12153</v>
      </c>
      <c r="J805" s="124" t="s">
        <v>64</v>
      </c>
      <c r="K805" s="125">
        <v>31820</v>
      </c>
      <c r="L805" s="125">
        <v>88.6</v>
      </c>
    </row>
    <row r="806" spans="1:12" x14ac:dyDescent="0.45">
      <c r="A806" s="124" t="s">
        <v>270</v>
      </c>
      <c r="B806" s="124" t="s">
        <v>298</v>
      </c>
      <c r="C806" s="135">
        <v>2009</v>
      </c>
      <c r="D806" s="137">
        <f t="shared" si="11"/>
        <v>-0.13443664093827926</v>
      </c>
      <c r="E806" s="125">
        <v>4308.5</v>
      </c>
      <c r="F806" s="125">
        <v>4311.3999999999996</v>
      </c>
      <c r="G806" s="125">
        <v>61.6</v>
      </c>
      <c r="H806" s="125">
        <v>8.1999999999999993</v>
      </c>
      <c r="I806" s="125">
        <v>19723</v>
      </c>
      <c r="J806" s="125">
        <v>42455</v>
      </c>
      <c r="K806" s="125">
        <v>43337</v>
      </c>
      <c r="L806" s="125">
        <v>89.9</v>
      </c>
    </row>
    <row r="807" spans="1:12" ht="24" x14ac:dyDescent="0.45">
      <c r="A807" s="124" t="s">
        <v>271</v>
      </c>
      <c r="B807" s="124" t="s">
        <v>144</v>
      </c>
      <c r="C807" s="135">
        <v>2009</v>
      </c>
      <c r="D807" s="137">
        <f t="shared" si="11"/>
        <v>1.1234461211194635</v>
      </c>
      <c r="E807" s="125">
        <v>1521.2</v>
      </c>
      <c r="F807" s="125">
        <v>1512.8</v>
      </c>
      <c r="G807" s="125">
        <v>69.7</v>
      </c>
      <c r="H807" s="125">
        <v>6.9</v>
      </c>
      <c r="I807" s="125">
        <v>32197</v>
      </c>
      <c r="J807" s="125">
        <v>48762</v>
      </c>
      <c r="K807" s="125">
        <v>46778</v>
      </c>
      <c r="L807" s="125">
        <v>98</v>
      </c>
    </row>
    <row r="808" spans="1:12" ht="24" x14ac:dyDescent="0.45">
      <c r="A808" s="124" t="s">
        <v>272</v>
      </c>
      <c r="B808" s="124" t="s">
        <v>133</v>
      </c>
      <c r="C808" s="135">
        <v>2009</v>
      </c>
      <c r="D808" s="137">
        <f t="shared" si="11"/>
        <v>0.21032504780115158</v>
      </c>
      <c r="E808" s="125">
        <v>524.1</v>
      </c>
      <c r="F808" s="125">
        <v>523.6</v>
      </c>
      <c r="G808" s="125">
        <v>70.7</v>
      </c>
      <c r="H808" s="125">
        <v>4.5</v>
      </c>
      <c r="I808" s="125">
        <v>40196</v>
      </c>
      <c r="J808" s="125">
        <v>49700</v>
      </c>
      <c r="K808" s="125">
        <v>49485</v>
      </c>
      <c r="L808" s="125">
        <v>98.9</v>
      </c>
    </row>
    <row r="809" spans="1:12" x14ac:dyDescent="0.45">
      <c r="A809" s="124" t="s">
        <v>273</v>
      </c>
      <c r="B809" s="124" t="s">
        <v>101</v>
      </c>
      <c r="C809" s="135">
        <v>2009</v>
      </c>
      <c r="D809" s="137">
        <f t="shared" si="11"/>
        <v>0.68710359408033139</v>
      </c>
      <c r="E809" s="125">
        <v>1333.5</v>
      </c>
      <c r="F809" s="125">
        <v>1328.9</v>
      </c>
      <c r="G809" s="125">
        <v>63.8</v>
      </c>
      <c r="H809" s="125">
        <v>7.7</v>
      </c>
      <c r="I809" s="125">
        <v>17706</v>
      </c>
      <c r="J809" s="125">
        <v>0</v>
      </c>
      <c r="K809" s="125">
        <v>0</v>
      </c>
      <c r="L809" s="124" t="s">
        <v>132</v>
      </c>
    </row>
    <row r="810" spans="1:12" x14ac:dyDescent="0.45">
      <c r="A810" s="124" t="s">
        <v>274</v>
      </c>
      <c r="B810" s="124" t="s">
        <v>103</v>
      </c>
      <c r="C810" s="135">
        <v>2009</v>
      </c>
      <c r="D810" s="137">
        <f t="shared" si="11"/>
        <v>-8.6088154269972447E-2</v>
      </c>
      <c r="E810" s="125">
        <v>3481.8</v>
      </c>
      <c r="F810" s="125">
        <v>3483.3</v>
      </c>
      <c r="G810" s="125">
        <v>61.4</v>
      </c>
      <c r="H810" s="125">
        <v>8</v>
      </c>
      <c r="I810" s="125">
        <v>15215</v>
      </c>
      <c r="J810" s="125">
        <v>32280</v>
      </c>
      <c r="K810" s="125">
        <v>28321</v>
      </c>
      <c r="L810" s="125">
        <v>90</v>
      </c>
    </row>
    <row r="811" spans="1:12" x14ac:dyDescent="0.45">
      <c r="A811" s="124" t="s">
        <v>275</v>
      </c>
      <c r="B811" s="124" t="s">
        <v>104</v>
      </c>
      <c r="C811" s="135">
        <v>2009</v>
      </c>
      <c r="D811" s="137">
        <f t="shared" si="11"/>
        <v>0.34196384953591458</v>
      </c>
      <c r="E811" s="125">
        <v>205.4</v>
      </c>
      <c r="F811" s="125">
        <v>205</v>
      </c>
      <c r="G811" s="125">
        <v>60.9</v>
      </c>
      <c r="H811" s="125">
        <v>13.6</v>
      </c>
      <c r="I811" s="125">
        <v>11081</v>
      </c>
      <c r="J811" s="125">
        <v>36083</v>
      </c>
      <c r="K811" s="125">
        <v>39780</v>
      </c>
      <c r="L811" s="125">
        <v>96</v>
      </c>
    </row>
    <row r="812" spans="1:12" x14ac:dyDescent="0.45">
      <c r="A812" s="124" t="s">
        <v>276</v>
      </c>
      <c r="B812" s="124" t="s">
        <v>106</v>
      </c>
      <c r="C812" s="135">
        <v>2009</v>
      </c>
      <c r="D812" s="137">
        <f t="shared" si="11"/>
        <v>0.65509335080248932</v>
      </c>
      <c r="E812" s="125">
        <v>307.3</v>
      </c>
      <c r="F812" s="125">
        <v>306.3</v>
      </c>
      <c r="G812" s="125">
        <v>60.3</v>
      </c>
      <c r="H812" s="125">
        <v>21.4</v>
      </c>
      <c r="I812" s="125">
        <v>10042</v>
      </c>
      <c r="J812" s="125">
        <v>34764</v>
      </c>
      <c r="K812" s="125">
        <v>32036</v>
      </c>
      <c r="L812" s="125">
        <v>102.1</v>
      </c>
    </row>
    <row r="813" spans="1:12" x14ac:dyDescent="0.45">
      <c r="A813" s="124" t="s">
        <v>277</v>
      </c>
      <c r="B813" s="124" t="s">
        <v>107</v>
      </c>
      <c r="C813" s="135">
        <v>2009</v>
      </c>
      <c r="D813" s="137">
        <f t="shared" si="11"/>
        <v>0.15040421131792972</v>
      </c>
      <c r="E813" s="125">
        <v>532.70000000000005</v>
      </c>
      <c r="F813" s="125">
        <v>532.29999999999995</v>
      </c>
      <c r="G813" s="125">
        <v>62.5</v>
      </c>
      <c r="H813" s="125">
        <v>8.6</v>
      </c>
      <c r="I813" s="125">
        <v>10706</v>
      </c>
      <c r="J813" s="125">
        <v>27189</v>
      </c>
      <c r="K813" s="125">
        <v>27222</v>
      </c>
      <c r="L813" s="125">
        <v>111.4</v>
      </c>
    </row>
    <row r="814" spans="1:12" x14ac:dyDescent="0.45">
      <c r="A814" s="124" t="s">
        <v>278</v>
      </c>
      <c r="B814" s="124" t="s">
        <v>108</v>
      </c>
      <c r="C814" s="135">
        <v>2009</v>
      </c>
      <c r="D814" s="137">
        <f t="shared" si="11"/>
        <v>-0.33621714707451195</v>
      </c>
      <c r="E814" s="125">
        <v>2430.6999999999998</v>
      </c>
      <c r="F814" s="125">
        <v>2434.8000000000002</v>
      </c>
      <c r="G814" s="125">
        <v>61.5</v>
      </c>
      <c r="H814" s="125">
        <v>12.3</v>
      </c>
      <c r="I814" s="125">
        <v>9868</v>
      </c>
      <c r="J814" s="125">
        <v>31748</v>
      </c>
      <c r="K814" s="125">
        <v>27828</v>
      </c>
      <c r="L814" s="125">
        <v>88.7</v>
      </c>
    </row>
    <row r="815" spans="1:12" x14ac:dyDescent="0.45">
      <c r="A815" s="124" t="s">
        <v>279</v>
      </c>
      <c r="B815" s="124" t="s">
        <v>109</v>
      </c>
      <c r="C815" s="135">
        <v>2009</v>
      </c>
      <c r="D815" s="137">
        <f t="shared" si="11"/>
        <v>1.0590976488038618E-2</v>
      </c>
      <c r="E815" s="125">
        <v>2832.9</v>
      </c>
      <c r="F815" s="125">
        <v>2832.7</v>
      </c>
      <c r="G815" s="125">
        <v>63.6</v>
      </c>
      <c r="H815" s="125">
        <v>9.4</v>
      </c>
      <c r="I815" s="125">
        <v>17009</v>
      </c>
      <c r="J815" s="125">
        <v>37993</v>
      </c>
      <c r="K815" s="125">
        <v>30947</v>
      </c>
      <c r="L815" s="125">
        <v>96.1</v>
      </c>
    </row>
    <row r="816" spans="1:12" x14ac:dyDescent="0.45">
      <c r="A816" s="124" t="s">
        <v>280</v>
      </c>
      <c r="B816" s="124" t="s">
        <v>110</v>
      </c>
      <c r="C816" s="135">
        <v>2009</v>
      </c>
      <c r="D816" s="137">
        <f t="shared" si="11"/>
        <v>-0.3226728750561651</v>
      </c>
      <c r="E816" s="125">
        <v>2440.4</v>
      </c>
      <c r="F816" s="125">
        <v>2444.3000000000002</v>
      </c>
      <c r="G816" s="125">
        <v>62</v>
      </c>
      <c r="H816" s="125">
        <v>10.8</v>
      </c>
      <c r="I816" s="125">
        <v>13910</v>
      </c>
      <c r="J816" s="125">
        <v>40135</v>
      </c>
      <c r="K816" s="125">
        <v>35594</v>
      </c>
      <c r="L816" s="125">
        <v>97.8</v>
      </c>
    </row>
    <row r="817" spans="1:12" x14ac:dyDescent="0.45">
      <c r="A817" s="124" t="s">
        <v>281</v>
      </c>
      <c r="B817" s="124" t="s">
        <v>111</v>
      </c>
      <c r="C817" s="135">
        <v>2009</v>
      </c>
      <c r="D817" s="137">
        <f t="shared" si="11"/>
        <v>-0.12246074052730481</v>
      </c>
      <c r="E817" s="125">
        <v>2773</v>
      </c>
      <c r="F817" s="125">
        <v>2774.7</v>
      </c>
      <c r="G817" s="125">
        <v>61.8</v>
      </c>
      <c r="H817" s="125">
        <v>9.6999999999999993</v>
      </c>
      <c r="I817" s="125">
        <v>13736</v>
      </c>
      <c r="J817" s="125">
        <v>31380</v>
      </c>
      <c r="K817" s="125">
        <v>31887</v>
      </c>
      <c r="L817" s="125">
        <v>88.5</v>
      </c>
    </row>
    <row r="818" spans="1:12" x14ac:dyDescent="0.45">
      <c r="A818" s="124" t="s">
        <v>282</v>
      </c>
      <c r="B818" s="124" t="s">
        <v>299</v>
      </c>
      <c r="C818" s="135">
        <v>2009</v>
      </c>
      <c r="D818" s="137">
        <f t="shared" si="11"/>
        <v>0.4794442976329728</v>
      </c>
      <c r="E818" s="125">
        <v>2661.6</v>
      </c>
      <c r="F818" s="125">
        <v>2655.3</v>
      </c>
      <c r="G818" s="125">
        <v>62.9</v>
      </c>
      <c r="H818" s="125">
        <v>10</v>
      </c>
      <c r="I818" s="125">
        <v>15118</v>
      </c>
      <c r="J818" s="125">
        <v>41397</v>
      </c>
      <c r="K818" s="125">
        <v>48060</v>
      </c>
      <c r="L818" s="125">
        <v>87.4</v>
      </c>
    </row>
    <row r="819" spans="1:12" x14ac:dyDescent="0.45">
      <c r="A819" s="124" t="s">
        <v>283</v>
      </c>
      <c r="B819" s="124" t="s">
        <v>113</v>
      </c>
      <c r="C819" s="135">
        <v>2009</v>
      </c>
      <c r="D819" s="137">
        <f t="shared" si="11"/>
        <v>-0.1861447904613395</v>
      </c>
      <c r="E819" s="125">
        <v>1984</v>
      </c>
      <c r="F819" s="125">
        <v>1985.9</v>
      </c>
      <c r="G819" s="125">
        <v>63.1</v>
      </c>
      <c r="H819" s="125">
        <v>8.5</v>
      </c>
      <c r="I819" s="125">
        <v>14061</v>
      </c>
      <c r="J819" s="125">
        <v>31231</v>
      </c>
      <c r="K819" s="125">
        <v>31201</v>
      </c>
      <c r="L819" s="125">
        <v>98.7</v>
      </c>
    </row>
    <row r="820" spans="1:12" x14ac:dyDescent="0.45">
      <c r="A820" s="124" t="s">
        <v>284</v>
      </c>
      <c r="B820" s="124" t="s">
        <v>114</v>
      </c>
      <c r="C820" s="135">
        <v>2009</v>
      </c>
      <c r="D820" s="137">
        <f t="shared" si="11"/>
        <v>0.85312651478429025</v>
      </c>
      <c r="E820" s="125">
        <v>1040.3</v>
      </c>
      <c r="F820" s="125">
        <v>1035.9000000000001</v>
      </c>
      <c r="G820" s="125">
        <v>64.2</v>
      </c>
      <c r="H820" s="125">
        <v>8.6999999999999993</v>
      </c>
      <c r="I820" s="125">
        <v>13918</v>
      </c>
      <c r="J820" s="125">
        <v>33522</v>
      </c>
      <c r="K820" s="125">
        <v>39300</v>
      </c>
      <c r="L820" s="125">
        <v>110</v>
      </c>
    </row>
    <row r="821" spans="1:12" x14ac:dyDescent="0.45">
      <c r="A821" s="124" t="s">
        <v>285</v>
      </c>
      <c r="B821" s="124" t="s">
        <v>115</v>
      </c>
      <c r="C821" s="135">
        <v>2009</v>
      </c>
      <c r="D821" s="137">
        <f t="shared" si="11"/>
        <v>0.32071177322574207</v>
      </c>
      <c r="E821" s="125">
        <v>969.7</v>
      </c>
      <c r="F821" s="125">
        <v>968.2</v>
      </c>
      <c r="G821" s="125">
        <v>62.8</v>
      </c>
      <c r="H821" s="125">
        <v>13.7</v>
      </c>
      <c r="I821" s="125">
        <v>12956</v>
      </c>
      <c r="J821" s="125">
        <v>28272</v>
      </c>
      <c r="K821" s="125">
        <v>28739</v>
      </c>
      <c r="L821" s="125">
        <v>102.3</v>
      </c>
    </row>
    <row r="822" spans="1:12" x14ac:dyDescent="0.45">
      <c r="A822" s="124" t="s">
        <v>286</v>
      </c>
      <c r="B822" s="124" t="s">
        <v>116</v>
      </c>
      <c r="C822" s="135">
        <v>2009</v>
      </c>
      <c r="D822" s="137">
        <f t="shared" si="11"/>
        <v>2.0874647740312263E-2</v>
      </c>
      <c r="E822" s="125">
        <v>958.3</v>
      </c>
      <c r="F822" s="125">
        <v>958.2</v>
      </c>
      <c r="G822" s="125">
        <v>64.400000000000006</v>
      </c>
      <c r="H822" s="125">
        <v>8.6999999999999993</v>
      </c>
      <c r="I822" s="125">
        <v>21162</v>
      </c>
      <c r="J822" s="125">
        <v>49772</v>
      </c>
      <c r="K822" s="125">
        <v>46868</v>
      </c>
      <c r="L822" s="125">
        <v>111</v>
      </c>
    </row>
    <row r="823" spans="1:12" x14ac:dyDescent="0.45">
      <c r="A823" s="124" t="s">
        <v>287</v>
      </c>
      <c r="B823" s="124" t="s">
        <v>117</v>
      </c>
      <c r="C823" s="135">
        <v>2009</v>
      </c>
      <c r="D823" s="137">
        <f t="shared" si="11"/>
        <v>-1.8031013342953973E-2</v>
      </c>
      <c r="E823" s="125">
        <v>1109</v>
      </c>
      <c r="F823" s="125">
        <v>1109.0999999999999</v>
      </c>
      <c r="G823" s="125">
        <v>62.7</v>
      </c>
      <c r="H823" s="125">
        <v>12</v>
      </c>
      <c r="I823" s="125">
        <v>12705</v>
      </c>
      <c r="J823" s="125">
        <v>32933</v>
      </c>
      <c r="K823" s="125">
        <v>40021</v>
      </c>
      <c r="L823" s="125">
        <v>113.1</v>
      </c>
    </row>
    <row r="824" spans="1:12" x14ac:dyDescent="0.45">
      <c r="A824" s="124" t="s">
        <v>288</v>
      </c>
      <c r="B824" s="124" t="s">
        <v>118</v>
      </c>
      <c r="C824" s="135">
        <v>2009</v>
      </c>
      <c r="D824" s="137">
        <f t="shared" si="11"/>
        <v>-0.64575645756456512</v>
      </c>
      <c r="E824" s="125">
        <v>323.10000000000002</v>
      </c>
      <c r="F824" s="125">
        <v>324.2</v>
      </c>
      <c r="G824" s="125">
        <v>66</v>
      </c>
      <c r="H824" s="125">
        <v>7.5</v>
      </c>
      <c r="I824" s="125">
        <v>24051</v>
      </c>
      <c r="J824" s="125">
        <v>37432</v>
      </c>
      <c r="K824" s="125">
        <v>36186</v>
      </c>
      <c r="L824" s="125">
        <v>114.7</v>
      </c>
    </row>
    <row r="825" spans="1:12" x14ac:dyDescent="0.45">
      <c r="A825" s="124" t="s">
        <v>289</v>
      </c>
      <c r="B825" s="124" t="s">
        <v>119</v>
      </c>
      <c r="C825" s="135">
        <v>2009</v>
      </c>
      <c r="D825" s="137">
        <f t="shared" si="11"/>
        <v>-0.22339561332249511</v>
      </c>
      <c r="E825" s="125">
        <v>1965.2</v>
      </c>
      <c r="F825" s="125">
        <v>1967.4</v>
      </c>
      <c r="G825" s="125">
        <v>63.4</v>
      </c>
      <c r="H825" s="125">
        <v>9.5</v>
      </c>
      <c r="I825" s="125">
        <v>15486</v>
      </c>
      <c r="J825" s="125">
        <v>44473</v>
      </c>
      <c r="K825" s="125">
        <v>50430</v>
      </c>
      <c r="L825" s="125">
        <v>108.8</v>
      </c>
    </row>
    <row r="826" spans="1:12" x14ac:dyDescent="0.45">
      <c r="A826" s="124" t="s">
        <v>290</v>
      </c>
      <c r="B826" s="124" t="s">
        <v>300</v>
      </c>
      <c r="C826" s="135">
        <v>2009</v>
      </c>
      <c r="D826" s="137">
        <f t="shared" si="11"/>
        <v>-0.14062615646509241</v>
      </c>
      <c r="E826" s="125">
        <v>1349.2</v>
      </c>
      <c r="F826" s="125">
        <v>1350.1</v>
      </c>
      <c r="G826" s="125">
        <v>64</v>
      </c>
      <c r="H826" s="125">
        <v>10.199999999999999</v>
      </c>
      <c r="I826" s="125">
        <v>19928</v>
      </c>
      <c r="J826" s="125">
        <v>52526</v>
      </c>
      <c r="K826" s="125">
        <v>41521</v>
      </c>
      <c r="L826" s="125">
        <v>101.5</v>
      </c>
    </row>
    <row r="827" spans="1:12" x14ac:dyDescent="0.45">
      <c r="A827" s="124" t="s">
        <v>291</v>
      </c>
      <c r="B827" s="124" t="s">
        <v>120</v>
      </c>
      <c r="C827" s="135">
        <v>2009</v>
      </c>
      <c r="D827" s="137">
        <f t="shared" si="11"/>
        <v>-0.47681487662415067</v>
      </c>
      <c r="E827" s="125">
        <v>834.9</v>
      </c>
      <c r="F827" s="125">
        <v>836.9</v>
      </c>
      <c r="G827" s="125">
        <v>63</v>
      </c>
      <c r="H827" s="125">
        <v>8.3000000000000007</v>
      </c>
      <c r="I827" s="125">
        <v>13196</v>
      </c>
      <c r="J827" s="125">
        <v>43909</v>
      </c>
      <c r="K827" s="125">
        <v>36736</v>
      </c>
      <c r="L827" s="125">
        <v>110.3</v>
      </c>
    </row>
    <row r="828" spans="1:12" x14ac:dyDescent="0.45">
      <c r="A828" s="124" t="s">
        <v>292</v>
      </c>
      <c r="B828" s="124" t="s">
        <v>121</v>
      </c>
      <c r="C828" s="135">
        <v>2009</v>
      </c>
      <c r="D828" s="137">
        <f t="shared" si="11"/>
        <v>-1.1808576755748947</v>
      </c>
      <c r="E828" s="125">
        <v>159</v>
      </c>
      <c r="F828" s="125">
        <v>160</v>
      </c>
      <c r="G828" s="125">
        <v>67.400000000000006</v>
      </c>
      <c r="H828" s="125">
        <v>6.5</v>
      </c>
      <c r="I828" s="125">
        <v>24754</v>
      </c>
      <c r="J828" s="124" t="s">
        <v>64</v>
      </c>
      <c r="K828" s="125">
        <v>29503</v>
      </c>
      <c r="L828" s="125">
        <v>112</v>
      </c>
    </row>
    <row r="829" spans="1:12" x14ac:dyDescent="0.45">
      <c r="A829" s="124" t="s">
        <v>293</v>
      </c>
      <c r="B829" s="124" t="s">
        <v>122</v>
      </c>
      <c r="C829" s="135">
        <v>2009</v>
      </c>
      <c r="D829" s="137">
        <f t="shared" si="11"/>
        <v>-0.7130124777183533</v>
      </c>
      <c r="E829" s="125">
        <v>501.3</v>
      </c>
      <c r="F829" s="125">
        <v>503.1</v>
      </c>
      <c r="G829" s="125">
        <v>64.3</v>
      </c>
      <c r="H829" s="125">
        <v>9.8000000000000007</v>
      </c>
      <c r="I829" s="125">
        <v>28349</v>
      </c>
      <c r="J829" s="125">
        <v>65867</v>
      </c>
      <c r="K829" s="125">
        <v>63652</v>
      </c>
      <c r="L829" s="125">
        <v>96.3</v>
      </c>
    </row>
    <row r="830" spans="1:12" ht="24" x14ac:dyDescent="0.45">
      <c r="A830" s="124" t="s">
        <v>294</v>
      </c>
      <c r="B830" s="124" t="s">
        <v>123</v>
      </c>
      <c r="C830" s="135">
        <v>2009</v>
      </c>
      <c r="D830" s="137">
        <f t="shared" si="11"/>
        <v>-0.33688938798427531</v>
      </c>
      <c r="E830" s="125">
        <v>177.5</v>
      </c>
      <c r="F830" s="125">
        <v>177.8</v>
      </c>
      <c r="G830" s="125">
        <v>62.6</v>
      </c>
      <c r="H830" s="125">
        <v>8.5</v>
      </c>
      <c r="I830" s="125">
        <v>13646</v>
      </c>
      <c r="J830" s="125">
        <v>23232</v>
      </c>
      <c r="K830" s="125">
        <v>26998</v>
      </c>
      <c r="L830" s="125">
        <v>93.4</v>
      </c>
    </row>
    <row r="831" spans="1:12" ht="24" x14ac:dyDescent="0.45">
      <c r="A831" s="124" t="s">
        <v>301</v>
      </c>
      <c r="B831" s="124" t="s">
        <v>124</v>
      </c>
      <c r="C831" s="135">
        <v>2009</v>
      </c>
      <c r="D831" s="137">
        <f t="shared" si="11"/>
        <v>-1.7274472168905923</v>
      </c>
      <c r="E831" s="125">
        <v>51.2</v>
      </c>
      <c r="F831" s="125">
        <v>51.6</v>
      </c>
      <c r="G831" s="125">
        <v>68</v>
      </c>
      <c r="H831" s="125">
        <v>4.5999999999999996</v>
      </c>
      <c r="I831" s="125">
        <v>33607</v>
      </c>
      <c r="J831" s="124" t="s">
        <v>64</v>
      </c>
      <c r="K831" s="124" t="s">
        <v>64</v>
      </c>
      <c r="L831" s="124" t="s">
        <v>132</v>
      </c>
    </row>
    <row r="832" spans="1:12" x14ac:dyDescent="0.45">
      <c r="A832" s="124" t="s">
        <v>213</v>
      </c>
      <c r="B832" s="124" t="s">
        <v>41</v>
      </c>
      <c r="C832" s="135">
        <v>2010</v>
      </c>
      <c r="D832" s="137">
        <f t="shared" si="11"/>
        <v>3.9169604387004599E-2</v>
      </c>
      <c r="E832" s="125">
        <v>1532.4</v>
      </c>
      <c r="F832" s="125">
        <v>1532.1</v>
      </c>
      <c r="G832" s="125">
        <v>60.8</v>
      </c>
      <c r="H832" s="125">
        <v>5.2</v>
      </c>
      <c r="I832" s="125">
        <v>16993</v>
      </c>
      <c r="J832" s="125">
        <v>39340</v>
      </c>
      <c r="K832" s="125">
        <v>35071</v>
      </c>
      <c r="L832" s="125">
        <v>113.2</v>
      </c>
    </row>
    <row r="833" spans="1:12" x14ac:dyDescent="0.45">
      <c r="A833" s="124" t="s">
        <v>214</v>
      </c>
      <c r="B833" s="124" t="s">
        <v>42</v>
      </c>
      <c r="C833" s="135">
        <v>2010</v>
      </c>
      <c r="D833" s="137">
        <f t="shared" si="11"/>
        <v>-0.87057909055577498</v>
      </c>
      <c r="E833" s="125">
        <v>1275.3</v>
      </c>
      <c r="F833" s="125">
        <v>1280.9000000000001</v>
      </c>
      <c r="G833" s="125">
        <v>60.3</v>
      </c>
      <c r="H833" s="125">
        <v>8</v>
      </c>
      <c r="I833" s="125">
        <v>13358</v>
      </c>
      <c r="J833" s="125">
        <v>29373</v>
      </c>
      <c r="K833" s="125">
        <v>32308</v>
      </c>
      <c r="L833" s="125">
        <v>106.6</v>
      </c>
    </row>
    <row r="834" spans="1:12" x14ac:dyDescent="0.45">
      <c r="A834" s="124" t="s">
        <v>215</v>
      </c>
      <c r="B834" s="124" t="s">
        <v>43</v>
      </c>
      <c r="C834" s="135">
        <v>2010</v>
      </c>
      <c r="D834" s="137">
        <f t="shared" si="11"/>
        <v>-0.60008277003724964</v>
      </c>
      <c r="E834" s="125">
        <v>1441.1</v>
      </c>
      <c r="F834" s="125">
        <v>1445.5</v>
      </c>
      <c r="G834" s="125">
        <v>59.7</v>
      </c>
      <c r="H834" s="125">
        <v>6.1</v>
      </c>
      <c r="I834" s="125">
        <v>12956</v>
      </c>
      <c r="J834" s="125">
        <v>36778</v>
      </c>
      <c r="K834" s="125">
        <v>34974</v>
      </c>
      <c r="L834" s="125">
        <v>110.3</v>
      </c>
    </row>
    <row r="835" spans="1:12" x14ac:dyDescent="0.45">
      <c r="A835" s="124" t="s">
        <v>216</v>
      </c>
      <c r="B835" s="124" t="s">
        <v>44</v>
      </c>
      <c r="C835" s="135">
        <v>2010</v>
      </c>
      <c r="D835" s="137">
        <f t="shared" si="11"/>
        <v>-4.2828386654635764E-3</v>
      </c>
      <c r="E835" s="125">
        <v>2334.8000000000002</v>
      </c>
      <c r="F835" s="125">
        <v>2334.9</v>
      </c>
      <c r="G835" s="125">
        <v>60</v>
      </c>
      <c r="H835" s="125">
        <v>7.5</v>
      </c>
      <c r="I835" s="125">
        <v>13883</v>
      </c>
      <c r="J835" s="125">
        <v>35219</v>
      </c>
      <c r="K835" s="125">
        <v>34595</v>
      </c>
      <c r="L835" s="125">
        <v>110.8</v>
      </c>
    </row>
    <row r="836" spans="1:12" x14ac:dyDescent="0.45">
      <c r="A836" s="124" t="s">
        <v>217</v>
      </c>
      <c r="B836" s="124" t="s">
        <v>45</v>
      </c>
      <c r="C836" s="135">
        <v>2010</v>
      </c>
      <c r="D836" s="137">
        <f t="shared" si="11"/>
        <v>-0.72110882187676018</v>
      </c>
      <c r="E836" s="125">
        <v>1060.0999999999999</v>
      </c>
      <c r="F836" s="125">
        <v>1063.9000000000001</v>
      </c>
      <c r="G836" s="125">
        <v>59.7</v>
      </c>
      <c r="H836" s="125">
        <v>7.6</v>
      </c>
      <c r="I836" s="125">
        <v>11124</v>
      </c>
      <c r="J836" s="125">
        <v>33100</v>
      </c>
      <c r="K836" s="125">
        <v>31190</v>
      </c>
      <c r="L836" s="125">
        <v>126.7</v>
      </c>
    </row>
    <row r="837" spans="1:12" x14ac:dyDescent="0.45">
      <c r="A837" s="124" t="s">
        <v>218</v>
      </c>
      <c r="B837" s="124" t="s">
        <v>46</v>
      </c>
      <c r="C837" s="135">
        <v>2010</v>
      </c>
      <c r="D837" s="137">
        <f t="shared" si="11"/>
        <v>-0.57142857142856696</v>
      </c>
      <c r="E837" s="125">
        <v>1009.2</v>
      </c>
      <c r="F837" s="125">
        <v>1012.1</v>
      </c>
      <c r="G837" s="125">
        <v>60.6</v>
      </c>
      <c r="H837" s="125">
        <v>6.7</v>
      </c>
      <c r="I837" s="125">
        <v>15477</v>
      </c>
      <c r="J837" s="125">
        <v>45207</v>
      </c>
      <c r="K837" s="125">
        <v>49618</v>
      </c>
      <c r="L837" s="125">
        <v>107.3</v>
      </c>
    </row>
    <row r="838" spans="1:12" x14ac:dyDescent="0.45">
      <c r="A838" s="124" t="s">
        <v>219</v>
      </c>
      <c r="B838" s="124" t="s">
        <v>47</v>
      </c>
      <c r="C838" s="135">
        <v>2010</v>
      </c>
      <c r="D838" s="137">
        <f t="shared" si="11"/>
        <v>-0.96596819735473327</v>
      </c>
      <c r="E838" s="125">
        <v>666.4</v>
      </c>
      <c r="F838" s="125">
        <v>669.7</v>
      </c>
      <c r="G838" s="125">
        <v>59.8</v>
      </c>
      <c r="H838" s="125">
        <v>6</v>
      </c>
      <c r="I838" s="125">
        <v>13315</v>
      </c>
      <c r="J838" s="125">
        <v>30649</v>
      </c>
      <c r="K838" s="125">
        <v>32911</v>
      </c>
      <c r="L838" s="125">
        <v>110.7</v>
      </c>
    </row>
    <row r="839" spans="1:12" x14ac:dyDescent="0.45">
      <c r="A839" s="124" t="s">
        <v>220</v>
      </c>
      <c r="B839" s="124" t="s">
        <v>48</v>
      </c>
      <c r="C839" s="135">
        <v>2010</v>
      </c>
      <c r="D839" s="137">
        <f t="shared" si="11"/>
        <v>-0.8193832599118902</v>
      </c>
      <c r="E839" s="125">
        <v>1125.7</v>
      </c>
      <c r="F839" s="125">
        <v>1130.3</v>
      </c>
      <c r="G839" s="125">
        <v>59.6</v>
      </c>
      <c r="H839" s="125">
        <v>8.1999999999999993</v>
      </c>
      <c r="I839" s="125">
        <v>14685</v>
      </c>
      <c r="J839" s="125">
        <v>26917</v>
      </c>
      <c r="K839" s="125">
        <v>28713</v>
      </c>
      <c r="L839" s="125">
        <v>104.7</v>
      </c>
    </row>
    <row r="840" spans="1:12" x14ac:dyDescent="0.45">
      <c r="A840" s="124" t="s">
        <v>221</v>
      </c>
      <c r="B840" s="124" t="s">
        <v>49</v>
      </c>
      <c r="C840" s="135">
        <v>2010</v>
      </c>
      <c r="D840" s="137">
        <f t="shared" si="11"/>
        <v>-0.42480883602378933</v>
      </c>
      <c r="E840" s="125">
        <v>1172</v>
      </c>
      <c r="F840" s="125">
        <v>1174.5</v>
      </c>
      <c r="G840" s="125">
        <v>60</v>
      </c>
      <c r="H840" s="125">
        <v>4.5</v>
      </c>
      <c r="I840" s="125">
        <v>15936</v>
      </c>
      <c r="J840" s="125">
        <v>33595</v>
      </c>
      <c r="K840" s="125">
        <v>38599</v>
      </c>
      <c r="L840" s="125">
        <v>106.9</v>
      </c>
    </row>
    <row r="841" spans="1:12" x14ac:dyDescent="0.45">
      <c r="A841" s="124" t="s">
        <v>222</v>
      </c>
      <c r="B841" s="124" t="s">
        <v>50</v>
      </c>
      <c r="C841" s="135">
        <v>2010</v>
      </c>
      <c r="D841" s="137">
        <f t="shared" si="11"/>
        <v>1.1673927279974945</v>
      </c>
      <c r="E841" s="125">
        <v>7106.2</v>
      </c>
      <c r="F841" s="125">
        <v>7065.2</v>
      </c>
      <c r="G841" s="125">
        <v>62</v>
      </c>
      <c r="H841" s="125">
        <v>3.3</v>
      </c>
      <c r="I841" s="125">
        <v>22641</v>
      </c>
      <c r="J841" s="125">
        <v>60233</v>
      </c>
      <c r="K841" s="125">
        <v>66364</v>
      </c>
      <c r="L841" s="125">
        <v>109.4</v>
      </c>
    </row>
    <row r="842" spans="1:12" x14ac:dyDescent="0.45">
      <c r="A842" s="124" t="s">
        <v>223</v>
      </c>
      <c r="B842" s="124" t="s">
        <v>51</v>
      </c>
      <c r="C842" s="135">
        <v>2010</v>
      </c>
      <c r="D842" s="137">
        <f t="shared" si="11"/>
        <v>-0.94565628546211067</v>
      </c>
      <c r="E842" s="125">
        <v>785.6</v>
      </c>
      <c r="F842" s="125">
        <v>789.4</v>
      </c>
      <c r="G842" s="125">
        <v>59.6</v>
      </c>
      <c r="H842" s="125">
        <v>8.9</v>
      </c>
      <c r="I842" s="125">
        <v>13115</v>
      </c>
      <c r="J842" s="125">
        <v>29683</v>
      </c>
      <c r="K842" s="125">
        <v>28907</v>
      </c>
      <c r="L842" s="125">
        <v>116.7</v>
      </c>
    </row>
    <row r="843" spans="1:12" x14ac:dyDescent="0.45">
      <c r="A843" s="124" t="s">
        <v>224</v>
      </c>
      <c r="B843" s="124" t="s">
        <v>52</v>
      </c>
      <c r="C843" s="135">
        <v>2010</v>
      </c>
      <c r="D843" s="137">
        <f t="shared" si="11"/>
        <v>-0.86073334480977792</v>
      </c>
      <c r="E843" s="125">
        <v>1151.8</v>
      </c>
      <c r="F843" s="125">
        <v>1156.8</v>
      </c>
      <c r="G843" s="125">
        <v>59.1</v>
      </c>
      <c r="H843" s="125">
        <v>8.4</v>
      </c>
      <c r="I843" s="125">
        <v>13886</v>
      </c>
      <c r="J843" s="125">
        <v>39561</v>
      </c>
      <c r="K843" s="125">
        <v>39677</v>
      </c>
      <c r="L843" s="125">
        <v>110.1</v>
      </c>
    </row>
    <row r="844" spans="1:12" x14ac:dyDescent="0.45">
      <c r="A844" s="124" t="s">
        <v>225</v>
      </c>
      <c r="B844" s="124" t="s">
        <v>53</v>
      </c>
      <c r="C844" s="135">
        <v>2010</v>
      </c>
      <c r="D844" s="137">
        <f t="shared" si="11"/>
        <v>-1.017119838872107</v>
      </c>
      <c r="E844" s="125">
        <v>982.9</v>
      </c>
      <c r="F844" s="125">
        <v>987.9</v>
      </c>
      <c r="G844" s="125">
        <v>61.3</v>
      </c>
      <c r="H844" s="125">
        <v>7.4</v>
      </c>
      <c r="I844" s="125">
        <v>14546</v>
      </c>
      <c r="J844" s="125">
        <v>31597</v>
      </c>
      <c r="K844" s="125">
        <v>28981</v>
      </c>
      <c r="L844" s="125">
        <v>121.2</v>
      </c>
    </row>
    <row r="845" spans="1:12" x14ac:dyDescent="0.45">
      <c r="A845" s="124" t="s">
        <v>226</v>
      </c>
      <c r="B845" s="124" t="s">
        <v>54</v>
      </c>
      <c r="C845" s="135">
        <v>2010</v>
      </c>
      <c r="D845" s="137">
        <f t="shared" si="11"/>
        <v>-0.90933891061198513</v>
      </c>
      <c r="E845" s="125">
        <v>1089.7</v>
      </c>
      <c r="F845" s="125">
        <v>1094.7</v>
      </c>
      <c r="G845" s="125">
        <v>59.4</v>
      </c>
      <c r="H845" s="125">
        <v>7.8</v>
      </c>
      <c r="I845" s="125">
        <v>13631</v>
      </c>
      <c r="J845" s="125">
        <v>28580</v>
      </c>
      <c r="K845" s="125">
        <v>29232</v>
      </c>
      <c r="L845" s="125">
        <v>103.6</v>
      </c>
    </row>
    <row r="846" spans="1:12" x14ac:dyDescent="0.45">
      <c r="A846" s="124" t="s">
        <v>227</v>
      </c>
      <c r="B846" s="124" t="s">
        <v>55</v>
      </c>
      <c r="C846" s="135">
        <v>2010</v>
      </c>
      <c r="D846" s="137">
        <f t="shared" si="11"/>
        <v>-1.1133084303816045</v>
      </c>
      <c r="E846" s="125">
        <v>1350.1</v>
      </c>
      <c r="F846" s="125">
        <v>1357.7</v>
      </c>
      <c r="G846" s="125">
        <v>59</v>
      </c>
      <c r="H846" s="125">
        <v>6.6</v>
      </c>
      <c r="I846" s="125">
        <v>13873</v>
      </c>
      <c r="J846" s="125">
        <v>50688</v>
      </c>
      <c r="K846" s="125">
        <v>48031</v>
      </c>
      <c r="L846" s="125">
        <v>105.8</v>
      </c>
    </row>
    <row r="847" spans="1:12" x14ac:dyDescent="0.45">
      <c r="A847" s="124" t="s">
        <v>228</v>
      </c>
      <c r="B847" s="124" t="s">
        <v>56</v>
      </c>
      <c r="C847" s="135">
        <v>2010</v>
      </c>
      <c r="D847" s="137">
        <f t="shared" si="11"/>
        <v>-0.92030421166997456</v>
      </c>
      <c r="E847" s="125">
        <v>1550.3</v>
      </c>
      <c r="F847" s="125">
        <v>1557.5</v>
      </c>
      <c r="G847" s="125">
        <v>59.1</v>
      </c>
      <c r="H847" s="125">
        <v>5.8</v>
      </c>
      <c r="I847" s="125">
        <v>15349</v>
      </c>
      <c r="J847" s="125">
        <v>41216</v>
      </c>
      <c r="K847" s="125">
        <v>40116</v>
      </c>
      <c r="L847" s="125">
        <v>101.1</v>
      </c>
    </row>
    <row r="848" spans="1:12" x14ac:dyDescent="0.45">
      <c r="A848" s="124" t="s">
        <v>229</v>
      </c>
      <c r="B848" s="124" t="s">
        <v>57</v>
      </c>
      <c r="C848" s="135">
        <v>2010</v>
      </c>
      <c r="D848" s="137">
        <f t="shared" si="11"/>
        <v>-0.71088196234668466</v>
      </c>
      <c r="E848" s="125">
        <v>1271</v>
      </c>
      <c r="F848" s="125">
        <v>1275.5999999999999</v>
      </c>
      <c r="G848" s="125">
        <v>59.2</v>
      </c>
      <c r="H848" s="125">
        <v>7.5</v>
      </c>
      <c r="I848" s="125">
        <v>14491</v>
      </c>
      <c r="J848" s="125">
        <v>37551</v>
      </c>
      <c r="K848" s="125">
        <v>39904</v>
      </c>
      <c r="L848" s="125">
        <v>104.5</v>
      </c>
    </row>
    <row r="849" spans="1:12" x14ac:dyDescent="0.45">
      <c r="A849" s="124" t="s">
        <v>230</v>
      </c>
      <c r="B849" s="124" t="s">
        <v>58</v>
      </c>
      <c r="C849" s="135">
        <v>2010</v>
      </c>
      <c r="D849" s="137">
        <f t="shared" si="11"/>
        <v>1.3960394299871697</v>
      </c>
      <c r="E849" s="125">
        <v>11541.1</v>
      </c>
      <c r="F849" s="125">
        <v>11461.6</v>
      </c>
      <c r="G849" s="125">
        <v>63.4</v>
      </c>
      <c r="H849" s="125">
        <v>1.8</v>
      </c>
      <c r="I849" s="125">
        <v>44051</v>
      </c>
      <c r="J849" s="125">
        <v>144342</v>
      </c>
      <c r="K849" s="125">
        <v>170131</v>
      </c>
      <c r="L849" s="125">
        <v>106.3</v>
      </c>
    </row>
    <row r="850" spans="1:12" x14ac:dyDescent="0.45">
      <c r="A850" s="124" t="s">
        <v>231</v>
      </c>
      <c r="B850" s="124" t="s">
        <v>59</v>
      </c>
      <c r="C850" s="135">
        <v>2010</v>
      </c>
      <c r="D850" s="137">
        <f t="shared" si="11"/>
        <v>-0.94034222290735658</v>
      </c>
      <c r="E850" s="125">
        <v>642.6</v>
      </c>
      <c r="F850" s="125">
        <v>645.70000000000005</v>
      </c>
      <c r="G850" s="125">
        <v>61.1</v>
      </c>
      <c r="H850" s="125">
        <v>9.3000000000000007</v>
      </c>
      <c r="I850" s="125">
        <v>16046</v>
      </c>
      <c r="J850" s="125">
        <v>45787</v>
      </c>
      <c r="K850" s="125">
        <v>41700</v>
      </c>
      <c r="L850" s="125">
        <v>106</v>
      </c>
    </row>
    <row r="851" spans="1:12" x14ac:dyDescent="0.45">
      <c r="A851" s="124" t="s">
        <v>232</v>
      </c>
      <c r="B851" s="124" t="s">
        <v>60</v>
      </c>
      <c r="C851" s="135">
        <v>2010</v>
      </c>
      <c r="D851" s="137">
        <f t="shared" si="11"/>
        <v>-1.4035087719298196</v>
      </c>
      <c r="E851" s="125">
        <v>899.2</v>
      </c>
      <c r="F851" s="125">
        <v>905.6</v>
      </c>
      <c r="G851" s="125">
        <v>64.5</v>
      </c>
      <c r="H851" s="125">
        <v>10.1</v>
      </c>
      <c r="I851" s="125">
        <v>22260</v>
      </c>
      <c r="J851" s="125">
        <v>39542</v>
      </c>
      <c r="K851" s="125">
        <v>39929</v>
      </c>
      <c r="L851" s="125">
        <v>107</v>
      </c>
    </row>
    <row r="852" spans="1:12" x14ac:dyDescent="0.45">
      <c r="A852" s="124" t="s">
        <v>233</v>
      </c>
      <c r="B852" s="124" t="s">
        <v>63</v>
      </c>
      <c r="C852" s="135">
        <v>2010</v>
      </c>
      <c r="D852" s="137">
        <f t="shared" si="11"/>
        <v>0</v>
      </c>
      <c r="E852" s="125">
        <v>42.1</v>
      </c>
      <c r="F852" s="125">
        <v>42.1</v>
      </c>
      <c r="G852" s="125">
        <v>62.9</v>
      </c>
      <c r="H852" s="125">
        <v>6.5</v>
      </c>
      <c r="I852" s="125">
        <v>52270</v>
      </c>
      <c r="J852" s="125">
        <v>65500</v>
      </c>
      <c r="K852" s="125">
        <v>60216</v>
      </c>
      <c r="L852" s="125">
        <v>117.4</v>
      </c>
    </row>
    <row r="853" spans="1:12" x14ac:dyDescent="0.45">
      <c r="A853" s="124" t="s">
        <v>234</v>
      </c>
      <c r="B853" s="124" t="s">
        <v>61</v>
      </c>
      <c r="C853" s="135">
        <v>2010</v>
      </c>
      <c r="D853" s="137">
        <f t="shared" si="11"/>
        <v>-1.0540404885394123</v>
      </c>
      <c r="E853" s="125">
        <v>1182.8</v>
      </c>
      <c r="F853" s="125">
        <v>1189.0999999999999</v>
      </c>
      <c r="G853" s="125">
        <v>61.3</v>
      </c>
      <c r="H853" s="125">
        <v>7</v>
      </c>
      <c r="I853" s="125">
        <v>18452</v>
      </c>
      <c r="J853" s="125">
        <v>0</v>
      </c>
      <c r="K853" s="125">
        <v>0</v>
      </c>
      <c r="L853" s="124" t="s">
        <v>132</v>
      </c>
    </row>
    <row r="854" spans="1:12" x14ac:dyDescent="0.45">
      <c r="A854" s="124" t="s">
        <v>235</v>
      </c>
      <c r="B854" s="124" t="s">
        <v>65</v>
      </c>
      <c r="C854" s="135">
        <v>2010</v>
      </c>
      <c r="D854" s="137">
        <f t="shared" ref="D854:D917" si="12">(E854-E771)/E771*100</f>
        <v>-0.58760241661838197</v>
      </c>
      <c r="E854" s="125">
        <v>1201.2</v>
      </c>
      <c r="F854" s="125">
        <v>1204.8</v>
      </c>
      <c r="G854" s="125">
        <v>61</v>
      </c>
      <c r="H854" s="125">
        <v>7.8</v>
      </c>
      <c r="I854" s="125">
        <v>14115</v>
      </c>
      <c r="J854" s="125">
        <v>34213</v>
      </c>
      <c r="K854" s="125">
        <v>35830</v>
      </c>
      <c r="L854" s="125">
        <v>109.6</v>
      </c>
    </row>
    <row r="855" spans="1:12" x14ac:dyDescent="0.45">
      <c r="A855" s="124" t="s">
        <v>236</v>
      </c>
      <c r="B855" s="124" t="s">
        <v>66</v>
      </c>
      <c r="C855" s="135">
        <v>2010</v>
      </c>
      <c r="D855" s="137">
        <f t="shared" si="12"/>
        <v>0.34093330492221735</v>
      </c>
      <c r="E855" s="125">
        <v>941.8</v>
      </c>
      <c r="F855" s="125">
        <v>940.2</v>
      </c>
      <c r="G855" s="125">
        <v>62.5</v>
      </c>
      <c r="H855" s="125">
        <v>10.3</v>
      </c>
      <c r="I855" s="125">
        <v>16040</v>
      </c>
      <c r="J855" s="125">
        <v>40278</v>
      </c>
      <c r="K855" s="125">
        <v>37929</v>
      </c>
      <c r="L855" s="125">
        <v>116.4</v>
      </c>
    </row>
    <row r="856" spans="1:12" x14ac:dyDescent="0.45">
      <c r="A856" s="124" t="s">
        <v>237</v>
      </c>
      <c r="B856" s="124" t="s">
        <v>67</v>
      </c>
      <c r="C856" s="135">
        <v>2010</v>
      </c>
      <c r="D856" s="137">
        <f t="shared" si="12"/>
        <v>0.80356619156547704</v>
      </c>
      <c r="E856" s="125">
        <v>1718.6</v>
      </c>
      <c r="F856" s="125">
        <v>1711.7</v>
      </c>
      <c r="G856" s="125">
        <v>61.6</v>
      </c>
      <c r="H856" s="125">
        <v>5.2</v>
      </c>
      <c r="I856" s="125">
        <v>14798</v>
      </c>
      <c r="J856" s="125">
        <v>48473</v>
      </c>
      <c r="K856" s="125">
        <v>44718</v>
      </c>
      <c r="L856" s="125">
        <v>103.7</v>
      </c>
    </row>
    <row r="857" spans="1:12" x14ac:dyDescent="0.45">
      <c r="A857" s="124" t="s">
        <v>238</v>
      </c>
      <c r="B857" s="124" t="s">
        <v>68</v>
      </c>
      <c r="C857" s="135">
        <v>2010</v>
      </c>
      <c r="D857" s="137">
        <f t="shared" si="12"/>
        <v>-0.71267816954237706</v>
      </c>
      <c r="E857" s="125">
        <v>794.1</v>
      </c>
      <c r="F857" s="125">
        <v>796.9</v>
      </c>
      <c r="G857" s="125">
        <v>65.3</v>
      </c>
      <c r="H857" s="125">
        <v>8.6</v>
      </c>
      <c r="I857" s="125">
        <v>24047</v>
      </c>
      <c r="J857" s="124" t="s">
        <v>64</v>
      </c>
      <c r="K857" s="125">
        <v>23638</v>
      </c>
      <c r="L857" s="125">
        <v>107.7</v>
      </c>
    </row>
    <row r="858" spans="1:12" x14ac:dyDescent="0.45">
      <c r="A858" s="124" t="s">
        <v>239</v>
      </c>
      <c r="B858" s="124" t="s">
        <v>69</v>
      </c>
      <c r="C858" s="135">
        <v>2010</v>
      </c>
      <c r="D858" s="137">
        <f t="shared" si="12"/>
        <v>-1.0786306080975598</v>
      </c>
      <c r="E858" s="125">
        <v>632.79999999999995</v>
      </c>
      <c r="F858" s="125">
        <v>636.20000000000005</v>
      </c>
      <c r="G858" s="125">
        <v>59</v>
      </c>
      <c r="H858" s="125">
        <v>5.6</v>
      </c>
      <c r="I858" s="125">
        <v>15599</v>
      </c>
      <c r="J858" s="125">
        <v>33969</v>
      </c>
      <c r="K858" s="125">
        <v>34578</v>
      </c>
      <c r="L858" s="125">
        <v>118.1</v>
      </c>
    </row>
    <row r="859" spans="1:12" x14ac:dyDescent="0.45">
      <c r="A859" s="124" t="s">
        <v>240</v>
      </c>
      <c r="B859" s="124" t="s">
        <v>70</v>
      </c>
      <c r="C859" s="135">
        <v>2010</v>
      </c>
      <c r="D859" s="137">
        <f t="shared" si="12"/>
        <v>-1.5544801290511838</v>
      </c>
      <c r="E859" s="125">
        <v>671.3</v>
      </c>
      <c r="F859" s="125">
        <v>676.6</v>
      </c>
      <c r="G859" s="125">
        <v>59.2</v>
      </c>
      <c r="H859" s="125">
        <v>9.5</v>
      </c>
      <c r="I859" s="125">
        <v>12798</v>
      </c>
      <c r="J859" s="125">
        <v>34651</v>
      </c>
      <c r="K859" s="125">
        <v>33530</v>
      </c>
      <c r="L859" s="125">
        <v>121.6</v>
      </c>
    </row>
    <row r="860" spans="1:12" ht="24" x14ac:dyDescent="0.45">
      <c r="A860" s="124" t="s">
        <v>241</v>
      </c>
      <c r="B860" s="124" t="s">
        <v>71</v>
      </c>
      <c r="C860" s="135">
        <v>2010</v>
      </c>
      <c r="D860" s="137">
        <f t="shared" si="12"/>
        <v>1.3760139049826188</v>
      </c>
      <c r="E860" s="125">
        <v>4899.3</v>
      </c>
      <c r="F860" s="125">
        <v>4866.1000000000004</v>
      </c>
      <c r="G860" s="125">
        <v>62.4</v>
      </c>
      <c r="H860" s="125">
        <v>2.6</v>
      </c>
      <c r="I860" s="125">
        <v>24824</v>
      </c>
      <c r="J860" s="125">
        <v>78243</v>
      </c>
      <c r="K860" s="125">
        <v>80134</v>
      </c>
      <c r="L860" s="125">
        <v>107.9</v>
      </c>
    </row>
    <row r="861" spans="1:12" x14ac:dyDescent="0.45">
      <c r="A861" s="124" t="s">
        <v>242</v>
      </c>
      <c r="B861" s="124" t="s">
        <v>72</v>
      </c>
      <c r="C861" s="135">
        <v>2010</v>
      </c>
      <c r="D861" s="137">
        <f t="shared" si="12"/>
        <v>2.2737608003630262E-2</v>
      </c>
      <c r="E861" s="125">
        <v>439.9</v>
      </c>
      <c r="F861" s="125">
        <v>439.8</v>
      </c>
      <c r="G861" s="125">
        <v>58.9</v>
      </c>
      <c r="H861" s="125">
        <v>9.3000000000000007</v>
      </c>
      <c r="I861" s="125">
        <v>12279</v>
      </c>
      <c r="J861" s="125">
        <v>27144</v>
      </c>
      <c r="K861" s="125">
        <v>27144</v>
      </c>
      <c r="L861" s="125">
        <v>105.3</v>
      </c>
    </row>
    <row r="862" spans="1:12" x14ac:dyDescent="0.45">
      <c r="A862" s="124" t="s">
        <v>243</v>
      </c>
      <c r="B862" s="124" t="s">
        <v>73</v>
      </c>
      <c r="C862" s="135">
        <v>2010</v>
      </c>
      <c r="D862" s="137">
        <f t="shared" si="12"/>
        <v>-0.27614773904039053</v>
      </c>
      <c r="E862" s="125">
        <v>288.89999999999998</v>
      </c>
      <c r="F862" s="125">
        <v>289.3</v>
      </c>
      <c r="G862" s="125">
        <v>63.4</v>
      </c>
      <c r="H862" s="125">
        <v>14.8</v>
      </c>
      <c r="I862" s="125">
        <v>7774</v>
      </c>
      <c r="J862" s="125">
        <v>22895</v>
      </c>
      <c r="K862" s="125">
        <v>26675</v>
      </c>
      <c r="L862" s="125">
        <v>111.8</v>
      </c>
    </row>
    <row r="863" spans="1:12" x14ac:dyDescent="0.45">
      <c r="A863" s="124" t="s">
        <v>244</v>
      </c>
      <c r="B863" s="124" t="s">
        <v>75</v>
      </c>
      <c r="C863" s="135">
        <v>2010</v>
      </c>
      <c r="D863" s="137">
        <f t="shared" si="12"/>
        <v>0.30301867975912283</v>
      </c>
      <c r="E863" s="125">
        <v>5230</v>
      </c>
      <c r="F863" s="125">
        <v>5222.1000000000004</v>
      </c>
      <c r="G863" s="125">
        <v>59.7</v>
      </c>
      <c r="H863" s="125">
        <v>6.7</v>
      </c>
      <c r="I863" s="125">
        <v>16892</v>
      </c>
      <c r="J863" s="125">
        <v>39592</v>
      </c>
      <c r="K863" s="125">
        <v>55192</v>
      </c>
      <c r="L863" s="125">
        <v>111.7</v>
      </c>
    </row>
    <row r="864" spans="1:12" x14ac:dyDescent="0.45">
      <c r="A864" s="124" t="s">
        <v>245</v>
      </c>
      <c r="B864" s="124" t="s">
        <v>76</v>
      </c>
      <c r="C864" s="135">
        <v>2010</v>
      </c>
      <c r="D864" s="137">
        <f t="shared" si="12"/>
        <v>-0.12857284145980299</v>
      </c>
      <c r="E864" s="125">
        <v>1009.8</v>
      </c>
      <c r="F864" s="125">
        <v>1010.5</v>
      </c>
      <c r="G864" s="125">
        <v>61.4</v>
      </c>
      <c r="H864" s="125">
        <v>8.1999999999999993</v>
      </c>
      <c r="I864" s="125">
        <v>14697</v>
      </c>
      <c r="J864" s="125">
        <v>32240</v>
      </c>
      <c r="K864" s="125">
        <v>29407</v>
      </c>
      <c r="L864" s="125">
        <v>105.3</v>
      </c>
    </row>
    <row r="865" spans="1:12" x14ac:dyDescent="0.45">
      <c r="A865" s="124" t="s">
        <v>246</v>
      </c>
      <c r="B865" s="124" t="s">
        <v>77</v>
      </c>
      <c r="C865" s="135">
        <v>2010</v>
      </c>
      <c r="D865" s="137">
        <f t="shared" si="12"/>
        <v>-0.25247695191461339</v>
      </c>
      <c r="E865" s="125">
        <v>2607.5</v>
      </c>
      <c r="F865" s="125">
        <v>2610.8000000000002</v>
      </c>
      <c r="G865" s="125">
        <v>60.4</v>
      </c>
      <c r="H865" s="125">
        <v>8</v>
      </c>
      <c r="I865" s="125">
        <v>13775</v>
      </c>
      <c r="J865" s="125">
        <v>37386</v>
      </c>
      <c r="K865" s="125">
        <v>38896</v>
      </c>
      <c r="L865" s="125">
        <v>115.1</v>
      </c>
    </row>
    <row r="866" spans="1:12" x14ac:dyDescent="0.45">
      <c r="A866" s="124" t="s">
        <v>247</v>
      </c>
      <c r="B866" s="124" t="s">
        <v>78</v>
      </c>
      <c r="C866" s="135">
        <v>2010</v>
      </c>
      <c r="D866" s="137">
        <f t="shared" si="12"/>
        <v>-0.22404779686333934</v>
      </c>
      <c r="E866" s="125">
        <v>4275.2</v>
      </c>
      <c r="F866" s="125">
        <v>4280</v>
      </c>
      <c r="G866" s="125">
        <v>60.8</v>
      </c>
      <c r="H866" s="125">
        <v>7.7</v>
      </c>
      <c r="I866" s="125">
        <v>14647</v>
      </c>
      <c r="J866" s="125">
        <v>42337</v>
      </c>
      <c r="K866" s="125">
        <v>43111</v>
      </c>
      <c r="L866" s="125">
        <v>107.8</v>
      </c>
    </row>
    <row r="867" spans="1:12" x14ac:dyDescent="0.45">
      <c r="A867" s="124" t="s">
        <v>248</v>
      </c>
      <c r="B867" s="124" t="s">
        <v>80</v>
      </c>
      <c r="C867" s="135">
        <v>2010</v>
      </c>
      <c r="D867" s="137">
        <f t="shared" si="12"/>
        <v>1.5825432236475052</v>
      </c>
      <c r="E867" s="125">
        <v>2914.2</v>
      </c>
      <c r="F867" s="125">
        <v>2891.5</v>
      </c>
      <c r="G867" s="125">
        <v>62.2</v>
      </c>
      <c r="H867" s="125">
        <v>14.8</v>
      </c>
      <c r="I867" s="125">
        <v>15678</v>
      </c>
      <c r="J867" s="125">
        <v>28159</v>
      </c>
      <c r="K867" s="125">
        <v>36993</v>
      </c>
      <c r="L867" s="125">
        <v>106.5</v>
      </c>
    </row>
    <row r="868" spans="1:12" x14ac:dyDescent="0.45">
      <c r="A868" s="124" t="s">
        <v>249</v>
      </c>
      <c r="B868" s="124" t="s">
        <v>295</v>
      </c>
      <c r="C868" s="135">
        <v>2010</v>
      </c>
      <c r="D868" s="137">
        <f t="shared" si="12"/>
        <v>0.68010687393733582</v>
      </c>
      <c r="E868" s="125">
        <v>414.5</v>
      </c>
      <c r="F868" s="125">
        <v>413.1</v>
      </c>
      <c r="G868" s="125">
        <v>59.8</v>
      </c>
      <c r="H868" s="125">
        <v>49.7</v>
      </c>
      <c r="I868" s="125">
        <v>9630</v>
      </c>
      <c r="J868" s="124" t="s">
        <v>64</v>
      </c>
      <c r="K868" s="125">
        <v>20738</v>
      </c>
      <c r="L868" s="125">
        <v>108.8</v>
      </c>
    </row>
    <row r="869" spans="1:12" ht="24" x14ac:dyDescent="0.45">
      <c r="A869" s="124" t="s">
        <v>250</v>
      </c>
      <c r="B869" s="124" t="s">
        <v>81</v>
      </c>
      <c r="C869" s="135">
        <v>2010</v>
      </c>
      <c r="D869" s="137">
        <f t="shared" si="12"/>
        <v>2.3266635644477871E-2</v>
      </c>
      <c r="E869" s="125">
        <v>859.8</v>
      </c>
      <c r="F869" s="125">
        <v>859.7</v>
      </c>
      <c r="G869" s="125">
        <v>62.7</v>
      </c>
      <c r="H869" s="125">
        <v>12.7</v>
      </c>
      <c r="I869" s="125">
        <v>11290</v>
      </c>
      <c r="J869" s="124" t="s">
        <v>64</v>
      </c>
      <c r="K869" s="125">
        <v>38936</v>
      </c>
      <c r="L869" s="125">
        <v>102.8</v>
      </c>
    </row>
    <row r="870" spans="1:12" ht="24" x14ac:dyDescent="0.45">
      <c r="A870" s="124" t="s">
        <v>251</v>
      </c>
      <c r="B870" s="124" t="s">
        <v>82</v>
      </c>
      <c r="C870" s="135">
        <v>2010</v>
      </c>
      <c r="D870" s="137">
        <f t="shared" si="12"/>
        <v>0.7598142676234626</v>
      </c>
      <c r="E870" s="125">
        <v>477.4</v>
      </c>
      <c r="F870" s="125">
        <v>475.6</v>
      </c>
      <c r="G870" s="125">
        <v>61.5</v>
      </c>
      <c r="H870" s="125">
        <v>10.3</v>
      </c>
      <c r="I870" s="125">
        <v>10878</v>
      </c>
      <c r="J870" s="125">
        <v>18000</v>
      </c>
      <c r="K870" s="125">
        <v>25938</v>
      </c>
      <c r="L870" s="125">
        <v>108.3</v>
      </c>
    </row>
    <row r="871" spans="1:12" ht="24" x14ac:dyDescent="0.45">
      <c r="A871" s="124" t="s">
        <v>252</v>
      </c>
      <c r="B871" s="124" t="s">
        <v>83</v>
      </c>
      <c r="C871" s="135">
        <v>2010</v>
      </c>
      <c r="D871" s="137">
        <f t="shared" si="12"/>
        <v>0.11240691302514465</v>
      </c>
      <c r="E871" s="125">
        <v>712.5</v>
      </c>
      <c r="F871" s="125">
        <v>712.1</v>
      </c>
      <c r="G871" s="125">
        <v>59.6</v>
      </c>
      <c r="H871" s="125">
        <v>9.6999999999999993</v>
      </c>
      <c r="I871" s="125">
        <v>13193</v>
      </c>
      <c r="J871" s="125">
        <v>28245</v>
      </c>
      <c r="K871" s="125">
        <v>27921</v>
      </c>
      <c r="L871" s="125">
        <v>110.3</v>
      </c>
    </row>
    <row r="872" spans="1:12" x14ac:dyDescent="0.45">
      <c r="A872" s="124" t="s">
        <v>253</v>
      </c>
      <c r="B872" s="124" t="s">
        <v>296</v>
      </c>
      <c r="C872" s="135">
        <v>2010</v>
      </c>
      <c r="D872" s="137">
        <f t="shared" si="12"/>
        <v>2.0161612929034174</v>
      </c>
      <c r="E872" s="125">
        <v>1275.0999999999999</v>
      </c>
      <c r="F872" s="125">
        <v>1262.5</v>
      </c>
      <c r="G872" s="125">
        <v>57.8</v>
      </c>
      <c r="H872" s="125">
        <v>43.3</v>
      </c>
      <c r="I872" s="125">
        <v>11982</v>
      </c>
      <c r="J872" s="125">
        <v>32251</v>
      </c>
      <c r="K872" s="125">
        <v>19668</v>
      </c>
      <c r="L872" s="125">
        <v>104.2</v>
      </c>
    </row>
    <row r="873" spans="1:12" x14ac:dyDescent="0.45">
      <c r="A873" s="124" t="s">
        <v>254</v>
      </c>
      <c r="B873" s="124" t="s">
        <v>84</v>
      </c>
      <c r="C873" s="135">
        <v>2010</v>
      </c>
      <c r="D873" s="137">
        <f t="shared" si="12"/>
        <v>0.28080786262015989</v>
      </c>
      <c r="E873" s="125">
        <v>2785.5</v>
      </c>
      <c r="F873" s="125">
        <v>2781.6</v>
      </c>
      <c r="G873" s="125">
        <v>61.2</v>
      </c>
      <c r="H873" s="125">
        <v>6.9</v>
      </c>
      <c r="I873" s="125">
        <v>13016</v>
      </c>
      <c r="J873" s="125">
        <v>30931</v>
      </c>
      <c r="K873" s="125">
        <v>30496</v>
      </c>
      <c r="L873" s="125">
        <v>118.6</v>
      </c>
    </row>
    <row r="874" spans="1:12" ht="24" x14ac:dyDescent="0.45">
      <c r="A874" s="124" t="s">
        <v>255</v>
      </c>
      <c r="B874" s="124" t="s">
        <v>85</v>
      </c>
      <c r="C874" s="135">
        <v>2010</v>
      </c>
      <c r="D874" s="137">
        <f t="shared" si="12"/>
        <v>8.8484699520705645E-2</v>
      </c>
      <c r="E874" s="125">
        <v>4072.1</v>
      </c>
      <c r="F874" s="125">
        <v>4070.3</v>
      </c>
      <c r="G874" s="125">
        <v>61.5</v>
      </c>
      <c r="H874" s="125">
        <v>8.9</v>
      </c>
      <c r="I874" s="125">
        <v>17499</v>
      </c>
      <c r="J874" s="125">
        <v>36811</v>
      </c>
      <c r="K874" s="125">
        <v>39064</v>
      </c>
      <c r="L874" s="125">
        <v>112.1</v>
      </c>
    </row>
    <row r="875" spans="1:12" x14ac:dyDescent="0.45">
      <c r="A875" s="124" t="s">
        <v>256</v>
      </c>
      <c r="B875" s="124" t="s">
        <v>86</v>
      </c>
      <c r="C875" s="135">
        <v>2010</v>
      </c>
      <c r="D875" s="137">
        <f t="shared" si="12"/>
        <v>-0.55762081784386297</v>
      </c>
      <c r="E875" s="125">
        <v>695.5</v>
      </c>
      <c r="F875" s="125">
        <v>697.4</v>
      </c>
      <c r="G875" s="125">
        <v>62.7</v>
      </c>
      <c r="H875" s="125">
        <v>10.5</v>
      </c>
      <c r="I875" s="125">
        <v>10336</v>
      </c>
      <c r="J875" s="125">
        <v>36348</v>
      </c>
      <c r="K875" s="125">
        <v>30820</v>
      </c>
      <c r="L875" s="125">
        <v>110.3</v>
      </c>
    </row>
    <row r="876" spans="1:12" x14ac:dyDescent="0.45">
      <c r="A876" s="124" t="s">
        <v>257</v>
      </c>
      <c r="B876" s="124" t="s">
        <v>87</v>
      </c>
      <c r="C876" s="135">
        <v>2010</v>
      </c>
      <c r="D876" s="137">
        <f t="shared" si="12"/>
        <v>-0.70305052430887638</v>
      </c>
      <c r="E876" s="125">
        <v>833.3</v>
      </c>
      <c r="F876" s="125">
        <v>836.2</v>
      </c>
      <c r="G876" s="125">
        <v>62.1</v>
      </c>
      <c r="H876" s="125">
        <v>5.4</v>
      </c>
      <c r="I876" s="125">
        <v>11294</v>
      </c>
      <c r="J876" s="125">
        <v>31681</v>
      </c>
      <c r="K876" s="125">
        <v>31092</v>
      </c>
      <c r="L876" s="125">
        <v>102.8</v>
      </c>
    </row>
    <row r="877" spans="1:12" x14ac:dyDescent="0.45">
      <c r="A877" s="124" t="s">
        <v>258</v>
      </c>
      <c r="B877" s="124" t="s">
        <v>88</v>
      </c>
      <c r="C877" s="135">
        <v>2010</v>
      </c>
      <c r="D877" s="137">
        <f t="shared" si="12"/>
        <v>7.9270709472849782E-2</v>
      </c>
      <c r="E877" s="125">
        <v>3787.5</v>
      </c>
      <c r="F877" s="125">
        <v>3786</v>
      </c>
      <c r="G877" s="125">
        <v>61.9</v>
      </c>
      <c r="H877" s="125">
        <v>6.2</v>
      </c>
      <c r="I877" s="125">
        <v>18424</v>
      </c>
      <c r="J877" s="125">
        <v>34315</v>
      </c>
      <c r="K877" s="125">
        <v>38203</v>
      </c>
      <c r="L877" s="125">
        <v>106.5</v>
      </c>
    </row>
    <row r="878" spans="1:12" x14ac:dyDescent="0.45">
      <c r="A878" s="124" t="s">
        <v>259</v>
      </c>
      <c r="B878" s="124" t="s">
        <v>89</v>
      </c>
      <c r="C878" s="135">
        <v>2010</v>
      </c>
      <c r="D878" s="137">
        <f t="shared" si="12"/>
        <v>-0.30817651301552806</v>
      </c>
      <c r="E878" s="125">
        <v>1520.4</v>
      </c>
      <c r="F878" s="125">
        <v>1522.8</v>
      </c>
      <c r="G878" s="125">
        <v>61.8</v>
      </c>
      <c r="H878" s="125">
        <v>9.3000000000000007</v>
      </c>
      <c r="I878" s="125">
        <v>12984</v>
      </c>
      <c r="J878" s="125">
        <v>33094</v>
      </c>
      <c r="K878" s="125">
        <v>32515</v>
      </c>
      <c r="L878" s="125">
        <v>103.2</v>
      </c>
    </row>
    <row r="879" spans="1:12" x14ac:dyDescent="0.45">
      <c r="A879" s="124" t="s">
        <v>260</v>
      </c>
      <c r="B879" s="124" t="s">
        <v>90</v>
      </c>
      <c r="C879" s="135">
        <v>2010</v>
      </c>
      <c r="D879" s="137">
        <f t="shared" si="12"/>
        <v>-0.42997053905566451</v>
      </c>
      <c r="E879" s="125">
        <v>1250.5</v>
      </c>
      <c r="F879" s="125">
        <v>1253.2</v>
      </c>
      <c r="G879" s="125">
        <v>62</v>
      </c>
      <c r="H879" s="125">
        <v>9.5</v>
      </c>
      <c r="I879" s="125">
        <v>11066</v>
      </c>
      <c r="J879" s="125">
        <v>29438</v>
      </c>
      <c r="K879" s="125">
        <v>29279</v>
      </c>
      <c r="L879" s="125">
        <v>115.7</v>
      </c>
    </row>
    <row r="880" spans="1:12" x14ac:dyDescent="0.45">
      <c r="A880" s="124" t="s">
        <v>261</v>
      </c>
      <c r="B880" s="124" t="s">
        <v>91</v>
      </c>
      <c r="C880" s="135">
        <v>2010</v>
      </c>
      <c r="D880" s="137">
        <f t="shared" si="12"/>
        <v>-0.57386642503869145</v>
      </c>
      <c r="E880" s="125">
        <v>2633.5</v>
      </c>
      <c r="F880" s="125">
        <v>2641.1</v>
      </c>
      <c r="G880" s="125">
        <v>60.8</v>
      </c>
      <c r="H880" s="125">
        <v>8.3000000000000007</v>
      </c>
      <c r="I880" s="125">
        <v>19834</v>
      </c>
      <c r="J880" s="125">
        <v>40312</v>
      </c>
      <c r="K880" s="125">
        <v>34902</v>
      </c>
      <c r="L880" s="125">
        <v>110.3</v>
      </c>
    </row>
    <row r="881" spans="1:12" x14ac:dyDescent="0.45">
      <c r="A881" s="124" t="s">
        <v>262</v>
      </c>
      <c r="B881" s="124" t="s">
        <v>92</v>
      </c>
      <c r="C881" s="135">
        <v>2010</v>
      </c>
      <c r="D881" s="137">
        <f t="shared" si="12"/>
        <v>-1.0275744806682998</v>
      </c>
      <c r="E881" s="125">
        <v>1338.8</v>
      </c>
      <c r="F881" s="125">
        <v>1345.7</v>
      </c>
      <c r="G881" s="125">
        <v>60.3</v>
      </c>
      <c r="H881" s="125">
        <v>8.6</v>
      </c>
      <c r="I881" s="125">
        <v>13331</v>
      </c>
      <c r="J881" s="125">
        <v>31386</v>
      </c>
      <c r="K881" s="125">
        <v>31502</v>
      </c>
      <c r="L881" s="125">
        <v>107.6</v>
      </c>
    </row>
    <row r="882" spans="1:12" x14ac:dyDescent="0.45">
      <c r="A882" s="124" t="s">
        <v>263</v>
      </c>
      <c r="B882" s="124" t="s">
        <v>297</v>
      </c>
      <c r="C882" s="135">
        <v>2010</v>
      </c>
      <c r="D882" s="137">
        <f t="shared" si="12"/>
        <v>-0.57713117710713813</v>
      </c>
      <c r="E882" s="125">
        <v>3307.6</v>
      </c>
      <c r="F882" s="125">
        <v>3317.2</v>
      </c>
      <c r="G882" s="125">
        <v>60.4</v>
      </c>
      <c r="H882" s="125">
        <v>7.7</v>
      </c>
      <c r="I882" s="125">
        <v>16477</v>
      </c>
      <c r="J882" s="125">
        <v>47062</v>
      </c>
      <c r="K882" s="125">
        <v>43510</v>
      </c>
      <c r="L882" s="125">
        <v>108.7</v>
      </c>
    </row>
    <row r="883" spans="1:12" x14ac:dyDescent="0.45">
      <c r="A883" s="124" t="s">
        <v>264</v>
      </c>
      <c r="B883" s="124" t="s">
        <v>94</v>
      </c>
      <c r="C883" s="135">
        <v>2010</v>
      </c>
      <c r="D883" s="137">
        <f t="shared" si="12"/>
        <v>-0.514201762977473</v>
      </c>
      <c r="E883" s="125">
        <v>2031.5</v>
      </c>
      <c r="F883" s="125">
        <v>2036.8</v>
      </c>
      <c r="G883" s="125">
        <v>61.2</v>
      </c>
      <c r="H883" s="125">
        <v>7.2</v>
      </c>
      <c r="I883" s="125">
        <v>13557</v>
      </c>
      <c r="J883" s="125">
        <v>34883</v>
      </c>
      <c r="K883" s="125">
        <v>36302</v>
      </c>
      <c r="L883" s="125">
        <v>106.8</v>
      </c>
    </row>
    <row r="884" spans="1:12" x14ac:dyDescent="0.45">
      <c r="A884" s="124" t="s">
        <v>265</v>
      </c>
      <c r="B884" s="124" t="s">
        <v>95</v>
      </c>
      <c r="C884" s="135">
        <v>2010</v>
      </c>
      <c r="D884" s="137">
        <f t="shared" si="12"/>
        <v>-0.60327492099971924</v>
      </c>
      <c r="E884" s="125">
        <v>1384</v>
      </c>
      <c r="F884" s="125">
        <v>1388.2</v>
      </c>
      <c r="G884" s="125">
        <v>60</v>
      </c>
      <c r="H884" s="125">
        <v>6.4</v>
      </c>
      <c r="I884" s="125">
        <v>12920</v>
      </c>
      <c r="J884" s="125">
        <v>30357</v>
      </c>
      <c r="K884" s="125">
        <v>32089</v>
      </c>
      <c r="L884" s="125">
        <v>109.2</v>
      </c>
    </row>
    <row r="885" spans="1:12" x14ac:dyDescent="0.45">
      <c r="A885" s="124" t="s">
        <v>266</v>
      </c>
      <c r="B885" s="124" t="s">
        <v>96</v>
      </c>
      <c r="C885" s="135">
        <v>2010</v>
      </c>
      <c r="D885" s="137">
        <f t="shared" si="12"/>
        <v>-0.17386444782513921</v>
      </c>
      <c r="E885" s="125">
        <v>3215.3</v>
      </c>
      <c r="F885" s="125">
        <v>3218.1</v>
      </c>
      <c r="G885" s="125">
        <v>61.4</v>
      </c>
      <c r="H885" s="125">
        <v>5.8</v>
      </c>
      <c r="I885" s="125">
        <v>20223</v>
      </c>
      <c r="J885" s="125">
        <v>43220</v>
      </c>
      <c r="K885" s="125">
        <v>46933</v>
      </c>
      <c r="L885" s="125">
        <v>106.2</v>
      </c>
    </row>
    <row r="886" spans="1:12" x14ac:dyDescent="0.45">
      <c r="A886" s="124" t="s">
        <v>267</v>
      </c>
      <c r="B886" s="124" t="s">
        <v>97</v>
      </c>
      <c r="C886" s="135">
        <v>2010</v>
      </c>
      <c r="D886" s="137">
        <f t="shared" si="12"/>
        <v>-0.63500828271672749</v>
      </c>
      <c r="E886" s="125">
        <v>2519.3000000000002</v>
      </c>
      <c r="F886" s="125">
        <v>2527.4</v>
      </c>
      <c r="G886" s="125">
        <v>60.4</v>
      </c>
      <c r="H886" s="125">
        <v>6.3</v>
      </c>
      <c r="I886" s="125">
        <v>12147</v>
      </c>
      <c r="J886" s="125">
        <v>31679</v>
      </c>
      <c r="K886" s="125">
        <v>32009</v>
      </c>
      <c r="L886" s="125">
        <v>106.4</v>
      </c>
    </row>
    <row r="887" spans="1:12" x14ac:dyDescent="0.45">
      <c r="A887" s="124" t="s">
        <v>268</v>
      </c>
      <c r="B887" s="124" t="s">
        <v>98</v>
      </c>
      <c r="C887" s="135">
        <v>2010</v>
      </c>
      <c r="D887" s="137">
        <f t="shared" si="12"/>
        <v>-0.86041330567719476</v>
      </c>
      <c r="E887" s="125">
        <v>1290.5</v>
      </c>
      <c r="F887" s="125">
        <v>1296.0999999999999</v>
      </c>
      <c r="G887" s="125">
        <v>61.4</v>
      </c>
      <c r="H887" s="125">
        <v>8.8000000000000007</v>
      </c>
      <c r="I887" s="125">
        <v>13132</v>
      </c>
      <c r="J887" s="125">
        <v>33330</v>
      </c>
      <c r="K887" s="125">
        <v>30999</v>
      </c>
      <c r="L887" s="125">
        <v>107.3</v>
      </c>
    </row>
    <row r="888" spans="1:12" x14ac:dyDescent="0.45">
      <c r="A888" s="124" t="s">
        <v>269</v>
      </c>
      <c r="B888" s="124" t="s">
        <v>99</v>
      </c>
      <c r="C888" s="135">
        <v>2010</v>
      </c>
      <c r="D888" s="137">
        <f t="shared" si="12"/>
        <v>-1.0668408447637783</v>
      </c>
      <c r="E888" s="125">
        <v>908.8</v>
      </c>
      <c r="F888" s="125">
        <v>913.7</v>
      </c>
      <c r="G888" s="125">
        <v>58.8</v>
      </c>
      <c r="H888" s="125">
        <v>12.1</v>
      </c>
      <c r="I888" s="125">
        <v>13499</v>
      </c>
      <c r="J888" s="125">
        <v>29167</v>
      </c>
      <c r="K888" s="125">
        <v>30974</v>
      </c>
      <c r="L888" s="125">
        <v>101.4</v>
      </c>
    </row>
    <row r="889" spans="1:12" x14ac:dyDescent="0.45">
      <c r="A889" s="124" t="s">
        <v>270</v>
      </c>
      <c r="B889" s="124" t="s">
        <v>298</v>
      </c>
      <c r="C889" s="135">
        <v>2010</v>
      </c>
      <c r="D889" s="137">
        <f t="shared" si="12"/>
        <v>-0.25995125913890721</v>
      </c>
      <c r="E889" s="125">
        <v>4297.3</v>
      </c>
      <c r="F889" s="125">
        <v>4302.8</v>
      </c>
      <c r="G889" s="125">
        <v>60.9</v>
      </c>
      <c r="H889" s="125">
        <v>8.4</v>
      </c>
      <c r="I889" s="125">
        <v>22194</v>
      </c>
      <c r="J889" s="125">
        <v>51341</v>
      </c>
      <c r="K889" s="125">
        <v>45150</v>
      </c>
      <c r="L889" s="125">
        <v>106.9</v>
      </c>
    </row>
    <row r="890" spans="1:12" ht="24" x14ac:dyDescent="0.45">
      <c r="A890" s="124" t="s">
        <v>271</v>
      </c>
      <c r="B890" s="124" t="s">
        <v>144</v>
      </c>
      <c r="C890" s="135">
        <v>2010</v>
      </c>
      <c r="D890" s="137">
        <f t="shared" si="12"/>
        <v>1.0518012095713909</v>
      </c>
      <c r="E890" s="125">
        <v>1537.2</v>
      </c>
      <c r="F890" s="125">
        <v>1529.2</v>
      </c>
      <c r="G890" s="125">
        <v>68.8</v>
      </c>
      <c r="H890" s="125">
        <v>7.5</v>
      </c>
      <c r="I890" s="125">
        <v>32385</v>
      </c>
      <c r="J890" s="125">
        <v>50073</v>
      </c>
      <c r="K890" s="125">
        <v>50642</v>
      </c>
      <c r="L890" s="125">
        <v>103.2</v>
      </c>
    </row>
    <row r="891" spans="1:12" ht="24" x14ac:dyDescent="0.45">
      <c r="A891" s="124" t="s">
        <v>272</v>
      </c>
      <c r="B891" s="124" t="s">
        <v>133</v>
      </c>
      <c r="C891" s="135">
        <v>2010</v>
      </c>
      <c r="D891" s="137">
        <f t="shared" si="12"/>
        <v>0.15264262545314911</v>
      </c>
      <c r="E891" s="125">
        <v>524.9</v>
      </c>
      <c r="F891" s="125">
        <v>524.5</v>
      </c>
      <c r="G891" s="125">
        <v>70.099999999999994</v>
      </c>
      <c r="H891" s="125">
        <v>4.3</v>
      </c>
      <c r="I891" s="125">
        <v>43367</v>
      </c>
      <c r="J891" s="125">
        <v>53294</v>
      </c>
      <c r="K891" s="125">
        <v>54944</v>
      </c>
      <c r="L891" s="125">
        <v>113.9</v>
      </c>
    </row>
    <row r="892" spans="1:12" x14ac:dyDescent="0.45">
      <c r="A892" s="124" t="s">
        <v>273</v>
      </c>
      <c r="B892" s="124" t="s">
        <v>101</v>
      </c>
      <c r="C892" s="135">
        <v>2010</v>
      </c>
      <c r="D892" s="137">
        <f t="shared" si="12"/>
        <v>0.72740907386577025</v>
      </c>
      <c r="E892" s="125">
        <v>1343.2</v>
      </c>
      <c r="F892" s="125">
        <v>1338.3</v>
      </c>
      <c r="G892" s="125">
        <v>63</v>
      </c>
      <c r="H892" s="125">
        <v>7.2</v>
      </c>
      <c r="I892" s="125">
        <v>18885</v>
      </c>
      <c r="J892" s="125">
        <v>0</v>
      </c>
      <c r="K892" s="125">
        <v>0</v>
      </c>
      <c r="L892" s="124" t="s">
        <v>132</v>
      </c>
    </row>
    <row r="893" spans="1:12" x14ac:dyDescent="0.45">
      <c r="A893" s="124" t="s">
        <v>274</v>
      </c>
      <c r="B893" s="124" t="s">
        <v>103</v>
      </c>
      <c r="C893" s="135">
        <v>2010</v>
      </c>
      <c r="D893" s="137">
        <f t="shared" si="12"/>
        <v>-0.17806881498076491</v>
      </c>
      <c r="E893" s="125">
        <v>3475.6</v>
      </c>
      <c r="F893" s="125">
        <v>3478.8</v>
      </c>
      <c r="G893" s="125">
        <v>60.7</v>
      </c>
      <c r="H893" s="125">
        <v>7.5</v>
      </c>
      <c r="I893" s="125">
        <v>16821</v>
      </c>
      <c r="J893" s="125">
        <v>31375</v>
      </c>
      <c r="K893" s="125">
        <v>30516</v>
      </c>
      <c r="L893" s="125">
        <v>110.3</v>
      </c>
    </row>
    <row r="894" spans="1:12" x14ac:dyDescent="0.45">
      <c r="A894" s="124" t="s">
        <v>275</v>
      </c>
      <c r="B894" s="124" t="s">
        <v>104</v>
      </c>
      <c r="C894" s="135">
        <v>2010</v>
      </c>
      <c r="D894" s="137">
        <f t="shared" si="12"/>
        <v>0.53554040895812771</v>
      </c>
      <c r="E894" s="125">
        <v>206.5</v>
      </c>
      <c r="F894" s="125">
        <v>205.9</v>
      </c>
      <c r="G894" s="125">
        <v>60</v>
      </c>
      <c r="H894" s="125">
        <v>12.2</v>
      </c>
      <c r="I894" s="125">
        <v>13536</v>
      </c>
      <c r="J894" s="125">
        <v>34758</v>
      </c>
      <c r="K894" s="125">
        <v>37157</v>
      </c>
      <c r="L894" s="125">
        <v>115.8</v>
      </c>
    </row>
    <row r="895" spans="1:12" x14ac:dyDescent="0.45">
      <c r="A895" s="124" t="s">
        <v>276</v>
      </c>
      <c r="B895" s="124" t="s">
        <v>106</v>
      </c>
      <c r="C895" s="135">
        <v>2010</v>
      </c>
      <c r="D895" s="137">
        <f t="shared" si="12"/>
        <v>0.26033192320208637</v>
      </c>
      <c r="E895" s="125">
        <v>308.10000000000002</v>
      </c>
      <c r="F895" s="125">
        <v>307.7</v>
      </c>
      <c r="G895" s="125">
        <v>59.5</v>
      </c>
      <c r="H895" s="125">
        <v>21.7</v>
      </c>
      <c r="I895" s="125">
        <v>10160</v>
      </c>
      <c r="J895" s="125">
        <v>33175</v>
      </c>
      <c r="K895" s="125">
        <v>32911</v>
      </c>
      <c r="L895" s="125">
        <v>103.7</v>
      </c>
    </row>
    <row r="896" spans="1:12" x14ac:dyDescent="0.45">
      <c r="A896" s="124" t="s">
        <v>277</v>
      </c>
      <c r="B896" s="124" t="s">
        <v>107</v>
      </c>
      <c r="C896" s="135">
        <v>2010</v>
      </c>
      <c r="D896" s="137">
        <f t="shared" si="12"/>
        <v>-7.5089168387477173E-2</v>
      </c>
      <c r="E896" s="125">
        <v>532.29999999999995</v>
      </c>
      <c r="F896" s="125">
        <v>532.5</v>
      </c>
      <c r="G896" s="125">
        <v>61.6</v>
      </c>
      <c r="H896" s="125">
        <v>9.1</v>
      </c>
      <c r="I896" s="125">
        <v>12806</v>
      </c>
      <c r="J896" s="125">
        <v>28718</v>
      </c>
      <c r="K896" s="125">
        <v>33718</v>
      </c>
      <c r="L896" s="125">
        <v>121.9</v>
      </c>
    </row>
    <row r="897" spans="1:12" x14ac:dyDescent="0.45">
      <c r="A897" s="124" t="s">
        <v>278</v>
      </c>
      <c r="B897" s="124" t="s">
        <v>108</v>
      </c>
      <c r="C897" s="135">
        <v>2010</v>
      </c>
      <c r="D897" s="137">
        <f t="shared" si="12"/>
        <v>-0.55128152384085394</v>
      </c>
      <c r="E897" s="125">
        <v>2417.3000000000002</v>
      </c>
      <c r="F897" s="125">
        <v>2424.1</v>
      </c>
      <c r="G897" s="125">
        <v>60.5</v>
      </c>
      <c r="H897" s="125">
        <v>8.8000000000000007</v>
      </c>
      <c r="I897" s="125">
        <v>11029</v>
      </c>
      <c r="J897" s="125">
        <v>33386</v>
      </c>
      <c r="K897" s="125">
        <v>31642</v>
      </c>
      <c r="L897" s="125">
        <v>115.3</v>
      </c>
    </row>
    <row r="898" spans="1:12" x14ac:dyDescent="0.45">
      <c r="A898" s="124" t="s">
        <v>279</v>
      </c>
      <c r="B898" s="124" t="s">
        <v>109</v>
      </c>
      <c r="C898" s="135">
        <v>2010</v>
      </c>
      <c r="D898" s="137">
        <f t="shared" si="12"/>
        <v>-0.13413816230718281</v>
      </c>
      <c r="E898" s="125">
        <v>2829.1</v>
      </c>
      <c r="F898" s="125">
        <v>2831</v>
      </c>
      <c r="G898" s="125">
        <v>63</v>
      </c>
      <c r="H898" s="125">
        <v>6.2</v>
      </c>
      <c r="I898" s="125">
        <v>18262</v>
      </c>
      <c r="J898" s="125">
        <v>40491</v>
      </c>
      <c r="K898" s="125">
        <v>36165</v>
      </c>
      <c r="L898" s="125">
        <v>108.8</v>
      </c>
    </row>
    <row r="899" spans="1:12" x14ac:dyDescent="0.45">
      <c r="A899" s="124" t="s">
        <v>280</v>
      </c>
      <c r="B899" s="124" t="s">
        <v>110</v>
      </c>
      <c r="C899" s="135">
        <v>2010</v>
      </c>
      <c r="D899" s="137">
        <f t="shared" si="12"/>
        <v>-0.5081134240288514</v>
      </c>
      <c r="E899" s="125">
        <v>2428</v>
      </c>
      <c r="F899" s="125">
        <v>2434.1999999999998</v>
      </c>
      <c r="G899" s="125">
        <v>61.4</v>
      </c>
      <c r="H899" s="125">
        <v>10.1</v>
      </c>
      <c r="I899" s="125">
        <v>15110</v>
      </c>
      <c r="J899" s="125">
        <v>39420</v>
      </c>
      <c r="K899" s="125">
        <v>37144</v>
      </c>
      <c r="L899" s="125">
        <v>106.6</v>
      </c>
    </row>
    <row r="900" spans="1:12" x14ac:dyDescent="0.45">
      <c r="A900" s="124" t="s">
        <v>281</v>
      </c>
      <c r="B900" s="124" t="s">
        <v>111</v>
      </c>
      <c r="C900" s="135">
        <v>2010</v>
      </c>
      <c r="D900" s="137">
        <f t="shared" si="12"/>
        <v>-0.42192571222502046</v>
      </c>
      <c r="E900" s="125">
        <v>2761.3</v>
      </c>
      <c r="F900" s="125">
        <v>2767.1</v>
      </c>
      <c r="G900" s="125">
        <v>61</v>
      </c>
      <c r="H900" s="125">
        <v>8.9</v>
      </c>
      <c r="I900" s="125">
        <v>15341</v>
      </c>
      <c r="J900" s="125">
        <v>35641</v>
      </c>
      <c r="K900" s="125">
        <v>36411</v>
      </c>
      <c r="L900" s="125">
        <v>112.8</v>
      </c>
    </row>
    <row r="901" spans="1:12" x14ac:dyDescent="0.45">
      <c r="A901" s="124" t="s">
        <v>282</v>
      </c>
      <c r="B901" s="124" t="s">
        <v>299</v>
      </c>
      <c r="C901" s="135">
        <v>2010</v>
      </c>
      <c r="D901" s="137">
        <f t="shared" si="12"/>
        <v>0.18409978960024387</v>
      </c>
      <c r="E901" s="125">
        <v>2666.5</v>
      </c>
      <c r="F901" s="125">
        <v>2664</v>
      </c>
      <c r="G901" s="125">
        <v>62.2</v>
      </c>
      <c r="H901" s="125">
        <v>7.7</v>
      </c>
      <c r="I901" s="125">
        <v>16276</v>
      </c>
      <c r="J901" s="125">
        <v>38263</v>
      </c>
      <c r="K901" s="125">
        <v>46430</v>
      </c>
      <c r="L901" s="125">
        <v>115.2</v>
      </c>
    </row>
    <row r="902" spans="1:12" x14ac:dyDescent="0.45">
      <c r="A902" s="124" t="s">
        <v>283</v>
      </c>
      <c r="B902" s="124" t="s">
        <v>113</v>
      </c>
      <c r="C902" s="135">
        <v>2010</v>
      </c>
      <c r="D902" s="137">
        <f t="shared" si="12"/>
        <v>-0.37298387096774654</v>
      </c>
      <c r="E902" s="125">
        <v>1976.6</v>
      </c>
      <c r="F902" s="125">
        <v>1980.3</v>
      </c>
      <c r="G902" s="125">
        <v>62.5</v>
      </c>
      <c r="H902" s="125">
        <v>8.1</v>
      </c>
      <c r="I902" s="125">
        <v>15199</v>
      </c>
      <c r="J902" s="125">
        <v>31271</v>
      </c>
      <c r="K902" s="125">
        <v>32500</v>
      </c>
      <c r="L902" s="125">
        <v>108</v>
      </c>
    </row>
    <row r="903" spans="1:12" x14ac:dyDescent="0.45">
      <c r="A903" s="124" t="s">
        <v>284</v>
      </c>
      <c r="B903" s="124" t="s">
        <v>114</v>
      </c>
      <c r="C903" s="135">
        <v>2010</v>
      </c>
      <c r="D903" s="137">
        <f t="shared" si="12"/>
        <v>0.7882341632221519</v>
      </c>
      <c r="E903" s="125">
        <v>1048.5</v>
      </c>
      <c r="F903" s="125">
        <v>1044.4000000000001</v>
      </c>
      <c r="G903" s="125">
        <v>63.5</v>
      </c>
      <c r="H903" s="125">
        <v>7.7</v>
      </c>
      <c r="I903" s="125">
        <v>15070</v>
      </c>
      <c r="J903" s="125">
        <v>34084</v>
      </c>
      <c r="K903" s="125">
        <v>37046</v>
      </c>
      <c r="L903" s="125">
        <v>109.9</v>
      </c>
    </row>
    <row r="904" spans="1:12" x14ac:dyDescent="0.45">
      <c r="A904" s="124" t="s">
        <v>285</v>
      </c>
      <c r="B904" s="124" t="s">
        <v>115</v>
      </c>
      <c r="C904" s="135">
        <v>2010</v>
      </c>
      <c r="D904" s="137">
        <f t="shared" si="12"/>
        <v>0.18562441992368303</v>
      </c>
      <c r="E904" s="125">
        <v>971.5</v>
      </c>
      <c r="F904" s="125">
        <v>970.6</v>
      </c>
      <c r="G904" s="125">
        <v>61.9</v>
      </c>
      <c r="H904" s="125">
        <v>10.4</v>
      </c>
      <c r="I904" s="125">
        <v>14271</v>
      </c>
      <c r="J904" s="125">
        <v>28933</v>
      </c>
      <c r="K904" s="125">
        <v>33314</v>
      </c>
      <c r="L904" s="125">
        <v>109.9</v>
      </c>
    </row>
    <row r="905" spans="1:12" x14ac:dyDescent="0.45">
      <c r="A905" s="124" t="s">
        <v>286</v>
      </c>
      <c r="B905" s="124" t="s">
        <v>116</v>
      </c>
      <c r="C905" s="135">
        <v>2010</v>
      </c>
      <c r="D905" s="137">
        <f t="shared" si="12"/>
        <v>-1.0435145570271216E-2</v>
      </c>
      <c r="E905" s="125">
        <v>958.2</v>
      </c>
      <c r="F905" s="125">
        <v>958.3</v>
      </c>
      <c r="G905" s="125">
        <v>63.9</v>
      </c>
      <c r="H905" s="125">
        <v>8.9</v>
      </c>
      <c r="I905" s="125">
        <v>23088</v>
      </c>
      <c r="J905" s="125">
        <v>48481</v>
      </c>
      <c r="K905" s="125">
        <v>46813</v>
      </c>
      <c r="L905" s="125">
        <v>103</v>
      </c>
    </row>
    <row r="906" spans="1:12" x14ac:dyDescent="0.45">
      <c r="A906" s="124" t="s">
        <v>287</v>
      </c>
      <c r="B906" s="124" t="s">
        <v>117</v>
      </c>
      <c r="C906" s="135">
        <v>2010</v>
      </c>
      <c r="D906" s="137">
        <f t="shared" si="12"/>
        <v>-0.25247971145175424</v>
      </c>
      <c r="E906" s="125">
        <v>1106.2</v>
      </c>
      <c r="F906" s="125">
        <v>1107.5999999999999</v>
      </c>
      <c r="G906" s="125">
        <v>62.1</v>
      </c>
      <c r="H906" s="125">
        <v>11.1</v>
      </c>
      <c r="I906" s="125">
        <v>14205</v>
      </c>
      <c r="J906" s="125">
        <v>32425</v>
      </c>
      <c r="K906" s="125">
        <v>38715</v>
      </c>
      <c r="L906" s="125">
        <v>113.2</v>
      </c>
    </row>
    <row r="907" spans="1:12" x14ac:dyDescent="0.45">
      <c r="A907" s="124" t="s">
        <v>288</v>
      </c>
      <c r="B907" s="124" t="s">
        <v>118</v>
      </c>
      <c r="C907" s="135">
        <v>2010</v>
      </c>
      <c r="D907" s="137">
        <f t="shared" si="12"/>
        <v>-0.43330238316311787</v>
      </c>
      <c r="E907" s="125">
        <v>321.7</v>
      </c>
      <c r="F907" s="125">
        <v>322.39999999999998</v>
      </c>
      <c r="G907" s="125">
        <v>65.400000000000006</v>
      </c>
      <c r="H907" s="125">
        <v>7</v>
      </c>
      <c r="I907" s="125">
        <v>27010</v>
      </c>
      <c r="J907" s="125">
        <v>44949</v>
      </c>
      <c r="K907" s="125">
        <v>42428</v>
      </c>
      <c r="L907" s="125">
        <v>122.1</v>
      </c>
    </row>
    <row r="908" spans="1:12" x14ac:dyDescent="0.45">
      <c r="A908" s="124" t="s">
        <v>289</v>
      </c>
      <c r="B908" s="124" t="s">
        <v>119</v>
      </c>
      <c r="C908" s="135">
        <v>2010</v>
      </c>
      <c r="D908" s="137">
        <f t="shared" si="12"/>
        <v>-0.59535925096682496</v>
      </c>
      <c r="E908" s="125">
        <v>1953.5</v>
      </c>
      <c r="F908" s="125">
        <v>1959.4</v>
      </c>
      <c r="G908" s="125">
        <v>63</v>
      </c>
      <c r="H908" s="125">
        <v>9.5</v>
      </c>
      <c r="I908" s="125">
        <v>17298</v>
      </c>
      <c r="J908" s="125">
        <v>50665</v>
      </c>
      <c r="K908" s="125">
        <v>54613</v>
      </c>
      <c r="L908" s="125">
        <v>125.1</v>
      </c>
    </row>
    <row r="909" spans="1:12" x14ac:dyDescent="0.45">
      <c r="A909" s="124" t="s">
        <v>290</v>
      </c>
      <c r="B909" s="124" t="s">
        <v>300</v>
      </c>
      <c r="C909" s="135">
        <v>2010</v>
      </c>
      <c r="D909" s="137">
        <f t="shared" si="12"/>
        <v>-0.46694337385116769</v>
      </c>
      <c r="E909" s="125">
        <v>1342.9</v>
      </c>
      <c r="F909" s="125">
        <v>1346.1</v>
      </c>
      <c r="G909" s="125">
        <v>63.5</v>
      </c>
      <c r="H909" s="125">
        <v>8.9</v>
      </c>
      <c r="I909" s="125">
        <v>22479</v>
      </c>
      <c r="J909" s="125">
        <v>48786</v>
      </c>
      <c r="K909" s="125">
        <v>42867</v>
      </c>
      <c r="L909" s="125">
        <v>110.3</v>
      </c>
    </row>
    <row r="910" spans="1:12" x14ac:dyDescent="0.45">
      <c r="A910" s="124" t="s">
        <v>291</v>
      </c>
      <c r="B910" s="124" t="s">
        <v>120</v>
      </c>
      <c r="C910" s="135">
        <v>2010</v>
      </c>
      <c r="D910" s="137">
        <f t="shared" si="12"/>
        <v>-0.74260390465923243</v>
      </c>
      <c r="E910" s="125">
        <v>828.7</v>
      </c>
      <c r="F910" s="125">
        <v>831.8</v>
      </c>
      <c r="G910" s="125">
        <v>62.3</v>
      </c>
      <c r="H910" s="125">
        <v>6.9</v>
      </c>
      <c r="I910" s="125">
        <v>14323</v>
      </c>
      <c r="J910" s="125">
        <v>46162</v>
      </c>
      <c r="K910" s="125">
        <v>40135</v>
      </c>
      <c r="L910" s="125">
        <v>111</v>
      </c>
    </row>
    <row r="911" spans="1:12" x14ac:dyDescent="0.45">
      <c r="A911" s="124" t="s">
        <v>292</v>
      </c>
      <c r="B911" s="124" t="s">
        <v>121</v>
      </c>
      <c r="C911" s="135">
        <v>2010</v>
      </c>
      <c r="D911" s="137">
        <f t="shared" si="12"/>
        <v>-1.5723270440251573</v>
      </c>
      <c r="E911" s="125">
        <v>156.5</v>
      </c>
      <c r="F911" s="125">
        <v>157.69999999999999</v>
      </c>
      <c r="G911" s="125">
        <v>66.3</v>
      </c>
      <c r="H911" s="125">
        <v>5.6</v>
      </c>
      <c r="I911" s="125">
        <v>27801</v>
      </c>
      <c r="J911" s="125">
        <v>34851</v>
      </c>
      <c r="K911" s="125">
        <v>30772</v>
      </c>
      <c r="L911" s="125">
        <v>119.8</v>
      </c>
    </row>
    <row r="912" spans="1:12" x14ac:dyDescent="0.45">
      <c r="A912" s="124" t="s">
        <v>293</v>
      </c>
      <c r="B912" s="124" t="s">
        <v>122</v>
      </c>
      <c r="C912" s="135">
        <v>2010</v>
      </c>
      <c r="D912" s="137">
        <f t="shared" si="12"/>
        <v>-0.91761420307201724</v>
      </c>
      <c r="E912" s="125">
        <v>496.7</v>
      </c>
      <c r="F912" s="125">
        <v>499</v>
      </c>
      <c r="G912" s="125">
        <v>63.5</v>
      </c>
      <c r="H912" s="125">
        <v>8.9</v>
      </c>
      <c r="I912" s="125">
        <v>30727</v>
      </c>
      <c r="J912" s="125">
        <v>64500</v>
      </c>
      <c r="K912" s="125">
        <v>64189</v>
      </c>
      <c r="L912" s="125">
        <v>106.4</v>
      </c>
    </row>
    <row r="913" spans="1:12" ht="24" x14ac:dyDescent="0.45">
      <c r="A913" s="124" t="s">
        <v>294</v>
      </c>
      <c r="B913" s="124" t="s">
        <v>123</v>
      </c>
      <c r="C913" s="135">
        <v>2010</v>
      </c>
      <c r="D913" s="137">
        <f t="shared" si="12"/>
        <v>-0.67605633802816267</v>
      </c>
      <c r="E913" s="125">
        <v>176.3</v>
      </c>
      <c r="F913" s="125">
        <v>176.9</v>
      </c>
      <c r="G913" s="125">
        <v>62.1</v>
      </c>
      <c r="H913" s="125">
        <v>9.3000000000000007</v>
      </c>
      <c r="I913" s="125">
        <v>15348</v>
      </c>
      <c r="J913" s="125">
        <v>23615</v>
      </c>
      <c r="K913" s="125">
        <v>27878</v>
      </c>
      <c r="L913" s="125">
        <v>122.3</v>
      </c>
    </row>
    <row r="914" spans="1:12" ht="24" x14ac:dyDescent="0.45">
      <c r="A914" s="124" t="s">
        <v>301</v>
      </c>
      <c r="B914" s="124" t="s">
        <v>124</v>
      </c>
      <c r="C914" s="135">
        <v>2010</v>
      </c>
      <c r="D914" s="137">
        <f t="shared" si="12"/>
        <v>-1.5625000000000084</v>
      </c>
      <c r="E914" s="125">
        <v>50.4</v>
      </c>
      <c r="F914" s="125">
        <v>50.8</v>
      </c>
      <c r="G914" s="125">
        <v>67.099999999999994</v>
      </c>
      <c r="H914" s="125">
        <v>4.5</v>
      </c>
      <c r="I914" s="125">
        <v>38147</v>
      </c>
      <c r="J914" s="124" t="s">
        <v>64</v>
      </c>
      <c r="K914" s="124" t="s">
        <v>64</v>
      </c>
      <c r="L914" s="124" t="s">
        <v>132</v>
      </c>
    </row>
    <row r="915" spans="1:12" x14ac:dyDescent="0.45">
      <c r="A915" s="124" t="s">
        <v>213</v>
      </c>
      <c r="B915" s="124" t="s">
        <v>41</v>
      </c>
      <c r="C915" s="135">
        <v>2011</v>
      </c>
      <c r="D915" s="137">
        <f t="shared" si="12"/>
        <v>0.27407987470633111</v>
      </c>
      <c r="E915" s="125">
        <v>1536.6</v>
      </c>
      <c r="F915" s="125">
        <v>1534.5</v>
      </c>
      <c r="G915" s="125">
        <v>60.3</v>
      </c>
      <c r="H915" s="125">
        <v>4.3</v>
      </c>
      <c r="I915" s="125">
        <v>18800</v>
      </c>
      <c r="J915" s="125">
        <v>40383</v>
      </c>
      <c r="K915" s="125">
        <v>32899</v>
      </c>
      <c r="L915" s="125">
        <v>112.9</v>
      </c>
    </row>
    <row r="916" spans="1:12" x14ac:dyDescent="0.45">
      <c r="A916" s="124" t="s">
        <v>214</v>
      </c>
      <c r="B916" s="124" t="s">
        <v>42</v>
      </c>
      <c r="C916" s="135">
        <v>2011</v>
      </c>
      <c r="D916" s="137">
        <f t="shared" si="12"/>
        <v>-0.90958990041558141</v>
      </c>
      <c r="E916" s="125">
        <v>1263.7</v>
      </c>
      <c r="F916" s="125">
        <v>1269.5</v>
      </c>
      <c r="G916" s="125">
        <v>59.7</v>
      </c>
      <c r="H916" s="125">
        <v>7.1</v>
      </c>
      <c r="I916" s="125">
        <v>15348</v>
      </c>
      <c r="J916" s="125">
        <v>29219</v>
      </c>
      <c r="K916" s="125">
        <v>29611</v>
      </c>
      <c r="L916" s="125">
        <v>89.1</v>
      </c>
    </row>
    <row r="917" spans="1:12" x14ac:dyDescent="0.45">
      <c r="A917" s="124" t="s">
        <v>215</v>
      </c>
      <c r="B917" s="124" t="s">
        <v>43</v>
      </c>
      <c r="C917" s="135">
        <v>2011</v>
      </c>
      <c r="D917" s="137">
        <f t="shared" si="12"/>
        <v>-0.52043577822496712</v>
      </c>
      <c r="E917" s="125">
        <v>1433.6</v>
      </c>
      <c r="F917" s="125">
        <v>1437.3</v>
      </c>
      <c r="G917" s="125">
        <v>59</v>
      </c>
      <c r="H917" s="125">
        <v>5.7</v>
      </c>
      <c r="I917" s="125">
        <v>14312</v>
      </c>
      <c r="J917" s="125">
        <v>38648</v>
      </c>
      <c r="K917" s="125">
        <v>35800</v>
      </c>
      <c r="L917" s="125">
        <v>107.5</v>
      </c>
    </row>
    <row r="918" spans="1:12" x14ac:dyDescent="0.45">
      <c r="A918" s="124" t="s">
        <v>216</v>
      </c>
      <c r="B918" s="124" t="s">
        <v>44</v>
      </c>
      <c r="C918" s="135">
        <v>2011</v>
      </c>
      <c r="D918" s="137">
        <f t="shared" ref="D918:D981" si="13">(E918-E835)/E835*100</f>
        <v>-8.9943464108290377E-2</v>
      </c>
      <c r="E918" s="125">
        <v>2332.6999999999998</v>
      </c>
      <c r="F918" s="125">
        <v>2333.8000000000002</v>
      </c>
      <c r="G918" s="125">
        <v>59.7</v>
      </c>
      <c r="H918" s="125">
        <v>6.4</v>
      </c>
      <c r="I918" s="125">
        <v>15909</v>
      </c>
      <c r="J918" s="125">
        <v>35134</v>
      </c>
      <c r="K918" s="125">
        <v>37335</v>
      </c>
      <c r="L918" s="125">
        <v>111.1</v>
      </c>
    </row>
    <row r="919" spans="1:12" x14ac:dyDescent="0.45">
      <c r="A919" s="124" t="s">
        <v>217</v>
      </c>
      <c r="B919" s="124" t="s">
        <v>45</v>
      </c>
      <c r="C919" s="135">
        <v>2011</v>
      </c>
      <c r="D919" s="137">
        <f t="shared" si="13"/>
        <v>-1.0376379586831432</v>
      </c>
      <c r="E919" s="125">
        <v>1049.0999999999999</v>
      </c>
      <c r="F919" s="125">
        <v>1054.5999999999999</v>
      </c>
      <c r="G919" s="125">
        <v>59.1</v>
      </c>
      <c r="H919" s="125">
        <v>6.6</v>
      </c>
      <c r="I919" s="125">
        <v>13006</v>
      </c>
      <c r="J919" s="125">
        <v>33088</v>
      </c>
      <c r="K919" s="125">
        <v>33524</v>
      </c>
      <c r="L919" s="125">
        <v>109.9</v>
      </c>
    </row>
    <row r="920" spans="1:12" x14ac:dyDescent="0.45">
      <c r="A920" s="124" t="s">
        <v>218</v>
      </c>
      <c r="B920" s="124" t="s">
        <v>46</v>
      </c>
      <c r="C920" s="135">
        <v>2011</v>
      </c>
      <c r="D920" s="137">
        <f t="shared" si="13"/>
        <v>0.4558065794688772</v>
      </c>
      <c r="E920" s="125">
        <v>1013.8</v>
      </c>
      <c r="F920" s="125">
        <v>1011.5</v>
      </c>
      <c r="G920" s="125">
        <v>60</v>
      </c>
      <c r="H920" s="125">
        <v>5.6</v>
      </c>
      <c r="I920" s="125">
        <v>17557</v>
      </c>
      <c r="J920" s="125">
        <v>49924</v>
      </c>
      <c r="K920" s="125">
        <v>51203</v>
      </c>
      <c r="L920" s="125">
        <v>109</v>
      </c>
    </row>
    <row r="921" spans="1:12" x14ac:dyDescent="0.45">
      <c r="A921" s="124" t="s">
        <v>219</v>
      </c>
      <c r="B921" s="124" t="s">
        <v>47</v>
      </c>
      <c r="C921" s="135">
        <v>2011</v>
      </c>
      <c r="D921" s="137">
        <f t="shared" si="13"/>
        <v>-1.2905162064825966</v>
      </c>
      <c r="E921" s="125">
        <v>657.8</v>
      </c>
      <c r="F921" s="125">
        <v>662.1</v>
      </c>
      <c r="G921" s="125">
        <v>59</v>
      </c>
      <c r="H921" s="125">
        <v>5.0999999999999996</v>
      </c>
      <c r="I921" s="125">
        <v>14574</v>
      </c>
      <c r="J921" s="125">
        <v>31840</v>
      </c>
      <c r="K921" s="125">
        <v>35136</v>
      </c>
      <c r="L921" s="125">
        <v>103.5</v>
      </c>
    </row>
    <row r="922" spans="1:12" x14ac:dyDescent="0.45">
      <c r="A922" s="124" t="s">
        <v>220</v>
      </c>
      <c r="B922" s="124" t="s">
        <v>48</v>
      </c>
      <c r="C922" s="135">
        <v>2011</v>
      </c>
      <c r="D922" s="137">
        <f t="shared" si="13"/>
        <v>-0.41751798880696855</v>
      </c>
      <c r="E922" s="125">
        <v>1121</v>
      </c>
      <c r="F922" s="125">
        <v>1123.3</v>
      </c>
      <c r="G922" s="125">
        <v>59</v>
      </c>
      <c r="H922" s="125">
        <v>6.3</v>
      </c>
      <c r="I922" s="125">
        <v>16387</v>
      </c>
      <c r="J922" s="125">
        <v>27909</v>
      </c>
      <c r="K922" s="125">
        <v>30007</v>
      </c>
      <c r="L922" s="125">
        <v>116.4</v>
      </c>
    </row>
    <row r="923" spans="1:12" x14ac:dyDescent="0.45">
      <c r="A923" s="124" t="s">
        <v>221</v>
      </c>
      <c r="B923" s="124" t="s">
        <v>49</v>
      </c>
      <c r="C923" s="135">
        <v>2011</v>
      </c>
      <c r="D923" s="137">
        <f t="shared" si="13"/>
        <v>-0.33276450511946171</v>
      </c>
      <c r="E923" s="125">
        <v>1168.0999999999999</v>
      </c>
      <c r="F923" s="125">
        <v>1170</v>
      </c>
      <c r="G923" s="125">
        <v>59.4</v>
      </c>
      <c r="H923" s="125">
        <v>4.9000000000000004</v>
      </c>
      <c r="I923" s="125">
        <v>16811</v>
      </c>
      <c r="J923" s="125">
        <v>37429</v>
      </c>
      <c r="K923" s="125">
        <v>40152</v>
      </c>
      <c r="L923" s="125">
        <v>109.8</v>
      </c>
    </row>
    <row r="924" spans="1:12" x14ac:dyDescent="0.45">
      <c r="A924" s="124" t="s">
        <v>222</v>
      </c>
      <c r="B924" s="124" t="s">
        <v>50</v>
      </c>
      <c r="C924" s="135">
        <v>2011</v>
      </c>
      <c r="D924" s="137">
        <f t="shared" si="13"/>
        <v>1.934930061073429</v>
      </c>
      <c r="E924" s="125">
        <v>7243.7</v>
      </c>
      <c r="F924" s="125">
        <v>7175</v>
      </c>
      <c r="G924" s="125">
        <v>61.6</v>
      </c>
      <c r="H924" s="125">
        <v>3.7</v>
      </c>
      <c r="I924" s="125">
        <v>25605</v>
      </c>
      <c r="J924" s="125">
        <v>69119</v>
      </c>
      <c r="K924" s="125">
        <v>65895</v>
      </c>
      <c r="L924" s="125">
        <v>113.2</v>
      </c>
    </row>
    <row r="925" spans="1:12" x14ac:dyDescent="0.45">
      <c r="A925" s="124" t="s">
        <v>223</v>
      </c>
      <c r="B925" s="124" t="s">
        <v>51</v>
      </c>
      <c r="C925" s="135">
        <v>2011</v>
      </c>
      <c r="D925" s="137">
        <f t="shared" si="13"/>
        <v>-0.5982688391038754</v>
      </c>
      <c r="E925" s="125">
        <v>780.9</v>
      </c>
      <c r="F925" s="125">
        <v>783.3</v>
      </c>
      <c r="G925" s="125">
        <v>59.1</v>
      </c>
      <c r="H925" s="125">
        <v>6.3</v>
      </c>
      <c r="I925" s="125">
        <v>14824</v>
      </c>
      <c r="J925" s="125">
        <v>28770</v>
      </c>
      <c r="K925" s="125">
        <v>29444</v>
      </c>
      <c r="L925" s="125">
        <v>107.8</v>
      </c>
    </row>
    <row r="926" spans="1:12" x14ac:dyDescent="0.45">
      <c r="A926" s="124" t="s">
        <v>224</v>
      </c>
      <c r="B926" s="124" t="s">
        <v>52</v>
      </c>
      <c r="C926" s="135">
        <v>2011</v>
      </c>
      <c r="D926" s="137">
        <f t="shared" si="13"/>
        <v>-0.191005382878976</v>
      </c>
      <c r="E926" s="125">
        <v>1149.5999999999999</v>
      </c>
      <c r="F926" s="125">
        <v>1150.7</v>
      </c>
      <c r="G926" s="125">
        <v>58.6</v>
      </c>
      <c r="H926" s="125">
        <v>7.2</v>
      </c>
      <c r="I926" s="125">
        <v>14788</v>
      </c>
      <c r="J926" s="125">
        <v>35221</v>
      </c>
      <c r="K926" s="125">
        <v>40136</v>
      </c>
      <c r="L926" s="125">
        <v>100.5</v>
      </c>
    </row>
    <row r="927" spans="1:12" x14ac:dyDescent="0.45">
      <c r="A927" s="124" t="s">
        <v>225</v>
      </c>
      <c r="B927" s="124" t="s">
        <v>53</v>
      </c>
      <c r="C927" s="135">
        <v>2011</v>
      </c>
      <c r="D927" s="137">
        <f t="shared" si="13"/>
        <v>-0.46800284871299452</v>
      </c>
      <c r="E927" s="125">
        <v>978.3</v>
      </c>
      <c r="F927" s="125">
        <v>980.6</v>
      </c>
      <c r="G927" s="125">
        <v>60.8</v>
      </c>
      <c r="H927" s="125">
        <v>7.6</v>
      </c>
      <c r="I927" s="125">
        <v>15969</v>
      </c>
      <c r="J927" s="125">
        <v>35690</v>
      </c>
      <c r="K927" s="125">
        <v>34340</v>
      </c>
      <c r="L927" s="125">
        <v>125.9</v>
      </c>
    </row>
    <row r="928" spans="1:12" x14ac:dyDescent="0.45">
      <c r="A928" s="124" t="s">
        <v>226</v>
      </c>
      <c r="B928" s="124" t="s">
        <v>54</v>
      </c>
      <c r="C928" s="135">
        <v>2011</v>
      </c>
      <c r="D928" s="137">
        <f t="shared" si="13"/>
        <v>-0.67908598696889877</v>
      </c>
      <c r="E928" s="125">
        <v>1082.3</v>
      </c>
      <c r="F928" s="125">
        <v>1086</v>
      </c>
      <c r="G928" s="125">
        <v>59</v>
      </c>
      <c r="H928" s="125">
        <v>6.6</v>
      </c>
      <c r="I928" s="125">
        <v>15151</v>
      </c>
      <c r="J928" s="125">
        <v>27961</v>
      </c>
      <c r="K928" s="125">
        <v>31371</v>
      </c>
      <c r="L928" s="125">
        <v>105.6</v>
      </c>
    </row>
    <row r="929" spans="1:12" x14ac:dyDescent="0.45">
      <c r="A929" s="124" t="s">
        <v>227</v>
      </c>
      <c r="B929" s="124" t="s">
        <v>55</v>
      </c>
      <c r="C929" s="135">
        <v>2011</v>
      </c>
      <c r="D929" s="137">
        <f t="shared" si="13"/>
        <v>-0.61476927634989664</v>
      </c>
      <c r="E929" s="125">
        <v>1341.8</v>
      </c>
      <c r="F929" s="125">
        <v>1345.9</v>
      </c>
      <c r="G929" s="125">
        <v>58.4</v>
      </c>
      <c r="H929" s="125">
        <v>6</v>
      </c>
      <c r="I929" s="125">
        <v>14943</v>
      </c>
      <c r="J929" s="125">
        <v>43422</v>
      </c>
      <c r="K929" s="125">
        <v>49748</v>
      </c>
      <c r="L929" s="125">
        <v>107.7</v>
      </c>
    </row>
    <row r="930" spans="1:12" x14ac:dyDescent="0.45">
      <c r="A930" s="124" t="s">
        <v>228</v>
      </c>
      <c r="B930" s="124" t="s">
        <v>56</v>
      </c>
      <c r="C930" s="135">
        <v>2011</v>
      </c>
      <c r="D930" s="137">
        <f t="shared" si="13"/>
        <v>-1.2900728891185285E-2</v>
      </c>
      <c r="E930" s="125">
        <v>1550.1</v>
      </c>
      <c r="F930" s="125">
        <v>1550.2</v>
      </c>
      <c r="G930" s="125">
        <v>58.7</v>
      </c>
      <c r="H930" s="125">
        <v>5.3</v>
      </c>
      <c r="I930" s="125">
        <v>16975</v>
      </c>
      <c r="J930" s="125">
        <v>42152</v>
      </c>
      <c r="K930" s="125">
        <v>38380</v>
      </c>
      <c r="L930" s="125">
        <v>106.1</v>
      </c>
    </row>
    <row r="931" spans="1:12" x14ac:dyDescent="0.45">
      <c r="A931" s="124" t="s">
        <v>229</v>
      </c>
      <c r="B931" s="124" t="s">
        <v>57</v>
      </c>
      <c r="C931" s="135">
        <v>2011</v>
      </c>
      <c r="D931" s="137">
        <f t="shared" si="13"/>
        <v>-0.1494885916601173</v>
      </c>
      <c r="E931" s="125">
        <v>1269.0999999999999</v>
      </c>
      <c r="F931" s="125">
        <v>1270.0999999999999</v>
      </c>
      <c r="G931" s="125">
        <v>58.6</v>
      </c>
      <c r="H931" s="125">
        <v>5.0999999999999996</v>
      </c>
      <c r="I931" s="125">
        <v>15509</v>
      </c>
      <c r="J931" s="125">
        <v>41873</v>
      </c>
      <c r="K931" s="125">
        <v>43671</v>
      </c>
      <c r="L931" s="125">
        <v>110.4</v>
      </c>
    </row>
    <row r="932" spans="1:12" x14ac:dyDescent="0.45">
      <c r="A932" s="124" t="s">
        <v>230</v>
      </c>
      <c r="B932" s="124" t="s">
        <v>58</v>
      </c>
      <c r="C932" s="135">
        <v>2011</v>
      </c>
      <c r="D932" s="137">
        <f t="shared" si="13"/>
        <v>1.1056138496330536</v>
      </c>
      <c r="E932" s="125">
        <v>11668.7</v>
      </c>
      <c r="F932" s="125">
        <v>11604.9</v>
      </c>
      <c r="G932" s="125">
        <v>62.6</v>
      </c>
      <c r="H932" s="125">
        <v>1.4</v>
      </c>
      <c r="I932" s="125">
        <v>47319</v>
      </c>
      <c r="J932" s="125">
        <v>129524</v>
      </c>
      <c r="K932" s="125">
        <v>163203</v>
      </c>
      <c r="L932" s="125">
        <v>110.6</v>
      </c>
    </row>
    <row r="933" spans="1:12" x14ac:dyDescent="0.45">
      <c r="A933" s="124" t="s">
        <v>231</v>
      </c>
      <c r="B933" s="124" t="s">
        <v>59</v>
      </c>
      <c r="C933" s="135">
        <v>2011</v>
      </c>
      <c r="D933" s="137">
        <f t="shared" si="13"/>
        <v>-1.1671335200746966</v>
      </c>
      <c r="E933" s="125">
        <v>635.1</v>
      </c>
      <c r="F933" s="125">
        <v>638.79999999999995</v>
      </c>
      <c r="G933" s="125">
        <v>60.3</v>
      </c>
      <c r="H933" s="125">
        <v>8.4</v>
      </c>
      <c r="I933" s="125">
        <v>17543</v>
      </c>
      <c r="J933" s="125">
        <v>45889</v>
      </c>
      <c r="K933" s="125">
        <v>43576</v>
      </c>
      <c r="L933" s="125">
        <v>104.2</v>
      </c>
    </row>
    <row r="934" spans="1:12" x14ac:dyDescent="0.45">
      <c r="A934" s="124" t="s">
        <v>232</v>
      </c>
      <c r="B934" s="124" t="s">
        <v>60</v>
      </c>
      <c r="C934" s="135">
        <v>2011</v>
      </c>
      <c r="D934" s="137">
        <f t="shared" si="13"/>
        <v>-1.790480427046266</v>
      </c>
      <c r="E934" s="125">
        <v>883.1</v>
      </c>
      <c r="F934" s="125">
        <v>891.2</v>
      </c>
      <c r="G934" s="125">
        <v>63.7</v>
      </c>
      <c r="H934" s="125">
        <v>8.1999999999999993</v>
      </c>
      <c r="I934" s="125">
        <v>23925</v>
      </c>
      <c r="J934" s="125">
        <v>43859</v>
      </c>
      <c r="K934" s="125">
        <v>42286</v>
      </c>
      <c r="L934" s="125">
        <v>108.8</v>
      </c>
    </row>
    <row r="935" spans="1:12" x14ac:dyDescent="0.45">
      <c r="A935" s="124" t="s">
        <v>233</v>
      </c>
      <c r="B935" s="124" t="s">
        <v>63</v>
      </c>
      <c r="C935" s="135">
        <v>2011</v>
      </c>
      <c r="D935" s="137">
        <f t="shared" si="13"/>
        <v>0.23752969121140477</v>
      </c>
      <c r="E935" s="125">
        <v>42.2</v>
      </c>
      <c r="F935" s="125">
        <v>42.1</v>
      </c>
      <c r="G935" s="125">
        <v>62.3</v>
      </c>
      <c r="H935" s="125">
        <v>8.6999999999999993</v>
      </c>
      <c r="I935" s="125">
        <v>54632</v>
      </c>
      <c r="J935" s="125">
        <v>56619</v>
      </c>
      <c r="K935" s="125">
        <v>64322</v>
      </c>
      <c r="L935" s="125">
        <v>109.6</v>
      </c>
    </row>
    <row r="936" spans="1:12" x14ac:dyDescent="0.45">
      <c r="A936" s="124" t="s">
        <v>234</v>
      </c>
      <c r="B936" s="124" t="s">
        <v>61</v>
      </c>
      <c r="C936" s="135">
        <v>2011</v>
      </c>
      <c r="D936" s="137">
        <f t="shared" si="13"/>
        <v>-1.7669935745688081</v>
      </c>
      <c r="E936" s="125">
        <v>1161.9000000000001</v>
      </c>
      <c r="F936" s="125">
        <v>1172.4000000000001</v>
      </c>
      <c r="G936" s="125">
        <v>60.4</v>
      </c>
      <c r="H936" s="125">
        <v>5.8</v>
      </c>
      <c r="I936" s="125">
        <v>20263</v>
      </c>
      <c r="J936" s="125">
        <v>0</v>
      </c>
      <c r="K936" s="125">
        <v>0</v>
      </c>
      <c r="L936" s="124" t="s">
        <v>132</v>
      </c>
    </row>
    <row r="937" spans="1:12" x14ac:dyDescent="0.45">
      <c r="A937" s="124" t="s">
        <v>235</v>
      </c>
      <c r="B937" s="124" t="s">
        <v>65</v>
      </c>
      <c r="C937" s="135">
        <v>2011</v>
      </c>
      <c r="D937" s="137">
        <f t="shared" si="13"/>
        <v>-0.23310023310022931</v>
      </c>
      <c r="E937" s="125">
        <v>1198.4000000000001</v>
      </c>
      <c r="F937" s="125">
        <v>1199.8</v>
      </c>
      <c r="G937" s="125">
        <v>60.2</v>
      </c>
      <c r="H937" s="125">
        <v>7.3</v>
      </c>
      <c r="I937" s="125">
        <v>15638</v>
      </c>
      <c r="J937" s="125">
        <v>39450</v>
      </c>
      <c r="K937" s="125">
        <v>39458</v>
      </c>
      <c r="L937" s="125">
        <v>118</v>
      </c>
    </row>
    <row r="938" spans="1:12" x14ac:dyDescent="0.45">
      <c r="A938" s="124" t="s">
        <v>236</v>
      </c>
      <c r="B938" s="124" t="s">
        <v>66</v>
      </c>
      <c r="C938" s="135">
        <v>2011</v>
      </c>
      <c r="D938" s="137">
        <f t="shared" si="13"/>
        <v>0.55213421108516092</v>
      </c>
      <c r="E938" s="125">
        <v>947</v>
      </c>
      <c r="F938" s="125">
        <v>944.4</v>
      </c>
      <c r="G938" s="125">
        <v>61.6</v>
      </c>
      <c r="H938" s="125">
        <v>9.1</v>
      </c>
      <c r="I938" s="125">
        <v>16880</v>
      </c>
      <c r="J938" s="125">
        <v>40087</v>
      </c>
      <c r="K938" s="125">
        <v>35078</v>
      </c>
      <c r="L938" s="125">
        <v>107.8</v>
      </c>
    </row>
    <row r="939" spans="1:12" x14ac:dyDescent="0.45">
      <c r="A939" s="124" t="s">
        <v>237</v>
      </c>
      <c r="B939" s="124" t="s">
        <v>67</v>
      </c>
      <c r="C939" s="135">
        <v>2011</v>
      </c>
      <c r="D939" s="137">
        <f t="shared" si="13"/>
        <v>1.3964855114628187</v>
      </c>
      <c r="E939" s="125">
        <v>1742.6</v>
      </c>
      <c r="F939" s="125">
        <v>1730.6</v>
      </c>
      <c r="G939" s="125">
        <v>61.2</v>
      </c>
      <c r="H939" s="125">
        <v>4.3</v>
      </c>
      <c r="I939" s="125">
        <v>15932</v>
      </c>
      <c r="J939" s="125">
        <v>50331</v>
      </c>
      <c r="K939" s="125">
        <v>46941</v>
      </c>
      <c r="L939" s="125">
        <v>104.8</v>
      </c>
    </row>
    <row r="940" spans="1:12" x14ac:dyDescent="0.45">
      <c r="A940" s="124" t="s">
        <v>238</v>
      </c>
      <c r="B940" s="124" t="s">
        <v>68</v>
      </c>
      <c r="C940" s="135">
        <v>2011</v>
      </c>
      <c r="D940" s="137">
        <f t="shared" si="13"/>
        <v>-1.4985518196700638</v>
      </c>
      <c r="E940" s="125">
        <v>782.2</v>
      </c>
      <c r="F940" s="125">
        <v>788.2</v>
      </c>
      <c r="G940" s="125">
        <v>64.400000000000006</v>
      </c>
      <c r="H940" s="125">
        <v>8.6</v>
      </c>
      <c r="I940" s="125">
        <v>25303</v>
      </c>
      <c r="J940" s="124" t="s">
        <v>64</v>
      </c>
      <c r="K940" s="125">
        <v>34209</v>
      </c>
      <c r="L940" s="125">
        <v>106.4</v>
      </c>
    </row>
    <row r="941" spans="1:12" x14ac:dyDescent="0.45">
      <c r="A941" s="124" t="s">
        <v>239</v>
      </c>
      <c r="B941" s="124" t="s">
        <v>69</v>
      </c>
      <c r="C941" s="135">
        <v>2011</v>
      </c>
      <c r="D941" s="137">
        <f t="shared" si="13"/>
        <v>-0.56890012642223597</v>
      </c>
      <c r="E941" s="125">
        <v>629.20000000000005</v>
      </c>
      <c r="F941" s="125">
        <v>631</v>
      </c>
      <c r="G941" s="125">
        <v>58.2</v>
      </c>
      <c r="H941" s="125">
        <v>4.9000000000000004</v>
      </c>
      <c r="I941" s="125">
        <v>16981</v>
      </c>
      <c r="J941" s="125">
        <v>36190</v>
      </c>
      <c r="K941" s="125">
        <v>34177</v>
      </c>
      <c r="L941" s="125">
        <v>111.1</v>
      </c>
    </row>
    <row r="942" spans="1:12" x14ac:dyDescent="0.45">
      <c r="A942" s="124" t="s">
        <v>240</v>
      </c>
      <c r="B942" s="124" t="s">
        <v>70</v>
      </c>
      <c r="C942" s="135">
        <v>2011</v>
      </c>
      <c r="D942" s="137">
        <f t="shared" si="13"/>
        <v>-0.87889170266646466</v>
      </c>
      <c r="E942" s="125">
        <v>665.4</v>
      </c>
      <c r="F942" s="125">
        <v>668.3</v>
      </c>
      <c r="G942" s="125">
        <v>58.5</v>
      </c>
      <c r="H942" s="125">
        <v>9.3000000000000007</v>
      </c>
      <c r="I942" s="125">
        <v>14185</v>
      </c>
      <c r="J942" s="125">
        <v>33970</v>
      </c>
      <c r="K942" s="125">
        <v>38269</v>
      </c>
      <c r="L942" s="125">
        <v>115.2</v>
      </c>
    </row>
    <row r="943" spans="1:12" ht="24" x14ac:dyDescent="0.45">
      <c r="A943" s="124" t="s">
        <v>241</v>
      </c>
      <c r="B943" s="124" t="s">
        <v>71</v>
      </c>
      <c r="C943" s="135">
        <v>2011</v>
      </c>
      <c r="D943" s="137">
        <f t="shared" si="13"/>
        <v>1.541036474598412</v>
      </c>
      <c r="E943" s="125">
        <v>4974.8</v>
      </c>
      <c r="F943" s="125">
        <v>4937.1000000000004</v>
      </c>
      <c r="G943" s="125">
        <v>62</v>
      </c>
      <c r="H943" s="125">
        <v>2</v>
      </c>
      <c r="I943" s="125">
        <v>26069</v>
      </c>
      <c r="J943" s="125">
        <v>78851</v>
      </c>
      <c r="K943" s="125">
        <v>87384</v>
      </c>
      <c r="L943" s="125">
        <v>105.3</v>
      </c>
    </row>
    <row r="944" spans="1:12" x14ac:dyDescent="0.45">
      <c r="A944" s="124" t="s">
        <v>242</v>
      </c>
      <c r="B944" s="124" t="s">
        <v>72</v>
      </c>
      <c r="C944" s="135">
        <v>2011</v>
      </c>
      <c r="D944" s="137">
        <f t="shared" si="13"/>
        <v>1.1593543987269888</v>
      </c>
      <c r="E944" s="125">
        <v>445</v>
      </c>
      <c r="F944" s="125">
        <v>442.5</v>
      </c>
      <c r="G944" s="125">
        <v>58.6</v>
      </c>
      <c r="H944" s="125">
        <v>8.4</v>
      </c>
      <c r="I944" s="125">
        <v>14272</v>
      </c>
      <c r="J944" s="125">
        <v>30064</v>
      </c>
      <c r="K944" s="125">
        <v>27809</v>
      </c>
      <c r="L944" s="125">
        <v>109.2</v>
      </c>
    </row>
    <row r="945" spans="1:12" x14ac:dyDescent="0.45">
      <c r="A945" s="124" t="s">
        <v>243</v>
      </c>
      <c r="B945" s="124" t="s">
        <v>73</v>
      </c>
      <c r="C945" s="135">
        <v>2011</v>
      </c>
      <c r="D945" s="137">
        <f t="shared" si="13"/>
        <v>-0.86535133264105235</v>
      </c>
      <c r="E945" s="125">
        <v>286.39999999999998</v>
      </c>
      <c r="F945" s="125">
        <v>287.60000000000002</v>
      </c>
      <c r="G945" s="125">
        <v>62.5</v>
      </c>
      <c r="H945" s="125">
        <v>14.2</v>
      </c>
      <c r="I945" s="125">
        <v>8829</v>
      </c>
      <c r="J945" s="125">
        <v>23753</v>
      </c>
      <c r="K945" s="125">
        <v>30712</v>
      </c>
      <c r="L945" s="125">
        <v>106.9</v>
      </c>
    </row>
    <row r="946" spans="1:12" x14ac:dyDescent="0.45">
      <c r="A946" s="124" t="s">
        <v>244</v>
      </c>
      <c r="B946" s="124" t="s">
        <v>75</v>
      </c>
      <c r="C946" s="135">
        <v>2011</v>
      </c>
      <c r="D946" s="137">
        <f t="shared" si="13"/>
        <v>1.284894837476096</v>
      </c>
      <c r="E946" s="125">
        <v>5297.2</v>
      </c>
      <c r="F946" s="125">
        <v>5263.6</v>
      </c>
      <c r="G946" s="125">
        <v>59.3</v>
      </c>
      <c r="H946" s="125">
        <v>5.9</v>
      </c>
      <c r="I946" s="125">
        <v>18796</v>
      </c>
      <c r="J946" s="125">
        <v>39215</v>
      </c>
      <c r="K946" s="125">
        <v>51784</v>
      </c>
      <c r="L946" s="125">
        <v>110.5</v>
      </c>
    </row>
    <row r="947" spans="1:12" x14ac:dyDescent="0.45">
      <c r="A947" s="124" t="s">
        <v>245</v>
      </c>
      <c r="B947" s="124" t="s">
        <v>76</v>
      </c>
      <c r="C947" s="135">
        <v>2011</v>
      </c>
      <c r="D947" s="137">
        <f t="shared" si="13"/>
        <v>0.16835016835017286</v>
      </c>
      <c r="E947" s="125">
        <v>1011.5</v>
      </c>
      <c r="F947" s="125">
        <v>1010.6</v>
      </c>
      <c r="G947" s="125">
        <v>60.9</v>
      </c>
      <c r="H947" s="125">
        <v>8.8000000000000007</v>
      </c>
      <c r="I947" s="125">
        <v>16032</v>
      </c>
      <c r="J947" s="125">
        <v>33687</v>
      </c>
      <c r="K947" s="125">
        <v>27940</v>
      </c>
      <c r="L947" s="125">
        <v>100.7</v>
      </c>
    </row>
    <row r="948" spans="1:12" x14ac:dyDescent="0.45">
      <c r="A948" s="124" t="s">
        <v>246</v>
      </c>
      <c r="B948" s="124" t="s">
        <v>77</v>
      </c>
      <c r="C948" s="135">
        <v>2011</v>
      </c>
      <c r="D948" s="137">
        <f t="shared" si="13"/>
        <v>-0.34132310642378105</v>
      </c>
      <c r="E948" s="125">
        <v>2598.6</v>
      </c>
      <c r="F948" s="125">
        <v>2603.1</v>
      </c>
      <c r="G948" s="125">
        <v>59.9</v>
      </c>
      <c r="H948" s="125">
        <v>6.9</v>
      </c>
      <c r="I948" s="125">
        <v>14519</v>
      </c>
      <c r="J948" s="125">
        <v>37620</v>
      </c>
      <c r="K948" s="125">
        <v>34777</v>
      </c>
      <c r="L948" s="125">
        <v>103.9</v>
      </c>
    </row>
    <row r="949" spans="1:12" x14ac:dyDescent="0.45">
      <c r="A949" s="124" t="s">
        <v>247</v>
      </c>
      <c r="B949" s="124" t="s">
        <v>78</v>
      </c>
      <c r="C949" s="135">
        <v>2011</v>
      </c>
      <c r="D949" s="137">
        <f t="shared" si="13"/>
        <v>-0.26197604790418738</v>
      </c>
      <c r="E949" s="125">
        <v>4264</v>
      </c>
      <c r="F949" s="125">
        <v>4269.6000000000004</v>
      </c>
      <c r="G949" s="125">
        <v>60.2</v>
      </c>
      <c r="H949" s="125">
        <v>7.3</v>
      </c>
      <c r="I949" s="125">
        <v>16010</v>
      </c>
      <c r="J949" s="125">
        <v>45664</v>
      </c>
      <c r="K949" s="125">
        <v>46490</v>
      </c>
      <c r="L949" s="125">
        <v>107.6</v>
      </c>
    </row>
    <row r="950" spans="1:12" x14ac:dyDescent="0.45">
      <c r="A950" s="124" t="s">
        <v>248</v>
      </c>
      <c r="B950" s="124" t="s">
        <v>80</v>
      </c>
      <c r="C950" s="135">
        <v>2011</v>
      </c>
      <c r="D950" s="137">
        <f t="shared" si="13"/>
        <v>0.70002058884085139</v>
      </c>
      <c r="E950" s="125">
        <v>2934.6</v>
      </c>
      <c r="F950" s="125">
        <v>2924.4</v>
      </c>
      <c r="G950" s="125">
        <v>62.2</v>
      </c>
      <c r="H950" s="125">
        <v>12.7</v>
      </c>
      <c r="I950" s="125">
        <v>18278</v>
      </c>
      <c r="J950" s="125">
        <v>27695</v>
      </c>
      <c r="K950" s="125">
        <v>35040</v>
      </c>
      <c r="L950" s="125">
        <v>101.6</v>
      </c>
    </row>
    <row r="951" spans="1:12" x14ac:dyDescent="0.45">
      <c r="A951" s="124" t="s">
        <v>249</v>
      </c>
      <c r="B951" s="124" t="s">
        <v>295</v>
      </c>
      <c r="C951" s="135">
        <v>2011</v>
      </c>
      <c r="D951" s="137">
        <f t="shared" si="13"/>
        <v>3.57056694813028</v>
      </c>
      <c r="E951" s="125">
        <v>429.3</v>
      </c>
      <c r="F951" s="125">
        <v>421.9</v>
      </c>
      <c r="G951" s="125">
        <v>59.5</v>
      </c>
      <c r="H951" s="125">
        <v>48.1</v>
      </c>
      <c r="I951" s="125">
        <v>11562</v>
      </c>
      <c r="J951" s="124" t="s">
        <v>64</v>
      </c>
      <c r="K951" s="125">
        <v>24029</v>
      </c>
      <c r="L951" s="125">
        <v>111.5</v>
      </c>
    </row>
    <row r="952" spans="1:12" ht="24" x14ac:dyDescent="0.45">
      <c r="A952" s="124" t="s">
        <v>250</v>
      </c>
      <c r="B952" s="124" t="s">
        <v>81</v>
      </c>
      <c r="C952" s="135">
        <v>2011</v>
      </c>
      <c r="D952" s="137">
        <f t="shared" si="13"/>
        <v>0.2209816236334137</v>
      </c>
      <c r="E952" s="125">
        <v>861.7</v>
      </c>
      <c r="F952" s="125">
        <v>860.7</v>
      </c>
      <c r="G952" s="125">
        <v>62.3</v>
      </c>
      <c r="H952" s="125">
        <v>10.5</v>
      </c>
      <c r="I952" s="125">
        <v>12636</v>
      </c>
      <c r="J952" s="125">
        <v>32231</v>
      </c>
      <c r="K952" s="125">
        <v>33964</v>
      </c>
      <c r="L952" s="125">
        <v>107</v>
      </c>
    </row>
    <row r="953" spans="1:12" ht="24" x14ac:dyDescent="0.45">
      <c r="A953" s="124" t="s">
        <v>251</v>
      </c>
      <c r="B953" s="124" t="s">
        <v>82</v>
      </c>
      <c r="C953" s="135">
        <v>2011</v>
      </c>
      <c r="D953" s="137">
        <f t="shared" si="13"/>
        <v>-0.54461667364892463</v>
      </c>
      <c r="E953" s="125">
        <v>474.8</v>
      </c>
      <c r="F953" s="125">
        <v>476.1</v>
      </c>
      <c r="G953" s="125">
        <v>61.1</v>
      </c>
      <c r="H953" s="125">
        <v>9.8000000000000007</v>
      </c>
      <c r="I953" s="125">
        <v>11742</v>
      </c>
      <c r="J953" s="125">
        <v>18206</v>
      </c>
      <c r="K953" s="125">
        <v>25095</v>
      </c>
      <c r="L953" s="125">
        <v>105.7</v>
      </c>
    </row>
    <row r="954" spans="1:12" ht="24" x14ac:dyDescent="0.45">
      <c r="A954" s="124" t="s">
        <v>252</v>
      </c>
      <c r="B954" s="124" t="s">
        <v>83</v>
      </c>
      <c r="C954" s="135">
        <v>2011</v>
      </c>
      <c r="D954" s="137">
        <f t="shared" si="13"/>
        <v>-0.50526315789474008</v>
      </c>
      <c r="E954" s="125">
        <v>708.9</v>
      </c>
      <c r="F954" s="125">
        <v>710.7</v>
      </c>
      <c r="G954" s="125">
        <v>59.3</v>
      </c>
      <c r="H954" s="125">
        <v>8.3000000000000007</v>
      </c>
      <c r="I954" s="125">
        <v>13757</v>
      </c>
      <c r="J954" s="125">
        <v>28630</v>
      </c>
      <c r="K954" s="125">
        <v>29518</v>
      </c>
      <c r="L954" s="125">
        <v>110</v>
      </c>
    </row>
    <row r="955" spans="1:12" x14ac:dyDescent="0.45">
      <c r="A955" s="124" t="s">
        <v>253</v>
      </c>
      <c r="B955" s="124" t="s">
        <v>296</v>
      </c>
      <c r="C955" s="135">
        <v>2011</v>
      </c>
      <c r="D955" s="137">
        <f t="shared" si="13"/>
        <v>2.1410085483491637</v>
      </c>
      <c r="E955" s="125">
        <v>1302.4000000000001</v>
      </c>
      <c r="F955" s="125">
        <v>1288.8</v>
      </c>
      <c r="G955" s="125">
        <v>57.2</v>
      </c>
      <c r="H955" s="125">
        <v>37.299999999999997</v>
      </c>
      <c r="I955" s="125">
        <v>14026</v>
      </c>
      <c r="J955" s="125">
        <v>37206</v>
      </c>
      <c r="K955" s="125">
        <v>26639</v>
      </c>
      <c r="L955" s="125">
        <v>120.9</v>
      </c>
    </row>
    <row r="956" spans="1:12" x14ac:dyDescent="0.45">
      <c r="A956" s="124" t="s">
        <v>254</v>
      </c>
      <c r="B956" s="124" t="s">
        <v>84</v>
      </c>
      <c r="C956" s="135">
        <v>2011</v>
      </c>
      <c r="D956" s="137">
        <f t="shared" si="13"/>
        <v>0.44516244839346941</v>
      </c>
      <c r="E956" s="125">
        <v>2797.9</v>
      </c>
      <c r="F956" s="125">
        <v>2791.7</v>
      </c>
      <c r="G956" s="125">
        <v>60.8</v>
      </c>
      <c r="H956" s="125">
        <v>6</v>
      </c>
      <c r="I956" s="125">
        <v>14440</v>
      </c>
      <c r="J956" s="125">
        <v>29606</v>
      </c>
      <c r="K956" s="125">
        <v>27859</v>
      </c>
      <c r="L956" s="125">
        <v>115.9</v>
      </c>
    </row>
    <row r="957" spans="1:12" ht="24" x14ac:dyDescent="0.45">
      <c r="A957" s="124" t="s">
        <v>255</v>
      </c>
      <c r="B957" s="124" t="s">
        <v>85</v>
      </c>
      <c r="C957" s="135">
        <v>2011</v>
      </c>
      <c r="D957" s="137">
        <f t="shared" si="13"/>
        <v>1.2278676849782668E-2</v>
      </c>
      <c r="E957" s="125">
        <v>4072.6</v>
      </c>
      <c r="F957" s="125">
        <v>4072.3</v>
      </c>
      <c r="G957" s="125">
        <v>61</v>
      </c>
      <c r="H957" s="125">
        <v>7.6</v>
      </c>
      <c r="I957" s="125">
        <v>19030</v>
      </c>
      <c r="J957" s="125">
        <v>38238</v>
      </c>
      <c r="K957" s="125">
        <v>43011</v>
      </c>
      <c r="L957" s="125">
        <v>120.6</v>
      </c>
    </row>
    <row r="958" spans="1:12" x14ac:dyDescent="0.45">
      <c r="A958" s="124" t="s">
        <v>256</v>
      </c>
      <c r="B958" s="124" t="s">
        <v>86</v>
      </c>
      <c r="C958" s="135">
        <v>2011</v>
      </c>
      <c r="D958" s="137">
        <f t="shared" si="13"/>
        <v>-0.35945363048166784</v>
      </c>
      <c r="E958" s="125">
        <v>693</v>
      </c>
      <c r="F958" s="125">
        <v>694.2</v>
      </c>
      <c r="G958" s="125">
        <v>61.8</v>
      </c>
      <c r="H958" s="125">
        <v>10.1</v>
      </c>
      <c r="I958" s="125">
        <v>11328</v>
      </c>
      <c r="J958" s="125">
        <v>37314</v>
      </c>
      <c r="K958" s="125">
        <v>34427</v>
      </c>
      <c r="L958" s="125">
        <v>109.3</v>
      </c>
    </row>
    <row r="959" spans="1:12" x14ac:dyDescent="0.45">
      <c r="A959" s="124" t="s">
        <v>257</v>
      </c>
      <c r="B959" s="124" t="s">
        <v>87</v>
      </c>
      <c r="C959" s="135">
        <v>2011</v>
      </c>
      <c r="D959" s="137">
        <f t="shared" si="13"/>
        <v>-0.8400336013440538</v>
      </c>
      <c r="E959" s="125">
        <v>826.3</v>
      </c>
      <c r="F959" s="125">
        <v>829.8</v>
      </c>
      <c r="G959" s="125">
        <v>61.4</v>
      </c>
      <c r="H959" s="125">
        <v>5.2</v>
      </c>
      <c r="I959" s="125">
        <v>11948</v>
      </c>
      <c r="J959" s="125">
        <v>35020</v>
      </c>
      <c r="K959" s="125">
        <v>33834</v>
      </c>
      <c r="L959" s="125">
        <v>102.8</v>
      </c>
    </row>
    <row r="960" spans="1:12" x14ac:dyDescent="0.45">
      <c r="A960" s="124" t="s">
        <v>258</v>
      </c>
      <c r="B960" s="124" t="s">
        <v>88</v>
      </c>
      <c r="C960" s="135">
        <v>2011</v>
      </c>
      <c r="D960" s="137">
        <f t="shared" si="13"/>
        <v>0.65742574257425979</v>
      </c>
      <c r="E960" s="125">
        <v>3812.4</v>
      </c>
      <c r="F960" s="125">
        <v>3800</v>
      </c>
      <c r="G960" s="125">
        <v>61.3</v>
      </c>
      <c r="H960" s="125">
        <v>4.7</v>
      </c>
      <c r="I960" s="125">
        <v>20223</v>
      </c>
      <c r="J960" s="125">
        <v>35750</v>
      </c>
      <c r="K960" s="125">
        <v>38387</v>
      </c>
      <c r="L960" s="125">
        <v>110.9</v>
      </c>
    </row>
    <row r="961" spans="1:12" x14ac:dyDescent="0.45">
      <c r="A961" s="124" t="s">
        <v>259</v>
      </c>
      <c r="B961" s="124" t="s">
        <v>89</v>
      </c>
      <c r="C961" s="135">
        <v>2011</v>
      </c>
      <c r="D961" s="137">
        <f t="shared" si="13"/>
        <v>-0.36832412523021152</v>
      </c>
      <c r="E961" s="125">
        <v>1514.8</v>
      </c>
      <c r="F961" s="125">
        <v>1517.6</v>
      </c>
      <c r="G961" s="125">
        <v>60.8</v>
      </c>
      <c r="H961" s="125">
        <v>6.9</v>
      </c>
      <c r="I961" s="125">
        <v>14452</v>
      </c>
      <c r="J961" s="125">
        <v>35603</v>
      </c>
      <c r="K961" s="125">
        <v>32920</v>
      </c>
      <c r="L961" s="125">
        <v>98.1</v>
      </c>
    </row>
    <row r="962" spans="1:12" x14ac:dyDescent="0.45">
      <c r="A962" s="124" t="s">
        <v>260</v>
      </c>
      <c r="B962" s="124" t="s">
        <v>90</v>
      </c>
      <c r="C962" s="135">
        <v>2011</v>
      </c>
      <c r="D962" s="137">
        <f t="shared" si="13"/>
        <v>-0.39984006397441024</v>
      </c>
      <c r="E962" s="125">
        <v>1245.5</v>
      </c>
      <c r="F962" s="125">
        <v>1248</v>
      </c>
      <c r="G962" s="125">
        <v>61.3</v>
      </c>
      <c r="H962" s="125">
        <v>7.8</v>
      </c>
      <c r="I962" s="125">
        <v>12083</v>
      </c>
      <c r="J962" s="125">
        <v>34740</v>
      </c>
      <c r="K962" s="125">
        <v>31474</v>
      </c>
      <c r="L962" s="125">
        <v>117.7</v>
      </c>
    </row>
    <row r="963" spans="1:12" x14ac:dyDescent="0.45">
      <c r="A963" s="124" t="s">
        <v>261</v>
      </c>
      <c r="B963" s="124" t="s">
        <v>91</v>
      </c>
      <c r="C963" s="135">
        <v>2011</v>
      </c>
      <c r="D963" s="137">
        <f t="shared" si="13"/>
        <v>-0.18606417315360133</v>
      </c>
      <c r="E963" s="125">
        <v>2628.6</v>
      </c>
      <c r="F963" s="125">
        <v>2631.1</v>
      </c>
      <c r="G963" s="125">
        <v>60</v>
      </c>
      <c r="H963" s="125">
        <v>7.5</v>
      </c>
      <c r="I963" s="125">
        <v>21307</v>
      </c>
      <c r="J963" s="125">
        <v>44834</v>
      </c>
      <c r="K963" s="125">
        <v>37703</v>
      </c>
      <c r="L963" s="125">
        <v>107.2</v>
      </c>
    </row>
    <row r="964" spans="1:12" x14ac:dyDescent="0.45">
      <c r="A964" s="124" t="s">
        <v>262</v>
      </c>
      <c r="B964" s="124" t="s">
        <v>92</v>
      </c>
      <c r="C964" s="135">
        <v>2011</v>
      </c>
      <c r="D964" s="137">
        <f t="shared" si="13"/>
        <v>-1.4266507319987982</v>
      </c>
      <c r="E964" s="125">
        <v>1319.7</v>
      </c>
      <c r="F964" s="125">
        <v>1329.2</v>
      </c>
      <c r="G964" s="125">
        <v>59.5</v>
      </c>
      <c r="H964" s="125">
        <v>8.3000000000000007</v>
      </c>
      <c r="I964" s="125">
        <v>14675</v>
      </c>
      <c r="J964" s="125">
        <v>31741</v>
      </c>
      <c r="K964" s="125">
        <v>34974</v>
      </c>
      <c r="L964" s="125">
        <v>111.6</v>
      </c>
    </row>
    <row r="965" spans="1:12" x14ac:dyDescent="0.45">
      <c r="A965" s="124" t="s">
        <v>263</v>
      </c>
      <c r="B965" s="124" t="s">
        <v>297</v>
      </c>
      <c r="C965" s="135">
        <v>2011</v>
      </c>
      <c r="D965" s="137">
        <f t="shared" si="13"/>
        <v>-0.42326762607328577</v>
      </c>
      <c r="E965" s="125">
        <v>3293.6</v>
      </c>
      <c r="F965" s="125">
        <v>3300.6</v>
      </c>
      <c r="G965" s="125">
        <v>59.9</v>
      </c>
      <c r="H965" s="125">
        <v>7.2</v>
      </c>
      <c r="I965" s="125">
        <v>18337</v>
      </c>
      <c r="J965" s="125">
        <v>45972</v>
      </c>
      <c r="K965" s="125">
        <v>46497</v>
      </c>
      <c r="L965" s="125">
        <v>112.7</v>
      </c>
    </row>
    <row r="966" spans="1:12" x14ac:dyDescent="0.45">
      <c r="A966" s="124" t="s">
        <v>264</v>
      </c>
      <c r="B966" s="124" t="s">
        <v>94</v>
      </c>
      <c r="C966" s="135">
        <v>2011</v>
      </c>
      <c r="D966" s="137">
        <f t="shared" si="13"/>
        <v>-0.71375830666994833</v>
      </c>
      <c r="E966" s="125">
        <v>2017</v>
      </c>
      <c r="F966" s="125">
        <v>2024.3</v>
      </c>
      <c r="G966" s="125">
        <v>60.5</v>
      </c>
      <c r="H966" s="125">
        <v>6.3</v>
      </c>
      <c r="I966" s="125">
        <v>14892</v>
      </c>
      <c r="J966" s="125">
        <v>34062</v>
      </c>
      <c r="K966" s="125">
        <v>38832</v>
      </c>
      <c r="L966" s="125">
        <v>113</v>
      </c>
    </row>
    <row r="967" spans="1:12" x14ac:dyDescent="0.45">
      <c r="A967" s="124" t="s">
        <v>265</v>
      </c>
      <c r="B967" s="124" t="s">
        <v>95</v>
      </c>
      <c r="C967" s="135">
        <v>2011</v>
      </c>
      <c r="D967" s="137">
        <f t="shared" si="13"/>
        <v>-0.63583815028901403</v>
      </c>
      <c r="E967" s="125">
        <v>1375.2</v>
      </c>
      <c r="F967" s="125">
        <v>1379.6</v>
      </c>
      <c r="G967" s="125">
        <v>59.4</v>
      </c>
      <c r="H967" s="125">
        <v>5.4</v>
      </c>
      <c r="I967" s="125">
        <v>14171</v>
      </c>
      <c r="J967" s="125">
        <v>31428</v>
      </c>
      <c r="K967" s="125">
        <v>34105</v>
      </c>
      <c r="L967" s="125">
        <v>108.4</v>
      </c>
    </row>
    <row r="968" spans="1:12" x14ac:dyDescent="0.45">
      <c r="A968" s="124" t="s">
        <v>266</v>
      </c>
      <c r="B968" s="124" t="s">
        <v>96</v>
      </c>
      <c r="C968" s="135">
        <v>2011</v>
      </c>
      <c r="D968" s="137">
        <f t="shared" si="13"/>
        <v>5.2872204770933295E-2</v>
      </c>
      <c r="E968" s="125">
        <v>3217</v>
      </c>
      <c r="F968" s="125">
        <v>3216.2</v>
      </c>
      <c r="G968" s="125">
        <v>60.8</v>
      </c>
      <c r="H968" s="125">
        <v>5.0999999999999996</v>
      </c>
      <c r="I968" s="125">
        <v>21756</v>
      </c>
      <c r="J968" s="125">
        <v>36405</v>
      </c>
      <c r="K968" s="125">
        <v>41940</v>
      </c>
      <c r="L968" s="125">
        <v>107</v>
      </c>
    </row>
    <row r="969" spans="1:12" x14ac:dyDescent="0.45">
      <c r="A969" s="124" t="s">
        <v>267</v>
      </c>
      <c r="B969" s="124" t="s">
        <v>97</v>
      </c>
      <c r="C969" s="135">
        <v>2011</v>
      </c>
      <c r="D969" s="137">
        <f t="shared" si="13"/>
        <v>-0.17465168896122299</v>
      </c>
      <c r="E969" s="125">
        <v>2514.9</v>
      </c>
      <c r="F969" s="125">
        <v>2517.1</v>
      </c>
      <c r="G969" s="125">
        <v>59.9</v>
      </c>
      <c r="H969" s="125">
        <v>6</v>
      </c>
      <c r="I969" s="125">
        <v>13097</v>
      </c>
      <c r="J969" s="125">
        <v>34206</v>
      </c>
      <c r="K969" s="125">
        <v>31265</v>
      </c>
      <c r="L969" s="125">
        <v>108.3</v>
      </c>
    </row>
    <row r="970" spans="1:12" x14ac:dyDescent="0.45">
      <c r="A970" s="124" t="s">
        <v>268</v>
      </c>
      <c r="B970" s="124" t="s">
        <v>98</v>
      </c>
      <c r="C970" s="135">
        <v>2011</v>
      </c>
      <c r="D970" s="137">
        <f t="shared" si="13"/>
        <v>-0.75164664858582297</v>
      </c>
      <c r="E970" s="125">
        <v>1280.8</v>
      </c>
      <c r="F970" s="125">
        <v>1285.5999999999999</v>
      </c>
      <c r="G970" s="125">
        <v>60.7</v>
      </c>
      <c r="H970" s="125">
        <v>6.8</v>
      </c>
      <c r="I970" s="125">
        <v>14312</v>
      </c>
      <c r="J970" s="125">
        <v>33030</v>
      </c>
      <c r="K970" s="125">
        <v>33290</v>
      </c>
      <c r="L970" s="125">
        <v>107.7</v>
      </c>
    </row>
    <row r="971" spans="1:12" x14ac:dyDescent="0.45">
      <c r="A971" s="124" t="s">
        <v>269</v>
      </c>
      <c r="B971" s="124" t="s">
        <v>99</v>
      </c>
      <c r="C971" s="135">
        <v>2011</v>
      </c>
      <c r="D971" s="137">
        <f t="shared" si="13"/>
        <v>-1.716549295774638</v>
      </c>
      <c r="E971" s="125">
        <v>893.2</v>
      </c>
      <c r="F971" s="125">
        <v>901</v>
      </c>
      <c r="G971" s="125">
        <v>57.7</v>
      </c>
      <c r="H971" s="125">
        <v>10</v>
      </c>
      <c r="I971" s="125">
        <v>14353</v>
      </c>
      <c r="J971" s="125">
        <v>33597</v>
      </c>
      <c r="K971" s="125">
        <v>34631</v>
      </c>
      <c r="L971" s="125">
        <v>110</v>
      </c>
    </row>
    <row r="972" spans="1:12" x14ac:dyDescent="0.45">
      <c r="A972" s="124" t="s">
        <v>270</v>
      </c>
      <c r="B972" s="124" t="s">
        <v>298</v>
      </c>
      <c r="C972" s="135">
        <v>2011</v>
      </c>
      <c r="D972" s="137">
        <f t="shared" si="13"/>
        <v>0.23735834128405783</v>
      </c>
      <c r="E972" s="125">
        <v>4307.5</v>
      </c>
      <c r="F972" s="125">
        <v>4302.3</v>
      </c>
      <c r="G972" s="125">
        <v>60.2</v>
      </c>
      <c r="H972" s="125">
        <v>7.2</v>
      </c>
      <c r="I972" s="125">
        <v>24893</v>
      </c>
      <c r="J972" s="125">
        <v>42011</v>
      </c>
      <c r="K972" s="125">
        <v>47745</v>
      </c>
      <c r="L972" s="125">
        <v>116.5</v>
      </c>
    </row>
    <row r="973" spans="1:12" ht="24" x14ac:dyDescent="0.45">
      <c r="A973" s="124" t="s">
        <v>271</v>
      </c>
      <c r="B973" s="124" t="s">
        <v>144</v>
      </c>
      <c r="C973" s="135">
        <v>2011</v>
      </c>
      <c r="D973" s="137">
        <f t="shared" si="13"/>
        <v>1.6263335935467083</v>
      </c>
      <c r="E973" s="125">
        <v>1562.2</v>
      </c>
      <c r="F973" s="125">
        <v>1549.7</v>
      </c>
      <c r="G973" s="125">
        <v>68</v>
      </c>
      <c r="H973" s="125">
        <v>6.3</v>
      </c>
      <c r="I973" s="125">
        <v>33926</v>
      </c>
      <c r="J973" s="125">
        <v>46835</v>
      </c>
      <c r="K973" s="125">
        <v>47964</v>
      </c>
      <c r="L973" s="125">
        <v>106.3</v>
      </c>
    </row>
    <row r="974" spans="1:12" ht="24" x14ac:dyDescent="0.45">
      <c r="A974" s="124" t="s">
        <v>272</v>
      </c>
      <c r="B974" s="124" t="s">
        <v>133</v>
      </c>
      <c r="C974" s="135">
        <v>2011</v>
      </c>
      <c r="D974" s="137">
        <f t="shared" si="13"/>
        <v>1.5240998285387692</v>
      </c>
      <c r="E974" s="125">
        <v>532.9</v>
      </c>
      <c r="F974" s="125">
        <v>528.9</v>
      </c>
      <c r="G974" s="125">
        <v>70.2</v>
      </c>
      <c r="H974" s="125">
        <v>3.5</v>
      </c>
      <c r="I974" s="125">
        <v>46785</v>
      </c>
      <c r="J974" s="125">
        <v>64730</v>
      </c>
      <c r="K974" s="125">
        <v>43108</v>
      </c>
      <c r="L974" s="125">
        <v>109.8</v>
      </c>
    </row>
    <row r="975" spans="1:12" x14ac:dyDescent="0.45">
      <c r="A975" s="124" t="s">
        <v>273</v>
      </c>
      <c r="B975" s="124" t="s">
        <v>101</v>
      </c>
      <c r="C975" s="135">
        <v>2011</v>
      </c>
      <c r="D975" s="137">
        <f t="shared" si="13"/>
        <v>1.6974389517569948</v>
      </c>
      <c r="E975" s="125">
        <v>1366</v>
      </c>
      <c r="F975" s="125">
        <v>1354.6</v>
      </c>
      <c r="G975" s="125">
        <v>62.2</v>
      </c>
      <c r="H975" s="125">
        <v>6.2</v>
      </c>
      <c r="I975" s="125">
        <v>20707</v>
      </c>
      <c r="J975" s="125">
        <v>0</v>
      </c>
      <c r="K975" s="125">
        <v>0</v>
      </c>
      <c r="L975" s="124" t="s">
        <v>132</v>
      </c>
    </row>
    <row r="976" spans="1:12" x14ac:dyDescent="0.45">
      <c r="A976" s="124" t="s">
        <v>274</v>
      </c>
      <c r="B976" s="124" t="s">
        <v>103</v>
      </c>
      <c r="C976" s="135">
        <v>2011</v>
      </c>
      <c r="D976" s="137">
        <f t="shared" si="13"/>
        <v>0.13522844976407736</v>
      </c>
      <c r="E976" s="125">
        <v>3480.3</v>
      </c>
      <c r="F976" s="125">
        <v>3478</v>
      </c>
      <c r="G976" s="125">
        <v>59.9</v>
      </c>
      <c r="H976" s="125">
        <v>6.6</v>
      </c>
      <c r="I976" s="125">
        <v>18460</v>
      </c>
      <c r="J976" s="125">
        <v>32332</v>
      </c>
      <c r="K976" s="125">
        <v>29880</v>
      </c>
      <c r="L976" s="125">
        <v>119.6</v>
      </c>
    </row>
    <row r="977" spans="1:12" x14ac:dyDescent="0.45">
      <c r="A977" s="124" t="s">
        <v>275</v>
      </c>
      <c r="B977" s="124" t="s">
        <v>104</v>
      </c>
      <c r="C977" s="135">
        <v>2011</v>
      </c>
      <c r="D977" s="137">
        <f t="shared" si="13"/>
        <v>0.43583535108959115</v>
      </c>
      <c r="E977" s="125">
        <v>207.4</v>
      </c>
      <c r="F977" s="125">
        <v>207</v>
      </c>
      <c r="G977" s="125">
        <v>58.9</v>
      </c>
      <c r="H977" s="125">
        <v>12.8</v>
      </c>
      <c r="I977" s="125">
        <v>13837</v>
      </c>
      <c r="J977" s="125">
        <v>33157</v>
      </c>
      <c r="K977" s="125">
        <v>37028</v>
      </c>
      <c r="L977" s="125">
        <v>100.6</v>
      </c>
    </row>
    <row r="978" spans="1:12" x14ac:dyDescent="0.45">
      <c r="A978" s="124" t="s">
        <v>276</v>
      </c>
      <c r="B978" s="124" t="s">
        <v>106</v>
      </c>
      <c r="C978" s="135">
        <v>2011</v>
      </c>
      <c r="D978" s="137">
        <f t="shared" si="13"/>
        <v>0.48685491723466401</v>
      </c>
      <c r="E978" s="125">
        <v>309.60000000000002</v>
      </c>
      <c r="F978" s="125">
        <v>308.89999999999998</v>
      </c>
      <c r="G978" s="125">
        <v>58.9</v>
      </c>
      <c r="H978" s="125">
        <v>17.3</v>
      </c>
      <c r="I978" s="125">
        <v>10963</v>
      </c>
      <c r="J978" s="125">
        <v>35250</v>
      </c>
      <c r="K978" s="125">
        <v>40759</v>
      </c>
      <c r="L978" s="125">
        <v>108.7</v>
      </c>
    </row>
    <row r="979" spans="1:12" x14ac:dyDescent="0.45">
      <c r="A979" s="124" t="s">
        <v>277</v>
      </c>
      <c r="B979" s="124" t="s">
        <v>107</v>
      </c>
      <c r="C979" s="135">
        <v>2011</v>
      </c>
      <c r="D979" s="137">
        <f t="shared" si="13"/>
        <v>3.7572797294767139E-2</v>
      </c>
      <c r="E979" s="125">
        <v>532.5</v>
      </c>
      <c r="F979" s="125">
        <v>532.4</v>
      </c>
      <c r="G979" s="125">
        <v>60.6</v>
      </c>
      <c r="H979" s="125">
        <v>7.2</v>
      </c>
      <c r="I979" s="125">
        <v>14223</v>
      </c>
      <c r="J979" s="125">
        <v>32018</v>
      </c>
      <c r="K979" s="125">
        <v>38858</v>
      </c>
      <c r="L979" s="125">
        <v>122.2</v>
      </c>
    </row>
    <row r="980" spans="1:12" x14ac:dyDescent="0.45">
      <c r="A980" s="124" t="s">
        <v>278</v>
      </c>
      <c r="B980" s="124" t="s">
        <v>108</v>
      </c>
      <c r="C980" s="135">
        <v>2011</v>
      </c>
      <c r="D980" s="137">
        <f t="shared" si="13"/>
        <v>-0.84805361353576303</v>
      </c>
      <c r="E980" s="125">
        <v>2396.8000000000002</v>
      </c>
      <c r="F980" s="125">
        <v>2407.1</v>
      </c>
      <c r="G980" s="125">
        <v>59.6</v>
      </c>
      <c r="H980" s="125">
        <v>8.5</v>
      </c>
      <c r="I980" s="125">
        <v>12500</v>
      </c>
      <c r="J980" s="125">
        <v>32237</v>
      </c>
      <c r="K980" s="125">
        <v>36468</v>
      </c>
      <c r="L980" s="125">
        <v>111.1</v>
      </c>
    </row>
    <row r="981" spans="1:12" x14ac:dyDescent="0.45">
      <c r="A981" s="124" t="s">
        <v>279</v>
      </c>
      <c r="B981" s="124" t="s">
        <v>109</v>
      </c>
      <c r="C981" s="135">
        <v>2011</v>
      </c>
      <c r="D981" s="137">
        <f t="shared" si="13"/>
        <v>0.34993460817928285</v>
      </c>
      <c r="E981" s="125">
        <v>2839</v>
      </c>
      <c r="F981" s="125">
        <v>2834</v>
      </c>
      <c r="G981" s="125">
        <v>62.3</v>
      </c>
      <c r="H981" s="125">
        <v>6</v>
      </c>
      <c r="I981" s="125">
        <v>20145</v>
      </c>
      <c r="J981" s="125">
        <v>43906</v>
      </c>
      <c r="K981" s="125">
        <v>45145</v>
      </c>
      <c r="L981" s="125">
        <v>117.1</v>
      </c>
    </row>
    <row r="982" spans="1:12" x14ac:dyDescent="0.45">
      <c r="A982" s="124" t="s">
        <v>280</v>
      </c>
      <c r="B982" s="124" t="s">
        <v>110</v>
      </c>
      <c r="C982" s="135">
        <v>2011</v>
      </c>
      <c r="D982" s="137">
        <f t="shared" ref="D982:D1045" si="14">(E982-E899)/E899*100</f>
        <v>-0.12355848434925865</v>
      </c>
      <c r="E982" s="125">
        <v>2425</v>
      </c>
      <c r="F982" s="125">
        <v>2426.4</v>
      </c>
      <c r="G982" s="125">
        <v>60.6</v>
      </c>
      <c r="H982" s="125">
        <v>9.1</v>
      </c>
      <c r="I982" s="125">
        <v>16017</v>
      </c>
      <c r="J982" s="125">
        <v>45218</v>
      </c>
      <c r="K982" s="125">
        <v>42547</v>
      </c>
      <c r="L982" s="125">
        <v>107.9</v>
      </c>
    </row>
    <row r="983" spans="1:12" x14ac:dyDescent="0.45">
      <c r="A983" s="124" t="s">
        <v>281</v>
      </c>
      <c r="B983" s="124" t="s">
        <v>111</v>
      </c>
      <c r="C983" s="135">
        <v>2011</v>
      </c>
      <c r="D983" s="137">
        <f t="shared" si="14"/>
        <v>-0.4200919856589419</v>
      </c>
      <c r="E983" s="125">
        <v>2749.7</v>
      </c>
      <c r="F983" s="125">
        <v>2755.5</v>
      </c>
      <c r="G983" s="125">
        <v>60.2</v>
      </c>
      <c r="H983" s="125">
        <v>8.1</v>
      </c>
      <c r="I983" s="125">
        <v>16666</v>
      </c>
      <c r="J983" s="125">
        <v>36219</v>
      </c>
      <c r="K983" s="125">
        <v>34609</v>
      </c>
      <c r="L983" s="125">
        <v>107.8</v>
      </c>
    </row>
    <row r="984" spans="1:12" x14ac:dyDescent="0.45">
      <c r="A984" s="124" t="s">
        <v>282</v>
      </c>
      <c r="B984" s="124" t="s">
        <v>299</v>
      </c>
      <c r="C984" s="135">
        <v>2011</v>
      </c>
      <c r="D984" s="137">
        <f t="shared" si="14"/>
        <v>0.81755109694356576</v>
      </c>
      <c r="E984" s="125">
        <v>2688.3</v>
      </c>
      <c r="F984" s="125">
        <v>2677.4</v>
      </c>
      <c r="G984" s="125">
        <v>61.6</v>
      </c>
      <c r="H984" s="125">
        <v>6.8</v>
      </c>
      <c r="I984" s="125">
        <v>18244</v>
      </c>
      <c r="J984" s="125">
        <v>34129</v>
      </c>
      <c r="K984" s="125">
        <v>46661</v>
      </c>
      <c r="L984" s="125">
        <v>106.5</v>
      </c>
    </row>
    <row r="985" spans="1:12" x14ac:dyDescent="0.45">
      <c r="A985" s="124" t="s">
        <v>283</v>
      </c>
      <c r="B985" s="124" t="s">
        <v>113</v>
      </c>
      <c r="C985" s="135">
        <v>2011</v>
      </c>
      <c r="D985" s="137">
        <f t="shared" si="14"/>
        <v>-0.21754527977334587</v>
      </c>
      <c r="E985" s="125">
        <v>1972.3</v>
      </c>
      <c r="F985" s="125">
        <v>1974.4</v>
      </c>
      <c r="G985" s="125">
        <v>61.7</v>
      </c>
      <c r="H985" s="125">
        <v>7.9</v>
      </c>
      <c r="I985" s="125">
        <v>17248</v>
      </c>
      <c r="J985" s="125">
        <v>32702</v>
      </c>
      <c r="K985" s="125">
        <v>34690</v>
      </c>
      <c r="L985" s="125">
        <v>105.4</v>
      </c>
    </row>
    <row r="986" spans="1:12" x14ac:dyDescent="0.45">
      <c r="A986" s="124" t="s">
        <v>284</v>
      </c>
      <c r="B986" s="124" t="s">
        <v>114</v>
      </c>
      <c r="C986" s="135">
        <v>2011</v>
      </c>
      <c r="D986" s="137">
        <f t="shared" si="14"/>
        <v>0.82975679542203573</v>
      </c>
      <c r="E986" s="125">
        <v>1057.2</v>
      </c>
      <c r="F986" s="125">
        <v>1052.9000000000001</v>
      </c>
      <c r="G986" s="125">
        <v>62.9</v>
      </c>
      <c r="H986" s="125">
        <v>9.1</v>
      </c>
      <c r="I986" s="125">
        <v>16516</v>
      </c>
      <c r="J986" s="125">
        <v>38471</v>
      </c>
      <c r="K986" s="125">
        <v>40822</v>
      </c>
      <c r="L986" s="125">
        <v>101.5</v>
      </c>
    </row>
    <row r="987" spans="1:12" x14ac:dyDescent="0.45">
      <c r="A987" s="124" t="s">
        <v>285</v>
      </c>
      <c r="B987" s="124" t="s">
        <v>115</v>
      </c>
      <c r="C987" s="135">
        <v>2011</v>
      </c>
      <c r="D987" s="137">
        <f t="shared" si="14"/>
        <v>-2.0586721564595522E-2</v>
      </c>
      <c r="E987" s="125">
        <v>971.3</v>
      </c>
      <c r="F987" s="125">
        <v>971.4</v>
      </c>
      <c r="G987" s="125">
        <v>61</v>
      </c>
      <c r="H987" s="125">
        <v>9</v>
      </c>
      <c r="I987" s="125">
        <v>15715</v>
      </c>
      <c r="J987" s="125">
        <v>32797</v>
      </c>
      <c r="K987" s="125">
        <v>39739</v>
      </c>
      <c r="L987" s="125">
        <v>115.1</v>
      </c>
    </row>
    <row r="988" spans="1:12" x14ac:dyDescent="0.45">
      <c r="A988" s="124" t="s">
        <v>286</v>
      </c>
      <c r="B988" s="124" t="s">
        <v>116</v>
      </c>
      <c r="C988" s="135">
        <v>2011</v>
      </c>
      <c r="D988" s="137">
        <f t="shared" si="14"/>
        <v>-0.19828845752453464</v>
      </c>
      <c r="E988" s="125">
        <v>956.3</v>
      </c>
      <c r="F988" s="125">
        <v>957.3</v>
      </c>
      <c r="G988" s="125">
        <v>63.1</v>
      </c>
      <c r="H988" s="125">
        <v>9</v>
      </c>
      <c r="I988" s="125">
        <v>25617</v>
      </c>
      <c r="J988" s="125">
        <v>47477</v>
      </c>
      <c r="K988" s="125">
        <v>49968</v>
      </c>
      <c r="L988" s="125">
        <v>107</v>
      </c>
    </row>
    <row r="989" spans="1:12" x14ac:dyDescent="0.45">
      <c r="A989" s="124" t="s">
        <v>287</v>
      </c>
      <c r="B989" s="124" t="s">
        <v>117</v>
      </c>
      <c r="C989" s="135">
        <v>2011</v>
      </c>
      <c r="D989" s="137">
        <f t="shared" si="14"/>
        <v>-0.96727535707829015</v>
      </c>
      <c r="E989" s="125">
        <v>1095.5</v>
      </c>
      <c r="F989" s="125">
        <v>1100.8</v>
      </c>
      <c r="G989" s="125">
        <v>61.5</v>
      </c>
      <c r="H989" s="125">
        <v>10.6</v>
      </c>
      <c r="I989" s="125">
        <v>15969</v>
      </c>
      <c r="J989" s="125">
        <v>37807</v>
      </c>
      <c r="K989" s="125">
        <v>39795</v>
      </c>
      <c r="L989" s="125">
        <v>110.4</v>
      </c>
    </row>
    <row r="990" spans="1:12" x14ac:dyDescent="0.45">
      <c r="A990" s="124" t="s">
        <v>288</v>
      </c>
      <c r="B990" s="124" t="s">
        <v>118</v>
      </c>
      <c r="C990" s="135">
        <v>2011</v>
      </c>
      <c r="D990" s="137">
        <f t="shared" si="14"/>
        <v>-1.0568852968604219</v>
      </c>
      <c r="E990" s="125">
        <v>318.3</v>
      </c>
      <c r="F990" s="125">
        <v>320</v>
      </c>
      <c r="G990" s="125">
        <v>64.7</v>
      </c>
      <c r="H990" s="125">
        <v>6.1</v>
      </c>
      <c r="I990" s="125">
        <v>28965</v>
      </c>
      <c r="J990" s="125">
        <v>45506</v>
      </c>
      <c r="K990" s="125">
        <v>40841</v>
      </c>
      <c r="L990" s="125">
        <v>102</v>
      </c>
    </row>
    <row r="991" spans="1:12" x14ac:dyDescent="0.45">
      <c r="A991" s="124" t="s">
        <v>289</v>
      </c>
      <c r="B991" s="124" t="s">
        <v>119</v>
      </c>
      <c r="C991" s="135">
        <v>2011</v>
      </c>
      <c r="D991" s="137">
        <f t="shared" si="14"/>
        <v>-0.26106987458407516</v>
      </c>
      <c r="E991" s="125">
        <v>1948.4</v>
      </c>
      <c r="F991" s="125">
        <v>1951</v>
      </c>
      <c r="G991" s="125">
        <v>62.3</v>
      </c>
      <c r="H991" s="125">
        <v>8</v>
      </c>
      <c r="I991" s="125">
        <v>19160</v>
      </c>
      <c r="J991" s="125">
        <v>40330</v>
      </c>
      <c r="K991" s="125">
        <v>68086</v>
      </c>
      <c r="L991" s="125">
        <v>106.5</v>
      </c>
    </row>
    <row r="992" spans="1:12" x14ac:dyDescent="0.45">
      <c r="A992" s="124" t="s">
        <v>290</v>
      </c>
      <c r="B992" s="124" t="s">
        <v>300</v>
      </c>
      <c r="C992" s="135">
        <v>2011</v>
      </c>
      <c r="D992" s="137">
        <f t="shared" si="14"/>
        <v>-9.6805421103595329E-2</v>
      </c>
      <c r="E992" s="125">
        <v>1341.6</v>
      </c>
      <c r="F992" s="125">
        <v>1342.2</v>
      </c>
      <c r="G992" s="125">
        <v>62.8</v>
      </c>
      <c r="H992" s="125">
        <v>6.6</v>
      </c>
      <c r="I992" s="125">
        <v>23766</v>
      </c>
      <c r="J992" s="125">
        <v>50454</v>
      </c>
      <c r="K992" s="125">
        <v>52118</v>
      </c>
      <c r="L992" s="125">
        <v>106.2</v>
      </c>
    </row>
    <row r="993" spans="1:12" x14ac:dyDescent="0.45">
      <c r="A993" s="124" t="s">
        <v>291</v>
      </c>
      <c r="B993" s="124" t="s">
        <v>120</v>
      </c>
      <c r="C993" s="135">
        <v>2011</v>
      </c>
      <c r="D993" s="137">
        <f t="shared" si="14"/>
        <v>-0.9774345360202753</v>
      </c>
      <c r="E993" s="125">
        <v>820.6</v>
      </c>
      <c r="F993" s="125">
        <v>824.7</v>
      </c>
      <c r="G993" s="125">
        <v>61.3</v>
      </c>
      <c r="H993" s="125">
        <v>6</v>
      </c>
      <c r="I993" s="125">
        <v>17790</v>
      </c>
      <c r="J993" s="125">
        <v>48065</v>
      </c>
      <c r="K993" s="125">
        <v>36692</v>
      </c>
      <c r="L993" s="125">
        <v>103.8</v>
      </c>
    </row>
    <row r="994" spans="1:12" x14ac:dyDescent="0.45">
      <c r="A994" s="124" t="s">
        <v>292</v>
      </c>
      <c r="B994" s="124" t="s">
        <v>121</v>
      </c>
      <c r="C994" s="135">
        <v>2011</v>
      </c>
      <c r="D994" s="137">
        <f t="shared" si="14"/>
        <v>-1.4057507987220375</v>
      </c>
      <c r="E994" s="125">
        <v>154.30000000000001</v>
      </c>
      <c r="F994" s="125">
        <v>155.4</v>
      </c>
      <c r="G994" s="125">
        <v>65.400000000000006</v>
      </c>
      <c r="H994" s="125">
        <v>4.5</v>
      </c>
      <c r="I994" s="125">
        <v>30452</v>
      </c>
      <c r="J994" s="124" t="s">
        <v>64</v>
      </c>
      <c r="K994" s="125">
        <v>31866</v>
      </c>
      <c r="L994" s="125">
        <v>110.1</v>
      </c>
    </row>
    <row r="995" spans="1:12" x14ac:dyDescent="0.45">
      <c r="A995" s="124" t="s">
        <v>293</v>
      </c>
      <c r="B995" s="124" t="s">
        <v>122</v>
      </c>
      <c r="C995" s="135">
        <v>2011</v>
      </c>
      <c r="D995" s="137">
        <f t="shared" si="14"/>
        <v>-0.60398630964364808</v>
      </c>
      <c r="E995" s="125">
        <v>493.7</v>
      </c>
      <c r="F995" s="125">
        <v>495.2</v>
      </c>
      <c r="G995" s="125">
        <v>62.9</v>
      </c>
      <c r="H995" s="125">
        <v>7.9</v>
      </c>
      <c r="I995" s="125">
        <v>32268</v>
      </c>
      <c r="J995" s="125">
        <v>57990</v>
      </c>
      <c r="K995" s="125">
        <v>67584</v>
      </c>
      <c r="L995" s="125">
        <v>106.2</v>
      </c>
    </row>
    <row r="996" spans="1:12" ht="24" x14ac:dyDescent="0.45">
      <c r="A996" s="124" t="s">
        <v>294</v>
      </c>
      <c r="B996" s="124" t="s">
        <v>123</v>
      </c>
      <c r="C996" s="135">
        <v>2011</v>
      </c>
      <c r="D996" s="137">
        <f t="shared" si="14"/>
        <v>-1.3613159387407858</v>
      </c>
      <c r="E996" s="125">
        <v>173.9</v>
      </c>
      <c r="F996" s="125">
        <v>175.1</v>
      </c>
      <c r="G996" s="125">
        <v>61.2</v>
      </c>
      <c r="H996" s="125">
        <v>8.5</v>
      </c>
      <c r="I996" s="125">
        <v>16525</v>
      </c>
      <c r="J996" s="125">
        <v>28869</v>
      </c>
      <c r="K996" s="125">
        <v>33651</v>
      </c>
      <c r="L996" s="125">
        <v>112.5</v>
      </c>
    </row>
    <row r="997" spans="1:12" ht="24" x14ac:dyDescent="0.45">
      <c r="A997" s="124" t="s">
        <v>301</v>
      </c>
      <c r="B997" s="124" t="s">
        <v>124</v>
      </c>
      <c r="C997" s="135">
        <v>2011</v>
      </c>
      <c r="D997" s="137">
        <f t="shared" si="14"/>
        <v>0.59523809523810367</v>
      </c>
      <c r="E997" s="125">
        <v>50.7</v>
      </c>
      <c r="F997" s="125">
        <v>50.5</v>
      </c>
      <c r="G997" s="125">
        <v>67.2</v>
      </c>
      <c r="H997" s="125">
        <v>5.6</v>
      </c>
      <c r="I997" s="125">
        <v>43049</v>
      </c>
      <c r="J997" s="124" t="s">
        <v>64</v>
      </c>
      <c r="K997" s="124" t="s">
        <v>64</v>
      </c>
      <c r="L997" s="124" t="s">
        <v>132</v>
      </c>
    </row>
    <row r="998" spans="1:12" x14ac:dyDescent="0.45">
      <c r="A998" s="124" t="s">
        <v>213</v>
      </c>
      <c r="B998" s="124" t="s">
        <v>41</v>
      </c>
      <c r="C998" s="135">
        <v>2012</v>
      </c>
      <c r="D998" s="137">
        <f t="shared" si="14"/>
        <v>0.34491734999350399</v>
      </c>
      <c r="E998" s="125">
        <v>1541.9</v>
      </c>
      <c r="F998" s="125">
        <v>1539.3</v>
      </c>
      <c r="G998" s="125">
        <v>59.6</v>
      </c>
      <c r="H998" s="125">
        <v>3.7</v>
      </c>
      <c r="I998" s="125">
        <v>21659</v>
      </c>
      <c r="J998" s="125">
        <v>48877</v>
      </c>
      <c r="K998" s="125">
        <v>41004</v>
      </c>
      <c r="L998" s="125">
        <v>106.9</v>
      </c>
    </row>
    <row r="999" spans="1:12" x14ac:dyDescent="0.45">
      <c r="A999" s="124" t="s">
        <v>214</v>
      </c>
      <c r="B999" s="124" t="s">
        <v>42</v>
      </c>
      <c r="C999" s="135">
        <v>2012</v>
      </c>
      <c r="D999" s="137">
        <f t="shared" si="14"/>
        <v>-0.9100261137928306</v>
      </c>
      <c r="E999" s="125">
        <v>1252.2</v>
      </c>
      <c r="F999" s="125">
        <v>1258</v>
      </c>
      <c r="G999" s="125">
        <v>59</v>
      </c>
      <c r="H999" s="125">
        <v>5.0999999999999996</v>
      </c>
      <c r="I999" s="125">
        <v>17469</v>
      </c>
      <c r="J999" s="125">
        <v>31772</v>
      </c>
      <c r="K999" s="125">
        <v>32947</v>
      </c>
      <c r="L999" s="125">
        <v>130.1</v>
      </c>
    </row>
    <row r="1000" spans="1:12" x14ac:dyDescent="0.45">
      <c r="A1000" s="124" t="s">
        <v>215</v>
      </c>
      <c r="B1000" s="124" t="s">
        <v>43</v>
      </c>
      <c r="C1000" s="135">
        <v>2012</v>
      </c>
      <c r="D1000" s="137">
        <f t="shared" si="14"/>
        <v>-0.59988839285713658</v>
      </c>
      <c r="E1000" s="125">
        <v>1425</v>
      </c>
      <c r="F1000" s="125">
        <v>1429.2</v>
      </c>
      <c r="G1000" s="125">
        <v>58.1</v>
      </c>
      <c r="H1000" s="125">
        <v>4.4000000000000004</v>
      </c>
      <c r="I1000" s="125">
        <v>16229</v>
      </c>
      <c r="J1000" s="125">
        <v>39182</v>
      </c>
      <c r="K1000" s="125">
        <v>40588</v>
      </c>
      <c r="L1000" s="125">
        <v>114.5</v>
      </c>
    </row>
    <row r="1001" spans="1:12" x14ac:dyDescent="0.45">
      <c r="A1001" s="124" t="s">
        <v>216</v>
      </c>
      <c r="B1001" s="124" t="s">
        <v>44</v>
      </c>
      <c r="C1001" s="135">
        <v>2012</v>
      </c>
      <c r="D1001" s="137">
        <f t="shared" si="14"/>
        <v>8.5737557337108444E-3</v>
      </c>
      <c r="E1001" s="125">
        <v>2332.9</v>
      </c>
      <c r="F1001" s="125">
        <v>2332.8000000000002</v>
      </c>
      <c r="G1001" s="125">
        <v>59.1</v>
      </c>
      <c r="H1001" s="125">
        <v>5.5</v>
      </c>
      <c r="I1001" s="125">
        <v>18948</v>
      </c>
      <c r="J1001" s="125">
        <v>40241</v>
      </c>
      <c r="K1001" s="125">
        <v>44849</v>
      </c>
      <c r="L1001" s="125">
        <v>104.9</v>
      </c>
    </row>
    <row r="1002" spans="1:12" x14ac:dyDescent="0.45">
      <c r="A1002" s="124" t="s">
        <v>217</v>
      </c>
      <c r="B1002" s="124" t="s">
        <v>45</v>
      </c>
      <c r="C1002" s="135">
        <v>2012</v>
      </c>
      <c r="D1002" s="137">
        <f t="shared" si="14"/>
        <v>-0.94366599942806817</v>
      </c>
      <c r="E1002" s="125">
        <v>1039.2</v>
      </c>
      <c r="F1002" s="125">
        <v>1044.0999999999999</v>
      </c>
      <c r="G1002" s="125">
        <v>58.4</v>
      </c>
      <c r="H1002" s="125">
        <v>6.3</v>
      </c>
      <c r="I1002" s="125">
        <v>16015</v>
      </c>
      <c r="J1002" s="125">
        <v>33059</v>
      </c>
      <c r="K1002" s="125">
        <v>35127</v>
      </c>
      <c r="L1002" s="125">
        <v>96.5</v>
      </c>
    </row>
    <row r="1003" spans="1:12" x14ac:dyDescent="0.45">
      <c r="A1003" s="124" t="s">
        <v>218</v>
      </c>
      <c r="B1003" s="124" t="s">
        <v>46</v>
      </c>
      <c r="C1003" s="135">
        <v>2012</v>
      </c>
      <c r="D1003" s="137">
        <f t="shared" si="14"/>
        <v>0.28605247583350674</v>
      </c>
      <c r="E1003" s="125">
        <v>1016.7</v>
      </c>
      <c r="F1003" s="125">
        <v>1015.2</v>
      </c>
      <c r="G1003" s="125">
        <v>59.3</v>
      </c>
      <c r="H1003" s="125">
        <v>4.3</v>
      </c>
      <c r="I1003" s="125">
        <v>20742</v>
      </c>
      <c r="J1003" s="125">
        <v>49178</v>
      </c>
      <c r="K1003" s="125">
        <v>54003</v>
      </c>
      <c r="L1003" s="125">
        <v>108.3</v>
      </c>
    </row>
    <row r="1004" spans="1:12" x14ac:dyDescent="0.45">
      <c r="A1004" s="124" t="s">
        <v>219</v>
      </c>
      <c r="B1004" s="124" t="s">
        <v>47</v>
      </c>
      <c r="C1004" s="135">
        <v>2012</v>
      </c>
      <c r="D1004" s="137">
        <f t="shared" si="14"/>
        <v>-1.0185466707205735</v>
      </c>
      <c r="E1004" s="125">
        <v>651.1</v>
      </c>
      <c r="F1004" s="125">
        <v>654.4</v>
      </c>
      <c r="G1004" s="125">
        <v>58</v>
      </c>
      <c r="H1004" s="125">
        <v>4.8</v>
      </c>
      <c r="I1004" s="125">
        <v>15867</v>
      </c>
      <c r="J1004" s="125">
        <v>33465</v>
      </c>
      <c r="K1004" s="125">
        <v>40128</v>
      </c>
      <c r="L1004" s="125">
        <v>105.7</v>
      </c>
    </row>
    <row r="1005" spans="1:12" x14ac:dyDescent="0.45">
      <c r="A1005" s="124" t="s">
        <v>220</v>
      </c>
      <c r="B1005" s="124" t="s">
        <v>48</v>
      </c>
      <c r="C1005" s="135">
        <v>2012</v>
      </c>
      <c r="D1005" s="137">
        <f t="shared" si="14"/>
        <v>-0.24977698483496474</v>
      </c>
      <c r="E1005" s="125">
        <v>1118.2</v>
      </c>
      <c r="F1005" s="125">
        <v>1119.5999999999999</v>
      </c>
      <c r="G1005" s="125">
        <v>58.3</v>
      </c>
      <c r="H1005" s="125">
        <v>5.0999999999999996</v>
      </c>
      <c r="I1005" s="125">
        <v>18866</v>
      </c>
      <c r="J1005" s="125">
        <v>30654</v>
      </c>
      <c r="K1005" s="125">
        <v>34921</v>
      </c>
      <c r="L1005" s="125">
        <v>110.1</v>
      </c>
    </row>
    <row r="1006" spans="1:12" x14ac:dyDescent="0.45">
      <c r="A1006" s="124" t="s">
        <v>221</v>
      </c>
      <c r="B1006" s="124" t="s">
        <v>49</v>
      </c>
      <c r="C1006" s="135">
        <v>2012</v>
      </c>
      <c r="D1006" s="137">
        <f t="shared" si="14"/>
        <v>-0.13697457409467589</v>
      </c>
      <c r="E1006" s="125">
        <v>1166.5</v>
      </c>
      <c r="F1006" s="125">
        <v>1167.3</v>
      </c>
      <c r="G1006" s="125">
        <v>58.7</v>
      </c>
      <c r="H1006" s="125">
        <v>3.6</v>
      </c>
      <c r="I1006" s="125">
        <v>19829</v>
      </c>
      <c r="J1006" s="125">
        <v>39770</v>
      </c>
      <c r="K1006" s="125">
        <v>43212</v>
      </c>
      <c r="L1006" s="125">
        <v>105.6</v>
      </c>
    </row>
    <row r="1007" spans="1:12" x14ac:dyDescent="0.45">
      <c r="A1007" s="124" t="s">
        <v>222</v>
      </c>
      <c r="B1007" s="124" t="s">
        <v>50</v>
      </c>
      <c r="C1007" s="135">
        <v>2012</v>
      </c>
      <c r="D1007" s="137">
        <f t="shared" si="14"/>
        <v>1.957563123817941</v>
      </c>
      <c r="E1007" s="125">
        <v>7385.5</v>
      </c>
      <c r="F1007" s="125">
        <v>7314.6</v>
      </c>
      <c r="G1007" s="125">
        <v>61.1</v>
      </c>
      <c r="H1007" s="125">
        <v>2.9</v>
      </c>
      <c r="I1007" s="125">
        <v>30572</v>
      </c>
      <c r="J1007" s="125">
        <v>77595</v>
      </c>
      <c r="K1007" s="125">
        <v>73761</v>
      </c>
      <c r="L1007" s="125">
        <v>110.7</v>
      </c>
    </row>
    <row r="1008" spans="1:12" x14ac:dyDescent="0.45">
      <c r="A1008" s="124" t="s">
        <v>223</v>
      </c>
      <c r="B1008" s="124" t="s">
        <v>51</v>
      </c>
      <c r="C1008" s="135">
        <v>2012</v>
      </c>
      <c r="D1008" s="137">
        <f t="shared" si="14"/>
        <v>-0.74273274426942693</v>
      </c>
      <c r="E1008" s="125">
        <v>775.1</v>
      </c>
      <c r="F1008" s="125">
        <v>778</v>
      </c>
      <c r="G1008" s="125">
        <v>58.3</v>
      </c>
      <c r="H1008" s="125">
        <v>5.3</v>
      </c>
      <c r="I1008" s="125">
        <v>16827</v>
      </c>
      <c r="J1008" s="125">
        <v>35254</v>
      </c>
      <c r="K1008" s="125">
        <v>31422</v>
      </c>
      <c r="L1008" s="125">
        <v>109.3</v>
      </c>
    </row>
    <row r="1009" spans="1:12" x14ac:dyDescent="0.45">
      <c r="A1009" s="124" t="s">
        <v>224</v>
      </c>
      <c r="B1009" s="124" t="s">
        <v>52</v>
      </c>
      <c r="C1009" s="135">
        <v>2012</v>
      </c>
      <c r="D1009" s="137">
        <f t="shared" si="14"/>
        <v>-0.22616562282532265</v>
      </c>
      <c r="E1009" s="125">
        <v>1147</v>
      </c>
      <c r="F1009" s="125">
        <v>1148.3</v>
      </c>
      <c r="G1009" s="125">
        <v>57.9</v>
      </c>
      <c r="H1009" s="125">
        <v>4.5999999999999996</v>
      </c>
      <c r="I1009" s="125">
        <v>17652</v>
      </c>
      <c r="J1009" s="125">
        <v>36005</v>
      </c>
      <c r="K1009" s="125">
        <v>45384</v>
      </c>
      <c r="L1009" s="125">
        <v>102.6</v>
      </c>
    </row>
    <row r="1010" spans="1:12" x14ac:dyDescent="0.45">
      <c r="A1010" s="124" t="s">
        <v>225</v>
      </c>
      <c r="B1010" s="124" t="s">
        <v>53</v>
      </c>
      <c r="C1010" s="135">
        <v>2012</v>
      </c>
      <c r="D1010" s="137">
        <f t="shared" si="14"/>
        <v>-0.76663600122661768</v>
      </c>
      <c r="E1010" s="125">
        <v>970.8</v>
      </c>
      <c r="F1010" s="125">
        <v>974.6</v>
      </c>
      <c r="G1010" s="125">
        <v>60</v>
      </c>
      <c r="H1010" s="125">
        <v>5.7</v>
      </c>
      <c r="I1010" s="125">
        <v>18305</v>
      </c>
      <c r="J1010" s="125">
        <v>39455</v>
      </c>
      <c r="K1010" s="125">
        <v>36809</v>
      </c>
      <c r="L1010" s="125">
        <v>121.9</v>
      </c>
    </row>
    <row r="1011" spans="1:12" x14ac:dyDescent="0.45">
      <c r="A1011" s="124" t="s">
        <v>226</v>
      </c>
      <c r="B1011" s="124" t="s">
        <v>54</v>
      </c>
      <c r="C1011" s="135">
        <v>2012</v>
      </c>
      <c r="D1011" s="137">
        <f t="shared" si="14"/>
        <v>-0.6375311835904891</v>
      </c>
      <c r="E1011" s="125">
        <v>1075.4000000000001</v>
      </c>
      <c r="F1011" s="125">
        <v>1078.9000000000001</v>
      </c>
      <c r="G1011" s="125">
        <v>58.6</v>
      </c>
      <c r="H1011" s="125">
        <v>4.9000000000000004</v>
      </c>
      <c r="I1011" s="125">
        <v>17449</v>
      </c>
      <c r="J1011" s="125">
        <v>34153</v>
      </c>
      <c r="K1011" s="125">
        <v>34907</v>
      </c>
      <c r="L1011" s="125">
        <v>103.8</v>
      </c>
    </row>
    <row r="1012" spans="1:12" x14ac:dyDescent="0.45">
      <c r="A1012" s="124" t="s">
        <v>227</v>
      </c>
      <c r="B1012" s="124" t="s">
        <v>55</v>
      </c>
      <c r="C1012" s="135">
        <v>2012</v>
      </c>
      <c r="D1012" s="137">
        <f t="shared" si="14"/>
        <v>-0.63347741839320315</v>
      </c>
      <c r="E1012" s="125">
        <v>1333.3</v>
      </c>
      <c r="F1012" s="125">
        <v>1337.5</v>
      </c>
      <c r="G1012" s="125">
        <v>57.8</v>
      </c>
      <c r="H1012" s="125">
        <v>5</v>
      </c>
      <c r="I1012" s="125">
        <v>17282</v>
      </c>
      <c r="J1012" s="125">
        <v>48074</v>
      </c>
      <c r="K1012" s="125">
        <v>52602</v>
      </c>
      <c r="L1012" s="125">
        <v>109.1</v>
      </c>
    </row>
    <row r="1013" spans="1:12" x14ac:dyDescent="0.45">
      <c r="A1013" s="124" t="s">
        <v>228</v>
      </c>
      <c r="B1013" s="124" t="s">
        <v>56</v>
      </c>
      <c r="C1013" s="135">
        <v>2012</v>
      </c>
      <c r="D1013" s="137">
        <f t="shared" si="14"/>
        <v>-0.41932778530417392</v>
      </c>
      <c r="E1013" s="125">
        <v>1543.6</v>
      </c>
      <c r="F1013" s="125">
        <v>1546.9</v>
      </c>
      <c r="G1013" s="125">
        <v>58</v>
      </c>
      <c r="H1013" s="125">
        <v>4.5999999999999996</v>
      </c>
      <c r="I1013" s="125">
        <v>19340</v>
      </c>
      <c r="J1013" s="125">
        <v>41795</v>
      </c>
      <c r="K1013" s="125">
        <v>40455</v>
      </c>
      <c r="L1013" s="125">
        <v>111.5</v>
      </c>
    </row>
    <row r="1014" spans="1:12" x14ac:dyDescent="0.45">
      <c r="A1014" s="124" t="s">
        <v>229</v>
      </c>
      <c r="B1014" s="124" t="s">
        <v>57</v>
      </c>
      <c r="C1014" s="135">
        <v>2012</v>
      </c>
      <c r="D1014" s="137">
        <f t="shared" si="14"/>
        <v>-0.10243479631234377</v>
      </c>
      <c r="E1014" s="125">
        <v>1267.8</v>
      </c>
      <c r="F1014" s="125">
        <v>1268.5</v>
      </c>
      <c r="G1014" s="125">
        <v>57.8</v>
      </c>
      <c r="H1014" s="125">
        <v>3.4</v>
      </c>
      <c r="I1014" s="125">
        <v>18605</v>
      </c>
      <c r="J1014" s="125">
        <v>50994</v>
      </c>
      <c r="K1014" s="125">
        <v>49749</v>
      </c>
      <c r="L1014" s="125">
        <v>107.7</v>
      </c>
    </row>
    <row r="1015" spans="1:12" x14ac:dyDescent="0.45">
      <c r="A1015" s="124" t="s">
        <v>230</v>
      </c>
      <c r="B1015" s="124" t="s">
        <v>58</v>
      </c>
      <c r="C1015" s="135">
        <v>2012</v>
      </c>
      <c r="D1015" s="137">
        <f t="shared" si="14"/>
        <v>1.5494442397182142</v>
      </c>
      <c r="E1015" s="125">
        <v>11849.5</v>
      </c>
      <c r="F1015" s="125">
        <v>11759.1</v>
      </c>
      <c r="G1015" s="125">
        <v>61.7</v>
      </c>
      <c r="H1015" s="125">
        <v>0.8</v>
      </c>
      <c r="I1015" s="125">
        <v>48935</v>
      </c>
      <c r="J1015" s="125">
        <v>129966</v>
      </c>
      <c r="K1015" s="125">
        <v>176320</v>
      </c>
      <c r="L1015" s="125">
        <v>111.3</v>
      </c>
    </row>
    <row r="1016" spans="1:12" x14ac:dyDescent="0.45">
      <c r="A1016" s="124" t="s">
        <v>231</v>
      </c>
      <c r="B1016" s="124" t="s">
        <v>59</v>
      </c>
      <c r="C1016" s="135">
        <v>2012</v>
      </c>
      <c r="D1016" s="137">
        <f t="shared" si="14"/>
        <v>-1.4800818768697808</v>
      </c>
      <c r="E1016" s="125">
        <v>625.70000000000005</v>
      </c>
      <c r="F1016" s="125">
        <v>630.4</v>
      </c>
      <c r="G1016" s="125">
        <v>59.4</v>
      </c>
      <c r="H1016" s="125">
        <v>7</v>
      </c>
      <c r="I1016" s="125">
        <v>20058</v>
      </c>
      <c r="J1016" s="125">
        <v>47602</v>
      </c>
      <c r="K1016" s="125">
        <v>49388</v>
      </c>
      <c r="L1016" s="125">
        <v>111.7</v>
      </c>
    </row>
    <row r="1017" spans="1:12" x14ac:dyDescent="0.45">
      <c r="A1017" s="124" t="s">
        <v>232</v>
      </c>
      <c r="B1017" s="124" t="s">
        <v>60</v>
      </c>
      <c r="C1017" s="135">
        <v>2012</v>
      </c>
      <c r="D1017" s="137">
        <f t="shared" si="14"/>
        <v>-1.8004755973275932</v>
      </c>
      <c r="E1017" s="125">
        <v>867.2</v>
      </c>
      <c r="F1017" s="125">
        <v>875.1</v>
      </c>
      <c r="G1017" s="125">
        <v>62.7</v>
      </c>
      <c r="H1017" s="125">
        <v>6.4</v>
      </c>
      <c r="I1017" s="125">
        <v>27040</v>
      </c>
      <c r="J1017" s="125">
        <v>52460</v>
      </c>
      <c r="K1017" s="125">
        <v>52847</v>
      </c>
      <c r="L1017" s="125">
        <v>114.2</v>
      </c>
    </row>
    <row r="1018" spans="1:12" x14ac:dyDescent="0.45">
      <c r="A1018" s="124" t="s">
        <v>233</v>
      </c>
      <c r="B1018" s="124" t="s">
        <v>63</v>
      </c>
      <c r="C1018" s="135">
        <v>2012</v>
      </c>
      <c r="D1018" s="137">
        <f t="shared" si="14"/>
        <v>0.23696682464453631</v>
      </c>
      <c r="E1018" s="125">
        <v>42.3</v>
      </c>
      <c r="F1018" s="125">
        <v>42.2</v>
      </c>
      <c r="G1018" s="125">
        <v>61.6</v>
      </c>
      <c r="H1018" s="125">
        <v>6.9</v>
      </c>
      <c r="I1018" s="125">
        <v>62323</v>
      </c>
      <c r="J1018" s="125">
        <v>54418</v>
      </c>
      <c r="K1018" s="125">
        <v>69207</v>
      </c>
      <c r="L1018" s="125">
        <v>107.7</v>
      </c>
    </row>
    <row r="1019" spans="1:12" x14ac:dyDescent="0.45">
      <c r="A1019" s="124" t="s">
        <v>234</v>
      </c>
      <c r="B1019" s="124" t="s">
        <v>61</v>
      </c>
      <c r="C1019" s="135">
        <v>2012</v>
      </c>
      <c r="D1019" s="137">
        <f t="shared" si="14"/>
        <v>-1.7729580858938061</v>
      </c>
      <c r="E1019" s="125">
        <v>1141.3</v>
      </c>
      <c r="F1019" s="125">
        <v>1151.5999999999999</v>
      </c>
      <c r="G1019" s="125">
        <v>59.4</v>
      </c>
      <c r="H1019" s="125">
        <v>5.3</v>
      </c>
      <c r="I1019" s="125">
        <v>21709</v>
      </c>
      <c r="J1019" s="125">
        <v>0</v>
      </c>
      <c r="K1019" s="125">
        <v>0</v>
      </c>
      <c r="L1019" s="124" t="s">
        <v>132</v>
      </c>
    </row>
    <row r="1020" spans="1:12" x14ac:dyDescent="0.45">
      <c r="A1020" s="124" t="s">
        <v>235</v>
      </c>
      <c r="B1020" s="124" t="s">
        <v>65</v>
      </c>
      <c r="C1020" s="135">
        <v>2012</v>
      </c>
      <c r="D1020" s="137">
        <f t="shared" si="14"/>
        <v>-0.2002670226969368</v>
      </c>
      <c r="E1020" s="125">
        <v>1196</v>
      </c>
      <c r="F1020" s="125">
        <v>1197.0999999999999</v>
      </c>
      <c r="G1020" s="125">
        <v>59.2</v>
      </c>
      <c r="H1020" s="125">
        <v>5.8</v>
      </c>
      <c r="I1020" s="125">
        <v>18248</v>
      </c>
      <c r="J1020" s="125">
        <v>43190</v>
      </c>
      <c r="K1020" s="125">
        <v>46038</v>
      </c>
      <c r="L1020" s="125">
        <v>98.9</v>
      </c>
    </row>
    <row r="1021" spans="1:12" x14ac:dyDescent="0.45">
      <c r="A1021" s="124" t="s">
        <v>236</v>
      </c>
      <c r="B1021" s="124" t="s">
        <v>66</v>
      </c>
      <c r="C1021" s="135">
        <v>2012</v>
      </c>
      <c r="D1021" s="137">
        <f t="shared" si="14"/>
        <v>0.87645195353748195</v>
      </c>
      <c r="E1021" s="125">
        <v>955.3</v>
      </c>
      <c r="F1021" s="125">
        <v>951.2</v>
      </c>
      <c r="G1021" s="125">
        <v>60.8</v>
      </c>
      <c r="H1021" s="125">
        <v>7.4</v>
      </c>
      <c r="I1021" s="125">
        <v>19456</v>
      </c>
      <c r="J1021" s="125">
        <v>42810</v>
      </c>
      <c r="K1021" s="125">
        <v>42907</v>
      </c>
      <c r="L1021" s="125">
        <v>108.1</v>
      </c>
    </row>
    <row r="1022" spans="1:12" x14ac:dyDescent="0.45">
      <c r="A1022" s="124" t="s">
        <v>237</v>
      </c>
      <c r="B1022" s="124" t="s">
        <v>67</v>
      </c>
      <c r="C1022" s="135">
        <v>2012</v>
      </c>
      <c r="D1022" s="137">
        <f t="shared" si="14"/>
        <v>1.4862848617009121</v>
      </c>
      <c r="E1022" s="125">
        <v>1768.5</v>
      </c>
      <c r="F1022" s="125">
        <v>1755.5</v>
      </c>
      <c r="G1022" s="125">
        <v>60.8</v>
      </c>
      <c r="H1022" s="125">
        <v>3.2</v>
      </c>
      <c r="I1022" s="125">
        <v>17967</v>
      </c>
      <c r="J1022" s="125">
        <v>49593</v>
      </c>
      <c r="K1022" s="125">
        <v>51751</v>
      </c>
      <c r="L1022" s="125">
        <v>107.2</v>
      </c>
    </row>
    <row r="1023" spans="1:12" x14ac:dyDescent="0.45">
      <c r="A1023" s="124" t="s">
        <v>238</v>
      </c>
      <c r="B1023" s="124" t="s">
        <v>68</v>
      </c>
      <c r="C1023" s="135">
        <v>2012</v>
      </c>
      <c r="D1023" s="137">
        <f t="shared" si="14"/>
        <v>-1.6619790334952695</v>
      </c>
      <c r="E1023" s="125">
        <v>769.2</v>
      </c>
      <c r="F1023" s="125">
        <v>775.7</v>
      </c>
      <c r="G1023" s="125">
        <v>63.5</v>
      </c>
      <c r="H1023" s="125">
        <v>7.7</v>
      </c>
      <c r="I1023" s="125">
        <v>28932</v>
      </c>
      <c r="J1023" s="124" t="s">
        <v>64</v>
      </c>
      <c r="K1023" s="125">
        <v>38090</v>
      </c>
      <c r="L1023" s="125">
        <v>107.6</v>
      </c>
    </row>
    <row r="1024" spans="1:12" x14ac:dyDescent="0.45">
      <c r="A1024" s="124" t="s">
        <v>239</v>
      </c>
      <c r="B1024" s="124" t="s">
        <v>69</v>
      </c>
      <c r="C1024" s="135">
        <v>2012</v>
      </c>
      <c r="D1024" s="137">
        <f t="shared" si="14"/>
        <v>-0.68340750158933061</v>
      </c>
      <c r="E1024" s="125">
        <v>624.9</v>
      </c>
      <c r="F1024" s="125">
        <v>627.1</v>
      </c>
      <c r="G1024" s="125">
        <v>57.3</v>
      </c>
      <c r="H1024" s="125">
        <v>4.0999999999999996</v>
      </c>
      <c r="I1024" s="125">
        <v>19547</v>
      </c>
      <c r="J1024" s="125">
        <v>42640</v>
      </c>
      <c r="K1024" s="125">
        <v>40495</v>
      </c>
      <c r="L1024" s="125">
        <v>111.3</v>
      </c>
    </row>
    <row r="1025" spans="1:12" x14ac:dyDescent="0.45">
      <c r="A1025" s="124" t="s">
        <v>240</v>
      </c>
      <c r="B1025" s="124" t="s">
        <v>70</v>
      </c>
      <c r="C1025" s="135">
        <v>2012</v>
      </c>
      <c r="D1025" s="137">
        <f t="shared" si="14"/>
        <v>-1.0670273519687439</v>
      </c>
      <c r="E1025" s="125">
        <v>658.3</v>
      </c>
      <c r="F1025" s="125">
        <v>661.9</v>
      </c>
      <c r="G1025" s="125">
        <v>57.7</v>
      </c>
      <c r="H1025" s="125">
        <v>6.6</v>
      </c>
      <c r="I1025" s="125">
        <v>16294</v>
      </c>
      <c r="J1025" s="125">
        <v>37697</v>
      </c>
      <c r="K1025" s="125">
        <v>37839</v>
      </c>
      <c r="L1025" s="125">
        <v>99.8</v>
      </c>
    </row>
    <row r="1026" spans="1:12" ht="24" x14ac:dyDescent="0.45">
      <c r="A1026" s="124" t="s">
        <v>241</v>
      </c>
      <c r="B1026" s="124" t="s">
        <v>71</v>
      </c>
      <c r="C1026" s="135">
        <v>2012</v>
      </c>
      <c r="D1026" s="137">
        <f t="shared" si="14"/>
        <v>1.9437967355471537</v>
      </c>
      <c r="E1026" s="125">
        <v>5071.5</v>
      </c>
      <c r="F1026" s="125">
        <v>5023.2</v>
      </c>
      <c r="G1026" s="125">
        <v>61.5</v>
      </c>
      <c r="H1026" s="125">
        <v>1.1000000000000001</v>
      </c>
      <c r="I1026" s="125">
        <v>27834</v>
      </c>
      <c r="J1026" s="125">
        <v>88238</v>
      </c>
      <c r="K1026" s="125">
        <v>83521</v>
      </c>
      <c r="L1026" s="125">
        <v>104.1</v>
      </c>
    </row>
    <row r="1027" spans="1:12" x14ac:dyDescent="0.45">
      <c r="A1027" s="124" t="s">
        <v>242</v>
      </c>
      <c r="B1027" s="124" t="s">
        <v>72</v>
      </c>
      <c r="C1027" s="135">
        <v>2012</v>
      </c>
      <c r="D1027" s="137">
        <f t="shared" si="14"/>
        <v>1.0561797752808963</v>
      </c>
      <c r="E1027" s="125">
        <v>449.7</v>
      </c>
      <c r="F1027" s="125">
        <v>447.4</v>
      </c>
      <c r="G1027" s="125">
        <v>58.2</v>
      </c>
      <c r="H1027" s="125">
        <v>8.1</v>
      </c>
      <c r="I1027" s="125">
        <v>17071</v>
      </c>
      <c r="J1027" s="125">
        <v>30026</v>
      </c>
      <c r="K1027" s="125">
        <v>28327</v>
      </c>
      <c r="L1027" s="125">
        <v>98.6</v>
      </c>
    </row>
    <row r="1028" spans="1:12" x14ac:dyDescent="0.45">
      <c r="A1028" s="124" t="s">
        <v>243</v>
      </c>
      <c r="B1028" s="124" t="s">
        <v>73</v>
      </c>
      <c r="C1028" s="135">
        <v>2012</v>
      </c>
      <c r="D1028" s="137">
        <f t="shared" si="14"/>
        <v>-0.97765363128490046</v>
      </c>
      <c r="E1028" s="125">
        <v>283.60000000000002</v>
      </c>
      <c r="F1028" s="125">
        <v>285</v>
      </c>
      <c r="G1028" s="125">
        <v>61.4</v>
      </c>
      <c r="H1028" s="125">
        <v>13.1</v>
      </c>
      <c r="I1028" s="125">
        <v>10190</v>
      </c>
      <c r="J1028" s="125">
        <v>24786</v>
      </c>
      <c r="K1028" s="125">
        <v>34505</v>
      </c>
      <c r="L1028" s="125">
        <v>112.3</v>
      </c>
    </row>
    <row r="1029" spans="1:12" x14ac:dyDescent="0.45">
      <c r="A1029" s="124" t="s">
        <v>244</v>
      </c>
      <c r="B1029" s="124" t="s">
        <v>75</v>
      </c>
      <c r="C1029" s="135">
        <v>2012</v>
      </c>
      <c r="D1029" s="137">
        <f t="shared" si="14"/>
        <v>1.1119081779053188</v>
      </c>
      <c r="E1029" s="125">
        <v>5356.1</v>
      </c>
      <c r="F1029" s="125">
        <v>5326.6</v>
      </c>
      <c r="G1029" s="125">
        <v>58.7</v>
      </c>
      <c r="H1029" s="125">
        <v>5.6</v>
      </c>
      <c r="I1029" s="125">
        <v>21686</v>
      </c>
      <c r="J1029" s="125">
        <v>40978</v>
      </c>
      <c r="K1029" s="125">
        <v>49142</v>
      </c>
      <c r="L1029" s="125">
        <v>110.2</v>
      </c>
    </row>
    <row r="1030" spans="1:12" x14ac:dyDescent="0.45">
      <c r="A1030" s="124" t="s">
        <v>245</v>
      </c>
      <c r="B1030" s="124" t="s">
        <v>76</v>
      </c>
      <c r="C1030" s="135">
        <v>2012</v>
      </c>
      <c r="D1030" s="137">
        <f t="shared" si="14"/>
        <v>-0.39545229856648539</v>
      </c>
      <c r="E1030" s="125">
        <v>1007.5</v>
      </c>
      <c r="F1030" s="125">
        <v>1009.5</v>
      </c>
      <c r="G1030" s="125">
        <v>60</v>
      </c>
      <c r="H1030" s="125">
        <v>7.9</v>
      </c>
      <c r="I1030" s="125">
        <v>17789</v>
      </c>
      <c r="J1030" s="125">
        <v>33846</v>
      </c>
      <c r="K1030" s="125">
        <v>33611</v>
      </c>
      <c r="L1030" s="125">
        <v>101.2</v>
      </c>
    </row>
    <row r="1031" spans="1:12" x14ac:dyDescent="0.45">
      <c r="A1031" s="124" t="s">
        <v>246</v>
      </c>
      <c r="B1031" s="124" t="s">
        <v>77</v>
      </c>
      <c r="C1031" s="135">
        <v>2012</v>
      </c>
      <c r="D1031" s="137">
        <f t="shared" si="14"/>
        <v>-0.30400985145848114</v>
      </c>
      <c r="E1031" s="125">
        <v>2590.6999999999998</v>
      </c>
      <c r="F1031" s="125">
        <v>2594.6</v>
      </c>
      <c r="G1031" s="125">
        <v>59.3</v>
      </c>
      <c r="H1031" s="125">
        <v>6</v>
      </c>
      <c r="I1031" s="125">
        <v>16011</v>
      </c>
      <c r="J1031" s="125">
        <v>38716</v>
      </c>
      <c r="K1031" s="125">
        <v>34203</v>
      </c>
      <c r="L1031" s="125">
        <v>122.3</v>
      </c>
    </row>
    <row r="1032" spans="1:12" x14ac:dyDescent="0.45">
      <c r="A1032" s="124" t="s">
        <v>247</v>
      </c>
      <c r="B1032" s="124" t="s">
        <v>78</v>
      </c>
      <c r="C1032" s="135">
        <v>2012</v>
      </c>
      <c r="D1032" s="137">
        <f t="shared" si="14"/>
        <v>-6.0975609756106094E-2</v>
      </c>
      <c r="E1032" s="125">
        <v>4261.3999999999996</v>
      </c>
      <c r="F1032" s="125">
        <v>4262.7</v>
      </c>
      <c r="G1032" s="125">
        <v>59.6</v>
      </c>
      <c r="H1032" s="125">
        <v>6</v>
      </c>
      <c r="I1032" s="125">
        <v>18107</v>
      </c>
      <c r="J1032" s="125">
        <v>46824</v>
      </c>
      <c r="K1032" s="125">
        <v>51508</v>
      </c>
      <c r="L1032" s="125">
        <v>104.9</v>
      </c>
    </row>
    <row r="1033" spans="1:12" x14ac:dyDescent="0.45">
      <c r="A1033" s="124" t="s">
        <v>248</v>
      </c>
      <c r="B1033" s="124" t="s">
        <v>80</v>
      </c>
      <c r="C1033" s="135">
        <v>2012</v>
      </c>
      <c r="D1033" s="137">
        <f t="shared" si="14"/>
        <v>0.64744769304164118</v>
      </c>
      <c r="E1033" s="125">
        <v>2953.6</v>
      </c>
      <c r="F1033" s="125">
        <v>2944.1</v>
      </c>
      <c r="G1033" s="125">
        <v>62.1</v>
      </c>
      <c r="H1033" s="125">
        <v>11.7</v>
      </c>
      <c r="I1033" s="125">
        <v>20730</v>
      </c>
      <c r="J1033" s="125">
        <v>26747</v>
      </c>
      <c r="K1033" s="125">
        <v>35854</v>
      </c>
      <c r="L1033" s="125">
        <v>106.6</v>
      </c>
    </row>
    <row r="1034" spans="1:12" x14ac:dyDescent="0.45">
      <c r="A1034" s="124" t="s">
        <v>249</v>
      </c>
      <c r="B1034" s="124" t="s">
        <v>295</v>
      </c>
      <c r="C1034" s="135">
        <v>2012</v>
      </c>
      <c r="D1034" s="137">
        <f t="shared" si="14"/>
        <v>2.5157232704402541</v>
      </c>
      <c r="E1034" s="125">
        <v>440.1</v>
      </c>
      <c r="F1034" s="125">
        <v>434.7</v>
      </c>
      <c r="G1034" s="125">
        <v>59.3</v>
      </c>
      <c r="H1034" s="125">
        <v>47.7</v>
      </c>
      <c r="I1034" s="125">
        <v>12322</v>
      </c>
      <c r="J1034" s="124" t="s">
        <v>64</v>
      </c>
      <c r="K1034" s="125">
        <v>25221</v>
      </c>
      <c r="L1034" s="125">
        <v>131.6</v>
      </c>
    </row>
    <row r="1035" spans="1:12" ht="24" x14ac:dyDescent="0.45">
      <c r="A1035" s="124" t="s">
        <v>250</v>
      </c>
      <c r="B1035" s="124" t="s">
        <v>81</v>
      </c>
      <c r="C1035" s="135">
        <v>2012</v>
      </c>
      <c r="D1035" s="137">
        <f t="shared" si="14"/>
        <v>0.38296390855285534</v>
      </c>
      <c r="E1035" s="125">
        <v>865</v>
      </c>
      <c r="F1035" s="125">
        <v>863.3</v>
      </c>
      <c r="G1035" s="125">
        <v>61.6</v>
      </c>
      <c r="H1035" s="125">
        <v>8.9</v>
      </c>
      <c r="I1035" s="125">
        <v>13717</v>
      </c>
      <c r="J1035" s="125">
        <v>33367</v>
      </c>
      <c r="K1035" s="125">
        <v>34730</v>
      </c>
      <c r="L1035" s="125">
        <v>122.6</v>
      </c>
    </row>
    <row r="1036" spans="1:12" ht="24" x14ac:dyDescent="0.45">
      <c r="A1036" s="124" t="s">
        <v>251</v>
      </c>
      <c r="B1036" s="124" t="s">
        <v>82</v>
      </c>
      <c r="C1036" s="135">
        <v>2012</v>
      </c>
      <c r="D1036" s="137">
        <f t="shared" si="14"/>
        <v>-0.52653748946925016</v>
      </c>
      <c r="E1036" s="125">
        <v>472.3</v>
      </c>
      <c r="F1036" s="125">
        <v>473.6</v>
      </c>
      <c r="G1036" s="125">
        <v>60.4</v>
      </c>
      <c r="H1036" s="125">
        <v>8.9</v>
      </c>
      <c r="I1036" s="125">
        <v>13388</v>
      </c>
      <c r="J1036" s="125">
        <v>20720</v>
      </c>
      <c r="K1036" s="125">
        <v>28872</v>
      </c>
      <c r="L1036" s="125">
        <v>107.7</v>
      </c>
    </row>
    <row r="1037" spans="1:12" ht="24" x14ac:dyDescent="0.45">
      <c r="A1037" s="124" t="s">
        <v>252</v>
      </c>
      <c r="B1037" s="124" t="s">
        <v>83</v>
      </c>
      <c r="C1037" s="135">
        <v>2012</v>
      </c>
      <c r="D1037" s="137">
        <f t="shared" si="14"/>
        <v>-0.38087177316968995</v>
      </c>
      <c r="E1037" s="125">
        <v>706.2</v>
      </c>
      <c r="F1037" s="125">
        <v>707.5</v>
      </c>
      <c r="G1037" s="125">
        <v>58.8</v>
      </c>
      <c r="H1037" s="125">
        <v>7.9</v>
      </c>
      <c r="I1037" s="125">
        <v>16165</v>
      </c>
      <c r="J1037" s="125">
        <v>31084</v>
      </c>
      <c r="K1037" s="125">
        <v>33212</v>
      </c>
      <c r="L1037" s="125">
        <v>104.4</v>
      </c>
    </row>
    <row r="1038" spans="1:12" x14ac:dyDescent="0.45">
      <c r="A1038" s="124" t="s">
        <v>253</v>
      </c>
      <c r="B1038" s="124" t="s">
        <v>296</v>
      </c>
      <c r="C1038" s="135">
        <v>2012</v>
      </c>
      <c r="D1038" s="137">
        <f t="shared" si="14"/>
        <v>1.750614250614247</v>
      </c>
      <c r="E1038" s="125">
        <v>1325.2</v>
      </c>
      <c r="F1038" s="125">
        <v>1313.8</v>
      </c>
      <c r="G1038" s="125">
        <v>56.7</v>
      </c>
      <c r="H1038" s="125">
        <v>29.8</v>
      </c>
      <c r="I1038" s="125">
        <v>15274</v>
      </c>
      <c r="J1038" s="125">
        <v>39920</v>
      </c>
      <c r="K1038" s="125">
        <v>24629</v>
      </c>
      <c r="L1038" s="125">
        <v>83</v>
      </c>
    </row>
    <row r="1039" spans="1:12" x14ac:dyDescent="0.45">
      <c r="A1039" s="124" t="s">
        <v>254</v>
      </c>
      <c r="B1039" s="124" t="s">
        <v>84</v>
      </c>
      <c r="C1039" s="135">
        <v>2012</v>
      </c>
      <c r="D1039" s="137">
        <f t="shared" si="14"/>
        <v>0.53611637299403125</v>
      </c>
      <c r="E1039" s="125">
        <v>2812.9</v>
      </c>
      <c r="F1039" s="125">
        <v>2805.4</v>
      </c>
      <c r="G1039" s="125">
        <v>60.2</v>
      </c>
      <c r="H1039" s="125">
        <v>5.4</v>
      </c>
      <c r="I1039" s="125">
        <v>17088</v>
      </c>
      <c r="J1039" s="125">
        <v>29091</v>
      </c>
      <c r="K1039" s="125">
        <v>29679</v>
      </c>
      <c r="L1039" s="125">
        <v>103.5</v>
      </c>
    </row>
    <row r="1040" spans="1:12" ht="24" x14ac:dyDescent="0.45">
      <c r="A1040" s="124" t="s">
        <v>255</v>
      </c>
      <c r="B1040" s="124" t="s">
        <v>85</v>
      </c>
      <c r="C1040" s="135">
        <v>2012</v>
      </c>
      <c r="D1040" s="137">
        <f t="shared" si="14"/>
        <v>0.13259342925895229</v>
      </c>
      <c r="E1040" s="125">
        <v>4078</v>
      </c>
      <c r="F1040" s="125">
        <v>4075.3</v>
      </c>
      <c r="G1040" s="125">
        <v>60.2</v>
      </c>
      <c r="H1040" s="125">
        <v>6.1</v>
      </c>
      <c r="I1040" s="125">
        <v>21267</v>
      </c>
      <c r="J1040" s="125">
        <v>42352</v>
      </c>
      <c r="K1040" s="125">
        <v>49524</v>
      </c>
      <c r="L1040" s="125">
        <v>120.5</v>
      </c>
    </row>
    <row r="1041" spans="1:12" x14ac:dyDescent="0.45">
      <c r="A1041" s="124" t="s">
        <v>256</v>
      </c>
      <c r="B1041" s="124" t="s">
        <v>86</v>
      </c>
      <c r="C1041" s="135">
        <v>2012</v>
      </c>
      <c r="D1041" s="137">
        <f t="shared" si="14"/>
        <v>-0.24531024531025186</v>
      </c>
      <c r="E1041" s="125">
        <v>691.3</v>
      </c>
      <c r="F1041" s="125">
        <v>692.1</v>
      </c>
      <c r="G1041" s="125">
        <v>60.7</v>
      </c>
      <c r="H1041" s="125">
        <v>6.5</v>
      </c>
      <c r="I1041" s="125">
        <v>12532</v>
      </c>
      <c r="J1041" s="125">
        <v>39864</v>
      </c>
      <c r="K1041" s="125">
        <v>38737</v>
      </c>
      <c r="L1041" s="125">
        <v>103.9</v>
      </c>
    </row>
    <row r="1042" spans="1:12" x14ac:dyDescent="0.45">
      <c r="A1042" s="124" t="s">
        <v>257</v>
      </c>
      <c r="B1042" s="124" t="s">
        <v>87</v>
      </c>
      <c r="C1042" s="135">
        <v>2012</v>
      </c>
      <c r="D1042" s="137">
        <f t="shared" si="14"/>
        <v>-0.71402638266972984</v>
      </c>
      <c r="E1042" s="125">
        <v>820.4</v>
      </c>
      <c r="F1042" s="125">
        <v>823.3</v>
      </c>
      <c r="G1042" s="125">
        <v>60.6</v>
      </c>
      <c r="H1042" s="125">
        <v>4.9000000000000004</v>
      </c>
      <c r="I1042" s="125">
        <v>13081</v>
      </c>
      <c r="J1042" s="125">
        <v>45716</v>
      </c>
      <c r="K1042" s="125">
        <v>35478</v>
      </c>
      <c r="L1042" s="125">
        <v>100.6</v>
      </c>
    </row>
    <row r="1043" spans="1:12" x14ac:dyDescent="0.45">
      <c r="A1043" s="124" t="s">
        <v>258</v>
      </c>
      <c r="B1043" s="124" t="s">
        <v>88</v>
      </c>
      <c r="C1043" s="135">
        <v>2012</v>
      </c>
      <c r="D1043" s="137">
        <f t="shared" si="14"/>
        <v>0.76067568985416001</v>
      </c>
      <c r="E1043" s="125">
        <v>3841.4</v>
      </c>
      <c r="F1043" s="125">
        <v>3826.9</v>
      </c>
      <c r="G1043" s="125">
        <v>60.5</v>
      </c>
      <c r="H1043" s="125">
        <v>4.0999999999999996</v>
      </c>
      <c r="I1043" s="125">
        <v>24004</v>
      </c>
      <c r="J1043" s="125">
        <v>45442</v>
      </c>
      <c r="K1043" s="125">
        <v>46437</v>
      </c>
      <c r="L1043" s="125">
        <v>109.6</v>
      </c>
    </row>
    <row r="1044" spans="1:12" x14ac:dyDescent="0.45">
      <c r="A1044" s="124" t="s">
        <v>259</v>
      </c>
      <c r="B1044" s="124" t="s">
        <v>89</v>
      </c>
      <c r="C1044" s="135">
        <v>2012</v>
      </c>
      <c r="D1044" s="137">
        <f t="shared" si="14"/>
        <v>-0.25085819910218871</v>
      </c>
      <c r="E1044" s="125">
        <v>1511</v>
      </c>
      <c r="F1044" s="125">
        <v>1512.9</v>
      </c>
      <c r="G1044" s="125">
        <v>59.5</v>
      </c>
      <c r="H1044" s="125">
        <v>6</v>
      </c>
      <c r="I1044" s="125">
        <v>16694</v>
      </c>
      <c r="J1044" s="125">
        <v>38797</v>
      </c>
      <c r="K1044" s="125">
        <v>39488</v>
      </c>
      <c r="L1044" s="125">
        <v>109.3</v>
      </c>
    </row>
    <row r="1045" spans="1:12" x14ac:dyDescent="0.45">
      <c r="A1045" s="124" t="s">
        <v>260</v>
      </c>
      <c r="B1045" s="124" t="s">
        <v>90</v>
      </c>
      <c r="C1045" s="135">
        <v>2012</v>
      </c>
      <c r="D1045" s="137">
        <f t="shared" si="14"/>
        <v>-0.40144520272982737</v>
      </c>
      <c r="E1045" s="125">
        <v>1240.5</v>
      </c>
      <c r="F1045" s="125">
        <v>1243</v>
      </c>
      <c r="G1045" s="125">
        <v>60.5</v>
      </c>
      <c r="H1045" s="125">
        <v>5.9</v>
      </c>
      <c r="I1045" s="125">
        <v>13759</v>
      </c>
      <c r="J1045" s="125">
        <v>39588</v>
      </c>
      <c r="K1045" s="125">
        <v>35714</v>
      </c>
      <c r="L1045" s="125">
        <v>110.7</v>
      </c>
    </row>
    <row r="1046" spans="1:12" x14ac:dyDescent="0.45">
      <c r="A1046" s="124" t="s">
        <v>261</v>
      </c>
      <c r="B1046" s="124" t="s">
        <v>91</v>
      </c>
      <c r="C1046" s="135">
        <v>2012</v>
      </c>
      <c r="D1046" s="137">
        <f t="shared" ref="D1046:D1109" si="15">(E1046-E963)/E963*100</f>
        <v>3.4238758274370042E-2</v>
      </c>
      <c r="E1046" s="125">
        <v>2629.5</v>
      </c>
      <c r="F1046" s="125">
        <v>2629.1</v>
      </c>
      <c r="G1046" s="125">
        <v>59.2</v>
      </c>
      <c r="H1046" s="125">
        <v>6.3</v>
      </c>
      <c r="I1046" s="125">
        <v>23329</v>
      </c>
      <c r="J1046" s="125">
        <v>46708</v>
      </c>
      <c r="K1046" s="125">
        <v>47290</v>
      </c>
      <c r="L1046" s="125">
        <v>99.9</v>
      </c>
    </row>
    <row r="1047" spans="1:12" x14ac:dyDescent="0.45">
      <c r="A1047" s="124" t="s">
        <v>262</v>
      </c>
      <c r="B1047" s="124" t="s">
        <v>92</v>
      </c>
      <c r="C1047" s="135">
        <v>2012</v>
      </c>
      <c r="D1047" s="137">
        <f t="shared" si="15"/>
        <v>-1.3033265136015795</v>
      </c>
      <c r="E1047" s="125">
        <v>1302.5</v>
      </c>
      <c r="F1047" s="125">
        <v>1311.1</v>
      </c>
      <c r="G1047" s="125">
        <v>58.5</v>
      </c>
      <c r="H1047" s="125">
        <v>7.1</v>
      </c>
      <c r="I1047" s="125">
        <v>16733</v>
      </c>
      <c r="J1047" s="125">
        <v>40171</v>
      </c>
      <c r="K1047" s="125">
        <v>40618</v>
      </c>
      <c r="L1047" s="125">
        <v>116.6</v>
      </c>
    </row>
    <row r="1048" spans="1:12" x14ac:dyDescent="0.45">
      <c r="A1048" s="124" t="s">
        <v>263</v>
      </c>
      <c r="B1048" s="124" t="s">
        <v>297</v>
      </c>
      <c r="C1048" s="135">
        <v>2012</v>
      </c>
      <c r="D1048" s="137">
        <f t="shared" si="15"/>
        <v>-0.31576390575662167</v>
      </c>
      <c r="E1048" s="125">
        <v>3283.2</v>
      </c>
      <c r="F1048" s="125">
        <v>3288.4</v>
      </c>
      <c r="G1048" s="125">
        <v>59.1</v>
      </c>
      <c r="H1048" s="125">
        <v>5.4</v>
      </c>
      <c r="I1048" s="125">
        <v>21732</v>
      </c>
      <c r="J1048" s="125">
        <v>50535</v>
      </c>
      <c r="K1048" s="125">
        <v>55263</v>
      </c>
      <c r="L1048" s="125">
        <v>114.5</v>
      </c>
    </row>
    <row r="1049" spans="1:12" x14ac:dyDescent="0.45">
      <c r="A1049" s="124" t="s">
        <v>264</v>
      </c>
      <c r="B1049" s="124" t="s">
        <v>94</v>
      </c>
      <c r="C1049" s="135">
        <v>2012</v>
      </c>
      <c r="D1049" s="137">
        <f t="shared" si="15"/>
        <v>-0.70897372335150988</v>
      </c>
      <c r="E1049" s="125">
        <v>2002.7</v>
      </c>
      <c r="F1049" s="125">
        <v>2009.9</v>
      </c>
      <c r="G1049" s="125">
        <v>59.5</v>
      </c>
      <c r="H1049" s="125">
        <v>5.4</v>
      </c>
      <c r="I1049" s="125">
        <v>16542</v>
      </c>
      <c r="J1049" s="125">
        <v>37694</v>
      </c>
      <c r="K1049" s="125">
        <v>41578</v>
      </c>
      <c r="L1049" s="125">
        <v>104.9</v>
      </c>
    </row>
    <row r="1050" spans="1:12" x14ac:dyDescent="0.45">
      <c r="A1050" s="124" t="s">
        <v>265</v>
      </c>
      <c r="B1050" s="124" t="s">
        <v>95</v>
      </c>
      <c r="C1050" s="135">
        <v>2012</v>
      </c>
      <c r="D1050" s="137">
        <f t="shared" si="15"/>
        <v>-0.68353694008144927</v>
      </c>
      <c r="E1050" s="125">
        <v>1365.8</v>
      </c>
      <c r="F1050" s="125">
        <v>1370.6</v>
      </c>
      <c r="G1050" s="125">
        <v>58.6</v>
      </c>
      <c r="H1050" s="125">
        <v>4.9000000000000004</v>
      </c>
      <c r="I1050" s="125">
        <v>15924</v>
      </c>
      <c r="J1050" s="125">
        <v>37625</v>
      </c>
      <c r="K1050" s="125">
        <v>36407</v>
      </c>
      <c r="L1050" s="125">
        <v>114.4</v>
      </c>
    </row>
    <row r="1051" spans="1:12" x14ac:dyDescent="0.45">
      <c r="A1051" s="124" t="s">
        <v>266</v>
      </c>
      <c r="B1051" s="124" t="s">
        <v>96</v>
      </c>
      <c r="C1051" s="135">
        <v>2012</v>
      </c>
      <c r="D1051" s="137">
        <f t="shared" si="15"/>
        <v>6.838669567919857E-2</v>
      </c>
      <c r="E1051" s="125">
        <v>3219.2</v>
      </c>
      <c r="F1051" s="125">
        <v>3218.1</v>
      </c>
      <c r="G1051" s="125">
        <v>60</v>
      </c>
      <c r="H1051" s="125">
        <v>3.4</v>
      </c>
      <c r="I1051" s="125">
        <v>24696</v>
      </c>
      <c r="J1051" s="125">
        <v>38793</v>
      </c>
      <c r="K1051" s="125">
        <v>47705</v>
      </c>
      <c r="L1051" s="125">
        <v>111.4</v>
      </c>
    </row>
    <row r="1052" spans="1:12" x14ac:dyDescent="0.45">
      <c r="A1052" s="124" t="s">
        <v>267</v>
      </c>
      <c r="B1052" s="124" t="s">
        <v>97</v>
      </c>
      <c r="C1052" s="135">
        <v>2012</v>
      </c>
      <c r="D1052" s="137">
        <f t="shared" si="15"/>
        <v>3.1810409956647467E-2</v>
      </c>
      <c r="E1052" s="125">
        <v>2515.6999999999998</v>
      </c>
      <c r="F1052" s="125">
        <v>2515.3000000000002</v>
      </c>
      <c r="G1052" s="125">
        <v>59.3</v>
      </c>
      <c r="H1052" s="125">
        <v>5.4</v>
      </c>
      <c r="I1052" s="125">
        <v>14280</v>
      </c>
      <c r="J1052" s="125">
        <v>36909</v>
      </c>
      <c r="K1052" s="125">
        <v>33322</v>
      </c>
      <c r="L1052" s="125">
        <v>111.5</v>
      </c>
    </row>
    <row r="1053" spans="1:12" x14ac:dyDescent="0.45">
      <c r="A1053" s="124" t="s">
        <v>268</v>
      </c>
      <c r="B1053" s="124" t="s">
        <v>98</v>
      </c>
      <c r="C1053" s="135">
        <v>2012</v>
      </c>
      <c r="D1053" s="137">
        <f t="shared" si="15"/>
        <v>-0.67926296064959757</v>
      </c>
      <c r="E1053" s="125">
        <v>1272.0999999999999</v>
      </c>
      <c r="F1053" s="125">
        <v>1276.4000000000001</v>
      </c>
      <c r="G1053" s="125">
        <v>59.8</v>
      </c>
      <c r="H1053" s="125">
        <v>5.6</v>
      </c>
      <c r="I1053" s="125">
        <v>16375</v>
      </c>
      <c r="J1053" s="125">
        <v>35213</v>
      </c>
      <c r="K1053" s="125">
        <v>35722</v>
      </c>
      <c r="L1053" s="125">
        <v>103.3</v>
      </c>
    </row>
    <row r="1054" spans="1:12" x14ac:dyDescent="0.45">
      <c r="A1054" s="124" t="s">
        <v>269</v>
      </c>
      <c r="B1054" s="124" t="s">
        <v>99</v>
      </c>
      <c r="C1054" s="135">
        <v>2012</v>
      </c>
      <c r="D1054" s="137">
        <f t="shared" si="15"/>
        <v>-1.5114196148678907</v>
      </c>
      <c r="E1054" s="125">
        <v>879.7</v>
      </c>
      <c r="F1054" s="125">
        <v>886.4</v>
      </c>
      <c r="G1054" s="125">
        <v>56.5</v>
      </c>
      <c r="H1054" s="125">
        <v>8.6999999999999993</v>
      </c>
      <c r="I1054" s="125">
        <v>16129</v>
      </c>
      <c r="J1054" s="125">
        <v>37512</v>
      </c>
      <c r="K1054" s="125">
        <v>38761</v>
      </c>
      <c r="L1054" s="125">
        <v>108.9</v>
      </c>
    </row>
    <row r="1055" spans="1:12" x14ac:dyDescent="0.45">
      <c r="A1055" s="124" t="s">
        <v>270</v>
      </c>
      <c r="B1055" s="124" t="s">
        <v>298</v>
      </c>
      <c r="C1055" s="135">
        <v>2012</v>
      </c>
      <c r="D1055" s="137">
        <f t="shared" si="15"/>
        <v>0.19036564132326914</v>
      </c>
      <c r="E1055" s="125">
        <v>4315.7</v>
      </c>
      <c r="F1055" s="125">
        <v>4311.6000000000004</v>
      </c>
      <c r="G1055" s="125">
        <v>59.3</v>
      </c>
      <c r="H1055" s="125">
        <v>5.8</v>
      </c>
      <c r="I1055" s="125">
        <v>27852</v>
      </c>
      <c r="J1055" s="125">
        <v>57220</v>
      </c>
      <c r="K1055" s="125">
        <v>60221</v>
      </c>
      <c r="L1055" s="125">
        <v>106.1</v>
      </c>
    </row>
    <row r="1056" spans="1:12" ht="24" x14ac:dyDescent="0.45">
      <c r="A1056" s="124" t="s">
        <v>271</v>
      </c>
      <c r="B1056" s="124" t="s">
        <v>144</v>
      </c>
      <c r="C1056" s="135">
        <v>2012</v>
      </c>
      <c r="D1056" s="137">
        <f t="shared" si="15"/>
        <v>1.5234925105620249</v>
      </c>
      <c r="E1056" s="125">
        <v>1586</v>
      </c>
      <c r="F1056" s="125">
        <v>1574.1</v>
      </c>
      <c r="G1056" s="125">
        <v>66.900000000000006</v>
      </c>
      <c r="H1056" s="125">
        <v>5.5</v>
      </c>
      <c r="I1056" s="125">
        <v>36345</v>
      </c>
      <c r="J1056" s="125">
        <v>55534</v>
      </c>
      <c r="K1056" s="125">
        <v>55009</v>
      </c>
      <c r="L1056" s="125">
        <v>110.6</v>
      </c>
    </row>
    <row r="1057" spans="1:12" ht="24" x14ac:dyDescent="0.45">
      <c r="A1057" s="124" t="s">
        <v>272</v>
      </c>
      <c r="B1057" s="124" t="s">
        <v>133</v>
      </c>
      <c r="C1057" s="135">
        <v>2012</v>
      </c>
      <c r="D1057" s="137">
        <f t="shared" si="15"/>
        <v>0.22518296115594774</v>
      </c>
      <c r="E1057" s="125">
        <v>534.1</v>
      </c>
      <c r="F1057" s="125">
        <v>533.5</v>
      </c>
      <c r="G1057" s="125">
        <v>69.8</v>
      </c>
      <c r="H1057" s="125">
        <v>3.4</v>
      </c>
      <c r="I1057" s="125">
        <v>52585</v>
      </c>
      <c r="J1057" s="125">
        <v>60202</v>
      </c>
      <c r="K1057" s="125">
        <v>46714</v>
      </c>
      <c r="L1057" s="125">
        <v>105.3</v>
      </c>
    </row>
    <row r="1058" spans="1:12" x14ac:dyDescent="0.45">
      <c r="A1058" s="124" t="s">
        <v>273</v>
      </c>
      <c r="B1058" s="124" t="s">
        <v>101</v>
      </c>
      <c r="C1058" s="135">
        <v>2012</v>
      </c>
      <c r="D1058" s="137">
        <f t="shared" si="15"/>
        <v>2.0424597364568151</v>
      </c>
      <c r="E1058" s="125">
        <v>1393.9</v>
      </c>
      <c r="F1058" s="125">
        <v>1380</v>
      </c>
      <c r="G1058" s="125">
        <v>61.2</v>
      </c>
      <c r="H1058" s="125">
        <v>5.7</v>
      </c>
      <c r="I1058" s="125">
        <v>22682</v>
      </c>
      <c r="J1058" s="125">
        <v>0</v>
      </c>
      <c r="K1058" s="125">
        <v>0</v>
      </c>
      <c r="L1058" s="124" t="s">
        <v>132</v>
      </c>
    </row>
    <row r="1059" spans="1:12" x14ac:dyDescent="0.45">
      <c r="A1059" s="124" t="s">
        <v>274</v>
      </c>
      <c r="B1059" s="124" t="s">
        <v>103</v>
      </c>
      <c r="C1059" s="135">
        <v>2012</v>
      </c>
      <c r="D1059" s="137">
        <f t="shared" si="15"/>
        <v>0.15515903801395386</v>
      </c>
      <c r="E1059" s="125">
        <v>3485.7</v>
      </c>
      <c r="F1059" s="125">
        <v>3483</v>
      </c>
      <c r="G1059" s="125">
        <v>59.1</v>
      </c>
      <c r="H1059" s="125">
        <v>6.4</v>
      </c>
      <c r="I1059" s="125">
        <v>19816</v>
      </c>
      <c r="J1059" s="125">
        <v>33957</v>
      </c>
      <c r="K1059" s="125">
        <v>29644</v>
      </c>
      <c r="L1059" s="125">
        <v>107.5</v>
      </c>
    </row>
    <row r="1060" spans="1:12" x14ac:dyDescent="0.45">
      <c r="A1060" s="124" t="s">
        <v>275</v>
      </c>
      <c r="B1060" s="124" t="s">
        <v>104</v>
      </c>
      <c r="C1060" s="135">
        <v>2012</v>
      </c>
      <c r="D1060" s="137">
        <f t="shared" si="15"/>
        <v>0.43394406943105385</v>
      </c>
      <c r="E1060" s="125">
        <v>208.3</v>
      </c>
      <c r="F1060" s="125">
        <v>207.9</v>
      </c>
      <c r="G1060" s="125">
        <v>57.8</v>
      </c>
      <c r="H1060" s="125">
        <v>11.6</v>
      </c>
      <c r="I1060" s="125">
        <v>14283</v>
      </c>
      <c r="J1060" s="125">
        <v>35341</v>
      </c>
      <c r="K1060" s="125">
        <v>37603</v>
      </c>
      <c r="L1060" s="125">
        <v>120.1</v>
      </c>
    </row>
    <row r="1061" spans="1:12" x14ac:dyDescent="0.45">
      <c r="A1061" s="124" t="s">
        <v>276</v>
      </c>
      <c r="B1061" s="124" t="s">
        <v>106</v>
      </c>
      <c r="C1061" s="135">
        <v>2012</v>
      </c>
      <c r="D1061" s="137">
        <f t="shared" si="15"/>
        <v>0.5167958656330639</v>
      </c>
      <c r="E1061" s="125">
        <v>311.2</v>
      </c>
      <c r="F1061" s="125">
        <v>310.39999999999998</v>
      </c>
      <c r="G1061" s="125">
        <v>58.1</v>
      </c>
      <c r="H1061" s="125">
        <v>18.399999999999999</v>
      </c>
      <c r="I1061" s="125">
        <v>12014</v>
      </c>
      <c r="J1061" s="125">
        <v>38855</v>
      </c>
      <c r="K1061" s="125">
        <v>45709</v>
      </c>
      <c r="L1061" s="125">
        <v>105.3</v>
      </c>
    </row>
    <row r="1062" spans="1:12" x14ac:dyDescent="0.45">
      <c r="A1062" s="124" t="s">
        <v>277</v>
      </c>
      <c r="B1062" s="124" t="s">
        <v>107</v>
      </c>
      <c r="C1062" s="135">
        <v>2012</v>
      </c>
      <c r="D1062" s="137">
        <f t="shared" si="15"/>
        <v>0.22535211267606489</v>
      </c>
      <c r="E1062" s="125">
        <v>533.70000000000005</v>
      </c>
      <c r="F1062" s="125">
        <v>533.1</v>
      </c>
      <c r="G1062" s="125">
        <v>59.5</v>
      </c>
      <c r="H1062" s="125">
        <v>7.9</v>
      </c>
      <c r="I1062" s="125">
        <v>16012</v>
      </c>
      <c r="J1062" s="125">
        <v>35028</v>
      </c>
      <c r="K1062" s="125">
        <v>42930</v>
      </c>
      <c r="L1062" s="125">
        <v>103.5</v>
      </c>
    </row>
    <row r="1063" spans="1:12" x14ac:dyDescent="0.45">
      <c r="A1063" s="124" t="s">
        <v>278</v>
      </c>
      <c r="B1063" s="124" t="s">
        <v>108</v>
      </c>
      <c r="C1063" s="135">
        <v>2012</v>
      </c>
      <c r="D1063" s="137">
        <f t="shared" si="15"/>
        <v>-0.78437917222964704</v>
      </c>
      <c r="E1063" s="125">
        <v>2378</v>
      </c>
      <c r="F1063" s="125">
        <v>2387.4</v>
      </c>
      <c r="G1063" s="125">
        <v>58.5</v>
      </c>
      <c r="H1063" s="125">
        <v>6.2</v>
      </c>
      <c r="I1063" s="125">
        <v>13617</v>
      </c>
      <c r="J1063" s="125">
        <v>35508</v>
      </c>
      <c r="K1063" s="125">
        <v>43967</v>
      </c>
      <c r="L1063" s="125">
        <v>113.4</v>
      </c>
    </row>
    <row r="1064" spans="1:12" x14ac:dyDescent="0.45">
      <c r="A1064" s="124" t="s">
        <v>279</v>
      </c>
      <c r="B1064" s="124" t="s">
        <v>109</v>
      </c>
      <c r="C1064" s="135">
        <v>2012</v>
      </c>
      <c r="D1064" s="137">
        <f t="shared" si="15"/>
        <v>0.3064459316660732</v>
      </c>
      <c r="E1064" s="125">
        <v>2847.7</v>
      </c>
      <c r="F1064" s="125">
        <v>2843.4</v>
      </c>
      <c r="G1064" s="125">
        <v>61.5</v>
      </c>
      <c r="H1064" s="125">
        <v>5.5</v>
      </c>
      <c r="I1064" s="125">
        <v>22524</v>
      </c>
      <c r="J1064" s="125">
        <v>50047</v>
      </c>
      <c r="K1064" s="125">
        <v>51047</v>
      </c>
      <c r="L1064" s="125">
        <v>105.9</v>
      </c>
    </row>
    <row r="1065" spans="1:12" x14ac:dyDescent="0.45">
      <c r="A1065" s="124" t="s">
        <v>280</v>
      </c>
      <c r="B1065" s="124" t="s">
        <v>110</v>
      </c>
      <c r="C1065" s="135">
        <v>2012</v>
      </c>
      <c r="D1065" s="137">
        <f t="shared" si="15"/>
        <v>-7.4226804123718834E-2</v>
      </c>
      <c r="E1065" s="125">
        <v>2423.1999999999998</v>
      </c>
      <c r="F1065" s="125">
        <v>2424.1</v>
      </c>
      <c r="G1065" s="125">
        <v>59.7</v>
      </c>
      <c r="H1065" s="125">
        <v>7.8</v>
      </c>
      <c r="I1065" s="125">
        <v>17820</v>
      </c>
      <c r="J1065" s="125">
        <v>48347</v>
      </c>
      <c r="K1065" s="125">
        <v>42753</v>
      </c>
      <c r="L1065" s="125">
        <v>108.5</v>
      </c>
    </row>
    <row r="1066" spans="1:12" x14ac:dyDescent="0.45">
      <c r="A1066" s="124" t="s">
        <v>281</v>
      </c>
      <c r="B1066" s="124" t="s">
        <v>111</v>
      </c>
      <c r="C1066" s="135">
        <v>2012</v>
      </c>
      <c r="D1066" s="137">
        <f t="shared" si="15"/>
        <v>-0.3454922355166018</v>
      </c>
      <c r="E1066" s="125">
        <v>2740.2</v>
      </c>
      <c r="F1066" s="125">
        <v>2744.9</v>
      </c>
      <c r="G1066" s="125">
        <v>59.2</v>
      </c>
      <c r="H1066" s="125">
        <v>7.1</v>
      </c>
      <c r="I1066" s="125">
        <v>18511</v>
      </c>
      <c r="J1066" s="125">
        <v>39091</v>
      </c>
      <c r="K1066" s="125">
        <v>39601</v>
      </c>
      <c r="L1066" s="125">
        <v>109.1</v>
      </c>
    </row>
    <row r="1067" spans="1:12" x14ac:dyDescent="0.45">
      <c r="A1067" s="124" t="s">
        <v>282</v>
      </c>
      <c r="B1067" s="124" t="s">
        <v>299</v>
      </c>
      <c r="C1067" s="135">
        <v>2012</v>
      </c>
      <c r="D1067" s="137">
        <f t="shared" si="15"/>
        <v>0.90019715061562389</v>
      </c>
      <c r="E1067" s="125">
        <v>2712.5</v>
      </c>
      <c r="F1067" s="125">
        <v>2700.4</v>
      </c>
      <c r="G1067" s="125">
        <v>60.8</v>
      </c>
      <c r="H1067" s="125">
        <v>5.6</v>
      </c>
      <c r="I1067" s="125">
        <v>20728</v>
      </c>
      <c r="J1067" s="125">
        <v>38969</v>
      </c>
      <c r="K1067" s="125">
        <v>48676</v>
      </c>
      <c r="L1067" s="125">
        <v>117.8</v>
      </c>
    </row>
    <row r="1068" spans="1:12" x14ac:dyDescent="0.45">
      <c r="A1068" s="124" t="s">
        <v>283</v>
      </c>
      <c r="B1068" s="124" t="s">
        <v>113</v>
      </c>
      <c r="C1068" s="135">
        <v>2012</v>
      </c>
      <c r="D1068" s="137">
        <f t="shared" si="15"/>
        <v>-0.17745779039699844</v>
      </c>
      <c r="E1068" s="125">
        <v>1968.8</v>
      </c>
      <c r="F1068" s="125">
        <v>1970.5</v>
      </c>
      <c r="G1068" s="125">
        <v>60.7</v>
      </c>
      <c r="H1068" s="125">
        <v>6.9</v>
      </c>
      <c r="I1068" s="125">
        <v>19495</v>
      </c>
      <c r="J1068" s="125">
        <v>36803</v>
      </c>
      <c r="K1068" s="125">
        <v>40127</v>
      </c>
      <c r="L1068" s="125">
        <v>107.7</v>
      </c>
    </row>
    <row r="1069" spans="1:12" x14ac:dyDescent="0.45">
      <c r="A1069" s="124" t="s">
        <v>284</v>
      </c>
      <c r="B1069" s="124" t="s">
        <v>114</v>
      </c>
      <c r="C1069" s="135">
        <v>2012</v>
      </c>
      <c r="D1069" s="137">
        <f t="shared" si="15"/>
        <v>0.56753688989784334</v>
      </c>
      <c r="E1069" s="125">
        <v>1063.2</v>
      </c>
      <c r="F1069" s="125">
        <v>1060.2</v>
      </c>
      <c r="G1069" s="125">
        <v>62.1</v>
      </c>
      <c r="H1069" s="125">
        <v>8.4</v>
      </c>
      <c r="I1069" s="125">
        <v>18027</v>
      </c>
      <c r="J1069" s="125">
        <v>41327</v>
      </c>
      <c r="K1069" s="125">
        <v>44474</v>
      </c>
      <c r="L1069" s="125">
        <v>102.6</v>
      </c>
    </row>
    <row r="1070" spans="1:12" x14ac:dyDescent="0.45">
      <c r="A1070" s="124" t="s">
        <v>285</v>
      </c>
      <c r="B1070" s="124" t="s">
        <v>115</v>
      </c>
      <c r="C1070" s="135">
        <v>2012</v>
      </c>
      <c r="D1070" s="137">
        <f t="shared" si="15"/>
        <v>-1.0295480284145892E-2</v>
      </c>
      <c r="E1070" s="125">
        <v>971.2</v>
      </c>
      <c r="F1070" s="125">
        <v>971.3</v>
      </c>
      <c r="G1070" s="125">
        <v>59.9</v>
      </c>
      <c r="H1070" s="125">
        <v>7.9</v>
      </c>
      <c r="I1070" s="125">
        <v>17688</v>
      </c>
      <c r="J1070" s="125">
        <v>41496</v>
      </c>
      <c r="K1070" s="125">
        <v>46029</v>
      </c>
      <c r="L1070" s="125">
        <v>107.1</v>
      </c>
    </row>
    <row r="1071" spans="1:12" x14ac:dyDescent="0.45">
      <c r="A1071" s="124" t="s">
        <v>286</v>
      </c>
      <c r="B1071" s="124" t="s">
        <v>116</v>
      </c>
      <c r="C1071" s="135">
        <v>2012</v>
      </c>
      <c r="D1071" s="137">
        <f t="shared" si="15"/>
        <v>1.0456969570220928E-2</v>
      </c>
      <c r="E1071" s="125">
        <v>956.4</v>
      </c>
      <c r="F1071" s="125">
        <v>956.4</v>
      </c>
      <c r="G1071" s="125">
        <v>62.3</v>
      </c>
      <c r="H1071" s="125">
        <v>8</v>
      </c>
      <c r="I1071" s="125">
        <v>28701</v>
      </c>
      <c r="J1071" s="125">
        <v>50344</v>
      </c>
      <c r="K1071" s="125">
        <v>58696</v>
      </c>
      <c r="L1071" s="125">
        <v>109.5</v>
      </c>
    </row>
    <row r="1072" spans="1:12" x14ac:dyDescent="0.45">
      <c r="A1072" s="124" t="s">
        <v>287</v>
      </c>
      <c r="B1072" s="124" t="s">
        <v>117</v>
      </c>
      <c r="C1072" s="135">
        <v>2012</v>
      </c>
      <c r="D1072" s="137">
        <f t="shared" si="15"/>
        <v>-0.73938840712002829</v>
      </c>
      <c r="E1072" s="125">
        <v>1087.4000000000001</v>
      </c>
      <c r="F1072" s="125">
        <v>1091.5</v>
      </c>
      <c r="G1072" s="125">
        <v>60.7</v>
      </c>
      <c r="H1072" s="125">
        <v>10.6</v>
      </c>
      <c r="I1072" s="125">
        <v>17546</v>
      </c>
      <c r="J1072" s="125">
        <v>42239</v>
      </c>
      <c r="K1072" s="125">
        <v>44096</v>
      </c>
      <c r="L1072" s="125">
        <v>108.5</v>
      </c>
    </row>
    <row r="1073" spans="1:12" x14ac:dyDescent="0.45">
      <c r="A1073" s="124" t="s">
        <v>288</v>
      </c>
      <c r="B1073" s="124" t="s">
        <v>118</v>
      </c>
      <c r="C1073" s="135">
        <v>2012</v>
      </c>
      <c r="D1073" s="137">
        <f t="shared" si="15"/>
        <v>-0.47125353440150797</v>
      </c>
      <c r="E1073" s="125">
        <v>316.8</v>
      </c>
      <c r="F1073" s="125">
        <v>317.5</v>
      </c>
      <c r="G1073" s="125">
        <v>64.2</v>
      </c>
      <c r="H1073" s="125">
        <v>5.8</v>
      </c>
      <c r="I1073" s="125">
        <v>31764</v>
      </c>
      <c r="J1073" s="125">
        <v>45862</v>
      </c>
      <c r="K1073" s="125">
        <v>44417</v>
      </c>
      <c r="L1073" s="125">
        <v>93</v>
      </c>
    </row>
    <row r="1074" spans="1:12" x14ac:dyDescent="0.45">
      <c r="A1074" s="124" t="s">
        <v>289</v>
      </c>
      <c r="B1074" s="124" t="s">
        <v>119</v>
      </c>
      <c r="C1074" s="135">
        <v>2012</v>
      </c>
      <c r="D1074" s="137">
        <f t="shared" si="15"/>
        <v>-0.26175323342230222</v>
      </c>
      <c r="E1074" s="125">
        <v>1943.3</v>
      </c>
      <c r="F1074" s="125">
        <v>1945.8</v>
      </c>
      <c r="G1074" s="125">
        <v>61.5</v>
      </c>
      <c r="H1074" s="125">
        <v>6.9</v>
      </c>
      <c r="I1074" s="125">
        <v>21679</v>
      </c>
      <c r="J1074" s="125">
        <v>43228</v>
      </c>
      <c r="K1074" s="125">
        <v>75105</v>
      </c>
      <c r="L1074" s="125">
        <v>106.2</v>
      </c>
    </row>
    <row r="1075" spans="1:12" x14ac:dyDescent="0.45">
      <c r="A1075" s="124" t="s">
        <v>290</v>
      </c>
      <c r="B1075" s="124" t="s">
        <v>300</v>
      </c>
      <c r="C1075" s="135">
        <v>2012</v>
      </c>
      <c r="D1075" s="137">
        <f t="shared" si="15"/>
        <v>-8.1991651759086848E-2</v>
      </c>
      <c r="E1075" s="125">
        <v>1340.5</v>
      </c>
      <c r="F1075" s="125">
        <v>1341</v>
      </c>
      <c r="G1075" s="125">
        <v>62</v>
      </c>
      <c r="H1075" s="125">
        <v>6.4</v>
      </c>
      <c r="I1075" s="125">
        <v>25689</v>
      </c>
      <c r="J1075" s="125">
        <v>62593</v>
      </c>
      <c r="K1075" s="125">
        <v>67025</v>
      </c>
      <c r="L1075" s="125">
        <v>103.5</v>
      </c>
    </row>
    <row r="1076" spans="1:12" x14ac:dyDescent="0.45">
      <c r="A1076" s="124" t="s">
        <v>291</v>
      </c>
      <c r="B1076" s="124" t="s">
        <v>120</v>
      </c>
      <c r="C1076" s="135">
        <v>2012</v>
      </c>
      <c r="D1076" s="137">
        <f t="shared" si="15"/>
        <v>-0.65805508164757209</v>
      </c>
      <c r="E1076" s="125">
        <v>815.2</v>
      </c>
      <c r="F1076" s="125">
        <v>817.9</v>
      </c>
      <c r="G1076" s="125">
        <v>60.5</v>
      </c>
      <c r="H1076" s="125">
        <v>5.3</v>
      </c>
      <c r="I1076" s="125">
        <v>21800</v>
      </c>
      <c r="J1076" s="125">
        <v>57562</v>
      </c>
      <c r="K1076" s="125">
        <v>39796</v>
      </c>
      <c r="L1076" s="125">
        <v>103.3</v>
      </c>
    </row>
    <row r="1077" spans="1:12" x14ac:dyDescent="0.45">
      <c r="A1077" s="124" t="s">
        <v>292</v>
      </c>
      <c r="B1077" s="124" t="s">
        <v>121</v>
      </c>
      <c r="C1077" s="135">
        <v>2012</v>
      </c>
      <c r="D1077" s="137">
        <f t="shared" si="15"/>
        <v>-1.4906027219701952</v>
      </c>
      <c r="E1077" s="125">
        <v>152</v>
      </c>
      <c r="F1077" s="125">
        <v>153.19999999999999</v>
      </c>
      <c r="G1077" s="125">
        <v>64.400000000000006</v>
      </c>
      <c r="H1077" s="125">
        <v>3.4</v>
      </c>
      <c r="I1077" s="125">
        <v>36620</v>
      </c>
      <c r="J1077" s="125">
        <v>50000</v>
      </c>
      <c r="K1077" s="125">
        <v>44403</v>
      </c>
      <c r="L1077" s="125">
        <v>112.1</v>
      </c>
    </row>
    <row r="1078" spans="1:12" x14ac:dyDescent="0.45">
      <c r="A1078" s="124" t="s">
        <v>293</v>
      </c>
      <c r="B1078" s="124" t="s">
        <v>122</v>
      </c>
      <c r="C1078" s="135">
        <v>2012</v>
      </c>
      <c r="D1078" s="137">
        <f t="shared" si="15"/>
        <v>-0.81020862872189581</v>
      </c>
      <c r="E1078" s="125">
        <v>489.7</v>
      </c>
      <c r="F1078" s="125">
        <v>491.7</v>
      </c>
      <c r="G1078" s="125">
        <v>62.1</v>
      </c>
      <c r="H1078" s="125">
        <v>7.7</v>
      </c>
      <c r="I1078" s="125">
        <v>32721</v>
      </c>
      <c r="J1078" s="125">
        <v>65928</v>
      </c>
      <c r="K1078" s="125">
        <v>70488</v>
      </c>
      <c r="L1078" s="125">
        <v>102.6</v>
      </c>
    </row>
    <row r="1079" spans="1:12" ht="24" x14ac:dyDescent="0.45">
      <c r="A1079" s="124" t="s">
        <v>294</v>
      </c>
      <c r="B1079" s="124" t="s">
        <v>123</v>
      </c>
      <c r="C1079" s="135">
        <v>2012</v>
      </c>
      <c r="D1079" s="137">
        <f t="shared" si="15"/>
        <v>-1.2650948821161685</v>
      </c>
      <c r="E1079" s="125">
        <v>171.7</v>
      </c>
      <c r="F1079" s="125">
        <v>172.8</v>
      </c>
      <c r="G1079" s="125">
        <v>60.3</v>
      </c>
      <c r="H1079" s="125">
        <v>8.5</v>
      </c>
      <c r="I1079" s="125">
        <v>18450</v>
      </c>
      <c r="J1079" s="125">
        <v>33349</v>
      </c>
      <c r="K1079" s="125">
        <v>38917</v>
      </c>
      <c r="L1079" s="125">
        <v>96.1</v>
      </c>
    </row>
    <row r="1080" spans="1:12" ht="24" x14ac:dyDescent="0.45">
      <c r="A1080" s="124" t="s">
        <v>301</v>
      </c>
      <c r="B1080" s="124" t="s">
        <v>124</v>
      </c>
      <c r="C1080" s="135">
        <v>2012</v>
      </c>
      <c r="D1080" s="137">
        <f t="shared" si="15"/>
        <v>-0.7889546351084924</v>
      </c>
      <c r="E1080" s="125">
        <v>50.3</v>
      </c>
      <c r="F1080" s="125">
        <v>50.5</v>
      </c>
      <c r="G1080" s="125">
        <v>66.7</v>
      </c>
      <c r="H1080" s="125">
        <v>4.3</v>
      </c>
      <c r="I1080" s="125">
        <v>48533</v>
      </c>
      <c r="J1080" s="124" t="s">
        <v>64</v>
      </c>
      <c r="K1080" s="124" t="s">
        <v>64</v>
      </c>
      <c r="L1080" s="124" t="s">
        <v>132</v>
      </c>
    </row>
    <row r="1081" spans="1:12" x14ac:dyDescent="0.45">
      <c r="A1081" s="124" t="s">
        <v>213</v>
      </c>
      <c r="B1081" s="124" t="s">
        <v>41</v>
      </c>
      <c r="C1081" s="135">
        <v>2013</v>
      </c>
      <c r="D1081" s="137">
        <f t="shared" si="15"/>
        <v>0.23347817627601716</v>
      </c>
      <c r="E1081" s="125">
        <v>1545.5</v>
      </c>
      <c r="F1081" s="125">
        <v>1543.7</v>
      </c>
      <c r="G1081" s="125">
        <v>58.8</v>
      </c>
      <c r="H1081" s="125">
        <v>4</v>
      </c>
      <c r="I1081" s="125">
        <v>23247</v>
      </c>
      <c r="J1081" s="125">
        <v>52931</v>
      </c>
      <c r="K1081" s="125">
        <v>49433</v>
      </c>
      <c r="L1081" s="125">
        <v>104.5</v>
      </c>
    </row>
    <row r="1082" spans="1:12" x14ac:dyDescent="0.45">
      <c r="A1082" s="124" t="s">
        <v>214</v>
      </c>
      <c r="B1082" s="124" t="s">
        <v>42</v>
      </c>
      <c r="C1082" s="135">
        <v>2013</v>
      </c>
      <c r="D1082" s="137">
        <f t="shared" si="15"/>
        <v>-0.9263695895224513</v>
      </c>
      <c r="E1082" s="125">
        <v>1240.5999999999999</v>
      </c>
      <c r="F1082" s="125">
        <v>1246.4000000000001</v>
      </c>
      <c r="G1082" s="125">
        <v>58.2</v>
      </c>
      <c r="H1082" s="125">
        <v>5.2</v>
      </c>
      <c r="I1082" s="125">
        <v>18707</v>
      </c>
      <c r="J1082" s="125">
        <v>31849</v>
      </c>
      <c r="K1082" s="125">
        <v>34944</v>
      </c>
      <c r="L1082" s="125">
        <v>113.9</v>
      </c>
    </row>
    <row r="1083" spans="1:12" x14ac:dyDescent="0.45">
      <c r="A1083" s="124" t="s">
        <v>215</v>
      </c>
      <c r="B1083" s="124" t="s">
        <v>43</v>
      </c>
      <c r="C1083" s="135">
        <v>2013</v>
      </c>
      <c r="D1083" s="137">
        <f t="shared" si="15"/>
        <v>-0.47719298245613717</v>
      </c>
      <c r="E1083" s="125">
        <v>1418.2</v>
      </c>
      <c r="F1083" s="125">
        <v>1421.6</v>
      </c>
      <c r="G1083" s="125">
        <v>57.3</v>
      </c>
      <c r="H1083" s="125">
        <v>3.8</v>
      </c>
      <c r="I1083" s="125">
        <v>18058</v>
      </c>
      <c r="J1083" s="125">
        <v>39200</v>
      </c>
      <c r="K1083" s="125">
        <v>44475</v>
      </c>
      <c r="L1083" s="125">
        <v>106.3</v>
      </c>
    </row>
    <row r="1084" spans="1:12" x14ac:dyDescent="0.45">
      <c r="A1084" s="124" t="s">
        <v>216</v>
      </c>
      <c r="B1084" s="124" t="s">
        <v>44</v>
      </c>
      <c r="C1084" s="135">
        <v>2013</v>
      </c>
      <c r="D1084" s="137">
        <f t="shared" si="15"/>
        <v>0</v>
      </c>
      <c r="E1084" s="125">
        <v>2332.9</v>
      </c>
      <c r="F1084" s="125">
        <v>2332.9</v>
      </c>
      <c r="G1084" s="125">
        <v>58.4</v>
      </c>
      <c r="H1084" s="125">
        <v>4.7</v>
      </c>
      <c r="I1084" s="125">
        <v>21683</v>
      </c>
      <c r="J1084" s="125">
        <v>41773</v>
      </c>
      <c r="K1084" s="125">
        <v>47411</v>
      </c>
      <c r="L1084" s="125">
        <v>105.2</v>
      </c>
    </row>
    <row r="1085" spans="1:12" x14ac:dyDescent="0.45">
      <c r="A1085" s="124" t="s">
        <v>217</v>
      </c>
      <c r="B1085" s="124" t="s">
        <v>45</v>
      </c>
      <c r="C1085" s="135">
        <v>2013</v>
      </c>
      <c r="D1085" s="137">
        <f t="shared" si="15"/>
        <v>-1.0296381832178643</v>
      </c>
      <c r="E1085" s="125">
        <v>1028.5</v>
      </c>
      <c r="F1085" s="125">
        <v>1033.9000000000001</v>
      </c>
      <c r="G1085" s="125">
        <v>57.5</v>
      </c>
      <c r="H1085" s="125">
        <v>5.2</v>
      </c>
      <c r="I1085" s="125">
        <v>17754</v>
      </c>
      <c r="J1085" s="125">
        <v>35424</v>
      </c>
      <c r="K1085" s="125">
        <v>41689</v>
      </c>
      <c r="L1085" s="125">
        <v>109.2</v>
      </c>
    </row>
    <row r="1086" spans="1:12" x14ac:dyDescent="0.45">
      <c r="A1086" s="124" t="s">
        <v>218</v>
      </c>
      <c r="B1086" s="124" t="s">
        <v>46</v>
      </c>
      <c r="C1086" s="135">
        <v>2013</v>
      </c>
      <c r="D1086" s="137">
        <f t="shared" si="15"/>
        <v>0.41310120979639336</v>
      </c>
      <c r="E1086" s="125">
        <v>1020.9</v>
      </c>
      <c r="F1086" s="125">
        <v>1018.8</v>
      </c>
      <c r="G1086" s="125">
        <v>58.4</v>
      </c>
      <c r="H1086" s="125">
        <v>4.5</v>
      </c>
      <c r="I1086" s="125">
        <v>22243</v>
      </c>
      <c r="J1086" s="125">
        <v>50698</v>
      </c>
      <c r="K1086" s="125">
        <v>58976</v>
      </c>
      <c r="L1086" s="125">
        <v>95.3</v>
      </c>
    </row>
    <row r="1087" spans="1:12" x14ac:dyDescent="0.45">
      <c r="A1087" s="124" t="s">
        <v>219</v>
      </c>
      <c r="B1087" s="124" t="s">
        <v>47</v>
      </c>
      <c r="C1087" s="135">
        <v>2013</v>
      </c>
      <c r="D1087" s="137">
        <f t="shared" si="15"/>
        <v>-0.9983105513745969</v>
      </c>
      <c r="E1087" s="125">
        <v>644.6</v>
      </c>
      <c r="F1087" s="125">
        <v>647.9</v>
      </c>
      <c r="G1087" s="125">
        <v>57</v>
      </c>
      <c r="H1087" s="125">
        <v>4.9000000000000004</v>
      </c>
      <c r="I1087" s="125">
        <v>16968</v>
      </c>
      <c r="J1087" s="125">
        <v>32474</v>
      </c>
      <c r="K1087" s="125">
        <v>40455</v>
      </c>
      <c r="L1087" s="125">
        <v>104.9</v>
      </c>
    </row>
    <row r="1088" spans="1:12" x14ac:dyDescent="0.45">
      <c r="A1088" s="124" t="s">
        <v>220</v>
      </c>
      <c r="B1088" s="124" t="s">
        <v>48</v>
      </c>
      <c r="C1088" s="135">
        <v>2013</v>
      </c>
      <c r="D1088" s="137">
        <f t="shared" si="15"/>
        <v>-8.0486496154542203E-2</v>
      </c>
      <c r="E1088" s="125">
        <v>1117.3</v>
      </c>
      <c r="F1088" s="125">
        <v>1117.7</v>
      </c>
      <c r="G1088" s="125">
        <v>57.5</v>
      </c>
      <c r="H1088" s="125">
        <v>4.5999999999999996</v>
      </c>
      <c r="I1088" s="125">
        <v>19436</v>
      </c>
      <c r="J1088" s="125">
        <v>34212</v>
      </c>
      <c r="K1088" s="125">
        <v>38138</v>
      </c>
      <c r="L1088" s="125">
        <v>106.3</v>
      </c>
    </row>
    <row r="1089" spans="1:12" x14ac:dyDescent="0.45">
      <c r="A1089" s="124" t="s">
        <v>221</v>
      </c>
      <c r="B1089" s="124" t="s">
        <v>49</v>
      </c>
      <c r="C1089" s="135">
        <v>2013</v>
      </c>
      <c r="D1089" s="137">
        <f t="shared" si="15"/>
        <v>-3.429061294471418E-2</v>
      </c>
      <c r="E1089" s="125">
        <v>1166.0999999999999</v>
      </c>
      <c r="F1089" s="125">
        <v>1166.3</v>
      </c>
      <c r="G1089" s="125">
        <v>58</v>
      </c>
      <c r="H1089" s="125">
        <v>3.7</v>
      </c>
      <c r="I1089" s="125">
        <v>21957</v>
      </c>
      <c r="J1089" s="125">
        <v>41650</v>
      </c>
      <c r="K1089" s="125">
        <v>45507</v>
      </c>
      <c r="L1089" s="125">
        <v>102.2</v>
      </c>
    </row>
    <row r="1090" spans="1:12" x14ac:dyDescent="0.45">
      <c r="A1090" s="124" t="s">
        <v>222</v>
      </c>
      <c r="B1090" s="124" t="s">
        <v>50</v>
      </c>
      <c r="C1090" s="135">
        <v>2013</v>
      </c>
      <c r="D1090" s="137">
        <f t="shared" si="15"/>
        <v>1.8170739963441855</v>
      </c>
      <c r="E1090" s="125">
        <v>7519.7</v>
      </c>
      <c r="F1090" s="125">
        <v>7452.6</v>
      </c>
      <c r="G1090" s="125">
        <v>60.4</v>
      </c>
      <c r="H1090" s="125">
        <v>2.8</v>
      </c>
      <c r="I1090" s="125">
        <v>32969</v>
      </c>
      <c r="J1090" s="125">
        <v>76016</v>
      </c>
      <c r="K1090" s="125">
        <v>70246</v>
      </c>
      <c r="L1090" s="125">
        <v>107.8</v>
      </c>
    </row>
    <row r="1091" spans="1:12" x14ac:dyDescent="0.45">
      <c r="A1091" s="124" t="s">
        <v>223</v>
      </c>
      <c r="B1091" s="124" t="s">
        <v>51</v>
      </c>
      <c r="C1091" s="135">
        <v>2013</v>
      </c>
      <c r="D1091" s="137">
        <f t="shared" si="15"/>
        <v>-0.79989678751129467</v>
      </c>
      <c r="E1091" s="125">
        <v>768.9</v>
      </c>
      <c r="F1091" s="125">
        <v>772</v>
      </c>
      <c r="G1091" s="125">
        <v>57.5</v>
      </c>
      <c r="H1091" s="125">
        <v>5.8</v>
      </c>
      <c r="I1091" s="125">
        <v>17252</v>
      </c>
      <c r="J1091" s="125">
        <v>36987</v>
      </c>
      <c r="K1091" s="125">
        <v>35794</v>
      </c>
      <c r="L1091" s="125">
        <v>107.9</v>
      </c>
    </row>
    <row r="1092" spans="1:12" x14ac:dyDescent="0.45">
      <c r="A1092" s="124" t="s">
        <v>224</v>
      </c>
      <c r="B1092" s="124" t="s">
        <v>52</v>
      </c>
      <c r="C1092" s="135">
        <v>2013</v>
      </c>
      <c r="D1092" s="137">
        <f t="shared" si="15"/>
        <v>-0.2266782911944123</v>
      </c>
      <c r="E1092" s="125">
        <v>1144.4000000000001</v>
      </c>
      <c r="F1092" s="125">
        <v>1145.7</v>
      </c>
      <c r="G1092" s="125">
        <v>57.2</v>
      </c>
      <c r="H1092" s="125">
        <v>4.7</v>
      </c>
      <c r="I1092" s="125">
        <v>18932</v>
      </c>
      <c r="J1092" s="125">
        <v>37278</v>
      </c>
      <c r="K1092" s="125">
        <v>45077</v>
      </c>
      <c r="L1092" s="125">
        <v>106.2</v>
      </c>
    </row>
    <row r="1093" spans="1:12" x14ac:dyDescent="0.45">
      <c r="A1093" s="124" t="s">
        <v>225</v>
      </c>
      <c r="B1093" s="124" t="s">
        <v>53</v>
      </c>
      <c r="C1093" s="135">
        <v>2013</v>
      </c>
      <c r="D1093" s="137">
        <f t="shared" si="15"/>
        <v>-0.96827358879274605</v>
      </c>
      <c r="E1093" s="125">
        <v>961.4</v>
      </c>
      <c r="F1093" s="125">
        <v>966.1</v>
      </c>
      <c r="G1093" s="125">
        <v>59</v>
      </c>
      <c r="H1093" s="125">
        <v>5.2</v>
      </c>
      <c r="I1093" s="125">
        <v>18470</v>
      </c>
      <c r="J1093" s="125">
        <v>41723</v>
      </c>
      <c r="K1093" s="125">
        <v>33887</v>
      </c>
      <c r="L1093" s="125">
        <v>103.3</v>
      </c>
    </row>
    <row r="1094" spans="1:12" x14ac:dyDescent="0.45">
      <c r="A1094" s="124" t="s">
        <v>226</v>
      </c>
      <c r="B1094" s="124" t="s">
        <v>54</v>
      </c>
      <c r="C1094" s="135">
        <v>2013</v>
      </c>
      <c r="D1094" s="137">
        <f t="shared" si="15"/>
        <v>-0.62302399107309325</v>
      </c>
      <c r="E1094" s="125">
        <v>1068.7</v>
      </c>
      <c r="F1094" s="125">
        <v>1072</v>
      </c>
      <c r="G1094" s="125">
        <v>58</v>
      </c>
      <c r="H1094" s="125">
        <v>4.5999999999999996</v>
      </c>
      <c r="I1094" s="125">
        <v>19685</v>
      </c>
      <c r="J1094" s="125">
        <v>38989</v>
      </c>
      <c r="K1094" s="125">
        <v>38759</v>
      </c>
      <c r="L1094" s="125">
        <v>105.1</v>
      </c>
    </row>
    <row r="1095" spans="1:12" x14ac:dyDescent="0.45">
      <c r="A1095" s="124" t="s">
        <v>227</v>
      </c>
      <c r="B1095" s="124" t="s">
        <v>55</v>
      </c>
      <c r="C1095" s="135">
        <v>2013</v>
      </c>
      <c r="D1095" s="137">
        <f t="shared" si="15"/>
        <v>-0.69001725043126427</v>
      </c>
      <c r="E1095" s="125">
        <v>1324.1</v>
      </c>
      <c r="F1095" s="125">
        <v>1328.7</v>
      </c>
      <c r="G1095" s="125">
        <v>57</v>
      </c>
      <c r="H1095" s="125">
        <v>5.3</v>
      </c>
      <c r="I1095" s="125">
        <v>19268</v>
      </c>
      <c r="J1095" s="125">
        <v>49788</v>
      </c>
      <c r="K1095" s="125">
        <v>52413</v>
      </c>
      <c r="L1095" s="125">
        <v>105.4</v>
      </c>
    </row>
    <row r="1096" spans="1:12" x14ac:dyDescent="0.45">
      <c r="A1096" s="124" t="s">
        <v>228</v>
      </c>
      <c r="B1096" s="124" t="s">
        <v>56</v>
      </c>
      <c r="C1096" s="135">
        <v>2013</v>
      </c>
      <c r="D1096" s="137">
        <f t="shared" si="15"/>
        <v>-0.34335320031095845</v>
      </c>
      <c r="E1096" s="125">
        <v>1538.3</v>
      </c>
      <c r="F1096" s="125">
        <v>1541</v>
      </c>
      <c r="G1096" s="125">
        <v>57.3</v>
      </c>
      <c r="H1096" s="125">
        <v>4.2</v>
      </c>
      <c r="I1096" s="125">
        <v>19675</v>
      </c>
      <c r="J1096" s="125">
        <v>44597</v>
      </c>
      <c r="K1096" s="125">
        <v>43747</v>
      </c>
      <c r="L1096" s="125">
        <v>109.8</v>
      </c>
    </row>
    <row r="1097" spans="1:12" x14ac:dyDescent="0.45">
      <c r="A1097" s="124" t="s">
        <v>229</v>
      </c>
      <c r="B1097" s="124" t="s">
        <v>57</v>
      </c>
      <c r="C1097" s="135">
        <v>2013</v>
      </c>
      <c r="D1097" s="137">
        <f t="shared" si="15"/>
        <v>-0.14986590944942924</v>
      </c>
      <c r="E1097" s="125">
        <v>1265.9000000000001</v>
      </c>
      <c r="F1097" s="125">
        <v>1266.8</v>
      </c>
      <c r="G1097" s="125">
        <v>57</v>
      </c>
      <c r="H1097" s="125">
        <v>4.5</v>
      </c>
      <c r="I1097" s="125">
        <v>20664</v>
      </c>
      <c r="J1097" s="125">
        <v>55396</v>
      </c>
      <c r="K1097" s="125">
        <v>52439</v>
      </c>
      <c r="L1097" s="125">
        <v>109.1</v>
      </c>
    </row>
    <row r="1098" spans="1:12" x14ac:dyDescent="0.45">
      <c r="A1098" s="124" t="s">
        <v>230</v>
      </c>
      <c r="B1098" s="124" t="s">
        <v>58</v>
      </c>
      <c r="C1098" s="135">
        <v>2013</v>
      </c>
      <c r="D1098" s="137">
        <f t="shared" si="15"/>
        <v>1.5772817418456444</v>
      </c>
      <c r="E1098" s="125">
        <v>12036.4</v>
      </c>
      <c r="F1098" s="125">
        <v>11942.9</v>
      </c>
      <c r="G1098" s="125">
        <v>60.9</v>
      </c>
      <c r="H1098" s="125">
        <v>1.7</v>
      </c>
      <c r="I1098" s="125">
        <v>55936</v>
      </c>
      <c r="J1098" s="125">
        <v>151517</v>
      </c>
      <c r="K1098" s="125">
        <v>177899</v>
      </c>
      <c r="L1098" s="125">
        <v>103.9</v>
      </c>
    </row>
    <row r="1099" spans="1:12" x14ac:dyDescent="0.45">
      <c r="A1099" s="124" t="s">
        <v>231</v>
      </c>
      <c r="B1099" s="124" t="s">
        <v>59</v>
      </c>
      <c r="C1099" s="135">
        <v>2013</v>
      </c>
      <c r="D1099" s="137">
        <f t="shared" si="15"/>
        <v>-1.566245804698748</v>
      </c>
      <c r="E1099" s="125">
        <v>615.9</v>
      </c>
      <c r="F1099" s="125">
        <v>620.79999999999995</v>
      </c>
      <c r="G1099" s="125">
        <v>58.5</v>
      </c>
      <c r="H1099" s="125">
        <v>8.1999999999999993</v>
      </c>
      <c r="I1099" s="125">
        <v>22067</v>
      </c>
      <c r="J1099" s="125">
        <v>48139</v>
      </c>
      <c r="K1099" s="125">
        <v>51300</v>
      </c>
      <c r="L1099" s="125">
        <v>109.9</v>
      </c>
    </row>
    <row r="1100" spans="1:12" x14ac:dyDescent="0.45">
      <c r="A1100" s="124" t="s">
        <v>232</v>
      </c>
      <c r="B1100" s="124" t="s">
        <v>60</v>
      </c>
      <c r="C1100" s="135">
        <v>2013</v>
      </c>
      <c r="D1100" s="137">
        <f t="shared" si="15"/>
        <v>-1.7412361623616261</v>
      </c>
      <c r="E1100" s="125">
        <v>852.1</v>
      </c>
      <c r="F1100" s="125">
        <v>859.7</v>
      </c>
      <c r="G1100" s="125">
        <v>61.7</v>
      </c>
      <c r="H1100" s="125">
        <v>7.1</v>
      </c>
      <c r="I1100" s="125">
        <v>28724</v>
      </c>
      <c r="J1100" s="125">
        <v>57396</v>
      </c>
      <c r="K1100" s="125">
        <v>58108</v>
      </c>
      <c r="L1100" s="125">
        <v>100.7</v>
      </c>
    </row>
    <row r="1101" spans="1:12" x14ac:dyDescent="0.45">
      <c r="A1101" s="124" t="s">
        <v>233</v>
      </c>
      <c r="B1101" s="124" t="s">
        <v>63</v>
      </c>
      <c r="C1101" s="135">
        <v>2013</v>
      </c>
      <c r="D1101" s="137">
        <f t="shared" si="15"/>
        <v>-0.23640661938532939</v>
      </c>
      <c r="E1101" s="125">
        <v>42.2</v>
      </c>
      <c r="F1101" s="125">
        <v>42.2</v>
      </c>
      <c r="G1101" s="125">
        <v>61</v>
      </c>
      <c r="H1101" s="125">
        <v>7.1</v>
      </c>
      <c r="I1101" s="125">
        <v>66887</v>
      </c>
      <c r="J1101" s="125">
        <v>54418</v>
      </c>
      <c r="K1101" s="125">
        <v>71428</v>
      </c>
      <c r="L1101" s="125">
        <v>88.2</v>
      </c>
    </row>
    <row r="1102" spans="1:12" x14ac:dyDescent="0.45">
      <c r="A1102" s="124" t="s">
        <v>234</v>
      </c>
      <c r="B1102" s="124" t="s">
        <v>61</v>
      </c>
      <c r="C1102" s="135">
        <v>2013</v>
      </c>
      <c r="D1102" s="137">
        <f t="shared" si="15"/>
        <v>-1.7348637518619079</v>
      </c>
      <c r="E1102" s="125">
        <v>1121.5</v>
      </c>
      <c r="F1102" s="125">
        <v>1131.5</v>
      </c>
      <c r="G1102" s="125">
        <v>58.3</v>
      </c>
      <c r="H1102" s="125">
        <v>6</v>
      </c>
      <c r="I1102" s="125">
        <v>23799</v>
      </c>
      <c r="J1102" s="125">
        <v>56791</v>
      </c>
      <c r="K1102" s="125">
        <v>57864</v>
      </c>
      <c r="L1102" s="124" t="s">
        <v>132</v>
      </c>
    </row>
    <row r="1103" spans="1:12" x14ac:dyDescent="0.45">
      <c r="A1103" s="124" t="s">
        <v>235</v>
      </c>
      <c r="B1103" s="124" t="s">
        <v>65</v>
      </c>
      <c r="C1103" s="135">
        <v>2013</v>
      </c>
      <c r="D1103" s="137">
        <f t="shared" si="15"/>
        <v>-0.25083612040133779</v>
      </c>
      <c r="E1103" s="125">
        <v>1193</v>
      </c>
      <c r="F1103" s="125">
        <v>1194.5</v>
      </c>
      <c r="G1103" s="125">
        <v>58.2</v>
      </c>
      <c r="H1103" s="125">
        <v>6.1</v>
      </c>
      <c r="I1103" s="125">
        <v>18993</v>
      </c>
      <c r="J1103" s="125">
        <v>42808</v>
      </c>
      <c r="K1103" s="125">
        <v>48547</v>
      </c>
      <c r="L1103" s="125">
        <v>105</v>
      </c>
    </row>
    <row r="1104" spans="1:12" x14ac:dyDescent="0.45">
      <c r="A1104" s="124" t="s">
        <v>236</v>
      </c>
      <c r="B1104" s="124" t="s">
        <v>66</v>
      </c>
      <c r="C1104" s="135">
        <v>2013</v>
      </c>
      <c r="D1104" s="137">
        <f t="shared" si="15"/>
        <v>0.91070867790223453</v>
      </c>
      <c r="E1104" s="125">
        <v>964</v>
      </c>
      <c r="F1104" s="125">
        <v>959.6</v>
      </c>
      <c r="G1104" s="125">
        <v>59.8</v>
      </c>
      <c r="H1104" s="125">
        <v>5.6</v>
      </c>
      <c r="I1104" s="125">
        <v>20078</v>
      </c>
      <c r="J1104" s="125">
        <v>45764</v>
      </c>
      <c r="K1104" s="125">
        <v>45681</v>
      </c>
      <c r="L1104" s="125">
        <v>110.1</v>
      </c>
    </row>
    <row r="1105" spans="1:12" x14ac:dyDescent="0.45">
      <c r="A1105" s="124" t="s">
        <v>237</v>
      </c>
      <c r="B1105" s="124" t="s">
        <v>67</v>
      </c>
      <c r="C1105" s="135">
        <v>2013</v>
      </c>
      <c r="D1105" s="137">
        <f t="shared" si="15"/>
        <v>1.1874469889737065</v>
      </c>
      <c r="E1105" s="125">
        <v>1789.5</v>
      </c>
      <c r="F1105" s="125">
        <v>1779</v>
      </c>
      <c r="G1105" s="125">
        <v>60.3</v>
      </c>
      <c r="H1105" s="125">
        <v>4.3</v>
      </c>
      <c r="I1105" s="125">
        <v>19873</v>
      </c>
      <c r="J1105" s="125">
        <v>52876</v>
      </c>
      <c r="K1105" s="125">
        <v>55433</v>
      </c>
      <c r="L1105" s="125">
        <v>101.5</v>
      </c>
    </row>
    <row r="1106" spans="1:12" x14ac:dyDescent="0.45">
      <c r="A1106" s="124" t="s">
        <v>238</v>
      </c>
      <c r="B1106" s="124" t="s">
        <v>68</v>
      </c>
      <c r="C1106" s="135">
        <v>2013</v>
      </c>
      <c r="D1106" s="137">
        <f t="shared" si="15"/>
        <v>-1.9630785231409285</v>
      </c>
      <c r="E1106" s="125">
        <v>754.1</v>
      </c>
      <c r="F1106" s="125">
        <v>761.6</v>
      </c>
      <c r="G1106" s="125">
        <v>62.4</v>
      </c>
      <c r="H1106" s="125">
        <v>7.2</v>
      </c>
      <c r="I1106" s="125">
        <v>31907</v>
      </c>
      <c r="J1106" s="124" t="s">
        <v>64</v>
      </c>
      <c r="K1106" s="125">
        <v>42370</v>
      </c>
      <c r="L1106" s="125">
        <v>100.5</v>
      </c>
    </row>
    <row r="1107" spans="1:12" x14ac:dyDescent="0.45">
      <c r="A1107" s="124" t="s">
        <v>239</v>
      </c>
      <c r="B1107" s="124" t="s">
        <v>69</v>
      </c>
      <c r="C1107" s="135">
        <v>2013</v>
      </c>
      <c r="D1107" s="137">
        <f t="shared" si="15"/>
        <v>-0.62409985597695272</v>
      </c>
      <c r="E1107" s="125">
        <v>621</v>
      </c>
      <c r="F1107" s="125">
        <v>623</v>
      </c>
      <c r="G1107" s="125">
        <v>56.4</v>
      </c>
      <c r="H1107" s="125">
        <v>4.5999999999999996</v>
      </c>
      <c r="I1107" s="125">
        <v>20608</v>
      </c>
      <c r="J1107" s="125">
        <v>44898</v>
      </c>
      <c r="K1107" s="125">
        <v>42470</v>
      </c>
      <c r="L1107" s="125">
        <v>106.7</v>
      </c>
    </row>
    <row r="1108" spans="1:12" x14ac:dyDescent="0.45">
      <c r="A1108" s="124" t="s">
        <v>240</v>
      </c>
      <c r="B1108" s="124" t="s">
        <v>70</v>
      </c>
      <c r="C1108" s="135">
        <v>2013</v>
      </c>
      <c r="D1108" s="137">
        <f t="shared" si="15"/>
        <v>-0.98739176667173023</v>
      </c>
      <c r="E1108" s="125">
        <v>651.79999999999995</v>
      </c>
      <c r="F1108" s="125">
        <v>655</v>
      </c>
      <c r="G1108" s="125">
        <v>56.9</v>
      </c>
      <c r="H1108" s="125">
        <v>7</v>
      </c>
      <c r="I1108" s="125">
        <v>17864</v>
      </c>
      <c r="J1108" s="125">
        <v>37845</v>
      </c>
      <c r="K1108" s="125">
        <v>42017</v>
      </c>
      <c r="L1108" s="125">
        <v>102.7</v>
      </c>
    </row>
    <row r="1109" spans="1:12" ht="24" x14ac:dyDescent="0.45">
      <c r="A1109" s="124" t="s">
        <v>241</v>
      </c>
      <c r="B1109" s="124" t="s">
        <v>71</v>
      </c>
      <c r="C1109" s="135">
        <v>2013</v>
      </c>
      <c r="D1109" s="137">
        <f t="shared" si="15"/>
        <v>2.4489795918367312</v>
      </c>
      <c r="E1109" s="125">
        <v>5195.7</v>
      </c>
      <c r="F1109" s="125">
        <v>5133.6000000000004</v>
      </c>
      <c r="G1109" s="125">
        <v>61.1</v>
      </c>
      <c r="H1109" s="125">
        <v>1.5</v>
      </c>
      <c r="I1109" s="125">
        <v>30498</v>
      </c>
      <c r="J1109" s="125">
        <v>95287</v>
      </c>
      <c r="K1109" s="125">
        <v>86073</v>
      </c>
      <c r="L1109" s="125">
        <v>104.5</v>
      </c>
    </row>
    <row r="1110" spans="1:12" x14ac:dyDescent="0.45">
      <c r="A1110" s="124" t="s">
        <v>242</v>
      </c>
      <c r="B1110" s="124" t="s">
        <v>72</v>
      </c>
      <c r="C1110" s="135">
        <v>2013</v>
      </c>
      <c r="D1110" s="137">
        <f t="shared" ref="D1110:D1173" si="16">(E1110-E1027)/E1027*100</f>
        <v>1.0451412052479407</v>
      </c>
      <c r="E1110" s="125">
        <v>454.4</v>
      </c>
      <c r="F1110" s="125">
        <v>452.1</v>
      </c>
      <c r="G1110" s="125">
        <v>57.8</v>
      </c>
      <c r="H1110" s="125">
        <v>7.9</v>
      </c>
      <c r="I1110" s="125">
        <v>18736</v>
      </c>
      <c r="J1110" s="125">
        <v>30409</v>
      </c>
      <c r="K1110" s="125">
        <v>33252</v>
      </c>
      <c r="L1110" s="125">
        <v>87.5</v>
      </c>
    </row>
    <row r="1111" spans="1:12" x14ac:dyDescent="0.45">
      <c r="A1111" s="124" t="s">
        <v>243</v>
      </c>
      <c r="B1111" s="124" t="s">
        <v>73</v>
      </c>
      <c r="C1111" s="135">
        <v>2013</v>
      </c>
      <c r="D1111" s="137">
        <f t="shared" si="16"/>
        <v>-0.8110014104372395</v>
      </c>
      <c r="E1111" s="125">
        <v>281.3</v>
      </c>
      <c r="F1111" s="125">
        <v>282.39999999999998</v>
      </c>
      <c r="G1111" s="125">
        <v>60.3</v>
      </c>
      <c r="H1111" s="125">
        <v>12.5</v>
      </c>
      <c r="I1111" s="125">
        <v>11673</v>
      </c>
      <c r="J1111" s="125">
        <v>25859</v>
      </c>
      <c r="K1111" s="125">
        <v>36267</v>
      </c>
      <c r="L1111" s="125">
        <v>105.9</v>
      </c>
    </row>
    <row r="1112" spans="1:12" x14ac:dyDescent="0.45">
      <c r="A1112" s="124" t="s">
        <v>244</v>
      </c>
      <c r="B1112" s="124" t="s">
        <v>75</v>
      </c>
      <c r="C1112" s="135">
        <v>2013</v>
      </c>
      <c r="D1112" s="137">
        <f t="shared" si="16"/>
        <v>1.629917290565883</v>
      </c>
      <c r="E1112" s="125">
        <v>5443.4</v>
      </c>
      <c r="F1112" s="125">
        <v>5399.7</v>
      </c>
      <c r="G1112" s="125">
        <v>58.1</v>
      </c>
      <c r="H1112" s="125">
        <v>6.1</v>
      </c>
      <c r="I1112" s="125">
        <v>25130</v>
      </c>
      <c r="J1112" s="125">
        <v>40540</v>
      </c>
      <c r="K1112" s="125">
        <v>51141</v>
      </c>
      <c r="L1112" s="125">
        <v>104.5</v>
      </c>
    </row>
    <row r="1113" spans="1:12" x14ac:dyDescent="0.45">
      <c r="A1113" s="124" t="s">
        <v>245</v>
      </c>
      <c r="B1113" s="124" t="s">
        <v>76</v>
      </c>
      <c r="C1113" s="135">
        <v>2013</v>
      </c>
      <c r="D1113" s="137">
        <f t="shared" si="16"/>
        <v>-9.9255583126573437E-3</v>
      </c>
      <c r="E1113" s="125">
        <v>1007.4</v>
      </c>
      <c r="F1113" s="125">
        <v>1007.4</v>
      </c>
      <c r="G1113" s="125">
        <v>59.1</v>
      </c>
      <c r="H1113" s="125">
        <v>7.5</v>
      </c>
      <c r="I1113" s="125">
        <v>19950</v>
      </c>
      <c r="J1113" s="125">
        <v>35955</v>
      </c>
      <c r="K1113" s="125">
        <v>36315</v>
      </c>
      <c r="L1113" s="125">
        <v>113.4</v>
      </c>
    </row>
    <row r="1114" spans="1:12" x14ac:dyDescent="0.45">
      <c r="A1114" s="124" t="s">
        <v>246</v>
      </c>
      <c r="B1114" s="124" t="s">
        <v>77</v>
      </c>
      <c r="C1114" s="135">
        <v>2013</v>
      </c>
      <c r="D1114" s="137">
        <f t="shared" si="16"/>
        <v>-0.38599606284015908</v>
      </c>
      <c r="E1114" s="125">
        <v>2580.6999999999998</v>
      </c>
      <c r="F1114" s="125">
        <v>2585.6999999999998</v>
      </c>
      <c r="G1114" s="125">
        <v>58.6</v>
      </c>
      <c r="H1114" s="125">
        <v>6.6</v>
      </c>
      <c r="I1114" s="125">
        <v>18067</v>
      </c>
      <c r="J1114" s="125">
        <v>40046</v>
      </c>
      <c r="K1114" s="125">
        <v>40567</v>
      </c>
      <c r="L1114" s="125">
        <v>102.7</v>
      </c>
    </row>
    <row r="1115" spans="1:12" x14ac:dyDescent="0.45">
      <c r="A1115" s="124" t="s">
        <v>247</v>
      </c>
      <c r="B1115" s="124" t="s">
        <v>78</v>
      </c>
      <c r="C1115" s="135">
        <v>2013</v>
      </c>
      <c r="D1115" s="137">
        <f t="shared" si="16"/>
        <v>-0.13375885859106912</v>
      </c>
      <c r="E1115" s="125">
        <v>4255.7</v>
      </c>
      <c r="F1115" s="125">
        <v>4258.6000000000004</v>
      </c>
      <c r="G1115" s="125">
        <v>58.9</v>
      </c>
      <c r="H1115" s="125">
        <v>6</v>
      </c>
      <c r="I1115" s="125">
        <v>20516</v>
      </c>
      <c r="J1115" s="125">
        <v>48353</v>
      </c>
      <c r="K1115" s="125">
        <v>53651</v>
      </c>
      <c r="L1115" s="125">
        <v>100.9</v>
      </c>
    </row>
    <row r="1116" spans="1:12" x14ac:dyDescent="0.45">
      <c r="A1116" s="124" t="s">
        <v>248</v>
      </c>
      <c r="B1116" s="124" t="s">
        <v>80</v>
      </c>
      <c r="C1116" s="135">
        <v>2013</v>
      </c>
      <c r="D1116" s="137">
        <f t="shared" si="16"/>
        <v>0.7279252437703142</v>
      </c>
      <c r="E1116" s="125">
        <v>2975.1</v>
      </c>
      <c r="F1116" s="125">
        <v>2964.3</v>
      </c>
      <c r="G1116" s="125">
        <v>61.8</v>
      </c>
      <c r="H1116" s="125">
        <v>11.6</v>
      </c>
      <c r="I1116" s="125">
        <v>21557</v>
      </c>
      <c r="J1116" s="125">
        <v>30159</v>
      </c>
      <c r="K1116" s="125">
        <v>37281</v>
      </c>
      <c r="L1116" s="125">
        <v>109.3</v>
      </c>
    </row>
    <row r="1117" spans="1:12" x14ac:dyDescent="0.45">
      <c r="A1117" s="124" t="s">
        <v>249</v>
      </c>
      <c r="B1117" s="124" t="s">
        <v>295</v>
      </c>
      <c r="C1117" s="135">
        <v>2013</v>
      </c>
      <c r="D1117" s="137">
        <f t="shared" si="16"/>
        <v>2.1586003181095204</v>
      </c>
      <c r="E1117" s="125">
        <v>449.6</v>
      </c>
      <c r="F1117" s="125">
        <v>444.9</v>
      </c>
      <c r="G1117" s="125">
        <v>59.2</v>
      </c>
      <c r="H1117" s="125">
        <v>43.7</v>
      </c>
      <c r="I1117" s="125">
        <v>13272</v>
      </c>
      <c r="J1117" s="124" t="s">
        <v>64</v>
      </c>
      <c r="K1117" s="125">
        <v>30139</v>
      </c>
      <c r="L1117" s="125">
        <v>127.2</v>
      </c>
    </row>
    <row r="1118" spans="1:12" ht="24" x14ac:dyDescent="0.45">
      <c r="A1118" s="124" t="s">
        <v>250</v>
      </c>
      <c r="B1118" s="124" t="s">
        <v>81</v>
      </c>
      <c r="C1118" s="135">
        <v>2013</v>
      </c>
      <c r="D1118" s="137">
        <f t="shared" si="16"/>
        <v>0.27745664739884129</v>
      </c>
      <c r="E1118" s="125">
        <v>867.4</v>
      </c>
      <c r="F1118" s="125">
        <v>866.2</v>
      </c>
      <c r="G1118" s="125">
        <v>60.9</v>
      </c>
      <c r="H1118" s="125">
        <v>10.5</v>
      </c>
      <c r="I1118" s="125">
        <v>14982</v>
      </c>
      <c r="J1118" s="125">
        <v>35052</v>
      </c>
      <c r="K1118" s="125">
        <v>35634</v>
      </c>
      <c r="L1118" s="125">
        <v>90.7</v>
      </c>
    </row>
    <row r="1119" spans="1:12" ht="24" x14ac:dyDescent="0.45">
      <c r="A1119" s="124" t="s">
        <v>251</v>
      </c>
      <c r="B1119" s="124" t="s">
        <v>82</v>
      </c>
      <c r="C1119" s="135">
        <v>2013</v>
      </c>
      <c r="D1119" s="137">
        <f t="shared" si="16"/>
        <v>-0.38111369892018027</v>
      </c>
      <c r="E1119" s="125">
        <v>470.5</v>
      </c>
      <c r="F1119" s="125">
        <v>471.4</v>
      </c>
      <c r="G1119" s="125">
        <v>59.6</v>
      </c>
      <c r="H1119" s="125">
        <v>9.8000000000000007</v>
      </c>
      <c r="I1119" s="125">
        <v>14221</v>
      </c>
      <c r="J1119" s="125">
        <v>26898</v>
      </c>
      <c r="K1119" s="125">
        <v>34037</v>
      </c>
      <c r="L1119" s="125">
        <v>98.4</v>
      </c>
    </row>
    <row r="1120" spans="1:12" ht="24" x14ac:dyDescent="0.45">
      <c r="A1120" s="124" t="s">
        <v>252</v>
      </c>
      <c r="B1120" s="124" t="s">
        <v>83</v>
      </c>
      <c r="C1120" s="135">
        <v>2013</v>
      </c>
      <c r="D1120" s="137">
        <f t="shared" si="16"/>
        <v>-0.32568677428491477</v>
      </c>
      <c r="E1120" s="125">
        <v>703.9</v>
      </c>
      <c r="F1120" s="125">
        <v>705</v>
      </c>
      <c r="G1120" s="125">
        <v>58.3</v>
      </c>
      <c r="H1120" s="125">
        <v>8.1</v>
      </c>
      <c r="I1120" s="125">
        <v>17142</v>
      </c>
      <c r="J1120" s="125">
        <v>33521</v>
      </c>
      <c r="K1120" s="125">
        <v>36505</v>
      </c>
      <c r="L1120" s="125">
        <v>102.8</v>
      </c>
    </row>
    <row r="1121" spans="1:12" x14ac:dyDescent="0.45">
      <c r="A1121" s="124" t="s">
        <v>253</v>
      </c>
      <c r="B1121" s="124" t="s">
        <v>296</v>
      </c>
      <c r="C1121" s="135">
        <v>2013</v>
      </c>
      <c r="D1121" s="137">
        <f t="shared" si="16"/>
        <v>1.6450347117416206</v>
      </c>
      <c r="E1121" s="125">
        <v>1347</v>
      </c>
      <c r="F1121" s="125">
        <v>1336.1</v>
      </c>
      <c r="G1121" s="125">
        <v>56.3</v>
      </c>
      <c r="H1121" s="125">
        <v>26.9</v>
      </c>
      <c r="I1121" s="125">
        <v>18178</v>
      </c>
      <c r="J1121" s="125">
        <v>41286</v>
      </c>
      <c r="K1121" s="125">
        <v>34448</v>
      </c>
      <c r="L1121" s="125">
        <v>88.7</v>
      </c>
    </row>
    <row r="1122" spans="1:12" x14ac:dyDescent="0.45">
      <c r="A1122" s="124" t="s">
        <v>254</v>
      </c>
      <c r="B1122" s="124" t="s">
        <v>84</v>
      </c>
      <c r="C1122" s="135">
        <v>2013</v>
      </c>
      <c r="D1122" s="137">
        <f t="shared" si="16"/>
        <v>0.52259234242240449</v>
      </c>
      <c r="E1122" s="125">
        <v>2827.6</v>
      </c>
      <c r="F1122" s="125">
        <v>2820.3</v>
      </c>
      <c r="G1122" s="125">
        <v>59.6</v>
      </c>
      <c r="H1122" s="125">
        <v>5.6</v>
      </c>
      <c r="I1122" s="125">
        <v>18800</v>
      </c>
      <c r="J1122" s="125">
        <v>31018</v>
      </c>
      <c r="K1122" s="125">
        <v>31264</v>
      </c>
      <c r="L1122" s="125">
        <v>106.1</v>
      </c>
    </row>
    <row r="1123" spans="1:12" ht="24" x14ac:dyDescent="0.45">
      <c r="A1123" s="124" t="s">
        <v>255</v>
      </c>
      <c r="B1123" s="124" t="s">
        <v>85</v>
      </c>
      <c r="C1123" s="135">
        <v>2013</v>
      </c>
      <c r="D1123" s="137">
        <f t="shared" si="16"/>
        <v>0.42422756253065674</v>
      </c>
      <c r="E1123" s="125">
        <v>4095.3</v>
      </c>
      <c r="F1123" s="125">
        <v>4086.6</v>
      </c>
      <c r="G1123" s="125">
        <v>59.4</v>
      </c>
      <c r="H1123" s="125">
        <v>5.8</v>
      </c>
      <c r="I1123" s="125">
        <v>23866</v>
      </c>
      <c r="J1123" s="125">
        <v>49558</v>
      </c>
      <c r="K1123" s="125">
        <v>53174</v>
      </c>
      <c r="L1123" s="125">
        <v>102.4</v>
      </c>
    </row>
    <row r="1124" spans="1:12" x14ac:dyDescent="0.45">
      <c r="A1124" s="124" t="s">
        <v>256</v>
      </c>
      <c r="B1124" s="124" t="s">
        <v>86</v>
      </c>
      <c r="C1124" s="135">
        <v>2013</v>
      </c>
      <c r="D1124" s="137">
        <f t="shared" si="16"/>
        <v>-0.18805149717922098</v>
      </c>
      <c r="E1124" s="125">
        <v>690</v>
      </c>
      <c r="F1124" s="125">
        <v>690.7</v>
      </c>
      <c r="G1124" s="125">
        <v>59.5</v>
      </c>
      <c r="H1124" s="125">
        <v>5.2</v>
      </c>
      <c r="I1124" s="125">
        <v>14545</v>
      </c>
      <c r="J1124" s="125">
        <v>40629</v>
      </c>
      <c r="K1124" s="125">
        <v>41487</v>
      </c>
      <c r="L1124" s="125">
        <v>100.3</v>
      </c>
    </row>
    <row r="1125" spans="1:12" x14ac:dyDescent="0.45">
      <c r="A1125" s="124" t="s">
        <v>257</v>
      </c>
      <c r="B1125" s="124" t="s">
        <v>87</v>
      </c>
      <c r="C1125" s="135">
        <v>2013</v>
      </c>
      <c r="D1125" s="137">
        <f t="shared" si="16"/>
        <v>-0.65821550463188416</v>
      </c>
      <c r="E1125" s="125">
        <v>815</v>
      </c>
      <c r="F1125" s="125">
        <v>817.7</v>
      </c>
      <c r="G1125" s="125">
        <v>59.7</v>
      </c>
      <c r="H1125" s="125">
        <v>4.4000000000000004</v>
      </c>
      <c r="I1125" s="125">
        <v>14029</v>
      </c>
      <c r="J1125" s="125">
        <v>43990</v>
      </c>
      <c r="K1125" s="125">
        <v>37876</v>
      </c>
      <c r="L1125" s="125">
        <v>111.2</v>
      </c>
    </row>
    <row r="1126" spans="1:12" x14ac:dyDescent="0.45">
      <c r="A1126" s="124" t="s">
        <v>258</v>
      </c>
      <c r="B1126" s="124" t="s">
        <v>88</v>
      </c>
      <c r="C1126" s="135">
        <v>2013</v>
      </c>
      <c r="D1126" s="137">
        <f t="shared" si="16"/>
        <v>0.682043005154366</v>
      </c>
      <c r="E1126" s="125">
        <v>3867.6</v>
      </c>
      <c r="F1126" s="125">
        <v>3854.5</v>
      </c>
      <c r="G1126" s="125">
        <v>59.7</v>
      </c>
      <c r="H1126" s="125">
        <v>4</v>
      </c>
      <c r="I1126" s="125">
        <v>27006</v>
      </c>
      <c r="J1126" s="125">
        <v>45223</v>
      </c>
      <c r="K1126" s="125">
        <v>55829</v>
      </c>
      <c r="L1126" s="125">
        <v>99</v>
      </c>
    </row>
    <row r="1127" spans="1:12" x14ac:dyDescent="0.45">
      <c r="A1127" s="124" t="s">
        <v>259</v>
      </c>
      <c r="B1127" s="124" t="s">
        <v>89</v>
      </c>
      <c r="C1127" s="135">
        <v>2013</v>
      </c>
      <c r="D1127" s="137">
        <f t="shared" si="16"/>
        <v>-0.24487094639312015</v>
      </c>
      <c r="E1127" s="125">
        <v>1507.3</v>
      </c>
      <c r="F1127" s="125">
        <v>1509.2</v>
      </c>
      <c r="G1127" s="125">
        <v>59</v>
      </c>
      <c r="H1127" s="125">
        <v>5.7</v>
      </c>
      <c r="I1127" s="125">
        <v>17777</v>
      </c>
      <c r="J1127" s="125">
        <v>41272</v>
      </c>
      <c r="K1127" s="125">
        <v>42515</v>
      </c>
      <c r="L1127" s="125">
        <v>125.8</v>
      </c>
    </row>
    <row r="1128" spans="1:12" x14ac:dyDescent="0.45">
      <c r="A1128" s="124" t="s">
        <v>260</v>
      </c>
      <c r="B1128" s="124" t="s">
        <v>90</v>
      </c>
      <c r="C1128" s="135">
        <v>2013</v>
      </c>
      <c r="D1128" s="137">
        <f t="shared" si="16"/>
        <v>-0.42724707779120952</v>
      </c>
      <c r="E1128" s="125">
        <v>1235.2</v>
      </c>
      <c r="F1128" s="125">
        <v>1237.9000000000001</v>
      </c>
      <c r="G1128" s="125">
        <v>59.6</v>
      </c>
      <c r="H1128" s="125">
        <v>5.7</v>
      </c>
      <c r="I1128" s="125">
        <v>14788</v>
      </c>
      <c r="J1128" s="125">
        <v>40713</v>
      </c>
      <c r="K1128" s="125">
        <v>40483</v>
      </c>
      <c r="L1128" s="125">
        <v>109.8</v>
      </c>
    </row>
    <row r="1129" spans="1:12" x14ac:dyDescent="0.45">
      <c r="A1129" s="124" t="s">
        <v>261</v>
      </c>
      <c r="B1129" s="124" t="s">
        <v>91</v>
      </c>
      <c r="C1129" s="135">
        <v>2013</v>
      </c>
      <c r="D1129" s="137">
        <f t="shared" si="16"/>
        <v>-4.5636052481453436E-2</v>
      </c>
      <c r="E1129" s="125">
        <v>2628.3</v>
      </c>
      <c r="F1129" s="125">
        <v>2628.9</v>
      </c>
      <c r="G1129" s="125">
        <v>58.3</v>
      </c>
      <c r="H1129" s="125">
        <v>6.5</v>
      </c>
      <c r="I1129" s="125">
        <v>24953</v>
      </c>
      <c r="J1129" s="125">
        <v>49027</v>
      </c>
      <c r="K1129" s="125">
        <v>43960</v>
      </c>
      <c r="L1129" s="125">
        <v>110.5</v>
      </c>
    </row>
    <row r="1130" spans="1:12" x14ac:dyDescent="0.45">
      <c r="A1130" s="124" t="s">
        <v>262</v>
      </c>
      <c r="B1130" s="124" t="s">
        <v>92</v>
      </c>
      <c r="C1130" s="135">
        <v>2013</v>
      </c>
      <c r="D1130" s="137">
        <f t="shared" si="16"/>
        <v>-1.2667946257197698</v>
      </c>
      <c r="E1130" s="125">
        <v>1286</v>
      </c>
      <c r="F1130" s="125">
        <v>1294.2</v>
      </c>
      <c r="G1130" s="125">
        <v>57.4</v>
      </c>
      <c r="H1130" s="125">
        <v>5.6</v>
      </c>
      <c r="I1130" s="125">
        <v>17364</v>
      </c>
      <c r="J1130" s="125">
        <v>41450</v>
      </c>
      <c r="K1130" s="125">
        <v>44934</v>
      </c>
      <c r="L1130" s="125">
        <v>99</v>
      </c>
    </row>
    <row r="1131" spans="1:12" x14ac:dyDescent="0.45">
      <c r="A1131" s="124" t="s">
        <v>263</v>
      </c>
      <c r="B1131" s="124" t="s">
        <v>297</v>
      </c>
      <c r="C1131" s="135">
        <v>2013</v>
      </c>
      <c r="D1131" s="137">
        <f t="shared" si="16"/>
        <v>-0.35331384015594269</v>
      </c>
      <c r="E1131" s="125">
        <v>3271.6</v>
      </c>
      <c r="F1131" s="125">
        <v>3277.4</v>
      </c>
      <c r="G1131" s="125">
        <v>58.3</v>
      </c>
      <c r="H1131" s="125">
        <v>4.3</v>
      </c>
      <c r="I1131" s="125">
        <v>24364</v>
      </c>
      <c r="J1131" s="125">
        <v>53230</v>
      </c>
      <c r="K1131" s="125">
        <v>60919</v>
      </c>
      <c r="L1131" s="125">
        <v>109</v>
      </c>
    </row>
    <row r="1132" spans="1:12" x14ac:dyDescent="0.45">
      <c r="A1132" s="124" t="s">
        <v>264</v>
      </c>
      <c r="B1132" s="124" t="s">
        <v>94</v>
      </c>
      <c r="C1132" s="135">
        <v>2013</v>
      </c>
      <c r="D1132" s="137">
        <f t="shared" si="16"/>
        <v>-0.72402256953113298</v>
      </c>
      <c r="E1132" s="125">
        <v>1988.2</v>
      </c>
      <c r="F1132" s="125">
        <v>1995.4</v>
      </c>
      <c r="G1132" s="125">
        <v>58.6</v>
      </c>
      <c r="H1132" s="125">
        <v>4.9000000000000004</v>
      </c>
      <c r="I1132" s="125">
        <v>18390</v>
      </c>
      <c r="J1132" s="125">
        <v>38823</v>
      </c>
      <c r="K1132" s="125">
        <v>45761</v>
      </c>
      <c r="L1132" s="125">
        <v>97.5</v>
      </c>
    </row>
    <row r="1133" spans="1:12" x14ac:dyDescent="0.45">
      <c r="A1133" s="124" t="s">
        <v>265</v>
      </c>
      <c r="B1133" s="124" t="s">
        <v>95</v>
      </c>
      <c r="C1133" s="135">
        <v>2013</v>
      </c>
      <c r="D1133" s="137">
        <f t="shared" si="16"/>
        <v>-0.67359789134573478</v>
      </c>
      <c r="E1133" s="125">
        <v>1356.6</v>
      </c>
      <c r="F1133" s="125">
        <v>1361.2</v>
      </c>
      <c r="G1133" s="125">
        <v>57.8</v>
      </c>
      <c r="H1133" s="125">
        <v>4.8</v>
      </c>
      <c r="I1133" s="125">
        <v>16804</v>
      </c>
      <c r="J1133" s="125">
        <v>38595</v>
      </c>
      <c r="K1133" s="125">
        <v>39861</v>
      </c>
      <c r="L1133" s="125">
        <v>93.6</v>
      </c>
    </row>
    <row r="1134" spans="1:12" x14ac:dyDescent="0.45">
      <c r="A1134" s="124" t="s">
        <v>266</v>
      </c>
      <c r="B1134" s="124" t="s">
        <v>96</v>
      </c>
      <c r="C1134" s="135">
        <v>2013</v>
      </c>
      <c r="D1134" s="137">
        <f t="shared" si="16"/>
        <v>2.7957256461235432E-2</v>
      </c>
      <c r="E1134" s="125">
        <v>3220.1</v>
      </c>
      <c r="F1134" s="125">
        <v>3219.6</v>
      </c>
      <c r="G1134" s="125">
        <v>59.1</v>
      </c>
      <c r="H1134" s="125">
        <v>3.2</v>
      </c>
      <c r="I1134" s="125">
        <v>26341</v>
      </c>
      <c r="J1134" s="125">
        <v>42784</v>
      </c>
      <c r="K1134" s="125">
        <v>49886</v>
      </c>
      <c r="L1134" s="125">
        <v>116.1</v>
      </c>
    </row>
    <row r="1135" spans="1:12" x14ac:dyDescent="0.45">
      <c r="A1135" s="124" t="s">
        <v>267</v>
      </c>
      <c r="B1135" s="124" t="s">
        <v>97</v>
      </c>
      <c r="C1135" s="135">
        <v>2013</v>
      </c>
      <c r="D1135" s="137">
        <f t="shared" si="16"/>
        <v>-1.9875183845450572E-2</v>
      </c>
      <c r="E1135" s="125">
        <v>2515.1999999999998</v>
      </c>
      <c r="F1135" s="125">
        <v>2515.5</v>
      </c>
      <c r="G1135" s="125">
        <v>58.6</v>
      </c>
      <c r="H1135" s="125">
        <v>5.2</v>
      </c>
      <c r="I1135" s="125">
        <v>16292</v>
      </c>
      <c r="J1135" s="125">
        <v>41369</v>
      </c>
      <c r="K1135" s="125">
        <v>38391</v>
      </c>
      <c r="L1135" s="125">
        <v>93.3</v>
      </c>
    </row>
    <row r="1136" spans="1:12" x14ac:dyDescent="0.45">
      <c r="A1136" s="124" t="s">
        <v>268</v>
      </c>
      <c r="B1136" s="124" t="s">
        <v>98</v>
      </c>
      <c r="C1136" s="135">
        <v>2013</v>
      </c>
      <c r="D1136" s="137">
        <f t="shared" si="16"/>
        <v>-0.6288813772502162</v>
      </c>
      <c r="E1136" s="125">
        <v>1264.0999999999999</v>
      </c>
      <c r="F1136" s="125">
        <v>1268.0999999999999</v>
      </c>
      <c r="G1136" s="125">
        <v>58.8</v>
      </c>
      <c r="H1136" s="125">
        <v>5.5</v>
      </c>
      <c r="I1136" s="125">
        <v>17857</v>
      </c>
      <c r="J1136" s="125">
        <v>36148</v>
      </c>
      <c r="K1136" s="125">
        <v>38791</v>
      </c>
      <c r="L1136" s="125">
        <v>102.5</v>
      </c>
    </row>
    <row r="1137" spans="1:12" x14ac:dyDescent="0.45">
      <c r="A1137" s="124" t="s">
        <v>269</v>
      </c>
      <c r="B1137" s="124" t="s">
        <v>99</v>
      </c>
      <c r="C1137" s="135">
        <v>2013</v>
      </c>
      <c r="D1137" s="137">
        <f t="shared" si="16"/>
        <v>-1.32999886324884</v>
      </c>
      <c r="E1137" s="125">
        <v>868</v>
      </c>
      <c r="F1137" s="125">
        <v>873.8</v>
      </c>
      <c r="G1137" s="125">
        <v>55.4</v>
      </c>
      <c r="H1137" s="125">
        <v>7.5</v>
      </c>
      <c r="I1137" s="125">
        <v>17076</v>
      </c>
      <c r="J1137" s="125">
        <v>39377</v>
      </c>
      <c r="K1137" s="125">
        <v>41240</v>
      </c>
      <c r="L1137" s="125">
        <v>111.1</v>
      </c>
    </row>
    <row r="1138" spans="1:12" x14ac:dyDescent="0.45">
      <c r="A1138" s="124" t="s">
        <v>270</v>
      </c>
      <c r="B1138" s="124" t="s">
        <v>298</v>
      </c>
      <c r="C1138" s="135">
        <v>2013</v>
      </c>
      <c r="D1138" s="137">
        <f t="shared" si="16"/>
        <v>0.11122181801330448</v>
      </c>
      <c r="E1138" s="125">
        <v>4320.5</v>
      </c>
      <c r="F1138" s="125">
        <v>4318.1000000000004</v>
      </c>
      <c r="G1138" s="125">
        <v>58.3</v>
      </c>
      <c r="H1138" s="125">
        <v>5.9</v>
      </c>
      <c r="I1138" s="125">
        <v>30459</v>
      </c>
      <c r="J1138" s="125">
        <v>56316</v>
      </c>
      <c r="K1138" s="125">
        <v>57592</v>
      </c>
      <c r="L1138" s="125">
        <v>104.1</v>
      </c>
    </row>
    <row r="1139" spans="1:12" ht="24" x14ac:dyDescent="0.45">
      <c r="A1139" s="124" t="s">
        <v>271</v>
      </c>
      <c r="B1139" s="124" t="s">
        <v>144</v>
      </c>
      <c r="C1139" s="135">
        <v>2013</v>
      </c>
      <c r="D1139" s="137">
        <f t="shared" si="16"/>
        <v>0.9016393442622922</v>
      </c>
      <c r="E1139" s="125">
        <v>1600.3</v>
      </c>
      <c r="F1139" s="125">
        <v>1593.1</v>
      </c>
      <c r="G1139" s="125">
        <v>65.7</v>
      </c>
      <c r="H1139" s="125">
        <v>4.9000000000000004</v>
      </c>
      <c r="I1139" s="125">
        <v>39882</v>
      </c>
      <c r="J1139" s="125">
        <v>53830</v>
      </c>
      <c r="K1139" s="125">
        <v>57835</v>
      </c>
      <c r="L1139" s="125">
        <v>106.7</v>
      </c>
    </row>
    <row r="1140" spans="1:12" ht="24" x14ac:dyDescent="0.45">
      <c r="A1140" s="124" t="s">
        <v>272</v>
      </c>
      <c r="B1140" s="124" t="s">
        <v>133</v>
      </c>
      <c r="C1140" s="135">
        <v>2013</v>
      </c>
      <c r="D1140" s="137">
        <f t="shared" si="16"/>
        <v>-1.1233851338700618</v>
      </c>
      <c r="E1140" s="125">
        <v>528.1</v>
      </c>
      <c r="F1140" s="125">
        <v>531.1</v>
      </c>
      <c r="G1140" s="125">
        <v>68.900000000000006</v>
      </c>
      <c r="H1140" s="125">
        <v>3.2</v>
      </c>
      <c r="I1140" s="125">
        <v>58829</v>
      </c>
      <c r="J1140" s="125">
        <v>62289</v>
      </c>
      <c r="K1140" s="125">
        <v>47451</v>
      </c>
      <c r="L1140" s="125">
        <v>106.2</v>
      </c>
    </row>
    <row r="1141" spans="1:12" x14ac:dyDescent="0.45">
      <c r="A1141" s="124" t="s">
        <v>273</v>
      </c>
      <c r="B1141" s="124" t="s">
        <v>101</v>
      </c>
      <c r="C1141" s="135">
        <v>2013</v>
      </c>
      <c r="D1141" s="137">
        <f t="shared" si="16"/>
        <v>2.0733194633761292</v>
      </c>
      <c r="E1141" s="125">
        <v>1422.8</v>
      </c>
      <c r="F1141" s="125">
        <v>1408.4</v>
      </c>
      <c r="G1141" s="125">
        <v>60.2</v>
      </c>
      <c r="H1141" s="125">
        <v>5.2</v>
      </c>
      <c r="I1141" s="125">
        <v>23169</v>
      </c>
      <c r="J1141" s="125">
        <v>46906</v>
      </c>
      <c r="K1141" s="125">
        <v>52243</v>
      </c>
      <c r="L1141" s="124" t="s">
        <v>132</v>
      </c>
    </row>
    <row r="1142" spans="1:12" x14ac:dyDescent="0.45">
      <c r="A1142" s="124" t="s">
        <v>274</v>
      </c>
      <c r="B1142" s="124" t="s">
        <v>103</v>
      </c>
      <c r="C1142" s="135">
        <v>2013</v>
      </c>
      <c r="D1142" s="137">
        <f t="shared" si="16"/>
        <v>0.14631207504949834</v>
      </c>
      <c r="E1142" s="125">
        <v>3490.8</v>
      </c>
      <c r="F1142" s="125">
        <v>3488.3</v>
      </c>
      <c r="G1142" s="125">
        <v>58.2</v>
      </c>
      <c r="H1142" s="125">
        <v>6</v>
      </c>
      <c r="I1142" s="125">
        <v>21971</v>
      </c>
      <c r="J1142" s="125">
        <v>39493</v>
      </c>
      <c r="K1142" s="125">
        <v>32748</v>
      </c>
      <c r="L1142" s="125">
        <v>106.4</v>
      </c>
    </row>
    <row r="1143" spans="1:12" x14ac:dyDescent="0.45">
      <c r="A1143" s="124" t="s">
        <v>275</v>
      </c>
      <c r="B1143" s="124" t="s">
        <v>104</v>
      </c>
      <c r="C1143" s="135">
        <v>2013</v>
      </c>
      <c r="D1143" s="137">
        <f t="shared" si="16"/>
        <v>0.14402304368698174</v>
      </c>
      <c r="E1143" s="125">
        <v>208.6</v>
      </c>
      <c r="F1143" s="125">
        <v>208.5</v>
      </c>
      <c r="G1143" s="125">
        <v>56.7</v>
      </c>
      <c r="H1143" s="125">
        <v>11.5</v>
      </c>
      <c r="I1143" s="125">
        <v>14669</v>
      </c>
      <c r="J1143" s="125">
        <v>36219</v>
      </c>
      <c r="K1143" s="125">
        <v>38436</v>
      </c>
      <c r="L1143" s="125">
        <v>91.8</v>
      </c>
    </row>
    <row r="1144" spans="1:12" x14ac:dyDescent="0.45">
      <c r="A1144" s="124" t="s">
        <v>276</v>
      </c>
      <c r="B1144" s="124" t="s">
        <v>106</v>
      </c>
      <c r="C1144" s="135">
        <v>2013</v>
      </c>
      <c r="D1144" s="137">
        <f t="shared" si="16"/>
        <v>0.4820051413881748</v>
      </c>
      <c r="E1144" s="125">
        <v>312.7</v>
      </c>
      <c r="F1144" s="125">
        <v>311.89999999999998</v>
      </c>
      <c r="G1144" s="125">
        <v>57.2</v>
      </c>
      <c r="H1144" s="125">
        <v>19.3</v>
      </c>
      <c r="I1144" s="125">
        <v>13559</v>
      </c>
      <c r="J1144" s="125">
        <v>42694</v>
      </c>
      <c r="K1144" s="125">
        <v>49312</v>
      </c>
      <c r="L1144" s="125">
        <v>103.1</v>
      </c>
    </row>
    <row r="1145" spans="1:12" x14ac:dyDescent="0.45">
      <c r="A1145" s="124" t="s">
        <v>277</v>
      </c>
      <c r="B1145" s="124" t="s">
        <v>107</v>
      </c>
      <c r="C1145" s="135">
        <v>2013</v>
      </c>
      <c r="D1145" s="137">
        <f t="shared" si="16"/>
        <v>0.28105677346824054</v>
      </c>
      <c r="E1145" s="125">
        <v>535.20000000000005</v>
      </c>
      <c r="F1145" s="125">
        <v>534.4</v>
      </c>
      <c r="G1145" s="125">
        <v>58.3</v>
      </c>
      <c r="H1145" s="125">
        <v>6</v>
      </c>
      <c r="I1145" s="125">
        <v>16649</v>
      </c>
      <c r="J1145" s="125">
        <v>38614</v>
      </c>
      <c r="K1145" s="125">
        <v>43839</v>
      </c>
      <c r="L1145" s="125">
        <v>115.9</v>
      </c>
    </row>
    <row r="1146" spans="1:12" x14ac:dyDescent="0.45">
      <c r="A1146" s="124" t="s">
        <v>278</v>
      </c>
      <c r="B1146" s="124" t="s">
        <v>108</v>
      </c>
      <c r="C1146" s="135">
        <v>2013</v>
      </c>
      <c r="D1146" s="137">
        <f t="shared" si="16"/>
        <v>-0.77796467619848608</v>
      </c>
      <c r="E1146" s="125">
        <v>2359.5</v>
      </c>
      <c r="F1146" s="125">
        <v>2368.6999999999998</v>
      </c>
      <c r="G1146" s="125">
        <v>57.4</v>
      </c>
      <c r="H1146" s="125">
        <v>8.3000000000000007</v>
      </c>
      <c r="I1146" s="125">
        <v>15896</v>
      </c>
      <c r="J1146" s="125">
        <v>40335</v>
      </c>
      <c r="K1146" s="125">
        <v>46124</v>
      </c>
      <c r="L1146" s="125">
        <v>101.1</v>
      </c>
    </row>
    <row r="1147" spans="1:12" x14ac:dyDescent="0.45">
      <c r="A1147" s="124" t="s">
        <v>279</v>
      </c>
      <c r="B1147" s="124" t="s">
        <v>109</v>
      </c>
      <c r="C1147" s="135">
        <v>2013</v>
      </c>
      <c r="D1147" s="137">
        <f t="shared" si="16"/>
        <v>0.24581241001509993</v>
      </c>
      <c r="E1147" s="125">
        <v>2854.7</v>
      </c>
      <c r="F1147" s="125">
        <v>2851.2</v>
      </c>
      <c r="G1147" s="125">
        <v>60.6</v>
      </c>
      <c r="H1147" s="125">
        <v>5.7</v>
      </c>
      <c r="I1147" s="125">
        <v>24258</v>
      </c>
      <c r="J1147" s="125">
        <v>53769</v>
      </c>
      <c r="K1147" s="125">
        <v>49578</v>
      </c>
      <c r="L1147" s="125">
        <v>103.7</v>
      </c>
    </row>
    <row r="1148" spans="1:12" x14ac:dyDescent="0.45">
      <c r="A1148" s="124" t="s">
        <v>280</v>
      </c>
      <c r="B1148" s="124" t="s">
        <v>110</v>
      </c>
      <c r="C1148" s="135">
        <v>2013</v>
      </c>
      <c r="D1148" s="137">
        <f t="shared" si="16"/>
        <v>-0.12793000990425507</v>
      </c>
      <c r="E1148" s="125">
        <v>2420.1</v>
      </c>
      <c r="F1148" s="125">
        <v>2421.6999999999998</v>
      </c>
      <c r="G1148" s="125">
        <v>58.7</v>
      </c>
      <c r="H1148" s="125">
        <v>8.3000000000000007</v>
      </c>
      <c r="I1148" s="125">
        <v>18843</v>
      </c>
      <c r="J1148" s="125">
        <v>54979</v>
      </c>
      <c r="K1148" s="125">
        <v>43320</v>
      </c>
      <c r="L1148" s="125">
        <v>104.4</v>
      </c>
    </row>
    <row r="1149" spans="1:12" x14ac:dyDescent="0.45">
      <c r="A1149" s="124" t="s">
        <v>281</v>
      </c>
      <c r="B1149" s="124" t="s">
        <v>111</v>
      </c>
      <c r="C1149" s="135">
        <v>2013</v>
      </c>
      <c r="D1149" s="137">
        <f t="shared" si="16"/>
        <v>-0.34304065396685046</v>
      </c>
      <c r="E1149" s="125">
        <v>2730.8</v>
      </c>
      <c r="F1149" s="125">
        <v>2735.5</v>
      </c>
      <c r="G1149" s="125">
        <v>58.2</v>
      </c>
      <c r="H1149" s="125">
        <v>6</v>
      </c>
      <c r="I1149" s="125">
        <v>19328</v>
      </c>
      <c r="J1149" s="125">
        <v>39588</v>
      </c>
      <c r="K1149" s="125">
        <v>40954</v>
      </c>
      <c r="L1149" s="125">
        <v>102.9</v>
      </c>
    </row>
    <row r="1150" spans="1:12" x14ac:dyDescent="0.45">
      <c r="A1150" s="124" t="s">
        <v>282</v>
      </c>
      <c r="B1150" s="124" t="s">
        <v>299</v>
      </c>
      <c r="C1150" s="135">
        <v>2013</v>
      </c>
      <c r="D1150" s="137">
        <f t="shared" si="16"/>
        <v>0.85898617511521413</v>
      </c>
      <c r="E1150" s="125">
        <v>2735.8</v>
      </c>
      <c r="F1150" s="125">
        <v>2724.2</v>
      </c>
      <c r="G1150" s="125">
        <v>59.8</v>
      </c>
      <c r="H1150" s="125">
        <v>5.9</v>
      </c>
      <c r="I1150" s="125">
        <v>22616</v>
      </c>
      <c r="J1150" s="125">
        <v>42437</v>
      </c>
      <c r="K1150" s="125">
        <v>56056</v>
      </c>
      <c r="L1150" s="125">
        <v>101.8</v>
      </c>
    </row>
    <row r="1151" spans="1:12" x14ac:dyDescent="0.45">
      <c r="A1151" s="124" t="s">
        <v>283</v>
      </c>
      <c r="B1151" s="124" t="s">
        <v>113</v>
      </c>
      <c r="C1151" s="135">
        <v>2013</v>
      </c>
      <c r="D1151" s="137">
        <f t="shared" si="16"/>
        <v>-0.1371393742381169</v>
      </c>
      <c r="E1151" s="125">
        <v>1966.1</v>
      </c>
      <c r="F1151" s="125">
        <v>1967.5</v>
      </c>
      <c r="G1151" s="125">
        <v>59.6</v>
      </c>
      <c r="H1151" s="125">
        <v>6.8</v>
      </c>
      <c r="I1151" s="125">
        <v>20621</v>
      </c>
      <c r="J1151" s="125">
        <v>39532</v>
      </c>
      <c r="K1151" s="125">
        <v>42368</v>
      </c>
      <c r="L1151" s="125">
        <v>104.5</v>
      </c>
    </row>
    <row r="1152" spans="1:12" x14ac:dyDescent="0.45">
      <c r="A1152" s="124" t="s">
        <v>284</v>
      </c>
      <c r="B1152" s="124" t="s">
        <v>114</v>
      </c>
      <c r="C1152" s="135">
        <v>2013</v>
      </c>
      <c r="D1152" s="137">
        <f t="shared" si="16"/>
        <v>0.50790067720089005</v>
      </c>
      <c r="E1152" s="125">
        <v>1068.5999999999999</v>
      </c>
      <c r="F1152" s="125">
        <v>1065.9000000000001</v>
      </c>
      <c r="G1152" s="125">
        <v>61.1</v>
      </c>
      <c r="H1152" s="125">
        <v>7.6</v>
      </c>
      <c r="I1152" s="125">
        <v>22874</v>
      </c>
      <c r="J1152" s="125">
        <v>43151</v>
      </c>
      <c r="K1152" s="125">
        <v>45900</v>
      </c>
      <c r="L1152" s="125">
        <v>102.5</v>
      </c>
    </row>
    <row r="1153" spans="1:12" x14ac:dyDescent="0.45">
      <c r="A1153" s="124" t="s">
        <v>285</v>
      </c>
      <c r="B1153" s="124" t="s">
        <v>115</v>
      </c>
      <c r="C1153" s="135">
        <v>2013</v>
      </c>
      <c r="D1153" s="137">
        <f t="shared" si="16"/>
        <v>0.16474464579900217</v>
      </c>
      <c r="E1153" s="125">
        <v>972.8</v>
      </c>
      <c r="F1153" s="125">
        <v>972.1</v>
      </c>
      <c r="G1153" s="125">
        <v>58.8</v>
      </c>
      <c r="H1153" s="125">
        <v>8</v>
      </c>
      <c r="I1153" s="125">
        <v>18901</v>
      </c>
      <c r="J1153" s="125">
        <v>40341</v>
      </c>
      <c r="K1153" s="125">
        <v>47232</v>
      </c>
      <c r="L1153" s="125">
        <v>106.6</v>
      </c>
    </row>
    <row r="1154" spans="1:12" x14ac:dyDescent="0.45">
      <c r="A1154" s="124" t="s">
        <v>286</v>
      </c>
      <c r="B1154" s="124" t="s">
        <v>116</v>
      </c>
      <c r="C1154" s="135">
        <v>2013</v>
      </c>
      <c r="D1154" s="137">
        <f t="shared" si="16"/>
        <v>-2.0911752404844393E-2</v>
      </c>
      <c r="E1154" s="125">
        <v>956.2</v>
      </c>
      <c r="F1154" s="125">
        <v>956.3</v>
      </c>
      <c r="G1154" s="125">
        <v>61.4</v>
      </c>
      <c r="H1154" s="125">
        <v>7.4</v>
      </c>
      <c r="I1154" s="125">
        <v>30595</v>
      </c>
      <c r="J1154" s="125">
        <v>55244</v>
      </c>
      <c r="K1154" s="125">
        <v>60170</v>
      </c>
      <c r="L1154" s="125">
        <v>100.4</v>
      </c>
    </row>
    <row r="1155" spans="1:12" x14ac:dyDescent="0.45">
      <c r="A1155" s="124" t="s">
        <v>287</v>
      </c>
      <c r="B1155" s="124" t="s">
        <v>117</v>
      </c>
      <c r="C1155" s="135">
        <v>2013</v>
      </c>
      <c r="D1155" s="137">
        <f t="shared" si="16"/>
        <v>-0.79087732205261507</v>
      </c>
      <c r="E1155" s="125">
        <v>1078.8</v>
      </c>
      <c r="F1155" s="125">
        <v>1083.0999999999999</v>
      </c>
      <c r="G1155" s="125">
        <v>59.8</v>
      </c>
      <c r="H1155" s="125">
        <v>10.5</v>
      </c>
      <c r="I1155" s="125">
        <v>19074</v>
      </c>
      <c r="J1155" s="125">
        <v>43944</v>
      </c>
      <c r="K1155" s="125">
        <v>47308</v>
      </c>
      <c r="L1155" s="125">
        <v>108.1</v>
      </c>
    </row>
    <row r="1156" spans="1:12" x14ac:dyDescent="0.45">
      <c r="A1156" s="124" t="s">
        <v>288</v>
      </c>
      <c r="B1156" s="124" t="s">
        <v>118</v>
      </c>
      <c r="C1156" s="135">
        <v>2013</v>
      </c>
      <c r="D1156" s="137">
        <f t="shared" si="16"/>
        <v>-0.78914141414141414</v>
      </c>
      <c r="E1156" s="125">
        <v>314.3</v>
      </c>
      <c r="F1156" s="125">
        <v>315.5</v>
      </c>
      <c r="G1156" s="125">
        <v>63.5</v>
      </c>
      <c r="H1156" s="125">
        <v>5.7</v>
      </c>
      <c r="I1156" s="125">
        <v>35545</v>
      </c>
      <c r="J1156" s="125">
        <v>44259</v>
      </c>
      <c r="K1156" s="125">
        <v>55041</v>
      </c>
      <c r="L1156" s="125">
        <v>104.8</v>
      </c>
    </row>
    <row r="1157" spans="1:12" x14ac:dyDescent="0.45">
      <c r="A1157" s="124" t="s">
        <v>289</v>
      </c>
      <c r="B1157" s="124" t="s">
        <v>119</v>
      </c>
      <c r="C1157" s="135">
        <v>2013</v>
      </c>
      <c r="D1157" s="137">
        <f t="shared" si="16"/>
        <v>-0.55060978747491618</v>
      </c>
      <c r="E1157" s="125">
        <v>1932.6</v>
      </c>
      <c r="F1157" s="125">
        <v>1938</v>
      </c>
      <c r="G1157" s="125">
        <v>60.6</v>
      </c>
      <c r="H1157" s="125">
        <v>7.1</v>
      </c>
      <c r="I1157" s="125">
        <v>23759</v>
      </c>
      <c r="J1157" s="125">
        <v>52544</v>
      </c>
      <c r="K1157" s="125">
        <v>75785</v>
      </c>
      <c r="L1157" s="125">
        <v>98.9</v>
      </c>
    </row>
    <row r="1158" spans="1:12" x14ac:dyDescent="0.45">
      <c r="A1158" s="124" t="s">
        <v>290</v>
      </c>
      <c r="B1158" s="124" t="s">
        <v>300</v>
      </c>
      <c r="C1158" s="135">
        <v>2013</v>
      </c>
      <c r="D1158" s="137">
        <f t="shared" si="16"/>
        <v>-0.22379709063782169</v>
      </c>
      <c r="E1158" s="125">
        <v>1337.5</v>
      </c>
      <c r="F1158" s="125">
        <v>1339</v>
      </c>
      <c r="G1158" s="125">
        <v>61.2</v>
      </c>
      <c r="H1158" s="125">
        <v>5.7</v>
      </c>
      <c r="I1158" s="125">
        <v>29213</v>
      </c>
      <c r="J1158" s="125">
        <v>69436</v>
      </c>
      <c r="K1158" s="125">
        <v>64150</v>
      </c>
      <c r="L1158" s="125">
        <v>102</v>
      </c>
    </row>
    <row r="1159" spans="1:12" x14ac:dyDescent="0.45">
      <c r="A1159" s="124" t="s">
        <v>291</v>
      </c>
      <c r="B1159" s="124" t="s">
        <v>120</v>
      </c>
      <c r="C1159" s="135">
        <v>2013</v>
      </c>
      <c r="D1159" s="137">
        <f t="shared" si="16"/>
        <v>-0.79735034347399403</v>
      </c>
      <c r="E1159" s="125">
        <v>808.7</v>
      </c>
      <c r="F1159" s="125">
        <v>812</v>
      </c>
      <c r="G1159" s="125">
        <v>59.4</v>
      </c>
      <c r="H1159" s="125">
        <v>6.1</v>
      </c>
      <c r="I1159" s="125">
        <v>23036</v>
      </c>
      <c r="J1159" s="125">
        <v>63071</v>
      </c>
      <c r="K1159" s="125">
        <v>46169</v>
      </c>
      <c r="L1159" s="125">
        <v>107.2</v>
      </c>
    </row>
    <row r="1160" spans="1:12" x14ac:dyDescent="0.45">
      <c r="A1160" s="124" t="s">
        <v>292</v>
      </c>
      <c r="B1160" s="124" t="s">
        <v>121</v>
      </c>
      <c r="C1160" s="135">
        <v>2013</v>
      </c>
      <c r="D1160" s="137">
        <f t="shared" si="16"/>
        <v>-1.4473684210526241</v>
      </c>
      <c r="E1160" s="125">
        <v>149.80000000000001</v>
      </c>
      <c r="F1160" s="125">
        <v>150.9</v>
      </c>
      <c r="G1160" s="125">
        <v>63.5</v>
      </c>
      <c r="H1160" s="125">
        <v>2.9</v>
      </c>
      <c r="I1160" s="125">
        <v>42228</v>
      </c>
      <c r="J1160" s="125">
        <v>48005</v>
      </c>
      <c r="K1160" s="125">
        <v>53004</v>
      </c>
      <c r="L1160" s="125">
        <v>109.7</v>
      </c>
    </row>
    <row r="1161" spans="1:12" x14ac:dyDescent="0.45">
      <c r="A1161" s="124" t="s">
        <v>293</v>
      </c>
      <c r="B1161" s="124" t="s">
        <v>122</v>
      </c>
      <c r="C1161" s="135">
        <v>2013</v>
      </c>
      <c r="D1161" s="137">
        <f t="shared" si="16"/>
        <v>-0.87808862568919988</v>
      </c>
      <c r="E1161" s="125">
        <v>485.4</v>
      </c>
      <c r="F1161" s="125">
        <v>487.5</v>
      </c>
      <c r="G1161" s="125">
        <v>61.3</v>
      </c>
      <c r="H1161" s="125">
        <v>7.2</v>
      </c>
      <c r="I1161" s="125">
        <v>37791</v>
      </c>
      <c r="J1161" s="125">
        <v>68531</v>
      </c>
      <c r="K1161" s="125">
        <v>73893</v>
      </c>
      <c r="L1161" s="125">
        <v>105.5</v>
      </c>
    </row>
    <row r="1162" spans="1:12" ht="24" x14ac:dyDescent="0.45">
      <c r="A1162" s="124" t="s">
        <v>294</v>
      </c>
      <c r="B1162" s="124" t="s">
        <v>123</v>
      </c>
      <c r="C1162" s="135">
        <v>2013</v>
      </c>
      <c r="D1162" s="137">
        <f t="shared" si="16"/>
        <v>-1.5725101921956837</v>
      </c>
      <c r="E1162" s="125">
        <v>169</v>
      </c>
      <c r="F1162" s="125">
        <v>170.3</v>
      </c>
      <c r="G1162" s="125">
        <v>59.3</v>
      </c>
      <c r="H1162" s="125">
        <v>8.3000000000000007</v>
      </c>
      <c r="I1162" s="125">
        <v>20413</v>
      </c>
      <c r="J1162" s="125">
        <v>36464</v>
      </c>
      <c r="K1162" s="125">
        <v>41377</v>
      </c>
      <c r="L1162" s="125">
        <v>98.2</v>
      </c>
    </row>
    <row r="1163" spans="1:12" ht="24" x14ac:dyDescent="0.45">
      <c r="A1163" s="124" t="s">
        <v>301</v>
      </c>
      <c r="B1163" s="124" t="s">
        <v>124</v>
      </c>
      <c r="C1163" s="135">
        <v>2013</v>
      </c>
      <c r="D1163" s="137">
        <f t="shared" si="16"/>
        <v>-0.79522862823061347</v>
      </c>
      <c r="E1163" s="125">
        <v>49.9</v>
      </c>
      <c r="F1163" s="125">
        <v>50.1</v>
      </c>
      <c r="G1163" s="125">
        <v>66.099999999999994</v>
      </c>
      <c r="H1163" s="125">
        <v>3.3</v>
      </c>
      <c r="I1163" s="125">
        <v>55625</v>
      </c>
      <c r="J1163" s="124" t="s">
        <v>64</v>
      </c>
      <c r="K1163" s="124" t="s">
        <v>127</v>
      </c>
      <c r="L1163" s="124" t="s">
        <v>132</v>
      </c>
    </row>
    <row r="1164" spans="1:12" x14ac:dyDescent="0.45">
      <c r="A1164" s="124" t="s">
        <v>213</v>
      </c>
      <c r="B1164" s="124" t="s">
        <v>41</v>
      </c>
      <c r="C1164" s="135">
        <v>2014</v>
      </c>
      <c r="D1164" s="137">
        <f t="shared" si="16"/>
        <v>0.27822711096732156</v>
      </c>
      <c r="E1164" s="125">
        <v>1549.8</v>
      </c>
      <c r="F1164" s="125">
        <v>1547.7</v>
      </c>
      <c r="G1164" s="125">
        <v>58</v>
      </c>
      <c r="H1164" s="125">
        <v>4</v>
      </c>
      <c r="I1164" s="125">
        <v>24750</v>
      </c>
      <c r="J1164" s="125">
        <v>54621</v>
      </c>
      <c r="K1164" s="125">
        <v>52664</v>
      </c>
      <c r="L1164" s="125">
        <v>103.2</v>
      </c>
    </row>
    <row r="1165" spans="1:12" x14ac:dyDescent="0.45">
      <c r="A1165" s="124" t="s">
        <v>214</v>
      </c>
      <c r="B1165" s="124" t="s">
        <v>42</v>
      </c>
      <c r="C1165" s="135">
        <v>2014</v>
      </c>
      <c r="D1165" s="137">
        <f t="shared" si="16"/>
        <v>-0.83024343059809413</v>
      </c>
      <c r="E1165" s="125">
        <v>1230.3</v>
      </c>
      <c r="F1165" s="125">
        <v>1235.4000000000001</v>
      </c>
      <c r="G1165" s="125">
        <v>57.4</v>
      </c>
      <c r="H1165" s="125">
        <v>5</v>
      </c>
      <c r="I1165" s="125">
        <v>20594</v>
      </c>
      <c r="J1165" s="125">
        <v>32575</v>
      </c>
      <c r="K1165" s="125">
        <v>41058</v>
      </c>
      <c r="L1165" s="125">
        <v>95.6</v>
      </c>
    </row>
    <row r="1166" spans="1:12" x14ac:dyDescent="0.45">
      <c r="A1166" s="124" t="s">
        <v>215</v>
      </c>
      <c r="B1166" s="124" t="s">
        <v>43</v>
      </c>
      <c r="C1166" s="135">
        <v>2014</v>
      </c>
      <c r="D1166" s="137">
        <f t="shared" si="16"/>
        <v>-0.43012269073474374</v>
      </c>
      <c r="E1166" s="125">
        <v>1412.1</v>
      </c>
      <c r="F1166" s="125">
        <v>1415.2</v>
      </c>
      <c r="G1166" s="125">
        <v>56.4</v>
      </c>
      <c r="H1166" s="125">
        <v>4.3</v>
      </c>
      <c r="I1166" s="125">
        <v>19529</v>
      </c>
      <c r="J1166" s="125">
        <v>40797</v>
      </c>
      <c r="K1166" s="125">
        <v>45392</v>
      </c>
      <c r="L1166" s="125">
        <v>94</v>
      </c>
    </row>
    <row r="1167" spans="1:12" x14ac:dyDescent="0.45">
      <c r="A1167" s="124" t="s">
        <v>216</v>
      </c>
      <c r="B1167" s="124" t="s">
        <v>44</v>
      </c>
      <c r="C1167" s="135">
        <v>2014</v>
      </c>
      <c r="D1167" s="137">
        <f t="shared" si="16"/>
        <v>0.15002786231728749</v>
      </c>
      <c r="E1167" s="125">
        <v>2336.4</v>
      </c>
      <c r="F1167" s="125">
        <v>2334.6</v>
      </c>
      <c r="G1167" s="125">
        <v>57.7</v>
      </c>
      <c r="H1167" s="125">
        <v>4.5</v>
      </c>
      <c r="I1167" s="125">
        <v>24973</v>
      </c>
      <c r="J1167" s="125">
        <v>44741</v>
      </c>
      <c r="K1167" s="125">
        <v>48137</v>
      </c>
      <c r="L1167" s="125">
        <v>107.4</v>
      </c>
    </row>
    <row r="1168" spans="1:12" x14ac:dyDescent="0.45">
      <c r="A1168" s="124" t="s">
        <v>217</v>
      </c>
      <c r="B1168" s="124" t="s">
        <v>45</v>
      </c>
      <c r="C1168" s="135">
        <v>2014</v>
      </c>
      <c r="D1168" s="137">
        <f t="shared" si="16"/>
        <v>-1.0792416140009744</v>
      </c>
      <c r="E1168" s="125">
        <v>1017.4</v>
      </c>
      <c r="F1168" s="125">
        <v>1022.9</v>
      </c>
      <c r="G1168" s="125">
        <v>56.7</v>
      </c>
      <c r="H1168" s="125">
        <v>4.3</v>
      </c>
      <c r="I1168" s="125">
        <v>19832</v>
      </c>
      <c r="J1168" s="125">
        <v>38251</v>
      </c>
      <c r="K1168" s="125">
        <v>44360</v>
      </c>
      <c r="L1168" s="125">
        <v>112.4</v>
      </c>
    </row>
    <row r="1169" spans="1:12" x14ac:dyDescent="0.45">
      <c r="A1169" s="124" t="s">
        <v>218</v>
      </c>
      <c r="B1169" s="124" t="s">
        <v>46</v>
      </c>
      <c r="C1169" s="135">
        <v>2014</v>
      </c>
      <c r="D1169" s="137">
        <f t="shared" si="16"/>
        <v>1.0970712116759656</v>
      </c>
      <c r="E1169" s="125">
        <v>1032.0999999999999</v>
      </c>
      <c r="F1169" s="125">
        <v>1026.5</v>
      </c>
      <c r="G1169" s="125">
        <v>57.8</v>
      </c>
      <c r="H1169" s="125">
        <v>4.2</v>
      </c>
      <c r="I1169" s="125">
        <v>24318</v>
      </c>
      <c r="J1169" s="125">
        <v>50671</v>
      </c>
      <c r="K1169" s="125">
        <v>58621</v>
      </c>
      <c r="L1169" s="125">
        <v>106.5</v>
      </c>
    </row>
    <row r="1170" spans="1:12" x14ac:dyDescent="0.45">
      <c r="A1170" s="124" t="s">
        <v>219</v>
      </c>
      <c r="B1170" s="124" t="s">
        <v>47</v>
      </c>
      <c r="C1170" s="135">
        <v>2014</v>
      </c>
      <c r="D1170" s="137">
        <f t="shared" si="16"/>
        <v>-0.91529630778777182</v>
      </c>
      <c r="E1170" s="125">
        <v>638.70000000000005</v>
      </c>
      <c r="F1170" s="125">
        <v>641.70000000000005</v>
      </c>
      <c r="G1170" s="125">
        <v>55.8</v>
      </c>
      <c r="H1170" s="125">
        <v>4.3</v>
      </c>
      <c r="I1170" s="125">
        <v>19112</v>
      </c>
      <c r="J1170" s="125">
        <v>33635</v>
      </c>
      <c r="K1170" s="125">
        <v>41032</v>
      </c>
      <c r="L1170" s="125">
        <v>106.7</v>
      </c>
    </row>
    <row r="1171" spans="1:12" x14ac:dyDescent="0.45">
      <c r="A1171" s="124" t="s">
        <v>220</v>
      </c>
      <c r="B1171" s="124" t="s">
        <v>48</v>
      </c>
      <c r="C1171" s="135">
        <v>2014</v>
      </c>
      <c r="D1171" s="137">
        <f t="shared" si="16"/>
        <v>-0.1879531012261621</v>
      </c>
      <c r="E1171" s="125">
        <v>1115.2</v>
      </c>
      <c r="F1171" s="125">
        <v>1116.3</v>
      </c>
      <c r="G1171" s="125">
        <v>56.7</v>
      </c>
      <c r="H1171" s="125">
        <v>3.9</v>
      </c>
      <c r="I1171" s="125">
        <v>21860</v>
      </c>
      <c r="J1171" s="125">
        <v>39026</v>
      </c>
      <c r="K1171" s="125">
        <v>42705</v>
      </c>
      <c r="L1171" s="125">
        <v>102.8</v>
      </c>
    </row>
    <row r="1172" spans="1:12" x14ac:dyDescent="0.45">
      <c r="A1172" s="124" t="s">
        <v>221</v>
      </c>
      <c r="B1172" s="124" t="s">
        <v>49</v>
      </c>
      <c r="C1172" s="135">
        <v>2014</v>
      </c>
      <c r="D1172" s="137">
        <f t="shared" si="16"/>
        <v>8.5755938598864965E-3</v>
      </c>
      <c r="E1172" s="125">
        <v>1166.2</v>
      </c>
      <c r="F1172" s="125">
        <v>1166.2</v>
      </c>
      <c r="G1172" s="125">
        <v>57.2</v>
      </c>
      <c r="H1172" s="125">
        <v>3.7</v>
      </c>
      <c r="I1172" s="125">
        <v>24420</v>
      </c>
      <c r="J1172" s="125">
        <v>38836</v>
      </c>
      <c r="K1172" s="125">
        <v>48960</v>
      </c>
      <c r="L1172" s="125">
        <v>106.7</v>
      </c>
    </row>
    <row r="1173" spans="1:12" x14ac:dyDescent="0.45">
      <c r="A1173" s="124" t="s">
        <v>222</v>
      </c>
      <c r="B1173" s="124" t="s">
        <v>50</v>
      </c>
      <c r="C1173" s="135">
        <v>2014</v>
      </c>
      <c r="D1173" s="137">
        <f t="shared" si="16"/>
        <v>1.9495458595422739</v>
      </c>
      <c r="E1173" s="125">
        <v>7666.3</v>
      </c>
      <c r="F1173" s="125">
        <v>7593</v>
      </c>
      <c r="G1173" s="125">
        <v>59.7</v>
      </c>
      <c r="H1173" s="125">
        <v>2.7</v>
      </c>
      <c r="I1173" s="125">
        <v>34589</v>
      </c>
      <c r="J1173" s="125">
        <v>80400</v>
      </c>
      <c r="K1173" s="125">
        <v>71975</v>
      </c>
      <c r="L1173" s="125">
        <v>101.9</v>
      </c>
    </row>
    <row r="1174" spans="1:12" x14ac:dyDescent="0.45">
      <c r="A1174" s="124" t="s">
        <v>223</v>
      </c>
      <c r="B1174" s="124" t="s">
        <v>51</v>
      </c>
      <c r="C1174" s="135">
        <v>2014</v>
      </c>
      <c r="D1174" s="137">
        <f t="shared" ref="D1174:D1237" si="17">(E1174-E1091)/E1091*100</f>
        <v>-0.6632852126414388</v>
      </c>
      <c r="E1174" s="125">
        <v>763.8</v>
      </c>
      <c r="F1174" s="125">
        <v>766.3</v>
      </c>
      <c r="G1174" s="125">
        <v>56.7</v>
      </c>
      <c r="H1174" s="125">
        <v>5.0999999999999996</v>
      </c>
      <c r="I1174" s="125">
        <v>19007</v>
      </c>
      <c r="J1174" s="125">
        <v>37575</v>
      </c>
      <c r="K1174" s="125">
        <v>37747</v>
      </c>
      <c r="L1174" s="125">
        <v>100.5</v>
      </c>
    </row>
    <row r="1175" spans="1:12" x14ac:dyDescent="0.45">
      <c r="A1175" s="124" t="s">
        <v>224</v>
      </c>
      <c r="B1175" s="124" t="s">
        <v>52</v>
      </c>
      <c r="C1175" s="135">
        <v>2014</v>
      </c>
      <c r="D1175" s="137">
        <f t="shared" si="17"/>
        <v>-0.36700454386578518</v>
      </c>
      <c r="E1175" s="125">
        <v>1140.2</v>
      </c>
      <c r="F1175" s="125">
        <v>1142.3</v>
      </c>
      <c r="G1175" s="125">
        <v>56.4</v>
      </c>
      <c r="H1175" s="125">
        <v>4.4000000000000004</v>
      </c>
      <c r="I1175" s="125">
        <v>21340</v>
      </c>
      <c r="J1175" s="125">
        <v>39477</v>
      </c>
      <c r="K1175" s="125">
        <v>47228</v>
      </c>
      <c r="L1175" s="125">
        <v>100.1</v>
      </c>
    </row>
    <row r="1176" spans="1:12" x14ac:dyDescent="0.45">
      <c r="A1176" s="124" t="s">
        <v>225</v>
      </c>
      <c r="B1176" s="124" t="s">
        <v>53</v>
      </c>
      <c r="C1176" s="135">
        <v>2014</v>
      </c>
      <c r="D1176" s="137">
        <f t="shared" si="17"/>
        <v>-0.55127938423132461</v>
      </c>
      <c r="E1176" s="125">
        <v>956.1</v>
      </c>
      <c r="F1176" s="125">
        <v>958.8</v>
      </c>
      <c r="G1176" s="125">
        <v>58.2</v>
      </c>
      <c r="H1176" s="125">
        <v>5.0999999999999996</v>
      </c>
      <c r="I1176" s="125">
        <v>20482</v>
      </c>
      <c r="J1176" s="125">
        <v>41259</v>
      </c>
      <c r="K1176" s="125">
        <v>35923</v>
      </c>
      <c r="L1176" s="125">
        <v>92.5</v>
      </c>
    </row>
    <row r="1177" spans="1:12" x14ac:dyDescent="0.45">
      <c r="A1177" s="124" t="s">
        <v>226</v>
      </c>
      <c r="B1177" s="124" t="s">
        <v>54</v>
      </c>
      <c r="C1177" s="135">
        <v>2014</v>
      </c>
      <c r="D1177" s="137">
        <f t="shared" si="17"/>
        <v>-0.63628707775801951</v>
      </c>
      <c r="E1177" s="125">
        <v>1061.9000000000001</v>
      </c>
      <c r="F1177" s="125">
        <v>1065.3</v>
      </c>
      <c r="G1177" s="125">
        <v>57.5</v>
      </c>
      <c r="H1177" s="125">
        <v>4.3</v>
      </c>
      <c r="I1177" s="125">
        <v>21742</v>
      </c>
      <c r="J1177" s="125">
        <v>38177</v>
      </c>
      <c r="K1177" s="125">
        <v>44099</v>
      </c>
      <c r="L1177" s="125">
        <v>108.2</v>
      </c>
    </row>
    <row r="1178" spans="1:12" x14ac:dyDescent="0.45">
      <c r="A1178" s="124" t="s">
        <v>227</v>
      </c>
      <c r="B1178" s="124" t="s">
        <v>55</v>
      </c>
      <c r="C1178" s="135">
        <v>2014</v>
      </c>
      <c r="D1178" s="137">
        <f t="shared" si="17"/>
        <v>-0.80054376557661122</v>
      </c>
      <c r="E1178" s="125">
        <v>1313.5</v>
      </c>
      <c r="F1178" s="125">
        <v>1318.8</v>
      </c>
      <c r="G1178" s="125">
        <v>56.2</v>
      </c>
      <c r="H1178" s="125">
        <v>5.3</v>
      </c>
      <c r="I1178" s="125">
        <v>20880</v>
      </c>
      <c r="J1178" s="125">
        <v>51166</v>
      </c>
      <c r="K1178" s="125">
        <v>53614</v>
      </c>
      <c r="L1178" s="125">
        <v>101.6</v>
      </c>
    </row>
    <row r="1179" spans="1:12" x14ac:dyDescent="0.45">
      <c r="A1179" s="124" t="s">
        <v>228</v>
      </c>
      <c r="B1179" s="124" t="s">
        <v>56</v>
      </c>
      <c r="C1179" s="135">
        <v>2014</v>
      </c>
      <c r="D1179" s="137">
        <f t="shared" si="17"/>
        <v>-0.14951569914840762</v>
      </c>
      <c r="E1179" s="125">
        <v>1536</v>
      </c>
      <c r="F1179" s="125">
        <v>1537.1</v>
      </c>
      <c r="G1179" s="125">
        <v>56.7</v>
      </c>
      <c r="H1179" s="125">
        <v>4.0999999999999996</v>
      </c>
      <c r="I1179" s="125">
        <v>21936</v>
      </c>
      <c r="J1179" s="125">
        <v>48995</v>
      </c>
      <c r="K1179" s="125">
        <v>45615</v>
      </c>
      <c r="L1179" s="125">
        <v>102.5</v>
      </c>
    </row>
    <row r="1180" spans="1:12" x14ac:dyDescent="0.45">
      <c r="A1180" s="124" t="s">
        <v>229</v>
      </c>
      <c r="B1180" s="124" t="s">
        <v>57</v>
      </c>
      <c r="C1180" s="135">
        <v>2014</v>
      </c>
      <c r="D1180" s="137">
        <f t="shared" si="17"/>
        <v>-0.165889880717287</v>
      </c>
      <c r="E1180" s="125">
        <v>1263.8</v>
      </c>
      <c r="F1180" s="125">
        <v>1264.8</v>
      </c>
      <c r="G1180" s="125">
        <v>56.3</v>
      </c>
      <c r="H1180" s="125">
        <v>3.8</v>
      </c>
      <c r="I1180" s="125">
        <v>22848</v>
      </c>
      <c r="J1180" s="125">
        <v>52775</v>
      </c>
      <c r="K1180" s="125">
        <v>52744</v>
      </c>
      <c r="L1180" s="125">
        <v>103.9</v>
      </c>
    </row>
    <row r="1181" spans="1:12" x14ac:dyDescent="0.45">
      <c r="A1181" s="124" t="s">
        <v>230</v>
      </c>
      <c r="B1181" s="124" t="s">
        <v>58</v>
      </c>
      <c r="C1181" s="135">
        <v>2014</v>
      </c>
      <c r="D1181" s="137">
        <f t="shared" si="17"/>
        <v>1.2196337775414667</v>
      </c>
      <c r="E1181" s="125">
        <v>12183.2</v>
      </c>
      <c r="F1181" s="125">
        <v>12109.8</v>
      </c>
      <c r="G1181" s="125">
        <v>60</v>
      </c>
      <c r="H1181" s="125">
        <v>1.5</v>
      </c>
      <c r="I1181" s="125">
        <v>55473</v>
      </c>
      <c r="J1181" s="125">
        <v>174538</v>
      </c>
      <c r="K1181" s="125">
        <v>191268</v>
      </c>
      <c r="L1181" s="125">
        <v>103.3</v>
      </c>
    </row>
    <row r="1182" spans="1:12" x14ac:dyDescent="0.45">
      <c r="A1182" s="124" t="s">
        <v>231</v>
      </c>
      <c r="B1182" s="124" t="s">
        <v>59</v>
      </c>
      <c r="C1182" s="135">
        <v>2014</v>
      </c>
      <c r="D1182" s="137">
        <f t="shared" si="17"/>
        <v>-1.3476213671050423</v>
      </c>
      <c r="E1182" s="125">
        <v>607.6</v>
      </c>
      <c r="F1182" s="125">
        <v>611.70000000000005</v>
      </c>
      <c r="G1182" s="125">
        <v>57.5</v>
      </c>
      <c r="H1182" s="125">
        <v>8.1</v>
      </c>
      <c r="I1182" s="125">
        <v>23005</v>
      </c>
      <c r="J1182" s="125">
        <v>49672</v>
      </c>
      <c r="K1182" s="125">
        <v>48489</v>
      </c>
      <c r="L1182" s="125">
        <v>101</v>
      </c>
    </row>
    <row r="1183" spans="1:12" x14ac:dyDescent="0.45">
      <c r="A1183" s="124" t="s">
        <v>232</v>
      </c>
      <c r="B1183" s="124" t="s">
        <v>60</v>
      </c>
      <c r="C1183" s="135">
        <v>2014</v>
      </c>
      <c r="D1183" s="137">
        <f t="shared" si="17"/>
        <v>-1.6429996479286466</v>
      </c>
      <c r="E1183" s="125">
        <v>838.1</v>
      </c>
      <c r="F1183" s="125">
        <v>845.1</v>
      </c>
      <c r="G1183" s="125">
        <v>60.6</v>
      </c>
      <c r="H1183" s="125">
        <v>6</v>
      </c>
      <c r="I1183" s="125">
        <v>29561</v>
      </c>
      <c r="J1183" s="125">
        <v>60946</v>
      </c>
      <c r="K1183" s="125">
        <v>59244</v>
      </c>
      <c r="L1183" s="125">
        <v>114</v>
      </c>
    </row>
    <row r="1184" spans="1:12" x14ac:dyDescent="0.45">
      <c r="A1184" s="124" t="s">
        <v>233</v>
      </c>
      <c r="B1184" s="124" t="s">
        <v>63</v>
      </c>
      <c r="C1184" s="135">
        <v>2014</v>
      </c>
      <c r="D1184" s="137">
        <f t="shared" si="17"/>
        <v>0.23696682464453631</v>
      </c>
      <c r="E1184" s="125">
        <v>42.3</v>
      </c>
      <c r="F1184" s="125">
        <v>42.3</v>
      </c>
      <c r="G1184" s="125">
        <v>60.2</v>
      </c>
      <c r="H1184" s="125">
        <v>5.3</v>
      </c>
      <c r="I1184" s="125">
        <v>66981</v>
      </c>
      <c r="J1184" s="124" t="s">
        <v>64</v>
      </c>
      <c r="K1184" s="125">
        <v>74554</v>
      </c>
      <c r="L1184" s="125">
        <v>109.8</v>
      </c>
    </row>
    <row r="1185" spans="1:12" x14ac:dyDescent="0.45">
      <c r="A1185" s="124" t="s">
        <v>234</v>
      </c>
      <c r="B1185" s="124" t="s">
        <v>61</v>
      </c>
      <c r="C1185" s="135">
        <v>2014</v>
      </c>
      <c r="D1185" s="137">
        <f t="shared" si="17"/>
        <v>-1.5782434239857375</v>
      </c>
      <c r="E1185" s="125">
        <v>1103.8</v>
      </c>
      <c r="F1185" s="125">
        <v>1112.5999999999999</v>
      </c>
      <c r="G1185" s="125">
        <v>57.2</v>
      </c>
      <c r="H1185" s="125">
        <v>7.3</v>
      </c>
      <c r="I1185" s="125">
        <v>26643</v>
      </c>
      <c r="J1185" s="125">
        <v>59205</v>
      </c>
      <c r="K1185" s="125">
        <v>62725</v>
      </c>
      <c r="L1185" s="125">
        <v>106.4</v>
      </c>
    </row>
    <row r="1186" spans="1:12" x14ac:dyDescent="0.45">
      <c r="A1186" s="124" t="s">
        <v>235</v>
      </c>
      <c r="B1186" s="124" t="s">
        <v>65</v>
      </c>
      <c r="C1186" s="135">
        <v>2014</v>
      </c>
      <c r="D1186" s="137">
        <f t="shared" si="17"/>
        <v>-0.20955574182732606</v>
      </c>
      <c r="E1186" s="125">
        <v>1190.5</v>
      </c>
      <c r="F1186" s="125">
        <v>1191.7</v>
      </c>
      <c r="G1186" s="125">
        <v>57.2</v>
      </c>
      <c r="H1186" s="125">
        <v>5.6</v>
      </c>
      <c r="I1186" s="125">
        <v>21792</v>
      </c>
      <c r="J1186" s="125">
        <v>43235</v>
      </c>
      <c r="K1186" s="125">
        <v>44899</v>
      </c>
      <c r="L1186" s="125">
        <v>101.3</v>
      </c>
    </row>
    <row r="1187" spans="1:12" x14ac:dyDescent="0.45">
      <c r="A1187" s="124" t="s">
        <v>236</v>
      </c>
      <c r="B1187" s="124" t="s">
        <v>66</v>
      </c>
      <c r="C1187" s="135">
        <v>2014</v>
      </c>
      <c r="D1187" s="137">
        <f t="shared" si="17"/>
        <v>0.63278008298755417</v>
      </c>
      <c r="E1187" s="125">
        <v>970.1</v>
      </c>
      <c r="F1187" s="125">
        <v>967.1</v>
      </c>
      <c r="G1187" s="125">
        <v>58.9</v>
      </c>
      <c r="H1187" s="125">
        <v>5.4</v>
      </c>
      <c r="I1187" s="125">
        <v>22620</v>
      </c>
      <c r="J1187" s="125">
        <v>45099</v>
      </c>
      <c r="K1187" s="125">
        <v>47513</v>
      </c>
      <c r="L1187" s="125">
        <v>111.8</v>
      </c>
    </row>
    <row r="1188" spans="1:12" x14ac:dyDescent="0.45">
      <c r="A1188" s="124" t="s">
        <v>237</v>
      </c>
      <c r="B1188" s="124" t="s">
        <v>67</v>
      </c>
      <c r="C1188" s="135">
        <v>2014</v>
      </c>
      <c r="D1188" s="137">
        <f t="shared" si="17"/>
        <v>1.0785135512713022</v>
      </c>
      <c r="E1188" s="125">
        <v>1808.8</v>
      </c>
      <c r="F1188" s="125">
        <v>1799.2</v>
      </c>
      <c r="G1188" s="125">
        <v>59.7</v>
      </c>
      <c r="H1188" s="125">
        <v>4.5</v>
      </c>
      <c r="I1188" s="125">
        <v>21578</v>
      </c>
      <c r="J1188" s="125">
        <v>53617</v>
      </c>
      <c r="K1188" s="125">
        <v>61195</v>
      </c>
      <c r="L1188" s="125">
        <v>101.1</v>
      </c>
    </row>
    <row r="1189" spans="1:12" x14ac:dyDescent="0.45">
      <c r="A1189" s="124" t="s">
        <v>238</v>
      </c>
      <c r="B1189" s="124" t="s">
        <v>68</v>
      </c>
      <c r="C1189" s="135">
        <v>2014</v>
      </c>
      <c r="D1189" s="137">
        <f t="shared" si="17"/>
        <v>-1.3526057552048858</v>
      </c>
      <c r="E1189" s="125">
        <v>743.9</v>
      </c>
      <c r="F1189" s="125">
        <v>749</v>
      </c>
      <c r="G1189" s="125">
        <v>61.4</v>
      </c>
      <c r="H1189" s="125">
        <v>6.7</v>
      </c>
      <c r="I1189" s="125">
        <v>33783</v>
      </c>
      <c r="J1189" s="124" t="s">
        <v>64</v>
      </c>
      <c r="K1189" s="125">
        <v>50718</v>
      </c>
      <c r="L1189" s="125">
        <v>107.1</v>
      </c>
    </row>
    <row r="1190" spans="1:12" x14ac:dyDescent="0.45">
      <c r="A1190" s="124" t="s">
        <v>239</v>
      </c>
      <c r="B1190" s="124" t="s">
        <v>69</v>
      </c>
      <c r="C1190" s="135">
        <v>2014</v>
      </c>
      <c r="D1190" s="137">
        <f t="shared" si="17"/>
        <v>-0.6602254428341422</v>
      </c>
      <c r="E1190" s="125">
        <v>616.9</v>
      </c>
      <c r="F1190" s="125">
        <v>619</v>
      </c>
      <c r="G1190" s="125">
        <v>55.5</v>
      </c>
      <c r="H1190" s="125">
        <v>3.7</v>
      </c>
      <c r="I1190" s="125">
        <v>22964</v>
      </c>
      <c r="J1190" s="125">
        <v>46522</v>
      </c>
      <c r="K1190" s="125">
        <v>43466</v>
      </c>
      <c r="L1190" s="125">
        <v>107.6</v>
      </c>
    </row>
    <row r="1191" spans="1:12" x14ac:dyDescent="0.45">
      <c r="A1191" s="124" t="s">
        <v>240</v>
      </c>
      <c r="B1191" s="124" t="s">
        <v>70</v>
      </c>
      <c r="C1191" s="135">
        <v>2014</v>
      </c>
      <c r="D1191" s="137">
        <f t="shared" si="17"/>
        <v>-1.0892911936176604</v>
      </c>
      <c r="E1191" s="125">
        <v>644.70000000000005</v>
      </c>
      <c r="F1191" s="125">
        <v>648.20000000000005</v>
      </c>
      <c r="G1191" s="125">
        <v>56</v>
      </c>
      <c r="H1191" s="125">
        <v>6.5</v>
      </c>
      <c r="I1191" s="125">
        <v>19697</v>
      </c>
      <c r="J1191" s="125">
        <v>40477</v>
      </c>
      <c r="K1191" s="125">
        <v>43947</v>
      </c>
      <c r="L1191" s="125">
        <v>111.7</v>
      </c>
    </row>
    <row r="1192" spans="1:12" ht="24" x14ac:dyDescent="0.45">
      <c r="A1192" s="124" t="s">
        <v>241</v>
      </c>
      <c r="B1192" s="124" t="s">
        <v>71</v>
      </c>
      <c r="C1192" s="135">
        <v>2014</v>
      </c>
      <c r="D1192" s="137">
        <f t="shared" si="17"/>
        <v>1.5493581230633025</v>
      </c>
      <c r="E1192" s="125">
        <v>5276.2</v>
      </c>
      <c r="F1192" s="125">
        <v>5236</v>
      </c>
      <c r="G1192" s="125">
        <v>60.4</v>
      </c>
      <c r="H1192" s="125">
        <v>1.4</v>
      </c>
      <c r="I1192" s="125">
        <v>33170</v>
      </c>
      <c r="J1192" s="125">
        <v>96683</v>
      </c>
      <c r="K1192" s="125">
        <v>90630</v>
      </c>
      <c r="L1192" s="125">
        <v>104.8</v>
      </c>
    </row>
    <row r="1193" spans="1:12" x14ac:dyDescent="0.45">
      <c r="A1193" s="124" t="s">
        <v>242</v>
      </c>
      <c r="B1193" s="124" t="s">
        <v>72</v>
      </c>
      <c r="C1193" s="135">
        <v>2014</v>
      </c>
      <c r="D1193" s="137">
        <f t="shared" si="17"/>
        <v>1.2323943661971881</v>
      </c>
      <c r="E1193" s="125">
        <v>460</v>
      </c>
      <c r="F1193" s="125">
        <v>457.2</v>
      </c>
      <c r="G1193" s="125">
        <v>57.4</v>
      </c>
      <c r="H1193" s="125">
        <v>8.6</v>
      </c>
      <c r="I1193" s="125">
        <v>22078</v>
      </c>
      <c r="J1193" s="125">
        <v>32267</v>
      </c>
      <c r="K1193" s="125">
        <v>38426</v>
      </c>
      <c r="L1193" s="125">
        <v>127.6</v>
      </c>
    </row>
    <row r="1194" spans="1:12" x14ac:dyDescent="0.45">
      <c r="A1194" s="124" t="s">
        <v>243</v>
      </c>
      <c r="B1194" s="124" t="s">
        <v>73</v>
      </c>
      <c r="C1194" s="135">
        <v>2014</v>
      </c>
      <c r="D1194" s="137">
        <f t="shared" si="17"/>
        <v>-0.56878777106293021</v>
      </c>
      <c r="E1194" s="125">
        <v>279.7</v>
      </c>
      <c r="F1194" s="125">
        <v>280.5</v>
      </c>
      <c r="G1194" s="125">
        <v>59.2</v>
      </c>
      <c r="H1194" s="125">
        <v>10.9</v>
      </c>
      <c r="I1194" s="125">
        <v>12992</v>
      </c>
      <c r="J1194" s="125">
        <v>29311</v>
      </c>
      <c r="K1194" s="125">
        <v>38460</v>
      </c>
      <c r="L1194" s="125">
        <v>108.6</v>
      </c>
    </row>
    <row r="1195" spans="1:12" x14ac:dyDescent="0.45">
      <c r="A1195" s="124" t="s">
        <v>244</v>
      </c>
      <c r="B1195" s="124" t="s">
        <v>75</v>
      </c>
      <c r="C1195" s="135">
        <v>2014</v>
      </c>
      <c r="D1195" s="137">
        <f t="shared" si="17"/>
        <v>1.1463423595547002</v>
      </c>
      <c r="E1195" s="125">
        <v>5505.8</v>
      </c>
      <c r="F1195" s="125">
        <v>5474.6</v>
      </c>
      <c r="G1195" s="125">
        <v>57.3</v>
      </c>
      <c r="H1195" s="125">
        <v>5.7</v>
      </c>
      <c r="I1195" s="125">
        <v>28094</v>
      </c>
      <c r="J1195" s="125">
        <v>42060</v>
      </c>
      <c r="K1195" s="125">
        <v>53175</v>
      </c>
      <c r="L1195" s="125">
        <v>95.8</v>
      </c>
    </row>
    <row r="1196" spans="1:12" x14ac:dyDescent="0.45">
      <c r="A1196" s="124" t="s">
        <v>245</v>
      </c>
      <c r="B1196" s="124" t="s">
        <v>76</v>
      </c>
      <c r="C1196" s="135">
        <v>2014</v>
      </c>
      <c r="D1196" s="137">
        <f t="shared" si="17"/>
        <v>0.17867778439548027</v>
      </c>
      <c r="E1196" s="125">
        <v>1009.2</v>
      </c>
      <c r="F1196" s="125">
        <v>1008.3</v>
      </c>
      <c r="G1196" s="125">
        <v>58.3</v>
      </c>
      <c r="H1196" s="125">
        <v>7.5</v>
      </c>
      <c r="I1196" s="125">
        <v>21979</v>
      </c>
      <c r="J1196" s="125">
        <v>38891</v>
      </c>
      <c r="K1196" s="125">
        <v>41256</v>
      </c>
      <c r="L1196" s="125">
        <v>99.8</v>
      </c>
    </row>
    <row r="1197" spans="1:12" x14ac:dyDescent="0.45">
      <c r="A1197" s="124" t="s">
        <v>246</v>
      </c>
      <c r="B1197" s="124" t="s">
        <v>77</v>
      </c>
      <c r="C1197" s="135">
        <v>2014</v>
      </c>
      <c r="D1197" s="137">
        <f t="shared" si="17"/>
        <v>-0.30224357732397134</v>
      </c>
      <c r="E1197" s="125">
        <v>2572.9</v>
      </c>
      <c r="F1197" s="125">
        <v>2576.8000000000002</v>
      </c>
      <c r="G1197" s="125">
        <v>58</v>
      </c>
      <c r="H1197" s="125">
        <v>6.6</v>
      </c>
      <c r="I1197" s="125">
        <v>19388</v>
      </c>
      <c r="J1197" s="125">
        <v>40142</v>
      </c>
      <c r="K1197" s="125">
        <v>41558</v>
      </c>
      <c r="L1197" s="125">
        <v>104.4</v>
      </c>
    </row>
    <row r="1198" spans="1:12" x14ac:dyDescent="0.45">
      <c r="A1198" s="124" t="s">
        <v>247</v>
      </c>
      <c r="B1198" s="124" t="s">
        <v>78</v>
      </c>
      <c r="C1198" s="135">
        <v>2014</v>
      </c>
      <c r="D1198" s="137">
        <f t="shared" si="17"/>
        <v>0</v>
      </c>
      <c r="E1198" s="125">
        <v>4255.7</v>
      </c>
      <c r="F1198" s="125">
        <v>4255.7</v>
      </c>
      <c r="G1198" s="125">
        <v>58.2</v>
      </c>
      <c r="H1198" s="125">
        <v>5.9</v>
      </c>
      <c r="I1198" s="125">
        <v>22957</v>
      </c>
      <c r="J1198" s="125">
        <v>49229</v>
      </c>
      <c r="K1198" s="125">
        <v>54874</v>
      </c>
      <c r="L1198" s="125">
        <v>105.2</v>
      </c>
    </row>
    <row r="1199" spans="1:12" x14ac:dyDescent="0.45">
      <c r="A1199" s="124" t="s">
        <v>248</v>
      </c>
      <c r="B1199" s="124" t="s">
        <v>80</v>
      </c>
      <c r="C1199" s="135">
        <v>2014</v>
      </c>
      <c r="D1199" s="137">
        <f t="shared" si="17"/>
        <v>1.0016470034620746</v>
      </c>
      <c r="E1199" s="125">
        <v>3004.9</v>
      </c>
      <c r="F1199" s="125">
        <v>2990</v>
      </c>
      <c r="G1199" s="125">
        <v>61.5</v>
      </c>
      <c r="H1199" s="125">
        <v>10.199999999999999</v>
      </c>
      <c r="I1199" s="125">
        <v>23298</v>
      </c>
      <c r="J1199" s="125">
        <v>22785</v>
      </c>
      <c r="K1199" s="125">
        <v>42205</v>
      </c>
      <c r="L1199" s="125">
        <v>109.8</v>
      </c>
    </row>
    <row r="1200" spans="1:12" x14ac:dyDescent="0.45">
      <c r="A1200" s="124" t="s">
        <v>249</v>
      </c>
      <c r="B1200" s="124" t="s">
        <v>295</v>
      </c>
      <c r="C1200" s="135">
        <v>2014</v>
      </c>
      <c r="D1200" s="137">
        <f t="shared" si="17"/>
        <v>2.1574733096085383</v>
      </c>
      <c r="E1200" s="125">
        <v>459.3</v>
      </c>
      <c r="F1200" s="125">
        <v>454.5</v>
      </c>
      <c r="G1200" s="125">
        <v>59.1</v>
      </c>
      <c r="H1200" s="125">
        <v>29.8</v>
      </c>
      <c r="I1200" s="125">
        <v>14681</v>
      </c>
      <c r="J1200" s="124" t="s">
        <v>64</v>
      </c>
      <c r="K1200" s="125">
        <v>30008</v>
      </c>
      <c r="L1200" s="125">
        <v>102.5</v>
      </c>
    </row>
    <row r="1201" spans="1:12" ht="24" x14ac:dyDescent="0.45">
      <c r="A1201" s="124" t="s">
        <v>250</v>
      </c>
      <c r="B1201" s="124" t="s">
        <v>81</v>
      </c>
      <c r="C1201" s="135">
        <v>2014</v>
      </c>
      <c r="D1201" s="137">
        <f t="shared" si="17"/>
        <v>0.62255014987318158</v>
      </c>
      <c r="E1201" s="125">
        <v>872.8</v>
      </c>
      <c r="F1201" s="125">
        <v>870.1</v>
      </c>
      <c r="G1201" s="125">
        <v>60.2</v>
      </c>
      <c r="H1201" s="125">
        <v>9.5</v>
      </c>
      <c r="I1201" s="125">
        <v>16406</v>
      </c>
      <c r="J1201" s="125">
        <v>37530</v>
      </c>
      <c r="K1201" s="125">
        <v>37790</v>
      </c>
      <c r="L1201" s="125">
        <v>111.5</v>
      </c>
    </row>
    <row r="1202" spans="1:12" ht="24" x14ac:dyDescent="0.45">
      <c r="A1202" s="124" t="s">
        <v>251</v>
      </c>
      <c r="B1202" s="124" t="s">
        <v>82</v>
      </c>
      <c r="C1202" s="135">
        <v>2014</v>
      </c>
      <c r="D1202" s="137">
        <f t="shared" si="17"/>
        <v>-0.10626992561105207</v>
      </c>
      <c r="E1202" s="125">
        <v>470</v>
      </c>
      <c r="F1202" s="125">
        <v>470.2</v>
      </c>
      <c r="G1202" s="125">
        <v>59.1</v>
      </c>
      <c r="H1202" s="125">
        <v>13</v>
      </c>
      <c r="I1202" s="125">
        <v>16308</v>
      </c>
      <c r="J1202" s="125">
        <v>40157</v>
      </c>
      <c r="K1202" s="125">
        <v>40470</v>
      </c>
      <c r="L1202" s="125">
        <v>100.1</v>
      </c>
    </row>
    <row r="1203" spans="1:12" ht="24" x14ac:dyDescent="0.45">
      <c r="A1203" s="124" t="s">
        <v>252</v>
      </c>
      <c r="B1203" s="124" t="s">
        <v>83</v>
      </c>
      <c r="C1203" s="135">
        <v>2014</v>
      </c>
      <c r="D1203" s="137">
        <f t="shared" si="17"/>
        <v>0.1278590708907483</v>
      </c>
      <c r="E1203" s="125">
        <v>704.8</v>
      </c>
      <c r="F1203" s="125">
        <v>704.3</v>
      </c>
      <c r="G1203" s="125">
        <v>57.9</v>
      </c>
      <c r="H1203" s="125">
        <v>8.6</v>
      </c>
      <c r="I1203" s="125">
        <v>19257</v>
      </c>
      <c r="J1203" s="125">
        <v>36088</v>
      </c>
      <c r="K1203" s="125">
        <v>38520</v>
      </c>
      <c r="L1203" s="125">
        <v>105.9</v>
      </c>
    </row>
    <row r="1204" spans="1:12" x14ac:dyDescent="0.45">
      <c r="A1204" s="124" t="s">
        <v>253</v>
      </c>
      <c r="B1204" s="124" t="s">
        <v>296</v>
      </c>
      <c r="C1204" s="135">
        <v>2014</v>
      </c>
      <c r="D1204" s="137">
        <f t="shared" si="17"/>
        <v>1.7446176688938382</v>
      </c>
      <c r="E1204" s="125">
        <v>1370.5</v>
      </c>
      <c r="F1204" s="125">
        <v>1358.8</v>
      </c>
      <c r="G1204" s="125">
        <v>56.2</v>
      </c>
      <c r="H1204" s="125">
        <v>21.5</v>
      </c>
      <c r="I1204" s="125">
        <v>19752</v>
      </c>
      <c r="J1204" s="125">
        <v>42185</v>
      </c>
      <c r="K1204" s="125">
        <v>38663</v>
      </c>
      <c r="L1204" s="125">
        <v>108.2</v>
      </c>
    </row>
    <row r="1205" spans="1:12" x14ac:dyDescent="0.45">
      <c r="A1205" s="124" t="s">
        <v>254</v>
      </c>
      <c r="B1205" s="124" t="s">
        <v>84</v>
      </c>
      <c r="C1205" s="135">
        <v>2014</v>
      </c>
      <c r="D1205" s="137">
        <f t="shared" si="17"/>
        <v>0.55877776205970364</v>
      </c>
      <c r="E1205" s="125">
        <v>2843.4</v>
      </c>
      <c r="F1205" s="125">
        <v>2835.5</v>
      </c>
      <c r="G1205" s="125">
        <v>58.9</v>
      </c>
      <c r="H1205" s="125">
        <v>5.3</v>
      </c>
      <c r="I1205" s="125">
        <v>20537</v>
      </c>
      <c r="J1205" s="125">
        <v>32909</v>
      </c>
      <c r="K1205" s="125">
        <v>34153</v>
      </c>
      <c r="L1205" s="125">
        <v>110.8</v>
      </c>
    </row>
    <row r="1206" spans="1:12" ht="24" x14ac:dyDescent="0.45">
      <c r="A1206" s="124" t="s">
        <v>255</v>
      </c>
      <c r="B1206" s="124" t="s">
        <v>85</v>
      </c>
      <c r="C1206" s="135">
        <v>2014</v>
      </c>
      <c r="D1206" s="137">
        <f t="shared" si="17"/>
        <v>0.25639147315215</v>
      </c>
      <c r="E1206" s="125">
        <v>4105.8</v>
      </c>
      <c r="F1206" s="125">
        <v>4100.5</v>
      </c>
      <c r="G1206" s="125">
        <v>58.5</v>
      </c>
      <c r="H1206" s="125">
        <v>5.3</v>
      </c>
      <c r="I1206" s="125">
        <v>25745</v>
      </c>
      <c r="J1206" s="125">
        <v>52818</v>
      </c>
      <c r="K1206" s="125">
        <v>57087</v>
      </c>
      <c r="L1206" s="125">
        <v>102.6</v>
      </c>
    </row>
    <row r="1207" spans="1:12" x14ac:dyDescent="0.45">
      <c r="A1207" s="124" t="s">
        <v>256</v>
      </c>
      <c r="B1207" s="124" t="s">
        <v>86</v>
      </c>
      <c r="C1207" s="135">
        <v>2014</v>
      </c>
      <c r="D1207" s="137">
        <f t="shared" si="17"/>
        <v>-0.11594202898550066</v>
      </c>
      <c r="E1207" s="125">
        <v>689.2</v>
      </c>
      <c r="F1207" s="125">
        <v>689.7</v>
      </c>
      <c r="G1207" s="125">
        <v>58.2</v>
      </c>
      <c r="H1207" s="125">
        <v>4.8</v>
      </c>
      <c r="I1207" s="125">
        <v>16471</v>
      </c>
      <c r="J1207" s="125">
        <v>42238</v>
      </c>
      <c r="K1207" s="125">
        <v>41940</v>
      </c>
      <c r="L1207" s="125">
        <v>106.1</v>
      </c>
    </row>
    <row r="1208" spans="1:12" x14ac:dyDescent="0.45">
      <c r="A1208" s="124" t="s">
        <v>257</v>
      </c>
      <c r="B1208" s="124" t="s">
        <v>87</v>
      </c>
      <c r="C1208" s="135">
        <v>2014</v>
      </c>
      <c r="D1208" s="137">
        <f t="shared" si="17"/>
        <v>-0.28220858895704964</v>
      </c>
      <c r="E1208" s="125">
        <v>812.7</v>
      </c>
      <c r="F1208" s="125">
        <v>813.8</v>
      </c>
      <c r="G1208" s="125">
        <v>58.8</v>
      </c>
      <c r="H1208" s="125">
        <v>4.2</v>
      </c>
      <c r="I1208" s="125">
        <v>15783</v>
      </c>
      <c r="J1208" s="125">
        <v>48044</v>
      </c>
      <c r="K1208" s="125">
        <v>44522</v>
      </c>
      <c r="L1208" s="125">
        <v>97.8</v>
      </c>
    </row>
    <row r="1209" spans="1:12" x14ac:dyDescent="0.45">
      <c r="A1209" s="124" t="s">
        <v>258</v>
      </c>
      <c r="B1209" s="124" t="s">
        <v>88</v>
      </c>
      <c r="C1209" s="135">
        <v>2014</v>
      </c>
      <c r="D1209" s="137">
        <f t="shared" si="17"/>
        <v>0.69552177060709719</v>
      </c>
      <c r="E1209" s="125">
        <v>3894.5</v>
      </c>
      <c r="F1209" s="125">
        <v>3881.1</v>
      </c>
      <c r="G1209" s="125">
        <v>58.9</v>
      </c>
      <c r="H1209" s="125">
        <v>3.9</v>
      </c>
      <c r="I1209" s="125">
        <v>29537</v>
      </c>
      <c r="J1209" s="125">
        <v>49478</v>
      </c>
      <c r="K1209" s="125">
        <v>56457</v>
      </c>
      <c r="L1209" s="125">
        <v>110.3</v>
      </c>
    </row>
    <row r="1210" spans="1:12" x14ac:dyDescent="0.45">
      <c r="A1210" s="124" t="s">
        <v>259</v>
      </c>
      <c r="B1210" s="124" t="s">
        <v>89</v>
      </c>
      <c r="C1210" s="135">
        <v>2014</v>
      </c>
      <c r="D1210" s="137">
        <f t="shared" si="17"/>
        <v>-0.19239700126052303</v>
      </c>
      <c r="E1210" s="125">
        <v>1504.4</v>
      </c>
      <c r="F1210" s="125">
        <v>1505.8</v>
      </c>
      <c r="G1210" s="125">
        <v>57.2</v>
      </c>
      <c r="H1210" s="125">
        <v>5.0999999999999996</v>
      </c>
      <c r="I1210" s="125">
        <v>20164</v>
      </c>
      <c r="J1210" s="125">
        <v>45113</v>
      </c>
      <c r="K1210" s="125">
        <v>44733</v>
      </c>
      <c r="L1210" s="125">
        <v>96.9</v>
      </c>
    </row>
    <row r="1211" spans="1:12" x14ac:dyDescent="0.45">
      <c r="A1211" s="124" t="s">
        <v>260</v>
      </c>
      <c r="B1211" s="124" t="s">
        <v>90</v>
      </c>
      <c r="C1211" s="135">
        <v>2014</v>
      </c>
      <c r="D1211" s="137">
        <f t="shared" si="17"/>
        <v>-0.27525906735752032</v>
      </c>
      <c r="E1211" s="125">
        <v>1231.8</v>
      </c>
      <c r="F1211" s="125">
        <v>1233.5</v>
      </c>
      <c r="G1211" s="125">
        <v>58.6</v>
      </c>
      <c r="H1211" s="125">
        <v>5</v>
      </c>
      <c r="I1211" s="125">
        <v>16381</v>
      </c>
      <c r="J1211" s="125">
        <v>42594</v>
      </c>
      <c r="K1211" s="125">
        <v>42322</v>
      </c>
      <c r="L1211" s="125">
        <v>107.6</v>
      </c>
    </row>
    <row r="1212" spans="1:12" x14ac:dyDescent="0.45">
      <c r="A1212" s="124" t="s">
        <v>261</v>
      </c>
      <c r="B1212" s="124" t="s">
        <v>91</v>
      </c>
      <c r="C1212" s="135">
        <v>2014</v>
      </c>
      <c r="D1212" s="137">
        <f t="shared" si="17"/>
        <v>-8.7509036259185852E-2</v>
      </c>
      <c r="E1212" s="125">
        <v>2626</v>
      </c>
      <c r="F1212" s="125">
        <v>2627.1</v>
      </c>
      <c r="G1212" s="125">
        <v>57.4</v>
      </c>
      <c r="H1212" s="125">
        <v>5.8</v>
      </c>
      <c r="I1212" s="125">
        <v>27245</v>
      </c>
      <c r="J1212" s="125">
        <v>51729</v>
      </c>
      <c r="K1212" s="125">
        <v>41737</v>
      </c>
      <c r="L1212" s="125">
        <v>102.9</v>
      </c>
    </row>
    <row r="1213" spans="1:12" x14ac:dyDescent="0.45">
      <c r="A1213" s="124" t="s">
        <v>262</v>
      </c>
      <c r="B1213" s="124" t="s">
        <v>92</v>
      </c>
      <c r="C1213" s="135">
        <v>2014</v>
      </c>
      <c r="D1213" s="137">
        <f t="shared" si="17"/>
        <v>-1.166407465007776</v>
      </c>
      <c r="E1213" s="125">
        <v>1271</v>
      </c>
      <c r="F1213" s="125">
        <v>1278.5</v>
      </c>
      <c r="G1213" s="125">
        <v>56.2</v>
      </c>
      <c r="H1213" s="125">
        <v>5.0999999999999996</v>
      </c>
      <c r="I1213" s="125">
        <v>19647</v>
      </c>
      <c r="J1213" s="125">
        <v>42079</v>
      </c>
      <c r="K1213" s="125">
        <v>44241</v>
      </c>
      <c r="L1213" s="125">
        <v>105.9</v>
      </c>
    </row>
    <row r="1214" spans="1:12" x14ac:dyDescent="0.45">
      <c r="A1214" s="124" t="s">
        <v>263</v>
      </c>
      <c r="B1214" s="124" t="s">
        <v>297</v>
      </c>
      <c r="C1214" s="135">
        <v>2014</v>
      </c>
      <c r="D1214" s="137">
        <f t="shared" si="17"/>
        <v>-0.44626482455067579</v>
      </c>
      <c r="E1214" s="125">
        <v>3257</v>
      </c>
      <c r="F1214" s="125">
        <v>3264.3</v>
      </c>
      <c r="G1214" s="125">
        <v>57.4</v>
      </c>
      <c r="H1214" s="125">
        <v>4.2</v>
      </c>
      <c r="I1214" s="125">
        <v>27049</v>
      </c>
      <c r="J1214" s="125">
        <v>60234</v>
      </c>
      <c r="K1214" s="125">
        <v>65511</v>
      </c>
      <c r="L1214" s="125">
        <v>104.5</v>
      </c>
    </row>
    <row r="1215" spans="1:12" x14ac:dyDescent="0.45">
      <c r="A1215" s="124" t="s">
        <v>264</v>
      </c>
      <c r="B1215" s="124" t="s">
        <v>94</v>
      </c>
      <c r="C1215" s="135">
        <v>2014</v>
      </c>
      <c r="D1215" s="137">
        <f t="shared" si="17"/>
        <v>-0.71924353686751608</v>
      </c>
      <c r="E1215" s="125">
        <v>1973.9</v>
      </c>
      <c r="F1215" s="125">
        <v>1981</v>
      </c>
      <c r="G1215" s="125">
        <v>57.6</v>
      </c>
      <c r="H1215" s="125">
        <v>4.4000000000000004</v>
      </c>
      <c r="I1215" s="125">
        <v>20700</v>
      </c>
      <c r="J1215" s="125">
        <v>40195</v>
      </c>
      <c r="K1215" s="125">
        <v>46805</v>
      </c>
      <c r="L1215" s="125">
        <v>107.2</v>
      </c>
    </row>
    <row r="1216" spans="1:12" x14ac:dyDescent="0.45">
      <c r="A1216" s="124" t="s">
        <v>265</v>
      </c>
      <c r="B1216" s="124" t="s">
        <v>95</v>
      </c>
      <c r="C1216" s="135">
        <v>2014</v>
      </c>
      <c r="D1216" s="137">
        <f t="shared" si="17"/>
        <v>-0.42753943682735923</v>
      </c>
      <c r="E1216" s="125">
        <v>1350.8</v>
      </c>
      <c r="F1216" s="125">
        <v>1353.7</v>
      </c>
      <c r="G1216" s="125">
        <v>56.9</v>
      </c>
      <c r="H1216" s="125">
        <v>4.5999999999999996</v>
      </c>
      <c r="I1216" s="125">
        <v>18721</v>
      </c>
      <c r="J1216" s="125">
        <v>41690</v>
      </c>
      <c r="K1216" s="125">
        <v>41359</v>
      </c>
      <c r="L1216" s="125">
        <v>104.7</v>
      </c>
    </row>
    <row r="1217" spans="1:12" x14ac:dyDescent="0.45">
      <c r="A1217" s="124" t="s">
        <v>266</v>
      </c>
      <c r="B1217" s="124" t="s">
        <v>96</v>
      </c>
      <c r="C1217" s="135">
        <v>2014</v>
      </c>
      <c r="D1217" s="137">
        <f t="shared" si="17"/>
        <v>0.13664171920126986</v>
      </c>
      <c r="E1217" s="125">
        <v>3224.5</v>
      </c>
      <c r="F1217" s="125">
        <v>3222.3</v>
      </c>
      <c r="G1217" s="125">
        <v>58.2</v>
      </c>
      <c r="H1217" s="125">
        <v>3</v>
      </c>
      <c r="I1217" s="125">
        <v>26356</v>
      </c>
      <c r="J1217" s="125">
        <v>40411</v>
      </c>
      <c r="K1217" s="125">
        <v>51330</v>
      </c>
      <c r="L1217" s="125">
        <v>98</v>
      </c>
    </row>
    <row r="1218" spans="1:12" x14ac:dyDescent="0.45">
      <c r="A1218" s="124" t="s">
        <v>267</v>
      </c>
      <c r="B1218" s="124" t="s">
        <v>97</v>
      </c>
      <c r="C1218" s="135">
        <v>2014</v>
      </c>
      <c r="D1218" s="137">
        <f t="shared" si="17"/>
        <v>0.10734732824428565</v>
      </c>
      <c r="E1218" s="125">
        <v>2517.9</v>
      </c>
      <c r="F1218" s="125">
        <v>2516.6</v>
      </c>
      <c r="G1218" s="125">
        <v>57.9</v>
      </c>
      <c r="H1218" s="125">
        <v>4.5999999999999996</v>
      </c>
      <c r="I1218" s="125">
        <v>17786</v>
      </c>
      <c r="J1218" s="125">
        <v>42263</v>
      </c>
      <c r="K1218" s="125">
        <v>41384</v>
      </c>
      <c r="L1218" s="125">
        <v>108.7</v>
      </c>
    </row>
    <row r="1219" spans="1:12" x14ac:dyDescent="0.45">
      <c r="A1219" s="124" t="s">
        <v>268</v>
      </c>
      <c r="B1219" s="124" t="s">
        <v>98</v>
      </c>
      <c r="C1219" s="135">
        <v>2014</v>
      </c>
      <c r="D1219" s="137">
        <f t="shared" si="17"/>
        <v>-0.49046752630328444</v>
      </c>
      <c r="E1219" s="125">
        <v>1257.9000000000001</v>
      </c>
      <c r="F1219" s="125">
        <v>1261</v>
      </c>
      <c r="G1219" s="125">
        <v>57.8</v>
      </c>
      <c r="H1219" s="125">
        <v>4.8</v>
      </c>
      <c r="I1219" s="125">
        <v>20565</v>
      </c>
      <c r="J1219" s="125">
        <v>37998</v>
      </c>
      <c r="K1219" s="125">
        <v>43118</v>
      </c>
      <c r="L1219" s="125">
        <v>105.6</v>
      </c>
    </row>
    <row r="1220" spans="1:12" x14ac:dyDescent="0.45">
      <c r="A1220" s="124" t="s">
        <v>269</v>
      </c>
      <c r="B1220" s="124" t="s">
        <v>99</v>
      </c>
      <c r="C1220" s="135">
        <v>2014</v>
      </c>
      <c r="D1220" s="137">
        <f t="shared" si="17"/>
        <v>-1.1866359447004557</v>
      </c>
      <c r="E1220" s="125">
        <v>857.7</v>
      </c>
      <c r="F1220" s="125">
        <v>862.9</v>
      </c>
      <c r="G1220" s="125">
        <v>54.2</v>
      </c>
      <c r="H1220" s="125">
        <v>7</v>
      </c>
      <c r="I1220" s="125">
        <v>18315</v>
      </c>
      <c r="J1220" s="125">
        <v>38773</v>
      </c>
      <c r="K1220" s="125">
        <v>42325</v>
      </c>
      <c r="L1220" s="125">
        <v>101.8</v>
      </c>
    </row>
    <row r="1221" spans="1:12" x14ac:dyDescent="0.45">
      <c r="A1221" s="124" t="s">
        <v>270</v>
      </c>
      <c r="B1221" s="124" t="s">
        <v>298</v>
      </c>
      <c r="C1221" s="135">
        <v>2014</v>
      </c>
      <c r="D1221" s="137">
        <f t="shared" si="17"/>
        <v>0.15507464413840569</v>
      </c>
      <c r="E1221" s="125">
        <v>4327.2</v>
      </c>
      <c r="F1221" s="125">
        <v>4323.8</v>
      </c>
      <c r="G1221" s="125">
        <v>57.3</v>
      </c>
      <c r="H1221" s="125">
        <v>6.1</v>
      </c>
      <c r="I1221" s="125">
        <v>31538</v>
      </c>
      <c r="J1221" s="125">
        <v>59989</v>
      </c>
      <c r="K1221" s="125">
        <v>61949</v>
      </c>
      <c r="L1221" s="125">
        <v>97.6</v>
      </c>
    </row>
    <row r="1222" spans="1:12" ht="24" x14ac:dyDescent="0.45">
      <c r="A1222" s="124" t="s">
        <v>271</v>
      </c>
      <c r="B1222" s="124" t="s">
        <v>144</v>
      </c>
      <c r="C1222" s="135">
        <v>2014</v>
      </c>
      <c r="D1222" s="137">
        <f t="shared" si="17"/>
        <v>0.99356370680497974</v>
      </c>
      <c r="E1222" s="125">
        <v>1616.2</v>
      </c>
      <c r="F1222" s="125">
        <v>1608.2</v>
      </c>
      <c r="G1222" s="125">
        <v>64.5</v>
      </c>
      <c r="H1222" s="125">
        <v>4.5999999999999996</v>
      </c>
      <c r="I1222" s="125">
        <v>40811</v>
      </c>
      <c r="J1222" s="125">
        <v>61122</v>
      </c>
      <c r="K1222" s="125">
        <v>58970</v>
      </c>
      <c r="L1222" s="125">
        <v>103.4</v>
      </c>
    </row>
    <row r="1223" spans="1:12" ht="24" x14ac:dyDescent="0.45">
      <c r="A1223" s="124" t="s">
        <v>272</v>
      </c>
      <c r="B1223" s="124" t="s">
        <v>133</v>
      </c>
      <c r="C1223" s="135">
        <v>2014</v>
      </c>
      <c r="D1223" s="137">
        <f t="shared" si="17"/>
        <v>-0.73849649687558738</v>
      </c>
      <c r="E1223" s="125">
        <v>524.20000000000005</v>
      </c>
      <c r="F1223" s="125">
        <v>526.1</v>
      </c>
      <c r="G1223" s="125">
        <v>68</v>
      </c>
      <c r="H1223" s="125">
        <v>3.1</v>
      </c>
      <c r="I1223" s="125">
        <v>62020</v>
      </c>
      <c r="J1223" s="125">
        <v>75996</v>
      </c>
      <c r="K1223" s="125">
        <v>58269</v>
      </c>
      <c r="L1223" s="125">
        <v>110.8</v>
      </c>
    </row>
    <row r="1224" spans="1:12" x14ac:dyDescent="0.45">
      <c r="A1224" s="124" t="s">
        <v>273</v>
      </c>
      <c r="B1224" s="124" t="s">
        <v>101</v>
      </c>
      <c r="C1224" s="135">
        <v>2014</v>
      </c>
      <c r="D1224" s="137">
        <f t="shared" si="17"/>
        <v>1.7149283103739172</v>
      </c>
      <c r="E1224" s="125">
        <v>1447.2</v>
      </c>
      <c r="F1224" s="125">
        <v>1435.1</v>
      </c>
      <c r="G1224" s="125">
        <v>59.1</v>
      </c>
      <c r="H1224" s="125">
        <v>5.5</v>
      </c>
      <c r="I1224" s="125">
        <v>25142</v>
      </c>
      <c r="J1224" s="125">
        <v>52738</v>
      </c>
      <c r="K1224" s="125">
        <v>57200</v>
      </c>
      <c r="L1224" s="125">
        <v>115.2</v>
      </c>
    </row>
    <row r="1225" spans="1:12" x14ac:dyDescent="0.45">
      <c r="A1225" s="124" t="s">
        <v>274</v>
      </c>
      <c r="B1225" s="124" t="s">
        <v>103</v>
      </c>
      <c r="C1225" s="135">
        <v>2014</v>
      </c>
      <c r="D1225" s="137">
        <f t="shared" si="17"/>
        <v>0.21198579122263195</v>
      </c>
      <c r="E1225" s="125">
        <v>3498.2</v>
      </c>
      <c r="F1225" s="125">
        <v>3494.5</v>
      </c>
      <c r="G1225" s="125">
        <v>57.3</v>
      </c>
      <c r="H1225" s="125">
        <v>6.2</v>
      </c>
      <c r="I1225" s="125">
        <v>23070</v>
      </c>
      <c r="J1225" s="125">
        <v>40100</v>
      </c>
      <c r="K1225" s="125">
        <v>35056</v>
      </c>
      <c r="L1225" s="125">
        <v>112.8</v>
      </c>
    </row>
    <row r="1226" spans="1:12" x14ac:dyDescent="0.45">
      <c r="A1226" s="124" t="s">
        <v>275</v>
      </c>
      <c r="B1226" s="124" t="s">
        <v>104</v>
      </c>
      <c r="C1226" s="135">
        <v>2014</v>
      </c>
      <c r="D1226" s="137">
        <f t="shared" si="17"/>
        <v>0.52732502396931658</v>
      </c>
      <c r="E1226" s="125">
        <v>209.7</v>
      </c>
      <c r="F1226" s="125">
        <v>209.1</v>
      </c>
      <c r="G1226" s="125">
        <v>55.7</v>
      </c>
      <c r="H1226" s="125">
        <v>10.4</v>
      </c>
      <c r="I1226" s="125">
        <v>16958</v>
      </c>
      <c r="J1226" s="125">
        <v>37658</v>
      </c>
      <c r="K1226" s="125">
        <v>41785</v>
      </c>
      <c r="L1226" s="125">
        <v>102.5</v>
      </c>
    </row>
    <row r="1227" spans="1:12" x14ac:dyDescent="0.45">
      <c r="A1227" s="124" t="s">
        <v>276</v>
      </c>
      <c r="B1227" s="124" t="s">
        <v>106</v>
      </c>
      <c r="C1227" s="135">
        <v>2014</v>
      </c>
      <c r="D1227" s="137">
        <f t="shared" si="17"/>
        <v>0.76750879437161312</v>
      </c>
      <c r="E1227" s="125">
        <v>315.10000000000002</v>
      </c>
      <c r="F1227" s="125">
        <v>313.89999999999998</v>
      </c>
      <c r="G1227" s="125">
        <v>56.4</v>
      </c>
      <c r="H1227" s="125">
        <v>19.100000000000001</v>
      </c>
      <c r="I1227" s="125">
        <v>13887</v>
      </c>
      <c r="J1227" s="125">
        <v>46474</v>
      </c>
      <c r="K1227" s="125">
        <v>50982</v>
      </c>
      <c r="L1227" s="125">
        <v>103.2</v>
      </c>
    </row>
    <row r="1228" spans="1:12" x14ac:dyDescent="0.45">
      <c r="A1228" s="124" t="s">
        <v>277</v>
      </c>
      <c r="B1228" s="124" t="s">
        <v>107</v>
      </c>
      <c r="C1228" s="135">
        <v>2014</v>
      </c>
      <c r="D1228" s="137">
        <f t="shared" si="17"/>
        <v>0.39237668161433276</v>
      </c>
      <c r="E1228" s="125">
        <v>537.29999999999995</v>
      </c>
      <c r="F1228" s="125">
        <v>536.20000000000005</v>
      </c>
      <c r="G1228" s="125">
        <v>57.3</v>
      </c>
      <c r="H1228" s="125">
        <v>6.2</v>
      </c>
      <c r="I1228" s="125">
        <v>17654</v>
      </c>
      <c r="J1228" s="125">
        <v>39984</v>
      </c>
      <c r="K1228" s="125">
        <v>48810</v>
      </c>
      <c r="L1228" s="125">
        <v>93.5</v>
      </c>
    </row>
    <row r="1229" spans="1:12" x14ac:dyDescent="0.45">
      <c r="A1229" s="124" t="s">
        <v>278</v>
      </c>
      <c r="B1229" s="124" t="s">
        <v>108</v>
      </c>
      <c r="C1229" s="135">
        <v>2014</v>
      </c>
      <c r="D1229" s="137">
        <f t="shared" si="17"/>
        <v>-0.68234795507522394</v>
      </c>
      <c r="E1229" s="125">
        <v>2343.4</v>
      </c>
      <c r="F1229" s="125">
        <v>2351.5</v>
      </c>
      <c r="G1229" s="125">
        <v>56.3</v>
      </c>
      <c r="H1229" s="125">
        <v>7.2</v>
      </c>
      <c r="I1229" s="125">
        <v>18291</v>
      </c>
      <c r="J1229" s="125">
        <v>42772</v>
      </c>
      <c r="K1229" s="125">
        <v>47890</v>
      </c>
      <c r="L1229" s="125">
        <v>107.9</v>
      </c>
    </row>
    <row r="1230" spans="1:12" x14ac:dyDescent="0.45">
      <c r="A1230" s="124" t="s">
        <v>279</v>
      </c>
      <c r="B1230" s="124" t="s">
        <v>109</v>
      </c>
      <c r="C1230" s="135">
        <v>2014</v>
      </c>
      <c r="D1230" s="137">
        <f t="shared" si="17"/>
        <v>0.2311976740112924</v>
      </c>
      <c r="E1230" s="125">
        <v>2861.3</v>
      </c>
      <c r="F1230" s="125">
        <v>2858</v>
      </c>
      <c r="G1230" s="125">
        <v>59.7</v>
      </c>
      <c r="H1230" s="125">
        <v>5</v>
      </c>
      <c r="I1230" s="125">
        <v>24392</v>
      </c>
      <c r="J1230" s="125">
        <v>56371</v>
      </c>
      <c r="K1230" s="125">
        <v>50512</v>
      </c>
      <c r="L1230" s="125">
        <v>106.1</v>
      </c>
    </row>
    <row r="1231" spans="1:12" x14ac:dyDescent="0.45">
      <c r="A1231" s="124" t="s">
        <v>280</v>
      </c>
      <c r="B1231" s="124" t="s">
        <v>110</v>
      </c>
      <c r="C1231" s="135">
        <v>2014</v>
      </c>
      <c r="D1231" s="137">
        <f t="shared" si="17"/>
        <v>-0.11982975910086738</v>
      </c>
      <c r="E1231" s="125">
        <v>2417.1999999999998</v>
      </c>
      <c r="F1231" s="125">
        <v>2418.6999999999998</v>
      </c>
      <c r="G1231" s="125">
        <v>57.8</v>
      </c>
      <c r="H1231" s="125">
        <v>8.8000000000000007</v>
      </c>
      <c r="I1231" s="125">
        <v>19617</v>
      </c>
      <c r="J1231" s="125">
        <v>49671</v>
      </c>
      <c r="K1231" s="125">
        <v>43593</v>
      </c>
      <c r="L1231" s="125">
        <v>106</v>
      </c>
    </row>
    <row r="1232" spans="1:12" x14ac:dyDescent="0.45">
      <c r="A1232" s="124" t="s">
        <v>281</v>
      </c>
      <c r="B1232" s="124" t="s">
        <v>111</v>
      </c>
      <c r="C1232" s="135">
        <v>2014</v>
      </c>
      <c r="D1232" s="137">
        <f t="shared" si="17"/>
        <v>-0.38450270982862161</v>
      </c>
      <c r="E1232" s="125">
        <v>2720.3</v>
      </c>
      <c r="F1232" s="125">
        <v>2725.5</v>
      </c>
      <c r="G1232" s="125">
        <v>57.2</v>
      </c>
      <c r="H1232" s="125">
        <v>6.2</v>
      </c>
      <c r="I1232" s="125">
        <v>19851</v>
      </c>
      <c r="J1232" s="125">
        <v>38721</v>
      </c>
      <c r="K1232" s="125">
        <v>41987</v>
      </c>
      <c r="L1232" s="125">
        <v>106</v>
      </c>
    </row>
    <row r="1233" spans="1:12" x14ac:dyDescent="0.45">
      <c r="A1233" s="124" t="s">
        <v>282</v>
      </c>
      <c r="B1233" s="124" t="s">
        <v>299</v>
      </c>
      <c r="C1233" s="135">
        <v>2014</v>
      </c>
      <c r="D1233" s="137">
        <f t="shared" si="17"/>
        <v>0.62870092843043413</v>
      </c>
      <c r="E1233" s="125">
        <v>2753</v>
      </c>
      <c r="F1233" s="125">
        <v>2744.4</v>
      </c>
      <c r="G1233" s="125">
        <v>58.8</v>
      </c>
      <c r="H1233" s="125">
        <v>5.0999999999999996</v>
      </c>
      <c r="I1233" s="125">
        <v>23379</v>
      </c>
      <c r="J1233" s="125">
        <v>50225</v>
      </c>
      <c r="K1233" s="125">
        <v>58740</v>
      </c>
      <c r="L1233" s="125">
        <v>103.6</v>
      </c>
    </row>
    <row r="1234" spans="1:12" x14ac:dyDescent="0.45">
      <c r="A1234" s="124" t="s">
        <v>283</v>
      </c>
      <c r="B1234" s="124" t="s">
        <v>113</v>
      </c>
      <c r="C1234" s="135">
        <v>2014</v>
      </c>
      <c r="D1234" s="137">
        <f t="shared" si="17"/>
        <v>8.6465591780684886E-2</v>
      </c>
      <c r="E1234" s="125">
        <v>1967.8</v>
      </c>
      <c r="F1234" s="125">
        <v>1967</v>
      </c>
      <c r="G1234" s="125">
        <v>58.5</v>
      </c>
      <c r="H1234" s="125">
        <v>6.7</v>
      </c>
      <c r="I1234" s="125">
        <v>23374</v>
      </c>
      <c r="J1234" s="125">
        <v>41628</v>
      </c>
      <c r="K1234" s="125">
        <v>45449</v>
      </c>
      <c r="L1234" s="125">
        <v>102</v>
      </c>
    </row>
    <row r="1235" spans="1:12" x14ac:dyDescent="0.45">
      <c r="A1235" s="124" t="s">
        <v>284</v>
      </c>
      <c r="B1235" s="124" t="s">
        <v>114</v>
      </c>
      <c r="C1235" s="135">
        <v>2014</v>
      </c>
      <c r="D1235" s="137">
        <f t="shared" si="17"/>
        <v>0.35560546509453322</v>
      </c>
      <c r="E1235" s="125">
        <v>1072.4000000000001</v>
      </c>
      <c r="F1235" s="125">
        <v>1070.5</v>
      </c>
      <c r="G1235" s="125">
        <v>60.1</v>
      </c>
      <c r="H1235" s="125">
        <v>7.6</v>
      </c>
      <c r="I1235" s="125">
        <v>24333</v>
      </c>
      <c r="J1235" s="125">
        <v>45624</v>
      </c>
      <c r="K1235" s="125">
        <v>47635</v>
      </c>
      <c r="L1235" s="125">
        <v>105.1</v>
      </c>
    </row>
    <row r="1236" spans="1:12" x14ac:dyDescent="0.45">
      <c r="A1236" s="124" t="s">
        <v>285</v>
      </c>
      <c r="B1236" s="124" t="s">
        <v>115</v>
      </c>
      <c r="C1236" s="135">
        <v>2014</v>
      </c>
      <c r="D1236" s="137">
        <f t="shared" si="17"/>
        <v>0.42146381578947606</v>
      </c>
      <c r="E1236" s="125">
        <v>976.9</v>
      </c>
      <c r="F1236" s="125">
        <v>974.9</v>
      </c>
      <c r="G1236" s="125">
        <v>57.8</v>
      </c>
      <c r="H1236" s="125">
        <v>8.4</v>
      </c>
      <c r="I1236" s="125">
        <v>20710</v>
      </c>
      <c r="J1236" s="125">
        <v>41687</v>
      </c>
      <c r="K1236" s="125">
        <v>47677</v>
      </c>
      <c r="L1236" s="125">
        <v>101.6</v>
      </c>
    </row>
    <row r="1237" spans="1:12" x14ac:dyDescent="0.45">
      <c r="A1237" s="124" t="s">
        <v>286</v>
      </c>
      <c r="B1237" s="124" t="s">
        <v>116</v>
      </c>
      <c r="C1237" s="135">
        <v>2014</v>
      </c>
      <c r="D1237" s="137">
        <f t="shared" si="17"/>
        <v>0.29282576866763799</v>
      </c>
      <c r="E1237" s="125">
        <v>959</v>
      </c>
      <c r="F1237" s="125">
        <v>957.6</v>
      </c>
      <c r="G1237" s="125">
        <v>60.5</v>
      </c>
      <c r="H1237" s="125">
        <v>7.4</v>
      </c>
      <c r="I1237" s="125">
        <v>33054</v>
      </c>
      <c r="J1237" s="125">
        <v>68488</v>
      </c>
      <c r="K1237" s="125">
        <v>81041</v>
      </c>
      <c r="L1237" s="125">
        <v>101.4</v>
      </c>
    </row>
    <row r="1238" spans="1:12" x14ac:dyDescent="0.45">
      <c r="A1238" s="124" t="s">
        <v>287</v>
      </c>
      <c r="B1238" s="124" t="s">
        <v>117</v>
      </c>
      <c r="C1238" s="135">
        <v>2014</v>
      </c>
      <c r="D1238" s="137">
        <f t="shared" ref="D1238:D1301" si="18">(E1238-E1155)/E1155*100</f>
        <v>-0.62106043752317808</v>
      </c>
      <c r="E1238" s="125">
        <v>1072.0999999999999</v>
      </c>
      <c r="F1238" s="125">
        <v>1075.5</v>
      </c>
      <c r="G1238" s="125">
        <v>58.9</v>
      </c>
      <c r="H1238" s="125">
        <v>10</v>
      </c>
      <c r="I1238" s="125">
        <v>19692</v>
      </c>
      <c r="J1238" s="125">
        <v>49106</v>
      </c>
      <c r="K1238" s="125">
        <v>51081</v>
      </c>
      <c r="L1238" s="125">
        <v>104.5</v>
      </c>
    </row>
    <row r="1239" spans="1:12" x14ac:dyDescent="0.45">
      <c r="A1239" s="124" t="s">
        <v>288</v>
      </c>
      <c r="B1239" s="124" t="s">
        <v>118</v>
      </c>
      <c r="C1239" s="135">
        <v>2014</v>
      </c>
      <c r="D1239" s="137">
        <f t="shared" si="18"/>
        <v>-1.4317531021317211</v>
      </c>
      <c r="E1239" s="125">
        <v>309.8</v>
      </c>
      <c r="F1239" s="125">
        <v>312</v>
      </c>
      <c r="G1239" s="125">
        <v>62.5</v>
      </c>
      <c r="H1239" s="125">
        <v>6.1</v>
      </c>
      <c r="I1239" s="125">
        <v>39019</v>
      </c>
      <c r="J1239" s="125">
        <v>65046</v>
      </c>
      <c r="K1239" s="125">
        <v>63947</v>
      </c>
      <c r="L1239" s="125">
        <v>125.6</v>
      </c>
    </row>
    <row r="1240" spans="1:12" x14ac:dyDescent="0.45">
      <c r="A1240" s="124" t="s">
        <v>289</v>
      </c>
      <c r="B1240" s="124" t="s">
        <v>119</v>
      </c>
      <c r="C1240" s="135">
        <v>2014</v>
      </c>
      <c r="D1240" s="137">
        <f t="shared" si="18"/>
        <v>-0.3932526130601216</v>
      </c>
      <c r="E1240" s="125">
        <v>1925</v>
      </c>
      <c r="F1240" s="125">
        <v>1928.8</v>
      </c>
      <c r="G1240" s="125">
        <v>59.7</v>
      </c>
      <c r="H1240" s="125">
        <v>6.9</v>
      </c>
      <c r="I1240" s="125">
        <v>27479</v>
      </c>
      <c r="J1240" s="125">
        <v>54597</v>
      </c>
      <c r="K1240" s="125">
        <v>78521</v>
      </c>
      <c r="L1240" s="125">
        <v>99.5</v>
      </c>
    </row>
    <row r="1241" spans="1:12" x14ac:dyDescent="0.45">
      <c r="A1241" s="124" t="s">
        <v>290</v>
      </c>
      <c r="B1241" s="124" t="s">
        <v>300</v>
      </c>
      <c r="C1241" s="135">
        <v>2014</v>
      </c>
      <c r="D1241" s="137">
        <f t="shared" si="18"/>
        <v>-0.17196261682242653</v>
      </c>
      <c r="E1241" s="125">
        <v>1335.2</v>
      </c>
      <c r="F1241" s="125">
        <v>1336.3</v>
      </c>
      <c r="G1241" s="125">
        <v>60.3</v>
      </c>
      <c r="H1241" s="125">
        <v>5.9</v>
      </c>
      <c r="I1241" s="125">
        <v>31197</v>
      </c>
      <c r="J1241" s="125">
        <v>69239</v>
      </c>
      <c r="K1241" s="125">
        <v>62678</v>
      </c>
      <c r="L1241" s="125">
        <v>109.6</v>
      </c>
    </row>
    <row r="1242" spans="1:12" x14ac:dyDescent="0.45">
      <c r="A1242" s="124" t="s">
        <v>291</v>
      </c>
      <c r="B1242" s="124" t="s">
        <v>120</v>
      </c>
      <c r="C1242" s="135">
        <v>2014</v>
      </c>
      <c r="D1242" s="137">
        <f t="shared" si="18"/>
        <v>-0.27204154816372517</v>
      </c>
      <c r="E1242" s="125">
        <v>806.5</v>
      </c>
      <c r="F1242" s="125">
        <v>807.6</v>
      </c>
      <c r="G1242" s="125">
        <v>58.7</v>
      </c>
      <c r="H1242" s="125">
        <v>5.6</v>
      </c>
      <c r="I1242" s="125">
        <v>25385</v>
      </c>
      <c r="J1242" s="125">
        <v>63539</v>
      </c>
      <c r="K1242" s="125">
        <v>50057</v>
      </c>
      <c r="L1242" s="125">
        <v>105.5</v>
      </c>
    </row>
    <row r="1243" spans="1:12" x14ac:dyDescent="0.45">
      <c r="A1243" s="124" t="s">
        <v>292</v>
      </c>
      <c r="B1243" s="124" t="s">
        <v>121</v>
      </c>
      <c r="C1243" s="135">
        <v>2014</v>
      </c>
      <c r="D1243" s="137">
        <f t="shared" si="18"/>
        <v>-1.6021361815754376</v>
      </c>
      <c r="E1243" s="125">
        <v>147.4</v>
      </c>
      <c r="F1243" s="125">
        <v>148.6</v>
      </c>
      <c r="G1243" s="125">
        <v>62.6</v>
      </c>
      <c r="H1243" s="125">
        <v>3.1</v>
      </c>
      <c r="I1243" s="125">
        <v>44996</v>
      </c>
      <c r="J1243" s="125">
        <v>67907</v>
      </c>
      <c r="K1243" s="125">
        <v>55359</v>
      </c>
      <c r="L1243" s="125">
        <v>109.7</v>
      </c>
    </row>
    <row r="1244" spans="1:12" x14ac:dyDescent="0.45">
      <c r="A1244" s="124" t="s">
        <v>293</v>
      </c>
      <c r="B1244" s="124" t="s">
        <v>122</v>
      </c>
      <c r="C1244" s="135">
        <v>2014</v>
      </c>
      <c r="D1244" s="137">
        <f t="shared" si="18"/>
        <v>-0.98887515451173358</v>
      </c>
      <c r="E1244" s="125">
        <v>480.6</v>
      </c>
      <c r="F1244" s="125">
        <v>483</v>
      </c>
      <c r="G1244" s="125">
        <v>60.3</v>
      </c>
      <c r="H1244" s="125">
        <v>6.5</v>
      </c>
      <c r="I1244" s="125">
        <v>41947</v>
      </c>
      <c r="J1244" s="125">
        <v>77983</v>
      </c>
      <c r="K1244" s="125">
        <v>78204</v>
      </c>
      <c r="L1244" s="125">
        <v>106.8</v>
      </c>
    </row>
    <row r="1245" spans="1:12" ht="24" x14ac:dyDescent="0.45">
      <c r="A1245" s="124" t="s">
        <v>294</v>
      </c>
      <c r="B1245" s="124" t="s">
        <v>123</v>
      </c>
      <c r="C1245" s="135">
        <v>2014</v>
      </c>
      <c r="D1245" s="137">
        <f t="shared" si="18"/>
        <v>-1.538461538461535</v>
      </c>
      <c r="E1245" s="125">
        <v>166.4</v>
      </c>
      <c r="F1245" s="125">
        <v>167.7</v>
      </c>
      <c r="G1245" s="125">
        <v>58.4</v>
      </c>
      <c r="H1245" s="125">
        <v>8.6999999999999993</v>
      </c>
      <c r="I1245" s="125">
        <v>21838</v>
      </c>
      <c r="J1245" s="125">
        <v>37546</v>
      </c>
      <c r="K1245" s="125">
        <v>45291</v>
      </c>
      <c r="L1245" s="125">
        <v>105.2</v>
      </c>
    </row>
    <row r="1246" spans="1:12" ht="24" x14ac:dyDescent="0.45">
      <c r="A1246" s="124" t="s">
        <v>301</v>
      </c>
      <c r="B1246" s="124" t="s">
        <v>124</v>
      </c>
      <c r="C1246" s="135">
        <v>2014</v>
      </c>
      <c r="D1246" s="137">
        <f t="shared" si="18"/>
        <v>-0.40080160320640429</v>
      </c>
      <c r="E1246" s="125">
        <v>49.7</v>
      </c>
      <c r="F1246" s="125">
        <v>49.8</v>
      </c>
      <c r="G1246" s="125">
        <v>65.3</v>
      </c>
      <c r="H1246" s="125">
        <v>3.2</v>
      </c>
      <c r="I1246" s="125">
        <v>59962</v>
      </c>
      <c r="J1246" s="124" t="s">
        <v>64</v>
      </c>
      <c r="K1246" s="124" t="s">
        <v>64</v>
      </c>
      <c r="L1246" s="124" t="s">
        <v>132</v>
      </c>
    </row>
    <row r="1247" spans="1:12" x14ac:dyDescent="0.45">
      <c r="A1247" s="124" t="s">
        <v>213</v>
      </c>
      <c r="B1247" s="124" t="s">
        <v>41</v>
      </c>
      <c r="C1247" s="135">
        <v>2015</v>
      </c>
      <c r="D1247" s="137">
        <f t="shared" si="18"/>
        <v>0.16776358239773756</v>
      </c>
      <c r="E1247" s="125">
        <v>1552.4</v>
      </c>
      <c r="F1247" s="125">
        <v>1551.1</v>
      </c>
      <c r="G1247" s="125">
        <v>57</v>
      </c>
      <c r="H1247" s="125">
        <v>4.0999999999999996</v>
      </c>
      <c r="I1247" s="125">
        <v>28043</v>
      </c>
      <c r="J1247" s="125">
        <v>50275</v>
      </c>
      <c r="K1247" s="125">
        <v>50295</v>
      </c>
      <c r="L1247" s="125">
        <v>98.6</v>
      </c>
    </row>
    <row r="1248" spans="1:12" x14ac:dyDescent="0.45">
      <c r="A1248" s="124" t="s">
        <v>214</v>
      </c>
      <c r="B1248" s="124" t="s">
        <v>42</v>
      </c>
      <c r="C1248" s="135">
        <v>2015</v>
      </c>
      <c r="D1248" s="137">
        <f t="shared" si="18"/>
        <v>-0.58522311631309809</v>
      </c>
      <c r="E1248" s="125">
        <v>1223.0999999999999</v>
      </c>
      <c r="F1248" s="125">
        <v>1226.7</v>
      </c>
      <c r="G1248" s="125">
        <v>56.5</v>
      </c>
      <c r="H1248" s="125">
        <v>4.5999999999999996</v>
      </c>
      <c r="I1248" s="125">
        <v>23428</v>
      </c>
      <c r="J1248" s="125">
        <v>32058</v>
      </c>
      <c r="K1248" s="125">
        <v>31645</v>
      </c>
      <c r="L1248" s="125">
        <v>101.1</v>
      </c>
    </row>
    <row r="1249" spans="1:12" x14ac:dyDescent="0.45">
      <c r="A1249" s="124" t="s">
        <v>215</v>
      </c>
      <c r="B1249" s="124" t="s">
        <v>43</v>
      </c>
      <c r="C1249" s="135">
        <v>2015</v>
      </c>
      <c r="D1249" s="137">
        <f t="shared" si="18"/>
        <v>-0.46738899511365406</v>
      </c>
      <c r="E1249" s="125">
        <v>1405.5</v>
      </c>
      <c r="F1249" s="125">
        <v>1408.8</v>
      </c>
      <c r="G1249" s="125">
        <v>55.5</v>
      </c>
      <c r="H1249" s="125">
        <v>5.6</v>
      </c>
      <c r="I1249" s="125">
        <v>22712</v>
      </c>
      <c r="J1249" s="125">
        <v>38671</v>
      </c>
      <c r="K1249" s="125">
        <v>43602</v>
      </c>
      <c r="L1249" s="125">
        <v>104</v>
      </c>
    </row>
    <row r="1250" spans="1:12" x14ac:dyDescent="0.45">
      <c r="A1250" s="124" t="s">
        <v>216</v>
      </c>
      <c r="B1250" s="124" t="s">
        <v>44</v>
      </c>
      <c r="C1250" s="135">
        <v>2015</v>
      </c>
      <c r="D1250" s="137">
        <f t="shared" si="18"/>
        <v>0.1583632939565065</v>
      </c>
      <c r="E1250" s="125">
        <v>2340.1</v>
      </c>
      <c r="F1250" s="125">
        <v>2338.1999999999998</v>
      </c>
      <c r="G1250" s="125">
        <v>56.9</v>
      </c>
      <c r="H1250" s="125">
        <v>4.5</v>
      </c>
      <c r="I1250" s="125">
        <v>29366</v>
      </c>
      <c r="J1250" s="125">
        <v>44263</v>
      </c>
      <c r="K1250" s="125">
        <v>46767</v>
      </c>
      <c r="L1250" s="125">
        <v>100.5</v>
      </c>
    </row>
    <row r="1251" spans="1:12" x14ac:dyDescent="0.45">
      <c r="A1251" s="124" t="s">
        <v>217</v>
      </c>
      <c r="B1251" s="124" t="s">
        <v>45</v>
      </c>
      <c r="C1251" s="135">
        <v>2015</v>
      </c>
      <c r="D1251" s="137">
        <f t="shared" si="18"/>
        <v>-1.19913505012777</v>
      </c>
      <c r="E1251" s="125">
        <v>1005.2</v>
      </c>
      <c r="F1251" s="125">
        <v>1011.3</v>
      </c>
      <c r="G1251" s="125">
        <v>55.7</v>
      </c>
      <c r="H1251" s="125">
        <v>5.6</v>
      </c>
      <c r="I1251" s="125">
        <v>22297</v>
      </c>
      <c r="J1251" s="125">
        <v>36169</v>
      </c>
      <c r="K1251" s="125">
        <v>44944</v>
      </c>
      <c r="L1251" s="125">
        <v>100.3</v>
      </c>
    </row>
    <row r="1252" spans="1:12" x14ac:dyDescent="0.45">
      <c r="A1252" s="124" t="s">
        <v>218</v>
      </c>
      <c r="B1252" s="124" t="s">
        <v>46</v>
      </c>
      <c r="C1252" s="135">
        <v>2015</v>
      </c>
      <c r="D1252" s="137">
        <f t="shared" si="18"/>
        <v>0.47476019765527483</v>
      </c>
      <c r="E1252" s="125">
        <v>1037</v>
      </c>
      <c r="F1252" s="125">
        <v>1034.5</v>
      </c>
      <c r="G1252" s="125">
        <v>56.9</v>
      </c>
      <c r="H1252" s="125">
        <v>4.3</v>
      </c>
      <c r="I1252" s="125">
        <v>27434</v>
      </c>
      <c r="J1252" s="125">
        <v>48115</v>
      </c>
      <c r="K1252" s="125">
        <v>53709</v>
      </c>
      <c r="L1252" s="125">
        <v>101.4</v>
      </c>
    </row>
    <row r="1253" spans="1:12" x14ac:dyDescent="0.45">
      <c r="A1253" s="124" t="s">
        <v>219</v>
      </c>
      <c r="B1253" s="124" t="s">
        <v>47</v>
      </c>
      <c r="C1253" s="135">
        <v>2015</v>
      </c>
      <c r="D1253" s="137">
        <f t="shared" si="18"/>
        <v>-1.0803193987787836</v>
      </c>
      <c r="E1253" s="125">
        <v>631.79999999999995</v>
      </c>
      <c r="F1253" s="125">
        <v>635.29999999999995</v>
      </c>
      <c r="G1253" s="125">
        <v>54.6</v>
      </c>
      <c r="H1253" s="125">
        <v>5.3</v>
      </c>
      <c r="I1253" s="125">
        <v>21939</v>
      </c>
      <c r="J1253" s="125">
        <v>35861</v>
      </c>
      <c r="K1253" s="125">
        <v>42308</v>
      </c>
      <c r="L1253" s="125">
        <v>101.9</v>
      </c>
    </row>
    <row r="1254" spans="1:12" x14ac:dyDescent="0.45">
      <c r="A1254" s="124" t="s">
        <v>220</v>
      </c>
      <c r="B1254" s="124" t="s">
        <v>48</v>
      </c>
      <c r="C1254" s="135">
        <v>2015</v>
      </c>
      <c r="D1254" s="137">
        <f t="shared" si="18"/>
        <v>0.2062410329985612</v>
      </c>
      <c r="E1254" s="125">
        <v>1117.5</v>
      </c>
      <c r="F1254" s="125">
        <v>1116.4000000000001</v>
      </c>
      <c r="G1254" s="125">
        <v>55.9</v>
      </c>
      <c r="H1254" s="125">
        <v>4.2</v>
      </c>
      <c r="I1254" s="125">
        <v>25330</v>
      </c>
      <c r="J1254" s="125">
        <v>34948</v>
      </c>
      <c r="K1254" s="125">
        <v>41532</v>
      </c>
      <c r="L1254" s="125">
        <v>105.4</v>
      </c>
    </row>
    <row r="1255" spans="1:12" x14ac:dyDescent="0.45">
      <c r="A1255" s="124" t="s">
        <v>221</v>
      </c>
      <c r="B1255" s="124" t="s">
        <v>49</v>
      </c>
      <c r="C1255" s="135">
        <v>2015</v>
      </c>
      <c r="D1255" s="137">
        <f t="shared" si="18"/>
        <v>6.8598868118672135E-2</v>
      </c>
      <c r="E1255" s="125">
        <v>1167</v>
      </c>
      <c r="F1255" s="125">
        <v>1166.5999999999999</v>
      </c>
      <c r="G1255" s="125">
        <v>56.3</v>
      </c>
      <c r="H1255" s="125">
        <v>4.0999999999999996</v>
      </c>
      <c r="I1255" s="125">
        <v>27087</v>
      </c>
      <c r="J1255" s="125">
        <v>37429</v>
      </c>
      <c r="K1255" s="125">
        <v>44051</v>
      </c>
      <c r="L1255" s="125">
        <v>101.1</v>
      </c>
    </row>
    <row r="1256" spans="1:12" x14ac:dyDescent="0.45">
      <c r="A1256" s="124" t="s">
        <v>222</v>
      </c>
      <c r="B1256" s="124" t="s">
        <v>50</v>
      </c>
      <c r="C1256" s="135">
        <v>2015</v>
      </c>
      <c r="D1256" s="137">
        <f t="shared" si="18"/>
        <v>1.8196522442377678</v>
      </c>
      <c r="E1256" s="125">
        <v>7805.8</v>
      </c>
      <c r="F1256" s="125">
        <v>7736</v>
      </c>
      <c r="G1256" s="125">
        <v>58.9</v>
      </c>
      <c r="H1256" s="125">
        <v>3.3</v>
      </c>
      <c r="I1256" s="125">
        <v>38463</v>
      </c>
      <c r="J1256" s="125">
        <v>80783</v>
      </c>
      <c r="K1256" s="125">
        <v>74506</v>
      </c>
      <c r="L1256" s="125">
        <v>103.9</v>
      </c>
    </row>
    <row r="1257" spans="1:12" x14ac:dyDescent="0.45">
      <c r="A1257" s="124" t="s">
        <v>223</v>
      </c>
      <c r="B1257" s="124" t="s">
        <v>51</v>
      </c>
      <c r="C1257" s="135">
        <v>2015</v>
      </c>
      <c r="D1257" s="137">
        <f t="shared" si="18"/>
        <v>-0.77245352186435945</v>
      </c>
      <c r="E1257" s="125">
        <v>757.9</v>
      </c>
      <c r="F1257" s="125">
        <v>760.8</v>
      </c>
      <c r="G1257" s="125">
        <v>55.8</v>
      </c>
      <c r="H1257" s="125">
        <v>6.2</v>
      </c>
      <c r="I1257" s="125">
        <v>22104</v>
      </c>
      <c r="J1257" s="125">
        <v>37251</v>
      </c>
      <c r="K1257" s="125">
        <v>35207</v>
      </c>
      <c r="L1257" s="125">
        <v>102.5</v>
      </c>
    </row>
    <row r="1258" spans="1:12" x14ac:dyDescent="0.45">
      <c r="A1258" s="124" t="s">
        <v>224</v>
      </c>
      <c r="B1258" s="124" t="s">
        <v>52</v>
      </c>
      <c r="C1258" s="135">
        <v>2015</v>
      </c>
      <c r="D1258" s="137">
        <f t="shared" si="18"/>
        <v>-0.35958603753728613</v>
      </c>
      <c r="E1258" s="125">
        <v>1136.0999999999999</v>
      </c>
      <c r="F1258" s="125">
        <v>1138.2</v>
      </c>
      <c r="G1258" s="125">
        <v>55.6</v>
      </c>
      <c r="H1258" s="125">
        <v>4.7</v>
      </c>
      <c r="I1258" s="125">
        <v>23690</v>
      </c>
      <c r="J1258" s="125">
        <v>37751</v>
      </c>
      <c r="K1258" s="125">
        <v>44455</v>
      </c>
      <c r="L1258" s="125">
        <v>110.1</v>
      </c>
    </row>
    <row r="1259" spans="1:12" x14ac:dyDescent="0.45">
      <c r="A1259" s="124" t="s">
        <v>225</v>
      </c>
      <c r="B1259" s="124" t="s">
        <v>53</v>
      </c>
      <c r="C1259" s="135">
        <v>2015</v>
      </c>
      <c r="D1259" s="137">
        <f t="shared" si="18"/>
        <v>-0.84719171634766477</v>
      </c>
      <c r="E1259" s="125">
        <v>948</v>
      </c>
      <c r="F1259" s="125">
        <v>952.1</v>
      </c>
      <c r="G1259" s="125">
        <v>57.2</v>
      </c>
      <c r="H1259" s="125">
        <v>6.2</v>
      </c>
      <c r="I1259" s="125">
        <v>23653</v>
      </c>
      <c r="J1259" s="125">
        <v>40247</v>
      </c>
      <c r="K1259" s="125">
        <v>36228</v>
      </c>
      <c r="L1259" s="125">
        <v>101.9</v>
      </c>
    </row>
    <row r="1260" spans="1:12" x14ac:dyDescent="0.45">
      <c r="A1260" s="124" t="s">
        <v>226</v>
      </c>
      <c r="B1260" s="124" t="s">
        <v>54</v>
      </c>
      <c r="C1260" s="135">
        <v>2015</v>
      </c>
      <c r="D1260" s="137">
        <f t="shared" si="18"/>
        <v>-1.1394669931255426</v>
      </c>
      <c r="E1260" s="125">
        <v>1049.8</v>
      </c>
      <c r="F1260" s="125">
        <v>1055.9000000000001</v>
      </c>
      <c r="G1260" s="125">
        <v>56.4</v>
      </c>
      <c r="H1260" s="125">
        <v>4.5999999999999996</v>
      </c>
      <c r="I1260" s="125">
        <v>24865</v>
      </c>
      <c r="J1260" s="125">
        <v>35214</v>
      </c>
      <c r="K1260" s="125">
        <v>41358</v>
      </c>
      <c r="L1260" s="125">
        <v>102.7</v>
      </c>
    </row>
    <row r="1261" spans="1:12" x14ac:dyDescent="0.45">
      <c r="A1261" s="124" t="s">
        <v>227</v>
      </c>
      <c r="B1261" s="124" t="s">
        <v>55</v>
      </c>
      <c r="C1261" s="135">
        <v>2015</v>
      </c>
      <c r="D1261" s="137">
        <f t="shared" si="18"/>
        <v>-0.81461743433574774</v>
      </c>
      <c r="E1261" s="125">
        <v>1302.8</v>
      </c>
      <c r="F1261" s="125">
        <v>1308.2</v>
      </c>
      <c r="G1261" s="125">
        <v>55.3</v>
      </c>
      <c r="H1261" s="125">
        <v>5.6</v>
      </c>
      <c r="I1261" s="125">
        <v>23672</v>
      </c>
      <c r="J1261" s="125">
        <v>51130</v>
      </c>
      <c r="K1261" s="125">
        <v>50334</v>
      </c>
      <c r="L1261" s="125">
        <v>101.7</v>
      </c>
    </row>
    <row r="1262" spans="1:12" x14ac:dyDescent="0.45">
      <c r="A1262" s="124" t="s">
        <v>228</v>
      </c>
      <c r="B1262" s="124" t="s">
        <v>56</v>
      </c>
      <c r="C1262" s="135">
        <v>2015</v>
      </c>
      <c r="D1262" s="137">
        <f t="shared" si="18"/>
        <v>-4.5572916666669627E-2</v>
      </c>
      <c r="E1262" s="125">
        <v>1535.3</v>
      </c>
      <c r="F1262" s="125">
        <v>1535.6</v>
      </c>
      <c r="G1262" s="125">
        <v>55.9</v>
      </c>
      <c r="H1262" s="125">
        <v>4.0999999999999996</v>
      </c>
      <c r="I1262" s="125">
        <v>25460</v>
      </c>
      <c r="J1262" s="125">
        <v>47032</v>
      </c>
      <c r="K1262" s="125">
        <v>47949</v>
      </c>
      <c r="L1262" s="125">
        <v>106.4</v>
      </c>
    </row>
    <row r="1263" spans="1:12" x14ac:dyDescent="0.45">
      <c r="A1263" s="124" t="s">
        <v>229</v>
      </c>
      <c r="B1263" s="124" t="s">
        <v>57</v>
      </c>
      <c r="C1263" s="135">
        <v>2015</v>
      </c>
      <c r="D1263" s="137">
        <f t="shared" si="18"/>
        <v>-0.13451495489793047</v>
      </c>
      <c r="E1263" s="125">
        <v>1262.0999999999999</v>
      </c>
      <c r="F1263" s="125">
        <v>1262.9000000000001</v>
      </c>
      <c r="G1263" s="125">
        <v>55.4</v>
      </c>
      <c r="H1263" s="125">
        <v>5.3</v>
      </c>
      <c r="I1263" s="125">
        <v>26613</v>
      </c>
      <c r="J1263" s="125">
        <v>48727</v>
      </c>
      <c r="K1263" s="125">
        <v>48356</v>
      </c>
      <c r="L1263" s="125">
        <v>102.1</v>
      </c>
    </row>
    <row r="1264" spans="1:12" x14ac:dyDescent="0.45">
      <c r="A1264" s="124" t="s">
        <v>230</v>
      </c>
      <c r="B1264" s="124" t="s">
        <v>58</v>
      </c>
      <c r="C1264" s="135">
        <v>2015</v>
      </c>
      <c r="D1264" s="137">
        <f t="shared" si="18"/>
        <v>1.5570621839910606</v>
      </c>
      <c r="E1264" s="125">
        <v>12372.9</v>
      </c>
      <c r="F1264" s="125">
        <v>12278.1</v>
      </c>
      <c r="G1264" s="125">
        <v>59</v>
      </c>
      <c r="H1264" s="125">
        <v>1.8</v>
      </c>
      <c r="I1264" s="125">
        <v>60535</v>
      </c>
      <c r="J1264" s="125">
        <v>182292</v>
      </c>
      <c r="K1264" s="125">
        <v>187743</v>
      </c>
      <c r="L1264" s="125">
        <v>103</v>
      </c>
    </row>
    <row r="1265" spans="1:12" x14ac:dyDescent="0.45">
      <c r="A1265" s="124" t="s">
        <v>231</v>
      </c>
      <c r="B1265" s="124" t="s">
        <v>59</v>
      </c>
      <c r="C1265" s="135">
        <v>2015</v>
      </c>
      <c r="D1265" s="137">
        <f t="shared" si="18"/>
        <v>-1.8762343647136235</v>
      </c>
      <c r="E1265" s="125">
        <v>596.20000000000005</v>
      </c>
      <c r="F1265" s="125">
        <v>601.9</v>
      </c>
      <c r="G1265" s="125">
        <v>56.3</v>
      </c>
      <c r="H1265" s="125">
        <v>8.8000000000000007</v>
      </c>
      <c r="I1265" s="125">
        <v>25859</v>
      </c>
      <c r="J1265" s="125">
        <v>48923</v>
      </c>
      <c r="K1265" s="125">
        <v>49293</v>
      </c>
      <c r="L1265" s="125">
        <v>100.2</v>
      </c>
    </row>
    <row r="1266" spans="1:12" x14ac:dyDescent="0.45">
      <c r="A1266" s="124" t="s">
        <v>232</v>
      </c>
      <c r="B1266" s="124" t="s">
        <v>60</v>
      </c>
      <c r="C1266" s="135">
        <v>2015</v>
      </c>
      <c r="D1266" s="137">
        <f t="shared" si="18"/>
        <v>-1.6704450542894642</v>
      </c>
      <c r="E1266" s="125">
        <v>824.1</v>
      </c>
      <c r="F1266" s="125">
        <v>831.1</v>
      </c>
      <c r="G1266" s="125">
        <v>59.4</v>
      </c>
      <c r="H1266" s="125">
        <v>7</v>
      </c>
      <c r="I1266" s="125">
        <v>31221</v>
      </c>
      <c r="J1266" s="125">
        <v>54180</v>
      </c>
      <c r="K1266" s="125">
        <v>57934</v>
      </c>
      <c r="L1266" s="125">
        <v>117.5</v>
      </c>
    </row>
    <row r="1267" spans="1:12" x14ac:dyDescent="0.45">
      <c r="A1267" s="124" t="s">
        <v>233</v>
      </c>
      <c r="B1267" s="124" t="s">
        <v>63</v>
      </c>
      <c r="C1267" s="135">
        <v>2015</v>
      </c>
      <c r="D1267" s="137">
        <f t="shared" si="18"/>
        <v>0.47281323877069231</v>
      </c>
      <c r="E1267" s="125">
        <v>42.5</v>
      </c>
      <c r="F1267" s="125">
        <v>42.4</v>
      </c>
      <c r="G1267" s="125">
        <v>59.3</v>
      </c>
      <c r="H1267" s="125">
        <v>7.9</v>
      </c>
      <c r="I1267" s="125">
        <v>72146</v>
      </c>
      <c r="J1267" s="124" t="s">
        <v>64</v>
      </c>
      <c r="K1267" s="125">
        <v>83133</v>
      </c>
      <c r="L1267" s="125">
        <v>115.3</v>
      </c>
    </row>
    <row r="1268" spans="1:12" x14ac:dyDescent="0.45">
      <c r="A1268" s="124" t="s">
        <v>234</v>
      </c>
      <c r="B1268" s="124" t="s">
        <v>61</v>
      </c>
      <c r="C1268" s="135">
        <v>2015</v>
      </c>
      <c r="D1268" s="137">
        <f t="shared" si="18"/>
        <v>-1.6760282659902159</v>
      </c>
      <c r="E1268" s="125">
        <v>1085.3</v>
      </c>
      <c r="F1268" s="125">
        <v>1094.5</v>
      </c>
      <c r="G1268" s="125">
        <v>56.1</v>
      </c>
      <c r="H1268" s="125">
        <v>6.8</v>
      </c>
      <c r="I1268" s="125">
        <v>29716</v>
      </c>
      <c r="J1268" s="125">
        <v>54875</v>
      </c>
      <c r="K1268" s="125">
        <v>60661</v>
      </c>
      <c r="L1268" s="125">
        <v>112.8</v>
      </c>
    </row>
    <row r="1269" spans="1:12" x14ac:dyDescent="0.45">
      <c r="A1269" s="124" t="s">
        <v>235</v>
      </c>
      <c r="B1269" s="124" t="s">
        <v>65</v>
      </c>
      <c r="C1269" s="135">
        <v>2015</v>
      </c>
      <c r="D1269" s="137">
        <f t="shared" si="18"/>
        <v>-0.27719445611087395</v>
      </c>
      <c r="E1269" s="125">
        <v>1187.2</v>
      </c>
      <c r="F1269" s="125">
        <v>1188.9000000000001</v>
      </c>
      <c r="G1269" s="125">
        <v>56</v>
      </c>
      <c r="H1269" s="125">
        <v>6.8</v>
      </c>
      <c r="I1269" s="125">
        <v>24991</v>
      </c>
      <c r="J1269" s="125">
        <v>40203</v>
      </c>
      <c r="K1269" s="125">
        <v>40585</v>
      </c>
      <c r="L1269" s="125">
        <v>104.4</v>
      </c>
    </row>
    <row r="1270" spans="1:12" x14ac:dyDescent="0.45">
      <c r="A1270" s="124" t="s">
        <v>236</v>
      </c>
      <c r="B1270" s="124" t="s">
        <v>66</v>
      </c>
      <c r="C1270" s="135">
        <v>2015</v>
      </c>
      <c r="D1270" s="137">
        <f t="shared" si="18"/>
        <v>0.79373260488608721</v>
      </c>
      <c r="E1270" s="125">
        <v>977.8</v>
      </c>
      <c r="F1270" s="125">
        <v>974</v>
      </c>
      <c r="G1270" s="125">
        <v>58</v>
      </c>
      <c r="H1270" s="125">
        <v>5.7</v>
      </c>
      <c r="I1270" s="125">
        <v>25510</v>
      </c>
      <c r="J1270" s="125">
        <v>50098</v>
      </c>
      <c r="K1270" s="125">
        <v>50687</v>
      </c>
      <c r="L1270" s="125">
        <v>99.5</v>
      </c>
    </row>
    <row r="1271" spans="1:12" x14ac:dyDescent="0.45">
      <c r="A1271" s="124" t="s">
        <v>237</v>
      </c>
      <c r="B1271" s="124" t="s">
        <v>67</v>
      </c>
      <c r="C1271" s="135">
        <v>2015</v>
      </c>
      <c r="D1271" s="137">
        <f t="shared" si="18"/>
        <v>0.69659442724458953</v>
      </c>
      <c r="E1271" s="125">
        <v>1821.4</v>
      </c>
      <c r="F1271" s="125">
        <v>1815.1</v>
      </c>
      <c r="G1271" s="125">
        <v>58.9</v>
      </c>
      <c r="H1271" s="125">
        <v>5.0999999999999996</v>
      </c>
      <c r="I1271" s="125">
        <v>25541</v>
      </c>
      <c r="J1271" s="125">
        <v>57349</v>
      </c>
      <c r="K1271" s="125">
        <v>59579</v>
      </c>
      <c r="L1271" s="125">
        <v>104.9</v>
      </c>
    </row>
    <row r="1272" spans="1:12" x14ac:dyDescent="0.45">
      <c r="A1272" s="124" t="s">
        <v>238</v>
      </c>
      <c r="B1272" s="124" t="s">
        <v>68</v>
      </c>
      <c r="C1272" s="135">
        <v>2015</v>
      </c>
      <c r="D1272" s="137">
        <f t="shared" si="18"/>
        <v>-1.3173813684634972</v>
      </c>
      <c r="E1272" s="125">
        <v>734.1</v>
      </c>
      <c r="F1272" s="125">
        <v>739</v>
      </c>
      <c r="G1272" s="125">
        <v>60.3</v>
      </c>
      <c r="H1272" s="125">
        <v>7.8</v>
      </c>
      <c r="I1272" s="125">
        <v>36747</v>
      </c>
      <c r="J1272" s="124" t="s">
        <v>64</v>
      </c>
      <c r="K1272" s="125">
        <v>49077</v>
      </c>
      <c r="L1272" s="125">
        <v>110.8</v>
      </c>
    </row>
    <row r="1273" spans="1:12" x14ac:dyDescent="0.45">
      <c r="A1273" s="124" t="s">
        <v>239</v>
      </c>
      <c r="B1273" s="124" t="s">
        <v>69</v>
      </c>
      <c r="C1273" s="135">
        <v>2015</v>
      </c>
      <c r="D1273" s="137">
        <f t="shared" si="18"/>
        <v>-0.53493272815690629</v>
      </c>
      <c r="E1273" s="125">
        <v>613.6</v>
      </c>
      <c r="F1273" s="125">
        <v>615.20000000000005</v>
      </c>
      <c r="G1273" s="125">
        <v>54.6</v>
      </c>
      <c r="H1273" s="125">
        <v>4.5999999999999996</v>
      </c>
      <c r="I1273" s="125">
        <v>25631</v>
      </c>
      <c r="J1273" s="125">
        <v>41293</v>
      </c>
      <c r="K1273" s="125">
        <v>46585</v>
      </c>
      <c r="L1273" s="125">
        <v>114.7</v>
      </c>
    </row>
    <row r="1274" spans="1:12" x14ac:dyDescent="0.45">
      <c r="A1274" s="124" t="s">
        <v>240</v>
      </c>
      <c r="B1274" s="124" t="s">
        <v>70</v>
      </c>
      <c r="C1274" s="135">
        <v>2015</v>
      </c>
      <c r="D1274" s="137">
        <f t="shared" si="18"/>
        <v>-0.94617651620909293</v>
      </c>
      <c r="E1274" s="125">
        <v>638.6</v>
      </c>
      <c r="F1274" s="125">
        <v>641.70000000000005</v>
      </c>
      <c r="G1274" s="125">
        <v>55</v>
      </c>
      <c r="H1274" s="125">
        <v>6.9</v>
      </c>
      <c r="I1274" s="125">
        <v>21524</v>
      </c>
      <c r="J1274" s="125">
        <v>40741</v>
      </c>
      <c r="K1274" s="125">
        <v>37059</v>
      </c>
      <c r="L1274" s="125">
        <v>100.2</v>
      </c>
    </row>
    <row r="1275" spans="1:12" ht="24" x14ac:dyDescent="0.45">
      <c r="A1275" s="124" t="s">
        <v>241</v>
      </c>
      <c r="B1275" s="124" t="s">
        <v>71</v>
      </c>
      <c r="C1275" s="135">
        <v>2015</v>
      </c>
      <c r="D1275" s="137">
        <f t="shared" si="18"/>
        <v>1.0424168909442402</v>
      </c>
      <c r="E1275" s="125">
        <v>5331.2</v>
      </c>
      <c r="F1275" s="125">
        <v>5303.7</v>
      </c>
      <c r="G1275" s="125">
        <v>59.5</v>
      </c>
      <c r="H1275" s="125">
        <v>2.1</v>
      </c>
      <c r="I1275" s="125">
        <v>37428</v>
      </c>
      <c r="J1275" s="125">
        <v>92644</v>
      </c>
      <c r="K1275" s="125">
        <v>82397</v>
      </c>
      <c r="L1275" s="125">
        <v>104.5</v>
      </c>
    </row>
    <row r="1276" spans="1:12" x14ac:dyDescent="0.45">
      <c r="A1276" s="124" t="s">
        <v>242</v>
      </c>
      <c r="B1276" s="124" t="s">
        <v>72</v>
      </c>
      <c r="C1276" s="135">
        <v>2015</v>
      </c>
      <c r="D1276" s="137">
        <f t="shared" si="18"/>
        <v>1.1304347826086933</v>
      </c>
      <c r="E1276" s="125">
        <v>465.2</v>
      </c>
      <c r="F1276" s="125">
        <v>462.6</v>
      </c>
      <c r="G1276" s="125">
        <v>56.7</v>
      </c>
      <c r="H1276" s="125">
        <v>8.8000000000000007</v>
      </c>
      <c r="I1276" s="125">
        <v>23028</v>
      </c>
      <c r="J1276" s="125">
        <v>34066</v>
      </c>
      <c r="K1276" s="125">
        <v>37381</v>
      </c>
      <c r="L1276" s="125">
        <v>123.4</v>
      </c>
    </row>
    <row r="1277" spans="1:12" x14ac:dyDescent="0.45">
      <c r="A1277" s="124" t="s">
        <v>243</v>
      </c>
      <c r="B1277" s="124" t="s">
        <v>73</v>
      </c>
      <c r="C1277" s="135">
        <v>2015</v>
      </c>
      <c r="D1277" s="137">
        <f t="shared" si="18"/>
        <v>-0.67929924919555862</v>
      </c>
      <c r="E1277" s="125">
        <v>277.8</v>
      </c>
      <c r="F1277" s="125">
        <v>278.7</v>
      </c>
      <c r="G1277" s="125">
        <v>58</v>
      </c>
      <c r="H1277" s="125">
        <v>10.7</v>
      </c>
      <c r="I1277" s="125">
        <v>15276</v>
      </c>
      <c r="J1277" s="125">
        <v>30094</v>
      </c>
      <c r="K1277" s="125">
        <v>40184</v>
      </c>
      <c r="L1277" s="125">
        <v>113.2</v>
      </c>
    </row>
    <row r="1278" spans="1:12" x14ac:dyDescent="0.45">
      <c r="A1278" s="124" t="s">
        <v>244</v>
      </c>
      <c r="B1278" s="124" t="s">
        <v>75</v>
      </c>
      <c r="C1278" s="135">
        <v>2015</v>
      </c>
      <c r="D1278" s="137">
        <f t="shared" si="18"/>
        <v>1.3422209306549391</v>
      </c>
      <c r="E1278" s="125">
        <v>5579.7</v>
      </c>
      <c r="F1278" s="125">
        <v>5542.8</v>
      </c>
      <c r="G1278" s="125">
        <v>56.5</v>
      </c>
      <c r="H1278" s="125">
        <v>6</v>
      </c>
      <c r="I1278" s="125">
        <v>31304</v>
      </c>
      <c r="J1278" s="125">
        <v>44001</v>
      </c>
      <c r="K1278" s="125">
        <v>56729</v>
      </c>
      <c r="L1278" s="125">
        <v>99.4</v>
      </c>
    </row>
    <row r="1279" spans="1:12" x14ac:dyDescent="0.45">
      <c r="A1279" s="124" t="s">
        <v>245</v>
      </c>
      <c r="B1279" s="124" t="s">
        <v>76</v>
      </c>
      <c r="C1279" s="135">
        <v>2015</v>
      </c>
      <c r="D1279" s="137">
        <f t="shared" si="18"/>
        <v>-0.52516845025763659</v>
      </c>
      <c r="E1279" s="125">
        <v>1003.9</v>
      </c>
      <c r="F1279" s="125">
        <v>1006.6</v>
      </c>
      <c r="G1279" s="125">
        <v>57.2</v>
      </c>
      <c r="H1279" s="125">
        <v>7.5</v>
      </c>
      <c r="I1279" s="125">
        <v>23832</v>
      </c>
      <c r="J1279" s="125">
        <v>40947</v>
      </c>
      <c r="K1279" s="125">
        <v>44365</v>
      </c>
      <c r="L1279" s="125">
        <v>100.6</v>
      </c>
    </row>
    <row r="1280" spans="1:12" x14ac:dyDescent="0.45">
      <c r="A1280" s="124" t="s">
        <v>246</v>
      </c>
      <c r="B1280" s="124" t="s">
        <v>77</v>
      </c>
      <c r="C1280" s="135">
        <v>2015</v>
      </c>
      <c r="D1280" s="137">
        <f t="shared" si="18"/>
        <v>-0.29149986396673017</v>
      </c>
      <c r="E1280" s="125">
        <v>2565.4</v>
      </c>
      <c r="F1280" s="125">
        <v>2569.1</v>
      </c>
      <c r="G1280" s="125">
        <v>57.3</v>
      </c>
      <c r="H1280" s="125">
        <v>7.2</v>
      </c>
      <c r="I1280" s="125">
        <v>22103</v>
      </c>
      <c r="J1280" s="125">
        <v>38855</v>
      </c>
      <c r="K1280" s="125">
        <v>40551</v>
      </c>
      <c r="L1280" s="125">
        <v>108.3</v>
      </c>
    </row>
    <row r="1281" spans="1:12" x14ac:dyDescent="0.45">
      <c r="A1281" s="124" t="s">
        <v>247</v>
      </c>
      <c r="B1281" s="124" t="s">
        <v>78</v>
      </c>
      <c r="C1281" s="135">
        <v>2015</v>
      </c>
      <c r="D1281" s="137">
        <f t="shared" si="18"/>
        <v>-4.6995793876448061E-2</v>
      </c>
      <c r="E1281" s="125">
        <v>4253.7</v>
      </c>
      <c r="F1281" s="125">
        <v>4254.7</v>
      </c>
      <c r="G1281" s="125">
        <v>57.3</v>
      </c>
      <c r="H1281" s="125">
        <v>6.1</v>
      </c>
      <c r="I1281" s="125">
        <v>25825</v>
      </c>
      <c r="J1281" s="125">
        <v>46903</v>
      </c>
      <c r="K1281" s="125">
        <v>52985</v>
      </c>
      <c r="L1281" s="125">
        <v>106.6</v>
      </c>
    </row>
    <row r="1282" spans="1:12" x14ac:dyDescent="0.45">
      <c r="A1282" s="124" t="s">
        <v>248</v>
      </c>
      <c r="B1282" s="124" t="s">
        <v>80</v>
      </c>
      <c r="C1282" s="135">
        <v>2015</v>
      </c>
      <c r="D1282" s="137">
        <f t="shared" si="18"/>
        <v>0.91849978368664198</v>
      </c>
      <c r="E1282" s="125">
        <v>3032.5</v>
      </c>
      <c r="F1282" s="125">
        <v>3018.7</v>
      </c>
      <c r="G1282" s="125">
        <v>61</v>
      </c>
      <c r="H1282" s="125">
        <v>10.8</v>
      </c>
      <c r="I1282" s="125">
        <v>26764</v>
      </c>
      <c r="J1282" s="125">
        <v>31042</v>
      </c>
      <c r="K1282" s="125">
        <v>45967</v>
      </c>
      <c r="L1282" s="125">
        <v>106.3</v>
      </c>
    </row>
    <row r="1283" spans="1:12" x14ac:dyDescent="0.45">
      <c r="A1283" s="124" t="s">
        <v>249</v>
      </c>
      <c r="B1283" s="124" t="s">
        <v>295</v>
      </c>
      <c r="C1283" s="135">
        <v>2015</v>
      </c>
      <c r="D1283" s="137">
        <f t="shared" si="18"/>
        <v>1.7200087089048501</v>
      </c>
      <c r="E1283" s="125">
        <v>467.2</v>
      </c>
      <c r="F1283" s="125">
        <v>463.2</v>
      </c>
      <c r="G1283" s="125">
        <v>59</v>
      </c>
      <c r="H1283" s="125">
        <v>30.5</v>
      </c>
      <c r="I1283" s="125">
        <v>15191</v>
      </c>
      <c r="J1283" s="125">
        <v>41863</v>
      </c>
      <c r="K1283" s="125">
        <v>34270</v>
      </c>
      <c r="L1283" s="125">
        <v>103.5</v>
      </c>
    </row>
    <row r="1284" spans="1:12" ht="24" x14ac:dyDescent="0.45">
      <c r="A1284" s="124" t="s">
        <v>250</v>
      </c>
      <c r="B1284" s="124" t="s">
        <v>81</v>
      </c>
      <c r="C1284" s="135">
        <v>2015</v>
      </c>
      <c r="D1284" s="137">
        <f t="shared" si="18"/>
        <v>0.65307057745188424</v>
      </c>
      <c r="E1284" s="125">
        <v>878.5</v>
      </c>
      <c r="F1284" s="125">
        <v>875.6</v>
      </c>
      <c r="G1284" s="125">
        <v>59.5</v>
      </c>
      <c r="H1284" s="125">
        <v>10.1</v>
      </c>
      <c r="I1284" s="125">
        <v>18976</v>
      </c>
      <c r="J1284" s="125">
        <v>38416</v>
      </c>
      <c r="K1284" s="125">
        <v>39483</v>
      </c>
      <c r="L1284" s="125">
        <v>100.6</v>
      </c>
    </row>
    <row r="1285" spans="1:12" ht="24" x14ac:dyDescent="0.45">
      <c r="A1285" s="124" t="s">
        <v>251</v>
      </c>
      <c r="B1285" s="124" t="s">
        <v>82</v>
      </c>
      <c r="C1285" s="135">
        <v>2015</v>
      </c>
      <c r="D1285" s="137">
        <f t="shared" si="18"/>
        <v>-4.2553191489359286E-2</v>
      </c>
      <c r="E1285" s="125">
        <v>469.8</v>
      </c>
      <c r="F1285" s="125">
        <v>469.9</v>
      </c>
      <c r="G1285" s="125">
        <v>58.2</v>
      </c>
      <c r="H1285" s="125">
        <v>15.1</v>
      </c>
      <c r="I1285" s="125">
        <v>17810</v>
      </c>
      <c r="J1285" s="125">
        <v>40714</v>
      </c>
      <c r="K1285" s="125">
        <v>44155</v>
      </c>
      <c r="L1285" s="125">
        <v>99.3</v>
      </c>
    </row>
    <row r="1286" spans="1:12" ht="24" x14ac:dyDescent="0.45">
      <c r="A1286" s="124" t="s">
        <v>252</v>
      </c>
      <c r="B1286" s="124" t="s">
        <v>83</v>
      </c>
      <c r="C1286" s="135">
        <v>2015</v>
      </c>
      <c r="D1286" s="137">
        <f t="shared" si="18"/>
        <v>-0.19863791146424195</v>
      </c>
      <c r="E1286" s="125">
        <v>703.4</v>
      </c>
      <c r="F1286" s="125">
        <v>704.1</v>
      </c>
      <c r="G1286" s="125">
        <v>57.3</v>
      </c>
      <c r="H1286" s="125">
        <v>9.3000000000000007</v>
      </c>
      <c r="I1286" s="125">
        <v>21804</v>
      </c>
      <c r="J1286" s="125">
        <v>36216</v>
      </c>
      <c r="K1286" s="125">
        <v>40435</v>
      </c>
      <c r="L1286" s="125">
        <v>102.5</v>
      </c>
    </row>
    <row r="1287" spans="1:12" x14ac:dyDescent="0.45">
      <c r="A1287" s="124" t="s">
        <v>253</v>
      </c>
      <c r="B1287" s="124" t="s">
        <v>296</v>
      </c>
      <c r="C1287" s="135">
        <v>2015</v>
      </c>
      <c r="D1287" s="137">
        <f t="shared" si="18"/>
        <v>1.7657789128055486</v>
      </c>
      <c r="E1287" s="125">
        <v>1394.7</v>
      </c>
      <c r="F1287" s="125">
        <v>1382.6</v>
      </c>
      <c r="G1287" s="125">
        <v>55.9</v>
      </c>
      <c r="H1287" s="125">
        <v>17.100000000000001</v>
      </c>
      <c r="I1287" s="125">
        <v>22709</v>
      </c>
      <c r="J1287" s="125">
        <v>45623</v>
      </c>
      <c r="K1287" s="125">
        <v>42549</v>
      </c>
      <c r="L1287" s="125">
        <v>100</v>
      </c>
    </row>
    <row r="1288" spans="1:12" x14ac:dyDescent="0.45">
      <c r="A1288" s="124" t="s">
        <v>254</v>
      </c>
      <c r="B1288" s="124" t="s">
        <v>84</v>
      </c>
      <c r="C1288" s="135">
        <v>2015</v>
      </c>
      <c r="D1288" s="137">
        <f t="shared" si="18"/>
        <v>0.50291904058520531</v>
      </c>
      <c r="E1288" s="125">
        <v>2857.7</v>
      </c>
      <c r="F1288" s="125">
        <v>2850.6</v>
      </c>
      <c r="G1288" s="125">
        <v>58.1</v>
      </c>
      <c r="H1288" s="125">
        <v>5.6</v>
      </c>
      <c r="I1288" s="125">
        <v>21244</v>
      </c>
      <c r="J1288" s="125">
        <v>35695</v>
      </c>
      <c r="K1288" s="125">
        <v>33426</v>
      </c>
      <c r="L1288" s="125">
        <v>98.1</v>
      </c>
    </row>
    <row r="1289" spans="1:12" ht="24" x14ac:dyDescent="0.45">
      <c r="A1289" s="124" t="s">
        <v>255</v>
      </c>
      <c r="B1289" s="124" t="s">
        <v>85</v>
      </c>
      <c r="C1289" s="135">
        <v>2015</v>
      </c>
      <c r="D1289" s="137">
        <f t="shared" si="18"/>
        <v>0.19971747284329042</v>
      </c>
      <c r="E1289" s="125">
        <v>4114</v>
      </c>
      <c r="F1289" s="125">
        <v>4109.8</v>
      </c>
      <c r="G1289" s="125">
        <v>57.5</v>
      </c>
      <c r="H1289" s="125">
        <v>6.1</v>
      </c>
      <c r="I1289" s="125">
        <v>27320</v>
      </c>
      <c r="J1289" s="125">
        <v>51587</v>
      </c>
      <c r="K1289" s="125">
        <v>53558</v>
      </c>
      <c r="L1289" s="125">
        <v>109.1</v>
      </c>
    </row>
    <row r="1290" spans="1:12" x14ac:dyDescent="0.45">
      <c r="A1290" s="124" t="s">
        <v>256</v>
      </c>
      <c r="B1290" s="124" t="s">
        <v>86</v>
      </c>
      <c r="C1290" s="135">
        <v>2015</v>
      </c>
      <c r="D1290" s="137">
        <f t="shared" si="18"/>
        <v>-0.1596053395240892</v>
      </c>
      <c r="E1290" s="125">
        <v>688.1</v>
      </c>
      <c r="F1290" s="125">
        <v>688.7</v>
      </c>
      <c r="G1290" s="125">
        <v>57</v>
      </c>
      <c r="H1290" s="125">
        <v>5.3</v>
      </c>
      <c r="I1290" s="125">
        <v>18550</v>
      </c>
      <c r="J1290" s="125">
        <v>39713</v>
      </c>
      <c r="K1290" s="125">
        <v>40677</v>
      </c>
      <c r="L1290" s="125">
        <v>103.7</v>
      </c>
    </row>
    <row r="1291" spans="1:12" x14ac:dyDescent="0.45">
      <c r="A1291" s="124" t="s">
        <v>257</v>
      </c>
      <c r="B1291" s="124" t="s">
        <v>87</v>
      </c>
      <c r="C1291" s="135">
        <v>2015</v>
      </c>
      <c r="D1291" s="137">
        <f t="shared" si="18"/>
        <v>-3.6913990402370887E-2</v>
      </c>
      <c r="E1291" s="125">
        <v>812.4</v>
      </c>
      <c r="F1291" s="125">
        <v>812.5</v>
      </c>
      <c r="G1291" s="125">
        <v>57.9</v>
      </c>
      <c r="H1291" s="125">
        <v>4.2</v>
      </c>
      <c r="I1291" s="125">
        <v>17588</v>
      </c>
      <c r="J1291" s="125">
        <v>44902</v>
      </c>
      <c r="K1291" s="125">
        <v>41660</v>
      </c>
      <c r="L1291" s="125">
        <v>107.1</v>
      </c>
    </row>
    <row r="1292" spans="1:12" x14ac:dyDescent="0.45">
      <c r="A1292" s="124" t="s">
        <v>258</v>
      </c>
      <c r="B1292" s="124" t="s">
        <v>88</v>
      </c>
      <c r="C1292" s="135">
        <v>2015</v>
      </c>
      <c r="D1292" s="137">
        <f t="shared" si="18"/>
        <v>0.63166003338040588</v>
      </c>
      <c r="E1292" s="125">
        <v>3919.1</v>
      </c>
      <c r="F1292" s="125">
        <v>3906.8</v>
      </c>
      <c r="G1292" s="125">
        <v>57.9</v>
      </c>
      <c r="H1292" s="125">
        <v>4</v>
      </c>
      <c r="I1292" s="125">
        <v>32404</v>
      </c>
      <c r="J1292" s="125">
        <v>54874</v>
      </c>
      <c r="K1292" s="125">
        <v>56868</v>
      </c>
      <c r="L1292" s="125">
        <v>103.7</v>
      </c>
    </row>
    <row r="1293" spans="1:12" x14ac:dyDescent="0.45">
      <c r="A1293" s="124" t="s">
        <v>259</v>
      </c>
      <c r="B1293" s="124" t="s">
        <v>89</v>
      </c>
      <c r="C1293" s="135">
        <v>2015</v>
      </c>
      <c r="D1293" s="137">
        <f t="shared" si="18"/>
        <v>-0.23929805902686363</v>
      </c>
      <c r="E1293" s="125">
        <v>1500.8</v>
      </c>
      <c r="F1293" s="125">
        <v>1502.6</v>
      </c>
      <c r="G1293" s="125">
        <v>56.3</v>
      </c>
      <c r="H1293" s="125">
        <v>5</v>
      </c>
      <c r="I1293" s="125">
        <v>24255</v>
      </c>
      <c r="J1293" s="125">
        <v>45536</v>
      </c>
      <c r="K1293" s="125">
        <v>45828</v>
      </c>
      <c r="L1293" s="125">
        <v>102.9</v>
      </c>
    </row>
    <row r="1294" spans="1:12" x14ac:dyDescent="0.45">
      <c r="A1294" s="124" t="s">
        <v>260</v>
      </c>
      <c r="B1294" s="124" t="s">
        <v>90</v>
      </c>
      <c r="C1294" s="135">
        <v>2015</v>
      </c>
      <c r="D1294" s="137">
        <f t="shared" si="18"/>
        <v>-0.22730962818639019</v>
      </c>
      <c r="E1294" s="125">
        <v>1229</v>
      </c>
      <c r="F1294" s="125">
        <v>1230.4000000000001</v>
      </c>
      <c r="G1294" s="125">
        <v>57.5</v>
      </c>
      <c r="H1294" s="125">
        <v>5</v>
      </c>
      <c r="I1294" s="125">
        <v>18141</v>
      </c>
      <c r="J1294" s="125">
        <v>42940</v>
      </c>
      <c r="K1294" s="125">
        <v>41173</v>
      </c>
      <c r="L1294" s="125">
        <v>99.9</v>
      </c>
    </row>
    <row r="1295" spans="1:12" x14ac:dyDescent="0.45">
      <c r="A1295" s="124" t="s">
        <v>261</v>
      </c>
      <c r="B1295" s="124" t="s">
        <v>91</v>
      </c>
      <c r="C1295" s="135">
        <v>2015</v>
      </c>
      <c r="D1295" s="137">
        <f t="shared" si="18"/>
        <v>-0.19801980198019109</v>
      </c>
      <c r="E1295" s="125">
        <v>2620.8000000000002</v>
      </c>
      <c r="F1295" s="125">
        <v>2623.4</v>
      </c>
      <c r="G1295" s="125">
        <v>56.4</v>
      </c>
      <c r="H1295" s="125">
        <v>6.3</v>
      </c>
      <c r="I1295" s="125">
        <v>31606</v>
      </c>
      <c r="J1295" s="125">
        <v>53072</v>
      </c>
      <c r="K1295" s="125">
        <v>40212</v>
      </c>
      <c r="L1295" s="125">
        <v>102.8</v>
      </c>
    </row>
    <row r="1296" spans="1:12" x14ac:dyDescent="0.45">
      <c r="A1296" s="124" t="s">
        <v>262</v>
      </c>
      <c r="B1296" s="124" t="s">
        <v>92</v>
      </c>
      <c r="C1296" s="135">
        <v>2015</v>
      </c>
      <c r="D1296" s="137">
        <f t="shared" si="18"/>
        <v>-1.1014948859166012</v>
      </c>
      <c r="E1296" s="125">
        <v>1257</v>
      </c>
      <c r="F1296" s="125">
        <v>1264</v>
      </c>
      <c r="G1296" s="125">
        <v>55</v>
      </c>
      <c r="H1296" s="125">
        <v>5.3</v>
      </c>
      <c r="I1296" s="125">
        <v>21565</v>
      </c>
      <c r="J1296" s="125">
        <v>41715</v>
      </c>
      <c r="K1296" s="125">
        <v>42976</v>
      </c>
      <c r="L1296" s="125">
        <v>104.8</v>
      </c>
    </row>
    <row r="1297" spans="1:12" x14ac:dyDescent="0.45">
      <c r="A1297" s="124" t="s">
        <v>263</v>
      </c>
      <c r="B1297" s="124" t="s">
        <v>297</v>
      </c>
      <c r="C1297" s="135">
        <v>2015</v>
      </c>
      <c r="D1297" s="137">
        <f t="shared" si="18"/>
        <v>-0.39607000307031287</v>
      </c>
      <c r="E1297" s="125">
        <v>3244.1</v>
      </c>
      <c r="F1297" s="125">
        <v>3250.6</v>
      </c>
      <c r="G1297" s="125">
        <v>56.4</v>
      </c>
      <c r="H1297" s="125">
        <v>4.3</v>
      </c>
      <c r="I1297" s="125">
        <v>30003</v>
      </c>
      <c r="J1297" s="125">
        <v>63559</v>
      </c>
      <c r="K1297" s="125">
        <v>65856</v>
      </c>
      <c r="L1297" s="125">
        <v>102.5</v>
      </c>
    </row>
    <row r="1298" spans="1:12" x14ac:dyDescent="0.45">
      <c r="A1298" s="124" t="s">
        <v>264</v>
      </c>
      <c r="B1298" s="124" t="s">
        <v>94</v>
      </c>
      <c r="C1298" s="135">
        <v>2015</v>
      </c>
      <c r="D1298" s="137">
        <f t="shared" si="18"/>
        <v>-0.67379299863215869</v>
      </c>
      <c r="E1298" s="125">
        <v>1960.6</v>
      </c>
      <c r="F1298" s="125">
        <v>1967.2</v>
      </c>
      <c r="G1298" s="125">
        <v>56.5</v>
      </c>
      <c r="H1298" s="125">
        <v>4.8</v>
      </c>
      <c r="I1298" s="125">
        <v>22943</v>
      </c>
      <c r="J1298" s="125">
        <v>39444</v>
      </c>
      <c r="K1298" s="125">
        <v>43705</v>
      </c>
      <c r="L1298" s="125">
        <v>105.1</v>
      </c>
    </row>
    <row r="1299" spans="1:12" x14ac:dyDescent="0.45">
      <c r="A1299" s="124" t="s">
        <v>265</v>
      </c>
      <c r="B1299" s="124" t="s">
        <v>95</v>
      </c>
      <c r="C1299" s="135">
        <v>2015</v>
      </c>
      <c r="D1299" s="137">
        <f t="shared" si="18"/>
        <v>-0.60704767545158755</v>
      </c>
      <c r="E1299" s="125">
        <v>1342.6</v>
      </c>
      <c r="F1299" s="125">
        <v>1346.7</v>
      </c>
      <c r="G1299" s="125">
        <v>56.1</v>
      </c>
      <c r="H1299" s="125">
        <v>4.7</v>
      </c>
      <c r="I1299" s="125">
        <v>21453</v>
      </c>
      <c r="J1299" s="125">
        <v>43689</v>
      </c>
      <c r="K1299" s="125">
        <v>40086</v>
      </c>
      <c r="L1299" s="125">
        <v>95.5</v>
      </c>
    </row>
    <row r="1300" spans="1:12" x14ac:dyDescent="0.45">
      <c r="A1300" s="124" t="s">
        <v>266</v>
      </c>
      <c r="B1300" s="124" t="s">
        <v>96</v>
      </c>
      <c r="C1300" s="135">
        <v>2015</v>
      </c>
      <c r="D1300" s="137">
        <f t="shared" si="18"/>
        <v>-0.11474647232128449</v>
      </c>
      <c r="E1300" s="125">
        <v>3220.8</v>
      </c>
      <c r="F1300" s="125">
        <v>3222.7</v>
      </c>
      <c r="G1300" s="125">
        <v>57.2</v>
      </c>
      <c r="H1300" s="125">
        <v>3.4</v>
      </c>
      <c r="I1300" s="125">
        <v>27914</v>
      </c>
      <c r="J1300" s="125">
        <v>43435</v>
      </c>
      <c r="K1300" s="125">
        <v>52957</v>
      </c>
      <c r="L1300" s="125">
        <v>97</v>
      </c>
    </row>
    <row r="1301" spans="1:12" x14ac:dyDescent="0.45">
      <c r="A1301" s="124" t="s">
        <v>267</v>
      </c>
      <c r="B1301" s="124" t="s">
        <v>97</v>
      </c>
      <c r="C1301" s="135">
        <v>2015</v>
      </c>
      <c r="D1301" s="137">
        <f t="shared" si="18"/>
        <v>2.7800945232130666E-2</v>
      </c>
      <c r="E1301" s="125">
        <v>2518.6</v>
      </c>
      <c r="F1301" s="125">
        <v>2518.3000000000002</v>
      </c>
      <c r="G1301" s="125">
        <v>57.1</v>
      </c>
      <c r="H1301" s="125">
        <v>4.7</v>
      </c>
      <c r="I1301" s="125">
        <v>20111</v>
      </c>
      <c r="J1301" s="125">
        <v>41303</v>
      </c>
      <c r="K1301" s="125">
        <v>40449</v>
      </c>
      <c r="L1301" s="125">
        <v>102.4</v>
      </c>
    </row>
    <row r="1302" spans="1:12" x14ac:dyDescent="0.45">
      <c r="A1302" s="124" t="s">
        <v>268</v>
      </c>
      <c r="B1302" s="124" t="s">
        <v>98</v>
      </c>
      <c r="C1302" s="135">
        <v>2015</v>
      </c>
      <c r="D1302" s="137">
        <f t="shared" ref="D1302:D1365" si="19">(E1302-E1219)/E1219*100</f>
        <v>-0.47698545194371567</v>
      </c>
      <c r="E1302" s="125">
        <v>1251.9000000000001</v>
      </c>
      <c r="F1302" s="125">
        <v>1254.9000000000001</v>
      </c>
      <c r="G1302" s="125">
        <v>56.7</v>
      </c>
      <c r="H1302" s="125">
        <v>4.9000000000000004</v>
      </c>
      <c r="I1302" s="125">
        <v>22711</v>
      </c>
      <c r="J1302" s="125">
        <v>38839</v>
      </c>
      <c r="K1302" s="125">
        <v>44061</v>
      </c>
      <c r="L1302" s="125">
        <v>104.6</v>
      </c>
    </row>
    <row r="1303" spans="1:12" x14ac:dyDescent="0.45">
      <c r="A1303" s="124" t="s">
        <v>269</v>
      </c>
      <c r="B1303" s="124" t="s">
        <v>99</v>
      </c>
      <c r="C1303" s="135">
        <v>2015</v>
      </c>
      <c r="D1303" s="137">
        <f t="shared" si="19"/>
        <v>-1.2708406202635061</v>
      </c>
      <c r="E1303" s="125">
        <v>846.8</v>
      </c>
      <c r="F1303" s="125">
        <v>852.2</v>
      </c>
      <c r="G1303" s="125">
        <v>53</v>
      </c>
      <c r="H1303" s="125">
        <v>7.5</v>
      </c>
      <c r="I1303" s="125">
        <v>20310</v>
      </c>
      <c r="J1303" s="125">
        <v>37034</v>
      </c>
      <c r="K1303" s="125">
        <v>39110</v>
      </c>
      <c r="L1303" s="125">
        <v>102.6</v>
      </c>
    </row>
    <row r="1304" spans="1:12" x14ac:dyDescent="0.45">
      <c r="A1304" s="124" t="s">
        <v>270</v>
      </c>
      <c r="B1304" s="124" t="s">
        <v>298</v>
      </c>
      <c r="C1304" s="135">
        <v>2015</v>
      </c>
      <c r="D1304" s="137">
        <f t="shared" si="19"/>
        <v>5.7774080236642635E-2</v>
      </c>
      <c r="E1304" s="125">
        <v>4329.7</v>
      </c>
      <c r="F1304" s="125">
        <v>4328.3999999999996</v>
      </c>
      <c r="G1304" s="125">
        <v>56.4</v>
      </c>
      <c r="H1304" s="125">
        <v>6.5</v>
      </c>
      <c r="I1304" s="125">
        <v>34113</v>
      </c>
      <c r="J1304" s="125">
        <v>58216</v>
      </c>
      <c r="K1304" s="125">
        <v>59446</v>
      </c>
      <c r="L1304" s="125">
        <v>102.3</v>
      </c>
    </row>
    <row r="1305" spans="1:12" ht="24" x14ac:dyDescent="0.45">
      <c r="A1305" s="124" t="s">
        <v>271</v>
      </c>
      <c r="B1305" s="124" t="s">
        <v>144</v>
      </c>
      <c r="C1305" s="135">
        <v>2015</v>
      </c>
      <c r="D1305" s="137">
        <f t="shared" si="19"/>
        <v>0.97760178195767566</v>
      </c>
      <c r="E1305" s="125">
        <v>1632</v>
      </c>
      <c r="F1305" s="125">
        <v>1624.1</v>
      </c>
      <c r="G1305" s="125">
        <v>63.3</v>
      </c>
      <c r="H1305" s="125">
        <v>4.4000000000000004</v>
      </c>
      <c r="I1305" s="125">
        <v>46221</v>
      </c>
      <c r="J1305" s="125">
        <v>55309</v>
      </c>
      <c r="K1305" s="125">
        <v>57918</v>
      </c>
      <c r="L1305" s="125">
        <v>105.6</v>
      </c>
    </row>
    <row r="1306" spans="1:12" ht="24" x14ac:dyDescent="0.45">
      <c r="A1306" s="124" t="s">
        <v>272</v>
      </c>
      <c r="B1306" s="124" t="s">
        <v>133</v>
      </c>
      <c r="C1306" s="135">
        <v>2015</v>
      </c>
      <c r="D1306" s="137">
        <f t="shared" si="19"/>
        <v>-1.888592140404443</v>
      </c>
      <c r="E1306" s="125">
        <v>514.29999999999995</v>
      </c>
      <c r="F1306" s="125">
        <v>519.20000000000005</v>
      </c>
      <c r="G1306" s="125">
        <v>66.599999999999994</v>
      </c>
      <c r="H1306" s="125">
        <v>3.6</v>
      </c>
      <c r="I1306" s="125">
        <v>67624</v>
      </c>
      <c r="J1306" s="125">
        <v>68346</v>
      </c>
      <c r="K1306" s="125">
        <v>60453</v>
      </c>
      <c r="L1306" s="125">
        <v>120.3</v>
      </c>
    </row>
    <row r="1307" spans="1:12" x14ac:dyDescent="0.45">
      <c r="A1307" s="124" t="s">
        <v>273</v>
      </c>
      <c r="B1307" s="124" t="s">
        <v>101</v>
      </c>
      <c r="C1307" s="135">
        <v>2015</v>
      </c>
      <c r="D1307" s="137">
        <f t="shared" si="19"/>
        <v>2.0729684908789388</v>
      </c>
      <c r="E1307" s="125">
        <v>1477.2</v>
      </c>
      <c r="F1307" s="125">
        <v>1462.3</v>
      </c>
      <c r="G1307" s="125">
        <v>58</v>
      </c>
      <c r="H1307" s="125">
        <v>6.2</v>
      </c>
      <c r="I1307" s="125">
        <v>27448</v>
      </c>
      <c r="J1307" s="125">
        <v>52666</v>
      </c>
      <c r="K1307" s="125">
        <v>58075</v>
      </c>
      <c r="L1307" s="125">
        <v>106.3</v>
      </c>
    </row>
    <row r="1308" spans="1:12" x14ac:dyDescent="0.45">
      <c r="A1308" s="124" t="s">
        <v>274</v>
      </c>
      <c r="B1308" s="124" t="s">
        <v>103</v>
      </c>
      <c r="C1308" s="135">
        <v>2015</v>
      </c>
      <c r="D1308" s="137">
        <f t="shared" si="19"/>
        <v>0.10862729403693849</v>
      </c>
      <c r="E1308" s="125">
        <v>3502</v>
      </c>
      <c r="F1308" s="125">
        <v>3500.1</v>
      </c>
      <c r="G1308" s="125">
        <v>56.4</v>
      </c>
      <c r="H1308" s="125">
        <v>7</v>
      </c>
      <c r="I1308" s="125">
        <v>24654</v>
      </c>
      <c r="J1308" s="125">
        <v>37542</v>
      </c>
      <c r="K1308" s="125">
        <v>38668</v>
      </c>
      <c r="L1308" s="125">
        <v>105.7</v>
      </c>
    </row>
    <row r="1309" spans="1:12" x14ac:dyDescent="0.45">
      <c r="A1309" s="124" t="s">
        <v>275</v>
      </c>
      <c r="B1309" s="124" t="s">
        <v>104</v>
      </c>
      <c r="C1309" s="135">
        <v>2015</v>
      </c>
      <c r="D1309" s="137">
        <f t="shared" si="19"/>
        <v>0.19074868860276858</v>
      </c>
      <c r="E1309" s="125">
        <v>210.1</v>
      </c>
      <c r="F1309" s="125">
        <v>209.9</v>
      </c>
      <c r="G1309" s="125">
        <v>54.8</v>
      </c>
      <c r="H1309" s="125">
        <v>9.6999999999999993</v>
      </c>
      <c r="I1309" s="125">
        <v>17872</v>
      </c>
      <c r="J1309" s="125">
        <v>39708</v>
      </c>
      <c r="K1309" s="125">
        <v>42897</v>
      </c>
      <c r="L1309" s="125">
        <v>105.4</v>
      </c>
    </row>
    <row r="1310" spans="1:12" x14ac:dyDescent="0.45">
      <c r="A1310" s="124" t="s">
        <v>276</v>
      </c>
      <c r="B1310" s="124" t="s">
        <v>106</v>
      </c>
      <c r="C1310" s="135">
        <v>2015</v>
      </c>
      <c r="D1310" s="137">
        <f t="shared" si="19"/>
        <v>0.66645509362106181</v>
      </c>
      <c r="E1310" s="125">
        <v>317.2</v>
      </c>
      <c r="F1310" s="125">
        <v>316.2</v>
      </c>
      <c r="G1310" s="125">
        <v>55.7</v>
      </c>
      <c r="H1310" s="125">
        <v>18.600000000000001</v>
      </c>
      <c r="I1310" s="125">
        <v>15572</v>
      </c>
      <c r="J1310" s="125">
        <v>43963</v>
      </c>
      <c r="K1310" s="125">
        <v>50173</v>
      </c>
      <c r="L1310" s="125">
        <v>103.3</v>
      </c>
    </row>
    <row r="1311" spans="1:12" x14ac:dyDescent="0.45">
      <c r="A1311" s="124" t="s">
        <v>277</v>
      </c>
      <c r="B1311" s="124" t="s">
        <v>107</v>
      </c>
      <c r="C1311" s="135">
        <v>2015</v>
      </c>
      <c r="D1311" s="137">
        <f t="shared" si="19"/>
        <v>0.29778522240834226</v>
      </c>
      <c r="E1311" s="125">
        <v>538.9</v>
      </c>
      <c r="F1311" s="125">
        <v>538.1</v>
      </c>
      <c r="G1311" s="125">
        <v>56.2</v>
      </c>
      <c r="H1311" s="125">
        <v>5.8</v>
      </c>
      <c r="I1311" s="125">
        <v>19116</v>
      </c>
      <c r="J1311" s="125">
        <v>40088</v>
      </c>
      <c r="K1311" s="125">
        <v>46129</v>
      </c>
      <c r="L1311" s="125">
        <v>98.1</v>
      </c>
    </row>
    <row r="1312" spans="1:12" x14ac:dyDescent="0.45">
      <c r="A1312" s="124" t="s">
        <v>278</v>
      </c>
      <c r="B1312" s="124" t="s">
        <v>108</v>
      </c>
      <c r="C1312" s="135">
        <v>2015</v>
      </c>
      <c r="D1312" s="137">
        <f t="shared" si="19"/>
        <v>-0.78518392079884314</v>
      </c>
      <c r="E1312" s="125">
        <v>2325</v>
      </c>
      <c r="F1312" s="125">
        <v>2334.1999999999998</v>
      </c>
      <c r="G1312" s="125">
        <v>55.3</v>
      </c>
      <c r="H1312" s="125">
        <v>8</v>
      </c>
      <c r="I1312" s="125">
        <v>20860</v>
      </c>
      <c r="J1312" s="125">
        <v>44135</v>
      </c>
      <c r="K1312" s="125">
        <v>43618</v>
      </c>
      <c r="L1312" s="125">
        <v>105.3</v>
      </c>
    </row>
    <row r="1313" spans="1:12" x14ac:dyDescent="0.45">
      <c r="A1313" s="124" t="s">
        <v>279</v>
      </c>
      <c r="B1313" s="124" t="s">
        <v>109</v>
      </c>
      <c r="C1313" s="135">
        <v>2015</v>
      </c>
      <c r="D1313" s="137">
        <f t="shared" si="19"/>
        <v>0.29357285150105322</v>
      </c>
      <c r="E1313" s="125">
        <v>2869.7</v>
      </c>
      <c r="F1313" s="125">
        <v>2865.5</v>
      </c>
      <c r="G1313" s="125">
        <v>58.7</v>
      </c>
      <c r="H1313" s="125">
        <v>6.2</v>
      </c>
      <c r="I1313" s="125">
        <v>27053</v>
      </c>
      <c r="J1313" s="125">
        <v>52729</v>
      </c>
      <c r="K1313" s="125">
        <v>45563</v>
      </c>
      <c r="L1313" s="125">
        <v>104</v>
      </c>
    </row>
    <row r="1314" spans="1:12" x14ac:dyDescent="0.45">
      <c r="A1314" s="124" t="s">
        <v>280</v>
      </c>
      <c r="B1314" s="124" t="s">
        <v>110</v>
      </c>
      <c r="C1314" s="135">
        <v>2015</v>
      </c>
      <c r="D1314" s="137">
        <f t="shared" si="19"/>
        <v>-6.2055270560979654E-2</v>
      </c>
      <c r="E1314" s="125">
        <v>2415.6999999999998</v>
      </c>
      <c r="F1314" s="125">
        <v>2416.5</v>
      </c>
      <c r="G1314" s="125">
        <v>56.8</v>
      </c>
      <c r="H1314" s="125">
        <v>8.1999999999999993</v>
      </c>
      <c r="I1314" s="125">
        <v>21753</v>
      </c>
      <c r="J1314" s="125">
        <v>48922</v>
      </c>
      <c r="K1314" s="125">
        <v>42630</v>
      </c>
      <c r="L1314" s="125">
        <v>104.5</v>
      </c>
    </row>
    <row r="1315" spans="1:12" x14ac:dyDescent="0.45">
      <c r="A1315" s="124" t="s">
        <v>281</v>
      </c>
      <c r="B1315" s="124" t="s">
        <v>111</v>
      </c>
      <c r="C1315" s="135">
        <v>2015</v>
      </c>
      <c r="D1315" s="137">
        <f t="shared" si="19"/>
        <v>-0.30878947174944271</v>
      </c>
      <c r="E1315" s="125">
        <v>2711.9</v>
      </c>
      <c r="F1315" s="125">
        <v>2716.1</v>
      </c>
      <c r="G1315" s="125">
        <v>56.3</v>
      </c>
      <c r="H1315" s="125">
        <v>7.7</v>
      </c>
      <c r="I1315" s="125">
        <v>21879</v>
      </c>
      <c r="J1315" s="125">
        <v>39253</v>
      </c>
      <c r="K1315" s="125">
        <v>39462</v>
      </c>
      <c r="L1315" s="125">
        <v>106.7</v>
      </c>
    </row>
    <row r="1316" spans="1:12" x14ac:dyDescent="0.45">
      <c r="A1316" s="124" t="s">
        <v>282</v>
      </c>
      <c r="B1316" s="124" t="s">
        <v>299</v>
      </c>
      <c r="C1316" s="135">
        <v>2015</v>
      </c>
      <c r="D1316" s="137">
        <f t="shared" si="19"/>
        <v>0.61750817290228843</v>
      </c>
      <c r="E1316" s="125">
        <v>2770</v>
      </c>
      <c r="F1316" s="125">
        <v>2761.5</v>
      </c>
      <c r="G1316" s="125">
        <v>57.7</v>
      </c>
      <c r="H1316" s="125">
        <v>6.9</v>
      </c>
      <c r="I1316" s="125">
        <v>25541</v>
      </c>
      <c r="J1316" s="125">
        <v>46573</v>
      </c>
      <c r="K1316" s="125">
        <v>54965</v>
      </c>
      <c r="L1316" s="125">
        <v>105.6</v>
      </c>
    </row>
    <row r="1317" spans="1:12" x14ac:dyDescent="0.45">
      <c r="A1317" s="124" t="s">
        <v>283</v>
      </c>
      <c r="B1317" s="124" t="s">
        <v>113</v>
      </c>
      <c r="C1317" s="135">
        <v>2015</v>
      </c>
      <c r="D1317" s="137">
        <f t="shared" si="19"/>
        <v>-0.11688179693058007</v>
      </c>
      <c r="E1317" s="125">
        <v>1965.5</v>
      </c>
      <c r="F1317" s="125">
        <v>1966.6</v>
      </c>
      <c r="G1317" s="125">
        <v>57.3</v>
      </c>
      <c r="H1317" s="125">
        <v>6.8</v>
      </c>
      <c r="I1317" s="125">
        <v>25283</v>
      </c>
      <c r="J1317" s="125">
        <v>43162</v>
      </c>
      <c r="K1317" s="125">
        <v>43784</v>
      </c>
      <c r="L1317" s="125">
        <v>110.4</v>
      </c>
    </row>
    <row r="1318" spans="1:12" x14ac:dyDescent="0.45">
      <c r="A1318" s="124" t="s">
        <v>284</v>
      </c>
      <c r="B1318" s="124" t="s">
        <v>114</v>
      </c>
      <c r="C1318" s="135">
        <v>2015</v>
      </c>
      <c r="D1318" s="137">
        <f t="shared" si="19"/>
        <v>0.17717269675492944</v>
      </c>
      <c r="E1318" s="125">
        <v>1074.3</v>
      </c>
      <c r="F1318" s="125">
        <v>1073.3</v>
      </c>
      <c r="G1318" s="125">
        <v>59.1</v>
      </c>
      <c r="H1318" s="125">
        <v>7.7</v>
      </c>
      <c r="I1318" s="125">
        <v>26827</v>
      </c>
      <c r="J1318" s="125">
        <v>45226</v>
      </c>
      <c r="K1318" s="125">
        <v>49079</v>
      </c>
      <c r="L1318" s="125">
        <v>100.9</v>
      </c>
    </row>
    <row r="1319" spans="1:12" x14ac:dyDescent="0.45">
      <c r="A1319" s="124" t="s">
        <v>285</v>
      </c>
      <c r="B1319" s="124" t="s">
        <v>115</v>
      </c>
      <c r="C1319" s="135">
        <v>2015</v>
      </c>
      <c r="D1319" s="137">
        <f t="shared" si="19"/>
        <v>0.32756679291637275</v>
      </c>
      <c r="E1319" s="125">
        <v>980.1</v>
      </c>
      <c r="F1319" s="125">
        <v>978.6</v>
      </c>
      <c r="G1319" s="125">
        <v>56.8</v>
      </c>
      <c r="H1319" s="125">
        <v>9.1999999999999993</v>
      </c>
      <c r="I1319" s="125">
        <v>23858</v>
      </c>
      <c r="J1319" s="125">
        <v>39902</v>
      </c>
      <c r="K1319" s="125">
        <v>41602</v>
      </c>
      <c r="L1319" s="125">
        <v>104.2</v>
      </c>
    </row>
    <row r="1320" spans="1:12" x14ac:dyDescent="0.45">
      <c r="A1320" s="124" t="s">
        <v>286</v>
      </c>
      <c r="B1320" s="124" t="s">
        <v>116</v>
      </c>
      <c r="C1320" s="135">
        <v>2015</v>
      </c>
      <c r="D1320" s="137">
        <f t="shared" si="19"/>
        <v>0.36496350364963503</v>
      </c>
      <c r="E1320" s="125">
        <v>962.5</v>
      </c>
      <c r="F1320" s="125">
        <v>960.7</v>
      </c>
      <c r="G1320" s="125">
        <v>59.6</v>
      </c>
      <c r="H1320" s="125">
        <v>7.3</v>
      </c>
      <c r="I1320" s="125">
        <v>37013</v>
      </c>
      <c r="J1320" s="125">
        <v>71608</v>
      </c>
      <c r="K1320" s="125">
        <v>84028</v>
      </c>
      <c r="L1320" s="125">
        <v>108.1</v>
      </c>
    </row>
    <row r="1321" spans="1:12" x14ac:dyDescent="0.45">
      <c r="A1321" s="124" t="s">
        <v>287</v>
      </c>
      <c r="B1321" s="124" t="s">
        <v>117</v>
      </c>
      <c r="C1321" s="135">
        <v>2015</v>
      </c>
      <c r="D1321" s="137">
        <f t="shared" si="19"/>
        <v>-0.76485402481110154</v>
      </c>
      <c r="E1321" s="125">
        <v>1063.9000000000001</v>
      </c>
      <c r="F1321" s="125">
        <v>1068</v>
      </c>
      <c r="G1321" s="125">
        <v>58</v>
      </c>
      <c r="H1321" s="125">
        <v>10.4</v>
      </c>
      <c r="I1321" s="125">
        <v>22014</v>
      </c>
      <c r="J1321" s="125">
        <v>53331</v>
      </c>
      <c r="K1321" s="125">
        <v>49140</v>
      </c>
      <c r="L1321" s="125">
        <v>102.8</v>
      </c>
    </row>
    <row r="1322" spans="1:12" x14ac:dyDescent="0.45">
      <c r="A1322" s="124" t="s">
        <v>288</v>
      </c>
      <c r="B1322" s="124" t="s">
        <v>118</v>
      </c>
      <c r="C1322" s="135">
        <v>2015</v>
      </c>
      <c r="D1322" s="137">
        <f t="shared" si="19"/>
        <v>-0.96836668818592631</v>
      </c>
      <c r="E1322" s="125">
        <v>306.8</v>
      </c>
      <c r="F1322" s="125">
        <v>308.3</v>
      </c>
      <c r="G1322" s="125">
        <v>61.6</v>
      </c>
      <c r="H1322" s="125">
        <v>4.5</v>
      </c>
      <c r="I1322" s="125">
        <v>42818</v>
      </c>
      <c r="J1322" s="125">
        <v>70621</v>
      </c>
      <c r="K1322" s="125">
        <v>60695</v>
      </c>
      <c r="L1322" s="125">
        <v>98.4</v>
      </c>
    </row>
    <row r="1323" spans="1:12" x14ac:dyDescent="0.45">
      <c r="A1323" s="124" t="s">
        <v>289</v>
      </c>
      <c r="B1323" s="124" t="s">
        <v>119</v>
      </c>
      <c r="C1323" s="135">
        <v>2015</v>
      </c>
      <c r="D1323" s="137">
        <f t="shared" si="19"/>
        <v>-0.33766233766233766</v>
      </c>
      <c r="E1323" s="125">
        <v>1918.5</v>
      </c>
      <c r="F1323" s="125">
        <v>1921.8</v>
      </c>
      <c r="G1323" s="125">
        <v>58.8</v>
      </c>
      <c r="H1323" s="125">
        <v>6.9</v>
      </c>
      <c r="I1323" s="125">
        <v>31072</v>
      </c>
      <c r="J1323" s="125">
        <v>63158</v>
      </c>
      <c r="K1323" s="125">
        <v>85638</v>
      </c>
      <c r="L1323" s="125">
        <v>100.1</v>
      </c>
    </row>
    <row r="1324" spans="1:12" x14ac:dyDescent="0.45">
      <c r="A1324" s="124" t="s">
        <v>290</v>
      </c>
      <c r="B1324" s="124" t="s">
        <v>300</v>
      </c>
      <c r="C1324" s="135">
        <v>2015</v>
      </c>
      <c r="D1324" s="137">
        <f t="shared" si="19"/>
        <v>-0.31455961653685183</v>
      </c>
      <c r="E1324" s="125">
        <v>1331</v>
      </c>
      <c r="F1324" s="125">
        <v>1333.1</v>
      </c>
      <c r="G1324" s="125">
        <v>59.3</v>
      </c>
      <c r="H1324" s="125">
        <v>5.3</v>
      </c>
      <c r="I1324" s="125">
        <v>35460</v>
      </c>
      <c r="J1324" s="125">
        <v>60751</v>
      </c>
      <c r="K1324" s="125">
        <v>59915</v>
      </c>
      <c r="L1324" s="125">
        <v>99.1</v>
      </c>
    </row>
    <row r="1325" spans="1:12" x14ac:dyDescent="0.45">
      <c r="A1325" s="124" t="s">
        <v>291</v>
      </c>
      <c r="B1325" s="124" t="s">
        <v>120</v>
      </c>
      <c r="C1325" s="135">
        <v>2015</v>
      </c>
      <c r="D1325" s="137">
        <f t="shared" si="19"/>
        <v>-0.61996280223186617</v>
      </c>
      <c r="E1325" s="125">
        <v>801.5</v>
      </c>
      <c r="F1325" s="125">
        <v>804</v>
      </c>
      <c r="G1325" s="125">
        <v>57.7</v>
      </c>
      <c r="H1325" s="125">
        <v>5.8</v>
      </c>
      <c r="I1325" s="125">
        <v>28240</v>
      </c>
      <c r="J1325" s="125">
        <v>57055</v>
      </c>
      <c r="K1325" s="125">
        <v>56138</v>
      </c>
      <c r="L1325" s="125">
        <v>92.2</v>
      </c>
    </row>
    <row r="1326" spans="1:12" x14ac:dyDescent="0.45">
      <c r="A1326" s="124" t="s">
        <v>292</v>
      </c>
      <c r="B1326" s="124" t="s">
        <v>121</v>
      </c>
      <c r="C1326" s="135">
        <v>2015</v>
      </c>
      <c r="D1326" s="137">
        <f t="shared" si="19"/>
        <v>-1.2890094979647257</v>
      </c>
      <c r="E1326" s="125">
        <v>145.5</v>
      </c>
      <c r="F1326" s="125">
        <v>146.5</v>
      </c>
      <c r="G1326" s="125">
        <v>61.8</v>
      </c>
      <c r="H1326" s="125">
        <v>4.3</v>
      </c>
      <c r="I1326" s="125">
        <v>50750</v>
      </c>
      <c r="J1326" s="125">
        <v>55000</v>
      </c>
      <c r="K1326" s="125">
        <v>51709</v>
      </c>
      <c r="L1326" s="125">
        <v>103.4</v>
      </c>
    </row>
    <row r="1327" spans="1:12" x14ac:dyDescent="0.45">
      <c r="A1327" s="124" t="s">
        <v>293</v>
      </c>
      <c r="B1327" s="124" t="s">
        <v>122</v>
      </c>
      <c r="C1327" s="135">
        <v>2015</v>
      </c>
      <c r="D1327" s="137">
        <f t="shared" si="19"/>
        <v>-0.6450270495214363</v>
      </c>
      <c r="E1327" s="125">
        <v>477.5</v>
      </c>
      <c r="F1327" s="125">
        <v>479</v>
      </c>
      <c r="G1327" s="125">
        <v>59.5</v>
      </c>
      <c r="H1327" s="125">
        <v>6.3</v>
      </c>
      <c r="I1327" s="125">
        <v>47872</v>
      </c>
      <c r="J1327" s="125">
        <v>89338</v>
      </c>
      <c r="K1327" s="125">
        <v>80211</v>
      </c>
      <c r="L1327" s="125">
        <v>112.1</v>
      </c>
    </row>
    <row r="1328" spans="1:12" ht="24" x14ac:dyDescent="0.45">
      <c r="A1328" s="124" t="s">
        <v>294</v>
      </c>
      <c r="B1328" s="124" t="s">
        <v>123</v>
      </c>
      <c r="C1328" s="135">
        <v>2015</v>
      </c>
      <c r="D1328" s="137">
        <f t="shared" si="19"/>
        <v>-1.502403846153846</v>
      </c>
      <c r="E1328" s="125">
        <v>163.9</v>
      </c>
      <c r="F1328" s="125">
        <v>165.1</v>
      </c>
      <c r="G1328" s="125">
        <v>57.5</v>
      </c>
      <c r="H1328" s="125">
        <v>7.9</v>
      </c>
      <c r="I1328" s="125">
        <v>23759</v>
      </c>
      <c r="J1328" s="125">
        <v>41183</v>
      </c>
      <c r="K1328" s="125">
        <v>42656</v>
      </c>
      <c r="L1328" s="125">
        <v>106.9</v>
      </c>
    </row>
    <row r="1329" spans="1:12" ht="24" x14ac:dyDescent="0.45">
      <c r="A1329" s="124" t="s">
        <v>301</v>
      </c>
      <c r="B1329" s="124" t="s">
        <v>124</v>
      </c>
      <c r="C1329" s="135">
        <v>2015</v>
      </c>
      <c r="D1329" s="137">
        <f t="shared" si="19"/>
        <v>-1.0060362173038229</v>
      </c>
      <c r="E1329" s="125">
        <v>49.2</v>
      </c>
      <c r="F1329" s="125">
        <v>49.4</v>
      </c>
      <c r="G1329" s="125">
        <v>64.5</v>
      </c>
      <c r="H1329" s="125">
        <v>4</v>
      </c>
      <c r="I1329" s="125">
        <v>63308</v>
      </c>
      <c r="J1329" s="124" t="s">
        <v>64</v>
      </c>
      <c r="K1329" s="124" t="s">
        <v>64</v>
      </c>
      <c r="L1329" s="124" t="s">
        <v>132</v>
      </c>
    </row>
    <row r="1330" spans="1:12" x14ac:dyDescent="0.45">
      <c r="A1330" s="124" t="s">
        <v>213</v>
      </c>
      <c r="B1330" s="124" t="s">
        <v>41</v>
      </c>
      <c r="C1330" s="135">
        <v>2016</v>
      </c>
      <c r="D1330" s="137">
        <f t="shared" si="19"/>
        <v>0.19969080133985501</v>
      </c>
      <c r="E1330" s="125">
        <v>1555.5</v>
      </c>
      <c r="F1330" s="125">
        <v>1553.9</v>
      </c>
      <c r="G1330" s="125">
        <v>56.2</v>
      </c>
      <c r="H1330" s="125">
        <v>4</v>
      </c>
      <c r="I1330" s="125">
        <v>29799</v>
      </c>
      <c r="J1330" s="125">
        <v>51663</v>
      </c>
      <c r="K1330" s="125">
        <v>44715</v>
      </c>
      <c r="L1330" s="125">
        <v>104</v>
      </c>
    </row>
    <row r="1331" spans="1:12" x14ac:dyDescent="0.45">
      <c r="A1331" s="124" t="s">
        <v>214</v>
      </c>
      <c r="B1331" s="124" t="s">
        <v>42</v>
      </c>
      <c r="C1331" s="135">
        <v>2016</v>
      </c>
      <c r="D1331" s="137">
        <f t="shared" si="19"/>
        <v>-0.41697326465537643</v>
      </c>
      <c r="E1331" s="125">
        <v>1218</v>
      </c>
      <c r="F1331" s="125">
        <v>1220.5</v>
      </c>
      <c r="G1331" s="125">
        <v>55.8</v>
      </c>
      <c r="H1331" s="125">
        <v>4.5999999999999996</v>
      </c>
      <c r="I1331" s="125">
        <v>24006</v>
      </c>
      <c r="J1331" s="125">
        <v>33139</v>
      </c>
      <c r="K1331" s="125">
        <v>41303</v>
      </c>
      <c r="L1331" s="125">
        <v>110.6</v>
      </c>
    </row>
    <row r="1332" spans="1:12" x14ac:dyDescent="0.45">
      <c r="A1332" s="124" t="s">
        <v>215</v>
      </c>
      <c r="B1332" s="124" t="s">
        <v>43</v>
      </c>
      <c r="C1332" s="135">
        <v>2016</v>
      </c>
      <c r="D1332" s="137">
        <f t="shared" si="19"/>
        <v>-0.40554962646745257</v>
      </c>
      <c r="E1332" s="125">
        <v>1399.8</v>
      </c>
      <c r="F1332" s="125">
        <v>1402.6</v>
      </c>
      <c r="G1332" s="125">
        <v>54.7</v>
      </c>
      <c r="H1332" s="125">
        <v>5.6</v>
      </c>
      <c r="I1332" s="125">
        <v>22365</v>
      </c>
      <c r="J1332" s="125">
        <v>35432</v>
      </c>
      <c r="K1332" s="125">
        <v>41766</v>
      </c>
      <c r="L1332" s="125">
        <v>112.1</v>
      </c>
    </row>
    <row r="1333" spans="1:12" x14ac:dyDescent="0.45">
      <c r="A1333" s="124" t="s">
        <v>216</v>
      </c>
      <c r="B1333" s="124" t="s">
        <v>44</v>
      </c>
      <c r="C1333" s="135">
        <v>2016</v>
      </c>
      <c r="D1333" s="137">
        <f t="shared" si="19"/>
        <v>0.14101961454639469</v>
      </c>
      <c r="E1333" s="125">
        <v>2343.4</v>
      </c>
      <c r="F1333" s="125">
        <v>2341.8000000000002</v>
      </c>
      <c r="G1333" s="125">
        <v>56.2</v>
      </c>
      <c r="H1333" s="125">
        <v>4.5</v>
      </c>
      <c r="I1333" s="125">
        <v>29284</v>
      </c>
      <c r="J1333" s="125">
        <v>43560</v>
      </c>
      <c r="K1333" s="125">
        <v>45435</v>
      </c>
      <c r="L1333" s="125">
        <v>96.9</v>
      </c>
    </row>
    <row r="1334" spans="1:12" x14ac:dyDescent="0.45">
      <c r="A1334" s="124" t="s">
        <v>217</v>
      </c>
      <c r="B1334" s="124" t="s">
        <v>45</v>
      </c>
      <c r="C1334" s="135">
        <v>2016</v>
      </c>
      <c r="D1334" s="137">
        <f t="shared" si="19"/>
        <v>-1.1341026661361013</v>
      </c>
      <c r="E1334" s="125">
        <v>993.8</v>
      </c>
      <c r="F1334" s="125">
        <v>999.6</v>
      </c>
      <c r="G1334" s="125">
        <v>55</v>
      </c>
      <c r="H1334" s="125">
        <v>5.6</v>
      </c>
      <c r="I1334" s="125">
        <v>23676</v>
      </c>
      <c r="J1334" s="125">
        <v>37630</v>
      </c>
      <c r="K1334" s="125">
        <v>40140</v>
      </c>
      <c r="L1334" s="125">
        <v>102</v>
      </c>
    </row>
    <row r="1335" spans="1:12" x14ac:dyDescent="0.45">
      <c r="A1335" s="124" t="s">
        <v>218</v>
      </c>
      <c r="B1335" s="124" t="s">
        <v>46</v>
      </c>
      <c r="C1335" s="135">
        <v>2016</v>
      </c>
      <c r="D1335" s="137">
        <f t="shared" si="19"/>
        <v>1.0028929604628825</v>
      </c>
      <c r="E1335" s="125">
        <v>1047.4000000000001</v>
      </c>
      <c r="F1335" s="125">
        <v>1042.2</v>
      </c>
      <c r="G1335" s="125">
        <v>56.2</v>
      </c>
      <c r="H1335" s="125">
        <v>4.2</v>
      </c>
      <c r="I1335" s="125">
        <v>28800</v>
      </c>
      <c r="J1335" s="125">
        <v>48558</v>
      </c>
      <c r="K1335" s="125">
        <v>50793</v>
      </c>
      <c r="L1335" s="125">
        <v>101.5</v>
      </c>
    </row>
    <row r="1336" spans="1:12" x14ac:dyDescent="0.45">
      <c r="A1336" s="124" t="s">
        <v>219</v>
      </c>
      <c r="B1336" s="124" t="s">
        <v>47</v>
      </c>
      <c r="C1336" s="135">
        <v>2016</v>
      </c>
      <c r="D1336" s="137">
        <f t="shared" si="19"/>
        <v>-1.155428933206704</v>
      </c>
      <c r="E1336" s="125">
        <v>624.5</v>
      </c>
      <c r="F1336" s="125">
        <v>628.1</v>
      </c>
      <c r="G1336" s="125">
        <v>53.6</v>
      </c>
      <c r="H1336" s="125">
        <v>5.5</v>
      </c>
      <c r="I1336" s="125">
        <v>23174</v>
      </c>
      <c r="J1336" s="125">
        <v>35451</v>
      </c>
      <c r="K1336" s="125">
        <v>40544</v>
      </c>
      <c r="L1336" s="125">
        <v>104</v>
      </c>
    </row>
    <row r="1337" spans="1:12" x14ac:dyDescent="0.45">
      <c r="A1337" s="124" t="s">
        <v>220</v>
      </c>
      <c r="B1337" s="124" t="s">
        <v>48</v>
      </c>
      <c r="C1337" s="135">
        <v>2016</v>
      </c>
      <c r="D1337" s="137">
        <f t="shared" si="19"/>
        <v>0.22371364653243847</v>
      </c>
      <c r="E1337" s="125">
        <v>1120</v>
      </c>
      <c r="F1337" s="125">
        <v>1118.8</v>
      </c>
      <c r="G1337" s="125">
        <v>55.2</v>
      </c>
      <c r="H1337" s="125">
        <v>4.3</v>
      </c>
      <c r="I1337" s="125">
        <v>25355</v>
      </c>
      <c r="J1337" s="125">
        <v>33767</v>
      </c>
      <c r="K1337" s="125">
        <v>38800</v>
      </c>
      <c r="L1337" s="125">
        <v>105.9</v>
      </c>
    </row>
    <row r="1338" spans="1:12" x14ac:dyDescent="0.45">
      <c r="A1338" s="124" t="s">
        <v>221</v>
      </c>
      <c r="B1338" s="124" t="s">
        <v>49</v>
      </c>
      <c r="C1338" s="135">
        <v>2016</v>
      </c>
      <c r="D1338" s="137">
        <f t="shared" si="19"/>
        <v>0.21422450728363326</v>
      </c>
      <c r="E1338" s="125">
        <v>1169.5</v>
      </c>
      <c r="F1338" s="125">
        <v>1168.3</v>
      </c>
      <c r="G1338" s="125">
        <v>55.6</v>
      </c>
      <c r="H1338" s="125">
        <v>4</v>
      </c>
      <c r="I1338" s="125">
        <v>27934</v>
      </c>
      <c r="J1338" s="125">
        <v>34331</v>
      </c>
      <c r="K1338" s="125">
        <v>40874</v>
      </c>
      <c r="L1338" s="125">
        <v>103.5</v>
      </c>
    </row>
    <row r="1339" spans="1:12" x14ac:dyDescent="0.45">
      <c r="A1339" s="124" t="s">
        <v>222</v>
      </c>
      <c r="B1339" s="124" t="s">
        <v>50</v>
      </c>
      <c r="C1339" s="135">
        <v>2016</v>
      </c>
      <c r="D1339" s="137">
        <f t="shared" si="19"/>
        <v>1.9754541494785904</v>
      </c>
      <c r="E1339" s="125">
        <v>7960</v>
      </c>
      <c r="F1339" s="125">
        <v>7882.9</v>
      </c>
      <c r="G1339" s="125">
        <v>58.3</v>
      </c>
      <c r="H1339" s="125">
        <v>3.3</v>
      </c>
      <c r="I1339" s="125">
        <v>41276</v>
      </c>
      <c r="J1339" s="125">
        <v>78789</v>
      </c>
      <c r="K1339" s="125">
        <v>70402</v>
      </c>
      <c r="L1339" s="125">
        <v>106.5</v>
      </c>
    </row>
    <row r="1340" spans="1:12" x14ac:dyDescent="0.45">
      <c r="A1340" s="124" t="s">
        <v>223</v>
      </c>
      <c r="B1340" s="124" t="s">
        <v>51</v>
      </c>
      <c r="C1340" s="135">
        <v>2016</v>
      </c>
      <c r="D1340" s="137">
        <f t="shared" si="19"/>
        <v>-0.69930069930069327</v>
      </c>
      <c r="E1340" s="125">
        <v>752.6</v>
      </c>
      <c r="F1340" s="125">
        <v>755.2</v>
      </c>
      <c r="G1340" s="125">
        <v>55.1</v>
      </c>
      <c r="H1340" s="125">
        <v>6.4</v>
      </c>
      <c r="I1340" s="125">
        <v>23006</v>
      </c>
      <c r="J1340" s="125">
        <v>34231</v>
      </c>
      <c r="K1340" s="125">
        <v>32357</v>
      </c>
      <c r="L1340" s="125">
        <v>106.9</v>
      </c>
    </row>
    <row r="1341" spans="1:12" x14ac:dyDescent="0.45">
      <c r="A1341" s="124" t="s">
        <v>224</v>
      </c>
      <c r="B1341" s="124" t="s">
        <v>52</v>
      </c>
      <c r="C1341" s="135">
        <v>2016</v>
      </c>
      <c r="D1341" s="137">
        <f t="shared" si="19"/>
        <v>-0.18484288354897538</v>
      </c>
      <c r="E1341" s="125">
        <v>1134</v>
      </c>
      <c r="F1341" s="125">
        <v>1135</v>
      </c>
      <c r="G1341" s="125">
        <v>54.9</v>
      </c>
      <c r="H1341" s="125">
        <v>4.4000000000000004</v>
      </c>
      <c r="I1341" s="125">
        <v>23799</v>
      </c>
      <c r="J1341" s="125">
        <v>35892</v>
      </c>
      <c r="K1341" s="125">
        <v>41152</v>
      </c>
      <c r="L1341" s="125">
        <v>104.1</v>
      </c>
    </row>
    <row r="1342" spans="1:12" x14ac:dyDescent="0.45">
      <c r="A1342" s="124" t="s">
        <v>225</v>
      </c>
      <c r="B1342" s="124" t="s">
        <v>53</v>
      </c>
      <c r="C1342" s="135">
        <v>2016</v>
      </c>
      <c r="D1342" s="137">
        <f t="shared" si="19"/>
        <v>-0.78059071729957563</v>
      </c>
      <c r="E1342" s="125">
        <v>940.6</v>
      </c>
      <c r="F1342" s="125">
        <v>944.3</v>
      </c>
      <c r="G1342" s="125">
        <v>56.3</v>
      </c>
      <c r="H1342" s="125">
        <v>6.1</v>
      </c>
      <c r="I1342" s="125">
        <v>23614</v>
      </c>
      <c r="J1342" s="125">
        <v>38568</v>
      </c>
      <c r="K1342" s="125">
        <v>34420</v>
      </c>
      <c r="L1342" s="125">
        <v>105.4</v>
      </c>
    </row>
    <row r="1343" spans="1:12" x14ac:dyDescent="0.45">
      <c r="A1343" s="124" t="s">
        <v>226</v>
      </c>
      <c r="B1343" s="124" t="s">
        <v>54</v>
      </c>
      <c r="C1343" s="135">
        <v>2016</v>
      </c>
      <c r="D1343" s="137">
        <f t="shared" si="19"/>
        <v>-0.96208801676508948</v>
      </c>
      <c r="E1343" s="125">
        <v>1039.7</v>
      </c>
      <c r="F1343" s="125">
        <v>1044.8</v>
      </c>
      <c r="G1343" s="125">
        <v>55.7</v>
      </c>
      <c r="H1343" s="125">
        <v>4.5</v>
      </c>
      <c r="I1343" s="125">
        <v>25769</v>
      </c>
      <c r="J1343" s="125">
        <v>34849</v>
      </c>
      <c r="K1343" s="125">
        <v>39975</v>
      </c>
      <c r="L1343" s="125">
        <v>102.1</v>
      </c>
    </row>
    <row r="1344" spans="1:12" x14ac:dyDescent="0.45">
      <c r="A1344" s="124" t="s">
        <v>227</v>
      </c>
      <c r="B1344" s="124" t="s">
        <v>55</v>
      </c>
      <c r="C1344" s="135">
        <v>2016</v>
      </c>
      <c r="D1344" s="137">
        <f t="shared" si="19"/>
        <v>-0.63708934602394496</v>
      </c>
      <c r="E1344" s="125">
        <v>1294.5</v>
      </c>
      <c r="F1344" s="125">
        <v>1298.7</v>
      </c>
      <c r="G1344" s="125">
        <v>54.5</v>
      </c>
      <c r="H1344" s="125">
        <v>5.8</v>
      </c>
      <c r="I1344" s="125">
        <v>24063</v>
      </c>
      <c r="J1344" s="125">
        <v>47753</v>
      </c>
      <c r="K1344" s="125">
        <v>47449</v>
      </c>
      <c r="L1344" s="125">
        <v>108</v>
      </c>
    </row>
    <row r="1345" spans="1:12" x14ac:dyDescent="0.45">
      <c r="A1345" s="124" t="s">
        <v>228</v>
      </c>
      <c r="B1345" s="124" t="s">
        <v>56</v>
      </c>
      <c r="C1345" s="135">
        <v>2016</v>
      </c>
      <c r="D1345" s="137">
        <f t="shared" si="19"/>
        <v>-5.2107080049498766E-2</v>
      </c>
      <c r="E1345" s="125">
        <v>1534.5</v>
      </c>
      <c r="F1345" s="125">
        <v>1534.9</v>
      </c>
      <c r="G1345" s="125">
        <v>55.3</v>
      </c>
      <c r="H1345" s="125">
        <v>4.0999999999999996</v>
      </c>
      <c r="I1345" s="125">
        <v>26815</v>
      </c>
      <c r="J1345" s="125">
        <v>45140</v>
      </c>
      <c r="K1345" s="125">
        <v>48578</v>
      </c>
      <c r="L1345" s="125">
        <v>102.6</v>
      </c>
    </row>
    <row r="1346" spans="1:12" x14ac:dyDescent="0.45">
      <c r="A1346" s="124" t="s">
        <v>229</v>
      </c>
      <c r="B1346" s="124" t="s">
        <v>57</v>
      </c>
      <c r="C1346" s="135">
        <v>2016</v>
      </c>
      <c r="D1346" s="137">
        <f t="shared" si="19"/>
        <v>-0.25354567783850868</v>
      </c>
      <c r="E1346" s="125">
        <v>1258.9000000000001</v>
      </c>
      <c r="F1346" s="125">
        <v>1260.5</v>
      </c>
      <c r="G1346" s="125">
        <v>54.6</v>
      </c>
      <c r="H1346" s="125">
        <v>6.7</v>
      </c>
      <c r="I1346" s="125">
        <v>26768</v>
      </c>
      <c r="J1346" s="125">
        <v>46583</v>
      </c>
      <c r="K1346" s="125">
        <v>43692</v>
      </c>
      <c r="L1346" s="125">
        <v>117.9</v>
      </c>
    </row>
    <row r="1347" spans="1:12" x14ac:dyDescent="0.45">
      <c r="A1347" s="124" t="s">
        <v>230</v>
      </c>
      <c r="B1347" s="124" t="s">
        <v>58</v>
      </c>
      <c r="C1347" s="135">
        <v>2016</v>
      </c>
      <c r="D1347" s="137">
        <f t="shared" si="19"/>
        <v>0.86721787131554517</v>
      </c>
      <c r="E1347" s="125">
        <v>12480.2</v>
      </c>
      <c r="F1347" s="125">
        <v>12426.5</v>
      </c>
      <c r="G1347" s="125">
        <v>58.3</v>
      </c>
      <c r="H1347" s="125">
        <v>1.8</v>
      </c>
      <c r="I1347" s="125">
        <v>62004</v>
      </c>
      <c r="J1347" s="125">
        <v>155033</v>
      </c>
      <c r="K1347" s="125">
        <v>180937</v>
      </c>
      <c r="L1347" s="125">
        <v>102.6</v>
      </c>
    </row>
    <row r="1348" spans="1:12" x14ac:dyDescent="0.45">
      <c r="A1348" s="124" t="s">
        <v>231</v>
      </c>
      <c r="B1348" s="124" t="s">
        <v>59</v>
      </c>
      <c r="C1348" s="135">
        <v>2016</v>
      </c>
      <c r="D1348" s="137">
        <f t="shared" si="19"/>
        <v>-1.7443810801744533</v>
      </c>
      <c r="E1348" s="125">
        <v>585.79999999999995</v>
      </c>
      <c r="F1348" s="125">
        <v>591</v>
      </c>
      <c r="G1348" s="125">
        <v>55.3</v>
      </c>
      <c r="H1348" s="125">
        <v>9.1999999999999993</v>
      </c>
      <c r="I1348" s="125">
        <v>26247</v>
      </c>
      <c r="J1348" s="125">
        <v>49752</v>
      </c>
      <c r="K1348" s="125">
        <v>49580</v>
      </c>
      <c r="L1348" s="125">
        <v>114.2</v>
      </c>
    </row>
    <row r="1349" spans="1:12" x14ac:dyDescent="0.45">
      <c r="A1349" s="124" t="s">
        <v>232</v>
      </c>
      <c r="B1349" s="124" t="s">
        <v>60</v>
      </c>
      <c r="C1349" s="135">
        <v>2016</v>
      </c>
      <c r="D1349" s="137">
        <f t="shared" si="19"/>
        <v>-1.5289406625409565</v>
      </c>
      <c r="E1349" s="125">
        <v>811.5</v>
      </c>
      <c r="F1349" s="125">
        <v>817.8</v>
      </c>
      <c r="G1349" s="125">
        <v>58.3</v>
      </c>
      <c r="H1349" s="125">
        <v>8.6999999999999993</v>
      </c>
      <c r="I1349" s="125">
        <v>31725</v>
      </c>
      <c r="J1349" s="125">
        <v>50086</v>
      </c>
      <c r="K1349" s="125">
        <v>57259</v>
      </c>
      <c r="L1349" s="125">
        <v>114.2</v>
      </c>
    </row>
    <row r="1350" spans="1:12" x14ac:dyDescent="0.45">
      <c r="A1350" s="124" t="s">
        <v>233</v>
      </c>
      <c r="B1350" s="124" t="s">
        <v>63</v>
      </c>
      <c r="C1350" s="135">
        <v>2016</v>
      </c>
      <c r="D1350" s="137">
        <f t="shared" si="19"/>
        <v>-0.47058823529412436</v>
      </c>
      <c r="E1350" s="125">
        <v>42.3</v>
      </c>
      <c r="F1350" s="125">
        <v>42.4</v>
      </c>
      <c r="G1350" s="125">
        <v>58.3</v>
      </c>
      <c r="H1350" s="125">
        <v>8.5</v>
      </c>
      <c r="I1350" s="125">
        <v>71350</v>
      </c>
      <c r="J1350" s="124" t="s">
        <v>64</v>
      </c>
      <c r="K1350" s="125">
        <v>79890</v>
      </c>
      <c r="L1350" s="125">
        <v>87.6</v>
      </c>
    </row>
    <row r="1351" spans="1:12" x14ac:dyDescent="0.45">
      <c r="A1351" s="124" t="s">
        <v>234</v>
      </c>
      <c r="B1351" s="124" t="s">
        <v>61</v>
      </c>
      <c r="C1351" s="135">
        <v>2016</v>
      </c>
      <c r="D1351" s="137">
        <f t="shared" si="19"/>
        <v>-1.5663871740532571</v>
      </c>
      <c r="E1351" s="125">
        <v>1068.3</v>
      </c>
      <c r="F1351" s="125">
        <v>1076.8</v>
      </c>
      <c r="G1351" s="125">
        <v>55.1</v>
      </c>
      <c r="H1351" s="125">
        <v>7.1</v>
      </c>
      <c r="I1351" s="125">
        <v>29837</v>
      </c>
      <c r="J1351" s="125">
        <v>56821</v>
      </c>
      <c r="K1351" s="125">
        <v>57658</v>
      </c>
      <c r="L1351" s="125">
        <v>111.1</v>
      </c>
    </row>
    <row r="1352" spans="1:12" x14ac:dyDescent="0.45">
      <c r="A1352" s="124" t="s">
        <v>235</v>
      </c>
      <c r="B1352" s="124" t="s">
        <v>65</v>
      </c>
      <c r="C1352" s="135">
        <v>2016</v>
      </c>
      <c r="D1352" s="137">
        <f t="shared" si="19"/>
        <v>-0.32850404312669229</v>
      </c>
      <c r="E1352" s="125">
        <v>1183.3</v>
      </c>
      <c r="F1352" s="125">
        <v>1185.3</v>
      </c>
      <c r="G1352" s="125">
        <v>55.1</v>
      </c>
      <c r="H1352" s="125">
        <v>6.6</v>
      </c>
      <c r="I1352" s="125">
        <v>26602</v>
      </c>
      <c r="J1352" s="125">
        <v>38171</v>
      </c>
      <c r="K1352" s="125">
        <v>37788</v>
      </c>
      <c r="L1352" s="125">
        <v>107.5</v>
      </c>
    </row>
    <row r="1353" spans="1:12" x14ac:dyDescent="0.45">
      <c r="A1353" s="124" t="s">
        <v>236</v>
      </c>
      <c r="B1353" s="124" t="s">
        <v>66</v>
      </c>
      <c r="C1353" s="135">
        <v>2016</v>
      </c>
      <c r="D1353" s="137">
        <f t="shared" si="19"/>
        <v>1.0329310697484173</v>
      </c>
      <c r="E1353" s="125">
        <v>987.9</v>
      </c>
      <c r="F1353" s="125">
        <v>982.9</v>
      </c>
      <c r="G1353" s="125">
        <v>57.4</v>
      </c>
      <c r="H1353" s="125">
        <v>6</v>
      </c>
      <c r="I1353" s="125">
        <v>25663</v>
      </c>
      <c r="J1353" s="125">
        <v>51634</v>
      </c>
      <c r="K1353" s="125">
        <v>52405</v>
      </c>
      <c r="L1353" s="125">
        <v>116.6</v>
      </c>
    </row>
    <row r="1354" spans="1:12" x14ac:dyDescent="0.45">
      <c r="A1354" s="124" t="s">
        <v>237</v>
      </c>
      <c r="B1354" s="124" t="s">
        <v>67</v>
      </c>
      <c r="C1354" s="135">
        <v>2016</v>
      </c>
      <c r="D1354" s="137">
        <f t="shared" si="19"/>
        <v>1.1255078511035468</v>
      </c>
      <c r="E1354" s="125">
        <v>1841.9</v>
      </c>
      <c r="F1354" s="125">
        <v>1831.6</v>
      </c>
      <c r="G1354" s="125">
        <v>58.6</v>
      </c>
      <c r="H1354" s="125">
        <v>4.5999999999999996</v>
      </c>
      <c r="I1354" s="125">
        <v>28524</v>
      </c>
      <c r="J1354" s="125">
        <v>54305</v>
      </c>
      <c r="K1354" s="125">
        <v>55175</v>
      </c>
      <c r="L1354" s="125">
        <v>103.4</v>
      </c>
    </row>
    <row r="1355" spans="1:12" x14ac:dyDescent="0.45">
      <c r="A1355" s="124" t="s">
        <v>238</v>
      </c>
      <c r="B1355" s="124" t="s">
        <v>68</v>
      </c>
      <c r="C1355" s="135">
        <v>2016</v>
      </c>
      <c r="D1355" s="137">
        <f t="shared" si="19"/>
        <v>-1.3622122326658492</v>
      </c>
      <c r="E1355" s="125">
        <v>724.1</v>
      </c>
      <c r="F1355" s="125">
        <v>729.1</v>
      </c>
      <c r="G1355" s="125">
        <v>59.5</v>
      </c>
      <c r="H1355" s="125">
        <v>7.7</v>
      </c>
      <c r="I1355" s="125">
        <v>37359</v>
      </c>
      <c r="J1355" s="124" t="s">
        <v>64</v>
      </c>
      <c r="K1355" s="125">
        <v>48776</v>
      </c>
      <c r="L1355" s="125">
        <v>109.7</v>
      </c>
    </row>
    <row r="1356" spans="1:12" x14ac:dyDescent="0.45">
      <c r="A1356" s="124" t="s">
        <v>239</v>
      </c>
      <c r="B1356" s="124" t="s">
        <v>69</v>
      </c>
      <c r="C1356" s="135">
        <v>2016</v>
      </c>
      <c r="D1356" s="137">
        <f t="shared" si="19"/>
        <v>-0.58670143415906495</v>
      </c>
      <c r="E1356" s="125">
        <v>610</v>
      </c>
      <c r="F1356" s="125">
        <v>611.79999999999995</v>
      </c>
      <c r="G1356" s="125">
        <v>53.8</v>
      </c>
      <c r="H1356" s="125">
        <v>4.9000000000000004</v>
      </c>
      <c r="I1356" s="125">
        <v>25285</v>
      </c>
      <c r="J1356" s="125">
        <v>40579</v>
      </c>
      <c r="K1356" s="125">
        <v>40911</v>
      </c>
      <c r="L1356" s="125">
        <v>110.4</v>
      </c>
    </row>
    <row r="1357" spans="1:12" x14ac:dyDescent="0.45">
      <c r="A1357" s="124" t="s">
        <v>240</v>
      </c>
      <c r="B1357" s="124" t="s">
        <v>70</v>
      </c>
      <c r="C1357" s="135">
        <v>2016</v>
      </c>
      <c r="D1357" s="137">
        <f t="shared" si="19"/>
        <v>-0.90823676792985719</v>
      </c>
      <c r="E1357" s="125">
        <v>632.79999999999995</v>
      </c>
      <c r="F1357" s="125">
        <v>635.70000000000005</v>
      </c>
      <c r="G1357" s="125">
        <v>54.3</v>
      </c>
      <c r="H1357" s="125">
        <v>6.7</v>
      </c>
      <c r="I1357" s="125">
        <v>22032</v>
      </c>
      <c r="J1357" s="125">
        <v>39511</v>
      </c>
      <c r="K1357" s="125">
        <v>38606</v>
      </c>
      <c r="L1357" s="125">
        <v>109.3</v>
      </c>
    </row>
    <row r="1358" spans="1:12" ht="24" x14ac:dyDescent="0.45">
      <c r="A1358" s="124" t="s">
        <v>241</v>
      </c>
      <c r="B1358" s="124" t="s">
        <v>71</v>
      </c>
      <c r="C1358" s="135">
        <v>2016</v>
      </c>
      <c r="D1358" s="137">
        <f t="shared" si="19"/>
        <v>1.3918067226890722</v>
      </c>
      <c r="E1358" s="125">
        <v>5405.4</v>
      </c>
      <c r="F1358" s="125">
        <v>5368.3</v>
      </c>
      <c r="G1358" s="125">
        <v>59</v>
      </c>
      <c r="H1358" s="125">
        <v>1.6</v>
      </c>
      <c r="I1358" s="125">
        <v>39853</v>
      </c>
      <c r="J1358" s="125">
        <v>96855</v>
      </c>
      <c r="K1358" s="125">
        <v>89733</v>
      </c>
      <c r="L1358" s="125">
        <v>107.2</v>
      </c>
    </row>
    <row r="1359" spans="1:12" x14ac:dyDescent="0.45">
      <c r="A1359" s="124" t="s">
        <v>242</v>
      </c>
      <c r="B1359" s="124" t="s">
        <v>72</v>
      </c>
      <c r="C1359" s="135">
        <v>2016</v>
      </c>
      <c r="D1359" s="137">
        <f t="shared" si="19"/>
        <v>1.0103181427343055</v>
      </c>
      <c r="E1359" s="125">
        <v>469.9</v>
      </c>
      <c r="F1359" s="125">
        <v>467.6</v>
      </c>
      <c r="G1359" s="125">
        <v>56.2</v>
      </c>
      <c r="H1359" s="125">
        <v>9</v>
      </c>
      <c r="I1359" s="125">
        <v>25081</v>
      </c>
      <c r="J1359" s="125">
        <v>32561</v>
      </c>
      <c r="K1359" s="125">
        <v>36358</v>
      </c>
      <c r="L1359" s="125">
        <v>105.9</v>
      </c>
    </row>
    <row r="1360" spans="1:12" x14ac:dyDescent="0.45">
      <c r="A1360" s="124" t="s">
        <v>243</v>
      </c>
      <c r="B1360" s="124" t="s">
        <v>73</v>
      </c>
      <c r="C1360" s="135">
        <v>2016</v>
      </c>
      <c r="D1360" s="137">
        <f t="shared" si="19"/>
        <v>-0.32397408207344641</v>
      </c>
      <c r="E1360" s="125">
        <v>276.89999999999998</v>
      </c>
      <c r="F1360" s="125">
        <v>277.3</v>
      </c>
      <c r="G1360" s="125">
        <v>56.9</v>
      </c>
      <c r="H1360" s="125">
        <v>10.6</v>
      </c>
      <c r="I1360" s="125">
        <v>15696</v>
      </c>
      <c r="J1360" s="125">
        <v>29477</v>
      </c>
      <c r="K1360" s="125">
        <v>36540</v>
      </c>
      <c r="L1360" s="125">
        <v>121.2</v>
      </c>
    </row>
    <row r="1361" spans="1:12" x14ac:dyDescent="0.45">
      <c r="A1361" s="124" t="s">
        <v>244</v>
      </c>
      <c r="B1361" s="124" t="s">
        <v>75</v>
      </c>
      <c r="C1361" s="135">
        <v>2016</v>
      </c>
      <c r="D1361" s="137">
        <f t="shared" si="19"/>
        <v>1.2635087907952041</v>
      </c>
      <c r="E1361" s="125">
        <v>5650.2</v>
      </c>
      <c r="F1361" s="125">
        <v>5615</v>
      </c>
      <c r="G1361" s="125">
        <v>55.9</v>
      </c>
      <c r="H1361" s="125">
        <v>5.8</v>
      </c>
      <c r="I1361" s="125">
        <v>32857</v>
      </c>
      <c r="J1361" s="125">
        <v>42732</v>
      </c>
      <c r="K1361" s="125">
        <v>56698</v>
      </c>
      <c r="L1361" s="125">
        <v>108.1</v>
      </c>
    </row>
    <row r="1362" spans="1:12" x14ac:dyDescent="0.45">
      <c r="A1362" s="124" t="s">
        <v>245</v>
      </c>
      <c r="B1362" s="124" t="s">
        <v>76</v>
      </c>
      <c r="C1362" s="135">
        <v>2016</v>
      </c>
      <c r="D1362" s="137">
        <f t="shared" si="19"/>
        <v>-0.23906763621874463</v>
      </c>
      <c r="E1362" s="125">
        <v>1001.5</v>
      </c>
      <c r="F1362" s="125">
        <v>1002.7</v>
      </c>
      <c r="G1362" s="125">
        <v>56.4</v>
      </c>
      <c r="H1362" s="125">
        <v>7.6</v>
      </c>
      <c r="I1362" s="125">
        <v>22841</v>
      </c>
      <c r="J1362" s="125">
        <v>41451</v>
      </c>
      <c r="K1362" s="125">
        <v>42798</v>
      </c>
      <c r="L1362" s="125">
        <v>106.7</v>
      </c>
    </row>
    <row r="1363" spans="1:12" x14ac:dyDescent="0.45">
      <c r="A1363" s="124" t="s">
        <v>246</v>
      </c>
      <c r="B1363" s="124" t="s">
        <v>77</v>
      </c>
      <c r="C1363" s="135">
        <v>2016</v>
      </c>
      <c r="D1363" s="137">
        <f t="shared" si="19"/>
        <v>-0.26896390426444572</v>
      </c>
      <c r="E1363" s="125">
        <v>2558.5</v>
      </c>
      <c r="F1363" s="125">
        <v>2561.9</v>
      </c>
      <c r="G1363" s="125">
        <v>56.8</v>
      </c>
      <c r="H1363" s="125">
        <v>6.8</v>
      </c>
      <c r="I1363" s="125">
        <v>21419</v>
      </c>
      <c r="J1363" s="125">
        <v>39919</v>
      </c>
      <c r="K1363" s="125">
        <v>39064</v>
      </c>
      <c r="L1363" s="125">
        <v>96.8</v>
      </c>
    </row>
    <row r="1364" spans="1:12" x14ac:dyDescent="0.45">
      <c r="A1364" s="124" t="s">
        <v>247</v>
      </c>
      <c r="B1364" s="124" t="s">
        <v>78</v>
      </c>
      <c r="C1364" s="135">
        <v>2016</v>
      </c>
      <c r="D1364" s="137">
        <f t="shared" si="19"/>
        <v>-2.3508945153630958E-2</v>
      </c>
      <c r="E1364" s="125">
        <v>4252.7</v>
      </c>
      <c r="F1364" s="125">
        <v>4253.2</v>
      </c>
      <c r="G1364" s="125">
        <v>56.7</v>
      </c>
      <c r="H1364" s="125">
        <v>5.8</v>
      </c>
      <c r="I1364" s="125">
        <v>26655</v>
      </c>
      <c r="J1364" s="125">
        <v>46278</v>
      </c>
      <c r="K1364" s="125">
        <v>53797</v>
      </c>
      <c r="L1364" s="125">
        <v>102.4</v>
      </c>
    </row>
    <row r="1365" spans="1:12" x14ac:dyDescent="0.45">
      <c r="A1365" s="124" t="s">
        <v>248</v>
      </c>
      <c r="B1365" s="124" t="s">
        <v>80</v>
      </c>
      <c r="C1365" s="135">
        <v>2016</v>
      </c>
      <c r="D1365" s="137">
        <f t="shared" si="19"/>
        <v>0.94971145919209177</v>
      </c>
      <c r="E1365" s="125">
        <v>3061.3</v>
      </c>
      <c r="F1365" s="125">
        <v>3046.9</v>
      </c>
      <c r="G1365" s="125">
        <v>60.7</v>
      </c>
      <c r="H1365" s="125">
        <v>10.9</v>
      </c>
      <c r="I1365" s="125">
        <v>25669</v>
      </c>
      <c r="J1365" s="125">
        <v>31811</v>
      </c>
      <c r="K1365" s="125">
        <v>46391</v>
      </c>
      <c r="L1365" s="125">
        <v>105</v>
      </c>
    </row>
    <row r="1366" spans="1:12" x14ac:dyDescent="0.45">
      <c r="A1366" s="124" t="s">
        <v>249</v>
      </c>
      <c r="B1366" s="124" t="s">
        <v>295</v>
      </c>
      <c r="C1366" s="135">
        <v>2016</v>
      </c>
      <c r="D1366" s="137">
        <f t="shared" ref="D1366:D1429" si="20">(E1366-E1283)/E1283*100</f>
        <v>1.3698630136986376</v>
      </c>
      <c r="E1366" s="125">
        <v>473.6</v>
      </c>
      <c r="F1366" s="125">
        <v>470.4</v>
      </c>
      <c r="G1366" s="125">
        <v>59.4</v>
      </c>
      <c r="H1366" s="125">
        <v>30.2</v>
      </c>
      <c r="I1366" s="125">
        <v>15739</v>
      </c>
      <c r="J1366" s="125">
        <v>41708</v>
      </c>
      <c r="K1366" s="125">
        <v>34496</v>
      </c>
      <c r="L1366" s="125">
        <v>104.2</v>
      </c>
    </row>
    <row r="1367" spans="1:12" ht="24" x14ac:dyDescent="0.45">
      <c r="A1367" s="124" t="s">
        <v>250</v>
      </c>
      <c r="B1367" s="124" t="s">
        <v>81</v>
      </c>
      <c r="C1367" s="135">
        <v>2016</v>
      </c>
      <c r="D1367" s="137">
        <f t="shared" si="20"/>
        <v>0.61468412066021361</v>
      </c>
      <c r="E1367" s="125">
        <v>883.9</v>
      </c>
      <c r="F1367" s="125">
        <v>881.2</v>
      </c>
      <c r="G1367" s="125">
        <v>59</v>
      </c>
      <c r="H1367" s="125">
        <v>10.3</v>
      </c>
      <c r="I1367" s="125">
        <v>19767</v>
      </c>
      <c r="J1367" s="125">
        <v>37841</v>
      </c>
      <c r="K1367" s="125">
        <v>40135</v>
      </c>
      <c r="L1367" s="125">
        <v>101.1</v>
      </c>
    </row>
    <row r="1368" spans="1:12" ht="24" x14ac:dyDescent="0.45">
      <c r="A1368" s="124" t="s">
        <v>251</v>
      </c>
      <c r="B1368" s="124" t="s">
        <v>82</v>
      </c>
      <c r="C1368" s="135">
        <v>2016</v>
      </c>
      <c r="D1368" s="137">
        <f t="shared" si="20"/>
        <v>-0.10642826734780758</v>
      </c>
      <c r="E1368" s="125">
        <v>469.3</v>
      </c>
      <c r="F1368" s="125">
        <v>469.5</v>
      </c>
      <c r="G1368" s="125">
        <v>57.7</v>
      </c>
      <c r="H1368" s="125">
        <v>14.4</v>
      </c>
      <c r="I1368" s="125">
        <v>17638</v>
      </c>
      <c r="J1368" s="125">
        <v>41223</v>
      </c>
      <c r="K1368" s="125">
        <v>41035</v>
      </c>
      <c r="L1368" s="125">
        <v>104.3</v>
      </c>
    </row>
    <row r="1369" spans="1:12" ht="24" x14ac:dyDescent="0.45">
      <c r="A1369" s="124" t="s">
        <v>252</v>
      </c>
      <c r="B1369" s="124" t="s">
        <v>83</v>
      </c>
      <c r="C1369" s="135">
        <v>2016</v>
      </c>
      <c r="D1369" s="137">
        <f t="shared" si="20"/>
        <v>-0.11373329542222839</v>
      </c>
      <c r="E1369" s="125">
        <v>702.6</v>
      </c>
      <c r="F1369" s="125">
        <v>703</v>
      </c>
      <c r="G1369" s="125">
        <v>57</v>
      </c>
      <c r="H1369" s="125">
        <v>9.9</v>
      </c>
      <c r="I1369" s="125">
        <v>22220</v>
      </c>
      <c r="J1369" s="125">
        <v>36213</v>
      </c>
      <c r="K1369" s="125">
        <v>41159</v>
      </c>
      <c r="L1369" s="125">
        <v>108.5</v>
      </c>
    </row>
    <row r="1370" spans="1:12" x14ac:dyDescent="0.45">
      <c r="A1370" s="124" t="s">
        <v>253</v>
      </c>
      <c r="B1370" s="124" t="s">
        <v>296</v>
      </c>
      <c r="C1370" s="135">
        <v>2016</v>
      </c>
      <c r="D1370" s="137">
        <f t="shared" si="20"/>
        <v>1.4555101455510113</v>
      </c>
      <c r="E1370" s="125">
        <v>1415</v>
      </c>
      <c r="F1370" s="125">
        <v>1404.9</v>
      </c>
      <c r="G1370" s="125">
        <v>55.8</v>
      </c>
      <c r="H1370" s="125">
        <v>15.8</v>
      </c>
      <c r="I1370" s="125">
        <v>22859</v>
      </c>
      <c r="J1370" s="125">
        <v>45967</v>
      </c>
      <c r="K1370" s="125">
        <v>44069</v>
      </c>
      <c r="L1370" s="125">
        <v>101.5</v>
      </c>
    </row>
    <row r="1371" spans="1:12" x14ac:dyDescent="0.45">
      <c r="A1371" s="124" t="s">
        <v>254</v>
      </c>
      <c r="B1371" s="124" t="s">
        <v>84</v>
      </c>
      <c r="C1371" s="135">
        <v>2016</v>
      </c>
      <c r="D1371" s="137">
        <f t="shared" si="20"/>
        <v>0.50390173916086678</v>
      </c>
      <c r="E1371" s="125">
        <v>2872.1</v>
      </c>
      <c r="F1371" s="125">
        <v>2864.9</v>
      </c>
      <c r="G1371" s="125">
        <v>57.5</v>
      </c>
      <c r="H1371" s="125">
        <v>5.7</v>
      </c>
      <c r="I1371" s="125">
        <v>20985</v>
      </c>
      <c r="J1371" s="125">
        <v>33315</v>
      </c>
      <c r="K1371" s="125">
        <v>36219</v>
      </c>
      <c r="L1371" s="125">
        <v>108.6</v>
      </c>
    </row>
    <row r="1372" spans="1:12" ht="24" x14ac:dyDescent="0.45">
      <c r="A1372" s="124" t="s">
        <v>255</v>
      </c>
      <c r="B1372" s="124" t="s">
        <v>85</v>
      </c>
      <c r="C1372" s="135">
        <v>2016</v>
      </c>
      <c r="D1372" s="137">
        <f t="shared" si="20"/>
        <v>0.11667476908119062</v>
      </c>
      <c r="E1372" s="125">
        <v>4118.8</v>
      </c>
      <c r="F1372" s="125">
        <v>4116.3999999999996</v>
      </c>
      <c r="G1372" s="125">
        <v>56.6</v>
      </c>
      <c r="H1372" s="125">
        <v>5.8</v>
      </c>
      <c r="I1372" s="125">
        <v>27849</v>
      </c>
      <c r="J1372" s="125">
        <v>51474</v>
      </c>
      <c r="K1372" s="125">
        <v>49859</v>
      </c>
      <c r="L1372" s="125">
        <v>109.6</v>
      </c>
    </row>
    <row r="1373" spans="1:12" x14ac:dyDescent="0.45">
      <c r="A1373" s="124" t="s">
        <v>256</v>
      </c>
      <c r="B1373" s="124" t="s">
        <v>86</v>
      </c>
      <c r="C1373" s="135">
        <v>2016</v>
      </c>
      <c r="D1373" s="137">
        <f t="shared" si="20"/>
        <v>-0.10172939979654781</v>
      </c>
      <c r="E1373" s="125">
        <v>687.4</v>
      </c>
      <c r="F1373" s="125">
        <v>687.7</v>
      </c>
      <c r="G1373" s="125">
        <v>55.8</v>
      </c>
      <c r="H1373" s="125">
        <v>6</v>
      </c>
      <c r="I1373" s="125">
        <v>18859</v>
      </c>
      <c r="J1373" s="125">
        <v>40898</v>
      </c>
      <c r="K1373" s="125">
        <v>39136</v>
      </c>
      <c r="L1373" s="125">
        <v>101.2</v>
      </c>
    </row>
    <row r="1374" spans="1:12" x14ac:dyDescent="0.45">
      <c r="A1374" s="124" t="s">
        <v>257</v>
      </c>
      <c r="B1374" s="124" t="s">
        <v>87</v>
      </c>
      <c r="C1374" s="135">
        <v>2016</v>
      </c>
      <c r="D1374" s="137">
        <f t="shared" si="20"/>
        <v>0.2461841457410143</v>
      </c>
      <c r="E1374" s="125">
        <v>814.4</v>
      </c>
      <c r="F1374" s="125">
        <v>813.4</v>
      </c>
      <c r="G1374" s="125">
        <v>57.3</v>
      </c>
      <c r="H1374" s="125">
        <v>4.2</v>
      </c>
      <c r="I1374" s="125">
        <v>17832</v>
      </c>
      <c r="J1374" s="125">
        <v>42342</v>
      </c>
      <c r="K1374" s="125">
        <v>34931</v>
      </c>
      <c r="L1374" s="125">
        <v>109.5</v>
      </c>
    </row>
    <row r="1375" spans="1:12" x14ac:dyDescent="0.45">
      <c r="A1375" s="124" t="s">
        <v>258</v>
      </c>
      <c r="B1375" s="124" t="s">
        <v>88</v>
      </c>
      <c r="C1375" s="135">
        <v>2016</v>
      </c>
      <c r="D1375" s="137">
        <f t="shared" si="20"/>
        <v>0.70424332117067467</v>
      </c>
      <c r="E1375" s="125">
        <v>3946.7</v>
      </c>
      <c r="F1375" s="125">
        <v>3932.9</v>
      </c>
      <c r="G1375" s="125">
        <v>57</v>
      </c>
      <c r="H1375" s="125">
        <v>3.8</v>
      </c>
      <c r="I1375" s="125">
        <v>32763</v>
      </c>
      <c r="J1375" s="125">
        <v>52816</v>
      </c>
      <c r="K1375" s="125">
        <v>59748</v>
      </c>
      <c r="L1375" s="125">
        <v>96.2</v>
      </c>
    </row>
    <row r="1376" spans="1:12" x14ac:dyDescent="0.45">
      <c r="A1376" s="124" t="s">
        <v>259</v>
      </c>
      <c r="B1376" s="124" t="s">
        <v>89</v>
      </c>
      <c r="C1376" s="135">
        <v>2016</v>
      </c>
      <c r="D1376" s="137">
        <f t="shared" si="20"/>
        <v>-0.23987206823027113</v>
      </c>
      <c r="E1376" s="125">
        <v>1497.2</v>
      </c>
      <c r="F1376" s="125">
        <v>1499</v>
      </c>
      <c r="G1376" s="125">
        <v>54.9</v>
      </c>
      <c r="H1376" s="125">
        <v>5.2</v>
      </c>
      <c r="I1376" s="125">
        <v>23621</v>
      </c>
      <c r="J1376" s="125">
        <v>44218</v>
      </c>
      <c r="K1376" s="125">
        <v>43655</v>
      </c>
      <c r="L1376" s="125">
        <v>101</v>
      </c>
    </row>
    <row r="1377" spans="1:12" x14ac:dyDescent="0.45">
      <c r="A1377" s="124" t="s">
        <v>260</v>
      </c>
      <c r="B1377" s="124" t="s">
        <v>90</v>
      </c>
      <c r="C1377" s="135">
        <v>2016</v>
      </c>
      <c r="D1377" s="137">
        <f t="shared" si="20"/>
        <v>-0.17900732302685479</v>
      </c>
      <c r="E1377" s="125">
        <v>1226.8</v>
      </c>
      <c r="F1377" s="125">
        <v>1227.9000000000001</v>
      </c>
      <c r="G1377" s="125">
        <v>56.6</v>
      </c>
      <c r="H1377" s="125">
        <v>5.3</v>
      </c>
      <c r="I1377" s="125">
        <v>17646</v>
      </c>
      <c r="J1377" s="125">
        <v>38021</v>
      </c>
      <c r="K1377" s="125">
        <v>39051</v>
      </c>
      <c r="L1377" s="125">
        <v>110.4</v>
      </c>
    </row>
    <row r="1378" spans="1:12" x14ac:dyDescent="0.45">
      <c r="A1378" s="124" t="s">
        <v>261</v>
      </c>
      <c r="B1378" s="124" t="s">
        <v>91</v>
      </c>
      <c r="C1378" s="135">
        <v>2016</v>
      </c>
      <c r="D1378" s="137">
        <f t="shared" si="20"/>
        <v>-0.18696581196581541</v>
      </c>
      <c r="E1378" s="125">
        <v>2615.9</v>
      </c>
      <c r="F1378" s="125">
        <v>2618.3000000000002</v>
      </c>
      <c r="G1378" s="125">
        <v>55.5</v>
      </c>
      <c r="H1378" s="125">
        <v>5.8</v>
      </c>
      <c r="I1378" s="125">
        <v>27749</v>
      </c>
      <c r="J1378" s="125">
        <v>46724</v>
      </c>
      <c r="K1378" s="125">
        <v>41860</v>
      </c>
      <c r="L1378" s="125">
        <v>113.4</v>
      </c>
    </row>
    <row r="1379" spans="1:12" x14ac:dyDescent="0.45">
      <c r="A1379" s="124" t="s">
        <v>262</v>
      </c>
      <c r="B1379" s="124" t="s">
        <v>92</v>
      </c>
      <c r="C1379" s="135">
        <v>2016</v>
      </c>
      <c r="D1379" s="137">
        <f t="shared" si="20"/>
        <v>-1.0739856801909307</v>
      </c>
      <c r="E1379" s="125">
        <v>1243.5</v>
      </c>
      <c r="F1379" s="125">
        <v>1250.3</v>
      </c>
      <c r="G1379" s="125">
        <v>53.9</v>
      </c>
      <c r="H1379" s="125">
        <v>5.4</v>
      </c>
      <c r="I1379" s="125">
        <v>21317</v>
      </c>
      <c r="J1379" s="125">
        <v>40242</v>
      </c>
      <c r="K1379" s="125">
        <v>40247</v>
      </c>
      <c r="L1379" s="125">
        <v>106.1</v>
      </c>
    </row>
    <row r="1380" spans="1:12" x14ac:dyDescent="0.45">
      <c r="A1380" s="124" t="s">
        <v>263</v>
      </c>
      <c r="B1380" s="124" t="s">
        <v>297</v>
      </c>
      <c r="C1380" s="135">
        <v>2016</v>
      </c>
      <c r="D1380" s="137">
        <f t="shared" si="20"/>
        <v>-0.48087296939058316</v>
      </c>
      <c r="E1380" s="125">
        <v>3228.5</v>
      </c>
      <c r="F1380" s="125">
        <v>3236.3</v>
      </c>
      <c r="G1380" s="125">
        <v>55.6</v>
      </c>
      <c r="H1380" s="125">
        <v>4.3</v>
      </c>
      <c r="I1380" s="125">
        <v>30057</v>
      </c>
      <c r="J1380" s="125">
        <v>60522</v>
      </c>
      <c r="K1380" s="125">
        <v>64594</v>
      </c>
      <c r="L1380" s="125">
        <v>109.8</v>
      </c>
    </row>
    <row r="1381" spans="1:12" x14ac:dyDescent="0.45">
      <c r="A1381" s="124" t="s">
        <v>264</v>
      </c>
      <c r="B1381" s="124" t="s">
        <v>94</v>
      </c>
      <c r="C1381" s="135">
        <v>2016</v>
      </c>
      <c r="D1381" s="137">
        <f t="shared" si="20"/>
        <v>-0.60185657451800234</v>
      </c>
      <c r="E1381" s="125">
        <v>1948.8</v>
      </c>
      <c r="F1381" s="125">
        <v>1954.7</v>
      </c>
      <c r="G1381" s="125">
        <v>55.7</v>
      </c>
      <c r="H1381" s="125">
        <v>4.9000000000000004</v>
      </c>
      <c r="I1381" s="125">
        <v>22145</v>
      </c>
      <c r="J1381" s="125">
        <v>37529</v>
      </c>
      <c r="K1381" s="125">
        <v>39574</v>
      </c>
      <c r="L1381" s="125">
        <v>104.1</v>
      </c>
    </row>
    <row r="1382" spans="1:12" x14ac:dyDescent="0.45">
      <c r="A1382" s="124" t="s">
        <v>265</v>
      </c>
      <c r="B1382" s="124" t="s">
        <v>95</v>
      </c>
      <c r="C1382" s="135">
        <v>2016</v>
      </c>
      <c r="D1382" s="137">
        <f t="shared" si="20"/>
        <v>-0.6182034857738683</v>
      </c>
      <c r="E1382" s="125">
        <v>1334.3</v>
      </c>
      <c r="F1382" s="125">
        <v>1338.4</v>
      </c>
      <c r="G1382" s="125">
        <v>55.3</v>
      </c>
      <c r="H1382" s="125">
        <v>4.5999999999999996</v>
      </c>
      <c r="I1382" s="125">
        <v>20628</v>
      </c>
      <c r="J1382" s="125">
        <v>37992</v>
      </c>
      <c r="K1382" s="125">
        <v>38523</v>
      </c>
      <c r="L1382" s="125">
        <v>111.4</v>
      </c>
    </row>
    <row r="1383" spans="1:12" x14ac:dyDescent="0.45">
      <c r="A1383" s="124" t="s">
        <v>266</v>
      </c>
      <c r="B1383" s="124" t="s">
        <v>96</v>
      </c>
      <c r="C1383" s="135">
        <v>2016</v>
      </c>
      <c r="D1383" s="137">
        <f t="shared" si="20"/>
        <v>2.1733730750118543E-2</v>
      </c>
      <c r="E1383" s="125">
        <v>3221.5</v>
      </c>
      <c r="F1383" s="125">
        <v>3221.2</v>
      </c>
      <c r="G1383" s="125">
        <v>56.3</v>
      </c>
      <c r="H1383" s="125">
        <v>4.0999999999999996</v>
      </c>
      <c r="I1383" s="125">
        <v>26956</v>
      </c>
      <c r="J1383" s="125">
        <v>41748</v>
      </c>
      <c r="K1383" s="125">
        <v>49065</v>
      </c>
      <c r="L1383" s="125">
        <v>108.9</v>
      </c>
    </row>
    <row r="1384" spans="1:12" x14ac:dyDescent="0.45">
      <c r="A1384" s="124" t="s">
        <v>267</v>
      </c>
      <c r="B1384" s="124" t="s">
        <v>97</v>
      </c>
      <c r="C1384" s="135">
        <v>2016</v>
      </c>
      <c r="D1384" s="137">
        <f t="shared" si="20"/>
        <v>-7.9409195584848727E-2</v>
      </c>
      <c r="E1384" s="125">
        <v>2516.6</v>
      </c>
      <c r="F1384" s="125">
        <v>2517.6</v>
      </c>
      <c r="G1384" s="125">
        <v>56.5</v>
      </c>
      <c r="H1384" s="125">
        <v>5.0999999999999996</v>
      </c>
      <c r="I1384" s="125">
        <v>19804</v>
      </c>
      <c r="J1384" s="125">
        <v>40093</v>
      </c>
      <c r="K1384" s="125">
        <v>39049</v>
      </c>
      <c r="L1384" s="125">
        <v>102.1</v>
      </c>
    </row>
    <row r="1385" spans="1:12" x14ac:dyDescent="0.45">
      <c r="A1385" s="124" t="s">
        <v>268</v>
      </c>
      <c r="B1385" s="124" t="s">
        <v>98</v>
      </c>
      <c r="C1385" s="135">
        <v>2016</v>
      </c>
      <c r="D1385" s="137">
        <f t="shared" si="20"/>
        <v>-0.47128364885374957</v>
      </c>
      <c r="E1385" s="125">
        <v>1246</v>
      </c>
      <c r="F1385" s="125">
        <v>1249</v>
      </c>
      <c r="G1385" s="125">
        <v>55.7</v>
      </c>
      <c r="H1385" s="125">
        <v>4.5999999999999996</v>
      </c>
      <c r="I1385" s="125">
        <v>22617</v>
      </c>
      <c r="J1385" s="125">
        <v>38170</v>
      </c>
      <c r="K1385" s="125">
        <v>42987</v>
      </c>
      <c r="L1385" s="125">
        <v>101</v>
      </c>
    </row>
    <row r="1386" spans="1:12" x14ac:dyDescent="0.45">
      <c r="A1386" s="124" t="s">
        <v>269</v>
      </c>
      <c r="B1386" s="124" t="s">
        <v>99</v>
      </c>
      <c r="C1386" s="135">
        <v>2016</v>
      </c>
      <c r="D1386" s="137">
        <f t="shared" si="20"/>
        <v>-1.2753897024090641</v>
      </c>
      <c r="E1386" s="125">
        <v>836</v>
      </c>
      <c r="F1386" s="125">
        <v>841.4</v>
      </c>
      <c r="G1386" s="125">
        <v>52</v>
      </c>
      <c r="H1386" s="125">
        <v>8.4</v>
      </c>
      <c r="I1386" s="125">
        <v>20175</v>
      </c>
      <c r="J1386" s="125">
        <v>38450</v>
      </c>
      <c r="K1386" s="125">
        <v>36643</v>
      </c>
      <c r="L1386" s="125">
        <v>100.8</v>
      </c>
    </row>
    <row r="1387" spans="1:12" x14ac:dyDescent="0.45">
      <c r="A1387" s="124" t="s">
        <v>270</v>
      </c>
      <c r="B1387" s="124" t="s">
        <v>298</v>
      </c>
      <c r="C1387" s="135">
        <v>2016</v>
      </c>
      <c r="D1387" s="137">
        <f t="shared" si="20"/>
        <v>-1.8477030741164097E-2</v>
      </c>
      <c r="E1387" s="125">
        <v>4328.8999999999996</v>
      </c>
      <c r="F1387" s="125">
        <v>4329.3</v>
      </c>
      <c r="G1387" s="125">
        <v>55.6</v>
      </c>
      <c r="H1387" s="125">
        <v>6.2</v>
      </c>
      <c r="I1387" s="125">
        <v>34718</v>
      </c>
      <c r="J1387" s="125">
        <v>57225</v>
      </c>
      <c r="K1387" s="125">
        <v>57055</v>
      </c>
      <c r="L1387" s="125">
        <v>113.4</v>
      </c>
    </row>
    <row r="1388" spans="1:12" ht="24" x14ac:dyDescent="0.45">
      <c r="A1388" s="124" t="s">
        <v>271</v>
      </c>
      <c r="B1388" s="124" t="s">
        <v>144</v>
      </c>
      <c r="C1388" s="135">
        <v>2016</v>
      </c>
      <c r="D1388" s="137">
        <f t="shared" si="20"/>
        <v>1.2500000000000056</v>
      </c>
      <c r="E1388" s="125">
        <v>1652.4</v>
      </c>
      <c r="F1388" s="125">
        <v>1642.2</v>
      </c>
      <c r="G1388" s="125">
        <v>62.2</v>
      </c>
      <c r="H1388" s="125">
        <v>4.5</v>
      </c>
      <c r="I1388" s="125">
        <v>46934</v>
      </c>
      <c r="J1388" s="125">
        <v>53652</v>
      </c>
      <c r="K1388" s="125">
        <v>48622</v>
      </c>
      <c r="L1388" s="125">
        <v>94.8</v>
      </c>
    </row>
    <row r="1389" spans="1:12" ht="24" x14ac:dyDescent="0.45">
      <c r="A1389" s="124" t="s">
        <v>272</v>
      </c>
      <c r="B1389" s="124" t="s">
        <v>133</v>
      </c>
      <c r="C1389" s="135">
        <v>2016</v>
      </c>
      <c r="D1389" s="137">
        <f t="shared" si="20"/>
        <v>-0.34999027804782318</v>
      </c>
      <c r="E1389" s="125">
        <v>512.5</v>
      </c>
      <c r="F1389" s="125">
        <v>513.4</v>
      </c>
      <c r="G1389" s="125">
        <v>65.599999999999994</v>
      </c>
      <c r="H1389" s="125">
        <v>2.6</v>
      </c>
      <c r="I1389" s="125">
        <v>72358</v>
      </c>
      <c r="J1389" s="125">
        <v>64919</v>
      </c>
      <c r="K1389" s="125">
        <v>56940</v>
      </c>
      <c r="L1389" s="125">
        <v>114.2</v>
      </c>
    </row>
    <row r="1390" spans="1:12" x14ac:dyDescent="0.45">
      <c r="A1390" s="124" t="s">
        <v>273</v>
      </c>
      <c r="B1390" s="124" t="s">
        <v>101</v>
      </c>
      <c r="C1390" s="135">
        <v>2016</v>
      </c>
      <c r="D1390" s="137">
        <f t="shared" si="20"/>
        <v>1.8819388031410744</v>
      </c>
      <c r="E1390" s="125">
        <v>1505</v>
      </c>
      <c r="F1390" s="125">
        <v>1491.1</v>
      </c>
      <c r="G1390" s="125">
        <v>57</v>
      </c>
      <c r="H1390" s="125">
        <v>5.6</v>
      </c>
      <c r="I1390" s="125">
        <v>27044</v>
      </c>
      <c r="J1390" s="125">
        <v>49415</v>
      </c>
      <c r="K1390" s="125">
        <v>54717</v>
      </c>
      <c r="L1390" s="125">
        <v>103.4</v>
      </c>
    </row>
    <row r="1391" spans="1:12" x14ac:dyDescent="0.45">
      <c r="A1391" s="124" t="s">
        <v>274</v>
      </c>
      <c r="B1391" s="124" t="s">
        <v>103</v>
      </c>
      <c r="C1391" s="135">
        <v>2016</v>
      </c>
      <c r="D1391" s="137">
        <f t="shared" si="20"/>
        <v>5.4254711593377809E-2</v>
      </c>
      <c r="E1391" s="125">
        <v>3503.9</v>
      </c>
      <c r="F1391" s="125">
        <v>3502.9</v>
      </c>
      <c r="G1391" s="125">
        <v>55.6</v>
      </c>
      <c r="H1391" s="125">
        <v>7.1</v>
      </c>
      <c r="I1391" s="125">
        <v>23657</v>
      </c>
      <c r="J1391" s="125">
        <v>35227</v>
      </c>
      <c r="K1391" s="125">
        <v>36846</v>
      </c>
      <c r="L1391" s="125">
        <v>95.8</v>
      </c>
    </row>
    <row r="1392" spans="1:12" x14ac:dyDescent="0.45">
      <c r="A1392" s="124" t="s">
        <v>275</v>
      </c>
      <c r="B1392" s="124" t="s">
        <v>104</v>
      </c>
      <c r="C1392" s="135">
        <v>2016</v>
      </c>
      <c r="D1392" s="137">
        <f t="shared" si="20"/>
        <v>0.42836744407425303</v>
      </c>
      <c r="E1392" s="125">
        <v>211</v>
      </c>
      <c r="F1392" s="125">
        <v>210.6</v>
      </c>
      <c r="G1392" s="125">
        <v>54</v>
      </c>
      <c r="H1392" s="125">
        <v>12</v>
      </c>
      <c r="I1392" s="125">
        <v>17933</v>
      </c>
      <c r="J1392" s="125">
        <v>37250</v>
      </c>
      <c r="K1392" s="125">
        <v>39757</v>
      </c>
      <c r="L1392" s="125">
        <v>88.3</v>
      </c>
    </row>
    <row r="1393" spans="1:12" x14ac:dyDescent="0.45">
      <c r="A1393" s="124" t="s">
        <v>276</v>
      </c>
      <c r="B1393" s="124" t="s">
        <v>106</v>
      </c>
      <c r="C1393" s="135">
        <v>2016</v>
      </c>
      <c r="D1393" s="137">
        <f t="shared" si="20"/>
        <v>1.0088272383354315</v>
      </c>
      <c r="E1393" s="125">
        <v>320.39999999999998</v>
      </c>
      <c r="F1393" s="125">
        <v>318.89999999999998</v>
      </c>
      <c r="G1393" s="125">
        <v>55.2</v>
      </c>
      <c r="H1393" s="125">
        <v>16.600000000000001</v>
      </c>
      <c r="I1393" s="125">
        <v>14963</v>
      </c>
      <c r="J1393" s="125">
        <v>43270</v>
      </c>
      <c r="K1393" s="125">
        <v>47508</v>
      </c>
      <c r="L1393" s="125">
        <v>105.9</v>
      </c>
    </row>
    <row r="1394" spans="1:12" x14ac:dyDescent="0.45">
      <c r="A1394" s="124" t="s">
        <v>277</v>
      </c>
      <c r="B1394" s="124" t="s">
        <v>107</v>
      </c>
      <c r="C1394" s="135">
        <v>2016</v>
      </c>
      <c r="D1394" s="137">
        <f t="shared" si="20"/>
        <v>0.22267582111709883</v>
      </c>
      <c r="E1394" s="125">
        <v>540.1</v>
      </c>
      <c r="F1394" s="125">
        <v>539.5</v>
      </c>
      <c r="G1394" s="125">
        <v>55.4</v>
      </c>
      <c r="H1394" s="125">
        <v>6.3</v>
      </c>
      <c r="I1394" s="125">
        <v>19625</v>
      </c>
      <c r="J1394" s="125">
        <v>39012</v>
      </c>
      <c r="K1394" s="125">
        <v>41768</v>
      </c>
      <c r="L1394" s="125">
        <v>125.9</v>
      </c>
    </row>
    <row r="1395" spans="1:12" x14ac:dyDescent="0.45">
      <c r="A1395" s="124" t="s">
        <v>278</v>
      </c>
      <c r="B1395" s="124" t="s">
        <v>108</v>
      </c>
      <c r="C1395" s="135">
        <v>2016</v>
      </c>
      <c r="D1395" s="137">
        <f t="shared" si="20"/>
        <v>-0.9204301075268857</v>
      </c>
      <c r="E1395" s="125">
        <v>2303.6</v>
      </c>
      <c r="F1395" s="125">
        <v>2314.3000000000002</v>
      </c>
      <c r="G1395" s="125">
        <v>54.4</v>
      </c>
      <c r="H1395" s="125">
        <v>8.6</v>
      </c>
      <c r="I1395" s="125">
        <v>21256</v>
      </c>
      <c r="J1395" s="125">
        <v>45478</v>
      </c>
      <c r="K1395" s="125">
        <v>41120</v>
      </c>
      <c r="L1395" s="125">
        <v>101</v>
      </c>
    </row>
    <row r="1396" spans="1:12" x14ac:dyDescent="0.45">
      <c r="A1396" s="124" t="s">
        <v>279</v>
      </c>
      <c r="B1396" s="124" t="s">
        <v>109</v>
      </c>
      <c r="C1396" s="135">
        <v>2016</v>
      </c>
      <c r="D1396" s="137">
        <f t="shared" si="20"/>
        <v>0.33104505697459663</v>
      </c>
      <c r="E1396" s="125">
        <v>2879.2</v>
      </c>
      <c r="F1396" s="125">
        <v>2874.4</v>
      </c>
      <c r="G1396" s="125">
        <v>57.9</v>
      </c>
      <c r="H1396" s="125">
        <v>6.1</v>
      </c>
      <c r="I1396" s="125">
        <v>27885</v>
      </c>
      <c r="J1396" s="125">
        <v>49409</v>
      </c>
      <c r="K1396" s="125">
        <v>43544</v>
      </c>
      <c r="L1396" s="125">
        <v>105.9</v>
      </c>
    </row>
    <row r="1397" spans="1:12" x14ac:dyDescent="0.45">
      <c r="A1397" s="124" t="s">
        <v>280</v>
      </c>
      <c r="B1397" s="124" t="s">
        <v>110</v>
      </c>
      <c r="C1397" s="135">
        <v>2016</v>
      </c>
      <c r="D1397" s="137">
        <f t="shared" si="20"/>
        <v>-0.13660636668459358</v>
      </c>
      <c r="E1397" s="125">
        <v>2412.4</v>
      </c>
      <c r="F1397" s="125">
        <v>2414</v>
      </c>
      <c r="G1397" s="125">
        <v>56</v>
      </c>
      <c r="H1397" s="125">
        <v>8.8000000000000007</v>
      </c>
      <c r="I1397" s="125">
        <v>22510</v>
      </c>
      <c r="J1397" s="125">
        <v>49565</v>
      </c>
      <c r="K1397" s="125">
        <v>39848</v>
      </c>
      <c r="L1397" s="125">
        <v>107.6</v>
      </c>
    </row>
    <row r="1398" spans="1:12" x14ac:dyDescent="0.45">
      <c r="A1398" s="124" t="s">
        <v>281</v>
      </c>
      <c r="B1398" s="124" t="s">
        <v>111</v>
      </c>
      <c r="C1398" s="135">
        <v>2016</v>
      </c>
      <c r="D1398" s="137">
        <f t="shared" si="20"/>
        <v>-0.36505770861757775</v>
      </c>
      <c r="E1398" s="125">
        <v>2702</v>
      </c>
      <c r="F1398" s="125">
        <v>2707</v>
      </c>
      <c r="G1398" s="125">
        <v>55.5</v>
      </c>
      <c r="H1398" s="125">
        <v>7.9</v>
      </c>
      <c r="I1398" s="125">
        <v>21345</v>
      </c>
      <c r="J1398" s="125">
        <v>39000</v>
      </c>
      <c r="K1398" s="125">
        <v>35700</v>
      </c>
      <c r="L1398" s="125">
        <v>104.4</v>
      </c>
    </row>
    <row r="1399" spans="1:12" x14ac:dyDescent="0.45">
      <c r="A1399" s="124" t="s">
        <v>282</v>
      </c>
      <c r="B1399" s="124" t="s">
        <v>299</v>
      </c>
      <c r="C1399" s="135">
        <v>2016</v>
      </c>
      <c r="D1399" s="137">
        <f t="shared" si="20"/>
        <v>0.68231046931408268</v>
      </c>
      <c r="E1399" s="125">
        <v>2788.9</v>
      </c>
      <c r="F1399" s="125">
        <v>2779.4</v>
      </c>
      <c r="G1399" s="125">
        <v>56.9</v>
      </c>
      <c r="H1399" s="125">
        <v>7.4</v>
      </c>
      <c r="I1399" s="125">
        <v>26783</v>
      </c>
      <c r="J1399" s="125">
        <v>48554</v>
      </c>
      <c r="K1399" s="125">
        <v>51801</v>
      </c>
      <c r="L1399" s="125">
        <v>108.3</v>
      </c>
    </row>
    <row r="1400" spans="1:12" x14ac:dyDescent="0.45">
      <c r="A1400" s="124" t="s">
        <v>283</v>
      </c>
      <c r="B1400" s="124" t="s">
        <v>113</v>
      </c>
      <c r="C1400" s="135">
        <v>2016</v>
      </c>
      <c r="D1400" s="137">
        <f t="shared" si="20"/>
        <v>-0.42737216993131977</v>
      </c>
      <c r="E1400" s="125">
        <v>1957.1</v>
      </c>
      <c r="F1400" s="125">
        <v>1961.3</v>
      </c>
      <c r="G1400" s="125">
        <v>56.2</v>
      </c>
      <c r="H1400" s="125">
        <v>7.2</v>
      </c>
      <c r="I1400" s="125">
        <v>24713</v>
      </c>
      <c r="J1400" s="125">
        <v>41982</v>
      </c>
      <c r="K1400" s="125">
        <v>42029</v>
      </c>
      <c r="L1400" s="125">
        <v>101.8</v>
      </c>
    </row>
    <row r="1401" spans="1:12" x14ac:dyDescent="0.45">
      <c r="A1401" s="124" t="s">
        <v>284</v>
      </c>
      <c r="B1401" s="124" t="s">
        <v>114</v>
      </c>
      <c r="C1401" s="135">
        <v>2016</v>
      </c>
      <c r="D1401" s="137">
        <f t="shared" si="20"/>
        <v>0.14893418970493685</v>
      </c>
      <c r="E1401" s="125">
        <v>1075.9000000000001</v>
      </c>
      <c r="F1401" s="125">
        <v>1075.0999999999999</v>
      </c>
      <c r="G1401" s="125">
        <v>58.3</v>
      </c>
      <c r="H1401" s="125">
        <v>7.2</v>
      </c>
      <c r="I1401" s="125">
        <v>26165</v>
      </c>
      <c r="J1401" s="125">
        <v>46976</v>
      </c>
      <c r="K1401" s="125">
        <v>49274</v>
      </c>
      <c r="L1401" s="125">
        <v>102.5</v>
      </c>
    </row>
    <row r="1402" spans="1:12" x14ac:dyDescent="0.45">
      <c r="A1402" s="124" t="s">
        <v>285</v>
      </c>
      <c r="B1402" s="124" t="s">
        <v>115</v>
      </c>
      <c r="C1402" s="135">
        <v>2016</v>
      </c>
      <c r="D1402" s="137">
        <f t="shared" si="20"/>
        <v>0.15304560759106212</v>
      </c>
      <c r="E1402" s="125">
        <v>981.6</v>
      </c>
      <c r="F1402" s="125">
        <v>980.9</v>
      </c>
      <c r="G1402" s="125">
        <v>55.9</v>
      </c>
      <c r="H1402" s="125">
        <v>9.6</v>
      </c>
      <c r="I1402" s="125">
        <v>23723</v>
      </c>
      <c r="J1402" s="125">
        <v>38059</v>
      </c>
      <c r="K1402" s="125">
        <v>41685</v>
      </c>
      <c r="L1402" s="125">
        <v>112.9</v>
      </c>
    </row>
    <row r="1403" spans="1:12" x14ac:dyDescent="0.45">
      <c r="A1403" s="124" t="s">
        <v>286</v>
      </c>
      <c r="B1403" s="124" t="s">
        <v>116</v>
      </c>
      <c r="C1403" s="135">
        <v>2016</v>
      </c>
      <c r="D1403" s="137">
        <f t="shared" si="20"/>
        <v>0.39480519480519011</v>
      </c>
      <c r="E1403" s="125">
        <v>966.3</v>
      </c>
      <c r="F1403" s="125">
        <v>964.4</v>
      </c>
      <c r="G1403" s="125">
        <v>58.8</v>
      </c>
      <c r="H1403" s="125">
        <v>7.2</v>
      </c>
      <c r="I1403" s="125">
        <v>38863</v>
      </c>
      <c r="J1403" s="125">
        <v>70554</v>
      </c>
      <c r="K1403" s="125">
        <v>79352</v>
      </c>
      <c r="L1403" s="125">
        <v>103</v>
      </c>
    </row>
    <row r="1404" spans="1:12" x14ac:dyDescent="0.45">
      <c r="A1404" s="124" t="s">
        <v>287</v>
      </c>
      <c r="B1404" s="124" t="s">
        <v>117</v>
      </c>
      <c r="C1404" s="135">
        <v>2016</v>
      </c>
      <c r="D1404" s="137">
        <f t="shared" si="20"/>
        <v>-0.74255099163456062</v>
      </c>
      <c r="E1404" s="125">
        <v>1056</v>
      </c>
      <c r="F1404" s="125">
        <v>1060</v>
      </c>
      <c r="G1404" s="125">
        <v>57.4</v>
      </c>
      <c r="H1404" s="125">
        <v>10.8</v>
      </c>
      <c r="I1404" s="125">
        <v>22080</v>
      </c>
      <c r="J1404" s="125">
        <v>47858</v>
      </c>
      <c r="K1404" s="125">
        <v>49417</v>
      </c>
      <c r="L1404" s="125">
        <v>114.8</v>
      </c>
    </row>
    <row r="1405" spans="1:12" x14ac:dyDescent="0.45">
      <c r="A1405" s="124" t="s">
        <v>288</v>
      </c>
      <c r="B1405" s="124" t="s">
        <v>118</v>
      </c>
      <c r="C1405" s="135">
        <v>2016</v>
      </c>
      <c r="D1405" s="137">
        <f t="shared" si="20"/>
        <v>-1.0756192959582827</v>
      </c>
      <c r="E1405" s="125">
        <v>303.5</v>
      </c>
      <c r="F1405" s="125">
        <v>305.2</v>
      </c>
      <c r="G1405" s="125">
        <v>60.7</v>
      </c>
      <c r="H1405" s="125">
        <v>4.0999999999999996</v>
      </c>
      <c r="I1405" s="125">
        <v>43849</v>
      </c>
      <c r="J1405" s="125">
        <v>76261</v>
      </c>
      <c r="K1405" s="125">
        <v>64339</v>
      </c>
      <c r="L1405" s="125">
        <v>116.2</v>
      </c>
    </row>
    <row r="1406" spans="1:12" x14ac:dyDescent="0.45">
      <c r="A1406" s="124" t="s">
        <v>289</v>
      </c>
      <c r="B1406" s="124" t="s">
        <v>119</v>
      </c>
      <c r="C1406" s="135">
        <v>2016</v>
      </c>
      <c r="D1406" s="137">
        <f t="shared" si="20"/>
        <v>-0.42220484753713367</v>
      </c>
      <c r="E1406" s="125">
        <v>1910.4</v>
      </c>
      <c r="F1406" s="125">
        <v>1914.5</v>
      </c>
      <c r="G1406" s="125">
        <v>58.1</v>
      </c>
      <c r="H1406" s="125">
        <v>6</v>
      </c>
      <c r="I1406" s="125">
        <v>31265</v>
      </c>
      <c r="J1406" s="125">
        <v>70864</v>
      </c>
      <c r="K1406" s="125">
        <v>83119</v>
      </c>
      <c r="L1406" s="125">
        <v>103</v>
      </c>
    </row>
    <row r="1407" spans="1:12" x14ac:dyDescent="0.45">
      <c r="A1407" s="124" t="s">
        <v>290</v>
      </c>
      <c r="B1407" s="124" t="s">
        <v>300</v>
      </c>
      <c r="C1407" s="135">
        <v>2016</v>
      </c>
      <c r="D1407" s="137">
        <f t="shared" si="20"/>
        <v>-0.14274981217130661</v>
      </c>
      <c r="E1407" s="125">
        <v>1329.1</v>
      </c>
      <c r="F1407" s="125">
        <v>1330</v>
      </c>
      <c r="G1407" s="125">
        <v>58.6</v>
      </c>
      <c r="H1407" s="125">
        <v>5</v>
      </c>
      <c r="I1407" s="125">
        <v>36565</v>
      </c>
      <c r="J1407" s="125">
        <v>60860</v>
      </c>
      <c r="K1407" s="125">
        <v>59387</v>
      </c>
      <c r="L1407" s="125">
        <v>113.4</v>
      </c>
    </row>
    <row r="1408" spans="1:12" x14ac:dyDescent="0.45">
      <c r="A1408" s="124" t="s">
        <v>291</v>
      </c>
      <c r="B1408" s="124" t="s">
        <v>120</v>
      </c>
      <c r="C1408" s="135">
        <v>2016</v>
      </c>
      <c r="D1408" s="137">
        <f t="shared" si="20"/>
        <v>-0.58640049906426017</v>
      </c>
      <c r="E1408" s="125">
        <v>796.8</v>
      </c>
      <c r="F1408" s="125">
        <v>799.2</v>
      </c>
      <c r="G1408" s="125">
        <v>57.1</v>
      </c>
      <c r="H1408" s="125">
        <v>5.9</v>
      </c>
      <c r="I1408" s="125">
        <v>27976</v>
      </c>
      <c r="J1408" s="125">
        <v>53531</v>
      </c>
      <c r="K1408" s="125">
        <v>53172</v>
      </c>
      <c r="L1408" s="125">
        <v>120.6</v>
      </c>
    </row>
    <row r="1409" spans="1:12" x14ac:dyDescent="0.45">
      <c r="A1409" s="124" t="s">
        <v>292</v>
      </c>
      <c r="B1409" s="124" t="s">
        <v>121</v>
      </c>
      <c r="C1409" s="135">
        <v>2016</v>
      </c>
      <c r="D1409" s="137">
        <f t="shared" si="20"/>
        <v>-0.61855670103093174</v>
      </c>
      <c r="E1409" s="125">
        <v>144.6</v>
      </c>
      <c r="F1409" s="125">
        <v>145</v>
      </c>
      <c r="G1409" s="125">
        <v>61.3</v>
      </c>
      <c r="H1409" s="125">
        <v>4.4000000000000004</v>
      </c>
      <c r="I1409" s="125">
        <v>51367</v>
      </c>
      <c r="J1409" s="125">
        <v>52941</v>
      </c>
      <c r="K1409" s="125">
        <v>51955</v>
      </c>
      <c r="L1409" s="125">
        <v>101.1</v>
      </c>
    </row>
    <row r="1410" spans="1:12" x14ac:dyDescent="0.45">
      <c r="A1410" s="124" t="s">
        <v>293</v>
      </c>
      <c r="B1410" s="124" t="s">
        <v>122</v>
      </c>
      <c r="C1410" s="135">
        <v>2016</v>
      </c>
      <c r="D1410" s="137">
        <f t="shared" si="20"/>
        <v>-0.18848167539266542</v>
      </c>
      <c r="E1410" s="125">
        <v>476.6</v>
      </c>
      <c r="F1410" s="125">
        <v>477</v>
      </c>
      <c r="G1410" s="125">
        <v>58.8</v>
      </c>
      <c r="H1410" s="125">
        <v>6.3</v>
      </c>
      <c r="I1410" s="125">
        <v>49468</v>
      </c>
      <c r="J1410" s="125">
        <v>77642</v>
      </c>
      <c r="K1410" s="125">
        <v>97665</v>
      </c>
      <c r="L1410" s="125">
        <v>120.6</v>
      </c>
    </row>
    <row r="1411" spans="1:12" ht="24" x14ac:dyDescent="0.45">
      <c r="A1411" s="124" t="s">
        <v>294</v>
      </c>
      <c r="B1411" s="124" t="s">
        <v>123</v>
      </c>
      <c r="C1411" s="135">
        <v>2016</v>
      </c>
      <c r="D1411" s="137">
        <f t="shared" si="20"/>
        <v>-1.4032946918853029</v>
      </c>
      <c r="E1411" s="125">
        <v>161.6</v>
      </c>
      <c r="F1411" s="125">
        <v>162.69999999999999</v>
      </c>
      <c r="G1411" s="125">
        <v>56.7</v>
      </c>
      <c r="H1411" s="125">
        <v>8.1999999999999993</v>
      </c>
      <c r="I1411" s="125">
        <v>23069</v>
      </c>
      <c r="J1411" s="125">
        <v>38507</v>
      </c>
      <c r="K1411" s="125">
        <v>39006</v>
      </c>
      <c r="L1411" s="125">
        <v>105.7</v>
      </c>
    </row>
    <row r="1412" spans="1:12" ht="24" x14ac:dyDescent="0.45">
      <c r="A1412" s="124" t="s">
        <v>301</v>
      </c>
      <c r="B1412" s="124" t="s">
        <v>124</v>
      </c>
      <c r="C1412" s="135">
        <v>2016</v>
      </c>
      <c r="D1412" s="137">
        <f t="shared" si="20"/>
        <v>-1.2195121951219541</v>
      </c>
      <c r="E1412" s="125">
        <v>48.6</v>
      </c>
      <c r="F1412" s="125">
        <v>48.9</v>
      </c>
      <c r="G1412" s="125">
        <v>63.8</v>
      </c>
      <c r="H1412" s="125">
        <v>3.5</v>
      </c>
      <c r="I1412" s="125">
        <v>67706</v>
      </c>
      <c r="J1412" s="124" t="s">
        <v>64</v>
      </c>
      <c r="K1412" s="124" t="s">
        <v>64</v>
      </c>
      <c r="L1412" s="124" t="s">
        <v>132</v>
      </c>
    </row>
    <row r="1413" spans="1:12" x14ac:dyDescent="0.45">
      <c r="A1413" s="124" t="s">
        <v>213</v>
      </c>
      <c r="B1413" s="124" t="s">
        <v>41</v>
      </c>
      <c r="C1413" s="135">
        <v>2017</v>
      </c>
      <c r="D1413" s="137">
        <f t="shared" si="20"/>
        <v>-0.16072002571520413</v>
      </c>
      <c r="E1413" s="125">
        <v>1553</v>
      </c>
      <c r="F1413" s="125">
        <v>1554.2</v>
      </c>
      <c r="G1413" s="125">
        <v>55.4</v>
      </c>
      <c r="H1413" s="125">
        <v>3.9</v>
      </c>
      <c r="I1413" s="125">
        <v>30342</v>
      </c>
      <c r="J1413" s="125">
        <v>52808</v>
      </c>
      <c r="K1413" s="125">
        <v>48164</v>
      </c>
      <c r="L1413" s="125">
        <v>105.7</v>
      </c>
    </row>
    <row r="1414" spans="1:12" x14ac:dyDescent="0.45">
      <c r="A1414" s="124" t="s">
        <v>214</v>
      </c>
      <c r="B1414" s="124" t="s">
        <v>42</v>
      </c>
      <c r="C1414" s="135">
        <v>2017</v>
      </c>
      <c r="D1414" s="137">
        <f t="shared" si="20"/>
        <v>-0.80459770114942164</v>
      </c>
      <c r="E1414" s="125">
        <v>1208.2</v>
      </c>
      <c r="F1414" s="125">
        <v>1213.0999999999999</v>
      </c>
      <c r="G1414" s="125">
        <v>55.1</v>
      </c>
      <c r="H1414" s="125">
        <v>4.4000000000000004</v>
      </c>
      <c r="I1414" s="125">
        <v>25107</v>
      </c>
      <c r="J1414" s="125">
        <v>32294</v>
      </c>
      <c r="K1414" s="125">
        <v>36063</v>
      </c>
      <c r="L1414" s="125">
        <v>103.7</v>
      </c>
    </row>
    <row r="1415" spans="1:12" x14ac:dyDescent="0.45">
      <c r="A1415" s="124" t="s">
        <v>215</v>
      </c>
      <c r="B1415" s="124" t="s">
        <v>43</v>
      </c>
      <c r="C1415" s="135">
        <v>2017</v>
      </c>
      <c r="D1415" s="137">
        <f t="shared" si="20"/>
        <v>-0.68581225889412134</v>
      </c>
      <c r="E1415" s="125">
        <v>1390.2</v>
      </c>
      <c r="F1415" s="125">
        <v>1395</v>
      </c>
      <c r="G1415" s="125">
        <v>54.1</v>
      </c>
      <c r="H1415" s="125">
        <v>4.8</v>
      </c>
      <c r="I1415" s="125">
        <v>23554</v>
      </c>
      <c r="J1415" s="125">
        <v>35420</v>
      </c>
      <c r="K1415" s="125">
        <v>42035</v>
      </c>
      <c r="L1415" s="125">
        <v>105.2</v>
      </c>
    </row>
    <row r="1416" spans="1:12" x14ac:dyDescent="0.45">
      <c r="A1416" s="124" t="s">
        <v>216</v>
      </c>
      <c r="B1416" s="124" t="s">
        <v>44</v>
      </c>
      <c r="C1416" s="135">
        <v>2017</v>
      </c>
      <c r="D1416" s="137">
        <f t="shared" si="20"/>
        <v>-1.280191175216275E-2</v>
      </c>
      <c r="E1416" s="125">
        <v>2343.1</v>
      </c>
      <c r="F1416" s="125">
        <v>2343.3000000000002</v>
      </c>
      <c r="G1416" s="125">
        <v>55.6</v>
      </c>
      <c r="H1416" s="125">
        <v>4.3</v>
      </c>
      <c r="I1416" s="125">
        <v>29498</v>
      </c>
      <c r="J1416" s="125">
        <v>42518</v>
      </c>
      <c r="K1416" s="125">
        <v>44664</v>
      </c>
      <c r="L1416" s="125">
        <v>126.9</v>
      </c>
    </row>
    <row r="1417" spans="1:12" x14ac:dyDescent="0.45">
      <c r="A1417" s="124" t="s">
        <v>217</v>
      </c>
      <c r="B1417" s="124" t="s">
        <v>45</v>
      </c>
      <c r="C1417" s="135">
        <v>2017</v>
      </c>
      <c r="D1417" s="137">
        <f t="shared" si="20"/>
        <v>-1.3282350573555979</v>
      </c>
      <c r="E1417" s="125">
        <v>980.6</v>
      </c>
      <c r="F1417" s="125">
        <v>987.2</v>
      </c>
      <c r="G1417" s="125">
        <v>54.3</v>
      </c>
      <c r="H1417" s="125">
        <v>4.7</v>
      </c>
      <c r="I1417" s="125">
        <v>24860</v>
      </c>
      <c r="J1417" s="125">
        <v>36747</v>
      </c>
      <c r="K1417" s="125">
        <v>39643</v>
      </c>
      <c r="L1417" s="125">
        <v>116</v>
      </c>
    </row>
    <row r="1418" spans="1:12" x14ac:dyDescent="0.45">
      <c r="A1418" s="124" t="s">
        <v>218</v>
      </c>
      <c r="B1418" s="124" t="s">
        <v>46</v>
      </c>
      <c r="C1418" s="135">
        <v>2017</v>
      </c>
      <c r="D1418" s="137">
        <f t="shared" si="20"/>
        <v>0.29597097574946618</v>
      </c>
      <c r="E1418" s="125">
        <v>1050.5</v>
      </c>
      <c r="F1418" s="125">
        <v>1048.9000000000001</v>
      </c>
      <c r="G1418" s="125">
        <v>55.6</v>
      </c>
      <c r="H1418" s="125">
        <v>4</v>
      </c>
      <c r="I1418" s="125">
        <v>28715</v>
      </c>
      <c r="J1418" s="125">
        <v>47841</v>
      </c>
      <c r="K1418" s="125">
        <v>50496</v>
      </c>
      <c r="L1418" s="125">
        <v>118.3</v>
      </c>
    </row>
    <row r="1419" spans="1:12" x14ac:dyDescent="0.45">
      <c r="A1419" s="124" t="s">
        <v>219</v>
      </c>
      <c r="B1419" s="124" t="s">
        <v>47</v>
      </c>
      <c r="C1419" s="135">
        <v>2017</v>
      </c>
      <c r="D1419" s="137">
        <f t="shared" si="20"/>
        <v>-1.4091273018414658</v>
      </c>
      <c r="E1419" s="125">
        <v>615.70000000000005</v>
      </c>
      <c r="F1419" s="125">
        <v>620.1</v>
      </c>
      <c r="G1419" s="125">
        <v>52.6</v>
      </c>
      <c r="H1419" s="125">
        <v>5.3</v>
      </c>
      <c r="I1419" s="125">
        <v>24093</v>
      </c>
      <c r="J1419" s="125">
        <v>33961</v>
      </c>
      <c r="K1419" s="125">
        <v>39739</v>
      </c>
      <c r="L1419" s="125">
        <v>95.2</v>
      </c>
    </row>
    <row r="1420" spans="1:12" x14ac:dyDescent="0.45">
      <c r="A1420" s="124" t="s">
        <v>220</v>
      </c>
      <c r="B1420" s="124" t="s">
        <v>48</v>
      </c>
      <c r="C1420" s="135">
        <v>2017</v>
      </c>
      <c r="D1420" s="137">
        <f t="shared" si="20"/>
        <v>-0.7321428571428612</v>
      </c>
      <c r="E1420" s="125">
        <v>1111.8</v>
      </c>
      <c r="F1420" s="125">
        <v>1115.9000000000001</v>
      </c>
      <c r="G1420" s="125">
        <v>54.5</v>
      </c>
      <c r="H1420" s="125">
        <v>4.0999999999999996</v>
      </c>
      <c r="I1420" s="125">
        <v>26112</v>
      </c>
      <c r="J1420" s="125">
        <v>34888</v>
      </c>
      <c r="K1420" s="125">
        <v>37943</v>
      </c>
      <c r="L1420" s="125">
        <v>103.7</v>
      </c>
    </row>
    <row r="1421" spans="1:12" x14ac:dyDescent="0.45">
      <c r="A1421" s="124" t="s">
        <v>221</v>
      </c>
      <c r="B1421" s="124" t="s">
        <v>49</v>
      </c>
      <c r="C1421" s="135">
        <v>2017</v>
      </c>
      <c r="D1421" s="137">
        <f t="shared" si="20"/>
        <v>-0.31637451902522834</v>
      </c>
      <c r="E1421" s="125">
        <v>1165.8</v>
      </c>
      <c r="F1421" s="125">
        <v>1167.5999999999999</v>
      </c>
      <c r="G1421" s="125">
        <v>54.9</v>
      </c>
      <c r="H1421" s="125">
        <v>3.9</v>
      </c>
      <c r="I1421" s="125">
        <v>28956</v>
      </c>
      <c r="J1421" s="125">
        <v>36207</v>
      </c>
      <c r="K1421" s="125">
        <v>39013</v>
      </c>
      <c r="L1421" s="125">
        <v>108.6</v>
      </c>
    </row>
    <row r="1422" spans="1:12" x14ac:dyDescent="0.45">
      <c r="A1422" s="124" t="s">
        <v>222</v>
      </c>
      <c r="B1422" s="124" t="s">
        <v>50</v>
      </c>
      <c r="C1422" s="135">
        <v>2017</v>
      </c>
      <c r="D1422" s="137">
        <f t="shared" si="20"/>
        <v>1.6118090452261331</v>
      </c>
      <c r="E1422" s="125">
        <v>8088.3</v>
      </c>
      <c r="F1422" s="125">
        <v>8024.2</v>
      </c>
      <c r="G1422" s="125">
        <v>57.7</v>
      </c>
      <c r="H1422" s="125">
        <v>3.2</v>
      </c>
      <c r="I1422" s="125">
        <v>42345</v>
      </c>
      <c r="J1422" s="125">
        <v>78746</v>
      </c>
      <c r="K1422" s="125">
        <v>58453</v>
      </c>
      <c r="L1422" s="125">
        <v>106.8</v>
      </c>
    </row>
    <row r="1423" spans="1:12" x14ac:dyDescent="0.45">
      <c r="A1423" s="124" t="s">
        <v>223</v>
      </c>
      <c r="B1423" s="124" t="s">
        <v>51</v>
      </c>
      <c r="C1423" s="135">
        <v>2017</v>
      </c>
      <c r="D1423" s="137">
        <f t="shared" si="20"/>
        <v>-1.0496943927717217</v>
      </c>
      <c r="E1423" s="125">
        <v>744.7</v>
      </c>
      <c r="F1423" s="125">
        <v>748.6</v>
      </c>
      <c r="G1423" s="125">
        <v>54.4</v>
      </c>
      <c r="H1423" s="125">
        <v>6.5</v>
      </c>
      <c r="I1423" s="125">
        <v>23979</v>
      </c>
      <c r="J1423" s="125">
        <v>35461</v>
      </c>
      <c r="K1423" s="125">
        <v>33184</v>
      </c>
      <c r="L1423" s="125">
        <v>101.2</v>
      </c>
    </row>
    <row r="1424" spans="1:12" x14ac:dyDescent="0.45">
      <c r="A1424" s="124" t="s">
        <v>224</v>
      </c>
      <c r="B1424" s="124" t="s">
        <v>52</v>
      </c>
      <c r="C1424" s="135">
        <v>2017</v>
      </c>
      <c r="D1424" s="137">
        <f t="shared" si="20"/>
        <v>-0.36155202821868687</v>
      </c>
      <c r="E1424" s="125">
        <v>1129.9000000000001</v>
      </c>
      <c r="F1424" s="125">
        <v>1131.9000000000001</v>
      </c>
      <c r="G1424" s="125">
        <v>54.2</v>
      </c>
      <c r="H1424" s="125">
        <v>4.0999999999999996</v>
      </c>
      <c r="I1424" s="125">
        <v>24272</v>
      </c>
      <c r="J1424" s="125">
        <v>39139</v>
      </c>
      <c r="K1424" s="125">
        <v>42015</v>
      </c>
      <c r="L1424" s="125">
        <v>105.3</v>
      </c>
    </row>
    <row r="1425" spans="1:12" x14ac:dyDescent="0.45">
      <c r="A1425" s="124" t="s">
        <v>225</v>
      </c>
      <c r="B1425" s="124" t="s">
        <v>53</v>
      </c>
      <c r="C1425" s="135">
        <v>2017</v>
      </c>
      <c r="D1425" s="137">
        <f t="shared" si="20"/>
        <v>-0.61662768445673699</v>
      </c>
      <c r="E1425" s="125">
        <v>934.8</v>
      </c>
      <c r="F1425" s="125">
        <v>937.7</v>
      </c>
      <c r="G1425" s="125">
        <v>55.7</v>
      </c>
      <c r="H1425" s="125">
        <v>5.7</v>
      </c>
      <c r="I1425" s="125">
        <v>24766</v>
      </c>
      <c r="J1425" s="125">
        <v>39606</v>
      </c>
      <c r="K1425" s="125">
        <v>36187</v>
      </c>
      <c r="L1425" s="125">
        <v>103.3</v>
      </c>
    </row>
    <row r="1426" spans="1:12" x14ac:dyDescent="0.45">
      <c r="A1426" s="124" t="s">
        <v>226</v>
      </c>
      <c r="B1426" s="124" t="s">
        <v>54</v>
      </c>
      <c r="C1426" s="135">
        <v>2017</v>
      </c>
      <c r="D1426" s="137">
        <f t="shared" si="20"/>
        <v>-0.64441665865153841</v>
      </c>
      <c r="E1426" s="125">
        <v>1033</v>
      </c>
      <c r="F1426" s="125">
        <v>1036.4000000000001</v>
      </c>
      <c r="G1426" s="125">
        <v>55.1</v>
      </c>
      <c r="H1426" s="125">
        <v>4.4000000000000004</v>
      </c>
      <c r="I1426" s="125">
        <v>26058</v>
      </c>
      <c r="J1426" s="125">
        <v>31727</v>
      </c>
      <c r="K1426" s="125">
        <v>36082</v>
      </c>
      <c r="L1426" s="125">
        <v>109</v>
      </c>
    </row>
    <row r="1427" spans="1:12" x14ac:dyDescent="0.45">
      <c r="A1427" s="124" t="s">
        <v>227</v>
      </c>
      <c r="B1427" s="124" t="s">
        <v>55</v>
      </c>
      <c r="C1427" s="135">
        <v>2017</v>
      </c>
      <c r="D1427" s="137">
        <f t="shared" si="20"/>
        <v>-1.0274237157203518</v>
      </c>
      <c r="E1427" s="125">
        <v>1281.2</v>
      </c>
      <c r="F1427" s="125">
        <v>1287.9000000000001</v>
      </c>
      <c r="G1427" s="125">
        <v>53.8</v>
      </c>
      <c r="H1427" s="125">
        <v>4.5</v>
      </c>
      <c r="I1427" s="125">
        <v>24353</v>
      </c>
      <c r="J1427" s="125">
        <v>46296</v>
      </c>
      <c r="K1427" s="125">
        <v>44795</v>
      </c>
      <c r="L1427" s="125">
        <v>103.6</v>
      </c>
    </row>
    <row r="1428" spans="1:12" x14ac:dyDescent="0.45">
      <c r="A1428" s="124" t="s">
        <v>228</v>
      </c>
      <c r="B1428" s="124" t="s">
        <v>56</v>
      </c>
      <c r="C1428" s="135">
        <v>2017</v>
      </c>
      <c r="D1428" s="137">
        <f t="shared" si="20"/>
        <v>-0.10426849136525963</v>
      </c>
      <c r="E1428" s="125">
        <v>1532.9</v>
      </c>
      <c r="F1428" s="125">
        <v>1533.7</v>
      </c>
      <c r="G1428" s="125">
        <v>54.8</v>
      </c>
      <c r="H1428" s="125">
        <v>3.9</v>
      </c>
      <c r="I1428" s="125">
        <v>27226</v>
      </c>
      <c r="J1428" s="125">
        <v>48618</v>
      </c>
      <c r="K1428" s="125">
        <v>48629</v>
      </c>
      <c r="L1428" s="125">
        <v>104.3</v>
      </c>
    </row>
    <row r="1429" spans="1:12" x14ac:dyDescent="0.45">
      <c r="A1429" s="124" t="s">
        <v>229</v>
      </c>
      <c r="B1429" s="124" t="s">
        <v>57</v>
      </c>
      <c r="C1429" s="135">
        <v>2017</v>
      </c>
      <c r="D1429" s="137">
        <f t="shared" si="20"/>
        <v>-0.55604098816427039</v>
      </c>
      <c r="E1429" s="125">
        <v>1251.9000000000001</v>
      </c>
      <c r="F1429" s="125">
        <v>1255.4000000000001</v>
      </c>
      <c r="G1429" s="125">
        <v>54</v>
      </c>
      <c r="H1429" s="125">
        <v>6.6</v>
      </c>
      <c r="I1429" s="125">
        <v>27200</v>
      </c>
      <c r="J1429" s="125">
        <v>46424</v>
      </c>
      <c r="K1429" s="125">
        <v>43955</v>
      </c>
      <c r="L1429" s="125">
        <v>98.5</v>
      </c>
    </row>
    <row r="1430" spans="1:12" x14ac:dyDescent="0.45">
      <c r="A1430" s="124" t="s">
        <v>230</v>
      </c>
      <c r="B1430" s="124" t="s">
        <v>58</v>
      </c>
      <c r="C1430" s="135">
        <v>2017</v>
      </c>
      <c r="D1430" s="137">
        <f t="shared" ref="D1430:D1493" si="21">(E1430-E1347)/E1347*100</f>
        <v>1.4615150398230767</v>
      </c>
      <c r="E1430" s="125">
        <v>12662.6</v>
      </c>
      <c r="F1430" s="125">
        <v>12571.4</v>
      </c>
      <c r="G1430" s="125">
        <v>57.6</v>
      </c>
      <c r="H1430" s="125">
        <v>1.4</v>
      </c>
      <c r="I1430" s="125">
        <v>65471</v>
      </c>
      <c r="J1430" s="125">
        <v>153523</v>
      </c>
      <c r="K1430" s="125">
        <v>173615</v>
      </c>
      <c r="L1430" s="125">
        <v>103.8</v>
      </c>
    </row>
    <row r="1431" spans="1:12" x14ac:dyDescent="0.45">
      <c r="A1431" s="124" t="s">
        <v>231</v>
      </c>
      <c r="B1431" s="124" t="s">
        <v>59</v>
      </c>
      <c r="C1431" s="135">
        <v>2017</v>
      </c>
      <c r="D1431" s="137">
        <f t="shared" si="21"/>
        <v>-2.389894161829976</v>
      </c>
      <c r="E1431" s="125">
        <v>571.79999999999995</v>
      </c>
      <c r="F1431" s="125">
        <v>578.79999999999995</v>
      </c>
      <c r="G1431" s="125">
        <v>54.4</v>
      </c>
      <c r="H1431" s="125">
        <v>8.6</v>
      </c>
      <c r="I1431" s="125">
        <v>27473</v>
      </c>
      <c r="J1431" s="125">
        <v>49012</v>
      </c>
      <c r="K1431" s="125">
        <v>47094</v>
      </c>
      <c r="L1431" s="125">
        <v>102.9</v>
      </c>
    </row>
    <row r="1432" spans="1:12" x14ac:dyDescent="0.45">
      <c r="A1432" s="124" t="s">
        <v>232</v>
      </c>
      <c r="B1432" s="124" t="s">
        <v>60</v>
      </c>
      <c r="C1432" s="135">
        <v>2017</v>
      </c>
      <c r="D1432" s="137">
        <f t="shared" si="21"/>
        <v>-1.9346888478126982</v>
      </c>
      <c r="E1432" s="125">
        <v>795.8</v>
      </c>
      <c r="F1432" s="125">
        <v>803.7</v>
      </c>
      <c r="G1432" s="125">
        <v>57.4</v>
      </c>
      <c r="H1432" s="125">
        <v>7.8</v>
      </c>
      <c r="I1432" s="125">
        <v>32310</v>
      </c>
      <c r="J1432" s="125">
        <v>47482</v>
      </c>
      <c r="K1432" s="125">
        <v>55797</v>
      </c>
      <c r="L1432" s="125">
        <v>100</v>
      </c>
    </row>
    <row r="1433" spans="1:12" x14ac:dyDescent="0.45">
      <c r="A1433" s="124" t="s">
        <v>233</v>
      </c>
      <c r="B1433" s="124" t="s">
        <v>63</v>
      </c>
      <c r="C1433" s="135">
        <v>2017</v>
      </c>
      <c r="D1433" s="137">
        <f t="shared" si="21"/>
        <v>-0.70921985815602162</v>
      </c>
      <c r="E1433" s="125">
        <v>42</v>
      </c>
      <c r="F1433" s="125">
        <v>42.2</v>
      </c>
      <c r="G1433" s="125">
        <v>57.7</v>
      </c>
      <c r="H1433" s="125">
        <v>8</v>
      </c>
      <c r="I1433" s="125">
        <v>73013</v>
      </c>
      <c r="J1433" s="124" t="s">
        <v>64</v>
      </c>
      <c r="K1433" s="125">
        <v>68251</v>
      </c>
      <c r="L1433" s="125">
        <v>101.2</v>
      </c>
    </row>
    <row r="1434" spans="1:12" x14ac:dyDescent="0.45">
      <c r="A1434" s="124" t="s">
        <v>234</v>
      </c>
      <c r="B1434" s="124" t="s">
        <v>61</v>
      </c>
      <c r="C1434" s="135">
        <v>2017</v>
      </c>
      <c r="D1434" s="137">
        <f t="shared" si="21"/>
        <v>-1.7972479640550449</v>
      </c>
      <c r="E1434" s="125">
        <v>1049.0999999999999</v>
      </c>
      <c r="F1434" s="125">
        <v>1058.7</v>
      </c>
      <c r="G1434" s="125">
        <v>54.3</v>
      </c>
      <c r="H1434" s="125">
        <v>6.4</v>
      </c>
      <c r="I1434" s="125">
        <v>30707</v>
      </c>
      <c r="J1434" s="125">
        <v>58026</v>
      </c>
      <c r="K1434" s="125">
        <v>58524</v>
      </c>
      <c r="L1434" s="125">
        <v>103.3</v>
      </c>
    </row>
    <row r="1435" spans="1:12" x14ac:dyDescent="0.45">
      <c r="A1435" s="124" t="s">
        <v>235</v>
      </c>
      <c r="B1435" s="124" t="s">
        <v>65</v>
      </c>
      <c r="C1435" s="135">
        <v>2017</v>
      </c>
      <c r="D1435" s="137">
        <f t="shared" si="21"/>
        <v>-0.61691878644468479</v>
      </c>
      <c r="E1435" s="125">
        <v>1176</v>
      </c>
      <c r="F1435" s="125">
        <v>1179.7</v>
      </c>
      <c r="G1435" s="125">
        <v>54.3</v>
      </c>
      <c r="H1435" s="125">
        <v>5.3</v>
      </c>
      <c r="I1435" s="125">
        <v>25920</v>
      </c>
      <c r="J1435" s="125">
        <v>37974</v>
      </c>
      <c r="K1435" s="125">
        <v>37153</v>
      </c>
      <c r="L1435" s="125">
        <v>106.9</v>
      </c>
    </row>
    <row r="1436" spans="1:12" x14ac:dyDescent="0.45">
      <c r="A1436" s="124" t="s">
        <v>236</v>
      </c>
      <c r="B1436" s="124" t="s">
        <v>66</v>
      </c>
      <c r="C1436" s="135">
        <v>2017</v>
      </c>
      <c r="D1436" s="137">
        <f t="shared" si="21"/>
        <v>0.87053345480312005</v>
      </c>
      <c r="E1436" s="125">
        <v>996.5</v>
      </c>
      <c r="F1436" s="125">
        <v>992.2</v>
      </c>
      <c r="G1436" s="125">
        <v>56.9</v>
      </c>
      <c r="H1436" s="125">
        <v>5.2</v>
      </c>
      <c r="I1436" s="125">
        <v>26463</v>
      </c>
      <c r="J1436" s="125">
        <v>51932</v>
      </c>
      <c r="K1436" s="125">
        <v>50110</v>
      </c>
      <c r="L1436" s="125">
        <v>108.5</v>
      </c>
    </row>
    <row r="1437" spans="1:12" x14ac:dyDescent="0.45">
      <c r="A1437" s="124" t="s">
        <v>237</v>
      </c>
      <c r="B1437" s="124" t="s">
        <v>67</v>
      </c>
      <c r="C1437" s="135">
        <v>2017</v>
      </c>
      <c r="D1437" s="137">
        <f t="shared" si="21"/>
        <v>1.6016070362126065</v>
      </c>
      <c r="E1437" s="125">
        <v>1871.4</v>
      </c>
      <c r="F1437" s="125">
        <v>1856.6</v>
      </c>
      <c r="G1437" s="125">
        <v>58.4</v>
      </c>
      <c r="H1437" s="125">
        <v>4.5999999999999996</v>
      </c>
      <c r="I1437" s="125">
        <v>29668</v>
      </c>
      <c r="J1437" s="125">
        <v>53039</v>
      </c>
      <c r="K1437" s="125">
        <v>53132</v>
      </c>
      <c r="L1437" s="125">
        <v>107.4</v>
      </c>
    </row>
    <row r="1438" spans="1:12" x14ac:dyDescent="0.45">
      <c r="A1438" s="124" t="s">
        <v>238</v>
      </c>
      <c r="B1438" s="124" t="s">
        <v>68</v>
      </c>
      <c r="C1438" s="135">
        <v>2017</v>
      </c>
      <c r="D1438" s="137">
        <f t="shared" si="21"/>
        <v>-1.2981632371219414</v>
      </c>
      <c r="E1438" s="125">
        <v>714.7</v>
      </c>
      <c r="F1438" s="125">
        <v>719.4</v>
      </c>
      <c r="G1438" s="125">
        <v>58.8</v>
      </c>
      <c r="H1438" s="125">
        <v>7</v>
      </c>
      <c r="I1438" s="125">
        <v>39273</v>
      </c>
      <c r="J1438" s="124" t="s">
        <v>64</v>
      </c>
      <c r="K1438" s="125">
        <v>45235</v>
      </c>
      <c r="L1438" s="125">
        <v>102.2</v>
      </c>
    </row>
    <row r="1439" spans="1:12" x14ac:dyDescent="0.45">
      <c r="A1439" s="124" t="s">
        <v>239</v>
      </c>
      <c r="B1439" s="124" t="s">
        <v>69</v>
      </c>
      <c r="C1439" s="135">
        <v>2017</v>
      </c>
      <c r="D1439" s="137">
        <f t="shared" si="21"/>
        <v>-1.0327868852458943</v>
      </c>
      <c r="E1439" s="125">
        <v>603.70000000000005</v>
      </c>
      <c r="F1439" s="125">
        <v>606.79999999999995</v>
      </c>
      <c r="G1439" s="125">
        <v>53</v>
      </c>
      <c r="H1439" s="125">
        <v>4.7</v>
      </c>
      <c r="I1439" s="125">
        <v>25757</v>
      </c>
      <c r="J1439" s="125">
        <v>39393</v>
      </c>
      <c r="K1439" s="125">
        <v>40018</v>
      </c>
      <c r="L1439" s="125">
        <v>102.5</v>
      </c>
    </row>
    <row r="1440" spans="1:12" x14ac:dyDescent="0.45">
      <c r="A1440" s="124" t="s">
        <v>240</v>
      </c>
      <c r="B1440" s="124" t="s">
        <v>70</v>
      </c>
      <c r="C1440" s="135">
        <v>2017</v>
      </c>
      <c r="D1440" s="137">
        <f t="shared" si="21"/>
        <v>-1.1061946902654869</v>
      </c>
      <c r="E1440" s="125">
        <v>625.79999999999995</v>
      </c>
      <c r="F1440" s="125">
        <v>629.29999999999995</v>
      </c>
      <c r="G1440" s="125">
        <v>53.8</v>
      </c>
      <c r="H1440" s="125">
        <v>6.5</v>
      </c>
      <c r="I1440" s="125">
        <v>23285</v>
      </c>
      <c r="J1440" s="125">
        <v>39621</v>
      </c>
      <c r="K1440" s="125">
        <v>37077</v>
      </c>
      <c r="L1440" s="125">
        <v>107.6</v>
      </c>
    </row>
    <row r="1441" spans="1:12" ht="24" x14ac:dyDescent="0.45">
      <c r="A1441" s="124" t="s">
        <v>241</v>
      </c>
      <c r="B1441" s="124" t="s">
        <v>71</v>
      </c>
      <c r="C1441" s="135">
        <v>2017</v>
      </c>
      <c r="D1441" s="137">
        <f t="shared" si="21"/>
        <v>1.653901653901664</v>
      </c>
      <c r="E1441" s="125">
        <v>5494.8</v>
      </c>
      <c r="F1441" s="125">
        <v>5450.1</v>
      </c>
      <c r="G1441" s="125">
        <v>58.7</v>
      </c>
      <c r="H1441" s="125">
        <v>1.6</v>
      </c>
      <c r="I1441" s="125">
        <v>42338</v>
      </c>
      <c r="J1441" s="125">
        <v>101344</v>
      </c>
      <c r="K1441" s="125">
        <v>88711</v>
      </c>
      <c r="L1441" s="125">
        <v>108.1</v>
      </c>
    </row>
    <row r="1442" spans="1:12" x14ac:dyDescent="0.45">
      <c r="A1442" s="124" t="s">
        <v>242</v>
      </c>
      <c r="B1442" s="124" t="s">
        <v>72</v>
      </c>
      <c r="C1442" s="135">
        <v>2017</v>
      </c>
      <c r="D1442" s="137">
        <f t="shared" si="21"/>
        <v>0.57459033836987561</v>
      </c>
      <c r="E1442" s="125">
        <v>472.6</v>
      </c>
      <c r="F1442" s="125">
        <v>471.2</v>
      </c>
      <c r="G1442" s="125">
        <v>55.7</v>
      </c>
      <c r="H1442" s="125">
        <v>8.8000000000000007</v>
      </c>
      <c r="I1442" s="125">
        <v>26478</v>
      </c>
      <c r="J1442" s="125">
        <v>32930</v>
      </c>
      <c r="K1442" s="125">
        <v>34633</v>
      </c>
      <c r="L1442" s="125">
        <v>119.6</v>
      </c>
    </row>
    <row r="1443" spans="1:12" x14ac:dyDescent="0.45">
      <c r="A1443" s="124" t="s">
        <v>243</v>
      </c>
      <c r="B1443" s="124" t="s">
        <v>73</v>
      </c>
      <c r="C1443" s="135">
        <v>2017</v>
      </c>
      <c r="D1443" s="137">
        <f t="shared" si="21"/>
        <v>-0.86673889490790079</v>
      </c>
      <c r="E1443" s="125">
        <v>274.5</v>
      </c>
      <c r="F1443" s="125">
        <v>275.7</v>
      </c>
      <c r="G1443" s="125">
        <v>55.9</v>
      </c>
      <c r="H1443" s="125">
        <v>9.9</v>
      </c>
      <c r="I1443" s="125">
        <v>16261</v>
      </c>
      <c r="J1443" s="125">
        <v>29433</v>
      </c>
      <c r="K1443" s="125">
        <v>37038</v>
      </c>
      <c r="L1443" s="125">
        <v>97.5</v>
      </c>
    </row>
    <row r="1444" spans="1:12" x14ac:dyDescent="0.45">
      <c r="A1444" s="124" t="s">
        <v>244</v>
      </c>
      <c r="B1444" s="124" t="s">
        <v>75</v>
      </c>
      <c r="C1444" s="135">
        <v>2017</v>
      </c>
      <c r="D1444" s="137">
        <f t="shared" si="21"/>
        <v>0.80882092669285721</v>
      </c>
      <c r="E1444" s="125">
        <v>5695.9</v>
      </c>
      <c r="F1444" s="125">
        <v>5673.1</v>
      </c>
      <c r="G1444" s="125">
        <v>55.3</v>
      </c>
      <c r="H1444" s="125">
        <v>5.7</v>
      </c>
      <c r="I1444" s="125">
        <v>33403</v>
      </c>
      <c r="J1444" s="125">
        <v>42731</v>
      </c>
      <c r="K1444" s="125">
        <v>56238</v>
      </c>
      <c r="L1444" s="125">
        <v>101.2</v>
      </c>
    </row>
    <row r="1445" spans="1:12" x14ac:dyDescent="0.45">
      <c r="A1445" s="124" t="s">
        <v>245</v>
      </c>
      <c r="B1445" s="124" t="s">
        <v>76</v>
      </c>
      <c r="C1445" s="135">
        <v>2017</v>
      </c>
      <c r="D1445" s="137">
        <f t="shared" si="21"/>
        <v>-0.40938592111832478</v>
      </c>
      <c r="E1445" s="125">
        <v>997.4</v>
      </c>
      <c r="F1445" s="125">
        <v>999.4</v>
      </c>
      <c r="G1445" s="125">
        <v>55.8</v>
      </c>
      <c r="H1445" s="125">
        <v>7.4</v>
      </c>
      <c r="I1445" s="125">
        <v>22884</v>
      </c>
      <c r="J1445" s="125">
        <v>41291</v>
      </c>
      <c r="K1445" s="125">
        <v>36858</v>
      </c>
      <c r="L1445" s="125">
        <v>106.7</v>
      </c>
    </row>
    <row r="1446" spans="1:12" x14ac:dyDescent="0.45">
      <c r="A1446" s="124" t="s">
        <v>246</v>
      </c>
      <c r="B1446" s="124" t="s">
        <v>77</v>
      </c>
      <c r="C1446" s="135">
        <v>2017</v>
      </c>
      <c r="D1446" s="137">
        <f t="shared" si="21"/>
        <v>-0.39085401602501468</v>
      </c>
      <c r="E1446" s="125">
        <v>2548.5</v>
      </c>
      <c r="F1446" s="125">
        <v>2553.5</v>
      </c>
      <c r="G1446" s="125">
        <v>56.4</v>
      </c>
      <c r="H1446" s="125">
        <v>6</v>
      </c>
      <c r="I1446" s="125">
        <v>22037</v>
      </c>
      <c r="J1446" s="125">
        <v>40838</v>
      </c>
      <c r="K1446" s="125">
        <v>37919</v>
      </c>
      <c r="L1446" s="125">
        <v>105.8</v>
      </c>
    </row>
    <row r="1447" spans="1:12" x14ac:dyDescent="0.45">
      <c r="A1447" s="124" t="s">
        <v>247</v>
      </c>
      <c r="B1447" s="124" t="s">
        <v>78</v>
      </c>
      <c r="C1447" s="135">
        <v>2017</v>
      </c>
      <c r="D1447" s="137">
        <f t="shared" si="21"/>
        <v>-0.17400710137088524</v>
      </c>
      <c r="E1447" s="125">
        <v>4245.3</v>
      </c>
      <c r="F1447" s="125">
        <v>4249</v>
      </c>
      <c r="G1447" s="125">
        <v>56.1</v>
      </c>
      <c r="H1447" s="125">
        <v>5.6</v>
      </c>
      <c r="I1447" s="125">
        <v>27741</v>
      </c>
      <c r="J1447" s="125">
        <v>47101</v>
      </c>
      <c r="K1447" s="125">
        <v>53108</v>
      </c>
      <c r="L1447" s="125">
        <v>102.3</v>
      </c>
    </row>
    <row r="1448" spans="1:12" x14ac:dyDescent="0.45">
      <c r="A1448" s="124" t="s">
        <v>248</v>
      </c>
      <c r="B1448" s="124" t="s">
        <v>80</v>
      </c>
      <c r="C1448" s="135">
        <v>2017</v>
      </c>
      <c r="D1448" s="137">
        <f t="shared" si="21"/>
        <v>0.82644628099172657</v>
      </c>
      <c r="E1448" s="125">
        <v>3086.6</v>
      </c>
      <c r="F1448" s="125">
        <v>3074</v>
      </c>
      <c r="G1448" s="125">
        <v>60.2</v>
      </c>
      <c r="H1448" s="125">
        <v>12</v>
      </c>
      <c r="I1448" s="125">
        <v>26483</v>
      </c>
      <c r="J1448" s="125">
        <v>37022</v>
      </c>
      <c r="K1448" s="125">
        <v>46536</v>
      </c>
      <c r="L1448" s="125">
        <v>103.3</v>
      </c>
    </row>
    <row r="1449" spans="1:12" x14ac:dyDescent="0.45">
      <c r="A1449" s="124" t="s">
        <v>249</v>
      </c>
      <c r="B1449" s="124" t="s">
        <v>295</v>
      </c>
      <c r="C1449" s="135">
        <v>2017</v>
      </c>
      <c r="D1449" s="137">
        <f t="shared" si="21"/>
        <v>1.372466216216216</v>
      </c>
      <c r="E1449" s="125">
        <v>480.1</v>
      </c>
      <c r="F1449" s="125">
        <v>476.8</v>
      </c>
      <c r="G1449" s="125">
        <v>59.4</v>
      </c>
      <c r="H1449" s="125">
        <v>26.4</v>
      </c>
      <c r="I1449" s="125">
        <v>15801</v>
      </c>
      <c r="J1449" s="125">
        <v>40639</v>
      </c>
      <c r="K1449" s="125">
        <v>33882</v>
      </c>
      <c r="L1449" s="125">
        <v>104.1</v>
      </c>
    </row>
    <row r="1450" spans="1:12" ht="24" x14ac:dyDescent="0.45">
      <c r="A1450" s="124" t="s">
        <v>250</v>
      </c>
      <c r="B1450" s="124" t="s">
        <v>81</v>
      </c>
      <c r="C1450" s="135">
        <v>2017</v>
      </c>
      <c r="D1450" s="137">
        <f t="shared" si="21"/>
        <v>0.52042086208847416</v>
      </c>
      <c r="E1450" s="125">
        <v>888.5</v>
      </c>
      <c r="F1450" s="125">
        <v>886.2</v>
      </c>
      <c r="G1450" s="125">
        <v>58.5</v>
      </c>
      <c r="H1450" s="125">
        <v>10.4</v>
      </c>
      <c r="I1450" s="125">
        <v>20439</v>
      </c>
      <c r="J1450" s="125">
        <v>34821</v>
      </c>
      <c r="K1450" s="125">
        <v>37778</v>
      </c>
      <c r="L1450" s="125">
        <v>95.8</v>
      </c>
    </row>
    <row r="1451" spans="1:12" ht="24" x14ac:dyDescent="0.45">
      <c r="A1451" s="124" t="s">
        <v>251</v>
      </c>
      <c r="B1451" s="124" t="s">
        <v>82</v>
      </c>
      <c r="C1451" s="135">
        <v>2017</v>
      </c>
      <c r="D1451" s="137">
        <f t="shared" si="21"/>
        <v>0.12784998934582695</v>
      </c>
      <c r="E1451" s="125">
        <v>469.9</v>
      </c>
      <c r="F1451" s="125">
        <v>469.6</v>
      </c>
      <c r="G1451" s="125">
        <v>57.2</v>
      </c>
      <c r="H1451" s="125">
        <v>13.5</v>
      </c>
      <c r="I1451" s="125">
        <v>17932</v>
      </c>
      <c r="J1451" s="125">
        <v>38649</v>
      </c>
      <c r="K1451" s="125">
        <v>40609</v>
      </c>
      <c r="L1451" s="125">
        <v>98</v>
      </c>
    </row>
    <row r="1452" spans="1:12" ht="24" x14ac:dyDescent="0.45">
      <c r="A1452" s="124" t="s">
        <v>252</v>
      </c>
      <c r="B1452" s="124" t="s">
        <v>83</v>
      </c>
      <c r="C1452" s="135">
        <v>2017</v>
      </c>
      <c r="D1452" s="137">
        <f t="shared" si="21"/>
        <v>-0.27042413891260708</v>
      </c>
      <c r="E1452" s="125">
        <v>700.7</v>
      </c>
      <c r="F1452" s="125">
        <v>701.6</v>
      </c>
      <c r="G1452" s="125">
        <v>56.7</v>
      </c>
      <c r="H1452" s="125">
        <v>11.8</v>
      </c>
      <c r="I1452" s="125">
        <v>22702</v>
      </c>
      <c r="J1452" s="125">
        <v>35669</v>
      </c>
      <c r="K1452" s="125">
        <v>39903</v>
      </c>
      <c r="L1452" s="125">
        <v>112.4</v>
      </c>
    </row>
    <row r="1453" spans="1:12" x14ac:dyDescent="0.45">
      <c r="A1453" s="124" t="s">
        <v>253</v>
      </c>
      <c r="B1453" s="124" t="s">
        <v>296</v>
      </c>
      <c r="C1453" s="135">
        <v>2017</v>
      </c>
      <c r="D1453" s="137">
        <f t="shared" si="21"/>
        <v>1.5335689045936427</v>
      </c>
      <c r="E1453" s="125">
        <v>1436.7</v>
      </c>
      <c r="F1453" s="125">
        <v>1425.9</v>
      </c>
      <c r="G1453" s="125">
        <v>55.5</v>
      </c>
      <c r="H1453" s="125">
        <v>14</v>
      </c>
      <c r="I1453" s="125">
        <v>22484</v>
      </c>
      <c r="J1453" s="125">
        <v>46623</v>
      </c>
      <c r="K1453" s="125">
        <v>44198</v>
      </c>
      <c r="L1453" s="125">
        <v>103.3</v>
      </c>
    </row>
    <row r="1454" spans="1:12" x14ac:dyDescent="0.45">
      <c r="A1454" s="124" t="s">
        <v>254</v>
      </c>
      <c r="B1454" s="124" t="s">
        <v>84</v>
      </c>
      <c r="C1454" s="135">
        <v>2017</v>
      </c>
      <c r="D1454" s="137">
        <f t="shared" si="21"/>
        <v>0.25765119598900077</v>
      </c>
      <c r="E1454" s="125">
        <v>2879.5</v>
      </c>
      <c r="F1454" s="125">
        <v>2875.8</v>
      </c>
      <c r="G1454" s="125">
        <v>57</v>
      </c>
      <c r="H1454" s="125">
        <v>5.2</v>
      </c>
      <c r="I1454" s="125">
        <v>22485</v>
      </c>
      <c r="J1454" s="125">
        <v>34568</v>
      </c>
      <c r="K1454" s="125">
        <v>35859</v>
      </c>
      <c r="L1454" s="125">
        <v>103.4</v>
      </c>
    </row>
    <row r="1455" spans="1:12" ht="24" x14ac:dyDescent="0.45">
      <c r="A1455" s="124" t="s">
        <v>255</v>
      </c>
      <c r="B1455" s="124" t="s">
        <v>85</v>
      </c>
      <c r="C1455" s="135">
        <v>2017</v>
      </c>
      <c r="D1455" s="137">
        <f t="shared" si="21"/>
        <v>9.4687773137798303E-2</v>
      </c>
      <c r="E1455" s="125">
        <v>4122.7</v>
      </c>
      <c r="F1455" s="125">
        <v>4120.8</v>
      </c>
      <c r="G1455" s="125">
        <v>55.8</v>
      </c>
      <c r="H1455" s="125">
        <v>5.6</v>
      </c>
      <c r="I1455" s="125">
        <v>28468</v>
      </c>
      <c r="J1455" s="125">
        <v>52248</v>
      </c>
      <c r="K1455" s="125">
        <v>48768</v>
      </c>
      <c r="L1455" s="125">
        <v>108.6</v>
      </c>
    </row>
    <row r="1456" spans="1:12" x14ac:dyDescent="0.45">
      <c r="A1456" s="124" t="s">
        <v>256</v>
      </c>
      <c r="B1456" s="124" t="s">
        <v>86</v>
      </c>
      <c r="C1456" s="135">
        <v>2017</v>
      </c>
      <c r="D1456" s="137">
        <f t="shared" si="21"/>
        <v>-0.29095141111434392</v>
      </c>
      <c r="E1456" s="125">
        <v>685.4</v>
      </c>
      <c r="F1456" s="125">
        <v>686.4</v>
      </c>
      <c r="G1456" s="125">
        <v>54.9</v>
      </c>
      <c r="H1456" s="125">
        <v>6.1</v>
      </c>
      <c r="I1456" s="125">
        <v>19331</v>
      </c>
      <c r="J1456" s="125">
        <v>36711</v>
      </c>
      <c r="K1456" s="125">
        <v>36749</v>
      </c>
      <c r="L1456" s="125">
        <v>109.9</v>
      </c>
    </row>
    <row r="1457" spans="1:12" x14ac:dyDescent="0.45">
      <c r="A1457" s="124" t="s">
        <v>257</v>
      </c>
      <c r="B1457" s="124" t="s">
        <v>87</v>
      </c>
      <c r="C1457" s="135">
        <v>2017</v>
      </c>
      <c r="D1457" s="137">
        <f t="shared" si="21"/>
        <v>-0.31925343811395168</v>
      </c>
      <c r="E1457" s="125">
        <v>811.8</v>
      </c>
      <c r="F1457" s="125">
        <v>813.1</v>
      </c>
      <c r="G1457" s="125">
        <v>56.7</v>
      </c>
      <c r="H1457" s="125">
        <v>4.2</v>
      </c>
      <c r="I1457" s="125">
        <v>18255</v>
      </c>
      <c r="J1457" s="125">
        <v>41262</v>
      </c>
      <c r="K1457" s="125">
        <v>34002</v>
      </c>
      <c r="L1457" s="125">
        <v>106.9</v>
      </c>
    </row>
    <row r="1458" spans="1:12" x14ac:dyDescent="0.45">
      <c r="A1458" s="124" t="s">
        <v>258</v>
      </c>
      <c r="B1458" s="124" t="s">
        <v>88</v>
      </c>
      <c r="C1458" s="135">
        <v>2017</v>
      </c>
      <c r="D1458" s="137">
        <f t="shared" si="21"/>
        <v>0.50928623913650295</v>
      </c>
      <c r="E1458" s="125">
        <v>3966.8</v>
      </c>
      <c r="F1458" s="125">
        <v>3956.8</v>
      </c>
      <c r="G1458" s="125">
        <v>56.2</v>
      </c>
      <c r="H1458" s="125">
        <v>3.5</v>
      </c>
      <c r="I1458" s="125">
        <v>32436</v>
      </c>
      <c r="J1458" s="125">
        <v>55906</v>
      </c>
      <c r="K1458" s="125">
        <v>55641</v>
      </c>
      <c r="L1458" s="125">
        <v>105.3</v>
      </c>
    </row>
    <row r="1459" spans="1:12" x14ac:dyDescent="0.45">
      <c r="A1459" s="124" t="s">
        <v>259</v>
      </c>
      <c r="B1459" s="124" t="s">
        <v>89</v>
      </c>
      <c r="C1459" s="135">
        <v>2017</v>
      </c>
      <c r="D1459" s="137">
        <f t="shared" si="21"/>
        <v>-0.47421854127705959</v>
      </c>
      <c r="E1459" s="125">
        <v>1490.1</v>
      </c>
      <c r="F1459" s="125">
        <v>1493.7</v>
      </c>
      <c r="G1459" s="125">
        <v>54.5</v>
      </c>
      <c r="H1459" s="125">
        <v>4.8</v>
      </c>
      <c r="I1459" s="125">
        <v>23995</v>
      </c>
      <c r="J1459" s="125">
        <v>44836</v>
      </c>
      <c r="K1459" s="125">
        <v>44570</v>
      </c>
      <c r="L1459" s="125">
        <v>102.4</v>
      </c>
    </row>
    <row r="1460" spans="1:12" x14ac:dyDescent="0.45">
      <c r="A1460" s="124" t="s">
        <v>260</v>
      </c>
      <c r="B1460" s="124" t="s">
        <v>90</v>
      </c>
      <c r="C1460" s="135">
        <v>2017</v>
      </c>
      <c r="D1460" s="137">
        <f t="shared" si="21"/>
        <v>-0.42386697098141879</v>
      </c>
      <c r="E1460" s="125">
        <v>1221.5999999999999</v>
      </c>
      <c r="F1460" s="125">
        <v>1224.2</v>
      </c>
      <c r="G1460" s="125">
        <v>55.6</v>
      </c>
      <c r="H1460" s="125">
        <v>5.0999999999999996</v>
      </c>
      <c r="I1460" s="125">
        <v>17952</v>
      </c>
      <c r="J1460" s="125">
        <v>39744</v>
      </c>
      <c r="K1460" s="125">
        <v>37007</v>
      </c>
      <c r="L1460" s="125">
        <v>106.2</v>
      </c>
    </row>
    <row r="1461" spans="1:12" x14ac:dyDescent="0.45">
      <c r="A1461" s="124" t="s">
        <v>261</v>
      </c>
      <c r="B1461" s="124" t="s">
        <v>91</v>
      </c>
      <c r="C1461" s="135">
        <v>2017</v>
      </c>
      <c r="D1461" s="137">
        <f t="shared" si="21"/>
        <v>-0.43961925150043962</v>
      </c>
      <c r="E1461" s="125">
        <v>2604.4</v>
      </c>
      <c r="F1461" s="125">
        <v>2610.1999999999998</v>
      </c>
      <c r="G1461" s="125">
        <v>54.8</v>
      </c>
      <c r="H1461" s="125">
        <v>6</v>
      </c>
      <c r="I1461" s="125">
        <v>28340</v>
      </c>
      <c r="J1461" s="125">
        <v>49920</v>
      </c>
      <c r="K1461" s="125">
        <v>42470</v>
      </c>
      <c r="L1461" s="125">
        <v>106.4</v>
      </c>
    </row>
    <row r="1462" spans="1:12" x14ac:dyDescent="0.45">
      <c r="A1462" s="124" t="s">
        <v>262</v>
      </c>
      <c r="B1462" s="124" t="s">
        <v>92</v>
      </c>
      <c r="C1462" s="135">
        <v>2017</v>
      </c>
      <c r="D1462" s="137">
        <f t="shared" si="21"/>
        <v>-1.2545235223160363</v>
      </c>
      <c r="E1462" s="125">
        <v>1227.9000000000001</v>
      </c>
      <c r="F1462" s="125">
        <v>1235.7</v>
      </c>
      <c r="G1462" s="125">
        <v>53</v>
      </c>
      <c r="H1462" s="125">
        <v>5.3</v>
      </c>
      <c r="I1462" s="125">
        <v>21795</v>
      </c>
      <c r="J1462" s="125">
        <v>37999</v>
      </c>
      <c r="K1462" s="125">
        <v>40372</v>
      </c>
      <c r="L1462" s="125">
        <v>103.6</v>
      </c>
    </row>
    <row r="1463" spans="1:12" x14ac:dyDescent="0.45">
      <c r="A1463" s="124" t="s">
        <v>263</v>
      </c>
      <c r="B1463" s="124" t="s">
        <v>297</v>
      </c>
      <c r="C1463" s="135">
        <v>2017</v>
      </c>
      <c r="D1463" s="137">
        <f t="shared" si="21"/>
        <v>-0.49558618553507822</v>
      </c>
      <c r="E1463" s="125">
        <v>3212.5</v>
      </c>
      <c r="F1463" s="125">
        <v>3220.5</v>
      </c>
      <c r="G1463" s="125">
        <v>54.8</v>
      </c>
      <c r="H1463" s="125">
        <v>4.2</v>
      </c>
      <c r="I1463" s="125">
        <v>30326</v>
      </c>
      <c r="J1463" s="125">
        <v>59711</v>
      </c>
      <c r="K1463" s="125">
        <v>61155</v>
      </c>
      <c r="L1463" s="125">
        <v>105.2</v>
      </c>
    </row>
    <row r="1464" spans="1:12" x14ac:dyDescent="0.45">
      <c r="A1464" s="124" t="s">
        <v>264</v>
      </c>
      <c r="B1464" s="124" t="s">
        <v>94</v>
      </c>
      <c r="C1464" s="135">
        <v>2017</v>
      </c>
      <c r="D1464" s="137">
        <f t="shared" si="21"/>
        <v>-0.93903940886699266</v>
      </c>
      <c r="E1464" s="125">
        <v>1930.5</v>
      </c>
      <c r="F1464" s="125">
        <v>1939.6</v>
      </c>
      <c r="G1464" s="125">
        <v>54.9</v>
      </c>
      <c r="H1464" s="125">
        <v>4.5</v>
      </c>
      <c r="I1464" s="125">
        <v>22910</v>
      </c>
      <c r="J1464" s="125">
        <v>37787</v>
      </c>
      <c r="K1464" s="125">
        <v>37594</v>
      </c>
      <c r="L1464" s="125">
        <v>90.7</v>
      </c>
    </row>
    <row r="1465" spans="1:12" x14ac:dyDescent="0.45">
      <c r="A1465" s="124" t="s">
        <v>265</v>
      </c>
      <c r="B1465" s="124" t="s">
        <v>95</v>
      </c>
      <c r="C1465" s="135">
        <v>2017</v>
      </c>
      <c r="D1465" s="137">
        <f t="shared" si="21"/>
        <v>-0.831896874765788</v>
      </c>
      <c r="E1465" s="125">
        <v>1323.2</v>
      </c>
      <c r="F1465" s="125">
        <v>1328.7</v>
      </c>
      <c r="G1465" s="125">
        <v>54.7</v>
      </c>
      <c r="H1465" s="125">
        <v>4.5</v>
      </c>
      <c r="I1465" s="125">
        <v>21364</v>
      </c>
      <c r="J1465" s="125">
        <v>39251</v>
      </c>
      <c r="K1465" s="125">
        <v>38405</v>
      </c>
      <c r="L1465" s="125">
        <v>105.1</v>
      </c>
    </row>
    <row r="1466" spans="1:12" x14ac:dyDescent="0.45">
      <c r="A1466" s="124" t="s">
        <v>266</v>
      </c>
      <c r="B1466" s="124" t="s">
        <v>96</v>
      </c>
      <c r="C1466" s="135">
        <v>2017</v>
      </c>
      <c r="D1466" s="137">
        <f t="shared" si="21"/>
        <v>-0.22349837032437742</v>
      </c>
      <c r="E1466" s="125">
        <v>3214.3</v>
      </c>
      <c r="F1466" s="125">
        <v>3217.9</v>
      </c>
      <c r="G1466" s="125">
        <v>55.6</v>
      </c>
      <c r="H1466" s="125">
        <v>4.2</v>
      </c>
      <c r="I1466" s="125">
        <v>27094</v>
      </c>
      <c r="J1466" s="125">
        <v>44274</v>
      </c>
      <c r="K1466" s="125">
        <v>44423</v>
      </c>
      <c r="L1466" s="125">
        <v>105.6</v>
      </c>
    </row>
    <row r="1467" spans="1:12" x14ac:dyDescent="0.45">
      <c r="A1467" s="124" t="s">
        <v>267</v>
      </c>
      <c r="B1467" s="124" t="s">
        <v>97</v>
      </c>
      <c r="C1467" s="135">
        <v>2017</v>
      </c>
      <c r="D1467" s="137">
        <f t="shared" si="21"/>
        <v>-0.39736151951045062</v>
      </c>
      <c r="E1467" s="125">
        <v>2506.6</v>
      </c>
      <c r="F1467" s="125">
        <v>2511.6</v>
      </c>
      <c r="G1467" s="125">
        <v>55.9</v>
      </c>
      <c r="H1467" s="125">
        <v>4.8</v>
      </c>
      <c r="I1467" s="125">
        <v>20244</v>
      </c>
      <c r="J1467" s="125">
        <v>40745</v>
      </c>
      <c r="K1467" s="125">
        <v>38107</v>
      </c>
      <c r="L1467" s="125">
        <v>110.9</v>
      </c>
    </row>
    <row r="1468" spans="1:12" x14ac:dyDescent="0.45">
      <c r="A1468" s="124" t="s">
        <v>268</v>
      </c>
      <c r="B1468" s="124" t="s">
        <v>98</v>
      </c>
      <c r="C1468" s="135">
        <v>2017</v>
      </c>
      <c r="D1468" s="137">
        <f t="shared" si="21"/>
        <v>-0.58587479935794173</v>
      </c>
      <c r="E1468" s="125">
        <v>1238.7</v>
      </c>
      <c r="F1468" s="125">
        <v>1242.3</v>
      </c>
      <c r="G1468" s="125">
        <v>54.8</v>
      </c>
      <c r="H1468" s="125">
        <v>4.4000000000000004</v>
      </c>
      <c r="I1468" s="125">
        <v>23284</v>
      </c>
      <c r="J1468" s="125">
        <v>37839</v>
      </c>
      <c r="K1468" s="125">
        <v>41697</v>
      </c>
      <c r="L1468" s="125">
        <v>103.2</v>
      </c>
    </row>
    <row r="1469" spans="1:12" x14ac:dyDescent="0.45">
      <c r="A1469" s="124" t="s">
        <v>269</v>
      </c>
      <c r="B1469" s="124" t="s">
        <v>99</v>
      </c>
      <c r="C1469" s="135">
        <v>2017</v>
      </c>
      <c r="D1469" s="137">
        <f t="shared" si="21"/>
        <v>-1.387559808612443</v>
      </c>
      <c r="E1469" s="125">
        <v>824.4</v>
      </c>
      <c r="F1469" s="125">
        <v>830.2</v>
      </c>
      <c r="G1469" s="125">
        <v>51.1</v>
      </c>
      <c r="H1469" s="125">
        <v>9.1</v>
      </c>
      <c r="I1469" s="125">
        <v>20660</v>
      </c>
      <c r="J1469" s="125">
        <v>35158</v>
      </c>
      <c r="K1469" s="125">
        <v>36088</v>
      </c>
      <c r="L1469" s="125">
        <v>108.1</v>
      </c>
    </row>
    <row r="1470" spans="1:12" x14ac:dyDescent="0.45">
      <c r="A1470" s="124" t="s">
        <v>270</v>
      </c>
      <c r="B1470" s="124" t="s">
        <v>298</v>
      </c>
      <c r="C1470" s="135">
        <v>2017</v>
      </c>
      <c r="D1470" s="137">
        <f t="shared" si="21"/>
        <v>-9.4712282565997244E-2</v>
      </c>
      <c r="E1470" s="125">
        <v>4324.8</v>
      </c>
      <c r="F1470" s="125">
        <v>4326.8999999999996</v>
      </c>
      <c r="G1470" s="125">
        <v>54.9</v>
      </c>
      <c r="H1470" s="125">
        <v>5.5</v>
      </c>
      <c r="I1470" s="125">
        <v>35210</v>
      </c>
      <c r="J1470" s="125">
        <v>58832</v>
      </c>
      <c r="K1470" s="125">
        <v>58949</v>
      </c>
      <c r="L1470" s="125">
        <v>102</v>
      </c>
    </row>
    <row r="1471" spans="1:12" ht="24" x14ac:dyDescent="0.45">
      <c r="A1471" s="124" t="s">
        <v>271</v>
      </c>
      <c r="B1471" s="124" t="s">
        <v>144</v>
      </c>
      <c r="C1471" s="135">
        <v>2017</v>
      </c>
      <c r="D1471" s="137">
        <f t="shared" si="21"/>
        <v>0.61123214717985408</v>
      </c>
      <c r="E1471" s="125">
        <v>1662.5</v>
      </c>
      <c r="F1471" s="125">
        <v>1657.4</v>
      </c>
      <c r="G1471" s="125">
        <v>61.3</v>
      </c>
      <c r="H1471" s="125">
        <v>3.3</v>
      </c>
      <c r="I1471" s="125">
        <v>48834</v>
      </c>
      <c r="J1471" s="125">
        <v>53638</v>
      </c>
      <c r="K1471" s="125">
        <v>49096</v>
      </c>
      <c r="L1471" s="125">
        <v>97.3</v>
      </c>
    </row>
    <row r="1472" spans="1:12" ht="24" x14ac:dyDescent="0.45">
      <c r="A1472" s="124" t="s">
        <v>272</v>
      </c>
      <c r="B1472" s="124" t="s">
        <v>133</v>
      </c>
      <c r="C1472" s="135">
        <v>2017</v>
      </c>
      <c r="D1472" s="137">
        <f t="shared" si="21"/>
        <v>-0.25365853658536808</v>
      </c>
      <c r="E1472" s="125">
        <v>511.2</v>
      </c>
      <c r="F1472" s="125">
        <v>511.9</v>
      </c>
      <c r="G1472" s="125">
        <v>64.8</v>
      </c>
      <c r="H1472" s="125">
        <v>3.2</v>
      </c>
      <c r="I1472" s="125">
        <v>76027</v>
      </c>
      <c r="J1472" s="125">
        <v>67251</v>
      </c>
      <c r="K1472" s="125">
        <v>48564</v>
      </c>
      <c r="L1472" s="125">
        <v>88.9</v>
      </c>
    </row>
    <row r="1473" spans="1:12" x14ac:dyDescent="0.45">
      <c r="A1473" s="124" t="s">
        <v>273</v>
      </c>
      <c r="B1473" s="124" t="s">
        <v>101</v>
      </c>
      <c r="C1473" s="135">
        <v>2017</v>
      </c>
      <c r="D1473" s="137">
        <f t="shared" si="21"/>
        <v>1.7209302325581457</v>
      </c>
      <c r="E1473" s="125">
        <v>1530.9</v>
      </c>
      <c r="F1473" s="125">
        <v>1517.9</v>
      </c>
      <c r="G1473" s="125">
        <v>56.1</v>
      </c>
      <c r="H1473" s="125">
        <v>5</v>
      </c>
      <c r="I1473" s="125">
        <v>27672</v>
      </c>
      <c r="J1473" s="125">
        <v>49668</v>
      </c>
      <c r="K1473" s="125">
        <v>50016</v>
      </c>
      <c r="L1473" s="125">
        <v>100.9</v>
      </c>
    </row>
    <row r="1474" spans="1:12" x14ac:dyDescent="0.45">
      <c r="A1474" s="124" t="s">
        <v>274</v>
      </c>
      <c r="B1474" s="124" t="s">
        <v>103</v>
      </c>
      <c r="C1474" s="135">
        <v>2017</v>
      </c>
      <c r="D1474" s="137">
        <f t="shared" si="21"/>
        <v>-0.25971060817945457</v>
      </c>
      <c r="E1474" s="125">
        <v>3494.8</v>
      </c>
      <c r="F1474" s="125">
        <v>3499.4</v>
      </c>
      <c r="G1474" s="125">
        <v>54.9</v>
      </c>
      <c r="H1474" s="125">
        <v>6.6</v>
      </c>
      <c r="I1474" s="125">
        <v>23719</v>
      </c>
      <c r="J1474" s="125">
        <v>34882</v>
      </c>
      <c r="K1474" s="125">
        <v>38153</v>
      </c>
      <c r="L1474" s="125">
        <v>92.7</v>
      </c>
    </row>
    <row r="1475" spans="1:12" x14ac:dyDescent="0.45">
      <c r="A1475" s="124" t="s">
        <v>275</v>
      </c>
      <c r="B1475" s="124" t="s">
        <v>104</v>
      </c>
      <c r="C1475" s="135">
        <v>2017</v>
      </c>
      <c r="D1475" s="137">
        <f t="shared" si="21"/>
        <v>4.7393364928907257E-2</v>
      </c>
      <c r="E1475" s="125">
        <v>211.1</v>
      </c>
      <c r="F1475" s="125">
        <v>211</v>
      </c>
      <c r="G1475" s="125">
        <v>53.4</v>
      </c>
      <c r="H1475" s="125">
        <v>12</v>
      </c>
      <c r="I1475" s="125">
        <v>18584</v>
      </c>
      <c r="J1475" s="125">
        <v>37762</v>
      </c>
      <c r="K1475" s="125">
        <v>40600</v>
      </c>
      <c r="L1475" s="125">
        <v>103.3</v>
      </c>
    </row>
    <row r="1476" spans="1:12" x14ac:dyDescent="0.45">
      <c r="A1476" s="124" t="s">
        <v>276</v>
      </c>
      <c r="B1476" s="124" t="s">
        <v>106</v>
      </c>
      <c r="C1476" s="135">
        <v>2017</v>
      </c>
      <c r="D1476" s="137">
        <f t="shared" si="21"/>
        <v>1.0923845193508115</v>
      </c>
      <c r="E1476" s="125">
        <v>323.89999999999998</v>
      </c>
      <c r="F1476" s="125">
        <v>322.2</v>
      </c>
      <c r="G1476" s="125">
        <v>54.7</v>
      </c>
      <c r="H1476" s="125">
        <v>18.3</v>
      </c>
      <c r="I1476" s="125">
        <v>15011</v>
      </c>
      <c r="J1476" s="125">
        <v>41625</v>
      </c>
      <c r="K1476" s="125">
        <v>49462</v>
      </c>
      <c r="L1476" s="125">
        <v>112.7</v>
      </c>
    </row>
    <row r="1477" spans="1:12" x14ac:dyDescent="0.45">
      <c r="A1477" s="124" t="s">
        <v>277</v>
      </c>
      <c r="B1477" s="124" t="s">
        <v>107</v>
      </c>
      <c r="C1477" s="135">
        <v>2017</v>
      </c>
      <c r="D1477" s="137">
        <f t="shared" si="21"/>
        <v>7.4060359192737873E-2</v>
      </c>
      <c r="E1477" s="125">
        <v>540.5</v>
      </c>
      <c r="F1477" s="125">
        <v>540.29999999999995</v>
      </c>
      <c r="G1477" s="125">
        <v>54.6</v>
      </c>
      <c r="H1477" s="125">
        <v>4.9000000000000004</v>
      </c>
      <c r="I1477" s="125">
        <v>20251</v>
      </c>
      <c r="J1477" s="125">
        <v>40498</v>
      </c>
      <c r="K1477" s="125">
        <v>41711</v>
      </c>
      <c r="L1477" s="125">
        <v>99.7</v>
      </c>
    </row>
    <row r="1478" spans="1:12" x14ac:dyDescent="0.45">
      <c r="A1478" s="124" t="s">
        <v>278</v>
      </c>
      <c r="B1478" s="124" t="s">
        <v>108</v>
      </c>
      <c r="C1478" s="135">
        <v>2017</v>
      </c>
      <c r="D1478" s="137">
        <f t="shared" si="21"/>
        <v>-1.1243271401284984</v>
      </c>
      <c r="E1478" s="125">
        <v>2277.6999999999998</v>
      </c>
      <c r="F1478" s="125">
        <v>2290.6</v>
      </c>
      <c r="G1478" s="125">
        <v>53.6</v>
      </c>
      <c r="H1478" s="125">
        <v>6.9</v>
      </c>
      <c r="I1478" s="125">
        <v>22139</v>
      </c>
      <c r="J1478" s="125">
        <v>40877</v>
      </c>
      <c r="K1478" s="125">
        <v>41293</v>
      </c>
      <c r="L1478" s="125">
        <v>102.8</v>
      </c>
    </row>
    <row r="1479" spans="1:12" x14ac:dyDescent="0.45">
      <c r="A1479" s="124" t="s">
        <v>279</v>
      </c>
      <c r="B1479" s="124" t="s">
        <v>109</v>
      </c>
      <c r="C1479" s="135">
        <v>2017</v>
      </c>
      <c r="D1479" s="137">
        <f t="shared" si="21"/>
        <v>6.2517365934988273E-2</v>
      </c>
      <c r="E1479" s="125">
        <v>2881</v>
      </c>
      <c r="F1479" s="125">
        <v>2880.1</v>
      </c>
      <c r="G1479" s="125">
        <v>57.1</v>
      </c>
      <c r="H1479" s="125">
        <v>5.7</v>
      </c>
      <c r="I1479" s="125">
        <v>28819</v>
      </c>
      <c r="J1479" s="125">
        <v>50990</v>
      </c>
      <c r="K1479" s="125">
        <v>42171</v>
      </c>
      <c r="L1479" s="125">
        <v>98.9</v>
      </c>
    </row>
    <row r="1480" spans="1:12" x14ac:dyDescent="0.45">
      <c r="A1480" s="124" t="s">
        <v>280</v>
      </c>
      <c r="B1480" s="124" t="s">
        <v>110</v>
      </c>
      <c r="C1480" s="135">
        <v>2017</v>
      </c>
      <c r="D1480" s="137">
        <f t="shared" si="21"/>
        <v>-0.17410048084895841</v>
      </c>
      <c r="E1480" s="125">
        <v>2408.1999999999998</v>
      </c>
      <c r="F1480" s="125">
        <v>2410.3000000000002</v>
      </c>
      <c r="G1480" s="125">
        <v>55.3</v>
      </c>
      <c r="H1480" s="125">
        <v>8.6999999999999993</v>
      </c>
      <c r="I1480" s="125">
        <v>23507</v>
      </c>
      <c r="J1480" s="125">
        <v>50713</v>
      </c>
      <c r="K1480" s="125">
        <v>41171</v>
      </c>
      <c r="L1480" s="125">
        <v>106.8</v>
      </c>
    </row>
    <row r="1481" spans="1:12" x14ac:dyDescent="0.45">
      <c r="A1481" s="124" t="s">
        <v>281</v>
      </c>
      <c r="B1481" s="124" t="s">
        <v>111</v>
      </c>
      <c r="C1481" s="135">
        <v>2017</v>
      </c>
      <c r="D1481" s="137">
        <f t="shared" si="21"/>
        <v>-0.55514433752775727</v>
      </c>
      <c r="E1481" s="125">
        <v>2687</v>
      </c>
      <c r="F1481" s="125">
        <v>2694.5</v>
      </c>
      <c r="G1481" s="125">
        <v>54.8</v>
      </c>
      <c r="H1481" s="125">
        <v>7.1</v>
      </c>
      <c r="I1481" s="125">
        <v>22141</v>
      </c>
      <c r="J1481" s="125">
        <v>39881</v>
      </c>
      <c r="K1481" s="125">
        <v>35881</v>
      </c>
      <c r="L1481" s="125">
        <v>117.4</v>
      </c>
    </row>
    <row r="1482" spans="1:12" x14ac:dyDescent="0.45">
      <c r="A1482" s="124" t="s">
        <v>282</v>
      </c>
      <c r="B1482" s="124" t="s">
        <v>299</v>
      </c>
      <c r="C1482" s="135">
        <v>2017</v>
      </c>
      <c r="D1482" s="137">
        <f t="shared" si="21"/>
        <v>0.38724945318941972</v>
      </c>
      <c r="E1482" s="125">
        <v>2799.7</v>
      </c>
      <c r="F1482" s="125">
        <v>2794.3</v>
      </c>
      <c r="G1482" s="125">
        <v>56.1</v>
      </c>
      <c r="H1482" s="125">
        <v>6</v>
      </c>
      <c r="I1482" s="125">
        <v>27698</v>
      </c>
      <c r="J1482" s="125">
        <v>49385</v>
      </c>
      <c r="K1482" s="125">
        <v>50777</v>
      </c>
      <c r="L1482" s="125">
        <v>105.8</v>
      </c>
    </row>
    <row r="1483" spans="1:12" x14ac:dyDescent="0.45">
      <c r="A1483" s="124" t="s">
        <v>283</v>
      </c>
      <c r="B1483" s="124" t="s">
        <v>113</v>
      </c>
      <c r="C1483" s="135">
        <v>2017</v>
      </c>
      <c r="D1483" s="137">
        <f t="shared" si="21"/>
        <v>-0.77154974196514792</v>
      </c>
      <c r="E1483" s="125">
        <v>1942</v>
      </c>
      <c r="F1483" s="125">
        <v>1949.6</v>
      </c>
      <c r="G1483" s="125">
        <v>55.2</v>
      </c>
      <c r="H1483" s="125">
        <v>7</v>
      </c>
      <c r="I1483" s="125">
        <v>24707</v>
      </c>
      <c r="J1483" s="125">
        <v>40682</v>
      </c>
      <c r="K1483" s="125">
        <v>40241</v>
      </c>
      <c r="L1483" s="125">
        <v>106.6</v>
      </c>
    </row>
    <row r="1484" spans="1:12" x14ac:dyDescent="0.45">
      <c r="A1484" s="124" t="s">
        <v>284</v>
      </c>
      <c r="B1484" s="124" t="s">
        <v>114</v>
      </c>
      <c r="C1484" s="135">
        <v>2017</v>
      </c>
      <c r="D1484" s="137">
        <f t="shared" si="21"/>
        <v>-0.10223998512874211</v>
      </c>
      <c r="E1484" s="125">
        <v>1074.8</v>
      </c>
      <c r="F1484" s="125">
        <v>1075.3</v>
      </c>
      <c r="G1484" s="125">
        <v>57.4</v>
      </c>
      <c r="H1484" s="125">
        <v>6.3</v>
      </c>
      <c r="I1484" s="125">
        <v>26697</v>
      </c>
      <c r="J1484" s="125">
        <v>45872</v>
      </c>
      <c r="K1484" s="125">
        <v>50267</v>
      </c>
      <c r="L1484" s="125">
        <v>111.6</v>
      </c>
    </row>
    <row r="1485" spans="1:12" x14ac:dyDescent="0.45">
      <c r="A1485" s="124" t="s">
        <v>285</v>
      </c>
      <c r="B1485" s="124" t="s">
        <v>115</v>
      </c>
      <c r="C1485" s="135">
        <v>2017</v>
      </c>
      <c r="D1485" s="137">
        <f t="shared" si="21"/>
        <v>-3.0562347188271007E-2</v>
      </c>
      <c r="E1485" s="125">
        <v>981.3</v>
      </c>
      <c r="F1485" s="125">
        <v>981.4</v>
      </c>
      <c r="G1485" s="125">
        <v>55.2</v>
      </c>
      <c r="H1485" s="125">
        <v>9.6</v>
      </c>
      <c r="I1485" s="125">
        <v>23860</v>
      </c>
      <c r="J1485" s="125">
        <v>39453</v>
      </c>
      <c r="K1485" s="125">
        <v>42621</v>
      </c>
      <c r="L1485" s="125">
        <v>105.7</v>
      </c>
    </row>
    <row r="1486" spans="1:12" x14ac:dyDescent="0.45">
      <c r="A1486" s="124" t="s">
        <v>286</v>
      </c>
      <c r="B1486" s="124" t="s">
        <v>116</v>
      </c>
      <c r="C1486" s="135">
        <v>2017</v>
      </c>
      <c r="D1486" s="137">
        <f t="shared" si="21"/>
        <v>0.18627755355480372</v>
      </c>
      <c r="E1486" s="125">
        <v>968.1</v>
      </c>
      <c r="F1486" s="125">
        <v>967.2</v>
      </c>
      <c r="G1486" s="125">
        <v>58.3</v>
      </c>
      <c r="H1486" s="125">
        <v>7.1</v>
      </c>
      <c r="I1486" s="125">
        <v>40554</v>
      </c>
      <c r="J1486" s="125">
        <v>65313</v>
      </c>
      <c r="K1486" s="125">
        <v>73654</v>
      </c>
      <c r="L1486" s="125">
        <v>105.2</v>
      </c>
    </row>
    <row r="1487" spans="1:12" x14ac:dyDescent="0.45">
      <c r="A1487" s="124" t="s">
        <v>287</v>
      </c>
      <c r="B1487" s="124" t="s">
        <v>117</v>
      </c>
      <c r="C1487" s="135">
        <v>2017</v>
      </c>
      <c r="D1487" s="137">
        <f t="shared" si="21"/>
        <v>-0.94696969696969702</v>
      </c>
      <c r="E1487" s="125">
        <v>1046</v>
      </c>
      <c r="F1487" s="125">
        <v>1051</v>
      </c>
      <c r="G1487" s="125">
        <v>56.9</v>
      </c>
      <c r="H1487" s="125">
        <v>10.7</v>
      </c>
      <c r="I1487" s="125">
        <v>22714</v>
      </c>
      <c r="J1487" s="125">
        <v>48347</v>
      </c>
      <c r="K1487" s="125">
        <v>48643</v>
      </c>
      <c r="L1487" s="125">
        <v>97.7</v>
      </c>
    </row>
    <row r="1488" spans="1:12" x14ac:dyDescent="0.45">
      <c r="A1488" s="124" t="s">
        <v>288</v>
      </c>
      <c r="B1488" s="124" t="s">
        <v>118</v>
      </c>
      <c r="C1488" s="135">
        <v>2017</v>
      </c>
      <c r="D1488" s="137">
        <f t="shared" si="21"/>
        <v>-0.32948929159802309</v>
      </c>
      <c r="E1488" s="125">
        <v>302.5</v>
      </c>
      <c r="F1488" s="125">
        <v>303.10000000000002</v>
      </c>
      <c r="G1488" s="125">
        <v>60.2</v>
      </c>
      <c r="H1488" s="125">
        <v>4.3</v>
      </c>
      <c r="I1488" s="125">
        <v>45320</v>
      </c>
      <c r="J1488" s="125">
        <v>76213</v>
      </c>
      <c r="K1488" s="125">
        <v>61570</v>
      </c>
      <c r="L1488" s="125">
        <v>111.9</v>
      </c>
    </row>
    <row r="1489" spans="1:12" x14ac:dyDescent="0.45">
      <c r="A1489" s="124" t="s">
        <v>289</v>
      </c>
      <c r="B1489" s="124" t="s">
        <v>119</v>
      </c>
      <c r="C1489" s="135">
        <v>2017</v>
      </c>
      <c r="D1489" s="137">
        <f t="shared" si="21"/>
        <v>-0.62290619765494615</v>
      </c>
      <c r="E1489" s="125">
        <v>1898.5</v>
      </c>
      <c r="F1489" s="125">
        <v>1904.4</v>
      </c>
      <c r="G1489" s="125">
        <v>57.7</v>
      </c>
      <c r="H1489" s="125">
        <v>5.4</v>
      </c>
      <c r="I1489" s="125">
        <v>32269</v>
      </c>
      <c r="J1489" s="125">
        <v>75307</v>
      </c>
      <c r="K1489" s="125">
        <v>82192</v>
      </c>
      <c r="L1489" s="125">
        <v>106.9</v>
      </c>
    </row>
    <row r="1490" spans="1:12" x14ac:dyDescent="0.45">
      <c r="A1490" s="124" t="s">
        <v>290</v>
      </c>
      <c r="B1490" s="124" t="s">
        <v>300</v>
      </c>
      <c r="C1490" s="135">
        <v>2017</v>
      </c>
      <c r="D1490" s="137">
        <f t="shared" si="21"/>
        <v>-0.41381385900233242</v>
      </c>
      <c r="E1490" s="125">
        <v>1323.6</v>
      </c>
      <c r="F1490" s="125">
        <v>1326.3</v>
      </c>
      <c r="G1490" s="125">
        <v>58</v>
      </c>
      <c r="H1490" s="125">
        <v>4.8</v>
      </c>
      <c r="I1490" s="125">
        <v>37098</v>
      </c>
      <c r="J1490" s="125">
        <v>60343</v>
      </c>
      <c r="K1490" s="125">
        <v>60536</v>
      </c>
      <c r="L1490" s="125">
        <v>102.2</v>
      </c>
    </row>
    <row r="1491" spans="1:12" x14ac:dyDescent="0.45">
      <c r="A1491" s="124" t="s">
        <v>291</v>
      </c>
      <c r="B1491" s="124" t="s">
        <v>120</v>
      </c>
      <c r="C1491" s="135">
        <v>2017</v>
      </c>
      <c r="D1491" s="137">
        <f t="shared" si="21"/>
        <v>-0.51455823293171554</v>
      </c>
      <c r="E1491" s="125">
        <v>792.7</v>
      </c>
      <c r="F1491" s="125">
        <v>794.7</v>
      </c>
      <c r="G1491" s="125">
        <v>56.6</v>
      </c>
      <c r="H1491" s="125">
        <v>5.9</v>
      </c>
      <c r="I1491" s="125">
        <v>29213</v>
      </c>
      <c r="J1491" s="125">
        <v>51722</v>
      </c>
      <c r="K1491" s="125">
        <v>51321</v>
      </c>
      <c r="L1491" s="125">
        <v>111.9</v>
      </c>
    </row>
    <row r="1492" spans="1:12" x14ac:dyDescent="0.45">
      <c r="A1492" s="124" t="s">
        <v>292</v>
      </c>
      <c r="B1492" s="124" t="s">
        <v>121</v>
      </c>
      <c r="C1492" s="135">
        <v>2017</v>
      </c>
      <c r="D1492" s="137">
        <f t="shared" si="21"/>
        <v>-1.1756569847856078</v>
      </c>
      <c r="E1492" s="125">
        <v>142.9</v>
      </c>
      <c r="F1492" s="125">
        <v>143.69999999999999</v>
      </c>
      <c r="G1492" s="125">
        <v>60.7</v>
      </c>
      <c r="H1492" s="125">
        <v>5.2</v>
      </c>
      <c r="I1492" s="125">
        <v>54849</v>
      </c>
      <c r="J1492" s="125">
        <v>49605</v>
      </c>
      <c r="K1492" s="125">
        <v>44844</v>
      </c>
      <c r="L1492" s="125">
        <v>100.7</v>
      </c>
    </row>
    <row r="1493" spans="1:12" x14ac:dyDescent="0.45">
      <c r="A1493" s="124" t="s">
        <v>293</v>
      </c>
      <c r="B1493" s="124" t="s">
        <v>122</v>
      </c>
      <c r="C1493" s="135">
        <v>2017</v>
      </c>
      <c r="D1493" s="137">
        <f t="shared" si="21"/>
        <v>0.35669324381032069</v>
      </c>
      <c r="E1493" s="125">
        <v>478.3</v>
      </c>
      <c r="F1493" s="125">
        <v>477.5</v>
      </c>
      <c r="G1493" s="125">
        <v>58.3</v>
      </c>
      <c r="H1493" s="125">
        <v>5.9</v>
      </c>
      <c r="I1493" s="125">
        <v>50502</v>
      </c>
      <c r="J1493" s="125">
        <v>73983</v>
      </c>
      <c r="K1493" s="125">
        <v>96164</v>
      </c>
      <c r="L1493" s="125">
        <v>95.7</v>
      </c>
    </row>
    <row r="1494" spans="1:12" ht="24" x14ac:dyDescent="0.45">
      <c r="A1494" s="124" t="s">
        <v>294</v>
      </c>
      <c r="B1494" s="124" t="s">
        <v>123</v>
      </c>
      <c r="C1494" s="135">
        <v>2017</v>
      </c>
      <c r="D1494" s="137">
        <f t="shared" ref="D1494:D1557" si="22">(E1494-E1411)/E1411*100</f>
        <v>-1.5470297029702971</v>
      </c>
      <c r="E1494" s="125">
        <v>159.1</v>
      </c>
      <c r="F1494" s="125">
        <v>160.4</v>
      </c>
      <c r="G1494" s="125">
        <v>56.2</v>
      </c>
      <c r="H1494" s="125">
        <v>8.3000000000000007</v>
      </c>
      <c r="I1494" s="125">
        <v>23679</v>
      </c>
      <c r="J1494" s="125">
        <v>36720</v>
      </c>
      <c r="K1494" s="125">
        <v>37143</v>
      </c>
      <c r="L1494" s="125">
        <v>112.5</v>
      </c>
    </row>
    <row r="1495" spans="1:12" ht="24" x14ac:dyDescent="0.45">
      <c r="A1495" s="124" t="s">
        <v>301</v>
      </c>
      <c r="B1495" s="124" t="s">
        <v>124</v>
      </c>
      <c r="C1495" s="135">
        <v>2017</v>
      </c>
      <c r="D1495" s="137">
        <f t="shared" si="22"/>
        <v>-1.2345679012345707</v>
      </c>
      <c r="E1495" s="125">
        <v>48</v>
      </c>
      <c r="F1495" s="125">
        <v>48.3</v>
      </c>
      <c r="G1495" s="125">
        <v>63</v>
      </c>
      <c r="H1495" s="125">
        <v>2.9</v>
      </c>
      <c r="I1495" s="125">
        <v>73019</v>
      </c>
      <c r="J1495" s="124" t="s">
        <v>64</v>
      </c>
      <c r="K1495" s="124" t="s">
        <v>64</v>
      </c>
      <c r="L1495" s="124" t="s">
        <v>132</v>
      </c>
    </row>
    <row r="1496" spans="1:12" x14ac:dyDescent="0.45">
      <c r="A1496" s="124" t="s">
        <v>213</v>
      </c>
      <c r="B1496" s="124" t="s">
        <v>41</v>
      </c>
      <c r="C1496" s="135">
        <v>2018</v>
      </c>
      <c r="D1496" s="137">
        <f t="shared" si="22"/>
        <v>-0.13522215067610491</v>
      </c>
      <c r="E1496" s="125">
        <v>1550.9</v>
      </c>
      <c r="F1496" s="125">
        <v>1551.9</v>
      </c>
      <c r="G1496" s="125">
        <v>54.8</v>
      </c>
      <c r="H1496" s="125">
        <v>3.9</v>
      </c>
      <c r="I1496" s="125">
        <v>30778</v>
      </c>
      <c r="J1496" s="125">
        <v>53988</v>
      </c>
      <c r="K1496" s="125">
        <v>48862</v>
      </c>
      <c r="L1496" s="125">
        <v>111.8</v>
      </c>
    </row>
    <row r="1497" spans="1:12" x14ac:dyDescent="0.45">
      <c r="A1497" s="124" t="s">
        <v>214</v>
      </c>
      <c r="B1497" s="124" t="s">
        <v>42</v>
      </c>
      <c r="C1497" s="135">
        <v>2018</v>
      </c>
      <c r="D1497" s="137">
        <f t="shared" si="22"/>
        <v>-0.9187220658831432</v>
      </c>
      <c r="E1497" s="125">
        <v>1197.0999999999999</v>
      </c>
      <c r="F1497" s="125">
        <v>1202.7</v>
      </c>
      <c r="G1497" s="125">
        <v>54.6</v>
      </c>
      <c r="H1497" s="125">
        <v>3.9</v>
      </c>
      <c r="I1497" s="125">
        <v>26658</v>
      </c>
      <c r="J1497" s="125">
        <v>33001</v>
      </c>
      <c r="K1497" s="125">
        <v>34156</v>
      </c>
      <c r="L1497" s="125">
        <v>107.5</v>
      </c>
    </row>
    <row r="1498" spans="1:12" x14ac:dyDescent="0.45">
      <c r="A1498" s="124" t="s">
        <v>215</v>
      </c>
      <c r="B1498" s="124" t="s">
        <v>43</v>
      </c>
      <c r="C1498" s="135">
        <v>2018</v>
      </c>
      <c r="D1498" s="137">
        <f t="shared" si="22"/>
        <v>-0.77686663789382493</v>
      </c>
      <c r="E1498" s="125">
        <v>1379.4</v>
      </c>
      <c r="F1498" s="125">
        <v>1384.8</v>
      </c>
      <c r="G1498" s="125">
        <v>53.5</v>
      </c>
      <c r="H1498" s="125">
        <v>4.7</v>
      </c>
      <c r="I1498" s="125">
        <v>23560</v>
      </c>
      <c r="J1498" s="125">
        <v>34379</v>
      </c>
      <c r="K1498" s="125">
        <v>43366</v>
      </c>
      <c r="L1498" s="125">
        <v>118.5</v>
      </c>
    </row>
    <row r="1499" spans="1:12" x14ac:dyDescent="0.45">
      <c r="A1499" s="124" t="s">
        <v>216</v>
      </c>
      <c r="B1499" s="124" t="s">
        <v>44</v>
      </c>
      <c r="C1499" s="135">
        <v>2018</v>
      </c>
      <c r="D1499" s="137">
        <f t="shared" si="22"/>
        <v>-0.19205326277154197</v>
      </c>
      <c r="E1499" s="125">
        <v>2338.6</v>
      </c>
      <c r="F1499" s="125">
        <v>2340.8000000000002</v>
      </c>
      <c r="G1499" s="125">
        <v>55</v>
      </c>
      <c r="H1499" s="125">
        <v>3.7</v>
      </c>
      <c r="I1499" s="125">
        <v>30289</v>
      </c>
      <c r="J1499" s="125">
        <v>45352</v>
      </c>
      <c r="K1499" s="125">
        <v>43816</v>
      </c>
      <c r="L1499" s="125">
        <v>103.2</v>
      </c>
    </row>
    <row r="1500" spans="1:12" x14ac:dyDescent="0.45">
      <c r="A1500" s="124" t="s">
        <v>217</v>
      </c>
      <c r="B1500" s="124" t="s">
        <v>45</v>
      </c>
      <c r="C1500" s="135">
        <v>2018</v>
      </c>
      <c r="D1500" s="137">
        <f t="shared" si="22"/>
        <v>-1.560269222924747</v>
      </c>
      <c r="E1500" s="125">
        <v>965.3</v>
      </c>
      <c r="F1500" s="125">
        <v>972.9</v>
      </c>
      <c r="G1500" s="125">
        <v>53.8</v>
      </c>
      <c r="H1500" s="125">
        <v>4.2</v>
      </c>
      <c r="I1500" s="125">
        <v>24503</v>
      </c>
      <c r="J1500" s="125">
        <v>35452</v>
      </c>
      <c r="K1500" s="125">
        <v>39626</v>
      </c>
      <c r="L1500" s="125">
        <v>100.4</v>
      </c>
    </row>
    <row r="1501" spans="1:12" x14ac:dyDescent="0.45">
      <c r="A1501" s="124" t="s">
        <v>218</v>
      </c>
      <c r="B1501" s="124" t="s">
        <v>46</v>
      </c>
      <c r="C1501" s="135">
        <v>2018</v>
      </c>
      <c r="D1501" s="137">
        <f t="shared" si="22"/>
        <v>0.27605901951452555</v>
      </c>
      <c r="E1501" s="125">
        <v>1053.4000000000001</v>
      </c>
      <c r="F1501" s="125">
        <v>1052</v>
      </c>
      <c r="G1501" s="125">
        <v>55</v>
      </c>
      <c r="H1501" s="125">
        <v>3.9</v>
      </c>
      <c r="I1501" s="125">
        <v>29178</v>
      </c>
      <c r="J1501" s="125">
        <v>51996</v>
      </c>
      <c r="K1501" s="125">
        <v>52878</v>
      </c>
      <c r="L1501" s="125">
        <v>116.4</v>
      </c>
    </row>
    <row r="1502" spans="1:12" x14ac:dyDescent="0.45">
      <c r="A1502" s="124" t="s">
        <v>219</v>
      </c>
      <c r="B1502" s="124" t="s">
        <v>47</v>
      </c>
      <c r="C1502" s="135">
        <v>2018</v>
      </c>
      <c r="D1502" s="137">
        <f t="shared" si="22"/>
        <v>-1.6241676140977748</v>
      </c>
      <c r="E1502" s="125">
        <v>605.70000000000005</v>
      </c>
      <c r="F1502" s="125">
        <v>610.70000000000005</v>
      </c>
      <c r="G1502" s="125">
        <v>51.7</v>
      </c>
      <c r="H1502" s="125">
        <v>4.5</v>
      </c>
      <c r="I1502" s="125">
        <v>23716</v>
      </c>
      <c r="J1502" s="125">
        <v>36866</v>
      </c>
      <c r="K1502" s="125">
        <v>40306</v>
      </c>
      <c r="L1502" s="125">
        <v>113.4</v>
      </c>
    </row>
    <row r="1503" spans="1:12" x14ac:dyDescent="0.45">
      <c r="A1503" s="124" t="s">
        <v>220</v>
      </c>
      <c r="B1503" s="124" t="s">
        <v>48</v>
      </c>
      <c r="C1503" s="135">
        <v>2018</v>
      </c>
      <c r="D1503" s="137">
        <f t="shared" si="22"/>
        <v>-0.77352041734124022</v>
      </c>
      <c r="E1503" s="125">
        <v>1103.2</v>
      </c>
      <c r="F1503" s="125">
        <v>1107.5</v>
      </c>
      <c r="G1503" s="125">
        <v>53.7</v>
      </c>
      <c r="H1503" s="125">
        <v>4</v>
      </c>
      <c r="I1503" s="125">
        <v>27279</v>
      </c>
      <c r="J1503" s="125">
        <v>38784</v>
      </c>
      <c r="K1503" s="125">
        <v>40051</v>
      </c>
      <c r="L1503" s="125">
        <v>103.9</v>
      </c>
    </row>
    <row r="1504" spans="1:12" x14ac:dyDescent="0.45">
      <c r="A1504" s="124" t="s">
        <v>221</v>
      </c>
      <c r="B1504" s="124" t="s">
        <v>49</v>
      </c>
      <c r="C1504" s="135">
        <v>2018</v>
      </c>
      <c r="D1504" s="137">
        <f t="shared" si="22"/>
        <v>-0.32595642477268438</v>
      </c>
      <c r="E1504" s="125">
        <v>1162</v>
      </c>
      <c r="F1504" s="125">
        <v>1163.9000000000001</v>
      </c>
      <c r="G1504" s="125">
        <v>54.2</v>
      </c>
      <c r="H1504" s="125">
        <v>3.8</v>
      </c>
      <c r="I1504" s="125">
        <v>30025</v>
      </c>
      <c r="J1504" s="125">
        <v>40767</v>
      </c>
      <c r="K1504" s="125">
        <v>41091</v>
      </c>
      <c r="L1504" s="125">
        <v>107.4</v>
      </c>
    </row>
    <row r="1505" spans="1:12" x14ac:dyDescent="0.45">
      <c r="A1505" s="124" t="s">
        <v>222</v>
      </c>
      <c r="B1505" s="124" t="s">
        <v>50</v>
      </c>
      <c r="C1505" s="135">
        <v>2018</v>
      </c>
      <c r="D1505" s="137">
        <f t="shared" si="22"/>
        <v>1.7914765772782975</v>
      </c>
      <c r="E1505" s="125">
        <v>8233.2000000000007</v>
      </c>
      <c r="F1505" s="125">
        <v>8160.8</v>
      </c>
      <c r="G1505" s="125">
        <v>57.3</v>
      </c>
      <c r="H1505" s="125">
        <v>2.7</v>
      </c>
      <c r="I1505" s="125">
        <v>44742</v>
      </c>
      <c r="J1505" s="125">
        <v>86166</v>
      </c>
      <c r="K1505" s="125">
        <v>73917</v>
      </c>
      <c r="L1505" s="125">
        <v>107.3</v>
      </c>
    </row>
    <row r="1506" spans="1:12" x14ac:dyDescent="0.45">
      <c r="A1506" s="124" t="s">
        <v>223</v>
      </c>
      <c r="B1506" s="124" t="s">
        <v>51</v>
      </c>
      <c r="C1506" s="135">
        <v>2018</v>
      </c>
      <c r="D1506" s="137">
        <f t="shared" si="22"/>
        <v>-1.1011145427689062</v>
      </c>
      <c r="E1506" s="125">
        <v>736.5</v>
      </c>
      <c r="F1506" s="125">
        <v>740.6</v>
      </c>
      <c r="G1506" s="125">
        <v>53.7</v>
      </c>
      <c r="H1506" s="125">
        <v>4.9000000000000004</v>
      </c>
      <c r="I1506" s="125">
        <v>24895</v>
      </c>
      <c r="J1506" s="125">
        <v>37414</v>
      </c>
      <c r="K1506" s="125">
        <v>36919</v>
      </c>
      <c r="L1506" s="125">
        <v>104.6</v>
      </c>
    </row>
    <row r="1507" spans="1:12" x14ac:dyDescent="0.45">
      <c r="A1507" s="124" t="s">
        <v>224</v>
      </c>
      <c r="B1507" s="124" t="s">
        <v>52</v>
      </c>
      <c r="C1507" s="135">
        <v>2018</v>
      </c>
      <c r="D1507" s="137">
        <f t="shared" si="22"/>
        <v>-0.53987078502523544</v>
      </c>
      <c r="E1507" s="125">
        <v>1123.8</v>
      </c>
      <c r="F1507" s="125">
        <v>1126.9000000000001</v>
      </c>
      <c r="G1507" s="125">
        <v>53.6</v>
      </c>
      <c r="H1507" s="125">
        <v>4.2</v>
      </c>
      <c r="I1507" s="125">
        <v>25444</v>
      </c>
      <c r="J1507" s="125">
        <v>41464</v>
      </c>
      <c r="K1507" s="125">
        <v>41990</v>
      </c>
      <c r="L1507" s="125">
        <v>109.8</v>
      </c>
    </row>
    <row r="1508" spans="1:12" x14ac:dyDescent="0.45">
      <c r="A1508" s="124" t="s">
        <v>225</v>
      </c>
      <c r="B1508" s="124" t="s">
        <v>53</v>
      </c>
      <c r="C1508" s="135">
        <v>2018</v>
      </c>
      <c r="D1508" s="137">
        <f t="shared" si="22"/>
        <v>-0.97347026101838996</v>
      </c>
      <c r="E1508" s="125">
        <v>925.7</v>
      </c>
      <c r="F1508" s="125">
        <v>930.2</v>
      </c>
      <c r="G1508" s="125">
        <v>55.1</v>
      </c>
      <c r="H1508" s="125">
        <v>5.0999999999999996</v>
      </c>
      <c r="I1508" s="125">
        <v>25985</v>
      </c>
      <c r="J1508" s="125">
        <v>39355</v>
      </c>
      <c r="K1508" s="125">
        <v>33361</v>
      </c>
      <c r="L1508" s="125">
        <v>110.2</v>
      </c>
    </row>
    <row r="1509" spans="1:12" x14ac:dyDescent="0.45">
      <c r="A1509" s="124" t="s">
        <v>226</v>
      </c>
      <c r="B1509" s="124" t="s">
        <v>54</v>
      </c>
      <c r="C1509" s="135">
        <v>2018</v>
      </c>
      <c r="D1509" s="137">
        <f t="shared" si="22"/>
        <v>-1.7134559535334024</v>
      </c>
      <c r="E1509" s="125">
        <v>1015.3</v>
      </c>
      <c r="F1509" s="125">
        <v>1024.2</v>
      </c>
      <c r="G1509" s="125">
        <v>54.3</v>
      </c>
      <c r="H1509" s="125">
        <v>4.0999999999999996</v>
      </c>
      <c r="I1509" s="125">
        <v>26828</v>
      </c>
      <c r="J1509" s="125">
        <v>35367</v>
      </c>
      <c r="K1509" s="125">
        <v>35316</v>
      </c>
      <c r="L1509" s="125">
        <v>105.7</v>
      </c>
    </row>
    <row r="1510" spans="1:12" x14ac:dyDescent="0.45">
      <c r="A1510" s="124" t="s">
        <v>227</v>
      </c>
      <c r="B1510" s="124" t="s">
        <v>55</v>
      </c>
      <c r="C1510" s="135">
        <v>2018</v>
      </c>
      <c r="D1510" s="137">
        <f t="shared" si="22"/>
        <v>-1.1395566656259861</v>
      </c>
      <c r="E1510" s="125">
        <v>1266.5999999999999</v>
      </c>
      <c r="F1510" s="125">
        <v>1273.9000000000001</v>
      </c>
      <c r="G1510" s="125">
        <v>53.3</v>
      </c>
      <c r="H1510" s="125">
        <v>4.0999999999999996</v>
      </c>
      <c r="I1510" s="125">
        <v>25125</v>
      </c>
      <c r="J1510" s="125">
        <v>45141</v>
      </c>
      <c r="K1510" s="125">
        <v>45624</v>
      </c>
      <c r="L1510" s="125">
        <v>107.7</v>
      </c>
    </row>
    <row r="1511" spans="1:12" x14ac:dyDescent="0.45">
      <c r="A1511" s="124" t="s">
        <v>228</v>
      </c>
      <c r="B1511" s="124" t="s">
        <v>56</v>
      </c>
      <c r="C1511" s="135">
        <v>2018</v>
      </c>
      <c r="D1511" s="137">
        <f t="shared" si="22"/>
        <v>-0.46317437536696038</v>
      </c>
      <c r="E1511" s="125">
        <v>1525.8</v>
      </c>
      <c r="F1511" s="125">
        <v>1529.3</v>
      </c>
      <c r="G1511" s="125">
        <v>54.3</v>
      </c>
      <c r="H1511" s="125">
        <v>3.9</v>
      </c>
      <c r="I1511" s="125">
        <v>27212</v>
      </c>
      <c r="J1511" s="125">
        <v>53971</v>
      </c>
      <c r="K1511" s="125">
        <v>51429</v>
      </c>
      <c r="L1511" s="125">
        <v>103.2</v>
      </c>
    </row>
    <row r="1512" spans="1:12" x14ac:dyDescent="0.45">
      <c r="A1512" s="124" t="s">
        <v>229</v>
      </c>
      <c r="B1512" s="124" t="s">
        <v>57</v>
      </c>
      <c r="C1512" s="135">
        <v>2018</v>
      </c>
      <c r="D1512" s="137">
        <f t="shared" si="22"/>
        <v>-0.64701653486701305</v>
      </c>
      <c r="E1512" s="125">
        <v>1243.8</v>
      </c>
      <c r="F1512" s="125">
        <v>1247.8</v>
      </c>
      <c r="G1512" s="125">
        <v>53.5</v>
      </c>
      <c r="H1512" s="125">
        <v>5.5</v>
      </c>
      <c r="I1512" s="125">
        <v>27072</v>
      </c>
      <c r="J1512" s="125">
        <v>47211</v>
      </c>
      <c r="K1512" s="125">
        <v>44537</v>
      </c>
      <c r="L1512" s="125">
        <v>104.8</v>
      </c>
    </row>
    <row r="1513" spans="1:12" x14ac:dyDescent="0.45">
      <c r="A1513" s="124" t="s">
        <v>230</v>
      </c>
      <c r="B1513" s="124" t="s">
        <v>58</v>
      </c>
      <c r="C1513" s="135">
        <v>2018</v>
      </c>
      <c r="D1513" s="137">
        <f t="shared" si="22"/>
        <v>1.3038396537835859</v>
      </c>
      <c r="E1513" s="125">
        <v>12827.7</v>
      </c>
      <c r="F1513" s="125">
        <v>12745.2</v>
      </c>
      <c r="G1513" s="125">
        <v>56.9</v>
      </c>
      <c r="H1513" s="125">
        <v>1.2</v>
      </c>
      <c r="I1513" s="125">
        <v>69926</v>
      </c>
      <c r="J1513" s="125">
        <v>172460</v>
      </c>
      <c r="K1513" s="125">
        <v>171178</v>
      </c>
      <c r="L1513" s="125">
        <v>102.9</v>
      </c>
    </row>
    <row r="1514" spans="1:12" x14ac:dyDescent="0.45">
      <c r="A1514" s="124" t="s">
        <v>231</v>
      </c>
      <c r="B1514" s="124" t="s">
        <v>59</v>
      </c>
      <c r="C1514" s="135">
        <v>2018</v>
      </c>
      <c r="D1514" s="137">
        <f t="shared" si="22"/>
        <v>-2.1685904162294474</v>
      </c>
      <c r="E1514" s="125">
        <v>559.4</v>
      </c>
      <c r="F1514" s="125">
        <v>565.6</v>
      </c>
      <c r="G1514" s="125">
        <v>53.5</v>
      </c>
      <c r="H1514" s="125">
        <v>8.6999999999999993</v>
      </c>
      <c r="I1514" s="125">
        <v>29150</v>
      </c>
      <c r="J1514" s="125">
        <v>48733</v>
      </c>
      <c r="K1514" s="125">
        <v>46866</v>
      </c>
      <c r="L1514" s="125">
        <v>99.1</v>
      </c>
    </row>
    <row r="1515" spans="1:12" x14ac:dyDescent="0.45">
      <c r="A1515" s="124" t="s">
        <v>232</v>
      </c>
      <c r="B1515" s="124" t="s">
        <v>60</v>
      </c>
      <c r="C1515" s="135">
        <v>2018</v>
      </c>
      <c r="D1515" s="137">
        <f t="shared" si="22"/>
        <v>-2.0985172153807405</v>
      </c>
      <c r="E1515" s="125">
        <v>779.1</v>
      </c>
      <c r="F1515" s="125">
        <v>787.5</v>
      </c>
      <c r="G1515" s="125">
        <v>56.5</v>
      </c>
      <c r="H1515" s="125">
        <v>7.3</v>
      </c>
      <c r="I1515" s="125">
        <v>34157</v>
      </c>
      <c r="J1515" s="125">
        <v>44827</v>
      </c>
      <c r="K1515" s="125">
        <v>54542</v>
      </c>
      <c r="L1515" s="125">
        <v>106</v>
      </c>
    </row>
    <row r="1516" spans="1:12" x14ac:dyDescent="0.45">
      <c r="A1516" s="124" t="s">
        <v>233</v>
      </c>
      <c r="B1516" s="124" t="s">
        <v>63</v>
      </c>
      <c r="C1516" s="135">
        <v>2018</v>
      </c>
      <c r="D1516" s="137">
        <f t="shared" si="22"/>
        <v>-0.952380952380949</v>
      </c>
      <c r="E1516" s="125">
        <v>41.6</v>
      </c>
      <c r="F1516" s="125">
        <v>41.8</v>
      </c>
      <c r="G1516" s="125">
        <v>57</v>
      </c>
      <c r="H1516" s="125">
        <v>8.1</v>
      </c>
      <c r="I1516" s="125">
        <v>78549</v>
      </c>
      <c r="J1516" s="125">
        <v>67602</v>
      </c>
      <c r="K1516" s="125">
        <v>63403</v>
      </c>
      <c r="L1516" s="125">
        <v>108.3</v>
      </c>
    </row>
    <row r="1517" spans="1:12" x14ac:dyDescent="0.45">
      <c r="A1517" s="124" t="s">
        <v>234</v>
      </c>
      <c r="B1517" s="124" t="s">
        <v>61</v>
      </c>
      <c r="C1517" s="135">
        <v>2018</v>
      </c>
      <c r="D1517" s="137">
        <f t="shared" si="22"/>
        <v>-1.8206081403107341</v>
      </c>
      <c r="E1517" s="125">
        <v>1030</v>
      </c>
      <c r="F1517" s="125">
        <v>1039.5999999999999</v>
      </c>
      <c r="G1517" s="125">
        <v>53.6</v>
      </c>
      <c r="H1517" s="125">
        <v>6.3</v>
      </c>
      <c r="I1517" s="125">
        <v>32091</v>
      </c>
      <c r="J1517" s="125">
        <v>58387</v>
      </c>
      <c r="K1517" s="125">
        <v>59150</v>
      </c>
      <c r="L1517" s="125">
        <v>102.2</v>
      </c>
    </row>
    <row r="1518" spans="1:12" x14ac:dyDescent="0.45">
      <c r="A1518" s="124" t="s">
        <v>235</v>
      </c>
      <c r="B1518" s="124" t="s">
        <v>65</v>
      </c>
      <c r="C1518" s="135">
        <v>2018</v>
      </c>
      <c r="D1518" s="137">
        <f t="shared" si="22"/>
        <v>-0.77380952380951606</v>
      </c>
      <c r="E1518" s="125">
        <v>1166.9000000000001</v>
      </c>
      <c r="F1518" s="125">
        <v>1171.5</v>
      </c>
      <c r="G1518" s="125">
        <v>53.7</v>
      </c>
      <c r="H1518" s="125">
        <v>5.0999999999999996</v>
      </c>
      <c r="I1518" s="125">
        <v>27012</v>
      </c>
      <c r="J1518" s="125">
        <v>40248</v>
      </c>
      <c r="K1518" s="125">
        <v>37435</v>
      </c>
      <c r="L1518" s="125">
        <v>108.6</v>
      </c>
    </row>
    <row r="1519" spans="1:12" x14ac:dyDescent="0.45">
      <c r="A1519" s="124" t="s">
        <v>236</v>
      </c>
      <c r="B1519" s="124" t="s">
        <v>66</v>
      </c>
      <c r="C1519" s="135">
        <v>2018</v>
      </c>
      <c r="D1519" s="137">
        <f t="shared" si="22"/>
        <v>0.8028098344204716</v>
      </c>
      <c r="E1519" s="125">
        <v>1004.5</v>
      </c>
      <c r="F1519" s="125">
        <v>1000.5</v>
      </c>
      <c r="G1519" s="125">
        <v>56.5</v>
      </c>
      <c r="H1519" s="125">
        <v>4.7</v>
      </c>
      <c r="I1519" s="125">
        <v>27549</v>
      </c>
      <c r="J1519" s="125">
        <v>51835</v>
      </c>
      <c r="K1519" s="125">
        <v>50960</v>
      </c>
      <c r="L1519" s="125">
        <v>96.7</v>
      </c>
    </row>
    <row r="1520" spans="1:12" x14ac:dyDescent="0.45">
      <c r="A1520" s="124" t="s">
        <v>237</v>
      </c>
      <c r="B1520" s="124" t="s">
        <v>67</v>
      </c>
      <c r="C1520" s="135">
        <v>2018</v>
      </c>
      <c r="D1520" s="137">
        <f t="shared" si="22"/>
        <v>2.2496526664529179</v>
      </c>
      <c r="E1520" s="125">
        <v>1913.5</v>
      </c>
      <c r="F1520" s="125">
        <v>1892.4</v>
      </c>
      <c r="G1520" s="125">
        <v>58.3</v>
      </c>
      <c r="H1520" s="125">
        <v>4.0999999999999996</v>
      </c>
      <c r="I1520" s="125">
        <v>31341</v>
      </c>
      <c r="J1520" s="125">
        <v>53634</v>
      </c>
      <c r="K1520" s="125">
        <v>52653</v>
      </c>
      <c r="L1520" s="125">
        <v>107.9</v>
      </c>
    </row>
    <row r="1521" spans="1:12" x14ac:dyDescent="0.45">
      <c r="A1521" s="124" t="s">
        <v>238</v>
      </c>
      <c r="B1521" s="124" t="s">
        <v>68</v>
      </c>
      <c r="C1521" s="135">
        <v>2018</v>
      </c>
      <c r="D1521" s="137">
        <f t="shared" si="22"/>
        <v>-1.497131663635098</v>
      </c>
      <c r="E1521" s="125">
        <v>704</v>
      </c>
      <c r="F1521" s="125">
        <v>709.3</v>
      </c>
      <c r="G1521" s="125">
        <v>58.3</v>
      </c>
      <c r="H1521" s="125">
        <v>6.8</v>
      </c>
      <c r="I1521" s="125">
        <v>41588</v>
      </c>
      <c r="J1521" s="124" t="s">
        <v>64</v>
      </c>
      <c r="K1521" s="125">
        <v>48985</v>
      </c>
      <c r="L1521" s="125">
        <v>125.6</v>
      </c>
    </row>
    <row r="1522" spans="1:12" x14ac:dyDescent="0.45">
      <c r="A1522" s="124" t="s">
        <v>239</v>
      </c>
      <c r="B1522" s="124" t="s">
        <v>69</v>
      </c>
      <c r="C1522" s="135">
        <v>2018</v>
      </c>
      <c r="D1522" s="137">
        <f t="shared" si="22"/>
        <v>-1.1098227596488397</v>
      </c>
      <c r="E1522" s="125">
        <v>597</v>
      </c>
      <c r="F1522" s="125">
        <v>600.4</v>
      </c>
      <c r="G1522" s="125">
        <v>52.4</v>
      </c>
      <c r="H1522" s="125">
        <v>4.2</v>
      </c>
      <c r="I1522" s="125">
        <v>25616</v>
      </c>
      <c r="J1522" s="125">
        <v>43704</v>
      </c>
      <c r="K1522" s="125">
        <v>39384</v>
      </c>
      <c r="L1522" s="125">
        <v>107.1</v>
      </c>
    </row>
    <row r="1523" spans="1:12" x14ac:dyDescent="0.45">
      <c r="A1523" s="124" t="s">
        <v>240</v>
      </c>
      <c r="B1523" s="124" t="s">
        <v>70</v>
      </c>
      <c r="C1523" s="135">
        <v>2018</v>
      </c>
      <c r="D1523" s="137">
        <f t="shared" si="22"/>
        <v>-1.3263023330137351</v>
      </c>
      <c r="E1523" s="125">
        <v>617.5</v>
      </c>
      <c r="F1523" s="125">
        <v>621.6</v>
      </c>
      <c r="G1523" s="125">
        <v>53.2</v>
      </c>
      <c r="H1523" s="125">
        <v>5.7</v>
      </c>
      <c r="I1523" s="125">
        <v>23880</v>
      </c>
      <c r="J1523" s="125">
        <v>37883</v>
      </c>
      <c r="K1523" s="125">
        <v>36435</v>
      </c>
      <c r="L1523" s="125">
        <v>115.1</v>
      </c>
    </row>
    <row r="1524" spans="1:12" ht="24" x14ac:dyDescent="0.45">
      <c r="A1524" s="124" t="s">
        <v>241</v>
      </c>
      <c r="B1524" s="124" t="s">
        <v>71</v>
      </c>
      <c r="C1524" s="135">
        <v>2018</v>
      </c>
      <c r="D1524" s="137">
        <f t="shared" si="22"/>
        <v>0.93906966586589957</v>
      </c>
      <c r="E1524" s="125">
        <v>5546.4</v>
      </c>
      <c r="F1524" s="125">
        <v>5520.6</v>
      </c>
      <c r="G1524" s="125">
        <v>58.4</v>
      </c>
      <c r="H1524" s="125">
        <v>1.5</v>
      </c>
      <c r="I1524" s="125">
        <v>45137</v>
      </c>
      <c r="J1524" s="125">
        <v>109346</v>
      </c>
      <c r="K1524" s="125">
        <v>94188</v>
      </c>
      <c r="L1524" s="125">
        <v>113.3</v>
      </c>
    </row>
    <row r="1525" spans="1:12" x14ac:dyDescent="0.45">
      <c r="A1525" s="124" t="s">
        <v>242</v>
      </c>
      <c r="B1525" s="124" t="s">
        <v>72</v>
      </c>
      <c r="C1525" s="135">
        <v>2018</v>
      </c>
      <c r="D1525" s="137">
        <f t="shared" si="22"/>
        <v>0.84638171815488783</v>
      </c>
      <c r="E1525" s="125">
        <v>476.6</v>
      </c>
      <c r="F1525" s="125">
        <v>474.6</v>
      </c>
      <c r="G1525" s="125">
        <v>55.2</v>
      </c>
      <c r="H1525" s="125">
        <v>8.6</v>
      </c>
      <c r="I1525" s="125">
        <v>27590</v>
      </c>
      <c r="J1525" s="125">
        <v>35907</v>
      </c>
      <c r="K1525" s="125">
        <v>40438</v>
      </c>
      <c r="L1525" s="125">
        <v>101.5</v>
      </c>
    </row>
    <row r="1526" spans="1:12" x14ac:dyDescent="0.45">
      <c r="A1526" s="124" t="s">
        <v>243</v>
      </c>
      <c r="B1526" s="124" t="s">
        <v>73</v>
      </c>
      <c r="C1526" s="135">
        <v>2018</v>
      </c>
      <c r="D1526" s="137">
        <f t="shared" si="22"/>
        <v>-1.0200364298724995</v>
      </c>
      <c r="E1526" s="125">
        <v>271.7</v>
      </c>
      <c r="F1526" s="125">
        <v>273.10000000000002</v>
      </c>
      <c r="G1526" s="125">
        <v>55</v>
      </c>
      <c r="H1526" s="125">
        <v>9.6999999999999993</v>
      </c>
      <c r="I1526" s="125">
        <v>17082</v>
      </c>
      <c r="J1526" s="125">
        <v>30264</v>
      </c>
      <c r="K1526" s="125">
        <v>37487</v>
      </c>
      <c r="L1526" s="125">
        <v>74.3</v>
      </c>
    </row>
    <row r="1527" spans="1:12" x14ac:dyDescent="0.45">
      <c r="A1527" s="124" t="s">
        <v>244</v>
      </c>
      <c r="B1527" s="124" t="s">
        <v>75</v>
      </c>
      <c r="C1527" s="135">
        <v>2018</v>
      </c>
      <c r="D1527" s="137">
        <f t="shared" si="22"/>
        <v>1.0165206552081418</v>
      </c>
      <c r="E1527" s="125">
        <v>5753.8</v>
      </c>
      <c r="F1527" s="125">
        <v>5724.9</v>
      </c>
      <c r="G1527" s="125">
        <v>54.8</v>
      </c>
      <c r="H1527" s="125">
        <v>5.2</v>
      </c>
      <c r="I1527" s="125">
        <v>34861</v>
      </c>
      <c r="J1527" s="125">
        <v>46179</v>
      </c>
      <c r="K1527" s="125">
        <v>57032</v>
      </c>
      <c r="L1527" s="125">
        <v>108.5</v>
      </c>
    </row>
    <row r="1528" spans="1:12" x14ac:dyDescent="0.45">
      <c r="A1528" s="124" t="s">
        <v>245</v>
      </c>
      <c r="B1528" s="124" t="s">
        <v>76</v>
      </c>
      <c r="C1528" s="135">
        <v>2018</v>
      </c>
      <c r="D1528" s="137">
        <f t="shared" si="22"/>
        <v>-0.63164226990173999</v>
      </c>
      <c r="E1528" s="125">
        <v>991.1</v>
      </c>
      <c r="F1528" s="125">
        <v>994.2</v>
      </c>
      <c r="G1528" s="125">
        <v>55.3</v>
      </c>
      <c r="H1528" s="125">
        <v>7.5</v>
      </c>
      <c r="I1528" s="125">
        <v>23770</v>
      </c>
      <c r="J1528" s="125">
        <v>42636</v>
      </c>
      <c r="K1528" s="125">
        <v>35978</v>
      </c>
      <c r="L1528" s="125">
        <v>118.6</v>
      </c>
    </row>
    <row r="1529" spans="1:12" x14ac:dyDescent="0.45">
      <c r="A1529" s="124" t="s">
        <v>246</v>
      </c>
      <c r="B1529" s="124" t="s">
        <v>77</v>
      </c>
      <c r="C1529" s="135">
        <v>2018</v>
      </c>
      <c r="D1529" s="137">
        <f t="shared" si="22"/>
        <v>-0.38453992544634813</v>
      </c>
      <c r="E1529" s="125">
        <v>2538.6999999999998</v>
      </c>
      <c r="F1529" s="125">
        <v>2543.6</v>
      </c>
      <c r="G1529" s="125">
        <v>56.1</v>
      </c>
      <c r="H1529" s="125">
        <v>5.6</v>
      </c>
      <c r="I1529" s="125">
        <v>22813</v>
      </c>
      <c r="J1529" s="125">
        <v>44975</v>
      </c>
      <c r="K1529" s="125">
        <v>37357</v>
      </c>
      <c r="L1529" s="125">
        <v>112.7</v>
      </c>
    </row>
    <row r="1530" spans="1:12" x14ac:dyDescent="0.45">
      <c r="A1530" s="124" t="s">
        <v>247</v>
      </c>
      <c r="B1530" s="124" t="s">
        <v>78</v>
      </c>
      <c r="C1530" s="135">
        <v>2018</v>
      </c>
      <c r="D1530" s="137">
        <f t="shared" si="22"/>
        <v>-0.34626528160553599</v>
      </c>
      <c r="E1530" s="125">
        <v>4230.6000000000004</v>
      </c>
      <c r="F1530" s="125">
        <v>4237.8999999999996</v>
      </c>
      <c r="G1530" s="125">
        <v>55.6</v>
      </c>
      <c r="H1530" s="125">
        <v>5.0999999999999996</v>
      </c>
      <c r="I1530" s="125">
        <v>29097</v>
      </c>
      <c r="J1530" s="125">
        <v>49466</v>
      </c>
      <c r="K1530" s="125">
        <v>52012</v>
      </c>
      <c r="L1530" s="125">
        <v>103.3</v>
      </c>
    </row>
    <row r="1531" spans="1:12" x14ac:dyDescent="0.45">
      <c r="A1531" s="124" t="s">
        <v>248</v>
      </c>
      <c r="B1531" s="124" t="s">
        <v>80</v>
      </c>
      <c r="C1531" s="135">
        <v>2018</v>
      </c>
      <c r="D1531" s="137">
        <f t="shared" si="22"/>
        <v>0.85531004989308923</v>
      </c>
      <c r="E1531" s="125">
        <v>3113</v>
      </c>
      <c r="F1531" s="125">
        <v>3099.8</v>
      </c>
      <c r="G1531" s="125">
        <v>59.8</v>
      </c>
      <c r="H1531" s="125">
        <v>11.6</v>
      </c>
      <c r="I1531" s="125">
        <v>25757</v>
      </c>
      <c r="J1531" s="125">
        <v>35410</v>
      </c>
      <c r="K1531" s="125">
        <v>46795</v>
      </c>
      <c r="L1531" s="125">
        <v>113.7</v>
      </c>
    </row>
    <row r="1532" spans="1:12" x14ac:dyDescent="0.45">
      <c r="A1532" s="124" t="s">
        <v>249</v>
      </c>
      <c r="B1532" s="124" t="s">
        <v>295</v>
      </c>
      <c r="C1532" s="135">
        <v>2018</v>
      </c>
      <c r="D1532" s="137">
        <f t="shared" si="22"/>
        <v>1.6871485107269248</v>
      </c>
      <c r="E1532" s="125">
        <v>488.2</v>
      </c>
      <c r="F1532" s="125">
        <v>484.1</v>
      </c>
      <c r="G1532" s="125">
        <v>59.7</v>
      </c>
      <c r="H1532" s="125">
        <v>26.3</v>
      </c>
      <c r="I1532" s="125">
        <v>16163</v>
      </c>
      <c r="J1532" s="125">
        <v>39879</v>
      </c>
      <c r="K1532" s="125">
        <v>33284</v>
      </c>
      <c r="L1532" s="125">
        <v>116.3</v>
      </c>
    </row>
    <row r="1533" spans="1:12" ht="24" x14ac:dyDescent="0.45">
      <c r="A1533" s="124" t="s">
        <v>250</v>
      </c>
      <c r="B1533" s="124" t="s">
        <v>81</v>
      </c>
      <c r="C1533" s="135">
        <v>2018</v>
      </c>
      <c r="D1533" s="137">
        <f t="shared" si="22"/>
        <v>0.40517726505346341</v>
      </c>
      <c r="E1533" s="125">
        <v>892.1</v>
      </c>
      <c r="F1533" s="125">
        <v>890.3</v>
      </c>
      <c r="G1533" s="125">
        <v>57.9</v>
      </c>
      <c r="H1533" s="125">
        <v>10.4</v>
      </c>
      <c r="I1533" s="125">
        <v>20806</v>
      </c>
      <c r="J1533" s="125">
        <v>25878</v>
      </c>
      <c r="K1533" s="125">
        <v>31053</v>
      </c>
      <c r="L1533" s="125">
        <v>100.6</v>
      </c>
    </row>
    <row r="1534" spans="1:12" ht="24" x14ac:dyDescent="0.45">
      <c r="A1534" s="124" t="s">
        <v>251</v>
      </c>
      <c r="B1534" s="124" t="s">
        <v>82</v>
      </c>
      <c r="C1534" s="135">
        <v>2018</v>
      </c>
      <c r="D1534" s="137">
        <f t="shared" si="22"/>
        <v>0</v>
      </c>
      <c r="E1534" s="125">
        <v>469.9</v>
      </c>
      <c r="F1534" s="125">
        <v>469.9</v>
      </c>
      <c r="G1534" s="125">
        <v>56.7</v>
      </c>
      <c r="H1534" s="125">
        <v>12</v>
      </c>
      <c r="I1534" s="125">
        <v>18099</v>
      </c>
      <c r="J1534" s="125">
        <v>37684</v>
      </c>
      <c r="K1534" s="125">
        <v>41005</v>
      </c>
      <c r="L1534" s="125">
        <v>144.30000000000001</v>
      </c>
    </row>
    <row r="1535" spans="1:12" ht="24" x14ac:dyDescent="0.45">
      <c r="A1535" s="124" t="s">
        <v>252</v>
      </c>
      <c r="B1535" s="124" t="s">
        <v>83</v>
      </c>
      <c r="C1535" s="135">
        <v>2018</v>
      </c>
      <c r="D1535" s="137">
        <f t="shared" si="22"/>
        <v>-0.41387184244328401</v>
      </c>
      <c r="E1535" s="125">
        <v>697.8</v>
      </c>
      <c r="F1535" s="125">
        <v>699.2</v>
      </c>
      <c r="G1535" s="125">
        <v>56.3</v>
      </c>
      <c r="H1535" s="125">
        <v>10.3</v>
      </c>
      <c r="I1535" s="125">
        <v>23332</v>
      </c>
      <c r="J1535" s="125">
        <v>35870</v>
      </c>
      <c r="K1535" s="124" t="s">
        <v>64</v>
      </c>
      <c r="L1535" s="125">
        <v>127.8</v>
      </c>
    </row>
    <row r="1536" spans="1:12" x14ac:dyDescent="0.45">
      <c r="A1536" s="124" t="s">
        <v>253</v>
      </c>
      <c r="B1536" s="124" t="s">
        <v>296</v>
      </c>
      <c r="C1536" s="135">
        <v>2018</v>
      </c>
      <c r="D1536" s="137">
        <f t="shared" si="22"/>
        <v>1.3711978840398165</v>
      </c>
      <c r="E1536" s="125">
        <v>1456.4</v>
      </c>
      <c r="F1536" s="125">
        <v>1446.6</v>
      </c>
      <c r="G1536" s="125">
        <v>55.4</v>
      </c>
      <c r="H1536" s="125">
        <v>13.7</v>
      </c>
      <c r="I1536" s="125">
        <v>23200</v>
      </c>
      <c r="J1536" s="125">
        <v>47645</v>
      </c>
      <c r="K1536" s="125">
        <v>44929</v>
      </c>
      <c r="L1536" s="125">
        <v>141.5</v>
      </c>
    </row>
    <row r="1537" spans="1:12" x14ac:dyDescent="0.45">
      <c r="A1537" s="124" t="s">
        <v>254</v>
      </c>
      <c r="B1537" s="124" t="s">
        <v>84</v>
      </c>
      <c r="C1537" s="135">
        <v>2018</v>
      </c>
      <c r="D1537" s="137">
        <f t="shared" si="22"/>
        <v>0.18753255773572117</v>
      </c>
      <c r="E1537" s="125">
        <v>2884.9</v>
      </c>
      <c r="F1537" s="125">
        <v>2882.2</v>
      </c>
      <c r="G1537" s="125">
        <v>56.7</v>
      </c>
      <c r="H1537" s="125">
        <v>5</v>
      </c>
      <c r="I1537" s="125">
        <v>23408</v>
      </c>
      <c r="J1537" s="125">
        <v>37763</v>
      </c>
      <c r="K1537" s="125">
        <v>36574</v>
      </c>
      <c r="L1537" s="125">
        <v>118.8</v>
      </c>
    </row>
    <row r="1538" spans="1:12" ht="24" x14ac:dyDescent="0.45">
      <c r="A1538" s="124" t="s">
        <v>255</v>
      </c>
      <c r="B1538" s="124" t="s">
        <v>85</v>
      </c>
      <c r="C1538" s="135">
        <v>2018</v>
      </c>
      <c r="D1538" s="137">
        <f t="shared" si="22"/>
        <v>-0.11400295922574571</v>
      </c>
      <c r="E1538" s="125">
        <v>4118</v>
      </c>
      <c r="F1538" s="125">
        <v>4120.3999999999996</v>
      </c>
      <c r="G1538" s="125">
        <v>55.1</v>
      </c>
      <c r="H1538" s="125">
        <v>4.9000000000000004</v>
      </c>
      <c r="I1538" s="125">
        <v>28972</v>
      </c>
      <c r="J1538" s="125">
        <v>57899</v>
      </c>
      <c r="K1538" s="125">
        <v>53283</v>
      </c>
      <c r="L1538" s="125">
        <v>103.6</v>
      </c>
    </row>
    <row r="1539" spans="1:12" x14ac:dyDescent="0.45">
      <c r="A1539" s="124" t="s">
        <v>256</v>
      </c>
      <c r="B1539" s="124" t="s">
        <v>86</v>
      </c>
      <c r="C1539" s="135">
        <v>2018</v>
      </c>
      <c r="D1539" s="137">
        <f t="shared" si="22"/>
        <v>-0.21885030639042896</v>
      </c>
      <c r="E1539" s="125">
        <v>683.9</v>
      </c>
      <c r="F1539" s="125">
        <v>684.7</v>
      </c>
      <c r="G1539" s="125">
        <v>54.2</v>
      </c>
      <c r="H1539" s="125">
        <v>5</v>
      </c>
      <c r="I1539" s="125">
        <v>19811</v>
      </c>
      <c r="J1539" s="125">
        <v>36030</v>
      </c>
      <c r="K1539" s="125">
        <v>36969</v>
      </c>
      <c r="L1539" s="125">
        <v>103.3</v>
      </c>
    </row>
    <row r="1540" spans="1:12" x14ac:dyDescent="0.45">
      <c r="A1540" s="124" t="s">
        <v>257</v>
      </c>
      <c r="B1540" s="124" t="s">
        <v>87</v>
      </c>
      <c r="C1540" s="135">
        <v>2018</v>
      </c>
      <c r="D1540" s="137">
        <f t="shared" si="22"/>
        <v>-1.0470559251047058</v>
      </c>
      <c r="E1540" s="125">
        <v>803.3</v>
      </c>
      <c r="F1540" s="125">
        <v>807.6</v>
      </c>
      <c r="G1540" s="125">
        <v>55.8</v>
      </c>
      <c r="H1540" s="125">
        <v>4.2</v>
      </c>
      <c r="I1540" s="125">
        <v>18651</v>
      </c>
      <c r="J1540" s="125">
        <v>42352</v>
      </c>
      <c r="K1540" s="125">
        <v>39137</v>
      </c>
      <c r="L1540" s="125">
        <v>103.9</v>
      </c>
    </row>
    <row r="1541" spans="1:12" x14ac:dyDescent="0.45">
      <c r="A1541" s="124" t="s">
        <v>258</v>
      </c>
      <c r="B1541" s="124" t="s">
        <v>88</v>
      </c>
      <c r="C1541" s="135">
        <v>2018</v>
      </c>
      <c r="D1541" s="137">
        <f t="shared" si="22"/>
        <v>0.38065947363113611</v>
      </c>
      <c r="E1541" s="125">
        <v>3981.9</v>
      </c>
      <c r="F1541" s="125">
        <v>3974.4</v>
      </c>
      <c r="G1541" s="125">
        <v>55.6</v>
      </c>
      <c r="H1541" s="125">
        <v>3.3</v>
      </c>
      <c r="I1541" s="125">
        <v>33731</v>
      </c>
      <c r="J1541" s="125">
        <v>59834</v>
      </c>
      <c r="K1541" s="125">
        <v>62031</v>
      </c>
      <c r="L1541" s="125">
        <v>100.7</v>
      </c>
    </row>
    <row r="1542" spans="1:12" x14ac:dyDescent="0.45">
      <c r="A1542" s="124" t="s">
        <v>259</v>
      </c>
      <c r="B1542" s="124" t="s">
        <v>89</v>
      </c>
      <c r="C1542" s="135">
        <v>2018</v>
      </c>
      <c r="D1542" s="137">
        <f t="shared" si="22"/>
        <v>-0.59056439165156394</v>
      </c>
      <c r="E1542" s="125">
        <v>1481.3</v>
      </c>
      <c r="F1542" s="125">
        <v>1485.7</v>
      </c>
      <c r="G1542" s="125">
        <v>54</v>
      </c>
      <c r="H1542" s="125">
        <v>4.8</v>
      </c>
      <c r="I1542" s="125">
        <v>23827</v>
      </c>
      <c r="J1542" s="125">
        <v>48240</v>
      </c>
      <c r="K1542" s="125">
        <v>44959</v>
      </c>
      <c r="L1542" s="125">
        <v>105.5</v>
      </c>
    </row>
    <row r="1543" spans="1:12" x14ac:dyDescent="0.45">
      <c r="A1543" s="124" t="s">
        <v>260</v>
      </c>
      <c r="B1543" s="124" t="s">
        <v>90</v>
      </c>
      <c r="C1543" s="135">
        <v>2018</v>
      </c>
      <c r="D1543" s="137">
        <f t="shared" si="22"/>
        <v>-0.74492468893254016</v>
      </c>
      <c r="E1543" s="125">
        <v>1212.5</v>
      </c>
      <c r="F1543" s="125">
        <v>1217</v>
      </c>
      <c r="G1543" s="125">
        <v>54.8</v>
      </c>
      <c r="H1543" s="125">
        <v>5</v>
      </c>
      <c r="I1543" s="125">
        <v>18462</v>
      </c>
      <c r="J1543" s="125">
        <v>43421</v>
      </c>
      <c r="K1543" s="125">
        <v>36493</v>
      </c>
      <c r="L1543" s="125">
        <v>108.3</v>
      </c>
    </row>
    <row r="1544" spans="1:12" x14ac:dyDescent="0.45">
      <c r="A1544" s="124" t="s">
        <v>261</v>
      </c>
      <c r="B1544" s="124" t="s">
        <v>91</v>
      </c>
      <c r="C1544" s="135">
        <v>2018</v>
      </c>
      <c r="D1544" s="137">
        <f t="shared" si="22"/>
        <v>-0.58362770695746702</v>
      </c>
      <c r="E1544" s="125">
        <v>2589.1999999999998</v>
      </c>
      <c r="F1544" s="125">
        <v>2596.8000000000002</v>
      </c>
      <c r="G1544" s="125">
        <v>54.2</v>
      </c>
      <c r="H1544" s="125">
        <v>5.4</v>
      </c>
      <c r="I1544" s="125">
        <v>28737</v>
      </c>
      <c r="J1544" s="125">
        <v>48096</v>
      </c>
      <c r="K1544" s="125">
        <v>53366</v>
      </c>
      <c r="L1544" s="125">
        <v>106.5</v>
      </c>
    </row>
    <row r="1545" spans="1:12" x14ac:dyDescent="0.45">
      <c r="A1545" s="124" t="s">
        <v>262</v>
      </c>
      <c r="B1545" s="124" t="s">
        <v>92</v>
      </c>
      <c r="C1545" s="135">
        <v>2018</v>
      </c>
      <c r="D1545" s="137">
        <f t="shared" si="22"/>
        <v>-1.4903493769851113</v>
      </c>
      <c r="E1545" s="125">
        <v>1209.5999999999999</v>
      </c>
      <c r="F1545" s="125">
        <v>1218.7</v>
      </c>
      <c r="G1545" s="125">
        <v>52.1</v>
      </c>
      <c r="H1545" s="125">
        <v>5.0999999999999996</v>
      </c>
      <c r="I1545" s="125">
        <v>22310</v>
      </c>
      <c r="J1545" s="125">
        <v>42691</v>
      </c>
      <c r="K1545" s="125">
        <v>38129</v>
      </c>
      <c r="L1545" s="125">
        <v>105.6</v>
      </c>
    </row>
    <row r="1546" spans="1:12" x14ac:dyDescent="0.45">
      <c r="A1546" s="124" t="s">
        <v>263</v>
      </c>
      <c r="B1546" s="124" t="s">
        <v>297</v>
      </c>
      <c r="C1546" s="135">
        <v>2018</v>
      </c>
      <c r="D1546" s="137">
        <f t="shared" si="22"/>
        <v>-0.72840466926070324</v>
      </c>
      <c r="E1546" s="125">
        <v>3189.1</v>
      </c>
      <c r="F1546" s="125">
        <v>3200.8</v>
      </c>
      <c r="G1546" s="125">
        <v>54.2</v>
      </c>
      <c r="H1546" s="125">
        <v>4.2</v>
      </c>
      <c r="I1546" s="125">
        <v>31416</v>
      </c>
      <c r="J1546" s="125">
        <v>58951</v>
      </c>
      <c r="K1546" s="125">
        <v>61729</v>
      </c>
      <c r="L1546" s="125">
        <v>103.6</v>
      </c>
    </row>
    <row r="1547" spans="1:12" x14ac:dyDescent="0.45">
      <c r="A1547" s="124" t="s">
        <v>264</v>
      </c>
      <c r="B1547" s="124" t="s">
        <v>94</v>
      </c>
      <c r="C1547" s="135">
        <v>2018</v>
      </c>
      <c r="D1547" s="137">
        <f t="shared" si="22"/>
        <v>-1.0670810670810624</v>
      </c>
      <c r="E1547" s="125">
        <v>1909.9</v>
      </c>
      <c r="F1547" s="125">
        <v>1920.2</v>
      </c>
      <c r="G1547" s="125">
        <v>54.2</v>
      </c>
      <c r="H1547" s="125">
        <v>4.4000000000000004</v>
      </c>
      <c r="I1547" s="125">
        <v>23387</v>
      </c>
      <c r="J1547" s="125">
        <v>39138</v>
      </c>
      <c r="K1547" s="125">
        <v>39875</v>
      </c>
      <c r="L1547" s="125">
        <v>101.7</v>
      </c>
    </row>
    <row r="1548" spans="1:12" x14ac:dyDescent="0.45">
      <c r="A1548" s="124" t="s">
        <v>265</v>
      </c>
      <c r="B1548" s="124" t="s">
        <v>95</v>
      </c>
      <c r="C1548" s="135">
        <v>2018</v>
      </c>
      <c r="D1548" s="137">
        <f t="shared" si="22"/>
        <v>-1.1411729141475315</v>
      </c>
      <c r="E1548" s="125">
        <v>1308.0999999999999</v>
      </c>
      <c r="F1548" s="125">
        <v>1315.6</v>
      </c>
      <c r="G1548" s="125">
        <v>54</v>
      </c>
      <c r="H1548" s="125">
        <v>4.4000000000000004</v>
      </c>
      <c r="I1548" s="125">
        <v>21821</v>
      </c>
      <c r="J1548" s="125">
        <v>41961</v>
      </c>
      <c r="K1548" s="125">
        <v>40608</v>
      </c>
      <c r="L1548" s="125">
        <v>97</v>
      </c>
    </row>
    <row r="1549" spans="1:12" x14ac:dyDescent="0.45">
      <c r="A1549" s="124" t="s">
        <v>266</v>
      </c>
      <c r="B1549" s="124" t="s">
        <v>96</v>
      </c>
      <c r="C1549" s="135">
        <v>2018</v>
      </c>
      <c r="D1549" s="137">
        <f t="shared" si="22"/>
        <v>-0.23333229630090532</v>
      </c>
      <c r="E1549" s="125">
        <v>3206.8</v>
      </c>
      <c r="F1549" s="125">
        <v>3210.5</v>
      </c>
      <c r="G1549" s="125">
        <v>55</v>
      </c>
      <c r="H1549" s="125">
        <v>3.7</v>
      </c>
      <c r="I1549" s="125">
        <v>28182</v>
      </c>
      <c r="J1549" s="125">
        <v>45749</v>
      </c>
      <c r="K1549" s="125">
        <v>44224</v>
      </c>
      <c r="L1549" s="125">
        <v>99.8</v>
      </c>
    </row>
    <row r="1550" spans="1:12" x14ac:dyDescent="0.45">
      <c r="A1550" s="124" t="s">
        <v>267</v>
      </c>
      <c r="B1550" s="124" t="s">
        <v>97</v>
      </c>
      <c r="C1550" s="135">
        <v>2018</v>
      </c>
      <c r="D1550" s="137">
        <f t="shared" si="22"/>
        <v>-0.63033591318916971</v>
      </c>
      <c r="E1550" s="125">
        <v>2490.8000000000002</v>
      </c>
      <c r="F1550" s="125">
        <v>2498.6999999999998</v>
      </c>
      <c r="G1550" s="125">
        <v>55.4</v>
      </c>
      <c r="H1550" s="125">
        <v>5</v>
      </c>
      <c r="I1550" s="125">
        <v>21424</v>
      </c>
      <c r="J1550" s="125">
        <v>37946</v>
      </c>
      <c r="K1550" s="125">
        <v>37063</v>
      </c>
      <c r="L1550" s="125">
        <v>98.5</v>
      </c>
    </row>
    <row r="1551" spans="1:12" x14ac:dyDescent="0.45">
      <c r="A1551" s="124" t="s">
        <v>268</v>
      </c>
      <c r="B1551" s="124" t="s">
        <v>98</v>
      </c>
      <c r="C1551" s="135">
        <v>2018</v>
      </c>
      <c r="D1551" s="137">
        <f t="shared" si="22"/>
        <v>-0.7507871155243363</v>
      </c>
      <c r="E1551" s="125">
        <v>1229.4000000000001</v>
      </c>
      <c r="F1551" s="125">
        <v>1234</v>
      </c>
      <c r="G1551" s="125">
        <v>54</v>
      </c>
      <c r="H1551" s="125">
        <v>3.7</v>
      </c>
      <c r="I1551" s="125">
        <v>22797</v>
      </c>
      <c r="J1551" s="125">
        <v>39288</v>
      </c>
      <c r="K1551" s="125">
        <v>42626</v>
      </c>
      <c r="L1551" s="125">
        <v>103</v>
      </c>
    </row>
    <row r="1552" spans="1:12" x14ac:dyDescent="0.45">
      <c r="A1552" s="124" t="s">
        <v>269</v>
      </c>
      <c r="B1552" s="124" t="s">
        <v>99</v>
      </c>
      <c r="C1552" s="135">
        <v>2018</v>
      </c>
      <c r="D1552" s="137">
        <f t="shared" si="22"/>
        <v>-1.6860747210092162</v>
      </c>
      <c r="E1552" s="125">
        <v>810.5</v>
      </c>
      <c r="F1552" s="125">
        <v>817.4</v>
      </c>
      <c r="G1552" s="125">
        <v>50.2</v>
      </c>
      <c r="H1552" s="125">
        <v>8</v>
      </c>
      <c r="I1552" s="125">
        <v>20335</v>
      </c>
      <c r="J1552" s="125">
        <v>38686</v>
      </c>
      <c r="K1552" s="125">
        <v>36182</v>
      </c>
      <c r="L1552" s="125">
        <v>102</v>
      </c>
    </row>
    <row r="1553" spans="1:12" x14ac:dyDescent="0.45">
      <c r="A1553" s="124" t="s">
        <v>270</v>
      </c>
      <c r="B1553" s="124" t="s">
        <v>298</v>
      </c>
      <c r="C1553" s="135">
        <v>2018</v>
      </c>
      <c r="D1553" s="137">
        <f t="shared" si="22"/>
        <v>-0.22197558268591297</v>
      </c>
      <c r="E1553" s="125">
        <v>4315.2</v>
      </c>
      <c r="F1553" s="125">
        <v>4320</v>
      </c>
      <c r="G1553" s="125">
        <v>54.4</v>
      </c>
      <c r="H1553" s="125">
        <v>4.8</v>
      </c>
      <c r="I1553" s="125">
        <v>36737</v>
      </c>
      <c r="J1553" s="125">
        <v>60564</v>
      </c>
      <c r="K1553" s="125">
        <v>62819</v>
      </c>
      <c r="L1553" s="125">
        <v>98.8</v>
      </c>
    </row>
    <row r="1554" spans="1:12" ht="24" x14ac:dyDescent="0.45">
      <c r="A1554" s="124" t="s">
        <v>271</v>
      </c>
      <c r="B1554" s="124" t="s">
        <v>144</v>
      </c>
      <c r="C1554" s="135">
        <v>2018</v>
      </c>
      <c r="D1554" s="137">
        <f t="shared" si="22"/>
        <v>0.5894736842105236</v>
      </c>
      <c r="E1554" s="125">
        <v>1672.3</v>
      </c>
      <c r="F1554" s="125">
        <v>1667.4</v>
      </c>
      <c r="G1554" s="125">
        <v>60.4</v>
      </c>
      <c r="H1554" s="125">
        <v>2.5</v>
      </c>
      <c r="I1554" s="125">
        <v>50831</v>
      </c>
      <c r="J1554" s="125">
        <v>51197</v>
      </c>
      <c r="K1554" s="125">
        <v>56844</v>
      </c>
      <c r="L1554" s="125">
        <v>114.7</v>
      </c>
    </row>
    <row r="1555" spans="1:12" ht="24" x14ac:dyDescent="0.45">
      <c r="A1555" s="124" t="s">
        <v>272</v>
      </c>
      <c r="B1555" s="124" t="s">
        <v>133</v>
      </c>
      <c r="C1555" s="135">
        <v>2018</v>
      </c>
      <c r="D1555" s="137">
        <f t="shared" si="22"/>
        <v>-0.11737089201877267</v>
      </c>
      <c r="E1555" s="125">
        <v>510.6</v>
      </c>
      <c r="F1555" s="125">
        <v>511</v>
      </c>
      <c r="G1555" s="125">
        <v>64</v>
      </c>
      <c r="H1555" s="125">
        <v>2.1</v>
      </c>
      <c r="I1555" s="125">
        <v>79543</v>
      </c>
      <c r="J1555" s="125">
        <v>65482</v>
      </c>
      <c r="K1555" s="125">
        <v>56166</v>
      </c>
      <c r="L1555" s="125">
        <v>100.9</v>
      </c>
    </row>
    <row r="1556" spans="1:12" x14ac:dyDescent="0.45">
      <c r="A1556" s="124" t="s">
        <v>273</v>
      </c>
      <c r="B1556" s="124" t="s">
        <v>101</v>
      </c>
      <c r="C1556" s="135">
        <v>2018</v>
      </c>
      <c r="D1556" s="137">
        <f t="shared" si="22"/>
        <v>1.6134300084917248</v>
      </c>
      <c r="E1556" s="125">
        <v>1555.6</v>
      </c>
      <c r="F1556" s="125">
        <v>1543.2</v>
      </c>
      <c r="G1556" s="125">
        <v>55.3</v>
      </c>
      <c r="H1556" s="125">
        <v>4.5</v>
      </c>
      <c r="I1556" s="125">
        <v>30117</v>
      </c>
      <c r="J1556" s="125">
        <v>52810</v>
      </c>
      <c r="K1556" s="125">
        <v>54480</v>
      </c>
      <c r="L1556" s="125">
        <v>108.7</v>
      </c>
    </row>
    <row r="1557" spans="1:12" x14ac:dyDescent="0.45">
      <c r="A1557" s="124" t="s">
        <v>274</v>
      </c>
      <c r="B1557" s="124" t="s">
        <v>103</v>
      </c>
      <c r="C1557" s="135">
        <v>2018</v>
      </c>
      <c r="D1557" s="137">
        <f t="shared" si="22"/>
        <v>-0.48357559803136346</v>
      </c>
      <c r="E1557" s="125">
        <v>3477.9</v>
      </c>
      <c r="F1557" s="125">
        <v>3486.4</v>
      </c>
      <c r="G1557" s="125">
        <v>54.3</v>
      </c>
      <c r="H1557" s="125">
        <v>5.6</v>
      </c>
      <c r="I1557" s="125">
        <v>24392</v>
      </c>
      <c r="J1557" s="125">
        <v>39015</v>
      </c>
      <c r="K1557" s="125">
        <v>37950</v>
      </c>
      <c r="L1557" s="125">
        <v>108.1</v>
      </c>
    </row>
    <row r="1558" spans="1:12" x14ac:dyDescent="0.45">
      <c r="A1558" s="124" t="s">
        <v>275</v>
      </c>
      <c r="B1558" s="124" t="s">
        <v>104</v>
      </c>
      <c r="C1558" s="135">
        <v>2018</v>
      </c>
      <c r="D1558" s="137">
        <f t="shared" ref="D1558:D1621" si="23">(E1558-E1475)/E1475*100</f>
        <v>-9.4741828517284993E-2</v>
      </c>
      <c r="E1558" s="125">
        <v>210.9</v>
      </c>
      <c r="F1558" s="125">
        <v>211</v>
      </c>
      <c r="G1558" s="125">
        <v>52.8</v>
      </c>
      <c r="H1558" s="125">
        <v>11.2</v>
      </c>
      <c r="I1558" s="125">
        <v>19503</v>
      </c>
      <c r="J1558" s="125">
        <v>36766</v>
      </c>
      <c r="K1558" s="125">
        <v>41158</v>
      </c>
      <c r="L1558" s="125">
        <v>109.3</v>
      </c>
    </row>
    <row r="1559" spans="1:12" x14ac:dyDescent="0.45">
      <c r="A1559" s="124" t="s">
        <v>276</v>
      </c>
      <c r="B1559" s="124" t="s">
        <v>106</v>
      </c>
      <c r="C1559" s="135">
        <v>2018</v>
      </c>
      <c r="D1559" s="137">
        <f t="shared" si="23"/>
        <v>0.92621179376350737</v>
      </c>
      <c r="E1559" s="125">
        <v>326.89999999999998</v>
      </c>
      <c r="F1559" s="125">
        <v>325.39999999999998</v>
      </c>
      <c r="G1559" s="125">
        <v>54.5</v>
      </c>
      <c r="H1559" s="125">
        <v>14.8</v>
      </c>
      <c r="I1559" s="125">
        <v>15610</v>
      </c>
      <c r="J1559" s="124" t="s">
        <v>206</v>
      </c>
      <c r="K1559" s="125">
        <v>54845</v>
      </c>
      <c r="L1559" s="125">
        <v>111.6</v>
      </c>
    </row>
    <row r="1560" spans="1:12" x14ac:dyDescent="0.45">
      <c r="A1560" s="124" t="s">
        <v>277</v>
      </c>
      <c r="B1560" s="124" t="s">
        <v>107</v>
      </c>
      <c r="C1560" s="135">
        <v>2018</v>
      </c>
      <c r="D1560" s="137">
        <f t="shared" si="23"/>
        <v>-0.14801110083255403</v>
      </c>
      <c r="E1560" s="125">
        <v>539.70000000000005</v>
      </c>
      <c r="F1560" s="125">
        <v>540.1</v>
      </c>
      <c r="G1560" s="125">
        <v>54</v>
      </c>
      <c r="H1560" s="125">
        <v>5.2</v>
      </c>
      <c r="I1560" s="125">
        <v>21571</v>
      </c>
      <c r="J1560" s="125">
        <v>41951</v>
      </c>
      <c r="K1560" s="125">
        <v>39676</v>
      </c>
      <c r="L1560" s="125">
        <v>103.4</v>
      </c>
    </row>
    <row r="1561" spans="1:12" x14ac:dyDescent="0.45">
      <c r="A1561" s="124" t="s">
        <v>278</v>
      </c>
      <c r="B1561" s="124" t="s">
        <v>108</v>
      </c>
      <c r="C1561" s="135">
        <v>2018</v>
      </c>
      <c r="D1561" s="137">
        <f t="shared" si="23"/>
        <v>-1.211748693857835</v>
      </c>
      <c r="E1561" s="125">
        <v>2250.1</v>
      </c>
      <c r="F1561" s="125">
        <v>2263.9</v>
      </c>
      <c r="G1561" s="125">
        <v>52.9</v>
      </c>
      <c r="H1561" s="125">
        <v>6.1</v>
      </c>
      <c r="I1561" s="125">
        <v>22882</v>
      </c>
      <c r="J1561" s="125">
        <v>44206</v>
      </c>
      <c r="K1561" s="125">
        <v>44219</v>
      </c>
      <c r="L1561" s="125">
        <v>103.9</v>
      </c>
    </row>
    <row r="1562" spans="1:12" x14ac:dyDescent="0.45">
      <c r="A1562" s="124" t="s">
        <v>279</v>
      </c>
      <c r="B1562" s="124" t="s">
        <v>109</v>
      </c>
      <c r="C1562" s="135">
        <v>2018</v>
      </c>
      <c r="D1562" s="137">
        <f t="shared" si="23"/>
        <v>-6.2478306143706419E-2</v>
      </c>
      <c r="E1562" s="125">
        <v>2879.2</v>
      </c>
      <c r="F1562" s="125">
        <v>2880.1</v>
      </c>
      <c r="G1562" s="125">
        <v>56.5</v>
      </c>
      <c r="H1562" s="125">
        <v>4.9000000000000004</v>
      </c>
      <c r="I1562" s="125">
        <v>30023</v>
      </c>
      <c r="J1562" s="125">
        <v>53506</v>
      </c>
      <c r="K1562" s="125">
        <v>46868</v>
      </c>
      <c r="L1562" s="125">
        <v>105.9</v>
      </c>
    </row>
    <row r="1563" spans="1:12" x14ac:dyDescent="0.45">
      <c r="A1563" s="124" t="s">
        <v>280</v>
      </c>
      <c r="B1563" s="124" t="s">
        <v>110</v>
      </c>
      <c r="C1563" s="135">
        <v>2018</v>
      </c>
      <c r="D1563" s="137">
        <f t="shared" si="23"/>
        <v>-0.2408437837388808</v>
      </c>
      <c r="E1563" s="125">
        <v>2402.4</v>
      </c>
      <c r="F1563" s="125">
        <v>2405.3000000000002</v>
      </c>
      <c r="G1563" s="125">
        <v>54.7</v>
      </c>
      <c r="H1563" s="125">
        <v>7.5</v>
      </c>
      <c r="I1563" s="125">
        <v>24500</v>
      </c>
      <c r="J1563" s="125">
        <v>54457</v>
      </c>
      <c r="K1563" s="125">
        <v>44434</v>
      </c>
      <c r="L1563" s="125">
        <v>110.7</v>
      </c>
    </row>
    <row r="1564" spans="1:12" x14ac:dyDescent="0.45">
      <c r="A1564" s="124" t="s">
        <v>281</v>
      </c>
      <c r="B1564" s="124" t="s">
        <v>111</v>
      </c>
      <c r="C1564" s="135">
        <v>2018</v>
      </c>
      <c r="D1564" s="137">
        <f t="shared" si="23"/>
        <v>-0.80759211016002297</v>
      </c>
      <c r="E1564" s="125">
        <v>2665.3</v>
      </c>
      <c r="F1564" s="125">
        <v>2676.1</v>
      </c>
      <c r="G1564" s="125">
        <v>54.3</v>
      </c>
      <c r="H1564" s="125">
        <v>6.1</v>
      </c>
      <c r="I1564" s="125">
        <v>23175</v>
      </c>
      <c r="J1564" s="125">
        <v>42360</v>
      </c>
      <c r="K1564" s="125">
        <v>39030</v>
      </c>
      <c r="L1564" s="125">
        <v>110.4</v>
      </c>
    </row>
    <row r="1565" spans="1:12" x14ac:dyDescent="0.45">
      <c r="A1565" s="124" t="s">
        <v>282</v>
      </c>
      <c r="B1565" s="124" t="s">
        <v>299</v>
      </c>
      <c r="C1565" s="135">
        <v>2018</v>
      </c>
      <c r="D1565" s="137">
        <f t="shared" si="23"/>
        <v>0.21788048719506961</v>
      </c>
      <c r="E1565" s="125">
        <v>2805.8</v>
      </c>
      <c r="F1565" s="125">
        <v>2802.8</v>
      </c>
      <c r="G1565" s="125">
        <v>55.5</v>
      </c>
      <c r="H1565" s="125">
        <v>6.7</v>
      </c>
      <c r="I1565" s="125">
        <v>28871</v>
      </c>
      <c r="J1565" s="125">
        <v>53095</v>
      </c>
      <c r="K1565" s="125">
        <v>55171</v>
      </c>
      <c r="L1565" s="125">
        <v>108</v>
      </c>
    </row>
    <row r="1566" spans="1:12" x14ac:dyDescent="0.45">
      <c r="A1566" s="124" t="s">
        <v>283</v>
      </c>
      <c r="B1566" s="124" t="s">
        <v>113</v>
      </c>
      <c r="C1566" s="135">
        <v>2018</v>
      </c>
      <c r="D1566" s="137">
        <f t="shared" si="23"/>
        <v>-0.9474768280123631</v>
      </c>
      <c r="E1566" s="125">
        <v>1923.6</v>
      </c>
      <c r="F1566" s="125">
        <v>1932.8</v>
      </c>
      <c r="G1566" s="125">
        <v>54.3</v>
      </c>
      <c r="H1566" s="125">
        <v>6.7</v>
      </c>
      <c r="I1566" s="125">
        <v>25434</v>
      </c>
      <c r="J1566" s="125">
        <v>41286</v>
      </c>
      <c r="K1566" s="125">
        <v>41369</v>
      </c>
      <c r="L1566" s="125">
        <v>117.3</v>
      </c>
    </row>
    <row r="1567" spans="1:12" x14ac:dyDescent="0.45">
      <c r="A1567" s="124" t="s">
        <v>284</v>
      </c>
      <c r="B1567" s="124" t="s">
        <v>114</v>
      </c>
      <c r="C1567" s="135">
        <v>2018</v>
      </c>
      <c r="D1567" s="137">
        <f t="shared" si="23"/>
        <v>-0.13025679196128243</v>
      </c>
      <c r="E1567" s="125">
        <v>1073.4000000000001</v>
      </c>
      <c r="F1567" s="125">
        <v>1074.0999999999999</v>
      </c>
      <c r="G1567" s="125">
        <v>56.8</v>
      </c>
      <c r="H1567" s="125">
        <v>6.3</v>
      </c>
      <c r="I1567" s="125">
        <v>27296</v>
      </c>
      <c r="J1567" s="125">
        <v>50679</v>
      </c>
      <c r="K1567" s="125">
        <v>49410</v>
      </c>
      <c r="L1567" s="125">
        <v>101.3</v>
      </c>
    </row>
    <row r="1568" spans="1:12" x14ac:dyDescent="0.45">
      <c r="A1568" s="124" t="s">
        <v>285</v>
      </c>
      <c r="B1568" s="124" t="s">
        <v>115</v>
      </c>
      <c r="C1568" s="135">
        <v>2018</v>
      </c>
      <c r="D1568" s="137">
        <f t="shared" si="23"/>
        <v>-0.18343014368694127</v>
      </c>
      <c r="E1568" s="125">
        <v>979.5</v>
      </c>
      <c r="F1568" s="125">
        <v>980.4</v>
      </c>
      <c r="G1568" s="125">
        <v>54.7</v>
      </c>
      <c r="H1568" s="125">
        <v>9.3000000000000007</v>
      </c>
      <c r="I1568" s="125">
        <v>24105</v>
      </c>
      <c r="J1568" s="125">
        <v>40321</v>
      </c>
      <c r="K1568" s="125">
        <v>44888</v>
      </c>
      <c r="L1568" s="125">
        <v>108.6</v>
      </c>
    </row>
    <row r="1569" spans="1:12" x14ac:dyDescent="0.45">
      <c r="A1569" s="124" t="s">
        <v>286</v>
      </c>
      <c r="B1569" s="124" t="s">
        <v>116</v>
      </c>
      <c r="C1569" s="135">
        <v>2018</v>
      </c>
      <c r="D1569" s="137">
        <f t="shared" si="23"/>
        <v>0.34087387666562902</v>
      </c>
      <c r="E1569" s="125">
        <v>971.4</v>
      </c>
      <c r="F1569" s="125">
        <v>969.7</v>
      </c>
      <c r="G1569" s="125">
        <v>57.9</v>
      </c>
      <c r="H1569" s="125">
        <v>6.9</v>
      </c>
      <c r="I1569" s="125">
        <v>42891</v>
      </c>
      <c r="J1569" s="125">
        <v>71746</v>
      </c>
      <c r="K1569" s="125">
        <v>73714</v>
      </c>
      <c r="L1569" s="125">
        <v>102</v>
      </c>
    </row>
    <row r="1570" spans="1:12" x14ac:dyDescent="0.45">
      <c r="A1570" s="124" t="s">
        <v>287</v>
      </c>
      <c r="B1570" s="124" t="s">
        <v>117</v>
      </c>
      <c r="C1570" s="135">
        <v>2018</v>
      </c>
      <c r="D1570" s="137">
        <f t="shared" si="23"/>
        <v>-1.0420650095602382</v>
      </c>
      <c r="E1570" s="125">
        <v>1035.0999999999999</v>
      </c>
      <c r="F1570" s="125">
        <v>1040.5999999999999</v>
      </c>
      <c r="G1570" s="125">
        <v>56.5</v>
      </c>
      <c r="H1570" s="125">
        <v>10.199999999999999</v>
      </c>
      <c r="I1570" s="125">
        <v>23992</v>
      </c>
      <c r="J1570" s="125">
        <v>50042</v>
      </c>
      <c r="K1570" s="125">
        <v>50983</v>
      </c>
      <c r="L1570" s="125">
        <v>108.4</v>
      </c>
    </row>
    <row r="1571" spans="1:12" x14ac:dyDescent="0.45">
      <c r="A1571" s="124" t="s">
        <v>288</v>
      </c>
      <c r="B1571" s="124" t="s">
        <v>118</v>
      </c>
      <c r="C1571" s="135">
        <v>2018</v>
      </c>
      <c r="D1571" s="137">
        <f t="shared" si="23"/>
        <v>-0.85950413223141242</v>
      </c>
      <c r="E1571" s="125">
        <v>299.89999999999998</v>
      </c>
      <c r="F1571" s="125">
        <v>301.2</v>
      </c>
      <c r="G1571" s="125">
        <v>59.7</v>
      </c>
      <c r="H1571" s="125">
        <v>4.9000000000000004</v>
      </c>
      <c r="I1571" s="125">
        <v>48765</v>
      </c>
      <c r="J1571" s="125">
        <v>66790</v>
      </c>
      <c r="K1571" s="125">
        <v>60684</v>
      </c>
      <c r="L1571" s="125">
        <v>107.1</v>
      </c>
    </row>
    <row r="1572" spans="1:12" x14ac:dyDescent="0.45">
      <c r="A1572" s="124" t="s">
        <v>289</v>
      </c>
      <c r="B1572" s="124" t="s">
        <v>119</v>
      </c>
      <c r="C1572" s="135">
        <v>2018</v>
      </c>
      <c r="D1572" s="137">
        <f t="shared" si="23"/>
        <v>-0.64261258888596506</v>
      </c>
      <c r="E1572" s="125">
        <v>1886.3</v>
      </c>
      <c r="F1572" s="125">
        <v>1892.4</v>
      </c>
      <c r="G1572" s="125">
        <v>57.3</v>
      </c>
      <c r="H1572" s="125">
        <v>5.4</v>
      </c>
      <c r="I1572" s="125">
        <v>34662</v>
      </c>
      <c r="J1572" s="125">
        <v>73135</v>
      </c>
      <c r="K1572" s="125">
        <v>87118</v>
      </c>
      <c r="L1572" s="125">
        <v>103.3</v>
      </c>
    </row>
    <row r="1573" spans="1:12" x14ac:dyDescent="0.45">
      <c r="A1573" s="124" t="s">
        <v>290</v>
      </c>
      <c r="B1573" s="124" t="s">
        <v>300</v>
      </c>
      <c r="C1573" s="135">
        <v>2018</v>
      </c>
      <c r="D1573" s="137">
        <f t="shared" si="23"/>
        <v>-0.52130553037170324</v>
      </c>
      <c r="E1573" s="125">
        <v>1316.7</v>
      </c>
      <c r="F1573" s="125">
        <v>1320.1</v>
      </c>
      <c r="G1573" s="125">
        <v>57.5</v>
      </c>
      <c r="H1573" s="125">
        <v>3.8</v>
      </c>
      <c r="I1573" s="125">
        <v>39084</v>
      </c>
      <c r="J1573" s="125">
        <v>67962</v>
      </c>
      <c r="K1573" s="125">
        <v>64575</v>
      </c>
      <c r="L1573" s="125">
        <v>106.2</v>
      </c>
    </row>
    <row r="1574" spans="1:12" x14ac:dyDescent="0.45">
      <c r="A1574" s="124" t="s">
        <v>291</v>
      </c>
      <c r="B1574" s="124" t="s">
        <v>120</v>
      </c>
      <c r="C1574" s="135">
        <v>2018</v>
      </c>
      <c r="D1574" s="137">
        <f t="shared" si="23"/>
        <v>-0.76952188722089343</v>
      </c>
      <c r="E1574" s="125">
        <v>786.6</v>
      </c>
      <c r="F1574" s="125">
        <v>789.7</v>
      </c>
      <c r="G1574" s="125">
        <v>56.2</v>
      </c>
      <c r="H1574" s="125">
        <v>5.6</v>
      </c>
      <c r="I1574" s="125">
        <v>30937</v>
      </c>
      <c r="J1574" s="125">
        <v>56455</v>
      </c>
      <c r="K1574" s="125">
        <v>56808</v>
      </c>
      <c r="L1574" s="125">
        <v>112.8</v>
      </c>
    </row>
    <row r="1575" spans="1:12" x14ac:dyDescent="0.45">
      <c r="A1575" s="124" t="s">
        <v>292</v>
      </c>
      <c r="B1575" s="124" t="s">
        <v>121</v>
      </c>
      <c r="C1575" s="135">
        <v>2018</v>
      </c>
      <c r="D1575" s="137">
        <f t="shared" si="23"/>
        <v>-2.099370188943317</v>
      </c>
      <c r="E1575" s="125">
        <v>139.9</v>
      </c>
      <c r="F1575" s="125">
        <v>141.4</v>
      </c>
      <c r="G1575" s="125">
        <v>60</v>
      </c>
      <c r="H1575" s="125">
        <v>5</v>
      </c>
      <c r="I1575" s="125">
        <v>59783</v>
      </c>
      <c r="J1575" s="124" t="s">
        <v>206</v>
      </c>
      <c r="K1575" s="125">
        <v>46937</v>
      </c>
      <c r="L1575" s="125">
        <v>102.4</v>
      </c>
    </row>
    <row r="1576" spans="1:12" x14ac:dyDescent="0.45">
      <c r="A1576" s="124" t="s">
        <v>293</v>
      </c>
      <c r="B1576" s="124" t="s">
        <v>122</v>
      </c>
      <c r="C1576" s="135">
        <v>2018</v>
      </c>
      <c r="D1576" s="137">
        <f t="shared" si="23"/>
        <v>-0.43905498641020752</v>
      </c>
      <c r="E1576" s="125">
        <v>476.2</v>
      </c>
      <c r="F1576" s="125">
        <v>477.3</v>
      </c>
      <c r="G1576" s="125">
        <v>57.8</v>
      </c>
      <c r="H1576" s="125">
        <v>5.3</v>
      </c>
      <c r="I1576" s="125">
        <v>53784</v>
      </c>
      <c r="J1576" s="125">
        <v>95970</v>
      </c>
      <c r="K1576" s="125">
        <v>108795</v>
      </c>
      <c r="L1576" s="125">
        <v>96.6</v>
      </c>
    </row>
    <row r="1577" spans="1:12" ht="24" x14ac:dyDescent="0.45">
      <c r="A1577" s="124" t="s">
        <v>294</v>
      </c>
      <c r="B1577" s="124" t="s">
        <v>123</v>
      </c>
      <c r="C1577" s="135">
        <v>2018</v>
      </c>
      <c r="D1577" s="137">
        <f t="shared" si="23"/>
        <v>-1.5084852294154656</v>
      </c>
      <c r="E1577" s="125">
        <v>156.69999999999999</v>
      </c>
      <c r="F1577" s="125">
        <v>157.9</v>
      </c>
      <c r="G1577" s="125">
        <v>55.8</v>
      </c>
      <c r="H1577" s="125">
        <v>7</v>
      </c>
      <c r="I1577" s="125">
        <v>24696</v>
      </c>
      <c r="J1577" s="125">
        <v>39377</v>
      </c>
      <c r="K1577" s="125">
        <v>38436</v>
      </c>
      <c r="L1577" s="125">
        <v>105</v>
      </c>
    </row>
    <row r="1578" spans="1:12" ht="24" x14ac:dyDescent="0.45">
      <c r="A1578" s="124" t="s">
        <v>301</v>
      </c>
      <c r="B1578" s="124" t="s">
        <v>124</v>
      </c>
      <c r="C1578" s="135">
        <v>2018</v>
      </c>
      <c r="D1578" s="137">
        <f t="shared" si="23"/>
        <v>0.20833333333333628</v>
      </c>
      <c r="E1578" s="125">
        <v>48.1</v>
      </c>
      <c r="F1578" s="125">
        <v>48</v>
      </c>
      <c r="G1578" s="125">
        <v>62.4</v>
      </c>
      <c r="H1578" s="125">
        <v>3.1</v>
      </c>
      <c r="I1578" s="125">
        <v>78812</v>
      </c>
      <c r="J1578" s="124" t="s">
        <v>64</v>
      </c>
      <c r="K1578" s="124" t="s">
        <v>64</v>
      </c>
      <c r="L1578" s="124" t="s">
        <v>132</v>
      </c>
    </row>
    <row r="1579" spans="1:12" x14ac:dyDescent="0.45">
      <c r="A1579" s="124" t="s">
        <v>213</v>
      </c>
      <c r="B1579" s="124" t="s">
        <v>41</v>
      </c>
      <c r="C1579" s="135">
        <v>2019</v>
      </c>
      <c r="D1579" s="137">
        <f t="shared" si="23"/>
        <v>0.13540524856534328</v>
      </c>
      <c r="E1579" s="125">
        <v>1553</v>
      </c>
      <c r="F1579" s="125">
        <v>1551.9</v>
      </c>
      <c r="G1579" s="125">
        <v>55.9</v>
      </c>
      <c r="H1579" s="125">
        <v>3.9</v>
      </c>
      <c r="I1579" s="125">
        <v>32398</v>
      </c>
      <c r="J1579" s="125">
        <v>57818</v>
      </c>
      <c r="K1579" s="125">
        <v>44203</v>
      </c>
      <c r="L1579" s="125">
        <v>104</v>
      </c>
    </row>
    <row r="1580" spans="1:12" x14ac:dyDescent="0.45">
      <c r="A1580" s="124" t="s">
        <v>214</v>
      </c>
      <c r="B1580" s="124" t="s">
        <v>42</v>
      </c>
      <c r="C1580" s="135">
        <v>2019</v>
      </c>
      <c r="D1580" s="137">
        <f t="shared" si="23"/>
        <v>-0.65992815971931029</v>
      </c>
      <c r="E1580" s="125">
        <v>1189.2</v>
      </c>
      <c r="F1580" s="125">
        <v>1193.2</v>
      </c>
      <c r="G1580" s="125">
        <v>55.6</v>
      </c>
      <c r="H1580" s="125">
        <v>3.8</v>
      </c>
      <c r="I1580" s="125">
        <v>28422</v>
      </c>
      <c r="J1580" s="125">
        <v>36884</v>
      </c>
      <c r="K1580" s="125">
        <v>34382</v>
      </c>
      <c r="L1580" s="125">
        <v>106.1</v>
      </c>
    </row>
    <row r="1581" spans="1:12" x14ac:dyDescent="0.45">
      <c r="A1581" s="124" t="s">
        <v>215</v>
      </c>
      <c r="B1581" s="124" t="s">
        <v>43</v>
      </c>
      <c r="C1581" s="135">
        <v>2019</v>
      </c>
      <c r="D1581" s="137">
        <f t="shared" si="23"/>
        <v>-0.41322314049587106</v>
      </c>
      <c r="E1581" s="125">
        <v>1373.7</v>
      </c>
      <c r="F1581" s="125">
        <v>1376.6</v>
      </c>
      <c r="G1581" s="125">
        <v>54.7</v>
      </c>
      <c r="H1581" s="125">
        <v>4</v>
      </c>
      <c r="I1581" s="125">
        <v>25391</v>
      </c>
      <c r="J1581" s="125">
        <v>35524</v>
      </c>
      <c r="K1581" s="125">
        <v>43064</v>
      </c>
      <c r="L1581" s="125">
        <v>97.9</v>
      </c>
    </row>
    <row r="1582" spans="1:12" x14ac:dyDescent="0.45">
      <c r="A1582" s="124" t="s">
        <v>216</v>
      </c>
      <c r="B1582" s="124" t="s">
        <v>44</v>
      </c>
      <c r="C1582" s="135">
        <v>2019</v>
      </c>
      <c r="D1582" s="137">
        <f t="shared" si="23"/>
        <v>-9.8349439835787519E-2</v>
      </c>
      <c r="E1582" s="125">
        <v>2336.3000000000002</v>
      </c>
      <c r="F1582" s="125">
        <v>2337.4</v>
      </c>
      <c r="G1582" s="125">
        <v>56</v>
      </c>
      <c r="H1582" s="125">
        <v>3.6</v>
      </c>
      <c r="I1582" s="125">
        <v>32022</v>
      </c>
      <c r="J1582" s="125">
        <v>49010</v>
      </c>
      <c r="K1582" s="125">
        <v>45886</v>
      </c>
      <c r="L1582" s="125">
        <v>101.4</v>
      </c>
    </row>
    <row r="1583" spans="1:12" x14ac:dyDescent="0.45">
      <c r="A1583" s="124" t="s">
        <v>217</v>
      </c>
      <c r="B1583" s="124" t="s">
        <v>45</v>
      </c>
      <c r="C1583" s="135">
        <v>2019</v>
      </c>
      <c r="D1583" s="137">
        <f t="shared" si="23"/>
        <v>-1.2120584274318795</v>
      </c>
      <c r="E1583" s="125">
        <v>953.6</v>
      </c>
      <c r="F1583" s="125">
        <v>959.5</v>
      </c>
      <c r="G1583" s="125">
        <v>54.9</v>
      </c>
      <c r="H1583" s="125">
        <v>3.8</v>
      </c>
      <c r="I1583" s="125">
        <v>25794</v>
      </c>
      <c r="J1583" s="125">
        <v>39229</v>
      </c>
      <c r="K1583" s="125">
        <v>39682</v>
      </c>
      <c r="L1583" s="125">
        <v>100.3</v>
      </c>
    </row>
    <row r="1584" spans="1:12" x14ac:dyDescent="0.45">
      <c r="A1584" s="124" t="s">
        <v>218</v>
      </c>
      <c r="B1584" s="124" t="s">
        <v>46</v>
      </c>
      <c r="C1584" s="135">
        <v>2019</v>
      </c>
      <c r="D1584" s="137">
        <f t="shared" si="23"/>
        <v>-0.11391684070628871</v>
      </c>
      <c r="E1584" s="125">
        <v>1052.2</v>
      </c>
      <c r="F1584" s="125">
        <v>1052.8</v>
      </c>
      <c r="G1584" s="125">
        <v>56.1</v>
      </c>
      <c r="H1584" s="125">
        <v>3.7</v>
      </c>
      <c r="I1584" s="125">
        <v>31417</v>
      </c>
      <c r="J1584" s="125">
        <v>51363</v>
      </c>
      <c r="K1584" s="125">
        <v>52759</v>
      </c>
      <c r="L1584" s="125">
        <v>107.3</v>
      </c>
    </row>
    <row r="1585" spans="1:12" x14ac:dyDescent="0.45">
      <c r="A1585" s="124" t="s">
        <v>219</v>
      </c>
      <c r="B1585" s="124" t="s">
        <v>47</v>
      </c>
      <c r="C1585" s="135">
        <v>2019</v>
      </c>
      <c r="D1585" s="137">
        <f t="shared" si="23"/>
        <v>-1.2712563975565536</v>
      </c>
      <c r="E1585" s="125">
        <v>598</v>
      </c>
      <c r="F1585" s="125">
        <v>601.79999999999995</v>
      </c>
      <c r="G1585" s="125">
        <v>52.5</v>
      </c>
      <c r="H1585" s="125">
        <v>4.0999999999999996</v>
      </c>
      <c r="I1585" s="125">
        <v>25318</v>
      </c>
      <c r="J1585" s="125">
        <v>39381</v>
      </c>
      <c r="K1585" s="125">
        <v>39139</v>
      </c>
      <c r="L1585" s="125">
        <v>105.1</v>
      </c>
    </row>
    <row r="1586" spans="1:12" x14ac:dyDescent="0.45">
      <c r="A1586" s="124" t="s">
        <v>220</v>
      </c>
      <c r="B1586" s="124" t="s">
        <v>48</v>
      </c>
      <c r="C1586" s="135">
        <v>2019</v>
      </c>
      <c r="D1586" s="137">
        <f t="shared" si="23"/>
        <v>-0.32632342277013565</v>
      </c>
      <c r="E1586" s="125">
        <v>1099.5999999999999</v>
      </c>
      <c r="F1586" s="125">
        <v>1101.4000000000001</v>
      </c>
      <c r="G1586" s="125">
        <v>54.8</v>
      </c>
      <c r="H1586" s="125">
        <v>4</v>
      </c>
      <c r="I1586" s="125">
        <v>29149</v>
      </c>
      <c r="J1586" s="125">
        <v>42011</v>
      </c>
      <c r="K1586" s="125">
        <v>41520</v>
      </c>
      <c r="L1586" s="125">
        <v>107.4</v>
      </c>
    </row>
    <row r="1587" spans="1:12" x14ac:dyDescent="0.45">
      <c r="A1587" s="124" t="s">
        <v>221</v>
      </c>
      <c r="B1587" s="124" t="s">
        <v>49</v>
      </c>
      <c r="C1587" s="135">
        <v>2019</v>
      </c>
      <c r="D1587" s="137">
        <f t="shared" si="23"/>
        <v>-0.19793459552495304</v>
      </c>
      <c r="E1587" s="125">
        <v>1159.7</v>
      </c>
      <c r="F1587" s="125">
        <v>1160.8</v>
      </c>
      <c r="G1587" s="125">
        <v>55.3</v>
      </c>
      <c r="H1587" s="125">
        <v>3.7</v>
      </c>
      <c r="I1587" s="125">
        <v>32535</v>
      </c>
      <c r="J1587" s="125">
        <v>44741</v>
      </c>
      <c r="K1587" s="125">
        <v>42827</v>
      </c>
      <c r="L1587" s="125">
        <v>108.6</v>
      </c>
    </row>
    <row r="1588" spans="1:12" x14ac:dyDescent="0.45">
      <c r="A1588" s="124" t="s">
        <v>222</v>
      </c>
      <c r="B1588" s="124" t="s">
        <v>50</v>
      </c>
      <c r="C1588" s="135">
        <v>2019</v>
      </c>
      <c r="D1588" s="137">
        <f t="shared" si="23"/>
        <v>1.696788611961314</v>
      </c>
      <c r="E1588" s="125">
        <v>8372.9</v>
      </c>
      <c r="F1588" s="125">
        <v>8303</v>
      </c>
      <c r="G1588" s="125">
        <v>58.3</v>
      </c>
      <c r="H1588" s="125">
        <v>2.7</v>
      </c>
      <c r="I1588" s="125">
        <v>47513</v>
      </c>
      <c r="J1588" s="125">
        <v>88486</v>
      </c>
      <c r="K1588" s="125">
        <v>75538</v>
      </c>
      <c r="L1588" s="125">
        <v>107.6</v>
      </c>
    </row>
    <row r="1589" spans="1:12" x14ac:dyDescent="0.45">
      <c r="A1589" s="124" t="s">
        <v>223</v>
      </c>
      <c r="B1589" s="124" t="s">
        <v>51</v>
      </c>
      <c r="C1589" s="135">
        <v>2019</v>
      </c>
      <c r="D1589" s="137">
        <f t="shared" si="23"/>
        <v>-0.8553971486761649</v>
      </c>
      <c r="E1589" s="125">
        <v>730.2</v>
      </c>
      <c r="F1589" s="125">
        <v>733.3</v>
      </c>
      <c r="G1589" s="125">
        <v>54.8</v>
      </c>
      <c r="H1589" s="125">
        <v>5.3</v>
      </c>
      <c r="I1589" s="125">
        <v>26184</v>
      </c>
      <c r="J1589" s="125">
        <v>40021</v>
      </c>
      <c r="K1589" s="125">
        <v>38427</v>
      </c>
      <c r="L1589" s="125">
        <v>108.1</v>
      </c>
    </row>
    <row r="1590" spans="1:12" x14ac:dyDescent="0.45">
      <c r="A1590" s="124" t="s">
        <v>224</v>
      </c>
      <c r="B1590" s="124" t="s">
        <v>52</v>
      </c>
      <c r="C1590" s="135">
        <v>2019</v>
      </c>
      <c r="D1590" s="137">
        <f t="shared" si="23"/>
        <v>-0.35593521978999826</v>
      </c>
      <c r="E1590" s="125">
        <v>1119.8</v>
      </c>
      <c r="F1590" s="125">
        <v>1121.8</v>
      </c>
      <c r="G1590" s="125">
        <v>54.7</v>
      </c>
      <c r="H1590" s="125">
        <v>3.9</v>
      </c>
      <c r="I1590" s="125">
        <v>26886</v>
      </c>
      <c r="J1590" s="125">
        <v>43401</v>
      </c>
      <c r="K1590" s="125">
        <v>44405</v>
      </c>
      <c r="L1590" s="125">
        <v>106.4</v>
      </c>
    </row>
    <row r="1591" spans="1:12" x14ac:dyDescent="0.45">
      <c r="A1591" s="124" t="s">
        <v>225</v>
      </c>
      <c r="B1591" s="124" t="s">
        <v>53</v>
      </c>
      <c r="C1591" s="135">
        <v>2019</v>
      </c>
      <c r="D1591" s="137">
        <f t="shared" si="23"/>
        <v>-1.0262504050988441</v>
      </c>
      <c r="E1591" s="125">
        <v>916.2</v>
      </c>
      <c r="F1591" s="125">
        <v>921</v>
      </c>
      <c r="G1591" s="125">
        <v>56.1</v>
      </c>
      <c r="H1591" s="125">
        <v>5.2</v>
      </c>
      <c r="I1591" s="125">
        <v>27485</v>
      </c>
      <c r="J1591" s="125">
        <v>39606</v>
      </c>
      <c r="K1591" s="125">
        <v>33936</v>
      </c>
      <c r="L1591" s="125">
        <v>107.3</v>
      </c>
    </row>
    <row r="1592" spans="1:12" x14ac:dyDescent="0.45">
      <c r="A1592" s="124" t="s">
        <v>226</v>
      </c>
      <c r="B1592" s="124" t="s">
        <v>54</v>
      </c>
      <c r="C1592" s="135">
        <v>2019</v>
      </c>
      <c r="D1592" s="137">
        <f t="shared" si="23"/>
        <v>-0.93568403427558355</v>
      </c>
      <c r="E1592" s="125">
        <v>1005.8</v>
      </c>
      <c r="F1592" s="125">
        <v>1010.6</v>
      </c>
      <c r="G1592" s="125">
        <v>55.3</v>
      </c>
      <c r="H1592" s="125">
        <v>3.9</v>
      </c>
      <c r="I1592" s="125">
        <v>28154</v>
      </c>
      <c r="J1592" s="125">
        <v>37855</v>
      </c>
      <c r="K1592" s="125">
        <v>35394</v>
      </c>
      <c r="L1592" s="125">
        <v>107.7</v>
      </c>
    </row>
    <row r="1593" spans="1:12" x14ac:dyDescent="0.45">
      <c r="A1593" s="124" t="s">
        <v>227</v>
      </c>
      <c r="B1593" s="124" t="s">
        <v>55</v>
      </c>
      <c r="C1593" s="135">
        <v>2019</v>
      </c>
      <c r="D1593" s="137">
        <f t="shared" si="23"/>
        <v>-0.75793462813831591</v>
      </c>
      <c r="E1593" s="125">
        <v>1257</v>
      </c>
      <c r="F1593" s="125">
        <v>1261.8</v>
      </c>
      <c r="G1593" s="125">
        <v>54.4</v>
      </c>
      <c r="H1593" s="125">
        <v>4</v>
      </c>
      <c r="I1593" s="125">
        <v>27212</v>
      </c>
      <c r="J1593" s="125">
        <v>47340</v>
      </c>
      <c r="K1593" s="125">
        <v>47861</v>
      </c>
      <c r="L1593" s="125">
        <v>107.8</v>
      </c>
    </row>
    <row r="1594" spans="1:12" x14ac:dyDescent="0.45">
      <c r="A1594" s="124" t="s">
        <v>228</v>
      </c>
      <c r="B1594" s="124" t="s">
        <v>56</v>
      </c>
      <c r="C1594" s="135">
        <v>2019</v>
      </c>
      <c r="D1594" s="137">
        <f t="shared" si="23"/>
        <v>-0.44566784637566881</v>
      </c>
      <c r="E1594" s="125">
        <v>1519</v>
      </c>
      <c r="F1594" s="125">
        <v>1522.4</v>
      </c>
      <c r="G1594" s="125">
        <v>55.3</v>
      </c>
      <c r="H1594" s="125">
        <v>3.8</v>
      </c>
      <c r="I1594" s="125">
        <v>28561</v>
      </c>
      <c r="J1594" s="125">
        <v>55148</v>
      </c>
      <c r="K1594" s="125">
        <v>53751</v>
      </c>
      <c r="L1594" s="125">
        <v>103.6</v>
      </c>
    </row>
    <row r="1595" spans="1:12" x14ac:dyDescent="0.45">
      <c r="A1595" s="124" t="s">
        <v>229</v>
      </c>
      <c r="B1595" s="124" t="s">
        <v>57</v>
      </c>
      <c r="C1595" s="135">
        <v>2019</v>
      </c>
      <c r="D1595" s="137">
        <f t="shared" si="23"/>
        <v>-0.65926997909632135</v>
      </c>
      <c r="E1595" s="125">
        <v>1235.5999999999999</v>
      </c>
      <c r="F1595" s="125">
        <v>1239.7</v>
      </c>
      <c r="G1595" s="125">
        <v>54.4</v>
      </c>
      <c r="H1595" s="125">
        <v>5.4</v>
      </c>
      <c r="I1595" s="125">
        <v>28667</v>
      </c>
      <c r="J1595" s="125">
        <v>53475</v>
      </c>
      <c r="K1595" s="125">
        <v>49899</v>
      </c>
      <c r="L1595" s="125">
        <v>98.9</v>
      </c>
    </row>
    <row r="1596" spans="1:12" x14ac:dyDescent="0.45">
      <c r="A1596" s="124" t="s">
        <v>230</v>
      </c>
      <c r="B1596" s="124" t="s">
        <v>58</v>
      </c>
      <c r="C1596" s="135">
        <v>2019</v>
      </c>
      <c r="D1596" s="137">
        <f t="shared" si="23"/>
        <v>0.92690037964716698</v>
      </c>
      <c r="E1596" s="125">
        <v>12946.6</v>
      </c>
      <c r="F1596" s="125">
        <v>12887.2</v>
      </c>
      <c r="G1596" s="125">
        <v>57.7</v>
      </c>
      <c r="H1596" s="125">
        <v>1.4</v>
      </c>
      <c r="I1596" s="125">
        <v>75891</v>
      </c>
      <c r="J1596" s="125">
        <v>203190</v>
      </c>
      <c r="K1596" s="125">
        <v>177991</v>
      </c>
      <c r="L1596" s="125">
        <v>106.6</v>
      </c>
    </row>
    <row r="1597" spans="1:12" x14ac:dyDescent="0.45">
      <c r="A1597" s="124" t="s">
        <v>231</v>
      </c>
      <c r="B1597" s="124" t="s">
        <v>59</v>
      </c>
      <c r="C1597" s="135">
        <v>2019</v>
      </c>
      <c r="D1597" s="137">
        <f t="shared" si="23"/>
        <v>-1.5552377547372063</v>
      </c>
      <c r="E1597" s="125">
        <v>550.70000000000005</v>
      </c>
      <c r="F1597" s="125">
        <v>555.1</v>
      </c>
      <c r="G1597" s="125">
        <v>54.3</v>
      </c>
      <c r="H1597" s="125">
        <v>7.4</v>
      </c>
      <c r="I1597" s="125">
        <v>30854</v>
      </c>
      <c r="J1597" s="125">
        <v>52523</v>
      </c>
      <c r="K1597" s="125">
        <v>47830</v>
      </c>
      <c r="L1597" s="125">
        <v>107</v>
      </c>
    </row>
    <row r="1598" spans="1:12" x14ac:dyDescent="0.45">
      <c r="A1598" s="124" t="s">
        <v>232</v>
      </c>
      <c r="B1598" s="124" t="s">
        <v>60</v>
      </c>
      <c r="C1598" s="135">
        <v>2019</v>
      </c>
      <c r="D1598" s="137">
        <f t="shared" si="23"/>
        <v>-2.0151456809138808</v>
      </c>
      <c r="E1598" s="125">
        <v>763.4</v>
      </c>
      <c r="F1598" s="125">
        <v>771.2</v>
      </c>
      <c r="G1598" s="125">
        <v>57.3</v>
      </c>
      <c r="H1598" s="125">
        <v>6.8</v>
      </c>
      <c r="I1598" s="125">
        <v>35428</v>
      </c>
      <c r="J1598" s="125">
        <v>50023</v>
      </c>
      <c r="K1598" s="125">
        <v>54995</v>
      </c>
      <c r="L1598" s="125">
        <v>100.6</v>
      </c>
    </row>
    <row r="1599" spans="1:12" x14ac:dyDescent="0.45">
      <c r="A1599" s="124" t="s">
        <v>233</v>
      </c>
      <c r="B1599" s="124" t="s">
        <v>63</v>
      </c>
      <c r="C1599" s="135">
        <v>2019</v>
      </c>
      <c r="D1599" s="137">
        <f t="shared" si="23"/>
        <v>0</v>
      </c>
      <c r="E1599" s="125">
        <v>41.6</v>
      </c>
      <c r="F1599" s="125">
        <v>41.6</v>
      </c>
      <c r="G1599" s="125">
        <v>58</v>
      </c>
      <c r="H1599" s="125">
        <v>7.9</v>
      </c>
      <c r="I1599" s="125">
        <v>81041</v>
      </c>
      <c r="J1599" s="124" t="s">
        <v>64</v>
      </c>
      <c r="K1599" s="125">
        <v>62798</v>
      </c>
      <c r="L1599" s="125">
        <v>106.2</v>
      </c>
    </row>
    <row r="1600" spans="1:12" x14ac:dyDescent="0.45">
      <c r="A1600" s="124" t="s">
        <v>234</v>
      </c>
      <c r="B1600" s="124" t="s">
        <v>61</v>
      </c>
      <c r="C1600" s="135">
        <v>2019</v>
      </c>
      <c r="D1600" s="137">
        <f t="shared" si="23"/>
        <v>-1.563106796116507</v>
      </c>
      <c r="E1600" s="125">
        <v>1013.9</v>
      </c>
      <c r="F1600" s="125">
        <v>1021.9</v>
      </c>
      <c r="G1600" s="125">
        <v>54.5</v>
      </c>
      <c r="H1600" s="125">
        <v>6.2</v>
      </c>
      <c r="I1600" s="125">
        <v>33907</v>
      </c>
      <c r="J1600" s="125">
        <v>62346</v>
      </c>
      <c r="K1600" s="125">
        <v>62721</v>
      </c>
      <c r="L1600" s="125">
        <v>107.5</v>
      </c>
    </row>
    <row r="1601" spans="1:12" x14ac:dyDescent="0.45">
      <c r="A1601" s="124" t="s">
        <v>235</v>
      </c>
      <c r="B1601" s="124" t="s">
        <v>65</v>
      </c>
      <c r="C1601" s="135">
        <v>2019</v>
      </c>
      <c r="D1601" s="137">
        <f t="shared" si="23"/>
        <v>-0.62558916788072516</v>
      </c>
      <c r="E1601" s="125">
        <v>1159.5999999999999</v>
      </c>
      <c r="F1601" s="125">
        <v>1163.3</v>
      </c>
      <c r="G1601" s="125">
        <v>54.6</v>
      </c>
      <c r="H1601" s="125">
        <v>4.5</v>
      </c>
      <c r="I1601" s="125">
        <v>28418</v>
      </c>
      <c r="J1601" s="125">
        <v>42296</v>
      </c>
      <c r="K1601" s="125">
        <v>38966</v>
      </c>
      <c r="L1601" s="125">
        <v>107.9</v>
      </c>
    </row>
    <row r="1602" spans="1:12" x14ac:dyDescent="0.45">
      <c r="A1602" s="124" t="s">
        <v>236</v>
      </c>
      <c r="B1602" s="124" t="s">
        <v>66</v>
      </c>
      <c r="C1602" s="135">
        <v>2019</v>
      </c>
      <c r="D1602" s="137">
        <f t="shared" si="23"/>
        <v>1.075161772025879</v>
      </c>
      <c r="E1602" s="125">
        <v>1015.3</v>
      </c>
      <c r="F1602" s="125">
        <v>1009.9</v>
      </c>
      <c r="G1602" s="125">
        <v>57.6</v>
      </c>
      <c r="H1602" s="125">
        <v>4.4000000000000004</v>
      </c>
      <c r="I1602" s="125">
        <v>29098</v>
      </c>
      <c r="J1602" s="125">
        <v>52513</v>
      </c>
      <c r="K1602" s="125">
        <v>53440</v>
      </c>
      <c r="L1602" s="125">
        <v>98.9</v>
      </c>
    </row>
    <row r="1603" spans="1:12" x14ac:dyDescent="0.45">
      <c r="A1603" s="124" t="s">
        <v>237</v>
      </c>
      <c r="B1603" s="124" t="s">
        <v>67</v>
      </c>
      <c r="C1603" s="135">
        <v>2019</v>
      </c>
      <c r="D1603" s="137">
        <f t="shared" si="23"/>
        <v>1.9545335772145331</v>
      </c>
      <c r="E1603" s="125">
        <v>1950.9</v>
      </c>
      <c r="F1603" s="125">
        <v>1932.2</v>
      </c>
      <c r="G1603" s="125">
        <v>59.6</v>
      </c>
      <c r="H1603" s="125">
        <v>3.9</v>
      </c>
      <c r="I1603" s="125">
        <v>32371</v>
      </c>
      <c r="J1603" s="125">
        <v>59035</v>
      </c>
      <c r="K1603" s="125">
        <v>51967</v>
      </c>
      <c r="L1603" s="125">
        <v>104.7</v>
      </c>
    </row>
    <row r="1604" spans="1:12" x14ac:dyDescent="0.45">
      <c r="A1604" s="124" t="s">
        <v>238</v>
      </c>
      <c r="B1604" s="124" t="s">
        <v>68</v>
      </c>
      <c r="C1604" s="135">
        <v>2019</v>
      </c>
      <c r="D1604" s="137">
        <f t="shared" si="23"/>
        <v>-1.6761363636363571</v>
      </c>
      <c r="E1604" s="125">
        <v>692.2</v>
      </c>
      <c r="F1604" s="125">
        <v>698.1</v>
      </c>
      <c r="G1604" s="125">
        <v>59.1</v>
      </c>
      <c r="H1604" s="125">
        <v>5.4</v>
      </c>
      <c r="I1604" s="125">
        <v>44261</v>
      </c>
      <c r="J1604" s="124" t="s">
        <v>64</v>
      </c>
      <c r="K1604" s="125">
        <v>49953</v>
      </c>
      <c r="L1604" s="125">
        <v>101.9</v>
      </c>
    </row>
    <row r="1605" spans="1:12" x14ac:dyDescent="0.45">
      <c r="A1605" s="124" t="s">
        <v>239</v>
      </c>
      <c r="B1605" s="124" t="s">
        <v>69</v>
      </c>
      <c r="C1605" s="135">
        <v>2019</v>
      </c>
      <c r="D1605" s="137">
        <f t="shared" si="23"/>
        <v>-0.7035175879397062</v>
      </c>
      <c r="E1605" s="125">
        <v>592.79999999999995</v>
      </c>
      <c r="F1605" s="125">
        <v>594.9</v>
      </c>
      <c r="G1605" s="125">
        <v>53.4</v>
      </c>
      <c r="H1605" s="125">
        <v>3.6</v>
      </c>
      <c r="I1605" s="125">
        <v>26193</v>
      </c>
      <c r="J1605" s="125">
        <v>45223</v>
      </c>
      <c r="K1605" s="125">
        <v>39226</v>
      </c>
      <c r="L1605" s="125">
        <v>102.6</v>
      </c>
    </row>
    <row r="1606" spans="1:12" x14ac:dyDescent="0.45">
      <c r="A1606" s="124" t="s">
        <v>240</v>
      </c>
      <c r="B1606" s="124" t="s">
        <v>70</v>
      </c>
      <c r="C1606" s="135">
        <v>2019</v>
      </c>
      <c r="D1606" s="137">
        <f t="shared" si="23"/>
        <v>-0.80971659919028338</v>
      </c>
      <c r="E1606" s="125">
        <v>612.5</v>
      </c>
      <c r="F1606" s="125">
        <v>615</v>
      </c>
      <c r="G1606" s="125">
        <v>54.3</v>
      </c>
      <c r="H1606" s="125">
        <v>5.0999999999999996</v>
      </c>
      <c r="I1606" s="125">
        <v>25525</v>
      </c>
      <c r="J1606" s="125">
        <v>38695</v>
      </c>
      <c r="K1606" s="125">
        <v>37688</v>
      </c>
      <c r="L1606" s="125">
        <v>102.8</v>
      </c>
    </row>
    <row r="1607" spans="1:12" ht="24" x14ac:dyDescent="0.45">
      <c r="A1607" s="124" t="s">
        <v>241</v>
      </c>
      <c r="B1607" s="124" t="s">
        <v>71</v>
      </c>
      <c r="C1607" s="135">
        <v>2019</v>
      </c>
      <c r="D1607" s="137">
        <f t="shared" si="23"/>
        <v>0.62022212606376292</v>
      </c>
      <c r="E1607" s="125">
        <v>5580.8</v>
      </c>
      <c r="F1607" s="125">
        <v>5563.6</v>
      </c>
      <c r="G1607" s="125">
        <v>59.3</v>
      </c>
      <c r="H1607" s="125">
        <v>1.4</v>
      </c>
      <c r="I1607" s="125">
        <v>47472</v>
      </c>
      <c r="J1607" s="125">
        <v>120600</v>
      </c>
      <c r="K1607" s="125">
        <v>105881</v>
      </c>
      <c r="L1607" s="125">
        <v>99.6</v>
      </c>
    </row>
    <row r="1608" spans="1:12" x14ac:dyDescent="0.45">
      <c r="A1608" s="124" t="s">
        <v>242</v>
      </c>
      <c r="B1608" s="124" t="s">
        <v>72</v>
      </c>
      <c r="C1608" s="135">
        <v>2019</v>
      </c>
      <c r="D1608" s="137">
        <f t="shared" si="23"/>
        <v>2.2870331514897138</v>
      </c>
      <c r="E1608" s="125">
        <v>487.5</v>
      </c>
      <c r="F1608" s="125">
        <v>482.1</v>
      </c>
      <c r="G1608" s="125">
        <v>56.5</v>
      </c>
      <c r="H1608" s="125">
        <v>8.1999999999999993</v>
      </c>
      <c r="I1608" s="125">
        <v>29139</v>
      </c>
      <c r="J1608" s="125">
        <v>38843</v>
      </c>
      <c r="K1608" s="125">
        <v>44293</v>
      </c>
      <c r="L1608" s="125">
        <v>105.7</v>
      </c>
    </row>
    <row r="1609" spans="1:12" x14ac:dyDescent="0.45">
      <c r="A1609" s="124" t="s">
        <v>243</v>
      </c>
      <c r="B1609" s="124" t="s">
        <v>73</v>
      </c>
      <c r="C1609" s="135">
        <v>2019</v>
      </c>
      <c r="D1609" s="137">
        <f t="shared" si="23"/>
        <v>-0.55207949944792056</v>
      </c>
      <c r="E1609" s="125">
        <v>270.2</v>
      </c>
      <c r="F1609" s="125">
        <v>270.89999999999998</v>
      </c>
      <c r="G1609" s="125">
        <v>55.8</v>
      </c>
      <c r="H1609" s="125">
        <v>9.1999999999999993</v>
      </c>
      <c r="I1609" s="125">
        <v>18508</v>
      </c>
      <c r="J1609" s="125">
        <v>29626</v>
      </c>
      <c r="K1609" s="125">
        <v>36741</v>
      </c>
      <c r="L1609" s="125">
        <v>109.9</v>
      </c>
    </row>
    <row r="1610" spans="1:12" x14ac:dyDescent="0.45">
      <c r="A1610" s="124" t="s">
        <v>244</v>
      </c>
      <c r="B1610" s="124" t="s">
        <v>75</v>
      </c>
      <c r="C1610" s="135">
        <v>2019</v>
      </c>
      <c r="D1610" s="137">
        <f t="shared" si="23"/>
        <v>0.70040668775418302</v>
      </c>
      <c r="E1610" s="125">
        <v>5794.1</v>
      </c>
      <c r="F1610" s="125">
        <v>5774</v>
      </c>
      <c r="G1610" s="125">
        <v>55.8</v>
      </c>
      <c r="H1610" s="125">
        <v>4.8</v>
      </c>
      <c r="I1610" s="125">
        <v>36604</v>
      </c>
      <c r="J1610" s="125">
        <v>52552</v>
      </c>
      <c r="K1610" s="125">
        <v>58245</v>
      </c>
      <c r="L1610" s="125">
        <v>105.4</v>
      </c>
    </row>
    <row r="1611" spans="1:12" x14ac:dyDescent="0.45">
      <c r="A1611" s="124" t="s">
        <v>245</v>
      </c>
      <c r="B1611" s="124" t="s">
        <v>76</v>
      </c>
      <c r="C1611" s="135">
        <v>2019</v>
      </c>
      <c r="D1611" s="137">
        <f t="shared" si="23"/>
        <v>-1.1300575118555187</v>
      </c>
      <c r="E1611" s="125">
        <v>979.9</v>
      </c>
      <c r="F1611" s="125">
        <v>985.5</v>
      </c>
      <c r="G1611" s="125">
        <v>56</v>
      </c>
      <c r="H1611" s="125">
        <v>7.6</v>
      </c>
      <c r="I1611" s="125">
        <v>24971</v>
      </c>
      <c r="J1611" s="125">
        <v>47991</v>
      </c>
      <c r="K1611" s="125">
        <v>38963</v>
      </c>
      <c r="L1611" s="125">
        <v>102.1</v>
      </c>
    </row>
    <row r="1612" spans="1:12" x14ac:dyDescent="0.45">
      <c r="A1612" s="124" t="s">
        <v>246</v>
      </c>
      <c r="B1612" s="124" t="s">
        <v>77</v>
      </c>
      <c r="C1612" s="135">
        <v>2019</v>
      </c>
      <c r="D1612" s="137">
        <f t="shared" si="23"/>
        <v>-0.49237798873439165</v>
      </c>
      <c r="E1612" s="125">
        <v>2526.1999999999998</v>
      </c>
      <c r="F1612" s="125">
        <v>2532.4</v>
      </c>
      <c r="G1612" s="125">
        <v>57.1</v>
      </c>
      <c r="H1612" s="125">
        <v>5.3</v>
      </c>
      <c r="I1612" s="125">
        <v>24160</v>
      </c>
      <c r="J1612" s="125">
        <v>46257</v>
      </c>
      <c r="K1612" s="125">
        <v>41586</v>
      </c>
      <c r="L1612" s="125">
        <v>104</v>
      </c>
    </row>
    <row r="1613" spans="1:12" x14ac:dyDescent="0.45">
      <c r="A1613" s="124" t="s">
        <v>247</v>
      </c>
      <c r="B1613" s="124" t="s">
        <v>78</v>
      </c>
      <c r="C1613" s="135">
        <v>2019</v>
      </c>
      <c r="D1613" s="137">
        <f t="shared" si="23"/>
        <v>-2.600104004161026E-2</v>
      </c>
      <c r="E1613" s="125">
        <v>4229.5</v>
      </c>
      <c r="F1613" s="125">
        <v>4230</v>
      </c>
      <c r="G1613" s="125">
        <v>56.7</v>
      </c>
      <c r="H1613" s="125">
        <v>4.8</v>
      </c>
      <c r="I1613" s="125">
        <v>30866</v>
      </c>
      <c r="J1613" s="125">
        <v>51664</v>
      </c>
      <c r="K1613" s="125">
        <v>54252</v>
      </c>
      <c r="L1613" s="125">
        <v>104.2</v>
      </c>
    </row>
    <row r="1614" spans="1:12" x14ac:dyDescent="0.45">
      <c r="A1614" s="124" t="s">
        <v>248</v>
      </c>
      <c r="B1614" s="124" t="s">
        <v>80</v>
      </c>
      <c r="C1614" s="135">
        <v>2019</v>
      </c>
      <c r="D1614" s="137">
        <f t="shared" si="23"/>
        <v>0.89624156761966245</v>
      </c>
      <c r="E1614" s="125">
        <v>3140.9</v>
      </c>
      <c r="F1614" s="125">
        <v>3127</v>
      </c>
      <c r="G1614" s="125">
        <v>60.6</v>
      </c>
      <c r="H1614" s="125">
        <v>13</v>
      </c>
      <c r="I1614" s="125">
        <v>27410</v>
      </c>
      <c r="J1614" s="125">
        <v>34382</v>
      </c>
      <c r="K1614" s="125">
        <v>47898</v>
      </c>
      <c r="L1614" s="125">
        <v>108.8</v>
      </c>
    </row>
    <row r="1615" spans="1:12" x14ac:dyDescent="0.45">
      <c r="A1615" s="124" t="s">
        <v>249</v>
      </c>
      <c r="B1615" s="124" t="s">
        <v>295</v>
      </c>
      <c r="C1615" s="135">
        <v>2019</v>
      </c>
      <c r="D1615" s="137">
        <f t="shared" si="23"/>
        <v>1.7410897173289634</v>
      </c>
      <c r="E1615" s="125">
        <v>496.7</v>
      </c>
      <c r="F1615" s="125">
        <v>492.5</v>
      </c>
      <c r="G1615" s="125">
        <v>61</v>
      </c>
      <c r="H1615" s="125">
        <v>26.4</v>
      </c>
      <c r="I1615" s="125">
        <v>16614</v>
      </c>
      <c r="J1615" s="125">
        <v>39489</v>
      </c>
      <c r="K1615" s="125">
        <v>32746</v>
      </c>
      <c r="L1615" s="125">
        <v>104.1</v>
      </c>
    </row>
    <row r="1616" spans="1:12" ht="24" x14ac:dyDescent="0.45">
      <c r="A1616" s="124" t="s">
        <v>250</v>
      </c>
      <c r="B1616" s="124" t="s">
        <v>81</v>
      </c>
      <c r="C1616" s="135">
        <v>2019</v>
      </c>
      <c r="D1616" s="137">
        <f t="shared" si="23"/>
        <v>0.59410380002241392</v>
      </c>
      <c r="E1616" s="125">
        <v>897.4</v>
      </c>
      <c r="F1616" s="125">
        <v>894.8</v>
      </c>
      <c r="G1616" s="125">
        <v>58.9</v>
      </c>
      <c r="H1616" s="125">
        <v>10.7</v>
      </c>
      <c r="I1616" s="125">
        <v>21475</v>
      </c>
      <c r="J1616" s="125">
        <v>23254</v>
      </c>
      <c r="K1616" s="125">
        <v>30440</v>
      </c>
      <c r="L1616" s="125">
        <v>130.19999999999999</v>
      </c>
    </row>
    <row r="1617" spans="1:12" ht="24" x14ac:dyDescent="0.45">
      <c r="A1617" s="124" t="s">
        <v>251</v>
      </c>
      <c r="B1617" s="124" t="s">
        <v>82</v>
      </c>
      <c r="C1617" s="135">
        <v>2019</v>
      </c>
      <c r="D1617" s="137">
        <f t="shared" si="23"/>
        <v>0.10640561821664185</v>
      </c>
      <c r="E1617" s="125">
        <v>470.4</v>
      </c>
      <c r="F1617" s="125">
        <v>470.1</v>
      </c>
      <c r="G1617" s="125">
        <v>57.7</v>
      </c>
      <c r="H1617" s="125">
        <v>11.7</v>
      </c>
      <c r="I1617" s="125">
        <v>18977</v>
      </c>
      <c r="J1617" s="125">
        <v>38449</v>
      </c>
      <c r="K1617" s="125">
        <v>43046</v>
      </c>
      <c r="L1617" s="125">
        <v>97.3</v>
      </c>
    </row>
    <row r="1618" spans="1:12" ht="24" x14ac:dyDescent="0.45">
      <c r="A1618" s="124" t="s">
        <v>252</v>
      </c>
      <c r="B1618" s="124" t="s">
        <v>83</v>
      </c>
      <c r="C1618" s="135">
        <v>2019</v>
      </c>
      <c r="D1618" s="137">
        <f t="shared" si="23"/>
        <v>-0.41559186013183969</v>
      </c>
      <c r="E1618" s="125">
        <v>694.9</v>
      </c>
      <c r="F1618" s="125">
        <v>696.3</v>
      </c>
      <c r="G1618" s="125">
        <v>57.3</v>
      </c>
      <c r="H1618" s="125">
        <v>12.1</v>
      </c>
      <c r="I1618" s="125">
        <v>24522</v>
      </c>
      <c r="J1618" s="125">
        <v>35099</v>
      </c>
      <c r="K1618" s="125">
        <v>42080</v>
      </c>
      <c r="L1618" s="125">
        <v>107.4</v>
      </c>
    </row>
    <row r="1619" spans="1:12" x14ac:dyDescent="0.45">
      <c r="A1619" s="124" t="s">
        <v>253</v>
      </c>
      <c r="B1619" s="124" t="s">
        <v>296</v>
      </c>
      <c r="C1619" s="135">
        <v>2019</v>
      </c>
      <c r="D1619" s="137">
        <f t="shared" si="23"/>
        <v>1.4625102993683021</v>
      </c>
      <c r="E1619" s="125">
        <v>1477.7</v>
      </c>
      <c r="F1619" s="125">
        <v>1467</v>
      </c>
      <c r="G1619" s="125">
        <v>56.3</v>
      </c>
      <c r="H1619" s="125">
        <v>13.5</v>
      </c>
      <c r="I1619" s="125">
        <v>24153</v>
      </c>
      <c r="J1619" s="125">
        <v>46592</v>
      </c>
      <c r="K1619" s="125">
        <v>45037</v>
      </c>
      <c r="L1619" s="125">
        <v>93.3</v>
      </c>
    </row>
    <row r="1620" spans="1:12" x14ac:dyDescent="0.45">
      <c r="A1620" s="124" t="s">
        <v>254</v>
      </c>
      <c r="B1620" s="124" t="s">
        <v>84</v>
      </c>
      <c r="C1620" s="135">
        <v>2019</v>
      </c>
      <c r="D1620" s="137">
        <f t="shared" si="23"/>
        <v>0.66553433394571104</v>
      </c>
      <c r="E1620" s="125">
        <v>2904.1</v>
      </c>
      <c r="F1620" s="125">
        <v>2894.5</v>
      </c>
      <c r="G1620" s="125">
        <v>57.8</v>
      </c>
      <c r="H1620" s="125">
        <v>4.8</v>
      </c>
      <c r="I1620" s="125">
        <v>24393</v>
      </c>
      <c r="J1620" s="125">
        <v>41156</v>
      </c>
      <c r="K1620" s="125">
        <v>41511</v>
      </c>
      <c r="L1620" s="125">
        <v>98.9</v>
      </c>
    </row>
    <row r="1621" spans="1:12" ht="24" x14ac:dyDescent="0.45">
      <c r="A1621" s="124" t="s">
        <v>255</v>
      </c>
      <c r="B1621" s="124" t="s">
        <v>85</v>
      </c>
      <c r="C1621" s="135">
        <v>2019</v>
      </c>
      <c r="D1621" s="137">
        <f t="shared" si="23"/>
        <v>-0.12384652744051393</v>
      </c>
      <c r="E1621" s="125">
        <v>4112.8999999999996</v>
      </c>
      <c r="F1621" s="125">
        <v>4115.5</v>
      </c>
      <c r="G1621" s="125">
        <v>56</v>
      </c>
      <c r="H1621" s="125">
        <v>4.4000000000000004</v>
      </c>
      <c r="I1621" s="125">
        <v>30603</v>
      </c>
      <c r="J1621" s="125">
        <v>63272</v>
      </c>
      <c r="K1621" s="125">
        <v>58410</v>
      </c>
      <c r="L1621" s="125">
        <v>107.6</v>
      </c>
    </row>
    <row r="1622" spans="1:12" x14ac:dyDescent="0.45">
      <c r="A1622" s="124" t="s">
        <v>256</v>
      </c>
      <c r="B1622" s="124" t="s">
        <v>86</v>
      </c>
      <c r="C1622" s="135">
        <v>2019</v>
      </c>
      <c r="D1622" s="137">
        <f t="shared" ref="D1622:D1685" si="24">(E1622-E1539)/E1539*100</f>
        <v>-5.8488083053074617E-2</v>
      </c>
      <c r="E1622" s="125">
        <v>683.5</v>
      </c>
      <c r="F1622" s="125">
        <v>683.7</v>
      </c>
      <c r="G1622" s="125">
        <v>55</v>
      </c>
      <c r="H1622" s="125">
        <v>4.5999999999999996</v>
      </c>
      <c r="I1622" s="125">
        <v>20877</v>
      </c>
      <c r="J1622" s="125">
        <v>38223</v>
      </c>
      <c r="K1622" s="125">
        <v>37539</v>
      </c>
      <c r="L1622" s="125">
        <v>105.7</v>
      </c>
    </row>
    <row r="1623" spans="1:12" x14ac:dyDescent="0.45">
      <c r="A1623" s="124" t="s">
        <v>257</v>
      </c>
      <c r="B1623" s="124" t="s">
        <v>87</v>
      </c>
      <c r="C1623" s="135">
        <v>2019</v>
      </c>
      <c r="D1623" s="137">
        <f t="shared" si="24"/>
        <v>-0.53529192082658472</v>
      </c>
      <c r="E1623" s="125">
        <v>799</v>
      </c>
      <c r="F1623" s="125">
        <v>801.2</v>
      </c>
      <c r="G1623" s="125">
        <v>56.8</v>
      </c>
      <c r="H1623" s="125">
        <v>4.2</v>
      </c>
      <c r="I1623" s="125">
        <v>19748</v>
      </c>
      <c r="J1623" s="125">
        <v>41864</v>
      </c>
      <c r="K1623" s="125">
        <v>39596</v>
      </c>
      <c r="L1623" s="125">
        <v>105</v>
      </c>
    </row>
    <row r="1624" spans="1:12" x14ac:dyDescent="0.45">
      <c r="A1624" s="124" t="s">
        <v>258</v>
      </c>
      <c r="B1624" s="124" t="s">
        <v>88</v>
      </c>
      <c r="C1624" s="135">
        <v>2019</v>
      </c>
      <c r="D1624" s="137">
        <f t="shared" si="24"/>
        <v>0.36414776865315551</v>
      </c>
      <c r="E1624" s="125">
        <v>3996.4</v>
      </c>
      <c r="F1624" s="125">
        <v>3989.2</v>
      </c>
      <c r="G1624" s="125">
        <v>56.4</v>
      </c>
      <c r="H1624" s="125">
        <v>3.3</v>
      </c>
      <c r="I1624" s="125">
        <v>35733</v>
      </c>
      <c r="J1624" s="125">
        <v>68330</v>
      </c>
      <c r="K1624" s="125">
        <v>72226</v>
      </c>
      <c r="L1624" s="125">
        <v>106</v>
      </c>
    </row>
    <row r="1625" spans="1:12" x14ac:dyDescent="0.45">
      <c r="A1625" s="124" t="s">
        <v>259</v>
      </c>
      <c r="B1625" s="124" t="s">
        <v>89</v>
      </c>
      <c r="C1625" s="135">
        <v>2019</v>
      </c>
      <c r="D1625" s="137">
        <f t="shared" si="24"/>
        <v>-0.65483021670154906</v>
      </c>
      <c r="E1625" s="125">
        <v>1471.6</v>
      </c>
      <c r="F1625" s="125">
        <v>1476.4</v>
      </c>
      <c r="G1625" s="125">
        <v>54.8</v>
      </c>
      <c r="H1625" s="125">
        <v>4.3</v>
      </c>
      <c r="I1625" s="125">
        <v>25066</v>
      </c>
      <c r="J1625" s="125">
        <v>52403</v>
      </c>
      <c r="K1625" s="125">
        <v>47527</v>
      </c>
      <c r="L1625" s="125">
        <v>106</v>
      </c>
    </row>
    <row r="1626" spans="1:12" x14ac:dyDescent="0.45">
      <c r="A1626" s="124" t="s">
        <v>260</v>
      </c>
      <c r="B1626" s="124" t="s">
        <v>90</v>
      </c>
      <c r="C1626" s="135">
        <v>2019</v>
      </c>
      <c r="D1626" s="137">
        <f t="shared" si="24"/>
        <v>-0.53608247422680411</v>
      </c>
      <c r="E1626" s="125">
        <v>1206</v>
      </c>
      <c r="F1626" s="125">
        <v>1209.3</v>
      </c>
      <c r="G1626" s="125">
        <v>55.6</v>
      </c>
      <c r="H1626" s="125">
        <v>4.7</v>
      </c>
      <c r="I1626" s="125">
        <v>20162</v>
      </c>
      <c r="J1626" s="125">
        <v>45726</v>
      </c>
      <c r="K1626" s="125">
        <v>40082</v>
      </c>
      <c r="L1626" s="125">
        <v>103.9</v>
      </c>
    </row>
    <row r="1627" spans="1:12" x14ac:dyDescent="0.45">
      <c r="A1627" s="124" t="s">
        <v>261</v>
      </c>
      <c r="B1627" s="124" t="s">
        <v>91</v>
      </c>
      <c r="C1627" s="135">
        <v>2019</v>
      </c>
      <c r="D1627" s="137">
        <f t="shared" si="24"/>
        <v>-0.56001853854472428</v>
      </c>
      <c r="E1627" s="125">
        <v>2574.6999999999998</v>
      </c>
      <c r="F1627" s="125">
        <v>2582</v>
      </c>
      <c r="G1627" s="125">
        <v>55.1</v>
      </c>
      <c r="H1627" s="125">
        <v>5.2</v>
      </c>
      <c r="I1627" s="125">
        <v>30618</v>
      </c>
      <c r="J1627" s="125">
        <v>51283</v>
      </c>
      <c r="K1627" s="125">
        <v>58016</v>
      </c>
      <c r="L1627" s="125">
        <v>105.7</v>
      </c>
    </row>
    <row r="1628" spans="1:12" x14ac:dyDescent="0.45">
      <c r="A1628" s="124" t="s">
        <v>262</v>
      </c>
      <c r="B1628" s="124" t="s">
        <v>92</v>
      </c>
      <c r="C1628" s="135">
        <v>2019</v>
      </c>
      <c r="D1628" s="137">
        <f t="shared" si="24"/>
        <v>-1.4136904761904687</v>
      </c>
      <c r="E1628" s="125">
        <v>1192.5</v>
      </c>
      <c r="F1628" s="125">
        <v>1201.0999999999999</v>
      </c>
      <c r="G1628" s="125">
        <v>53</v>
      </c>
      <c r="H1628" s="125">
        <v>4.8</v>
      </c>
      <c r="I1628" s="125">
        <v>23684</v>
      </c>
      <c r="J1628" s="125">
        <v>44473</v>
      </c>
      <c r="K1628" s="125">
        <v>39274</v>
      </c>
      <c r="L1628" s="125">
        <v>103.7</v>
      </c>
    </row>
    <row r="1629" spans="1:12" x14ac:dyDescent="0.45">
      <c r="A1629" s="124" t="s">
        <v>263</v>
      </c>
      <c r="B1629" s="124" t="s">
        <v>297</v>
      </c>
      <c r="C1629" s="135">
        <v>2019</v>
      </c>
      <c r="D1629" s="137">
        <f t="shared" si="24"/>
        <v>-0.46721645605343487</v>
      </c>
      <c r="E1629" s="125">
        <v>3174.2</v>
      </c>
      <c r="F1629" s="125">
        <v>3181.6</v>
      </c>
      <c r="G1629" s="125">
        <v>55.1</v>
      </c>
      <c r="H1629" s="125">
        <v>4.0999999999999996</v>
      </c>
      <c r="I1629" s="125">
        <v>33874</v>
      </c>
      <c r="J1629" s="125">
        <v>63772</v>
      </c>
      <c r="K1629" s="125">
        <v>65519</v>
      </c>
      <c r="L1629" s="125">
        <v>108.5</v>
      </c>
    </row>
    <row r="1630" spans="1:12" x14ac:dyDescent="0.45">
      <c r="A1630" s="124" t="s">
        <v>264</v>
      </c>
      <c r="B1630" s="124" t="s">
        <v>94</v>
      </c>
      <c r="C1630" s="135">
        <v>2019</v>
      </c>
      <c r="D1630" s="137">
        <f t="shared" si="24"/>
        <v>-0.60212576574689769</v>
      </c>
      <c r="E1630" s="125">
        <v>1898.4</v>
      </c>
      <c r="F1630" s="125">
        <v>1904.1</v>
      </c>
      <c r="G1630" s="125">
        <v>55.1</v>
      </c>
      <c r="H1630" s="125">
        <v>4.4000000000000004</v>
      </c>
      <c r="I1630" s="125">
        <v>24497</v>
      </c>
      <c r="J1630" s="125">
        <v>39364</v>
      </c>
      <c r="K1630" s="125">
        <v>40707</v>
      </c>
      <c r="L1630" s="125">
        <v>105.6</v>
      </c>
    </row>
    <row r="1631" spans="1:12" x14ac:dyDescent="0.45">
      <c r="A1631" s="124" t="s">
        <v>265</v>
      </c>
      <c r="B1631" s="124" t="s">
        <v>95</v>
      </c>
      <c r="C1631" s="135">
        <v>2019</v>
      </c>
      <c r="D1631" s="137">
        <f t="shared" si="24"/>
        <v>-1.0396758657594918</v>
      </c>
      <c r="E1631" s="125">
        <v>1294.5</v>
      </c>
      <c r="F1631" s="125">
        <v>1301.3</v>
      </c>
      <c r="G1631" s="125">
        <v>54.9</v>
      </c>
      <c r="H1631" s="125">
        <v>4.3</v>
      </c>
      <c r="I1631" s="125">
        <v>22990</v>
      </c>
      <c r="J1631" s="125">
        <v>45923</v>
      </c>
      <c r="K1631" s="125">
        <v>42003</v>
      </c>
      <c r="L1631" s="125">
        <v>101.1</v>
      </c>
    </row>
    <row r="1632" spans="1:12" x14ac:dyDescent="0.45">
      <c r="A1632" s="124" t="s">
        <v>266</v>
      </c>
      <c r="B1632" s="124" t="s">
        <v>96</v>
      </c>
      <c r="C1632" s="135">
        <v>2019</v>
      </c>
      <c r="D1632" s="137">
        <f t="shared" si="24"/>
        <v>-1.8710240738442178E-2</v>
      </c>
      <c r="E1632" s="125">
        <v>3206.2</v>
      </c>
      <c r="F1632" s="125">
        <v>3206.5</v>
      </c>
      <c r="G1632" s="125">
        <v>56</v>
      </c>
      <c r="H1632" s="125">
        <v>3.9</v>
      </c>
      <c r="I1632" s="125">
        <v>29422</v>
      </c>
      <c r="J1632" s="125">
        <v>46498</v>
      </c>
      <c r="K1632" s="125">
        <v>47494</v>
      </c>
      <c r="L1632" s="125">
        <v>106.4</v>
      </c>
    </row>
    <row r="1633" spans="1:12" x14ac:dyDescent="0.45">
      <c r="A1633" s="124" t="s">
        <v>267</v>
      </c>
      <c r="B1633" s="124" t="s">
        <v>97</v>
      </c>
      <c r="C1633" s="135">
        <v>2019</v>
      </c>
      <c r="D1633" s="137">
        <f t="shared" si="24"/>
        <v>-0.5098763449494248</v>
      </c>
      <c r="E1633" s="125">
        <v>2478.1</v>
      </c>
      <c r="F1633" s="125">
        <v>2484.4</v>
      </c>
      <c r="G1633" s="125">
        <v>56.4</v>
      </c>
      <c r="H1633" s="125">
        <v>4.3</v>
      </c>
      <c r="I1633" s="125">
        <v>22760</v>
      </c>
      <c r="J1633" s="125">
        <v>41242</v>
      </c>
      <c r="K1633" s="125">
        <v>39370</v>
      </c>
      <c r="L1633" s="125">
        <v>102.2</v>
      </c>
    </row>
    <row r="1634" spans="1:12" x14ac:dyDescent="0.45">
      <c r="A1634" s="124" t="s">
        <v>268</v>
      </c>
      <c r="B1634" s="124" t="s">
        <v>98</v>
      </c>
      <c r="C1634" s="135">
        <v>2019</v>
      </c>
      <c r="D1634" s="137">
        <f t="shared" si="24"/>
        <v>-0.78900276557670768</v>
      </c>
      <c r="E1634" s="125">
        <v>1219.7</v>
      </c>
      <c r="F1634" s="125">
        <v>1224.5</v>
      </c>
      <c r="G1634" s="125">
        <v>54.8</v>
      </c>
      <c r="H1634" s="125">
        <v>3.8</v>
      </c>
      <c r="I1634" s="125">
        <v>23710</v>
      </c>
      <c r="J1634" s="125">
        <v>42998</v>
      </c>
      <c r="K1634" s="125">
        <v>43804</v>
      </c>
      <c r="L1634" s="125">
        <v>105.2</v>
      </c>
    </row>
    <row r="1635" spans="1:12" x14ac:dyDescent="0.45">
      <c r="A1635" s="124" t="s">
        <v>269</v>
      </c>
      <c r="B1635" s="124" t="s">
        <v>99</v>
      </c>
      <c r="C1635" s="135">
        <v>2019</v>
      </c>
      <c r="D1635" s="137">
        <f t="shared" si="24"/>
        <v>-1.2954966070326959</v>
      </c>
      <c r="E1635" s="125">
        <v>800</v>
      </c>
      <c r="F1635" s="125">
        <v>805.3</v>
      </c>
      <c r="G1635" s="125">
        <v>51.1</v>
      </c>
      <c r="H1635" s="125">
        <v>7.8</v>
      </c>
      <c r="I1635" s="125">
        <v>21304</v>
      </c>
      <c r="J1635" s="125">
        <v>44716</v>
      </c>
      <c r="K1635" s="125">
        <v>36005</v>
      </c>
      <c r="L1635" s="125">
        <v>108.9</v>
      </c>
    </row>
    <row r="1636" spans="1:12" x14ac:dyDescent="0.45">
      <c r="A1636" s="124" t="s">
        <v>270</v>
      </c>
      <c r="B1636" s="124" t="s">
        <v>298</v>
      </c>
      <c r="C1636" s="135">
        <v>2019</v>
      </c>
      <c r="D1636" s="137">
        <f t="shared" si="24"/>
        <v>-0.11818687430477046</v>
      </c>
      <c r="E1636" s="125">
        <v>4310.1000000000004</v>
      </c>
      <c r="F1636" s="125">
        <v>4312.6000000000004</v>
      </c>
      <c r="G1636" s="125">
        <v>55.3</v>
      </c>
      <c r="H1636" s="125">
        <v>4.2</v>
      </c>
      <c r="I1636" s="125">
        <v>39095</v>
      </c>
      <c r="J1636" s="125">
        <v>65488</v>
      </c>
      <c r="K1636" s="125">
        <v>65216</v>
      </c>
      <c r="L1636" s="125">
        <v>110</v>
      </c>
    </row>
    <row r="1637" spans="1:12" ht="24" x14ac:dyDescent="0.45">
      <c r="A1637" s="124" t="s">
        <v>271</v>
      </c>
      <c r="B1637" s="124" t="s">
        <v>144</v>
      </c>
      <c r="C1637" s="135">
        <v>2019</v>
      </c>
      <c r="D1637" s="137">
        <f t="shared" si="24"/>
        <v>0.71159480954374765</v>
      </c>
      <c r="E1637" s="125">
        <v>1684.2</v>
      </c>
      <c r="F1637" s="125">
        <v>1678.2</v>
      </c>
      <c r="G1637" s="125">
        <v>61.1</v>
      </c>
      <c r="H1637" s="125">
        <v>2.5</v>
      </c>
      <c r="I1637" s="125">
        <v>53493</v>
      </c>
      <c r="J1637" s="125">
        <v>54233</v>
      </c>
      <c r="K1637" s="125">
        <v>61719</v>
      </c>
      <c r="L1637" s="125">
        <v>105.3</v>
      </c>
    </row>
    <row r="1638" spans="1:12" ht="24" x14ac:dyDescent="0.45">
      <c r="A1638" s="124" t="s">
        <v>272</v>
      </c>
      <c r="B1638" s="124" t="s">
        <v>133</v>
      </c>
      <c r="C1638" s="135">
        <v>2019</v>
      </c>
      <c r="D1638" s="137">
        <f t="shared" si="24"/>
        <v>-9.792401096748922E-2</v>
      </c>
      <c r="E1638" s="125">
        <v>510.1</v>
      </c>
      <c r="F1638" s="125">
        <v>510.4</v>
      </c>
      <c r="G1638" s="125">
        <v>64.599999999999994</v>
      </c>
      <c r="H1638" s="125">
        <v>1.9</v>
      </c>
      <c r="I1638" s="125">
        <v>84273</v>
      </c>
      <c r="J1638" s="125">
        <v>68823</v>
      </c>
      <c r="K1638" s="125">
        <v>54703</v>
      </c>
      <c r="L1638" s="125">
        <v>96.5</v>
      </c>
    </row>
    <row r="1639" spans="1:12" x14ac:dyDescent="0.45">
      <c r="A1639" s="124" t="s">
        <v>273</v>
      </c>
      <c r="B1639" s="124" t="s">
        <v>101</v>
      </c>
      <c r="C1639" s="135">
        <v>2019</v>
      </c>
      <c r="D1639" s="137">
        <f t="shared" si="24"/>
        <v>1.4978143481614929</v>
      </c>
      <c r="E1639" s="125">
        <v>1578.9</v>
      </c>
      <c r="F1639" s="125">
        <v>1567.3</v>
      </c>
      <c r="G1639" s="125">
        <v>56</v>
      </c>
      <c r="H1639" s="125">
        <v>4.0999999999999996</v>
      </c>
      <c r="I1639" s="125">
        <v>31394</v>
      </c>
      <c r="J1639" s="125">
        <v>55653</v>
      </c>
      <c r="K1639" s="125">
        <v>49870</v>
      </c>
      <c r="L1639" s="125">
        <v>105.2</v>
      </c>
    </row>
    <row r="1640" spans="1:12" x14ac:dyDescent="0.45">
      <c r="A1640" s="124" t="s">
        <v>274</v>
      </c>
      <c r="B1640" s="124" t="s">
        <v>103</v>
      </c>
      <c r="C1640" s="135">
        <v>2019</v>
      </c>
      <c r="D1640" s="137">
        <f t="shared" si="24"/>
        <v>-0.26165214641018741</v>
      </c>
      <c r="E1640" s="125">
        <v>3468.8</v>
      </c>
      <c r="F1640" s="125">
        <v>3473.3</v>
      </c>
      <c r="G1640" s="125">
        <v>55.2</v>
      </c>
      <c r="H1640" s="125">
        <v>5.0999999999999996</v>
      </c>
      <c r="I1640" s="125">
        <v>25432</v>
      </c>
      <c r="J1640" s="125">
        <v>41633</v>
      </c>
      <c r="K1640" s="125">
        <v>34626</v>
      </c>
      <c r="L1640" s="125">
        <v>103.3</v>
      </c>
    </row>
    <row r="1641" spans="1:12" x14ac:dyDescent="0.45">
      <c r="A1641" s="124" t="s">
        <v>275</v>
      </c>
      <c r="B1641" s="124" t="s">
        <v>104</v>
      </c>
      <c r="C1641" s="135">
        <v>2019</v>
      </c>
      <c r="D1641" s="137">
        <f t="shared" si="24"/>
        <v>0.18966334755808709</v>
      </c>
      <c r="E1641" s="125">
        <v>211.3</v>
      </c>
      <c r="F1641" s="125">
        <v>211.1</v>
      </c>
      <c r="G1641" s="125">
        <v>53.8</v>
      </c>
      <c r="H1641" s="125">
        <v>11</v>
      </c>
      <c r="I1641" s="125">
        <v>20256</v>
      </c>
      <c r="J1641" s="125">
        <v>44982</v>
      </c>
      <c r="K1641" s="125">
        <v>43537</v>
      </c>
      <c r="L1641" s="125">
        <v>104.5</v>
      </c>
    </row>
    <row r="1642" spans="1:12" x14ac:dyDescent="0.45">
      <c r="A1642" s="124" t="s">
        <v>276</v>
      </c>
      <c r="B1642" s="124" t="s">
        <v>106</v>
      </c>
      <c r="C1642" s="135">
        <v>2019</v>
      </c>
      <c r="D1642" s="137">
        <f t="shared" si="24"/>
        <v>0.94830223309881401</v>
      </c>
      <c r="E1642" s="125">
        <v>330</v>
      </c>
      <c r="F1642" s="125">
        <v>328.5</v>
      </c>
      <c r="G1642" s="125">
        <v>55.4</v>
      </c>
      <c r="H1642" s="125">
        <v>12.3</v>
      </c>
      <c r="I1642" s="125">
        <v>16618</v>
      </c>
      <c r="J1642" s="124" t="s">
        <v>206</v>
      </c>
      <c r="K1642" s="125">
        <v>60884</v>
      </c>
      <c r="L1642" s="125">
        <v>110.9</v>
      </c>
    </row>
    <row r="1643" spans="1:12" x14ac:dyDescent="0.45">
      <c r="A1643" s="124" t="s">
        <v>277</v>
      </c>
      <c r="B1643" s="124" t="s">
        <v>107</v>
      </c>
      <c r="C1643" s="135">
        <v>2019</v>
      </c>
      <c r="D1643" s="137">
        <f t="shared" si="24"/>
        <v>-0.2779321845469705</v>
      </c>
      <c r="E1643" s="125">
        <v>538.20000000000005</v>
      </c>
      <c r="F1643" s="125">
        <v>539</v>
      </c>
      <c r="G1643" s="125">
        <v>54.9</v>
      </c>
      <c r="H1643" s="125">
        <v>6</v>
      </c>
      <c r="I1643" s="125">
        <v>22691</v>
      </c>
      <c r="J1643" s="125">
        <v>43080</v>
      </c>
      <c r="K1643" s="125">
        <v>44320</v>
      </c>
      <c r="L1643" s="125">
        <v>107</v>
      </c>
    </row>
    <row r="1644" spans="1:12" x14ac:dyDescent="0.45">
      <c r="A1644" s="124" t="s">
        <v>278</v>
      </c>
      <c r="B1644" s="124" t="s">
        <v>108</v>
      </c>
      <c r="C1644" s="135">
        <v>2019</v>
      </c>
      <c r="D1644" s="137">
        <f t="shared" si="24"/>
        <v>-1.1555041998133417</v>
      </c>
      <c r="E1644" s="125">
        <v>2224.1</v>
      </c>
      <c r="F1644" s="125">
        <v>2237.1</v>
      </c>
      <c r="G1644" s="125">
        <v>53.9</v>
      </c>
      <c r="H1644" s="125">
        <v>5.8</v>
      </c>
      <c r="I1644" s="125">
        <v>23993</v>
      </c>
      <c r="J1644" s="125">
        <v>48840</v>
      </c>
      <c r="K1644" s="125">
        <v>47754</v>
      </c>
      <c r="L1644" s="125">
        <v>103.7</v>
      </c>
    </row>
    <row r="1645" spans="1:12" x14ac:dyDescent="0.45">
      <c r="A1645" s="124" t="s">
        <v>279</v>
      </c>
      <c r="B1645" s="124" t="s">
        <v>109</v>
      </c>
      <c r="C1645" s="135">
        <v>2019</v>
      </c>
      <c r="D1645" s="137">
        <f t="shared" si="24"/>
        <v>-0.24659627674353674</v>
      </c>
      <c r="E1645" s="125">
        <v>2872.1</v>
      </c>
      <c r="F1645" s="125">
        <v>2875.6</v>
      </c>
      <c r="G1645" s="125">
        <v>57.3</v>
      </c>
      <c r="H1645" s="125">
        <v>4.5</v>
      </c>
      <c r="I1645" s="125">
        <v>31755</v>
      </c>
      <c r="J1645" s="125">
        <v>56769</v>
      </c>
      <c r="K1645" s="125">
        <v>49308</v>
      </c>
      <c r="L1645" s="125">
        <v>101.1</v>
      </c>
    </row>
    <row r="1646" spans="1:12" x14ac:dyDescent="0.45">
      <c r="A1646" s="124" t="s">
        <v>280</v>
      </c>
      <c r="B1646" s="124" t="s">
        <v>110</v>
      </c>
      <c r="C1646" s="135">
        <v>2019</v>
      </c>
      <c r="D1646" s="137">
        <f t="shared" si="24"/>
        <v>-0.24975024975024976</v>
      </c>
      <c r="E1646" s="125">
        <v>2396.4</v>
      </c>
      <c r="F1646" s="125">
        <v>2399.3000000000002</v>
      </c>
      <c r="G1646" s="125">
        <v>55.6</v>
      </c>
      <c r="H1646" s="125">
        <v>6.6</v>
      </c>
      <c r="I1646" s="125">
        <v>26355</v>
      </c>
      <c r="J1646" s="125">
        <v>60415</v>
      </c>
      <c r="K1646" s="125">
        <v>47458</v>
      </c>
      <c r="L1646" s="125">
        <v>104.6</v>
      </c>
    </row>
    <row r="1647" spans="1:12" x14ac:dyDescent="0.45">
      <c r="A1647" s="124" t="s">
        <v>281</v>
      </c>
      <c r="B1647" s="124" t="s">
        <v>111</v>
      </c>
      <c r="C1647" s="135">
        <v>2019</v>
      </c>
      <c r="D1647" s="137">
        <f t="shared" si="24"/>
        <v>-0.66033842344202764</v>
      </c>
      <c r="E1647" s="125">
        <v>2647.7</v>
      </c>
      <c r="F1647" s="125">
        <v>2656.5</v>
      </c>
      <c r="G1647" s="125">
        <v>55.3</v>
      </c>
      <c r="H1647" s="125">
        <v>5.5</v>
      </c>
      <c r="I1647" s="125">
        <v>24890</v>
      </c>
      <c r="J1647" s="125">
        <v>50070</v>
      </c>
      <c r="K1647" s="125">
        <v>41907</v>
      </c>
      <c r="L1647" s="125">
        <v>112.4</v>
      </c>
    </row>
    <row r="1648" spans="1:12" x14ac:dyDescent="0.45">
      <c r="A1648" s="124" t="s">
        <v>282</v>
      </c>
      <c r="B1648" s="124" t="s">
        <v>299</v>
      </c>
      <c r="C1648" s="135">
        <v>2019</v>
      </c>
      <c r="D1648" s="137">
        <f t="shared" si="24"/>
        <v>0.22809893791430735</v>
      </c>
      <c r="E1648" s="125">
        <v>2812.2</v>
      </c>
      <c r="F1648" s="125">
        <v>2809</v>
      </c>
      <c r="G1648" s="125">
        <v>56.4</v>
      </c>
      <c r="H1648" s="125">
        <v>6.1</v>
      </c>
      <c r="I1648" s="125">
        <v>30566</v>
      </c>
      <c r="J1648" s="125">
        <v>58710</v>
      </c>
      <c r="K1648" s="125">
        <v>57564</v>
      </c>
      <c r="L1648" s="125">
        <v>103.5</v>
      </c>
    </row>
    <row r="1649" spans="1:12" x14ac:dyDescent="0.45">
      <c r="A1649" s="124" t="s">
        <v>283</v>
      </c>
      <c r="B1649" s="124" t="s">
        <v>113</v>
      </c>
      <c r="C1649" s="135">
        <v>2019</v>
      </c>
      <c r="D1649" s="137">
        <f t="shared" si="24"/>
        <v>-1.039717196922437</v>
      </c>
      <c r="E1649" s="125">
        <v>1903.6</v>
      </c>
      <c r="F1649" s="125">
        <v>1913.6</v>
      </c>
      <c r="G1649" s="125">
        <v>55.1</v>
      </c>
      <c r="H1649" s="125">
        <v>6.4</v>
      </c>
      <c r="I1649" s="125">
        <v>26970</v>
      </c>
      <c r="J1649" s="125">
        <v>43141</v>
      </c>
      <c r="K1649" s="125">
        <v>44075</v>
      </c>
      <c r="L1649" s="125">
        <v>107.7</v>
      </c>
    </row>
    <row r="1650" spans="1:12" x14ac:dyDescent="0.45">
      <c r="A1650" s="124" t="s">
        <v>284</v>
      </c>
      <c r="B1650" s="124" t="s">
        <v>114</v>
      </c>
      <c r="C1650" s="135">
        <v>2019</v>
      </c>
      <c r="D1650" s="137">
        <f t="shared" si="24"/>
        <v>0.12111049003167081</v>
      </c>
      <c r="E1650" s="125">
        <v>1074.7</v>
      </c>
      <c r="F1650" s="125">
        <v>1074.0999999999999</v>
      </c>
      <c r="G1650" s="125">
        <v>57.7</v>
      </c>
      <c r="H1650" s="125">
        <v>5.5</v>
      </c>
      <c r="I1650" s="125">
        <v>28381</v>
      </c>
      <c r="J1650" s="125">
        <v>57080</v>
      </c>
      <c r="K1650" s="125">
        <v>49516</v>
      </c>
      <c r="L1650" s="125">
        <v>102.5</v>
      </c>
    </row>
    <row r="1651" spans="1:12" x14ac:dyDescent="0.45">
      <c r="A1651" s="124" t="s">
        <v>285</v>
      </c>
      <c r="B1651" s="124" t="s">
        <v>115</v>
      </c>
      <c r="C1651" s="135">
        <v>2019</v>
      </c>
      <c r="D1651" s="137">
        <f t="shared" si="24"/>
        <v>0.2654415518121514</v>
      </c>
      <c r="E1651" s="125">
        <v>982.1</v>
      </c>
      <c r="F1651" s="125">
        <v>980.8</v>
      </c>
      <c r="G1651" s="125">
        <v>55.7</v>
      </c>
      <c r="H1651" s="125">
        <v>9.1999999999999993</v>
      </c>
      <c r="I1651" s="125">
        <v>25302</v>
      </c>
      <c r="J1651" s="125">
        <v>46275</v>
      </c>
      <c r="K1651" s="125">
        <v>52926</v>
      </c>
      <c r="L1651" s="125">
        <v>96.2</v>
      </c>
    </row>
    <row r="1652" spans="1:12" x14ac:dyDescent="0.45">
      <c r="A1652" s="124" t="s">
        <v>286</v>
      </c>
      <c r="B1652" s="124" t="s">
        <v>116</v>
      </c>
      <c r="C1652" s="135">
        <v>2019</v>
      </c>
      <c r="D1652" s="137">
        <f t="shared" si="24"/>
        <v>0.54560428247890347</v>
      </c>
      <c r="E1652" s="125">
        <v>976.7</v>
      </c>
      <c r="F1652" s="125">
        <v>974</v>
      </c>
      <c r="G1652" s="125">
        <v>58.9</v>
      </c>
      <c r="H1652" s="125">
        <v>6.9</v>
      </c>
      <c r="I1652" s="125">
        <v>45528</v>
      </c>
      <c r="J1652" s="125">
        <v>80461</v>
      </c>
      <c r="K1652" s="125">
        <v>88545</v>
      </c>
      <c r="L1652" s="125">
        <v>103.3</v>
      </c>
    </row>
    <row r="1653" spans="1:12" x14ac:dyDescent="0.45">
      <c r="A1653" s="124" t="s">
        <v>287</v>
      </c>
      <c r="B1653" s="124" t="s">
        <v>117</v>
      </c>
      <c r="C1653" s="135">
        <v>2019</v>
      </c>
      <c r="D1653" s="137">
        <f t="shared" si="24"/>
        <v>-0.9660902328277462</v>
      </c>
      <c r="E1653" s="125">
        <v>1025.0999999999999</v>
      </c>
      <c r="F1653" s="125">
        <v>1030.0999999999999</v>
      </c>
      <c r="G1653" s="125">
        <v>57.5</v>
      </c>
      <c r="H1653" s="125">
        <v>9.3000000000000007</v>
      </c>
      <c r="I1653" s="125">
        <v>25750</v>
      </c>
      <c r="J1653" s="125">
        <v>61058</v>
      </c>
      <c r="K1653" s="125">
        <v>53928</v>
      </c>
      <c r="L1653" s="125">
        <v>107.1</v>
      </c>
    </row>
    <row r="1654" spans="1:12" x14ac:dyDescent="0.45">
      <c r="A1654" s="124" t="s">
        <v>288</v>
      </c>
      <c r="B1654" s="124" t="s">
        <v>118</v>
      </c>
      <c r="C1654" s="135">
        <v>2019</v>
      </c>
      <c r="D1654" s="137">
        <f t="shared" si="24"/>
        <v>-1.1670556852284095</v>
      </c>
      <c r="E1654" s="125">
        <v>296.39999999999998</v>
      </c>
      <c r="F1654" s="125">
        <v>298.10000000000002</v>
      </c>
      <c r="G1654" s="125">
        <v>60.3</v>
      </c>
      <c r="H1654" s="125">
        <v>3.8</v>
      </c>
      <c r="I1654" s="125">
        <v>52674</v>
      </c>
      <c r="J1654" s="125">
        <v>66721</v>
      </c>
      <c r="K1654" s="125">
        <v>64540</v>
      </c>
      <c r="L1654" s="125">
        <v>100.5</v>
      </c>
    </row>
    <row r="1655" spans="1:12" x14ac:dyDescent="0.45">
      <c r="A1655" s="124" t="s">
        <v>289</v>
      </c>
      <c r="B1655" s="124" t="s">
        <v>119</v>
      </c>
      <c r="C1655" s="135">
        <v>2019</v>
      </c>
      <c r="D1655" s="137">
        <f t="shared" si="24"/>
        <v>-0.45591899485765308</v>
      </c>
      <c r="E1655" s="125">
        <v>1877.7</v>
      </c>
      <c r="F1655" s="125">
        <v>1882</v>
      </c>
      <c r="G1655" s="125">
        <v>58.3</v>
      </c>
      <c r="H1655" s="125">
        <v>5.2</v>
      </c>
      <c r="I1655" s="125">
        <v>36884</v>
      </c>
      <c r="J1655" s="125">
        <v>93755</v>
      </c>
      <c r="K1655" s="125">
        <v>97933</v>
      </c>
      <c r="L1655" s="125">
        <v>110.4</v>
      </c>
    </row>
    <row r="1656" spans="1:12" x14ac:dyDescent="0.45">
      <c r="A1656" s="124" t="s">
        <v>290</v>
      </c>
      <c r="B1656" s="124" t="s">
        <v>300</v>
      </c>
      <c r="C1656" s="135">
        <v>2019</v>
      </c>
      <c r="D1656" s="137">
        <f t="shared" si="24"/>
        <v>-0.4784688995215276</v>
      </c>
      <c r="E1656" s="125">
        <v>1310.4000000000001</v>
      </c>
      <c r="F1656" s="125">
        <v>1313.6</v>
      </c>
      <c r="G1656" s="125">
        <v>58.3</v>
      </c>
      <c r="H1656" s="125">
        <v>3.8</v>
      </c>
      <c r="I1656" s="125">
        <v>41460</v>
      </c>
      <c r="J1656" s="125">
        <v>72031</v>
      </c>
      <c r="K1656" s="125">
        <v>71791</v>
      </c>
      <c r="L1656" s="125">
        <v>108.1</v>
      </c>
    </row>
    <row r="1657" spans="1:12" x14ac:dyDescent="0.45">
      <c r="A1657" s="124" t="s">
        <v>291</v>
      </c>
      <c r="B1657" s="124" t="s">
        <v>120</v>
      </c>
      <c r="C1657" s="135">
        <v>2019</v>
      </c>
      <c r="D1657" s="137">
        <f t="shared" si="24"/>
        <v>-0.49580472921433733</v>
      </c>
      <c r="E1657" s="125">
        <v>782.7</v>
      </c>
      <c r="F1657" s="125">
        <v>784.7</v>
      </c>
      <c r="G1657" s="125">
        <v>57.4</v>
      </c>
      <c r="H1657" s="125">
        <v>5.4</v>
      </c>
      <c r="I1657" s="125">
        <v>33304</v>
      </c>
      <c r="J1657" s="125">
        <v>64000</v>
      </c>
      <c r="K1657" s="125">
        <v>64938</v>
      </c>
      <c r="L1657" s="125">
        <v>105.6</v>
      </c>
    </row>
    <row r="1658" spans="1:12" x14ac:dyDescent="0.45">
      <c r="A1658" s="124" t="s">
        <v>292</v>
      </c>
      <c r="B1658" s="124" t="s">
        <v>121</v>
      </c>
      <c r="C1658" s="135">
        <v>2019</v>
      </c>
      <c r="D1658" s="137">
        <f t="shared" si="24"/>
        <v>-0.92923516797713457</v>
      </c>
      <c r="E1658" s="125">
        <v>138.6</v>
      </c>
      <c r="F1658" s="125">
        <v>139.30000000000001</v>
      </c>
      <c r="G1658" s="125">
        <v>61.1</v>
      </c>
      <c r="H1658" s="125">
        <v>4.5999999999999996</v>
      </c>
      <c r="I1658" s="125">
        <v>65367</v>
      </c>
      <c r="J1658" s="124" t="s">
        <v>206</v>
      </c>
      <c r="K1658" s="125">
        <v>49549</v>
      </c>
      <c r="L1658" s="125">
        <v>109.6</v>
      </c>
    </row>
    <row r="1659" spans="1:12" x14ac:dyDescent="0.45">
      <c r="A1659" s="124" t="s">
        <v>293</v>
      </c>
      <c r="B1659" s="124" t="s">
        <v>122</v>
      </c>
      <c r="C1659" s="135">
        <v>2019</v>
      </c>
      <c r="D1659" s="137">
        <f t="shared" si="24"/>
        <v>-0.5249895002099958</v>
      </c>
      <c r="E1659" s="125">
        <v>473.7</v>
      </c>
      <c r="F1659" s="125">
        <v>474.9</v>
      </c>
      <c r="G1659" s="125">
        <v>58.5</v>
      </c>
      <c r="H1659" s="125">
        <v>5.2</v>
      </c>
      <c r="I1659" s="125">
        <v>59016</v>
      </c>
      <c r="J1659" s="125">
        <v>105791</v>
      </c>
      <c r="K1659" s="125">
        <v>109880</v>
      </c>
      <c r="L1659" s="125">
        <v>109.6</v>
      </c>
    </row>
    <row r="1660" spans="1:12" ht="24" x14ac:dyDescent="0.45">
      <c r="A1660" s="124" t="s">
        <v>294</v>
      </c>
      <c r="B1660" s="124" t="s">
        <v>123</v>
      </c>
      <c r="C1660" s="135">
        <v>2019</v>
      </c>
      <c r="D1660" s="137">
        <f t="shared" si="24"/>
        <v>-1.2763241863433312</v>
      </c>
      <c r="E1660" s="125">
        <v>154.69999999999999</v>
      </c>
      <c r="F1660" s="125">
        <v>155.69999999999999</v>
      </c>
      <c r="G1660" s="125">
        <v>56.8</v>
      </c>
      <c r="H1660" s="125">
        <v>6.2</v>
      </c>
      <c r="I1660" s="125">
        <v>26602</v>
      </c>
      <c r="J1660" s="125">
        <v>39958</v>
      </c>
      <c r="K1660" s="125">
        <v>37909</v>
      </c>
      <c r="L1660" s="125">
        <v>107.6</v>
      </c>
    </row>
    <row r="1661" spans="1:12" ht="24" x14ac:dyDescent="0.45">
      <c r="A1661" s="124" t="s">
        <v>301</v>
      </c>
      <c r="B1661" s="124" t="s">
        <v>124</v>
      </c>
      <c r="C1661" s="135">
        <v>2019</v>
      </c>
      <c r="D1661" s="137">
        <f t="shared" si="24"/>
        <v>0.83160083160082865</v>
      </c>
      <c r="E1661" s="125">
        <v>48.5</v>
      </c>
      <c r="F1661" s="125">
        <v>48.3</v>
      </c>
      <c r="G1661" s="125">
        <v>63.9</v>
      </c>
      <c r="H1661" s="125">
        <v>3.8</v>
      </c>
      <c r="I1661" s="125">
        <v>83385</v>
      </c>
      <c r="J1661" s="124" t="s">
        <v>64</v>
      </c>
      <c r="K1661" s="124" t="s">
        <v>64</v>
      </c>
      <c r="L1661" s="124" t="s">
        <v>132</v>
      </c>
    </row>
    <row r="1662" spans="1:12" x14ac:dyDescent="0.45">
      <c r="A1662" s="124" t="s">
        <v>213</v>
      </c>
      <c r="B1662" s="124" t="s">
        <v>41</v>
      </c>
      <c r="C1662" s="135">
        <v>2020</v>
      </c>
      <c r="D1662" s="137">
        <f t="shared" si="24"/>
        <v>-0.4829362524146813</v>
      </c>
      <c r="E1662" s="125">
        <v>1545.5</v>
      </c>
      <c r="F1662" s="125">
        <v>1549.2</v>
      </c>
      <c r="G1662" s="125">
        <v>55.6</v>
      </c>
      <c r="H1662" s="125">
        <v>4.9000000000000004</v>
      </c>
      <c r="I1662" s="125">
        <v>32884</v>
      </c>
      <c r="J1662" s="125">
        <v>60870</v>
      </c>
      <c r="K1662" s="125">
        <v>49021</v>
      </c>
      <c r="L1662" s="125">
        <v>104.3</v>
      </c>
    </row>
    <row r="1663" spans="1:12" x14ac:dyDescent="0.45">
      <c r="A1663" s="124" t="s">
        <v>214</v>
      </c>
      <c r="B1663" s="124" t="s">
        <v>42</v>
      </c>
      <c r="C1663" s="135">
        <v>2020</v>
      </c>
      <c r="D1663" s="137">
        <f t="shared" si="24"/>
        <v>-0.84931046081400396</v>
      </c>
      <c r="E1663" s="125">
        <v>1179.0999999999999</v>
      </c>
      <c r="F1663" s="125">
        <v>1184.0999999999999</v>
      </c>
      <c r="G1663" s="125">
        <v>55.3</v>
      </c>
      <c r="H1663" s="125">
        <v>4</v>
      </c>
      <c r="I1663" s="125">
        <v>28636</v>
      </c>
      <c r="J1663" s="125">
        <v>41212</v>
      </c>
      <c r="K1663" s="125">
        <v>36274</v>
      </c>
      <c r="L1663" s="125">
        <v>102.5</v>
      </c>
    </row>
    <row r="1664" spans="1:12" x14ac:dyDescent="0.45">
      <c r="A1664" s="124" t="s">
        <v>215</v>
      </c>
      <c r="B1664" s="124" t="s">
        <v>43</v>
      </c>
      <c r="C1664" s="135">
        <v>2020</v>
      </c>
      <c r="D1664" s="137">
        <f t="shared" si="24"/>
        <v>-1.0701026424983653</v>
      </c>
      <c r="E1664" s="125">
        <v>1359</v>
      </c>
      <c r="F1664" s="125">
        <v>1366.4</v>
      </c>
      <c r="G1664" s="125">
        <v>54.4</v>
      </c>
      <c r="H1664" s="125">
        <v>5.6</v>
      </c>
      <c r="I1664" s="125">
        <v>25955</v>
      </c>
      <c r="J1664" s="125">
        <v>42875</v>
      </c>
      <c r="K1664" s="125">
        <v>44295</v>
      </c>
      <c r="L1664" s="125">
        <v>92.2</v>
      </c>
    </row>
    <row r="1665" spans="1:12" x14ac:dyDescent="0.45">
      <c r="A1665" s="124" t="s">
        <v>216</v>
      </c>
      <c r="B1665" s="124" t="s">
        <v>44</v>
      </c>
      <c r="C1665" s="135">
        <v>2020</v>
      </c>
      <c r="D1665" s="137">
        <f t="shared" si="24"/>
        <v>-0.73620682275393878</v>
      </c>
      <c r="E1665" s="125">
        <v>2319.1</v>
      </c>
      <c r="F1665" s="125">
        <v>2327.8000000000002</v>
      </c>
      <c r="G1665" s="125">
        <v>55.6</v>
      </c>
      <c r="H1665" s="125">
        <v>4.3</v>
      </c>
      <c r="I1665" s="125">
        <v>32102</v>
      </c>
      <c r="J1665" s="125">
        <v>56946</v>
      </c>
      <c r="K1665" s="125">
        <v>50627</v>
      </c>
      <c r="L1665" s="125">
        <v>100.2</v>
      </c>
    </row>
    <row r="1666" spans="1:12" x14ac:dyDescent="0.45">
      <c r="A1666" s="124" t="s">
        <v>217</v>
      </c>
      <c r="B1666" s="124" t="s">
        <v>45</v>
      </c>
      <c r="C1666" s="135">
        <v>2020</v>
      </c>
      <c r="D1666" s="137">
        <f t="shared" si="24"/>
        <v>-1.5520134228187992</v>
      </c>
      <c r="E1666" s="125">
        <v>938.8</v>
      </c>
      <c r="F1666" s="125">
        <v>946.2</v>
      </c>
      <c r="G1666" s="125">
        <v>54.6</v>
      </c>
      <c r="H1666" s="125">
        <v>5.4</v>
      </c>
      <c r="I1666" s="125">
        <v>26284</v>
      </c>
      <c r="J1666" s="125">
        <v>41228</v>
      </c>
      <c r="K1666" s="125">
        <v>40381</v>
      </c>
      <c r="L1666" s="125">
        <v>99.3</v>
      </c>
    </row>
    <row r="1667" spans="1:12" x14ac:dyDescent="0.45">
      <c r="A1667" s="124" t="s">
        <v>218</v>
      </c>
      <c r="B1667" s="124" t="s">
        <v>46</v>
      </c>
      <c r="C1667" s="135">
        <v>2020</v>
      </c>
      <c r="D1667" s="137">
        <f t="shared" si="24"/>
        <v>0.36114807070898636</v>
      </c>
      <c r="E1667" s="125">
        <v>1056</v>
      </c>
      <c r="F1667" s="125">
        <v>1054.0999999999999</v>
      </c>
      <c r="G1667" s="125">
        <v>56</v>
      </c>
      <c r="H1667" s="125">
        <v>4.7</v>
      </c>
      <c r="I1667" s="125">
        <v>32559</v>
      </c>
      <c r="J1667" s="125">
        <v>60017</v>
      </c>
      <c r="K1667" s="125">
        <v>49991</v>
      </c>
      <c r="L1667" s="125">
        <v>100.6</v>
      </c>
    </row>
    <row r="1668" spans="1:12" x14ac:dyDescent="0.45">
      <c r="A1668" s="124" t="s">
        <v>219</v>
      </c>
      <c r="B1668" s="124" t="s">
        <v>47</v>
      </c>
      <c r="C1668" s="135">
        <v>2020</v>
      </c>
      <c r="D1668" s="137">
        <f t="shared" si="24"/>
        <v>-1.4715719063545074</v>
      </c>
      <c r="E1668" s="125">
        <v>589.20000000000005</v>
      </c>
      <c r="F1668" s="125">
        <v>593.6</v>
      </c>
      <c r="G1668" s="125">
        <v>52</v>
      </c>
      <c r="H1668" s="125">
        <v>5.5</v>
      </c>
      <c r="I1668" s="125">
        <v>25786</v>
      </c>
      <c r="J1668" s="125">
        <v>52357</v>
      </c>
      <c r="K1668" s="125">
        <v>42957</v>
      </c>
      <c r="L1668" s="125">
        <v>99.1</v>
      </c>
    </row>
    <row r="1669" spans="1:12" x14ac:dyDescent="0.45">
      <c r="A1669" s="124" t="s">
        <v>220</v>
      </c>
      <c r="B1669" s="124" t="s">
        <v>48</v>
      </c>
      <c r="C1669" s="135">
        <v>2020</v>
      </c>
      <c r="D1669" s="137">
        <f t="shared" si="24"/>
        <v>-0.72753728628592218</v>
      </c>
      <c r="E1669" s="125">
        <v>1091.5999999999999</v>
      </c>
      <c r="F1669" s="125">
        <v>1095.5999999999999</v>
      </c>
      <c r="G1669" s="125">
        <v>54.4</v>
      </c>
      <c r="H1669" s="125">
        <v>4.9000000000000004</v>
      </c>
      <c r="I1669" s="125">
        <v>29791</v>
      </c>
      <c r="J1669" s="125">
        <v>50556</v>
      </c>
      <c r="K1669" s="125">
        <v>48566</v>
      </c>
      <c r="L1669" s="125">
        <v>107.2</v>
      </c>
    </row>
    <row r="1670" spans="1:12" x14ac:dyDescent="0.45">
      <c r="A1670" s="124" t="s">
        <v>221</v>
      </c>
      <c r="B1670" s="124" t="s">
        <v>49</v>
      </c>
      <c r="C1670" s="135">
        <v>2020</v>
      </c>
      <c r="D1670" s="137">
        <f t="shared" si="24"/>
        <v>-0.78468569457619519</v>
      </c>
      <c r="E1670" s="125">
        <v>1150.5999999999999</v>
      </c>
      <c r="F1670" s="125">
        <v>1155.0999999999999</v>
      </c>
      <c r="G1670" s="125">
        <v>55.1</v>
      </c>
      <c r="H1670" s="125">
        <v>4.3</v>
      </c>
      <c r="I1670" s="125">
        <v>32534</v>
      </c>
      <c r="J1670" s="125">
        <v>47727</v>
      </c>
      <c r="K1670" s="125">
        <v>46096</v>
      </c>
      <c r="L1670" s="125">
        <v>100.2</v>
      </c>
    </row>
    <row r="1671" spans="1:12" x14ac:dyDescent="0.45">
      <c r="A1671" s="124" t="s">
        <v>222</v>
      </c>
      <c r="B1671" s="124" t="s">
        <v>50</v>
      </c>
      <c r="C1671" s="135">
        <v>2020</v>
      </c>
      <c r="D1671" s="137">
        <f t="shared" si="24"/>
        <v>0.76437076759545675</v>
      </c>
      <c r="E1671" s="125">
        <v>8436.9</v>
      </c>
      <c r="F1671" s="125">
        <v>8404.9</v>
      </c>
      <c r="G1671" s="125">
        <v>58</v>
      </c>
      <c r="H1671" s="125">
        <v>3.6</v>
      </c>
      <c r="I1671" s="125">
        <v>47301</v>
      </c>
      <c r="J1671" s="125">
        <v>100510</v>
      </c>
      <c r="K1671" s="125">
        <v>86617</v>
      </c>
      <c r="L1671" s="125">
        <v>100.9</v>
      </c>
    </row>
    <row r="1672" spans="1:12" x14ac:dyDescent="0.45">
      <c r="A1672" s="124" t="s">
        <v>223</v>
      </c>
      <c r="B1672" s="124" t="s">
        <v>51</v>
      </c>
      <c r="C1672" s="135">
        <v>2020</v>
      </c>
      <c r="D1672" s="137">
        <f t="shared" si="24"/>
        <v>-1.2599287866338051</v>
      </c>
      <c r="E1672" s="125">
        <v>721</v>
      </c>
      <c r="F1672" s="125">
        <v>725.6</v>
      </c>
      <c r="G1672" s="125">
        <v>54.5</v>
      </c>
      <c r="H1672" s="125">
        <v>6.1</v>
      </c>
      <c r="I1672" s="125">
        <v>26990</v>
      </c>
      <c r="J1672" s="125">
        <v>49423</v>
      </c>
      <c r="K1672" s="125">
        <v>39474</v>
      </c>
      <c r="L1672" s="125">
        <v>104.6</v>
      </c>
    </row>
    <row r="1673" spans="1:12" x14ac:dyDescent="0.45">
      <c r="A1673" s="124" t="s">
        <v>224</v>
      </c>
      <c r="B1673" s="124" t="s">
        <v>52</v>
      </c>
      <c r="C1673" s="135">
        <v>2020</v>
      </c>
      <c r="D1673" s="137">
        <f t="shared" si="24"/>
        <v>-0.83943561350239904</v>
      </c>
      <c r="E1673" s="125">
        <v>1110.4000000000001</v>
      </c>
      <c r="F1673" s="125">
        <v>1115.0999999999999</v>
      </c>
      <c r="G1673" s="125">
        <v>54.4</v>
      </c>
      <c r="H1673" s="125">
        <v>5.4</v>
      </c>
      <c r="I1673" s="125">
        <v>27328</v>
      </c>
      <c r="J1673" s="125">
        <v>54386</v>
      </c>
      <c r="K1673" s="125">
        <v>47413</v>
      </c>
      <c r="L1673" s="125">
        <v>100.2</v>
      </c>
    </row>
    <row r="1674" spans="1:12" x14ac:dyDescent="0.45">
      <c r="A1674" s="124" t="s">
        <v>225</v>
      </c>
      <c r="B1674" s="124" t="s">
        <v>53</v>
      </c>
      <c r="C1674" s="135">
        <v>2020</v>
      </c>
      <c r="D1674" s="137">
        <f t="shared" si="24"/>
        <v>-1.7354289456450653</v>
      </c>
      <c r="E1674" s="125">
        <v>900.3</v>
      </c>
      <c r="F1674" s="125">
        <v>908.3</v>
      </c>
      <c r="G1674" s="125">
        <v>55.4</v>
      </c>
      <c r="H1674" s="125">
        <v>5.3</v>
      </c>
      <c r="I1674" s="125">
        <v>28256</v>
      </c>
      <c r="J1674" s="125">
        <v>44899</v>
      </c>
      <c r="K1674" s="125">
        <v>35430</v>
      </c>
      <c r="L1674" s="125">
        <v>101.3</v>
      </c>
    </row>
    <row r="1675" spans="1:12" x14ac:dyDescent="0.45">
      <c r="A1675" s="124" t="s">
        <v>226</v>
      </c>
      <c r="B1675" s="124" t="s">
        <v>54</v>
      </c>
      <c r="C1675" s="135">
        <v>2020</v>
      </c>
      <c r="D1675" s="137">
        <f t="shared" si="24"/>
        <v>-1.2726188108967942</v>
      </c>
      <c r="E1675" s="125">
        <v>993</v>
      </c>
      <c r="F1675" s="125">
        <v>999.4</v>
      </c>
      <c r="G1675" s="125">
        <v>55</v>
      </c>
      <c r="H1675" s="125">
        <v>4.5999999999999996</v>
      </c>
      <c r="I1675" s="125">
        <v>27892</v>
      </c>
      <c r="J1675" s="125">
        <v>46228</v>
      </c>
      <c r="K1675" s="125">
        <v>39788</v>
      </c>
      <c r="L1675" s="125">
        <v>105.5</v>
      </c>
    </row>
    <row r="1676" spans="1:12" x14ac:dyDescent="0.45">
      <c r="A1676" s="124" t="s">
        <v>227</v>
      </c>
      <c r="B1676" s="124" t="s">
        <v>55</v>
      </c>
      <c r="C1676" s="135">
        <v>2020</v>
      </c>
      <c r="D1676" s="137">
        <f t="shared" si="24"/>
        <v>-1.2092283214001627</v>
      </c>
      <c r="E1676" s="125">
        <v>1241.8</v>
      </c>
      <c r="F1676" s="125">
        <v>1249.4000000000001</v>
      </c>
      <c r="G1676" s="125">
        <v>54.1</v>
      </c>
      <c r="H1676" s="125">
        <v>4.4000000000000004</v>
      </c>
      <c r="I1676" s="125">
        <v>27692</v>
      </c>
      <c r="J1676" s="125">
        <v>51034</v>
      </c>
      <c r="K1676" s="125">
        <v>52939</v>
      </c>
      <c r="L1676" s="125">
        <v>101.4</v>
      </c>
    </row>
    <row r="1677" spans="1:12" x14ac:dyDescent="0.45">
      <c r="A1677" s="124" t="s">
        <v>228</v>
      </c>
      <c r="B1677" s="124" t="s">
        <v>56</v>
      </c>
      <c r="C1677" s="135">
        <v>2020</v>
      </c>
      <c r="D1677" s="137">
        <f t="shared" si="24"/>
        <v>-0.75049374588545692</v>
      </c>
      <c r="E1677" s="125">
        <v>1507.6</v>
      </c>
      <c r="F1677" s="125">
        <v>1513.3</v>
      </c>
      <c r="G1677" s="125">
        <v>55.1</v>
      </c>
      <c r="H1677" s="125">
        <v>4.4000000000000004</v>
      </c>
      <c r="I1677" s="125">
        <v>29396</v>
      </c>
      <c r="J1677" s="125">
        <v>63730</v>
      </c>
      <c r="K1677" s="125">
        <v>57819</v>
      </c>
      <c r="L1677" s="125">
        <v>101.4</v>
      </c>
    </row>
    <row r="1678" spans="1:12" x14ac:dyDescent="0.45">
      <c r="A1678" s="124" t="s">
        <v>229</v>
      </c>
      <c r="B1678" s="124" t="s">
        <v>57</v>
      </c>
      <c r="C1678" s="135">
        <v>2020</v>
      </c>
      <c r="D1678" s="137">
        <f t="shared" si="24"/>
        <v>-1.1249595338297074</v>
      </c>
      <c r="E1678" s="125">
        <v>1221.7</v>
      </c>
      <c r="F1678" s="125">
        <v>1228.5999999999999</v>
      </c>
      <c r="G1678" s="125">
        <v>54.2</v>
      </c>
      <c r="H1678" s="125">
        <v>7.3</v>
      </c>
      <c r="I1678" s="125">
        <v>29527</v>
      </c>
      <c r="J1678" s="125">
        <v>54974</v>
      </c>
      <c r="K1678" s="125">
        <v>46434</v>
      </c>
      <c r="L1678" s="125">
        <v>101.3</v>
      </c>
    </row>
    <row r="1679" spans="1:12" x14ac:dyDescent="0.45">
      <c r="A1679" s="124" t="s">
        <v>230</v>
      </c>
      <c r="B1679" s="124" t="s">
        <v>58</v>
      </c>
      <c r="C1679" s="135">
        <v>2020</v>
      </c>
      <c r="D1679" s="137">
        <f t="shared" si="24"/>
        <v>0.25334836945606776</v>
      </c>
      <c r="E1679" s="125">
        <v>12979.4</v>
      </c>
      <c r="F1679" s="125">
        <v>12963</v>
      </c>
      <c r="G1679" s="125">
        <v>57</v>
      </c>
      <c r="H1679" s="125">
        <v>2.6</v>
      </c>
      <c r="I1679" s="125">
        <v>78106</v>
      </c>
      <c r="J1679" s="125">
        <v>231309</v>
      </c>
      <c r="K1679" s="125">
        <v>215615</v>
      </c>
      <c r="L1679" s="125">
        <v>101.5</v>
      </c>
    </row>
    <row r="1680" spans="1:12" x14ac:dyDescent="0.45">
      <c r="A1680" s="124" t="s">
        <v>231</v>
      </c>
      <c r="B1680" s="124" t="s">
        <v>59</v>
      </c>
      <c r="C1680" s="135">
        <v>2020</v>
      </c>
      <c r="D1680" s="137">
        <f t="shared" si="24"/>
        <v>-1.6706010532050199</v>
      </c>
      <c r="E1680" s="125">
        <v>541.5</v>
      </c>
      <c r="F1680" s="125">
        <v>546.1</v>
      </c>
      <c r="G1680" s="125">
        <v>53.9</v>
      </c>
      <c r="H1680" s="125">
        <v>8.6999999999999993</v>
      </c>
      <c r="I1680" s="125">
        <v>32596</v>
      </c>
      <c r="J1680" s="125">
        <v>53386</v>
      </c>
      <c r="K1680" s="125">
        <v>50676</v>
      </c>
      <c r="L1680" s="125">
        <v>102.9</v>
      </c>
    </row>
    <row r="1681" spans="1:12" x14ac:dyDescent="0.45">
      <c r="A1681" s="124" t="s">
        <v>232</v>
      </c>
      <c r="B1681" s="124" t="s">
        <v>60</v>
      </c>
      <c r="C1681" s="135">
        <v>2020</v>
      </c>
      <c r="D1681" s="137">
        <f t="shared" si="24"/>
        <v>-1.7029080429656798</v>
      </c>
      <c r="E1681" s="125">
        <v>750.4</v>
      </c>
      <c r="F1681" s="125">
        <v>756.9</v>
      </c>
      <c r="G1681" s="125">
        <v>56.9</v>
      </c>
      <c r="H1681" s="125">
        <v>7.7</v>
      </c>
      <c r="I1681" s="125">
        <v>36687</v>
      </c>
      <c r="J1681" s="125">
        <v>50650</v>
      </c>
      <c r="K1681" s="125">
        <v>54060</v>
      </c>
      <c r="L1681" s="125">
        <v>99.7</v>
      </c>
    </row>
    <row r="1682" spans="1:12" x14ac:dyDescent="0.45">
      <c r="A1682" s="124" t="s">
        <v>233</v>
      </c>
      <c r="B1682" s="124" t="s">
        <v>63</v>
      </c>
      <c r="C1682" s="135">
        <v>2020</v>
      </c>
      <c r="D1682" s="137">
        <f t="shared" si="24"/>
        <v>0</v>
      </c>
      <c r="E1682" s="125">
        <v>41.6</v>
      </c>
      <c r="F1682" s="125">
        <v>41.6</v>
      </c>
      <c r="G1682" s="125">
        <v>57.8</v>
      </c>
      <c r="H1682" s="125">
        <v>8.8000000000000007</v>
      </c>
      <c r="I1682" s="125">
        <v>84171</v>
      </c>
      <c r="J1682" s="124" t="s">
        <v>64</v>
      </c>
      <c r="K1682" s="125">
        <v>59710</v>
      </c>
      <c r="L1682" s="125">
        <v>100.8</v>
      </c>
    </row>
    <row r="1683" spans="1:12" x14ac:dyDescent="0.45">
      <c r="A1683" s="124" t="s">
        <v>234</v>
      </c>
      <c r="B1683" s="124" t="s">
        <v>61</v>
      </c>
      <c r="C1683" s="135">
        <v>2020</v>
      </c>
      <c r="D1683" s="137">
        <f t="shared" si="24"/>
        <v>-1.7950488213827727</v>
      </c>
      <c r="E1683" s="125">
        <v>995.7</v>
      </c>
      <c r="F1683" s="125">
        <v>1004.8</v>
      </c>
      <c r="G1683" s="125">
        <v>54.2</v>
      </c>
      <c r="H1683" s="125">
        <v>7.3</v>
      </c>
      <c r="I1683" s="125">
        <v>34857</v>
      </c>
      <c r="J1683" s="125">
        <v>66107</v>
      </c>
      <c r="K1683" s="125">
        <v>67291</v>
      </c>
      <c r="L1683" s="125">
        <v>105.6</v>
      </c>
    </row>
    <row r="1684" spans="1:12" x14ac:dyDescent="0.45">
      <c r="A1684" s="124" t="s">
        <v>235</v>
      </c>
      <c r="B1684" s="124" t="s">
        <v>65</v>
      </c>
      <c r="C1684" s="135">
        <v>2020</v>
      </c>
      <c r="D1684" s="137">
        <f t="shared" si="24"/>
        <v>-0.81924801655743373</v>
      </c>
      <c r="E1684" s="125">
        <v>1150.0999999999999</v>
      </c>
      <c r="F1684" s="125">
        <v>1154.8</v>
      </c>
      <c r="G1684" s="125">
        <v>54.2</v>
      </c>
      <c r="H1684" s="125">
        <v>6.1</v>
      </c>
      <c r="I1684" s="125">
        <v>29682</v>
      </c>
      <c r="J1684" s="125">
        <v>47899</v>
      </c>
      <c r="K1684" s="125">
        <v>43997</v>
      </c>
      <c r="L1684" s="125">
        <v>104.5</v>
      </c>
    </row>
    <row r="1685" spans="1:12" x14ac:dyDescent="0.45">
      <c r="A1685" s="124" t="s">
        <v>236</v>
      </c>
      <c r="B1685" s="124" t="s">
        <v>66</v>
      </c>
      <c r="C1685" s="135">
        <v>2020</v>
      </c>
      <c r="D1685" s="137">
        <f t="shared" si="24"/>
        <v>0.62050625430907802</v>
      </c>
      <c r="E1685" s="125">
        <v>1021.6</v>
      </c>
      <c r="F1685" s="125">
        <v>1018.5</v>
      </c>
      <c r="G1685" s="125">
        <v>57.3</v>
      </c>
      <c r="H1685" s="125">
        <v>5.9</v>
      </c>
      <c r="I1685" s="125">
        <v>29621</v>
      </c>
      <c r="J1685" s="125">
        <v>59062</v>
      </c>
      <c r="K1685" s="125">
        <v>61362</v>
      </c>
      <c r="L1685" s="125">
        <v>106.1</v>
      </c>
    </row>
    <row r="1686" spans="1:12" x14ac:dyDescent="0.45">
      <c r="A1686" s="124" t="s">
        <v>237</v>
      </c>
      <c r="B1686" s="124" t="s">
        <v>67</v>
      </c>
      <c r="C1686" s="135">
        <v>2020</v>
      </c>
      <c r="D1686" s="137">
        <f t="shared" ref="D1686:D1749" si="25">(E1686-E1603)/E1603*100</f>
        <v>1.3532215900353612</v>
      </c>
      <c r="E1686" s="125">
        <v>1977.3</v>
      </c>
      <c r="F1686" s="125">
        <v>1964.1</v>
      </c>
      <c r="G1686" s="125">
        <v>59.6</v>
      </c>
      <c r="H1686" s="125">
        <v>5.3</v>
      </c>
      <c r="I1686" s="125">
        <v>33235</v>
      </c>
      <c r="J1686" s="125">
        <v>82003</v>
      </c>
      <c r="K1686" s="125">
        <v>72612</v>
      </c>
      <c r="L1686" s="125">
        <v>99.2</v>
      </c>
    </row>
    <row r="1687" spans="1:12" x14ac:dyDescent="0.45">
      <c r="A1687" s="124" t="s">
        <v>238</v>
      </c>
      <c r="B1687" s="124" t="s">
        <v>68</v>
      </c>
      <c r="C1687" s="135">
        <v>2020</v>
      </c>
      <c r="D1687" s="137">
        <f t="shared" si="25"/>
        <v>-1.9647500722334617</v>
      </c>
      <c r="E1687" s="125">
        <v>678.6</v>
      </c>
      <c r="F1687" s="125">
        <v>685.4</v>
      </c>
      <c r="G1687" s="125">
        <v>58.7</v>
      </c>
      <c r="H1687" s="125">
        <v>7.7</v>
      </c>
      <c r="I1687" s="125">
        <v>46621</v>
      </c>
      <c r="J1687" s="124" t="s">
        <v>64</v>
      </c>
      <c r="K1687" s="125">
        <v>55715</v>
      </c>
      <c r="L1687" s="125">
        <v>104.5</v>
      </c>
    </row>
    <row r="1688" spans="1:12" x14ac:dyDescent="0.45">
      <c r="A1688" s="124" t="s">
        <v>239</v>
      </c>
      <c r="B1688" s="124" t="s">
        <v>69</v>
      </c>
      <c r="C1688" s="135">
        <v>2020</v>
      </c>
      <c r="D1688" s="137">
        <f t="shared" si="25"/>
        <v>-0.75910931174089069</v>
      </c>
      <c r="E1688" s="125">
        <v>588.29999999999995</v>
      </c>
      <c r="F1688" s="125">
        <v>590.5</v>
      </c>
      <c r="G1688" s="125">
        <v>53.2</v>
      </c>
      <c r="H1688" s="125">
        <v>5.8</v>
      </c>
      <c r="I1688" s="125">
        <v>26431</v>
      </c>
      <c r="J1688" s="125">
        <v>50113</v>
      </c>
      <c r="K1688" s="125">
        <v>40718</v>
      </c>
      <c r="L1688" s="125">
        <v>99.8</v>
      </c>
    </row>
    <row r="1689" spans="1:12" x14ac:dyDescent="0.45">
      <c r="A1689" s="124" t="s">
        <v>240</v>
      </c>
      <c r="B1689" s="124" t="s">
        <v>70</v>
      </c>
      <c r="C1689" s="135">
        <v>2020</v>
      </c>
      <c r="D1689" s="137">
        <f t="shared" si="25"/>
        <v>-1.2081632653061187</v>
      </c>
      <c r="E1689" s="125">
        <v>605.1</v>
      </c>
      <c r="F1689" s="125">
        <v>608.79999999999995</v>
      </c>
      <c r="G1689" s="125">
        <v>54</v>
      </c>
      <c r="H1689" s="125">
        <v>6.5</v>
      </c>
      <c r="I1689" s="125">
        <v>26444</v>
      </c>
      <c r="J1689" s="125">
        <v>39683</v>
      </c>
      <c r="K1689" s="125">
        <v>41222</v>
      </c>
      <c r="L1689" s="125">
        <v>99.8</v>
      </c>
    </row>
    <row r="1690" spans="1:12" ht="24" x14ac:dyDescent="0.45">
      <c r="A1690" s="124" t="s">
        <v>241</v>
      </c>
      <c r="B1690" s="124" t="s">
        <v>71</v>
      </c>
      <c r="C1690" s="135">
        <v>2020</v>
      </c>
      <c r="D1690" s="137">
        <f t="shared" si="25"/>
        <v>0.13797305045871233</v>
      </c>
      <c r="E1690" s="125">
        <v>5588.5</v>
      </c>
      <c r="F1690" s="125">
        <v>5584.6</v>
      </c>
      <c r="G1690" s="125">
        <v>58.9</v>
      </c>
      <c r="H1690" s="125">
        <v>2.9</v>
      </c>
      <c r="I1690" s="125">
        <v>49375</v>
      </c>
      <c r="J1690" s="125">
        <v>133281</v>
      </c>
      <c r="K1690" s="125">
        <v>132775</v>
      </c>
      <c r="L1690" s="125">
        <v>107.7</v>
      </c>
    </row>
    <row r="1691" spans="1:12" x14ac:dyDescent="0.45">
      <c r="A1691" s="124" t="s">
        <v>242</v>
      </c>
      <c r="B1691" s="124" t="s">
        <v>72</v>
      </c>
      <c r="C1691" s="135">
        <v>2020</v>
      </c>
      <c r="D1691" s="137">
        <f t="shared" si="25"/>
        <v>0.5948717948717902</v>
      </c>
      <c r="E1691" s="125">
        <v>490.4</v>
      </c>
      <c r="F1691" s="125">
        <v>489</v>
      </c>
      <c r="G1691" s="125">
        <v>56.2</v>
      </c>
      <c r="H1691" s="125">
        <v>8.5</v>
      </c>
      <c r="I1691" s="125">
        <v>30320</v>
      </c>
      <c r="J1691" s="125">
        <v>46469</v>
      </c>
      <c r="K1691" s="125">
        <v>45169</v>
      </c>
      <c r="L1691" s="125">
        <v>103</v>
      </c>
    </row>
    <row r="1692" spans="1:12" x14ac:dyDescent="0.45">
      <c r="A1692" s="124" t="s">
        <v>243</v>
      </c>
      <c r="B1692" s="124" t="s">
        <v>73</v>
      </c>
      <c r="C1692" s="135">
        <v>2020</v>
      </c>
      <c r="D1692" s="137">
        <f t="shared" si="25"/>
        <v>-0.48112509252406049</v>
      </c>
      <c r="E1692" s="125">
        <v>268.89999999999998</v>
      </c>
      <c r="F1692" s="125">
        <v>269.5</v>
      </c>
      <c r="G1692" s="125">
        <v>55.3</v>
      </c>
      <c r="H1692" s="125">
        <v>9.6</v>
      </c>
      <c r="I1692" s="125">
        <v>19816</v>
      </c>
      <c r="J1692" s="125">
        <v>34799</v>
      </c>
      <c r="K1692" s="125">
        <v>38756</v>
      </c>
      <c r="L1692" s="125">
        <v>103.4</v>
      </c>
    </row>
    <row r="1693" spans="1:12" x14ac:dyDescent="0.45">
      <c r="A1693" s="124" t="s">
        <v>244</v>
      </c>
      <c r="B1693" s="124" t="s">
        <v>75</v>
      </c>
      <c r="C1693" s="135">
        <v>2020</v>
      </c>
      <c r="D1693" s="137">
        <f t="shared" si="25"/>
        <v>0.3710671200013807</v>
      </c>
      <c r="E1693" s="125">
        <v>5815.6</v>
      </c>
      <c r="F1693" s="125">
        <v>5804.9</v>
      </c>
      <c r="G1693" s="125">
        <v>55.5</v>
      </c>
      <c r="H1693" s="125">
        <v>5.7</v>
      </c>
      <c r="I1693" s="125">
        <v>37352</v>
      </c>
      <c r="J1693" s="125">
        <v>58046</v>
      </c>
      <c r="K1693" s="125">
        <v>59617</v>
      </c>
      <c r="L1693" s="125">
        <v>100.5</v>
      </c>
    </row>
    <row r="1694" spans="1:12" x14ac:dyDescent="0.45">
      <c r="A1694" s="124" t="s">
        <v>245</v>
      </c>
      <c r="B1694" s="124" t="s">
        <v>76</v>
      </c>
      <c r="C1694" s="135">
        <v>2020</v>
      </c>
      <c r="D1694" s="137">
        <f t="shared" si="25"/>
        <v>-1.1123584039187648</v>
      </c>
      <c r="E1694" s="125">
        <v>969</v>
      </c>
      <c r="F1694" s="125">
        <v>974.5</v>
      </c>
      <c r="G1694" s="125">
        <v>55.6</v>
      </c>
      <c r="H1694" s="125">
        <v>7.9</v>
      </c>
      <c r="I1694" s="125">
        <v>25206</v>
      </c>
      <c r="J1694" s="125">
        <v>57914</v>
      </c>
      <c r="K1694" s="125">
        <v>45407</v>
      </c>
      <c r="L1694" s="125">
        <v>105.1</v>
      </c>
    </row>
    <row r="1695" spans="1:12" x14ac:dyDescent="0.45">
      <c r="A1695" s="124" t="s">
        <v>246</v>
      </c>
      <c r="B1695" s="124" t="s">
        <v>77</v>
      </c>
      <c r="C1695" s="135">
        <v>2020</v>
      </c>
      <c r="D1695" s="137">
        <f t="shared" si="25"/>
        <v>-0.49877286042276581</v>
      </c>
      <c r="E1695" s="125">
        <v>2513.6</v>
      </c>
      <c r="F1695" s="125">
        <v>2519.9</v>
      </c>
      <c r="G1695" s="125">
        <v>57</v>
      </c>
      <c r="H1695" s="125">
        <v>7.6</v>
      </c>
      <c r="I1695" s="125">
        <v>24995</v>
      </c>
      <c r="J1695" s="125">
        <v>50300</v>
      </c>
      <c r="K1695" s="125">
        <v>43866</v>
      </c>
      <c r="L1695" s="125">
        <v>102</v>
      </c>
    </row>
    <row r="1696" spans="1:12" x14ac:dyDescent="0.45">
      <c r="A1696" s="124" t="s">
        <v>247</v>
      </c>
      <c r="B1696" s="124" t="s">
        <v>78</v>
      </c>
      <c r="C1696" s="135">
        <v>2020</v>
      </c>
      <c r="D1696" s="137">
        <f t="shared" si="25"/>
        <v>-0.3050005910864082</v>
      </c>
      <c r="E1696" s="125">
        <v>4216.6000000000004</v>
      </c>
      <c r="F1696" s="125">
        <v>4223</v>
      </c>
      <c r="G1696" s="125">
        <v>56.5</v>
      </c>
      <c r="H1696" s="125">
        <v>5</v>
      </c>
      <c r="I1696" s="125">
        <v>31519</v>
      </c>
      <c r="J1696" s="125">
        <v>57793</v>
      </c>
      <c r="K1696" s="125">
        <v>54909</v>
      </c>
      <c r="L1696" s="125">
        <v>101.7</v>
      </c>
    </row>
    <row r="1697" spans="1:12" x14ac:dyDescent="0.45">
      <c r="A1697" s="124" t="s">
        <v>248</v>
      </c>
      <c r="B1697" s="124" t="s">
        <v>80</v>
      </c>
      <c r="C1697" s="135">
        <v>2020</v>
      </c>
      <c r="D1697" s="137">
        <f t="shared" si="25"/>
        <v>0.76092839631952913</v>
      </c>
      <c r="E1697" s="125">
        <v>3164.8</v>
      </c>
      <c r="F1697" s="125">
        <v>3152.9</v>
      </c>
      <c r="G1697" s="125">
        <v>60.4</v>
      </c>
      <c r="H1697" s="125">
        <v>15.7</v>
      </c>
      <c r="I1697" s="125">
        <v>27666</v>
      </c>
      <c r="J1697" s="125">
        <v>32150</v>
      </c>
      <c r="K1697" s="125">
        <v>50358</v>
      </c>
      <c r="L1697" s="125">
        <v>105.6</v>
      </c>
    </row>
    <row r="1698" spans="1:12" x14ac:dyDescent="0.45">
      <c r="A1698" s="124" t="s">
        <v>249</v>
      </c>
      <c r="B1698" s="124" t="s">
        <v>295</v>
      </c>
      <c r="C1698" s="135">
        <v>2020</v>
      </c>
      <c r="D1698" s="137">
        <f t="shared" si="25"/>
        <v>1.4697000201328794</v>
      </c>
      <c r="E1698" s="125">
        <v>504</v>
      </c>
      <c r="F1698" s="125">
        <v>500.3</v>
      </c>
      <c r="G1698" s="125">
        <v>61.3</v>
      </c>
      <c r="H1698" s="125">
        <v>29.8</v>
      </c>
      <c r="I1698" s="125">
        <v>16877</v>
      </c>
      <c r="J1698" s="125">
        <v>39437</v>
      </c>
      <c r="K1698" s="125">
        <v>33178</v>
      </c>
      <c r="L1698" s="125">
        <v>106.7</v>
      </c>
    </row>
    <row r="1699" spans="1:12" ht="24" x14ac:dyDescent="0.45">
      <c r="A1699" s="124" t="s">
        <v>250</v>
      </c>
      <c r="B1699" s="124" t="s">
        <v>81</v>
      </c>
      <c r="C1699" s="135">
        <v>2020</v>
      </c>
      <c r="D1699" s="137">
        <f t="shared" si="25"/>
        <v>0.35658569199911361</v>
      </c>
      <c r="E1699" s="125">
        <v>900.6</v>
      </c>
      <c r="F1699" s="125">
        <v>899</v>
      </c>
      <c r="G1699" s="125">
        <v>58.5</v>
      </c>
      <c r="H1699" s="125">
        <v>14.8</v>
      </c>
      <c r="I1699" s="125">
        <v>22016</v>
      </c>
      <c r="J1699" s="125">
        <v>32036</v>
      </c>
      <c r="K1699" s="125">
        <v>44637</v>
      </c>
      <c r="L1699" s="125">
        <v>98.7</v>
      </c>
    </row>
    <row r="1700" spans="1:12" ht="24" x14ac:dyDescent="0.45">
      <c r="A1700" s="124" t="s">
        <v>251</v>
      </c>
      <c r="B1700" s="124" t="s">
        <v>82</v>
      </c>
      <c r="C1700" s="135">
        <v>2020</v>
      </c>
      <c r="D1700" s="137">
        <f t="shared" si="25"/>
        <v>-2.1258503401353296E-2</v>
      </c>
      <c r="E1700" s="125">
        <v>470.3</v>
      </c>
      <c r="F1700" s="125">
        <v>470.3</v>
      </c>
      <c r="G1700" s="125">
        <v>57.4</v>
      </c>
      <c r="H1700" s="125">
        <v>14.7</v>
      </c>
      <c r="I1700" s="125">
        <v>19101</v>
      </c>
      <c r="J1700" s="125">
        <v>38654</v>
      </c>
      <c r="K1700" s="125">
        <v>46393</v>
      </c>
      <c r="L1700" s="125">
        <v>106.2</v>
      </c>
    </row>
    <row r="1701" spans="1:12" ht="24" x14ac:dyDescent="0.45">
      <c r="A1701" s="124" t="s">
        <v>252</v>
      </c>
      <c r="B1701" s="124" t="s">
        <v>83</v>
      </c>
      <c r="C1701" s="135">
        <v>2020</v>
      </c>
      <c r="D1701" s="137">
        <f t="shared" si="25"/>
        <v>-0.59001295150381683</v>
      </c>
      <c r="E1701" s="125">
        <v>690.8</v>
      </c>
      <c r="F1701" s="125">
        <v>692.9</v>
      </c>
      <c r="G1701" s="125">
        <v>57</v>
      </c>
      <c r="H1701" s="125">
        <v>15.4</v>
      </c>
      <c r="I1701" s="125">
        <v>23963</v>
      </c>
      <c r="J1701" s="125">
        <v>44865</v>
      </c>
      <c r="K1701" s="125">
        <v>51760</v>
      </c>
      <c r="L1701" s="125">
        <v>99.2</v>
      </c>
    </row>
    <row r="1702" spans="1:12" x14ac:dyDescent="0.45">
      <c r="A1702" s="124" t="s">
        <v>253</v>
      </c>
      <c r="B1702" s="124" t="s">
        <v>296</v>
      </c>
      <c r="C1702" s="135">
        <v>2020</v>
      </c>
      <c r="D1702" s="137">
        <f t="shared" si="25"/>
        <v>1.279014684983411</v>
      </c>
      <c r="E1702" s="125">
        <v>1496.6</v>
      </c>
      <c r="F1702" s="125">
        <v>1487.2</v>
      </c>
      <c r="G1702" s="125">
        <v>56.5</v>
      </c>
      <c r="H1702" s="125">
        <v>18.5</v>
      </c>
      <c r="I1702" s="125">
        <v>24625</v>
      </c>
      <c r="J1702" s="125">
        <v>45492</v>
      </c>
      <c r="K1702" s="125">
        <v>46857</v>
      </c>
      <c r="L1702" s="125">
        <v>96.6</v>
      </c>
    </row>
    <row r="1703" spans="1:12" x14ac:dyDescent="0.45">
      <c r="A1703" s="124" t="s">
        <v>254</v>
      </c>
      <c r="B1703" s="124" t="s">
        <v>84</v>
      </c>
      <c r="C1703" s="135">
        <v>2020</v>
      </c>
      <c r="D1703" s="137">
        <f t="shared" si="25"/>
        <v>3.4434075961540258E-3</v>
      </c>
      <c r="E1703" s="125">
        <v>2904.2</v>
      </c>
      <c r="F1703" s="125">
        <v>2904.1</v>
      </c>
      <c r="G1703" s="125">
        <v>57.6</v>
      </c>
      <c r="H1703" s="125">
        <v>6.2</v>
      </c>
      <c r="I1703" s="125">
        <v>24187</v>
      </c>
      <c r="J1703" s="125">
        <v>44631</v>
      </c>
      <c r="K1703" s="125">
        <v>43796</v>
      </c>
      <c r="L1703" s="125">
        <v>104.9</v>
      </c>
    </row>
    <row r="1704" spans="1:12" ht="24" x14ac:dyDescent="0.45">
      <c r="A1704" s="124" t="s">
        <v>255</v>
      </c>
      <c r="B1704" s="124" t="s">
        <v>85</v>
      </c>
      <c r="C1704" s="135">
        <v>2020</v>
      </c>
      <c r="D1704" s="137">
        <f t="shared" si="25"/>
        <v>-0.40847090860461654</v>
      </c>
      <c r="E1704" s="125">
        <v>4096.1000000000004</v>
      </c>
      <c r="F1704" s="125">
        <v>4104.3999999999996</v>
      </c>
      <c r="G1704" s="125">
        <v>55.6</v>
      </c>
      <c r="H1704" s="125">
        <v>5.9</v>
      </c>
      <c r="I1704" s="125">
        <v>30409</v>
      </c>
      <c r="J1704" s="125">
        <v>68671</v>
      </c>
      <c r="K1704" s="125">
        <v>61405</v>
      </c>
      <c r="L1704" s="125">
        <v>101.6</v>
      </c>
    </row>
    <row r="1705" spans="1:12" x14ac:dyDescent="0.45">
      <c r="A1705" s="124" t="s">
        <v>256</v>
      </c>
      <c r="B1705" s="124" t="s">
        <v>86</v>
      </c>
      <c r="C1705" s="135">
        <v>2020</v>
      </c>
      <c r="D1705" s="137">
        <f t="shared" si="25"/>
        <v>-0.54133138258961899</v>
      </c>
      <c r="E1705" s="125">
        <v>679.8</v>
      </c>
      <c r="F1705" s="125">
        <v>681.6</v>
      </c>
      <c r="G1705" s="125">
        <v>54.5</v>
      </c>
      <c r="H1705" s="125">
        <v>6.8</v>
      </c>
      <c r="I1705" s="125">
        <v>21271</v>
      </c>
      <c r="J1705" s="125">
        <v>45251</v>
      </c>
      <c r="K1705" s="125">
        <v>40056</v>
      </c>
      <c r="L1705" s="125">
        <v>104.1</v>
      </c>
    </row>
    <row r="1706" spans="1:12" x14ac:dyDescent="0.45">
      <c r="A1706" s="124" t="s">
        <v>257</v>
      </c>
      <c r="B1706" s="124" t="s">
        <v>87</v>
      </c>
      <c r="C1706" s="135">
        <v>2020</v>
      </c>
      <c r="D1706" s="137">
        <f t="shared" si="25"/>
        <v>-1.28911138923654</v>
      </c>
      <c r="E1706" s="125">
        <v>788.7</v>
      </c>
      <c r="F1706" s="125">
        <v>793.9</v>
      </c>
      <c r="G1706" s="125">
        <v>56.2</v>
      </c>
      <c r="H1706" s="125">
        <v>5.3</v>
      </c>
      <c r="I1706" s="125">
        <v>20635</v>
      </c>
      <c r="J1706" s="125">
        <v>44910</v>
      </c>
      <c r="K1706" s="125">
        <v>42531</v>
      </c>
      <c r="L1706" s="125">
        <v>101.1</v>
      </c>
    </row>
    <row r="1707" spans="1:12" x14ac:dyDescent="0.45">
      <c r="A1707" s="124" t="s">
        <v>258</v>
      </c>
      <c r="B1707" s="124" t="s">
        <v>88</v>
      </c>
      <c r="C1707" s="135">
        <v>2020</v>
      </c>
      <c r="D1707" s="137">
        <f t="shared" si="25"/>
        <v>3.2529276348707017E-2</v>
      </c>
      <c r="E1707" s="125">
        <v>3997.7</v>
      </c>
      <c r="F1707" s="125">
        <v>3997</v>
      </c>
      <c r="G1707" s="125">
        <v>56</v>
      </c>
      <c r="H1707" s="125">
        <v>3.6</v>
      </c>
      <c r="I1707" s="125">
        <v>35694</v>
      </c>
      <c r="J1707" s="125">
        <v>75880</v>
      </c>
      <c r="K1707" s="125">
        <v>80302</v>
      </c>
      <c r="L1707" s="125">
        <v>100.6</v>
      </c>
    </row>
    <row r="1708" spans="1:12" x14ac:dyDescent="0.45">
      <c r="A1708" s="124" t="s">
        <v>259</v>
      </c>
      <c r="B1708" s="124" t="s">
        <v>89</v>
      </c>
      <c r="C1708" s="135">
        <v>2020</v>
      </c>
      <c r="D1708" s="137">
        <f t="shared" si="25"/>
        <v>-0.7270997553682943</v>
      </c>
      <c r="E1708" s="125">
        <v>1460.9</v>
      </c>
      <c r="F1708" s="125">
        <v>1466.3</v>
      </c>
      <c r="G1708" s="125">
        <v>54.5</v>
      </c>
      <c r="H1708" s="125">
        <v>6.3</v>
      </c>
      <c r="I1708" s="125">
        <v>25460</v>
      </c>
      <c r="J1708" s="125">
        <v>56560</v>
      </c>
      <c r="K1708" s="125">
        <v>51687</v>
      </c>
      <c r="L1708" s="125">
        <v>106.1</v>
      </c>
    </row>
    <row r="1709" spans="1:12" x14ac:dyDescent="0.45">
      <c r="A1709" s="124" t="s">
        <v>260</v>
      </c>
      <c r="B1709" s="124" t="s">
        <v>90</v>
      </c>
      <c r="C1709" s="135">
        <v>2020</v>
      </c>
      <c r="D1709" s="137">
        <f t="shared" si="25"/>
        <v>-0.92868988391376828</v>
      </c>
      <c r="E1709" s="125">
        <v>1194.8</v>
      </c>
      <c r="F1709" s="125">
        <v>1200.4000000000001</v>
      </c>
      <c r="G1709" s="125">
        <v>55</v>
      </c>
      <c r="H1709" s="125">
        <v>6.1</v>
      </c>
      <c r="I1709" s="125">
        <v>21164</v>
      </c>
      <c r="J1709" s="125">
        <v>51424</v>
      </c>
      <c r="K1709" s="125">
        <v>47440</v>
      </c>
      <c r="L1709" s="125">
        <v>101.3</v>
      </c>
    </row>
    <row r="1710" spans="1:12" x14ac:dyDescent="0.45">
      <c r="A1710" s="124" t="s">
        <v>261</v>
      </c>
      <c r="B1710" s="124" t="s">
        <v>91</v>
      </c>
      <c r="C1710" s="135">
        <v>2020</v>
      </c>
      <c r="D1710" s="137">
        <f t="shared" si="25"/>
        <v>-0.93214743465258099</v>
      </c>
      <c r="E1710" s="125">
        <v>2550.6999999999998</v>
      </c>
      <c r="F1710" s="125">
        <v>2562.6999999999998</v>
      </c>
      <c r="G1710" s="125">
        <v>54.9</v>
      </c>
      <c r="H1710" s="125">
        <v>5.7</v>
      </c>
      <c r="I1710" s="125">
        <v>30237</v>
      </c>
      <c r="J1710" s="125">
        <v>53574</v>
      </c>
      <c r="K1710" s="125">
        <v>64795</v>
      </c>
      <c r="L1710" s="125">
        <v>102.5</v>
      </c>
    </row>
    <row r="1711" spans="1:12" x14ac:dyDescent="0.45">
      <c r="A1711" s="124" t="s">
        <v>262</v>
      </c>
      <c r="B1711" s="124" t="s">
        <v>92</v>
      </c>
      <c r="C1711" s="135">
        <v>2020</v>
      </c>
      <c r="D1711" s="137">
        <f t="shared" si="25"/>
        <v>-1.6519916142557691</v>
      </c>
      <c r="E1711" s="125">
        <v>1172.8</v>
      </c>
      <c r="F1711" s="125">
        <v>1182.7</v>
      </c>
      <c r="G1711" s="125">
        <v>52.5</v>
      </c>
      <c r="H1711" s="125">
        <v>5.4</v>
      </c>
      <c r="I1711" s="125">
        <v>24292</v>
      </c>
      <c r="J1711" s="125">
        <v>49816</v>
      </c>
      <c r="K1711" s="125">
        <v>46430</v>
      </c>
      <c r="L1711" s="125">
        <v>102.9</v>
      </c>
    </row>
    <row r="1712" spans="1:12" x14ac:dyDescent="0.45">
      <c r="A1712" s="124" t="s">
        <v>263</v>
      </c>
      <c r="B1712" s="124" t="s">
        <v>297</v>
      </c>
      <c r="C1712" s="135">
        <v>2020</v>
      </c>
      <c r="D1712" s="137">
        <f t="shared" si="25"/>
        <v>-0.935668829941397</v>
      </c>
      <c r="E1712" s="125">
        <v>3144.5</v>
      </c>
      <c r="F1712" s="125">
        <v>3159.3</v>
      </c>
      <c r="G1712" s="125">
        <v>54.8</v>
      </c>
      <c r="H1712" s="125">
        <v>4.5999999999999996</v>
      </c>
      <c r="I1712" s="125">
        <v>33814</v>
      </c>
      <c r="J1712" s="125">
        <v>75230</v>
      </c>
      <c r="K1712" s="125">
        <v>70621</v>
      </c>
      <c r="L1712" s="125">
        <v>97.5</v>
      </c>
    </row>
    <row r="1713" spans="1:12" x14ac:dyDescent="0.45">
      <c r="A1713" s="124" t="s">
        <v>264</v>
      </c>
      <c r="B1713" s="124" t="s">
        <v>94</v>
      </c>
      <c r="C1713" s="135">
        <v>2020</v>
      </c>
      <c r="D1713" s="137">
        <f t="shared" si="25"/>
        <v>-1.0061104087652832</v>
      </c>
      <c r="E1713" s="125">
        <v>1879.3</v>
      </c>
      <c r="F1713" s="125">
        <v>1888.9</v>
      </c>
      <c r="G1713" s="125">
        <v>54.8</v>
      </c>
      <c r="H1713" s="125">
        <v>5.9</v>
      </c>
      <c r="I1713" s="125">
        <v>24731</v>
      </c>
      <c r="J1713" s="125">
        <v>41039</v>
      </c>
      <c r="K1713" s="125">
        <v>42839</v>
      </c>
      <c r="L1713" s="125">
        <v>98.9</v>
      </c>
    </row>
    <row r="1714" spans="1:12" x14ac:dyDescent="0.45">
      <c r="A1714" s="124" t="s">
        <v>265</v>
      </c>
      <c r="B1714" s="124" t="s">
        <v>95</v>
      </c>
      <c r="C1714" s="135">
        <v>2020</v>
      </c>
      <c r="D1714" s="137">
        <f t="shared" si="25"/>
        <v>-1.2128234839706484</v>
      </c>
      <c r="E1714" s="125">
        <v>1278.8</v>
      </c>
      <c r="F1714" s="125">
        <v>1286.7</v>
      </c>
      <c r="G1714" s="125">
        <v>54.7</v>
      </c>
      <c r="H1714" s="125">
        <v>5</v>
      </c>
      <c r="I1714" s="125">
        <v>24135</v>
      </c>
      <c r="J1714" s="125">
        <v>55476</v>
      </c>
      <c r="K1714" s="125">
        <v>45739</v>
      </c>
      <c r="L1714" s="125">
        <v>103.9</v>
      </c>
    </row>
    <row r="1715" spans="1:12" x14ac:dyDescent="0.45">
      <c r="A1715" s="124" t="s">
        <v>266</v>
      </c>
      <c r="B1715" s="124" t="s">
        <v>96</v>
      </c>
      <c r="C1715" s="135">
        <v>2020</v>
      </c>
      <c r="D1715" s="137">
        <f t="shared" si="25"/>
        <v>-0.6955274156322041</v>
      </c>
      <c r="E1715" s="125">
        <v>3183.9</v>
      </c>
      <c r="F1715" s="125">
        <v>3195</v>
      </c>
      <c r="G1715" s="125">
        <v>55.7</v>
      </c>
      <c r="H1715" s="125">
        <v>4.4000000000000004</v>
      </c>
      <c r="I1715" s="125">
        <v>29973</v>
      </c>
      <c r="J1715" s="125">
        <v>47861</v>
      </c>
      <c r="K1715" s="125">
        <v>50176</v>
      </c>
      <c r="L1715" s="125">
        <v>105.5</v>
      </c>
    </row>
    <row r="1716" spans="1:12" x14ac:dyDescent="0.45">
      <c r="A1716" s="124" t="s">
        <v>267</v>
      </c>
      <c r="B1716" s="124" t="s">
        <v>97</v>
      </c>
      <c r="C1716" s="135">
        <v>2020</v>
      </c>
      <c r="D1716" s="137">
        <f t="shared" si="25"/>
        <v>-0.82724668092490217</v>
      </c>
      <c r="E1716" s="125">
        <v>2457.6</v>
      </c>
      <c r="F1716" s="125">
        <v>2467.9</v>
      </c>
      <c r="G1716" s="125">
        <v>56.2</v>
      </c>
      <c r="H1716" s="125">
        <v>5.6</v>
      </c>
      <c r="I1716" s="125">
        <v>24095</v>
      </c>
      <c r="J1716" s="125">
        <v>43554</v>
      </c>
      <c r="K1716" s="125">
        <v>42776</v>
      </c>
      <c r="L1716" s="125">
        <v>110.9</v>
      </c>
    </row>
    <row r="1717" spans="1:12" x14ac:dyDescent="0.45">
      <c r="A1717" s="124" t="s">
        <v>268</v>
      </c>
      <c r="B1717" s="124" t="s">
        <v>98</v>
      </c>
      <c r="C1717" s="135">
        <v>2020</v>
      </c>
      <c r="D1717" s="137">
        <f t="shared" si="25"/>
        <v>0.79527752726080547</v>
      </c>
      <c r="E1717" s="125">
        <v>1229.4000000000001</v>
      </c>
      <c r="F1717" s="125">
        <v>1234</v>
      </c>
      <c r="G1717" s="125">
        <v>54</v>
      </c>
      <c r="H1717" s="125">
        <v>3.7</v>
      </c>
      <c r="I1717" s="125">
        <v>22797</v>
      </c>
      <c r="J1717" s="125">
        <v>39288</v>
      </c>
      <c r="K1717" s="125">
        <v>42626</v>
      </c>
      <c r="L1717" s="125">
        <v>103</v>
      </c>
    </row>
    <row r="1718" spans="1:12" x14ac:dyDescent="0.45">
      <c r="A1718" s="124" t="s">
        <v>269</v>
      </c>
      <c r="B1718" s="124" t="s">
        <v>99</v>
      </c>
      <c r="C1718" s="135">
        <v>2020</v>
      </c>
      <c r="D1718" s="137">
        <f t="shared" si="25"/>
        <v>-1.4500000000000028</v>
      </c>
      <c r="E1718" s="125">
        <v>788.4</v>
      </c>
      <c r="F1718" s="125">
        <v>794.2</v>
      </c>
      <c r="G1718" s="125">
        <v>50.6</v>
      </c>
      <c r="H1718" s="125">
        <v>8.1999999999999993</v>
      </c>
      <c r="I1718" s="125">
        <v>21865</v>
      </c>
      <c r="J1718" s="125">
        <v>44791</v>
      </c>
      <c r="K1718" s="125">
        <v>37890</v>
      </c>
      <c r="L1718" s="125">
        <v>102.4</v>
      </c>
    </row>
    <row r="1719" spans="1:12" x14ac:dyDescent="0.45">
      <c r="A1719" s="124" t="s">
        <v>270</v>
      </c>
      <c r="B1719" s="124" t="s">
        <v>298</v>
      </c>
      <c r="C1719" s="135">
        <v>2020</v>
      </c>
      <c r="D1719" s="137">
        <f t="shared" si="25"/>
        <v>-0.48026727918147433</v>
      </c>
      <c r="E1719" s="125">
        <v>4289.3999999999996</v>
      </c>
      <c r="F1719" s="125">
        <v>4299.8</v>
      </c>
      <c r="G1719" s="125">
        <v>55.1</v>
      </c>
      <c r="H1719" s="125">
        <v>5.8</v>
      </c>
      <c r="I1719" s="125">
        <v>37447</v>
      </c>
      <c r="J1719" s="125">
        <v>77958</v>
      </c>
      <c r="K1719" s="125">
        <v>67674</v>
      </c>
      <c r="L1719" s="125">
        <v>103.3</v>
      </c>
    </row>
    <row r="1720" spans="1:12" ht="24" x14ac:dyDescent="0.45">
      <c r="A1720" s="124" t="s">
        <v>271</v>
      </c>
      <c r="B1720" s="124" t="s">
        <v>144</v>
      </c>
      <c r="C1720" s="135">
        <v>2020</v>
      </c>
      <c r="D1720" s="137">
        <f t="shared" si="25"/>
        <v>0.83125519534497094</v>
      </c>
      <c r="E1720" s="125">
        <v>1698.2</v>
      </c>
      <c r="F1720" s="125">
        <v>1691.2</v>
      </c>
      <c r="G1720" s="125">
        <v>60.6</v>
      </c>
      <c r="H1720" s="125">
        <v>3</v>
      </c>
      <c r="I1720" s="125">
        <v>54588</v>
      </c>
      <c r="J1720" s="125">
        <v>59213</v>
      </c>
      <c r="K1720" s="125">
        <v>65007</v>
      </c>
      <c r="L1720" s="125">
        <v>104.3</v>
      </c>
    </row>
    <row r="1721" spans="1:12" ht="24" x14ac:dyDescent="0.45">
      <c r="A1721" s="124" t="s">
        <v>272</v>
      </c>
      <c r="B1721" s="124" t="s">
        <v>133</v>
      </c>
      <c r="C1721" s="135">
        <v>2020</v>
      </c>
      <c r="D1721" s="137">
        <f t="shared" si="25"/>
        <v>-0.25485198980592261</v>
      </c>
      <c r="E1721" s="125">
        <v>508.8</v>
      </c>
      <c r="F1721" s="125">
        <v>509.4</v>
      </c>
      <c r="G1721" s="125">
        <v>63.9</v>
      </c>
      <c r="H1721" s="125">
        <v>2.4</v>
      </c>
      <c r="I1721" s="125">
        <v>90130</v>
      </c>
      <c r="J1721" s="125">
        <v>69908</v>
      </c>
      <c r="K1721" s="124" t="s">
        <v>206</v>
      </c>
      <c r="L1721" s="125">
        <v>103.7</v>
      </c>
    </row>
    <row r="1722" spans="1:12" x14ac:dyDescent="0.45">
      <c r="A1722" s="124" t="s">
        <v>273</v>
      </c>
      <c r="B1722" s="124" t="s">
        <v>101</v>
      </c>
      <c r="C1722" s="135">
        <v>2020</v>
      </c>
      <c r="D1722" s="137">
        <f t="shared" si="25"/>
        <v>0.66501995059851793</v>
      </c>
      <c r="E1722" s="125">
        <v>1589.4</v>
      </c>
      <c r="F1722" s="125">
        <v>1584.2</v>
      </c>
      <c r="G1722" s="125">
        <v>55.3</v>
      </c>
      <c r="H1722" s="125">
        <v>4.8</v>
      </c>
      <c r="I1722" s="125">
        <v>31851</v>
      </c>
      <c r="J1722" s="125">
        <v>64115</v>
      </c>
      <c r="K1722" s="125">
        <v>60753</v>
      </c>
      <c r="L1722" s="125">
        <v>101</v>
      </c>
    </row>
    <row r="1723" spans="1:12" x14ac:dyDescent="0.45">
      <c r="A1723" s="124" t="s">
        <v>274</v>
      </c>
      <c r="B1723" s="124" t="s">
        <v>103</v>
      </c>
      <c r="C1723" s="135">
        <v>2020</v>
      </c>
      <c r="D1723" s="137">
        <f t="shared" si="25"/>
        <v>-0.67170202952030045</v>
      </c>
      <c r="E1723" s="125">
        <v>3445.5</v>
      </c>
      <c r="F1723" s="125">
        <v>3457.1</v>
      </c>
      <c r="G1723" s="125">
        <v>55.1</v>
      </c>
      <c r="H1723" s="125">
        <v>6.8</v>
      </c>
      <c r="I1723" s="125">
        <v>26647</v>
      </c>
      <c r="J1723" s="125">
        <v>44555</v>
      </c>
      <c r="K1723" s="125">
        <v>33123</v>
      </c>
      <c r="L1723" s="125">
        <v>98.8</v>
      </c>
    </row>
    <row r="1724" spans="1:12" x14ac:dyDescent="0.45">
      <c r="A1724" s="124" t="s">
        <v>275</v>
      </c>
      <c r="B1724" s="124" t="s">
        <v>104</v>
      </c>
      <c r="C1724" s="135">
        <v>2020</v>
      </c>
      <c r="D1724" s="137">
        <f t="shared" si="25"/>
        <v>-4.732607666825496E-2</v>
      </c>
      <c r="E1724" s="125">
        <v>211.2</v>
      </c>
      <c r="F1724" s="125">
        <v>211.2</v>
      </c>
      <c r="G1724" s="125">
        <v>53.7</v>
      </c>
      <c r="H1724" s="125">
        <v>14</v>
      </c>
      <c r="I1724" s="125">
        <v>21683</v>
      </c>
      <c r="J1724" s="125">
        <v>48628</v>
      </c>
      <c r="K1724" s="125">
        <v>59262</v>
      </c>
      <c r="L1724" s="125">
        <v>102.4</v>
      </c>
    </row>
    <row r="1725" spans="1:12" x14ac:dyDescent="0.45">
      <c r="A1725" s="124" t="s">
        <v>276</v>
      </c>
      <c r="B1725" s="124" t="s">
        <v>106</v>
      </c>
      <c r="C1725" s="135">
        <v>2020</v>
      </c>
      <c r="D1725" s="137">
        <f t="shared" si="25"/>
        <v>1.1212121212121178</v>
      </c>
      <c r="E1725" s="125">
        <v>333.7</v>
      </c>
      <c r="F1725" s="125">
        <v>331.9</v>
      </c>
      <c r="G1725" s="125">
        <v>55.3</v>
      </c>
      <c r="H1725" s="125">
        <v>18</v>
      </c>
      <c r="I1725" s="125">
        <v>18975</v>
      </c>
      <c r="J1725" s="124" t="s">
        <v>64</v>
      </c>
      <c r="K1725" s="125">
        <v>64639</v>
      </c>
      <c r="L1725" s="125">
        <v>105</v>
      </c>
    </row>
    <row r="1726" spans="1:12" x14ac:dyDescent="0.45">
      <c r="A1726" s="124" t="s">
        <v>277</v>
      </c>
      <c r="B1726" s="124" t="s">
        <v>107</v>
      </c>
      <c r="C1726" s="135">
        <v>2020</v>
      </c>
      <c r="D1726" s="137">
        <f t="shared" si="25"/>
        <v>-0.35302861389819595</v>
      </c>
      <c r="E1726" s="125">
        <v>536.29999999999995</v>
      </c>
      <c r="F1726" s="125">
        <v>537.29999999999995</v>
      </c>
      <c r="G1726" s="125">
        <v>54.7</v>
      </c>
      <c r="H1726" s="125">
        <v>8.6999999999999993</v>
      </c>
      <c r="I1726" s="125">
        <v>23843</v>
      </c>
      <c r="J1726" s="125">
        <v>48078</v>
      </c>
      <c r="K1726" s="125">
        <v>48299</v>
      </c>
      <c r="L1726" s="125">
        <v>105.9</v>
      </c>
    </row>
    <row r="1727" spans="1:12" x14ac:dyDescent="0.45">
      <c r="A1727" s="124" t="s">
        <v>278</v>
      </c>
      <c r="B1727" s="124" t="s">
        <v>108</v>
      </c>
      <c r="C1727" s="135">
        <v>2020</v>
      </c>
      <c r="D1727" s="137">
        <f t="shared" si="25"/>
        <v>-1.3983184209343065</v>
      </c>
      <c r="E1727" s="125">
        <v>2193</v>
      </c>
      <c r="F1727" s="125">
        <v>2208.5</v>
      </c>
      <c r="G1727" s="125">
        <v>53.6</v>
      </c>
      <c r="H1727" s="125">
        <v>5.9</v>
      </c>
      <c r="I1727" s="125">
        <v>23917</v>
      </c>
      <c r="J1727" s="125">
        <v>51523</v>
      </c>
      <c r="K1727" s="125">
        <v>53520</v>
      </c>
      <c r="L1727" s="125">
        <v>101.8</v>
      </c>
    </row>
    <row r="1728" spans="1:12" x14ac:dyDescent="0.45">
      <c r="A1728" s="124" t="s">
        <v>279</v>
      </c>
      <c r="B1728" s="124" t="s">
        <v>109</v>
      </c>
      <c r="C1728" s="135">
        <v>2020</v>
      </c>
      <c r="D1728" s="137">
        <f t="shared" si="25"/>
        <v>-0.33773197312070674</v>
      </c>
      <c r="E1728" s="125">
        <v>2862.4</v>
      </c>
      <c r="F1728" s="125">
        <v>2867.2</v>
      </c>
      <c r="G1728" s="125">
        <v>56.9</v>
      </c>
      <c r="H1728" s="125">
        <v>6</v>
      </c>
      <c r="I1728" s="125">
        <v>32872</v>
      </c>
      <c r="J1728" s="125">
        <v>65922</v>
      </c>
      <c r="K1728" s="125">
        <v>55459</v>
      </c>
      <c r="L1728" s="125">
        <v>106.3</v>
      </c>
    </row>
    <row r="1729" spans="1:12" x14ac:dyDescent="0.45">
      <c r="A1729" s="124" t="s">
        <v>280</v>
      </c>
      <c r="B1729" s="124" t="s">
        <v>110</v>
      </c>
      <c r="C1729" s="135">
        <v>2020</v>
      </c>
      <c r="D1729" s="137">
        <f t="shared" si="25"/>
        <v>-0.65097646469704173</v>
      </c>
      <c r="E1729" s="125">
        <v>2380.8000000000002</v>
      </c>
      <c r="F1729" s="125">
        <v>2388.6</v>
      </c>
      <c r="G1729" s="125">
        <v>55.3</v>
      </c>
      <c r="H1729" s="125">
        <v>7.7</v>
      </c>
      <c r="I1729" s="125">
        <v>27577</v>
      </c>
      <c r="J1729" s="125">
        <v>73138</v>
      </c>
      <c r="K1729" s="125">
        <v>57731</v>
      </c>
      <c r="L1729" s="125">
        <v>101</v>
      </c>
    </row>
    <row r="1730" spans="1:12" x14ac:dyDescent="0.45">
      <c r="A1730" s="124" t="s">
        <v>281</v>
      </c>
      <c r="B1730" s="124" t="s">
        <v>111</v>
      </c>
      <c r="C1730" s="135">
        <v>2020</v>
      </c>
      <c r="D1730" s="137">
        <f t="shared" si="25"/>
        <v>-0.95932318616156054</v>
      </c>
      <c r="E1730" s="125">
        <v>2622.3</v>
      </c>
      <c r="F1730" s="125">
        <v>2635</v>
      </c>
      <c r="G1730" s="125">
        <v>55.2</v>
      </c>
      <c r="H1730" s="125">
        <v>6.7</v>
      </c>
      <c r="I1730" s="125">
        <v>25441</v>
      </c>
      <c r="J1730" s="125">
        <v>53452</v>
      </c>
      <c r="K1730" s="125">
        <v>44309</v>
      </c>
      <c r="L1730" s="125">
        <v>105.3</v>
      </c>
    </row>
    <row r="1731" spans="1:12" x14ac:dyDescent="0.45">
      <c r="A1731" s="124" t="s">
        <v>282</v>
      </c>
      <c r="B1731" s="124" t="s">
        <v>299</v>
      </c>
      <c r="C1731" s="135">
        <v>2020</v>
      </c>
      <c r="D1731" s="137">
        <f t="shared" si="25"/>
        <v>-0.38404096436952306</v>
      </c>
      <c r="E1731" s="125">
        <v>2801.4</v>
      </c>
      <c r="F1731" s="125">
        <v>2806.8</v>
      </c>
      <c r="G1731" s="125">
        <v>56.1</v>
      </c>
      <c r="H1731" s="125">
        <v>6.7</v>
      </c>
      <c r="I1731" s="125">
        <v>31606</v>
      </c>
      <c r="J1731" s="125">
        <v>63611</v>
      </c>
      <c r="K1731" s="125">
        <v>64354</v>
      </c>
      <c r="L1731" s="125">
        <v>102</v>
      </c>
    </row>
    <row r="1732" spans="1:12" x14ac:dyDescent="0.45">
      <c r="A1732" s="124" t="s">
        <v>283</v>
      </c>
      <c r="B1732" s="124" t="s">
        <v>113</v>
      </c>
      <c r="C1732" s="135">
        <v>2020</v>
      </c>
      <c r="D1732" s="137">
        <f t="shared" si="25"/>
        <v>-1.3395671359529313</v>
      </c>
      <c r="E1732" s="125">
        <v>1878.1</v>
      </c>
      <c r="F1732" s="125">
        <v>1890.9</v>
      </c>
      <c r="G1732" s="125">
        <v>54.6</v>
      </c>
      <c r="H1732" s="125">
        <v>8.9</v>
      </c>
      <c r="I1732" s="125">
        <v>27377</v>
      </c>
      <c r="J1732" s="125">
        <v>48685</v>
      </c>
      <c r="K1732" s="125">
        <v>49662</v>
      </c>
      <c r="L1732" s="125">
        <v>100.8</v>
      </c>
    </row>
    <row r="1733" spans="1:12" x14ac:dyDescent="0.45">
      <c r="A1733" s="124" t="s">
        <v>284</v>
      </c>
      <c r="B1733" s="124" t="s">
        <v>114</v>
      </c>
      <c r="C1733" s="135">
        <v>2020</v>
      </c>
      <c r="D1733" s="137">
        <f t="shared" si="25"/>
        <v>-0.8746626965664922</v>
      </c>
      <c r="E1733" s="125">
        <v>1065.3</v>
      </c>
      <c r="F1733" s="125">
        <v>1070</v>
      </c>
      <c r="G1733" s="125">
        <v>57.3</v>
      </c>
      <c r="H1733" s="125">
        <v>8.6</v>
      </c>
      <c r="I1733" s="125">
        <v>28871</v>
      </c>
      <c r="J1733" s="125">
        <v>61111</v>
      </c>
      <c r="K1733" s="125">
        <v>53977</v>
      </c>
      <c r="L1733" s="125">
        <v>105.9</v>
      </c>
    </row>
    <row r="1734" spans="1:12" x14ac:dyDescent="0.45">
      <c r="A1734" s="124" t="s">
        <v>285</v>
      </c>
      <c r="B1734" s="124" t="s">
        <v>115</v>
      </c>
      <c r="C1734" s="135">
        <v>2020</v>
      </c>
      <c r="D1734" s="137">
        <f t="shared" si="25"/>
        <v>-0.12218714998473125</v>
      </c>
      <c r="E1734" s="125">
        <v>980.9</v>
      </c>
      <c r="F1734" s="125">
        <v>981.5</v>
      </c>
      <c r="G1734" s="125">
        <v>55.5</v>
      </c>
      <c r="H1734" s="125">
        <v>10.5</v>
      </c>
      <c r="I1734" s="125">
        <v>26222</v>
      </c>
      <c r="J1734" s="125">
        <v>59313</v>
      </c>
      <c r="K1734" s="125">
        <v>60402</v>
      </c>
      <c r="L1734" s="125">
        <v>91.6</v>
      </c>
    </row>
    <row r="1735" spans="1:12" x14ac:dyDescent="0.45">
      <c r="A1735" s="124" t="s">
        <v>286</v>
      </c>
      <c r="B1735" s="124" t="s">
        <v>116</v>
      </c>
      <c r="C1735" s="135">
        <v>2020</v>
      </c>
      <c r="D1735" s="137">
        <f t="shared" si="25"/>
        <v>1.0750486331524522</v>
      </c>
      <c r="E1735" s="125">
        <v>987.2</v>
      </c>
      <c r="F1735" s="125">
        <v>982</v>
      </c>
      <c r="G1735" s="125">
        <v>58.9</v>
      </c>
      <c r="H1735" s="125">
        <v>7.4</v>
      </c>
      <c r="I1735" s="125">
        <v>46344</v>
      </c>
      <c r="J1735" s="125">
        <v>95813</v>
      </c>
      <c r="K1735" s="125">
        <v>88281</v>
      </c>
      <c r="L1735" s="125">
        <v>98.2</v>
      </c>
    </row>
    <row r="1736" spans="1:12" x14ac:dyDescent="0.45">
      <c r="A1736" s="124" t="s">
        <v>287</v>
      </c>
      <c r="B1736" s="124" t="s">
        <v>117</v>
      </c>
      <c r="C1736" s="135">
        <v>2020</v>
      </c>
      <c r="D1736" s="137">
        <f t="shared" si="25"/>
        <v>-1.0145351673007379</v>
      </c>
      <c r="E1736" s="125">
        <v>1014.7</v>
      </c>
      <c r="F1736" s="125">
        <v>1019.9</v>
      </c>
      <c r="G1736" s="125">
        <v>57.5</v>
      </c>
      <c r="H1736" s="125">
        <v>9.8000000000000007</v>
      </c>
      <c r="I1736" s="125">
        <v>27048</v>
      </c>
      <c r="J1736" s="125">
        <v>74943</v>
      </c>
      <c r="K1736" s="125">
        <v>64039</v>
      </c>
      <c r="L1736" s="125">
        <v>107.9</v>
      </c>
    </row>
    <row r="1737" spans="1:12" x14ac:dyDescent="0.45">
      <c r="A1737" s="124" t="s">
        <v>288</v>
      </c>
      <c r="B1737" s="124" t="s">
        <v>118</v>
      </c>
      <c r="C1737" s="135">
        <v>2020</v>
      </c>
      <c r="D1737" s="137">
        <f t="shared" si="25"/>
        <v>-1.0458839406207712</v>
      </c>
      <c r="E1737" s="125">
        <v>293.3</v>
      </c>
      <c r="F1737" s="125">
        <v>294.8</v>
      </c>
      <c r="G1737" s="125">
        <v>60</v>
      </c>
      <c r="H1737" s="125">
        <v>3.8</v>
      </c>
      <c r="I1737" s="125">
        <v>55381</v>
      </c>
      <c r="J1737" s="125">
        <v>73474</v>
      </c>
      <c r="K1737" s="125">
        <v>75133</v>
      </c>
      <c r="L1737" s="125">
        <v>102.7</v>
      </c>
    </row>
    <row r="1738" spans="1:12" x14ac:dyDescent="0.45">
      <c r="A1738" s="124" t="s">
        <v>289</v>
      </c>
      <c r="B1738" s="124" t="s">
        <v>119</v>
      </c>
      <c r="C1738" s="135">
        <v>2020</v>
      </c>
      <c r="D1738" s="137">
        <f t="shared" si="25"/>
        <v>-1.0385045534430422</v>
      </c>
      <c r="E1738" s="125">
        <v>1858.2</v>
      </c>
      <c r="F1738" s="125">
        <v>1867.9</v>
      </c>
      <c r="G1738" s="125">
        <v>58</v>
      </c>
      <c r="H1738" s="125">
        <v>5.5</v>
      </c>
      <c r="I1738" s="125">
        <v>37349</v>
      </c>
      <c r="J1738" s="125">
        <v>110507</v>
      </c>
      <c r="K1738" s="125">
        <v>103814</v>
      </c>
      <c r="L1738" s="125">
        <v>119.8</v>
      </c>
    </row>
    <row r="1739" spans="1:12" x14ac:dyDescent="0.45">
      <c r="A1739" s="124" t="s">
        <v>290</v>
      </c>
      <c r="B1739" s="124" t="s">
        <v>300</v>
      </c>
      <c r="C1739" s="135">
        <v>2020</v>
      </c>
      <c r="D1739" s="137">
        <f t="shared" si="25"/>
        <v>-1.1675824175824312</v>
      </c>
      <c r="E1739" s="125">
        <v>1295.0999999999999</v>
      </c>
      <c r="F1739" s="125">
        <v>1302.8</v>
      </c>
      <c r="G1739" s="125">
        <v>58</v>
      </c>
      <c r="H1739" s="125">
        <v>4</v>
      </c>
      <c r="I1739" s="125">
        <v>41751</v>
      </c>
      <c r="J1739" s="125">
        <v>88591</v>
      </c>
      <c r="K1739" s="125">
        <v>81714</v>
      </c>
      <c r="L1739" s="125">
        <v>99.6</v>
      </c>
    </row>
    <row r="1740" spans="1:12" x14ac:dyDescent="0.45">
      <c r="A1740" s="124" t="s">
        <v>291</v>
      </c>
      <c r="B1740" s="124" t="s">
        <v>120</v>
      </c>
      <c r="C1740" s="135">
        <v>2020</v>
      </c>
      <c r="D1740" s="137">
        <f t="shared" si="25"/>
        <v>-1.149865848984285</v>
      </c>
      <c r="E1740" s="125">
        <v>773.7</v>
      </c>
      <c r="F1740" s="125">
        <v>778.2</v>
      </c>
      <c r="G1740" s="125">
        <v>57.3</v>
      </c>
      <c r="H1740" s="125">
        <v>6</v>
      </c>
      <c r="I1740" s="125">
        <v>35508</v>
      </c>
      <c r="J1740" s="125">
        <v>85423</v>
      </c>
      <c r="K1740" s="125">
        <v>83996</v>
      </c>
      <c r="L1740" s="125">
        <v>108.3</v>
      </c>
    </row>
    <row r="1741" spans="1:12" x14ac:dyDescent="0.45">
      <c r="A1741" s="124" t="s">
        <v>292</v>
      </c>
      <c r="B1741" s="124" t="s">
        <v>121</v>
      </c>
      <c r="C1741" s="135">
        <v>2020</v>
      </c>
      <c r="D1741" s="137">
        <f t="shared" si="25"/>
        <v>-0.93795093795092566</v>
      </c>
      <c r="E1741" s="125">
        <v>137.30000000000001</v>
      </c>
      <c r="F1741" s="125">
        <v>138</v>
      </c>
      <c r="G1741" s="125">
        <v>60.9</v>
      </c>
      <c r="H1741" s="125">
        <v>5.6</v>
      </c>
      <c r="I1741" s="125">
        <v>70982</v>
      </c>
      <c r="J1741" s="125">
        <v>95792</v>
      </c>
      <c r="K1741" s="125">
        <v>56702</v>
      </c>
      <c r="L1741" s="125">
        <v>105.7</v>
      </c>
    </row>
    <row r="1742" spans="1:12" x14ac:dyDescent="0.45">
      <c r="A1742" s="124" t="s">
        <v>293</v>
      </c>
      <c r="B1742" s="124" t="s">
        <v>122</v>
      </c>
      <c r="C1742" s="135">
        <v>2020</v>
      </c>
      <c r="D1742" s="137">
        <f t="shared" si="25"/>
        <v>-0.92885792695798552</v>
      </c>
      <c r="E1742" s="125">
        <v>469.3</v>
      </c>
      <c r="F1742" s="125">
        <v>471.5</v>
      </c>
      <c r="G1742" s="125">
        <v>58.1</v>
      </c>
      <c r="H1742" s="125">
        <v>5.5</v>
      </c>
      <c r="I1742" s="125">
        <v>60797</v>
      </c>
      <c r="J1742" s="125">
        <v>131348</v>
      </c>
      <c r="K1742" s="125">
        <v>127998</v>
      </c>
      <c r="L1742" s="125">
        <v>106.9</v>
      </c>
    </row>
    <row r="1743" spans="1:12" ht="24" x14ac:dyDescent="0.45">
      <c r="A1743" s="124" t="s">
        <v>294</v>
      </c>
      <c r="B1743" s="124" t="s">
        <v>123</v>
      </c>
      <c r="C1743" s="135">
        <v>2020</v>
      </c>
      <c r="D1743" s="137">
        <f t="shared" si="25"/>
        <v>-1.3574660633484126</v>
      </c>
      <c r="E1743" s="125">
        <v>152.6</v>
      </c>
      <c r="F1743" s="125">
        <v>153.6</v>
      </c>
      <c r="G1743" s="125">
        <v>56.7</v>
      </c>
      <c r="H1743" s="125">
        <v>6.3</v>
      </c>
      <c r="I1743" s="125">
        <v>28126</v>
      </c>
      <c r="J1743" s="125">
        <v>35968</v>
      </c>
      <c r="K1743" s="125">
        <v>41294</v>
      </c>
      <c r="L1743" s="125">
        <v>103.2</v>
      </c>
    </row>
    <row r="1744" spans="1:12" ht="24" x14ac:dyDescent="0.45">
      <c r="A1744" s="124" t="s">
        <v>301</v>
      </c>
      <c r="B1744" s="124" t="s">
        <v>124</v>
      </c>
      <c r="C1744" s="135">
        <v>2020</v>
      </c>
      <c r="D1744" s="137">
        <f t="shared" si="25"/>
        <v>-1.8556701030927807</v>
      </c>
      <c r="E1744" s="125">
        <v>47.6</v>
      </c>
      <c r="F1744" s="125">
        <v>48.1</v>
      </c>
      <c r="G1744" s="125">
        <v>63.5</v>
      </c>
      <c r="H1744" s="125">
        <v>4.4000000000000004</v>
      </c>
      <c r="I1744" s="125">
        <v>89548</v>
      </c>
      <c r="J1744" s="124" t="s">
        <v>64</v>
      </c>
      <c r="K1744" s="124" t="s">
        <v>64</v>
      </c>
      <c r="L1744" s="124" t="s">
        <v>132</v>
      </c>
    </row>
    <row r="1745" spans="1:12" x14ac:dyDescent="0.45">
      <c r="A1745" s="124" t="s">
        <v>213</v>
      </c>
      <c r="B1745" s="124" t="s">
        <v>41</v>
      </c>
      <c r="C1745" s="135">
        <v>2021</v>
      </c>
      <c r="D1745" s="137">
        <f t="shared" si="25"/>
        <v>-0.58233581365253972</v>
      </c>
      <c r="E1745" s="125">
        <v>1536.5</v>
      </c>
      <c r="F1745" s="125">
        <v>1540.9</v>
      </c>
      <c r="G1745" s="125">
        <v>56.9</v>
      </c>
      <c r="H1745" s="125">
        <v>4.2</v>
      </c>
      <c r="I1745" s="125">
        <v>35612</v>
      </c>
      <c r="J1745" s="125">
        <v>73685</v>
      </c>
      <c r="K1745" s="125">
        <v>61142</v>
      </c>
      <c r="L1745" s="125">
        <v>112</v>
      </c>
    </row>
    <row r="1746" spans="1:12" x14ac:dyDescent="0.45">
      <c r="A1746" s="124" t="s">
        <v>214</v>
      </c>
      <c r="B1746" s="124" t="s">
        <v>42</v>
      </c>
      <c r="C1746" s="135">
        <v>2021</v>
      </c>
      <c r="D1746" s="137">
        <f t="shared" si="25"/>
        <v>-1.2297515053854635</v>
      </c>
      <c r="E1746" s="125">
        <v>1164.5999999999999</v>
      </c>
      <c r="F1746" s="125">
        <v>1171.8</v>
      </c>
      <c r="G1746" s="125">
        <v>56.6</v>
      </c>
      <c r="H1746" s="125">
        <v>3.4</v>
      </c>
      <c r="I1746" s="125">
        <v>31608</v>
      </c>
      <c r="J1746" s="125">
        <v>52681</v>
      </c>
      <c r="K1746" s="125">
        <v>39407</v>
      </c>
      <c r="L1746" s="125">
        <v>109.8</v>
      </c>
    </row>
    <row r="1747" spans="1:12" x14ac:dyDescent="0.45">
      <c r="A1747" s="124" t="s">
        <v>215</v>
      </c>
      <c r="B1747" s="124" t="s">
        <v>43</v>
      </c>
      <c r="C1747" s="135">
        <v>2021</v>
      </c>
      <c r="D1747" s="137">
        <f t="shared" si="25"/>
        <v>-1.2288447387785169</v>
      </c>
      <c r="E1747" s="125">
        <v>1342.3</v>
      </c>
      <c r="F1747" s="125">
        <v>1350.6</v>
      </c>
      <c r="G1747" s="125">
        <v>55.8</v>
      </c>
      <c r="H1747" s="125">
        <v>3.9</v>
      </c>
      <c r="I1747" s="125">
        <v>28489</v>
      </c>
      <c r="J1747" s="125">
        <v>53818</v>
      </c>
      <c r="K1747" s="125">
        <v>62251</v>
      </c>
      <c r="L1747" s="125">
        <v>117.1</v>
      </c>
    </row>
    <row r="1748" spans="1:12" x14ac:dyDescent="0.45">
      <c r="A1748" s="124" t="s">
        <v>216</v>
      </c>
      <c r="B1748" s="124" t="s">
        <v>44</v>
      </c>
      <c r="C1748" s="135">
        <v>2021</v>
      </c>
      <c r="D1748" s="137">
        <f t="shared" si="25"/>
        <v>-0.71148290285024374</v>
      </c>
      <c r="E1748" s="125">
        <v>2302.6</v>
      </c>
      <c r="F1748" s="125">
        <v>2310.9</v>
      </c>
      <c r="G1748" s="125">
        <v>56.9</v>
      </c>
      <c r="H1748" s="125">
        <v>3.8</v>
      </c>
      <c r="I1748" s="125">
        <v>35100</v>
      </c>
      <c r="J1748" s="125">
        <v>69831</v>
      </c>
      <c r="K1748" s="125">
        <v>60573</v>
      </c>
      <c r="L1748" s="125">
        <v>112.8</v>
      </c>
    </row>
    <row r="1749" spans="1:12" x14ac:dyDescent="0.45">
      <c r="A1749" s="124" t="s">
        <v>217</v>
      </c>
      <c r="B1749" s="124" t="s">
        <v>45</v>
      </c>
      <c r="C1749" s="135">
        <v>2021</v>
      </c>
      <c r="D1749" s="137">
        <f t="shared" si="25"/>
        <v>-1.5658287175117098</v>
      </c>
      <c r="E1749" s="125">
        <v>924.1</v>
      </c>
      <c r="F1749" s="125">
        <v>931.5</v>
      </c>
      <c r="G1749" s="125">
        <v>55.9</v>
      </c>
      <c r="H1749" s="125">
        <v>4.5</v>
      </c>
      <c r="I1749" s="125">
        <v>28680</v>
      </c>
      <c r="J1749" s="125">
        <v>55721</v>
      </c>
      <c r="K1749" s="125">
        <v>46281</v>
      </c>
      <c r="L1749" s="125">
        <v>110.7</v>
      </c>
    </row>
    <row r="1750" spans="1:12" x14ac:dyDescent="0.45">
      <c r="A1750" s="124" t="s">
        <v>218</v>
      </c>
      <c r="B1750" s="124" t="s">
        <v>46</v>
      </c>
      <c r="C1750" s="135">
        <v>2021</v>
      </c>
      <c r="D1750" s="137">
        <f t="shared" ref="D1750:D1813" si="26">(E1750-E1667)/E1667*100</f>
        <v>1.6382575757575715</v>
      </c>
      <c r="E1750" s="125">
        <v>1073.3</v>
      </c>
      <c r="F1750" s="125">
        <v>1064.5999999999999</v>
      </c>
      <c r="G1750" s="125">
        <v>57.6</v>
      </c>
      <c r="H1750" s="125">
        <v>4</v>
      </c>
      <c r="I1750" s="125">
        <v>35028</v>
      </c>
      <c r="J1750" s="125">
        <v>65209</v>
      </c>
      <c r="K1750" s="125">
        <v>60644</v>
      </c>
      <c r="L1750" s="125">
        <v>102.8</v>
      </c>
    </row>
    <row r="1751" spans="1:12" x14ac:dyDescent="0.45">
      <c r="A1751" s="124" t="s">
        <v>219</v>
      </c>
      <c r="B1751" s="124" t="s">
        <v>47</v>
      </c>
      <c r="C1751" s="135">
        <v>2021</v>
      </c>
      <c r="D1751" s="137">
        <f t="shared" si="26"/>
        <v>-1.900882552613721</v>
      </c>
      <c r="E1751" s="125">
        <v>578</v>
      </c>
      <c r="F1751" s="125">
        <v>583.6</v>
      </c>
      <c r="G1751" s="125">
        <v>53.2</v>
      </c>
      <c r="H1751" s="125">
        <v>4.4000000000000004</v>
      </c>
      <c r="I1751" s="125">
        <v>28560</v>
      </c>
      <c r="J1751" s="125">
        <v>61594</v>
      </c>
      <c r="K1751" s="125">
        <v>51210</v>
      </c>
      <c r="L1751" s="125">
        <v>110.9</v>
      </c>
    </row>
    <row r="1752" spans="1:12" x14ac:dyDescent="0.45">
      <c r="A1752" s="124" t="s">
        <v>220</v>
      </c>
      <c r="B1752" s="124" t="s">
        <v>48</v>
      </c>
      <c r="C1752" s="135">
        <v>2021</v>
      </c>
      <c r="D1752" s="137">
        <f t="shared" si="26"/>
        <v>-1.2275558812751801</v>
      </c>
      <c r="E1752" s="125">
        <v>1078.2</v>
      </c>
      <c r="F1752" s="125">
        <v>1084.9000000000001</v>
      </c>
      <c r="G1752" s="125">
        <v>55.7</v>
      </c>
      <c r="H1752" s="125">
        <v>4</v>
      </c>
      <c r="I1752" s="125">
        <v>32715</v>
      </c>
      <c r="J1752" s="125">
        <v>65389</v>
      </c>
      <c r="K1752" s="125">
        <v>63853</v>
      </c>
      <c r="L1752" s="125">
        <v>114.8</v>
      </c>
    </row>
    <row r="1753" spans="1:12" x14ac:dyDescent="0.45">
      <c r="A1753" s="124" t="s">
        <v>221</v>
      </c>
      <c r="B1753" s="124" t="s">
        <v>49</v>
      </c>
      <c r="C1753" s="135">
        <v>2021</v>
      </c>
      <c r="D1753" s="137">
        <f t="shared" si="26"/>
        <v>-1.0863897097166695</v>
      </c>
      <c r="E1753" s="125">
        <v>1138.0999999999999</v>
      </c>
      <c r="F1753" s="125">
        <v>1144.4000000000001</v>
      </c>
      <c r="G1753" s="125">
        <v>56.5</v>
      </c>
      <c r="H1753" s="125">
        <v>4.2</v>
      </c>
      <c r="I1753" s="125">
        <v>35124</v>
      </c>
      <c r="J1753" s="125">
        <v>61210</v>
      </c>
      <c r="K1753" s="125">
        <v>57992</v>
      </c>
      <c r="L1753" s="125">
        <v>109.2</v>
      </c>
    </row>
    <row r="1754" spans="1:12" x14ac:dyDescent="0.45">
      <c r="A1754" s="124" t="s">
        <v>222</v>
      </c>
      <c r="B1754" s="124" t="s">
        <v>50</v>
      </c>
      <c r="C1754" s="135">
        <v>2021</v>
      </c>
      <c r="D1754" s="137">
        <f t="shared" si="26"/>
        <v>1.2492740224489995</v>
      </c>
      <c r="E1754" s="125">
        <v>8542.2999999999993</v>
      </c>
      <c r="F1754" s="125">
        <v>8489.6</v>
      </c>
      <c r="G1754" s="125">
        <v>59.2</v>
      </c>
      <c r="H1754" s="125">
        <v>3.4</v>
      </c>
      <c r="I1754" s="125">
        <v>53793</v>
      </c>
      <c r="J1754" s="125">
        <v>126087</v>
      </c>
      <c r="K1754" s="125">
        <v>96275</v>
      </c>
      <c r="L1754" s="125">
        <v>107.4</v>
      </c>
    </row>
    <row r="1755" spans="1:12" x14ac:dyDescent="0.45">
      <c r="A1755" s="124" t="s">
        <v>223</v>
      </c>
      <c r="B1755" s="124" t="s">
        <v>51</v>
      </c>
      <c r="C1755" s="135">
        <v>2021</v>
      </c>
      <c r="D1755" s="137">
        <f t="shared" si="26"/>
        <v>-1.5256588072122053</v>
      </c>
      <c r="E1755" s="125">
        <v>710</v>
      </c>
      <c r="F1755" s="125">
        <v>715.5</v>
      </c>
      <c r="G1755" s="125">
        <v>55.8</v>
      </c>
      <c r="H1755" s="125">
        <v>4.7</v>
      </c>
      <c r="I1755" s="125">
        <v>29846</v>
      </c>
      <c r="J1755" s="125">
        <v>65047</v>
      </c>
      <c r="K1755" s="125">
        <v>53503</v>
      </c>
      <c r="L1755" s="125">
        <v>112.1</v>
      </c>
    </row>
    <row r="1756" spans="1:12" x14ac:dyDescent="0.45">
      <c r="A1756" s="124" t="s">
        <v>224</v>
      </c>
      <c r="B1756" s="124" t="s">
        <v>52</v>
      </c>
      <c r="C1756" s="135">
        <v>2021</v>
      </c>
      <c r="D1756" s="137">
        <f t="shared" si="26"/>
        <v>-1.0626801152737915</v>
      </c>
      <c r="E1756" s="125">
        <v>1098.5999999999999</v>
      </c>
      <c r="F1756" s="125">
        <v>1104.5</v>
      </c>
      <c r="G1756" s="125">
        <v>55.7</v>
      </c>
      <c r="H1756" s="125">
        <v>4</v>
      </c>
      <c r="I1756" s="125">
        <v>30495</v>
      </c>
      <c r="J1756" s="125">
        <v>65127</v>
      </c>
      <c r="K1756" s="125">
        <v>61861</v>
      </c>
      <c r="L1756" s="125">
        <v>113.7</v>
      </c>
    </row>
    <row r="1757" spans="1:12" x14ac:dyDescent="0.45">
      <c r="A1757" s="124" t="s">
        <v>225</v>
      </c>
      <c r="B1757" s="124" t="s">
        <v>53</v>
      </c>
      <c r="C1757" s="135">
        <v>2021</v>
      </c>
      <c r="D1757" s="137">
        <f t="shared" si="26"/>
        <v>-1.4883927579695633</v>
      </c>
      <c r="E1757" s="125">
        <v>886.9</v>
      </c>
      <c r="F1757" s="125">
        <v>893.6</v>
      </c>
      <c r="G1757" s="125">
        <v>56.6</v>
      </c>
      <c r="H1757" s="125">
        <v>5</v>
      </c>
      <c r="I1757" s="125">
        <v>30731</v>
      </c>
      <c r="J1757" s="125">
        <v>56277</v>
      </c>
      <c r="K1757" s="125">
        <v>41470</v>
      </c>
      <c r="L1757" s="125">
        <v>108</v>
      </c>
    </row>
    <row r="1758" spans="1:12" x14ac:dyDescent="0.45">
      <c r="A1758" s="124" t="s">
        <v>226</v>
      </c>
      <c r="B1758" s="124" t="s">
        <v>54</v>
      </c>
      <c r="C1758" s="135">
        <v>2021</v>
      </c>
      <c r="D1758" s="137">
        <f t="shared" si="26"/>
        <v>-1.399798590130914</v>
      </c>
      <c r="E1758" s="125">
        <v>979.1</v>
      </c>
      <c r="F1758" s="125">
        <v>986.1</v>
      </c>
      <c r="G1758" s="125">
        <v>56.4</v>
      </c>
      <c r="H1758" s="125">
        <v>3.9</v>
      </c>
      <c r="I1758" s="125">
        <v>30241</v>
      </c>
      <c r="J1758" s="125">
        <v>48791</v>
      </c>
      <c r="K1758" s="125">
        <v>45173</v>
      </c>
      <c r="L1758" s="125">
        <v>107.7</v>
      </c>
    </row>
    <row r="1759" spans="1:12" x14ac:dyDescent="0.45">
      <c r="A1759" s="124" t="s">
        <v>227</v>
      </c>
      <c r="B1759" s="124" t="s">
        <v>55</v>
      </c>
      <c r="C1759" s="135">
        <v>2021</v>
      </c>
      <c r="D1759" s="137">
        <f t="shared" si="26"/>
        <v>-1.2723465936543692</v>
      </c>
      <c r="E1759" s="125">
        <v>1226</v>
      </c>
      <c r="F1759" s="125">
        <v>1233.9000000000001</v>
      </c>
      <c r="G1759" s="125">
        <v>55.4</v>
      </c>
      <c r="H1759" s="125">
        <v>3.9</v>
      </c>
      <c r="I1759" s="125">
        <v>30528</v>
      </c>
      <c r="J1759" s="125">
        <v>67391</v>
      </c>
      <c r="K1759" s="125">
        <v>72942</v>
      </c>
      <c r="L1759" s="125">
        <v>105.6</v>
      </c>
    </row>
    <row r="1760" spans="1:12" x14ac:dyDescent="0.45">
      <c r="A1760" s="124" t="s">
        <v>228</v>
      </c>
      <c r="B1760" s="124" t="s">
        <v>56</v>
      </c>
      <c r="C1760" s="135">
        <v>2021</v>
      </c>
      <c r="D1760" s="137">
        <f t="shared" si="26"/>
        <v>-0.72300344919075776</v>
      </c>
      <c r="E1760" s="125">
        <v>1496.7</v>
      </c>
      <c r="F1760" s="125">
        <v>1502.2</v>
      </c>
      <c r="G1760" s="125">
        <v>56.4</v>
      </c>
      <c r="H1760" s="125">
        <v>3.8</v>
      </c>
      <c r="I1760" s="125">
        <v>32131</v>
      </c>
      <c r="J1760" s="125">
        <v>69877</v>
      </c>
      <c r="K1760" s="125">
        <v>74741</v>
      </c>
      <c r="L1760" s="125">
        <v>111.2</v>
      </c>
    </row>
    <row r="1761" spans="1:12" x14ac:dyDescent="0.45">
      <c r="A1761" s="124" t="s">
        <v>229</v>
      </c>
      <c r="B1761" s="124" t="s">
        <v>57</v>
      </c>
      <c r="C1761" s="135">
        <v>2021</v>
      </c>
      <c r="D1761" s="137">
        <f t="shared" si="26"/>
        <v>-1.3096504870262748</v>
      </c>
      <c r="E1761" s="125">
        <v>1205.7</v>
      </c>
      <c r="F1761" s="125">
        <v>1213.5999999999999</v>
      </c>
      <c r="G1761" s="125">
        <v>55.5</v>
      </c>
      <c r="H1761" s="125">
        <v>5.9</v>
      </c>
      <c r="I1761" s="125">
        <v>33124</v>
      </c>
      <c r="J1761" s="125">
        <v>63217</v>
      </c>
      <c r="K1761" s="125">
        <v>73298</v>
      </c>
      <c r="L1761" s="125">
        <v>111.5</v>
      </c>
    </row>
    <row r="1762" spans="1:12" x14ac:dyDescent="0.45">
      <c r="A1762" s="124" t="s">
        <v>230</v>
      </c>
      <c r="B1762" s="124" t="s">
        <v>58</v>
      </c>
      <c r="C1762" s="135">
        <v>2021</v>
      </c>
      <c r="D1762" s="137">
        <f t="shared" si="26"/>
        <v>0.27505123503398254</v>
      </c>
      <c r="E1762" s="125">
        <v>13015.1</v>
      </c>
      <c r="F1762" s="125">
        <v>12997.3</v>
      </c>
      <c r="G1762" s="125">
        <v>57.9</v>
      </c>
      <c r="H1762" s="125">
        <v>2.6</v>
      </c>
      <c r="I1762" s="125">
        <v>88831</v>
      </c>
      <c r="J1762" s="125">
        <v>299031</v>
      </c>
      <c r="K1762" s="125">
        <v>251014</v>
      </c>
      <c r="L1762" s="125">
        <v>114.9</v>
      </c>
    </row>
    <row r="1763" spans="1:12" x14ac:dyDescent="0.45">
      <c r="A1763" s="124" t="s">
        <v>231</v>
      </c>
      <c r="B1763" s="124" t="s">
        <v>59</v>
      </c>
      <c r="C1763" s="135">
        <v>2021</v>
      </c>
      <c r="D1763" s="137">
        <f t="shared" si="26"/>
        <v>-1.6805170821791362</v>
      </c>
      <c r="E1763" s="125">
        <v>532.4</v>
      </c>
      <c r="F1763" s="125">
        <v>536.9</v>
      </c>
      <c r="G1763" s="125">
        <v>55.2</v>
      </c>
      <c r="H1763" s="125">
        <v>6.6</v>
      </c>
      <c r="I1763" s="125">
        <v>35173</v>
      </c>
      <c r="J1763" s="125">
        <v>63023</v>
      </c>
      <c r="K1763" s="125">
        <v>68549</v>
      </c>
      <c r="L1763" s="125">
        <v>112.9</v>
      </c>
    </row>
    <row r="1764" spans="1:12" x14ac:dyDescent="0.45">
      <c r="A1764" s="124" t="s">
        <v>232</v>
      </c>
      <c r="B1764" s="124" t="s">
        <v>60</v>
      </c>
      <c r="C1764" s="135">
        <v>2021</v>
      </c>
      <c r="D1764" s="137">
        <f t="shared" si="26"/>
        <v>-2.1321961620469083</v>
      </c>
      <c r="E1764" s="125">
        <v>734.4</v>
      </c>
      <c r="F1764" s="125">
        <v>742.4</v>
      </c>
      <c r="G1764" s="125">
        <v>58</v>
      </c>
      <c r="H1764" s="125">
        <v>7</v>
      </c>
      <c r="I1764" s="125">
        <v>38880</v>
      </c>
      <c r="J1764" s="125">
        <v>65845</v>
      </c>
      <c r="K1764" s="125">
        <v>54795</v>
      </c>
      <c r="L1764" s="125">
        <v>111.2</v>
      </c>
    </row>
    <row r="1765" spans="1:12" x14ac:dyDescent="0.45">
      <c r="A1765" s="124" t="s">
        <v>233</v>
      </c>
      <c r="B1765" s="124" t="s">
        <v>63</v>
      </c>
      <c r="C1765" s="135">
        <v>2021</v>
      </c>
      <c r="D1765" s="137">
        <f t="shared" si="26"/>
        <v>-0.48076923076923755</v>
      </c>
      <c r="E1765" s="125">
        <v>41.4</v>
      </c>
      <c r="F1765" s="125">
        <v>41.5</v>
      </c>
      <c r="G1765" s="125">
        <v>59.2</v>
      </c>
      <c r="H1765" s="125">
        <v>7.1</v>
      </c>
      <c r="I1765" s="125">
        <v>86431</v>
      </c>
      <c r="J1765" s="124" t="s">
        <v>64</v>
      </c>
      <c r="K1765" s="125">
        <v>73031</v>
      </c>
      <c r="L1765" s="125">
        <v>105.1</v>
      </c>
    </row>
    <row r="1766" spans="1:12" x14ac:dyDescent="0.45">
      <c r="A1766" s="124" t="s">
        <v>234</v>
      </c>
      <c r="B1766" s="124" t="s">
        <v>61</v>
      </c>
      <c r="C1766" s="135">
        <v>2021</v>
      </c>
      <c r="D1766" s="137">
        <f t="shared" si="26"/>
        <v>-2.1191121823842543</v>
      </c>
      <c r="E1766" s="125">
        <v>974.6</v>
      </c>
      <c r="F1766" s="125">
        <v>985.2</v>
      </c>
      <c r="G1766" s="125">
        <v>55.5</v>
      </c>
      <c r="H1766" s="125">
        <v>6.6</v>
      </c>
      <c r="I1766" s="125">
        <v>37810</v>
      </c>
      <c r="J1766" s="125">
        <v>87378</v>
      </c>
      <c r="K1766" s="125">
        <v>77133</v>
      </c>
      <c r="L1766" s="125">
        <v>112.7</v>
      </c>
    </row>
    <row r="1767" spans="1:12" x14ac:dyDescent="0.45">
      <c r="A1767" s="124" t="s">
        <v>235</v>
      </c>
      <c r="B1767" s="124" t="s">
        <v>65</v>
      </c>
      <c r="C1767" s="135">
        <v>2021</v>
      </c>
      <c r="D1767" s="137">
        <f t="shared" si="26"/>
        <v>-1.0173028432310076</v>
      </c>
      <c r="E1767" s="125">
        <v>1138.4000000000001</v>
      </c>
      <c r="F1767" s="125">
        <v>1144.3</v>
      </c>
      <c r="G1767" s="125">
        <v>55.4</v>
      </c>
      <c r="H1767" s="125">
        <v>4.7</v>
      </c>
      <c r="I1767" s="125">
        <v>31851</v>
      </c>
      <c r="J1767" s="125">
        <v>60369</v>
      </c>
      <c r="K1767" s="125">
        <v>52106</v>
      </c>
      <c r="L1767" s="125">
        <v>108.5</v>
      </c>
    </row>
    <row r="1768" spans="1:12" x14ac:dyDescent="0.45">
      <c r="A1768" s="124" t="s">
        <v>236</v>
      </c>
      <c r="B1768" s="124" t="s">
        <v>66</v>
      </c>
      <c r="C1768" s="135">
        <v>2021</v>
      </c>
      <c r="D1768" s="137">
        <f t="shared" si="26"/>
        <v>0.92012529365700624</v>
      </c>
      <c r="E1768" s="125">
        <v>1031</v>
      </c>
      <c r="F1768" s="125">
        <v>1026.3</v>
      </c>
      <c r="G1768" s="125">
        <v>58.5</v>
      </c>
      <c r="H1768" s="125">
        <v>5</v>
      </c>
      <c r="I1768" s="125">
        <v>32010</v>
      </c>
      <c r="J1768" s="125">
        <v>80527</v>
      </c>
      <c r="K1768" s="125">
        <v>81190</v>
      </c>
      <c r="L1768" s="125">
        <v>108.9</v>
      </c>
    </row>
    <row r="1769" spans="1:12" x14ac:dyDescent="0.45">
      <c r="A1769" s="124" t="s">
        <v>237</v>
      </c>
      <c r="B1769" s="124" t="s">
        <v>67</v>
      </c>
      <c r="C1769" s="135">
        <v>2021</v>
      </c>
      <c r="D1769" s="137">
        <f t="shared" si="26"/>
        <v>1.4514742325393235</v>
      </c>
      <c r="E1769" s="125">
        <v>2006</v>
      </c>
      <c r="F1769" s="125">
        <v>1991.6</v>
      </c>
      <c r="G1769" s="125">
        <v>60.9</v>
      </c>
      <c r="H1769" s="125">
        <v>3.7</v>
      </c>
      <c r="I1769" s="125">
        <v>36847</v>
      </c>
      <c r="J1769" s="125">
        <v>116257</v>
      </c>
      <c r="K1769" s="125">
        <v>68060</v>
      </c>
      <c r="L1769" s="125">
        <v>106.9</v>
      </c>
    </row>
    <row r="1770" spans="1:12" x14ac:dyDescent="0.45">
      <c r="A1770" s="124" t="s">
        <v>238</v>
      </c>
      <c r="B1770" s="124" t="s">
        <v>68</v>
      </c>
      <c r="C1770" s="135">
        <v>2021</v>
      </c>
      <c r="D1770" s="137">
        <f t="shared" si="26"/>
        <v>-1.9746536987916266</v>
      </c>
      <c r="E1770" s="125">
        <v>665.2</v>
      </c>
      <c r="F1770" s="125">
        <v>671.9</v>
      </c>
      <c r="G1770" s="125">
        <v>59.8</v>
      </c>
      <c r="H1770" s="125">
        <v>5.8</v>
      </c>
      <c r="I1770" s="125">
        <v>51183</v>
      </c>
      <c r="J1770" s="124" t="s">
        <v>64</v>
      </c>
      <c r="K1770" s="125">
        <v>75801</v>
      </c>
      <c r="L1770" s="125">
        <v>109.6</v>
      </c>
    </row>
    <row r="1771" spans="1:12" x14ac:dyDescent="0.45">
      <c r="A1771" s="124" t="s">
        <v>239</v>
      </c>
      <c r="B1771" s="124" t="s">
        <v>69</v>
      </c>
      <c r="C1771" s="135">
        <v>2021</v>
      </c>
      <c r="D1771" s="137">
        <f t="shared" si="26"/>
        <v>-1.1388747237803725</v>
      </c>
      <c r="E1771" s="125">
        <v>581.6</v>
      </c>
      <c r="F1771" s="125">
        <v>584.9</v>
      </c>
      <c r="G1771" s="125">
        <v>54.7</v>
      </c>
      <c r="H1771" s="125">
        <v>4.0999999999999996</v>
      </c>
      <c r="I1771" s="125">
        <v>29229</v>
      </c>
      <c r="J1771" s="125">
        <v>54119</v>
      </c>
      <c r="K1771" s="125">
        <v>46660</v>
      </c>
      <c r="L1771" s="125">
        <v>121.4</v>
      </c>
    </row>
    <row r="1772" spans="1:12" x14ac:dyDescent="0.45">
      <c r="A1772" s="124" t="s">
        <v>240</v>
      </c>
      <c r="B1772" s="124" t="s">
        <v>70</v>
      </c>
      <c r="C1772" s="135">
        <v>2021</v>
      </c>
      <c r="D1772" s="137">
        <f t="shared" si="26"/>
        <v>-1.3551479094364642</v>
      </c>
      <c r="E1772" s="125">
        <v>596.9</v>
      </c>
      <c r="F1772" s="125">
        <v>601</v>
      </c>
      <c r="G1772" s="125">
        <v>55.4</v>
      </c>
      <c r="H1772" s="125">
        <v>4.7</v>
      </c>
      <c r="I1772" s="125">
        <v>29332</v>
      </c>
      <c r="J1772" s="125">
        <v>49325</v>
      </c>
      <c r="K1772" s="125">
        <v>46781</v>
      </c>
      <c r="L1772" s="125">
        <v>108.8</v>
      </c>
    </row>
    <row r="1773" spans="1:12" ht="24" x14ac:dyDescent="0.45">
      <c r="A1773" s="124" t="s">
        <v>241</v>
      </c>
      <c r="B1773" s="124" t="s">
        <v>71</v>
      </c>
      <c r="C1773" s="135">
        <v>2021</v>
      </c>
      <c r="D1773" s="137">
        <f t="shared" si="26"/>
        <v>0.34714145119441059</v>
      </c>
      <c r="E1773" s="125">
        <v>5607.9</v>
      </c>
      <c r="F1773" s="125">
        <v>5598.2</v>
      </c>
      <c r="G1773" s="125">
        <v>60</v>
      </c>
      <c r="H1773" s="125">
        <v>2</v>
      </c>
      <c r="I1773" s="125">
        <v>57745</v>
      </c>
      <c r="J1773" s="125">
        <v>184667</v>
      </c>
      <c r="K1773" s="125">
        <v>167211</v>
      </c>
      <c r="L1773" s="125">
        <v>113.5</v>
      </c>
    </row>
    <row r="1774" spans="1:12" x14ac:dyDescent="0.45">
      <c r="A1774" s="124" t="s">
        <v>242</v>
      </c>
      <c r="B1774" s="124" t="s">
        <v>72</v>
      </c>
      <c r="C1774" s="135">
        <v>2021</v>
      </c>
      <c r="D1774" s="137">
        <f t="shared" si="26"/>
        <v>1.6109298531810836</v>
      </c>
      <c r="E1774" s="125">
        <v>498.3</v>
      </c>
      <c r="F1774" s="125">
        <v>494.4</v>
      </c>
      <c r="G1774" s="125">
        <v>57.6</v>
      </c>
      <c r="H1774" s="125">
        <v>8.3000000000000007</v>
      </c>
      <c r="I1774" s="125">
        <v>34901</v>
      </c>
      <c r="J1774" s="125">
        <v>85632</v>
      </c>
      <c r="K1774" s="125">
        <v>80146</v>
      </c>
      <c r="L1774" s="125">
        <v>111.4</v>
      </c>
    </row>
    <row r="1775" spans="1:12" x14ac:dyDescent="0.45">
      <c r="A1775" s="124" t="s">
        <v>243</v>
      </c>
      <c r="B1775" s="124" t="s">
        <v>73</v>
      </c>
      <c r="C1775" s="135">
        <v>2021</v>
      </c>
      <c r="D1775" s="137">
        <f t="shared" si="26"/>
        <v>-0.92971364819635571</v>
      </c>
      <c r="E1775" s="125">
        <v>266.39999999999998</v>
      </c>
      <c r="F1775" s="125">
        <v>267.7</v>
      </c>
      <c r="G1775" s="125">
        <v>56.5</v>
      </c>
      <c r="H1775" s="125">
        <v>9</v>
      </c>
      <c r="I1775" s="125">
        <v>21319</v>
      </c>
      <c r="J1775" s="125">
        <v>43035</v>
      </c>
      <c r="K1775" s="125">
        <v>50412</v>
      </c>
      <c r="L1775" s="125">
        <v>112.2</v>
      </c>
    </row>
    <row r="1776" spans="1:12" x14ac:dyDescent="0.45">
      <c r="A1776" s="124" t="s">
        <v>244</v>
      </c>
      <c r="B1776" s="124" t="s">
        <v>75</v>
      </c>
      <c r="C1776" s="135">
        <v>2021</v>
      </c>
      <c r="D1776" s="137">
        <f t="shared" si="26"/>
        <v>0.28200013756103642</v>
      </c>
      <c r="E1776" s="125">
        <v>5832</v>
      </c>
      <c r="F1776" s="125">
        <v>5823.8</v>
      </c>
      <c r="G1776" s="125">
        <v>56.7</v>
      </c>
      <c r="H1776" s="125">
        <v>5</v>
      </c>
      <c r="I1776" s="125">
        <v>43217</v>
      </c>
      <c r="J1776" s="125">
        <v>97596</v>
      </c>
      <c r="K1776" s="125">
        <v>74700</v>
      </c>
      <c r="L1776" s="125">
        <v>111</v>
      </c>
    </row>
    <row r="1777" spans="1:12" x14ac:dyDescent="0.45">
      <c r="A1777" s="124" t="s">
        <v>245</v>
      </c>
      <c r="B1777" s="124" t="s">
        <v>76</v>
      </c>
      <c r="C1777" s="135">
        <v>2021</v>
      </c>
      <c r="D1777" s="137">
        <f t="shared" si="26"/>
        <v>-1.1558307533539778</v>
      </c>
      <c r="E1777" s="125">
        <v>957.8</v>
      </c>
      <c r="F1777" s="125">
        <v>963.4</v>
      </c>
      <c r="G1777" s="125">
        <v>56.8</v>
      </c>
      <c r="H1777" s="125">
        <v>7.7</v>
      </c>
      <c r="I1777" s="125">
        <v>26833</v>
      </c>
      <c r="J1777" s="125">
        <v>76197</v>
      </c>
      <c r="K1777" s="125">
        <v>52794</v>
      </c>
      <c r="L1777" s="125">
        <v>110.4</v>
      </c>
    </row>
    <row r="1778" spans="1:12" x14ac:dyDescent="0.45">
      <c r="A1778" s="124" t="s">
        <v>246</v>
      </c>
      <c r="B1778" s="124" t="s">
        <v>77</v>
      </c>
      <c r="C1778" s="135">
        <v>2021</v>
      </c>
      <c r="D1778" s="137">
        <f t="shared" si="26"/>
        <v>-0.82749840865689561</v>
      </c>
      <c r="E1778" s="125">
        <v>2492.8000000000002</v>
      </c>
      <c r="F1778" s="125">
        <v>2503.1999999999998</v>
      </c>
      <c r="G1778" s="125">
        <v>58.3</v>
      </c>
      <c r="H1778" s="125">
        <v>4.9000000000000004</v>
      </c>
      <c r="I1778" s="125">
        <v>27677</v>
      </c>
      <c r="J1778" s="125">
        <v>59522</v>
      </c>
      <c r="K1778" s="125">
        <v>49709</v>
      </c>
      <c r="L1778" s="125">
        <v>106.5</v>
      </c>
    </row>
    <row r="1779" spans="1:12" x14ac:dyDescent="0.45">
      <c r="A1779" s="124" t="s">
        <v>247</v>
      </c>
      <c r="B1779" s="124" t="s">
        <v>78</v>
      </c>
      <c r="C1779" s="135">
        <v>2021</v>
      </c>
      <c r="D1779" s="137">
        <f t="shared" si="26"/>
        <v>-0.5762936963430294</v>
      </c>
      <c r="E1779" s="125">
        <v>4192.3</v>
      </c>
      <c r="F1779" s="125">
        <v>4204.5</v>
      </c>
      <c r="G1779" s="125">
        <v>57.8</v>
      </c>
      <c r="H1779" s="125">
        <v>4</v>
      </c>
      <c r="I1779" s="125">
        <v>35041</v>
      </c>
      <c r="J1779" s="125">
        <v>72638</v>
      </c>
      <c r="K1779" s="125">
        <v>61449</v>
      </c>
      <c r="L1779" s="125">
        <v>113.1</v>
      </c>
    </row>
    <row r="1780" spans="1:12" x14ac:dyDescent="0.45">
      <c r="A1780" s="124" t="s">
        <v>248</v>
      </c>
      <c r="B1780" s="124" t="s">
        <v>80</v>
      </c>
      <c r="C1780" s="135">
        <v>2021</v>
      </c>
      <c r="D1780" s="137">
        <f t="shared" si="26"/>
        <v>0.69830637007077567</v>
      </c>
      <c r="E1780" s="125">
        <v>3186.9</v>
      </c>
      <c r="F1780" s="125">
        <v>3175.9</v>
      </c>
      <c r="G1780" s="125">
        <v>61.3</v>
      </c>
      <c r="H1780" s="125">
        <v>15.1</v>
      </c>
      <c r="I1780" s="125">
        <v>30260</v>
      </c>
      <c r="J1780" s="125">
        <v>37697</v>
      </c>
      <c r="K1780" s="125">
        <v>58991</v>
      </c>
      <c r="L1780" s="125">
        <v>103.5</v>
      </c>
    </row>
    <row r="1781" spans="1:12" x14ac:dyDescent="0.45">
      <c r="A1781" s="124" t="s">
        <v>249</v>
      </c>
      <c r="B1781" s="124" t="s">
        <v>295</v>
      </c>
      <c r="C1781" s="135">
        <v>2021</v>
      </c>
      <c r="D1781" s="137">
        <f t="shared" si="26"/>
        <v>1.4484126984127008</v>
      </c>
      <c r="E1781" s="125">
        <v>511.3</v>
      </c>
      <c r="F1781" s="125">
        <v>507.6</v>
      </c>
      <c r="G1781" s="125">
        <v>62.7</v>
      </c>
      <c r="H1781" s="125">
        <v>30.9</v>
      </c>
      <c r="I1781" s="125">
        <v>18139</v>
      </c>
      <c r="J1781" s="125">
        <v>44855</v>
      </c>
      <c r="K1781" s="125">
        <v>44295</v>
      </c>
      <c r="L1781" s="125">
        <v>124.3</v>
      </c>
    </row>
    <row r="1782" spans="1:12" ht="24" x14ac:dyDescent="0.45">
      <c r="A1782" s="124" t="s">
        <v>250</v>
      </c>
      <c r="B1782" s="124" t="s">
        <v>81</v>
      </c>
      <c r="C1782" s="135">
        <v>2021</v>
      </c>
      <c r="D1782" s="137">
        <f t="shared" si="26"/>
        <v>0.41083721963134934</v>
      </c>
      <c r="E1782" s="125">
        <v>904.3</v>
      </c>
      <c r="F1782" s="125">
        <v>902.5</v>
      </c>
      <c r="G1782" s="125">
        <v>59.7</v>
      </c>
      <c r="H1782" s="125">
        <v>11.7</v>
      </c>
      <c r="I1782" s="125">
        <v>25929</v>
      </c>
      <c r="J1782" s="125">
        <v>32294</v>
      </c>
      <c r="K1782" s="125">
        <v>61077</v>
      </c>
      <c r="L1782" s="125">
        <v>102.5</v>
      </c>
    </row>
    <row r="1783" spans="1:12" ht="24" x14ac:dyDescent="0.45">
      <c r="A1783" s="124" t="s">
        <v>251</v>
      </c>
      <c r="B1783" s="124" t="s">
        <v>82</v>
      </c>
      <c r="C1783" s="135">
        <v>2021</v>
      </c>
      <c r="D1783" s="137">
        <f t="shared" si="26"/>
        <v>-0.25515628322347195</v>
      </c>
      <c r="E1783" s="125">
        <v>469.1</v>
      </c>
      <c r="F1783" s="125">
        <v>469.7</v>
      </c>
      <c r="G1783" s="125">
        <v>58.7</v>
      </c>
      <c r="H1783" s="125">
        <v>12.3</v>
      </c>
      <c r="I1783" s="125">
        <v>20473</v>
      </c>
      <c r="J1783" s="125">
        <v>43553</v>
      </c>
      <c r="K1783" s="125">
        <v>59107</v>
      </c>
      <c r="L1783" s="125">
        <v>117.6</v>
      </c>
    </row>
    <row r="1784" spans="1:12" ht="24" x14ac:dyDescent="0.45">
      <c r="A1784" s="124" t="s">
        <v>252</v>
      </c>
      <c r="B1784" s="124" t="s">
        <v>83</v>
      </c>
      <c r="C1784" s="135">
        <v>2021</v>
      </c>
      <c r="D1784" s="137">
        <f t="shared" si="26"/>
        <v>-0.78170237405905862</v>
      </c>
      <c r="E1784" s="125">
        <v>685.4</v>
      </c>
      <c r="F1784" s="125">
        <v>688.1</v>
      </c>
      <c r="G1784" s="125">
        <v>58.2</v>
      </c>
      <c r="H1784" s="125">
        <v>13.4</v>
      </c>
      <c r="I1784" s="125">
        <v>25885</v>
      </c>
      <c r="J1784" s="125">
        <v>42269</v>
      </c>
      <c r="K1784" s="125">
        <v>49157</v>
      </c>
      <c r="L1784" s="125">
        <v>103.9</v>
      </c>
    </row>
    <row r="1785" spans="1:12" x14ac:dyDescent="0.45">
      <c r="A1785" s="124" t="s">
        <v>253</v>
      </c>
      <c r="B1785" s="124" t="s">
        <v>296</v>
      </c>
      <c r="C1785" s="135">
        <v>2021</v>
      </c>
      <c r="D1785" s="137">
        <f t="shared" si="26"/>
        <v>1.2027261793398369</v>
      </c>
      <c r="E1785" s="125">
        <v>1514.6</v>
      </c>
      <c r="F1785" s="125">
        <v>1505.6</v>
      </c>
      <c r="G1785" s="125">
        <v>57.5</v>
      </c>
      <c r="H1785" s="125">
        <v>14.5</v>
      </c>
      <c r="I1785" s="125">
        <v>26397</v>
      </c>
      <c r="J1785" s="125">
        <v>48514</v>
      </c>
      <c r="K1785" s="125">
        <v>54416</v>
      </c>
      <c r="L1785" s="125">
        <v>111.5</v>
      </c>
    </row>
    <row r="1786" spans="1:12" x14ac:dyDescent="0.45">
      <c r="A1786" s="124" t="s">
        <v>254</v>
      </c>
      <c r="B1786" s="124" t="s">
        <v>84</v>
      </c>
      <c r="C1786" s="135">
        <v>2021</v>
      </c>
      <c r="D1786" s="137">
        <f t="shared" si="26"/>
        <v>-5.8535913504573323E-2</v>
      </c>
      <c r="E1786" s="125">
        <v>2902.5</v>
      </c>
      <c r="F1786" s="125">
        <v>2903.3</v>
      </c>
      <c r="G1786" s="125">
        <v>58.9</v>
      </c>
      <c r="H1786" s="125">
        <v>5.3</v>
      </c>
      <c r="I1786" s="125">
        <v>26190</v>
      </c>
      <c r="J1786" s="125">
        <v>48255</v>
      </c>
      <c r="K1786" s="125">
        <v>46575</v>
      </c>
      <c r="L1786" s="125">
        <v>106.9</v>
      </c>
    </row>
    <row r="1787" spans="1:12" ht="24" x14ac:dyDescent="0.45">
      <c r="A1787" s="124" t="s">
        <v>255</v>
      </c>
      <c r="B1787" s="124" t="s">
        <v>85</v>
      </c>
      <c r="C1787" s="135">
        <v>2021</v>
      </c>
      <c r="D1787" s="137">
        <f t="shared" si="26"/>
        <v>-0.10986059910647822</v>
      </c>
      <c r="E1787" s="125">
        <v>4091.6</v>
      </c>
      <c r="F1787" s="125">
        <v>4093.9</v>
      </c>
      <c r="G1787" s="125">
        <v>56.9</v>
      </c>
      <c r="H1787" s="125">
        <v>4.3</v>
      </c>
      <c r="I1787" s="125">
        <v>32621</v>
      </c>
      <c r="J1787" s="125">
        <v>83074</v>
      </c>
      <c r="K1787" s="125">
        <v>72175</v>
      </c>
      <c r="L1787" s="125">
        <v>113.3</v>
      </c>
    </row>
    <row r="1788" spans="1:12" x14ac:dyDescent="0.45">
      <c r="A1788" s="124" t="s">
        <v>256</v>
      </c>
      <c r="B1788" s="124" t="s">
        <v>86</v>
      </c>
      <c r="C1788" s="135">
        <v>2021</v>
      </c>
      <c r="D1788" s="137">
        <f t="shared" si="26"/>
        <v>-0.50014710208884627</v>
      </c>
      <c r="E1788" s="125">
        <v>676.4</v>
      </c>
      <c r="F1788" s="125">
        <v>678.1</v>
      </c>
      <c r="G1788" s="125">
        <v>55.6</v>
      </c>
      <c r="H1788" s="125">
        <v>5.3</v>
      </c>
      <c r="I1788" s="125">
        <v>23185</v>
      </c>
      <c r="J1788" s="125">
        <v>53157</v>
      </c>
      <c r="K1788" s="125">
        <v>46777</v>
      </c>
      <c r="L1788" s="125">
        <v>112</v>
      </c>
    </row>
    <row r="1789" spans="1:12" x14ac:dyDescent="0.45">
      <c r="A1789" s="124" t="s">
        <v>257</v>
      </c>
      <c r="B1789" s="124" t="s">
        <v>87</v>
      </c>
      <c r="C1789" s="135">
        <v>2021</v>
      </c>
      <c r="D1789" s="137">
        <f t="shared" si="26"/>
        <v>-0.92557372892101786</v>
      </c>
      <c r="E1789" s="125">
        <v>781.4</v>
      </c>
      <c r="F1789" s="125">
        <v>785.1</v>
      </c>
      <c r="G1789" s="125">
        <v>57.5</v>
      </c>
      <c r="H1789" s="125">
        <v>4.2</v>
      </c>
      <c r="I1789" s="125">
        <v>22906</v>
      </c>
      <c r="J1789" s="125">
        <v>48015</v>
      </c>
      <c r="K1789" s="125">
        <v>46810</v>
      </c>
      <c r="L1789" s="125">
        <v>109.8</v>
      </c>
    </row>
    <row r="1790" spans="1:12" x14ac:dyDescent="0.45">
      <c r="A1790" s="124" t="s">
        <v>258</v>
      </c>
      <c r="B1790" s="124" t="s">
        <v>88</v>
      </c>
      <c r="C1790" s="135">
        <v>2021</v>
      </c>
      <c r="D1790" s="137">
        <f t="shared" si="26"/>
        <v>6.0034519848915398E-2</v>
      </c>
      <c r="E1790" s="125">
        <v>4000.1</v>
      </c>
      <c r="F1790" s="125">
        <v>3998.9</v>
      </c>
      <c r="G1790" s="125">
        <v>57.1</v>
      </c>
      <c r="H1790" s="125">
        <v>2.6</v>
      </c>
      <c r="I1790" s="125">
        <v>39679</v>
      </c>
      <c r="J1790" s="125">
        <v>106859</v>
      </c>
      <c r="K1790" s="125">
        <v>96693</v>
      </c>
      <c r="L1790" s="125">
        <v>114.1</v>
      </c>
    </row>
    <row r="1791" spans="1:12" x14ac:dyDescent="0.45">
      <c r="A1791" s="124" t="s">
        <v>259</v>
      </c>
      <c r="B1791" s="124" t="s">
        <v>89</v>
      </c>
      <c r="C1791" s="135">
        <v>2021</v>
      </c>
      <c r="D1791" s="137">
        <f t="shared" si="26"/>
        <v>-0.82141145868984866</v>
      </c>
      <c r="E1791" s="125">
        <v>1448.9</v>
      </c>
      <c r="F1791" s="125">
        <v>1454.9</v>
      </c>
      <c r="G1791" s="125">
        <v>55.6</v>
      </c>
      <c r="H1791" s="125">
        <v>4.5</v>
      </c>
      <c r="I1791" s="125">
        <v>27650</v>
      </c>
      <c r="J1791" s="125">
        <v>66312</v>
      </c>
      <c r="K1791" s="125">
        <v>60661</v>
      </c>
      <c r="L1791" s="125">
        <v>106.8</v>
      </c>
    </row>
    <row r="1792" spans="1:12" x14ac:dyDescent="0.45">
      <c r="A1792" s="124" t="s">
        <v>260</v>
      </c>
      <c r="B1792" s="124" t="s">
        <v>90</v>
      </c>
      <c r="C1792" s="135">
        <v>2021</v>
      </c>
      <c r="D1792" s="137">
        <f t="shared" si="26"/>
        <v>-0.91228657515901102</v>
      </c>
      <c r="E1792" s="125">
        <v>1183.9000000000001</v>
      </c>
      <c r="F1792" s="125">
        <v>1189.3</v>
      </c>
      <c r="G1792" s="125">
        <v>56.1</v>
      </c>
      <c r="H1792" s="125">
        <v>4.8</v>
      </c>
      <c r="I1792" s="125">
        <v>23619</v>
      </c>
      <c r="J1792" s="125">
        <v>62904</v>
      </c>
      <c r="K1792" s="125">
        <v>59521</v>
      </c>
      <c r="L1792" s="125">
        <v>112.4</v>
      </c>
    </row>
    <row r="1793" spans="1:12" x14ac:dyDescent="0.45">
      <c r="A1793" s="124" t="s">
        <v>261</v>
      </c>
      <c r="B1793" s="124" t="s">
        <v>91</v>
      </c>
      <c r="C1793" s="135">
        <v>2021</v>
      </c>
      <c r="D1793" s="137">
        <f t="shared" si="26"/>
        <v>-1.0036460579448743</v>
      </c>
      <c r="E1793" s="125">
        <v>2525.1</v>
      </c>
      <c r="F1793" s="125">
        <v>2537.9</v>
      </c>
      <c r="G1793" s="125">
        <v>56</v>
      </c>
      <c r="H1793" s="125">
        <v>4.5999999999999996</v>
      </c>
      <c r="I1793" s="125">
        <v>32747</v>
      </c>
      <c r="J1793" s="125">
        <v>73897</v>
      </c>
      <c r="K1793" s="125">
        <v>65106</v>
      </c>
      <c r="L1793" s="125">
        <v>110.1</v>
      </c>
    </row>
    <row r="1794" spans="1:12" x14ac:dyDescent="0.45">
      <c r="A1794" s="124" t="s">
        <v>262</v>
      </c>
      <c r="B1794" s="124" t="s">
        <v>92</v>
      </c>
      <c r="C1794" s="135">
        <v>2021</v>
      </c>
      <c r="D1794" s="137">
        <f t="shared" si="26"/>
        <v>-2.0122783083219566</v>
      </c>
      <c r="E1794" s="125">
        <v>1149.2</v>
      </c>
      <c r="F1794" s="125">
        <v>1161</v>
      </c>
      <c r="G1794" s="125">
        <v>53.7</v>
      </c>
      <c r="H1794" s="125">
        <v>4.9000000000000004</v>
      </c>
      <c r="I1794" s="125">
        <v>26649</v>
      </c>
      <c r="J1794" s="125">
        <v>62844</v>
      </c>
      <c r="K1794" s="125">
        <v>57937</v>
      </c>
      <c r="L1794" s="125">
        <v>112.6</v>
      </c>
    </row>
    <row r="1795" spans="1:12" x14ac:dyDescent="0.45">
      <c r="A1795" s="124" t="s">
        <v>263</v>
      </c>
      <c r="B1795" s="124" t="s">
        <v>297</v>
      </c>
      <c r="C1795" s="135">
        <v>2021</v>
      </c>
      <c r="D1795" s="137">
        <f t="shared" si="26"/>
        <v>-1.1321354746382544</v>
      </c>
      <c r="E1795" s="125">
        <v>3108.9</v>
      </c>
      <c r="F1795" s="125">
        <v>3126.7</v>
      </c>
      <c r="G1795" s="125">
        <v>56</v>
      </c>
      <c r="H1795" s="125">
        <v>4.2</v>
      </c>
      <c r="I1795" s="125">
        <v>37524</v>
      </c>
      <c r="J1795" s="125">
        <v>94157</v>
      </c>
      <c r="K1795" s="125">
        <v>91689</v>
      </c>
      <c r="L1795" s="125">
        <v>111.7</v>
      </c>
    </row>
    <row r="1796" spans="1:12" x14ac:dyDescent="0.45">
      <c r="A1796" s="124" t="s">
        <v>264</v>
      </c>
      <c r="B1796" s="124" t="s">
        <v>94</v>
      </c>
      <c r="C1796" s="135">
        <v>2021</v>
      </c>
      <c r="D1796" s="137">
        <f t="shared" si="26"/>
        <v>-1.250465598893205</v>
      </c>
      <c r="E1796" s="125">
        <v>1855.8</v>
      </c>
      <c r="F1796" s="125">
        <v>1867.5</v>
      </c>
      <c r="G1796" s="125">
        <v>56</v>
      </c>
      <c r="H1796" s="125">
        <v>4.7</v>
      </c>
      <c r="I1796" s="125">
        <v>26518</v>
      </c>
      <c r="J1796" s="125">
        <v>45137</v>
      </c>
      <c r="K1796" s="125">
        <v>40086</v>
      </c>
      <c r="L1796" s="125">
        <v>108.5</v>
      </c>
    </row>
    <row r="1797" spans="1:12" x14ac:dyDescent="0.45">
      <c r="A1797" s="124" t="s">
        <v>265</v>
      </c>
      <c r="B1797" s="124" t="s">
        <v>95</v>
      </c>
      <c r="C1797" s="135">
        <v>2021</v>
      </c>
      <c r="D1797" s="137">
        <f t="shared" si="26"/>
        <v>-1.384110103221774</v>
      </c>
      <c r="E1797" s="125">
        <v>1261.0999999999999</v>
      </c>
      <c r="F1797" s="125">
        <v>1270</v>
      </c>
      <c r="G1797" s="125">
        <v>56</v>
      </c>
      <c r="H1797" s="125">
        <v>4.2</v>
      </c>
      <c r="I1797" s="125">
        <v>26415</v>
      </c>
      <c r="J1797" s="125">
        <v>59742</v>
      </c>
      <c r="K1797" s="125">
        <v>57554</v>
      </c>
      <c r="L1797" s="125">
        <v>116.5</v>
      </c>
    </row>
    <row r="1798" spans="1:12" x14ac:dyDescent="0.45">
      <c r="A1798" s="124" t="s">
        <v>266</v>
      </c>
      <c r="B1798" s="124" t="s">
        <v>96</v>
      </c>
      <c r="C1798" s="135">
        <v>2021</v>
      </c>
      <c r="D1798" s="137">
        <f t="shared" si="26"/>
        <v>-0.61245642137001788</v>
      </c>
      <c r="E1798" s="125">
        <v>3164.4</v>
      </c>
      <c r="F1798" s="125">
        <v>3174.1</v>
      </c>
      <c r="G1798" s="125">
        <v>56.9</v>
      </c>
      <c r="H1798" s="125">
        <v>3.5</v>
      </c>
      <c r="I1798" s="125">
        <v>32663</v>
      </c>
      <c r="J1798" s="125">
        <v>64832</v>
      </c>
      <c r="K1798" s="125">
        <v>57699</v>
      </c>
      <c r="L1798" s="125">
        <v>110.2</v>
      </c>
    </row>
    <row r="1799" spans="1:12" x14ac:dyDescent="0.45">
      <c r="A1799" s="124" t="s">
        <v>267</v>
      </c>
      <c r="B1799" s="124" t="s">
        <v>97</v>
      </c>
      <c r="C1799" s="135">
        <v>2021</v>
      </c>
      <c r="D1799" s="137">
        <f t="shared" si="26"/>
        <v>-1.0823567708333297</v>
      </c>
      <c r="E1799" s="125">
        <v>2431</v>
      </c>
      <c r="F1799" s="125">
        <v>2444.3000000000002</v>
      </c>
      <c r="G1799" s="125">
        <v>57.5</v>
      </c>
      <c r="H1799" s="125">
        <v>4.5</v>
      </c>
      <c r="I1799" s="125">
        <v>26228</v>
      </c>
      <c r="J1799" s="125">
        <v>51883</v>
      </c>
      <c r="K1799" s="125">
        <v>50386</v>
      </c>
      <c r="L1799" s="125">
        <v>114.1</v>
      </c>
    </row>
    <row r="1800" spans="1:12" x14ac:dyDescent="0.45">
      <c r="A1800" s="124" t="s">
        <v>268</v>
      </c>
      <c r="B1800" s="124" t="s">
        <v>98</v>
      </c>
      <c r="C1800" s="135">
        <v>2021</v>
      </c>
      <c r="D1800" s="137">
        <f t="shared" si="26"/>
        <v>-3.0665365218805958</v>
      </c>
      <c r="E1800" s="125">
        <v>1191.7</v>
      </c>
      <c r="F1800" s="125">
        <v>1199.4000000000001</v>
      </c>
      <c r="G1800" s="125">
        <v>55.5</v>
      </c>
      <c r="H1800" s="125">
        <v>4.3</v>
      </c>
      <c r="I1800" s="125">
        <v>26849</v>
      </c>
      <c r="J1800" s="125">
        <v>62683</v>
      </c>
      <c r="K1800" s="125">
        <v>52687</v>
      </c>
      <c r="L1800" s="125">
        <v>108.9</v>
      </c>
    </row>
    <row r="1801" spans="1:12" x14ac:dyDescent="0.45">
      <c r="A1801" s="124" t="s">
        <v>269</v>
      </c>
      <c r="B1801" s="124" t="s">
        <v>99</v>
      </c>
      <c r="C1801" s="135">
        <v>2021</v>
      </c>
      <c r="D1801" s="137">
        <f t="shared" si="26"/>
        <v>-2.0421106037544425</v>
      </c>
      <c r="E1801" s="125">
        <v>772.3</v>
      </c>
      <c r="F1801" s="125">
        <v>780.4</v>
      </c>
      <c r="G1801" s="125">
        <v>51.8</v>
      </c>
      <c r="H1801" s="125">
        <v>7.6</v>
      </c>
      <c r="I1801" s="125">
        <v>23747</v>
      </c>
      <c r="J1801" s="125">
        <v>46864</v>
      </c>
      <c r="K1801" s="125">
        <v>44393</v>
      </c>
      <c r="L1801" s="125">
        <v>103.8</v>
      </c>
    </row>
    <row r="1802" spans="1:12" x14ac:dyDescent="0.45">
      <c r="A1802" s="124" t="s">
        <v>270</v>
      </c>
      <c r="B1802" s="124" t="s">
        <v>298</v>
      </c>
      <c r="C1802" s="135">
        <v>2021</v>
      </c>
      <c r="D1802" s="137">
        <f t="shared" si="26"/>
        <v>-0.59915139646570192</v>
      </c>
      <c r="E1802" s="125">
        <v>4263.7</v>
      </c>
      <c r="F1802" s="125">
        <v>4276.6000000000004</v>
      </c>
      <c r="G1802" s="125">
        <v>56.3</v>
      </c>
      <c r="H1802" s="125">
        <v>4.0999999999999996</v>
      </c>
      <c r="I1802" s="125">
        <v>40275</v>
      </c>
      <c r="J1802" s="125">
        <v>94502</v>
      </c>
      <c r="K1802" s="125">
        <v>80615</v>
      </c>
      <c r="L1802" s="125">
        <v>112.1</v>
      </c>
    </row>
    <row r="1803" spans="1:12" ht="24" x14ac:dyDescent="0.45">
      <c r="A1803" s="124" t="s">
        <v>271</v>
      </c>
      <c r="B1803" s="124" t="s">
        <v>144</v>
      </c>
      <c r="C1803" s="135">
        <v>2021</v>
      </c>
      <c r="D1803" s="137">
        <f t="shared" si="26"/>
        <v>0.91861971499233952</v>
      </c>
      <c r="E1803" s="125">
        <v>1713.8</v>
      </c>
      <c r="F1803" s="125">
        <v>1706</v>
      </c>
      <c r="G1803" s="125">
        <v>61.5</v>
      </c>
      <c r="H1803" s="125">
        <v>2.6</v>
      </c>
      <c r="I1803" s="125">
        <v>57012</v>
      </c>
      <c r="J1803" s="125">
        <v>75379</v>
      </c>
      <c r="K1803" s="125">
        <v>79601</v>
      </c>
      <c r="L1803" s="125">
        <v>107.7</v>
      </c>
    </row>
    <row r="1804" spans="1:12" ht="24" x14ac:dyDescent="0.45">
      <c r="A1804" s="124" t="s">
        <v>272</v>
      </c>
      <c r="B1804" s="124" t="s">
        <v>133</v>
      </c>
      <c r="C1804" s="135">
        <v>2021</v>
      </c>
      <c r="D1804" s="137">
        <f t="shared" si="26"/>
        <v>0.47169811320754274</v>
      </c>
      <c r="E1804" s="125">
        <v>511.2</v>
      </c>
      <c r="F1804" s="125">
        <v>510</v>
      </c>
      <c r="G1804" s="125">
        <v>64.5</v>
      </c>
      <c r="H1804" s="125">
        <v>2.1</v>
      </c>
      <c r="I1804" s="125">
        <v>96814</v>
      </c>
      <c r="J1804" s="125">
        <v>111139</v>
      </c>
      <c r="K1804" s="125">
        <v>61111</v>
      </c>
      <c r="L1804" s="125">
        <v>108.4</v>
      </c>
    </row>
    <row r="1805" spans="1:12" x14ac:dyDescent="0.45">
      <c r="A1805" s="124" t="s">
        <v>273</v>
      </c>
      <c r="B1805" s="124" t="s">
        <v>101</v>
      </c>
      <c r="C1805" s="135">
        <v>2021</v>
      </c>
      <c r="D1805" s="137">
        <f t="shared" si="26"/>
        <v>0.83679375865106043</v>
      </c>
      <c r="E1805" s="125">
        <v>1602.7</v>
      </c>
      <c r="F1805" s="125">
        <v>1596</v>
      </c>
      <c r="G1805" s="125">
        <v>56.2</v>
      </c>
      <c r="H1805" s="125">
        <v>4.4000000000000004</v>
      </c>
      <c r="I1805" s="125">
        <v>33983</v>
      </c>
      <c r="J1805" s="125">
        <v>78614</v>
      </c>
      <c r="K1805" s="125">
        <v>64771</v>
      </c>
      <c r="L1805" s="125">
        <v>111.5</v>
      </c>
    </row>
    <row r="1806" spans="1:12" x14ac:dyDescent="0.45">
      <c r="A1806" s="124" t="s">
        <v>274</v>
      </c>
      <c r="B1806" s="124" t="s">
        <v>103</v>
      </c>
      <c r="C1806" s="135">
        <v>2021</v>
      </c>
      <c r="D1806" s="137">
        <f t="shared" si="26"/>
        <v>-0.6936583950079841</v>
      </c>
      <c r="E1806" s="125">
        <v>3421.6</v>
      </c>
      <c r="F1806" s="125">
        <v>3433.5</v>
      </c>
      <c r="G1806" s="125">
        <v>56.2</v>
      </c>
      <c r="H1806" s="125">
        <v>4.9000000000000004</v>
      </c>
      <c r="I1806" s="125">
        <v>29498</v>
      </c>
      <c r="J1806" s="125">
        <v>58413</v>
      </c>
      <c r="K1806" s="125">
        <v>46608</v>
      </c>
      <c r="L1806" s="125">
        <v>115.1</v>
      </c>
    </row>
    <row r="1807" spans="1:12" x14ac:dyDescent="0.45">
      <c r="A1807" s="124" t="s">
        <v>275</v>
      </c>
      <c r="B1807" s="124" t="s">
        <v>104</v>
      </c>
      <c r="C1807" s="135">
        <v>2021</v>
      </c>
      <c r="D1807" s="137">
        <f t="shared" si="26"/>
        <v>-0.18939393939392865</v>
      </c>
      <c r="E1807" s="125">
        <v>210.8</v>
      </c>
      <c r="F1807" s="125">
        <v>211</v>
      </c>
      <c r="G1807" s="125">
        <v>55</v>
      </c>
      <c r="H1807" s="125">
        <v>12</v>
      </c>
      <c r="I1807" s="125">
        <v>23798</v>
      </c>
      <c r="J1807" s="124" t="s">
        <v>206</v>
      </c>
      <c r="K1807" s="125">
        <v>72873</v>
      </c>
      <c r="L1807" s="125">
        <v>113.4</v>
      </c>
    </row>
    <row r="1808" spans="1:12" x14ac:dyDescent="0.45">
      <c r="A1808" s="124" t="s">
        <v>276</v>
      </c>
      <c r="B1808" s="124" t="s">
        <v>106</v>
      </c>
      <c r="C1808" s="135">
        <v>2021</v>
      </c>
      <c r="D1808" s="137">
        <f t="shared" si="26"/>
        <v>0.74917590650284693</v>
      </c>
      <c r="E1808" s="125">
        <v>336.2</v>
      </c>
      <c r="F1808" s="125">
        <v>335</v>
      </c>
      <c r="G1808" s="125">
        <v>56.1</v>
      </c>
      <c r="H1808" s="125">
        <v>15</v>
      </c>
      <c r="I1808" s="125">
        <v>20652</v>
      </c>
      <c r="J1808" s="124" t="s">
        <v>64</v>
      </c>
      <c r="K1808" s="125">
        <v>95967</v>
      </c>
      <c r="L1808" s="125">
        <v>121</v>
      </c>
    </row>
    <row r="1809" spans="1:12" x14ac:dyDescent="0.45">
      <c r="A1809" s="124" t="s">
        <v>277</v>
      </c>
      <c r="B1809" s="124" t="s">
        <v>107</v>
      </c>
      <c r="C1809" s="135">
        <v>2021</v>
      </c>
      <c r="D1809" s="137">
        <f t="shared" si="26"/>
        <v>-0.61532724221516966</v>
      </c>
      <c r="E1809" s="125">
        <v>533</v>
      </c>
      <c r="F1809" s="125">
        <v>534.70000000000005</v>
      </c>
      <c r="G1809" s="125">
        <v>55.8</v>
      </c>
      <c r="H1809" s="125">
        <v>6.4</v>
      </c>
      <c r="I1809" s="125">
        <v>26068</v>
      </c>
      <c r="J1809" s="125">
        <v>59491</v>
      </c>
      <c r="K1809" s="125">
        <v>56940</v>
      </c>
      <c r="L1809" s="125">
        <v>107.3</v>
      </c>
    </row>
    <row r="1810" spans="1:12" x14ac:dyDescent="0.45">
      <c r="A1810" s="124" t="s">
        <v>278</v>
      </c>
      <c r="B1810" s="124" t="s">
        <v>108</v>
      </c>
      <c r="C1810" s="135">
        <v>2021</v>
      </c>
      <c r="D1810" s="137">
        <f t="shared" si="26"/>
        <v>-1.7327861377108982</v>
      </c>
      <c r="E1810" s="125">
        <v>2155</v>
      </c>
      <c r="F1810" s="125">
        <v>2174</v>
      </c>
      <c r="G1810" s="125">
        <v>54.9</v>
      </c>
      <c r="H1810" s="125">
        <v>5.5</v>
      </c>
      <c r="I1810" s="125">
        <v>26010</v>
      </c>
      <c r="J1810" s="125">
        <v>66933</v>
      </c>
      <c r="K1810" s="125">
        <v>63856</v>
      </c>
      <c r="L1810" s="125">
        <v>115.5</v>
      </c>
    </row>
    <row r="1811" spans="1:12" x14ac:dyDescent="0.45">
      <c r="A1811" s="124" t="s">
        <v>279</v>
      </c>
      <c r="B1811" s="124" t="s">
        <v>109</v>
      </c>
      <c r="C1811" s="135">
        <v>2021</v>
      </c>
      <c r="D1811" s="137">
        <f t="shared" si="26"/>
        <v>-0.20961430967020683</v>
      </c>
      <c r="E1811" s="125">
        <v>2856.4</v>
      </c>
      <c r="F1811" s="125">
        <v>2859.3</v>
      </c>
      <c r="G1811" s="125">
        <v>58.1</v>
      </c>
      <c r="H1811" s="125">
        <v>3.6</v>
      </c>
      <c r="I1811" s="125">
        <v>36090</v>
      </c>
      <c r="J1811" s="125">
        <v>79264</v>
      </c>
      <c r="K1811" s="125">
        <v>69473</v>
      </c>
      <c r="L1811" s="125">
        <v>120.8</v>
      </c>
    </row>
    <row r="1812" spans="1:12" x14ac:dyDescent="0.45">
      <c r="A1812" s="124" t="s">
        <v>280</v>
      </c>
      <c r="B1812" s="124" t="s">
        <v>110</v>
      </c>
      <c r="C1812" s="135">
        <v>2021</v>
      </c>
      <c r="D1812" s="137">
        <f t="shared" si="26"/>
        <v>-0.73084677419355215</v>
      </c>
      <c r="E1812" s="125">
        <v>2363.4</v>
      </c>
      <c r="F1812" s="125">
        <v>2372.1</v>
      </c>
      <c r="G1812" s="125">
        <v>56.3</v>
      </c>
      <c r="H1812" s="125">
        <v>6</v>
      </c>
      <c r="I1812" s="125">
        <v>30346</v>
      </c>
      <c r="J1812" s="125">
        <v>96894</v>
      </c>
      <c r="K1812" s="125">
        <v>69147</v>
      </c>
      <c r="L1812" s="125">
        <v>122.6</v>
      </c>
    </row>
    <row r="1813" spans="1:12" x14ac:dyDescent="0.45">
      <c r="A1813" s="124" t="s">
        <v>281</v>
      </c>
      <c r="B1813" s="124" t="s">
        <v>111</v>
      </c>
      <c r="C1813" s="135">
        <v>2021</v>
      </c>
      <c r="D1813" s="137">
        <f t="shared" si="26"/>
        <v>-1.1554742020363873</v>
      </c>
      <c r="E1813" s="125">
        <v>2592</v>
      </c>
      <c r="F1813" s="125">
        <v>2607.1</v>
      </c>
      <c r="G1813" s="125">
        <v>56.5</v>
      </c>
      <c r="H1813" s="125">
        <v>5.4</v>
      </c>
      <c r="I1813" s="125">
        <v>28048</v>
      </c>
      <c r="J1813" s="125">
        <v>63143</v>
      </c>
      <c r="K1813" s="125">
        <v>55970</v>
      </c>
      <c r="L1813" s="125">
        <v>116.6</v>
      </c>
    </row>
    <row r="1814" spans="1:12" x14ac:dyDescent="0.45">
      <c r="A1814" s="124" t="s">
        <v>282</v>
      </c>
      <c r="B1814" s="124" t="s">
        <v>299</v>
      </c>
      <c r="C1814" s="135">
        <v>2021</v>
      </c>
      <c r="D1814" s="137">
        <f t="shared" ref="D1814:D1877" si="27">(E1814-E1731)/E1731*100</f>
        <v>-0.13921610623260122</v>
      </c>
      <c r="E1814" s="125">
        <v>2797.5</v>
      </c>
      <c r="F1814" s="125">
        <v>2799.5</v>
      </c>
      <c r="G1814" s="125">
        <v>57.1</v>
      </c>
      <c r="H1814" s="125">
        <v>6.1</v>
      </c>
      <c r="I1814" s="125">
        <v>35261</v>
      </c>
      <c r="J1814" s="125">
        <v>73620</v>
      </c>
      <c r="K1814" s="125">
        <v>66072</v>
      </c>
      <c r="L1814" s="125">
        <v>110.8</v>
      </c>
    </row>
    <row r="1815" spans="1:12" x14ac:dyDescent="0.45">
      <c r="A1815" s="124" t="s">
        <v>283</v>
      </c>
      <c r="B1815" s="124" t="s">
        <v>113</v>
      </c>
      <c r="C1815" s="135">
        <v>2021</v>
      </c>
      <c r="D1815" s="137">
        <f t="shared" si="27"/>
        <v>-1.4163250093179229</v>
      </c>
      <c r="E1815" s="125">
        <v>1851.5</v>
      </c>
      <c r="F1815" s="125">
        <v>1864.8</v>
      </c>
      <c r="G1815" s="125">
        <v>55.7</v>
      </c>
      <c r="H1815" s="125">
        <v>6.5</v>
      </c>
      <c r="I1815" s="125">
        <v>29972</v>
      </c>
      <c r="J1815" s="125">
        <v>68905</v>
      </c>
      <c r="K1815" s="125">
        <v>62521</v>
      </c>
      <c r="L1815" s="125">
        <v>113.1</v>
      </c>
    </row>
    <row r="1816" spans="1:12" x14ac:dyDescent="0.45">
      <c r="A1816" s="124" t="s">
        <v>284</v>
      </c>
      <c r="B1816" s="124" t="s">
        <v>114</v>
      </c>
      <c r="C1816" s="135">
        <v>2021</v>
      </c>
      <c r="D1816" s="137">
        <f t="shared" si="27"/>
        <v>-0.24406270534120994</v>
      </c>
      <c r="E1816" s="125">
        <v>1062.7</v>
      </c>
      <c r="F1816" s="125">
        <v>1064</v>
      </c>
      <c r="G1816" s="125">
        <v>58.5</v>
      </c>
      <c r="H1816" s="125">
        <v>6.8</v>
      </c>
      <c r="I1816" s="125">
        <v>30976</v>
      </c>
      <c r="J1816" s="125">
        <v>75508</v>
      </c>
      <c r="K1816" s="125">
        <v>69717</v>
      </c>
      <c r="L1816" s="125">
        <v>129.4</v>
      </c>
    </row>
    <row r="1817" spans="1:12" x14ac:dyDescent="0.45">
      <c r="A1817" s="124" t="s">
        <v>285</v>
      </c>
      <c r="B1817" s="124" t="s">
        <v>115</v>
      </c>
      <c r="C1817" s="135">
        <v>2021</v>
      </c>
      <c r="D1817" s="137">
        <f t="shared" si="27"/>
        <v>-0.29564685492914439</v>
      </c>
      <c r="E1817" s="125">
        <v>978</v>
      </c>
      <c r="F1817" s="125">
        <v>979.5</v>
      </c>
      <c r="G1817" s="125">
        <v>56.7</v>
      </c>
      <c r="H1817" s="125">
        <v>9.5</v>
      </c>
      <c r="I1817" s="125">
        <v>28314</v>
      </c>
      <c r="J1817" s="125">
        <v>76711</v>
      </c>
      <c r="K1817" s="125">
        <v>75651</v>
      </c>
      <c r="L1817" s="125">
        <v>103.5</v>
      </c>
    </row>
    <row r="1818" spans="1:12" x14ac:dyDescent="0.45">
      <c r="A1818" s="124" t="s">
        <v>286</v>
      </c>
      <c r="B1818" s="124" t="s">
        <v>116</v>
      </c>
      <c r="C1818" s="135">
        <v>2021</v>
      </c>
      <c r="D1818" s="137">
        <f t="shared" si="27"/>
        <v>1.0737439222042047</v>
      </c>
      <c r="E1818" s="125">
        <v>997.8</v>
      </c>
      <c r="F1818" s="125">
        <v>992.6</v>
      </c>
      <c r="G1818" s="125">
        <v>60.2</v>
      </c>
      <c r="H1818" s="125">
        <v>6.9</v>
      </c>
      <c r="I1818" s="125">
        <v>50369</v>
      </c>
      <c r="J1818" s="125">
        <v>111274</v>
      </c>
      <c r="K1818" s="125">
        <v>84124</v>
      </c>
      <c r="L1818" s="125">
        <v>112.7</v>
      </c>
    </row>
    <row r="1819" spans="1:12" x14ac:dyDescent="0.45">
      <c r="A1819" s="124" t="s">
        <v>287</v>
      </c>
      <c r="B1819" s="124" t="s">
        <v>117</v>
      </c>
      <c r="C1819" s="135">
        <v>2021</v>
      </c>
      <c r="D1819" s="137">
        <f t="shared" si="27"/>
        <v>-1.3994284024834971</v>
      </c>
      <c r="E1819" s="125">
        <v>1000.5</v>
      </c>
      <c r="F1819" s="125">
        <v>1007.6</v>
      </c>
      <c r="G1819" s="125">
        <v>58.7</v>
      </c>
      <c r="H1819" s="125">
        <v>9.3000000000000007</v>
      </c>
      <c r="I1819" s="125">
        <v>29827</v>
      </c>
      <c r="J1819" s="125">
        <v>88297</v>
      </c>
      <c r="K1819" s="125">
        <v>75138</v>
      </c>
      <c r="L1819" s="125">
        <v>111.8</v>
      </c>
    </row>
    <row r="1820" spans="1:12" x14ac:dyDescent="0.45">
      <c r="A1820" s="124" t="s">
        <v>288</v>
      </c>
      <c r="B1820" s="124" t="s">
        <v>118</v>
      </c>
      <c r="C1820" s="135">
        <v>2021</v>
      </c>
      <c r="D1820" s="137">
        <f t="shared" si="27"/>
        <v>-0.23866348448686961</v>
      </c>
      <c r="E1820" s="125">
        <v>292.60000000000002</v>
      </c>
      <c r="F1820" s="125">
        <v>292.89999999999998</v>
      </c>
      <c r="G1820" s="125">
        <v>61.2</v>
      </c>
      <c r="H1820" s="125">
        <v>3.5</v>
      </c>
      <c r="I1820" s="125">
        <v>60794</v>
      </c>
      <c r="J1820" s="125">
        <v>111847</v>
      </c>
      <c r="K1820" s="125">
        <v>78339</v>
      </c>
      <c r="L1820" s="125">
        <v>113.4</v>
      </c>
    </row>
    <row r="1821" spans="1:12" x14ac:dyDescent="0.45">
      <c r="A1821" s="124" t="s">
        <v>289</v>
      </c>
      <c r="B1821" s="124" t="s">
        <v>119</v>
      </c>
      <c r="C1821" s="135">
        <v>2021</v>
      </c>
      <c r="D1821" s="137">
        <f t="shared" si="27"/>
        <v>-0.87719298245613786</v>
      </c>
      <c r="E1821" s="125">
        <v>1841.9</v>
      </c>
      <c r="F1821" s="125">
        <v>1850.1</v>
      </c>
      <c r="G1821" s="125">
        <v>59.1</v>
      </c>
      <c r="H1821" s="125">
        <v>4.2</v>
      </c>
      <c r="I1821" s="125">
        <v>40843</v>
      </c>
      <c r="J1821" s="125">
        <v>122177</v>
      </c>
      <c r="K1821" s="125">
        <v>117466</v>
      </c>
      <c r="L1821" s="125">
        <v>109.4</v>
      </c>
    </row>
    <row r="1822" spans="1:12" x14ac:dyDescent="0.45">
      <c r="A1822" s="124" t="s">
        <v>290</v>
      </c>
      <c r="B1822" s="124" t="s">
        <v>300</v>
      </c>
      <c r="C1822" s="135">
        <v>2021</v>
      </c>
      <c r="D1822" s="137">
        <f t="shared" si="27"/>
        <v>-0.17759246390239786</v>
      </c>
      <c r="E1822" s="125">
        <v>1292.8</v>
      </c>
      <c r="F1822" s="125">
        <v>1293.9000000000001</v>
      </c>
      <c r="G1822" s="125">
        <v>59.1</v>
      </c>
      <c r="H1822" s="125">
        <v>3.1</v>
      </c>
      <c r="I1822" s="125">
        <v>44108</v>
      </c>
      <c r="J1822" s="125">
        <v>110014</v>
      </c>
      <c r="K1822" s="125">
        <v>96714</v>
      </c>
      <c r="L1822" s="125">
        <v>113.8</v>
      </c>
    </row>
    <row r="1823" spans="1:12" x14ac:dyDescent="0.45">
      <c r="A1823" s="124" t="s">
        <v>291</v>
      </c>
      <c r="B1823" s="124" t="s">
        <v>120</v>
      </c>
      <c r="C1823" s="135">
        <v>2021</v>
      </c>
      <c r="D1823" s="137">
        <f t="shared" si="27"/>
        <v>-1.3054155357373687</v>
      </c>
      <c r="E1823" s="125">
        <v>763.6</v>
      </c>
      <c r="F1823" s="125">
        <v>768.6</v>
      </c>
      <c r="G1823" s="125">
        <v>58.7</v>
      </c>
      <c r="H1823" s="125">
        <v>5.2</v>
      </c>
      <c r="I1823" s="125">
        <v>39626</v>
      </c>
      <c r="J1823" s="125">
        <v>106830</v>
      </c>
      <c r="K1823" s="125">
        <v>101433</v>
      </c>
      <c r="L1823" s="125">
        <v>109.5</v>
      </c>
    </row>
    <row r="1824" spans="1:12" x14ac:dyDescent="0.45">
      <c r="A1824" s="124" t="s">
        <v>292</v>
      </c>
      <c r="B1824" s="124" t="s">
        <v>121</v>
      </c>
      <c r="C1824" s="135">
        <v>2021</v>
      </c>
      <c r="D1824" s="137">
        <f t="shared" si="27"/>
        <v>-1.0196649672250586</v>
      </c>
      <c r="E1824" s="125">
        <v>135.9</v>
      </c>
      <c r="F1824" s="125">
        <v>136.6</v>
      </c>
      <c r="G1824" s="125">
        <v>62.3</v>
      </c>
      <c r="H1824" s="125">
        <v>4.9000000000000004</v>
      </c>
      <c r="I1824" s="125">
        <v>80979</v>
      </c>
      <c r="J1824" s="125">
        <v>105723</v>
      </c>
      <c r="K1824" s="125">
        <v>73496</v>
      </c>
      <c r="L1824" s="125">
        <v>112.4</v>
      </c>
    </row>
    <row r="1825" spans="1:12" x14ac:dyDescent="0.45">
      <c r="A1825" s="124" t="s">
        <v>293</v>
      </c>
      <c r="B1825" s="124" t="s">
        <v>122</v>
      </c>
      <c r="C1825" s="135">
        <v>2021</v>
      </c>
      <c r="D1825" s="137">
        <f t="shared" si="27"/>
        <v>-0.70317494140209069</v>
      </c>
      <c r="E1825" s="125">
        <v>466</v>
      </c>
      <c r="F1825" s="125">
        <v>467.7</v>
      </c>
      <c r="G1825" s="125">
        <v>59.3</v>
      </c>
      <c r="H1825" s="125">
        <v>5.2</v>
      </c>
      <c r="I1825" s="125">
        <v>63854</v>
      </c>
      <c r="J1825" s="125">
        <v>116744</v>
      </c>
      <c r="K1825" s="125">
        <v>132376</v>
      </c>
      <c r="L1825" s="125">
        <v>107.2</v>
      </c>
    </row>
    <row r="1826" spans="1:12" ht="24" x14ac:dyDescent="0.45">
      <c r="A1826" s="124" t="s">
        <v>294</v>
      </c>
      <c r="B1826" s="124" t="s">
        <v>123</v>
      </c>
      <c r="C1826" s="135">
        <v>2021</v>
      </c>
      <c r="D1826" s="137">
        <f t="shared" si="27"/>
        <v>-1.9659239842726082</v>
      </c>
      <c r="E1826" s="125">
        <v>149.6</v>
      </c>
      <c r="F1826" s="125">
        <v>151.1</v>
      </c>
      <c r="G1826" s="125">
        <v>57.8</v>
      </c>
      <c r="H1826" s="125">
        <v>5.6</v>
      </c>
      <c r="I1826" s="125">
        <v>30297</v>
      </c>
      <c r="J1826" s="124" t="s">
        <v>64</v>
      </c>
      <c r="K1826" s="125">
        <v>53268</v>
      </c>
      <c r="L1826" s="125">
        <v>108.2</v>
      </c>
    </row>
    <row r="1827" spans="1:12" ht="24" x14ac:dyDescent="0.45">
      <c r="A1827" s="124" t="s">
        <v>301</v>
      </c>
      <c r="B1827" s="124" t="s">
        <v>124</v>
      </c>
      <c r="C1827" s="135">
        <v>2021</v>
      </c>
      <c r="D1827" s="137">
        <f t="shared" si="27"/>
        <v>0.63025210084033012</v>
      </c>
      <c r="E1827" s="125">
        <v>47.9</v>
      </c>
      <c r="F1827" s="125">
        <v>47.7</v>
      </c>
      <c r="G1827" s="125">
        <v>65</v>
      </c>
      <c r="H1827" s="125">
        <v>2.6</v>
      </c>
      <c r="I1827" s="125">
        <v>99905</v>
      </c>
      <c r="J1827" s="124" t="s">
        <v>64</v>
      </c>
      <c r="K1827" s="124" t="s">
        <v>64</v>
      </c>
      <c r="L1827" s="124" t="s">
        <v>132</v>
      </c>
    </row>
    <row r="1828" spans="1:12" x14ac:dyDescent="0.45">
      <c r="A1828" s="124" t="s">
        <v>213</v>
      </c>
      <c r="B1828" s="124" t="s">
        <v>41</v>
      </c>
      <c r="C1828" s="135">
        <v>2022</v>
      </c>
      <c r="D1828" s="137">
        <f t="shared" si="27"/>
        <v>-1.4318255776114546</v>
      </c>
      <c r="E1828" s="125">
        <v>1514.5</v>
      </c>
      <c r="F1828" s="125">
        <v>1525.5</v>
      </c>
      <c r="G1828" s="125">
        <v>56.4</v>
      </c>
      <c r="H1828" s="125">
        <v>3.7</v>
      </c>
      <c r="I1828" s="125">
        <v>41022</v>
      </c>
      <c r="J1828" s="125">
        <v>96844</v>
      </c>
      <c r="K1828" s="125">
        <v>80354</v>
      </c>
      <c r="L1828" s="125">
        <v>107.1</v>
      </c>
    </row>
    <row r="1829" spans="1:12" x14ac:dyDescent="0.45">
      <c r="A1829" s="124" t="s">
        <v>214</v>
      </c>
      <c r="B1829" s="124" t="s">
        <v>42</v>
      </c>
      <c r="C1829" s="135">
        <v>2022</v>
      </c>
      <c r="D1829" s="137">
        <f t="shared" si="27"/>
        <v>-1.0389833419199648</v>
      </c>
      <c r="E1829" s="125">
        <v>1152.5</v>
      </c>
      <c r="F1829" s="125">
        <v>1158.5999999999999</v>
      </c>
      <c r="G1829" s="125">
        <v>56.1</v>
      </c>
      <c r="H1829" s="125">
        <v>3.2</v>
      </c>
      <c r="I1829" s="125">
        <v>35722</v>
      </c>
      <c r="J1829" s="125">
        <v>72692</v>
      </c>
      <c r="K1829" s="125">
        <v>57679</v>
      </c>
      <c r="L1829" s="125">
        <v>109.2</v>
      </c>
    </row>
    <row r="1830" spans="1:12" x14ac:dyDescent="0.45">
      <c r="A1830" s="124" t="s">
        <v>215</v>
      </c>
      <c r="B1830" s="124" t="s">
        <v>43</v>
      </c>
      <c r="C1830" s="135">
        <v>2022</v>
      </c>
      <c r="D1830" s="137">
        <f t="shared" si="27"/>
        <v>-1.2515831036280975</v>
      </c>
      <c r="E1830" s="125">
        <v>1325.5</v>
      </c>
      <c r="F1830" s="125">
        <v>1333.9</v>
      </c>
      <c r="G1830" s="125">
        <v>55.5</v>
      </c>
      <c r="H1830" s="125">
        <v>2.6</v>
      </c>
      <c r="I1830" s="125">
        <v>32321</v>
      </c>
      <c r="J1830" s="125">
        <v>73248</v>
      </c>
      <c r="K1830" s="125">
        <v>74574</v>
      </c>
      <c r="L1830" s="125">
        <v>107.8</v>
      </c>
    </row>
    <row r="1831" spans="1:12" x14ac:dyDescent="0.45">
      <c r="A1831" s="124" t="s">
        <v>216</v>
      </c>
      <c r="B1831" s="124" t="s">
        <v>44</v>
      </c>
      <c r="C1831" s="135">
        <v>2022</v>
      </c>
      <c r="D1831" s="137">
        <f t="shared" si="27"/>
        <v>-0.75132458959435977</v>
      </c>
      <c r="E1831" s="125">
        <v>2285.3000000000002</v>
      </c>
      <c r="F1831" s="125">
        <v>2293.9</v>
      </c>
      <c r="G1831" s="125">
        <v>56.4</v>
      </c>
      <c r="H1831" s="125">
        <v>3.5</v>
      </c>
      <c r="I1831" s="125">
        <v>39319</v>
      </c>
      <c r="J1831" s="125">
        <v>86477</v>
      </c>
      <c r="K1831" s="125">
        <v>81299</v>
      </c>
      <c r="L1831" s="125">
        <v>105.7</v>
      </c>
    </row>
    <row r="1832" spans="1:12" x14ac:dyDescent="0.45">
      <c r="A1832" s="124" t="s">
        <v>217</v>
      </c>
      <c r="B1832" s="124" t="s">
        <v>45</v>
      </c>
      <c r="C1832" s="135">
        <v>2022</v>
      </c>
      <c r="D1832" s="137">
        <f t="shared" si="27"/>
        <v>-1.0172059300941432</v>
      </c>
      <c r="E1832" s="125">
        <v>914.7</v>
      </c>
      <c r="F1832" s="125">
        <v>919.4</v>
      </c>
      <c r="G1832" s="125">
        <v>55.6</v>
      </c>
      <c r="H1832" s="125">
        <v>3.1</v>
      </c>
      <c r="I1832" s="125">
        <v>34275</v>
      </c>
      <c r="J1832" s="125">
        <v>64394</v>
      </c>
      <c r="K1832" s="125">
        <v>63249</v>
      </c>
      <c r="L1832" s="125">
        <v>111.9</v>
      </c>
    </row>
    <row r="1833" spans="1:12" x14ac:dyDescent="0.45">
      <c r="A1833" s="124" t="s">
        <v>218</v>
      </c>
      <c r="B1833" s="124" t="s">
        <v>46</v>
      </c>
      <c r="C1833" s="135">
        <v>2022</v>
      </c>
      <c r="D1833" s="137">
        <f t="shared" si="27"/>
        <v>-0.22360942886423774</v>
      </c>
      <c r="E1833" s="125">
        <v>1070.9000000000001</v>
      </c>
      <c r="F1833" s="125">
        <v>1072</v>
      </c>
      <c r="G1833" s="125">
        <v>57</v>
      </c>
      <c r="H1833" s="125">
        <v>3.9</v>
      </c>
      <c r="I1833" s="125">
        <v>35509</v>
      </c>
      <c r="J1833" s="125">
        <v>97608</v>
      </c>
      <c r="K1833" s="125">
        <v>81824</v>
      </c>
      <c r="L1833" s="125">
        <v>107.3</v>
      </c>
    </row>
    <row r="1834" spans="1:12" x14ac:dyDescent="0.45">
      <c r="A1834" s="124" t="s">
        <v>219</v>
      </c>
      <c r="B1834" s="124" t="s">
        <v>47</v>
      </c>
      <c r="C1834" s="135">
        <v>2022</v>
      </c>
      <c r="D1834" s="137">
        <f t="shared" si="27"/>
        <v>-1.0553633217993119</v>
      </c>
      <c r="E1834" s="125">
        <v>571.9</v>
      </c>
      <c r="F1834" s="125">
        <v>574.9</v>
      </c>
      <c r="G1834" s="125">
        <v>52.8</v>
      </c>
      <c r="H1834" s="125">
        <v>3.4</v>
      </c>
      <c r="I1834" s="125">
        <v>34450</v>
      </c>
      <c r="J1834" s="125">
        <v>79584</v>
      </c>
      <c r="K1834" s="125">
        <v>61899</v>
      </c>
      <c r="L1834" s="125">
        <v>112.3</v>
      </c>
    </row>
    <row r="1835" spans="1:12" x14ac:dyDescent="0.45">
      <c r="A1835" s="124" t="s">
        <v>220</v>
      </c>
      <c r="B1835" s="124" t="s">
        <v>48</v>
      </c>
      <c r="C1835" s="135">
        <v>2022</v>
      </c>
      <c r="D1835" s="137">
        <f t="shared" si="27"/>
        <v>-1.0387683175663183</v>
      </c>
      <c r="E1835" s="125">
        <v>1067</v>
      </c>
      <c r="F1835" s="125">
        <v>1072.5999999999999</v>
      </c>
      <c r="G1835" s="125">
        <v>55.2</v>
      </c>
      <c r="H1835" s="125">
        <v>3</v>
      </c>
      <c r="I1835" s="125">
        <v>37632</v>
      </c>
      <c r="J1835" s="125">
        <v>77545</v>
      </c>
      <c r="K1835" s="125">
        <v>68705</v>
      </c>
      <c r="L1835" s="125">
        <v>112.7</v>
      </c>
    </row>
    <row r="1836" spans="1:12" x14ac:dyDescent="0.45">
      <c r="A1836" s="124" t="s">
        <v>221</v>
      </c>
      <c r="B1836" s="124" t="s">
        <v>49</v>
      </c>
      <c r="C1836" s="135">
        <v>2022</v>
      </c>
      <c r="D1836" s="137">
        <f t="shared" si="27"/>
        <v>-1.0368157455408098</v>
      </c>
      <c r="E1836" s="125">
        <v>1126.3</v>
      </c>
      <c r="F1836" s="125">
        <v>1132.2</v>
      </c>
      <c r="G1836" s="125">
        <v>56</v>
      </c>
      <c r="H1836" s="125">
        <v>3.7</v>
      </c>
      <c r="I1836" s="125">
        <v>38926</v>
      </c>
      <c r="J1836" s="125">
        <v>79667</v>
      </c>
      <c r="K1836" s="125">
        <v>73575</v>
      </c>
      <c r="L1836" s="125">
        <v>107.4</v>
      </c>
    </row>
    <row r="1837" spans="1:12" x14ac:dyDescent="0.45">
      <c r="A1837" s="124" t="s">
        <v>222</v>
      </c>
      <c r="B1837" s="124" t="s">
        <v>50</v>
      </c>
      <c r="C1837" s="135">
        <v>2022</v>
      </c>
      <c r="D1837" s="137">
        <f t="shared" si="27"/>
        <v>0.57829858469032303</v>
      </c>
      <c r="E1837" s="125">
        <v>8591.7000000000007</v>
      </c>
      <c r="F1837" s="125">
        <v>8567</v>
      </c>
      <c r="G1837" s="125">
        <v>58.7</v>
      </c>
      <c r="H1837" s="125">
        <v>3.1</v>
      </c>
      <c r="I1837" s="125">
        <v>55109</v>
      </c>
      <c r="J1837" s="125">
        <v>159961</v>
      </c>
      <c r="K1837" s="125">
        <v>103463</v>
      </c>
      <c r="L1837" s="125">
        <v>111.6</v>
      </c>
    </row>
    <row r="1838" spans="1:12" x14ac:dyDescent="0.45">
      <c r="A1838" s="124" t="s">
        <v>223</v>
      </c>
      <c r="B1838" s="124" t="s">
        <v>51</v>
      </c>
      <c r="C1838" s="135">
        <v>2022</v>
      </c>
      <c r="D1838" s="137">
        <f t="shared" si="27"/>
        <v>-1.3661971830985979</v>
      </c>
      <c r="E1838" s="125">
        <v>700.3</v>
      </c>
      <c r="F1838" s="125">
        <v>705.2</v>
      </c>
      <c r="G1838" s="125">
        <v>55.4</v>
      </c>
      <c r="H1838" s="125">
        <v>4</v>
      </c>
      <c r="I1838" s="125">
        <v>34138</v>
      </c>
      <c r="J1838" s="125">
        <v>77872</v>
      </c>
      <c r="K1838" s="125">
        <v>64211</v>
      </c>
      <c r="L1838" s="125">
        <v>109</v>
      </c>
    </row>
    <row r="1839" spans="1:12" x14ac:dyDescent="0.45">
      <c r="A1839" s="124" t="s">
        <v>224</v>
      </c>
      <c r="B1839" s="124" t="s">
        <v>52</v>
      </c>
      <c r="C1839" s="135">
        <v>2022</v>
      </c>
      <c r="D1839" s="137">
        <f t="shared" si="27"/>
        <v>-0.88294192608773159</v>
      </c>
      <c r="E1839" s="125">
        <v>1088.9000000000001</v>
      </c>
      <c r="F1839" s="125">
        <v>1093.7</v>
      </c>
      <c r="G1839" s="125">
        <v>55.4</v>
      </c>
      <c r="H1839" s="125">
        <v>2.9</v>
      </c>
      <c r="I1839" s="125">
        <v>33379</v>
      </c>
      <c r="J1839" s="125">
        <v>95767</v>
      </c>
      <c r="K1839" s="125">
        <v>71065</v>
      </c>
      <c r="L1839" s="125">
        <v>104.6</v>
      </c>
    </row>
    <row r="1840" spans="1:12" x14ac:dyDescent="0.45">
      <c r="A1840" s="124" t="s">
        <v>225</v>
      </c>
      <c r="B1840" s="124" t="s">
        <v>53</v>
      </c>
      <c r="C1840" s="135">
        <v>2022</v>
      </c>
      <c r="D1840" s="137">
        <f t="shared" si="27"/>
        <v>-1.5672567369489208</v>
      </c>
      <c r="E1840" s="125">
        <v>873</v>
      </c>
      <c r="F1840" s="125">
        <v>880</v>
      </c>
      <c r="G1840" s="125">
        <v>56.1</v>
      </c>
      <c r="H1840" s="125">
        <v>3.5</v>
      </c>
      <c r="I1840" s="125">
        <v>35094</v>
      </c>
      <c r="J1840" s="125">
        <v>63049</v>
      </c>
      <c r="K1840" s="125">
        <v>49615</v>
      </c>
      <c r="L1840" s="125">
        <v>108.6</v>
      </c>
    </row>
    <row r="1841" spans="1:12" x14ac:dyDescent="0.45">
      <c r="A1841" s="124" t="s">
        <v>226</v>
      </c>
      <c r="B1841" s="124" t="s">
        <v>54</v>
      </c>
      <c r="C1841" s="135">
        <v>2022</v>
      </c>
      <c r="D1841" s="137">
        <f t="shared" si="27"/>
        <v>-1.3073230517822558</v>
      </c>
      <c r="E1841" s="125">
        <v>966.3</v>
      </c>
      <c r="F1841" s="125">
        <v>972.7</v>
      </c>
      <c r="G1841" s="125">
        <v>55.7</v>
      </c>
      <c r="H1841" s="125">
        <v>3.3</v>
      </c>
      <c r="I1841" s="125">
        <v>34092</v>
      </c>
      <c r="J1841" s="125">
        <v>68869</v>
      </c>
      <c r="K1841" s="125">
        <v>76881</v>
      </c>
      <c r="L1841" s="125">
        <v>106.5</v>
      </c>
    </row>
    <row r="1842" spans="1:12" x14ac:dyDescent="0.45">
      <c r="A1842" s="124" t="s">
        <v>227</v>
      </c>
      <c r="B1842" s="124" t="s">
        <v>55</v>
      </c>
      <c r="C1842" s="135">
        <v>2022</v>
      </c>
      <c r="D1842" s="137">
        <f t="shared" si="27"/>
        <v>-1.2071778140293601</v>
      </c>
      <c r="E1842" s="125">
        <v>1211.2</v>
      </c>
      <c r="F1842" s="125">
        <v>1218.5999999999999</v>
      </c>
      <c r="G1842" s="125">
        <v>55</v>
      </c>
      <c r="H1842" s="125">
        <v>3.8</v>
      </c>
      <c r="I1842" s="125">
        <v>35203</v>
      </c>
      <c r="J1842" s="125">
        <v>86532</v>
      </c>
      <c r="K1842" s="125">
        <v>83066</v>
      </c>
      <c r="L1842" s="125">
        <v>107.8</v>
      </c>
    </row>
    <row r="1843" spans="1:12" x14ac:dyDescent="0.45">
      <c r="A1843" s="124" t="s">
        <v>228</v>
      </c>
      <c r="B1843" s="124" t="s">
        <v>56</v>
      </c>
      <c r="C1843" s="135">
        <v>2022</v>
      </c>
      <c r="D1843" s="137">
        <f t="shared" si="27"/>
        <v>-1.0155675820137666</v>
      </c>
      <c r="E1843" s="125">
        <v>1481.5</v>
      </c>
      <c r="F1843" s="125">
        <v>1489.1</v>
      </c>
      <c r="G1843" s="125">
        <v>56</v>
      </c>
      <c r="H1843" s="125">
        <v>3.6</v>
      </c>
      <c r="I1843" s="125">
        <v>34442</v>
      </c>
      <c r="J1843" s="125">
        <v>82251</v>
      </c>
      <c r="K1843" s="125">
        <v>81356</v>
      </c>
      <c r="L1843" s="125">
        <v>108.6</v>
      </c>
    </row>
    <row r="1844" spans="1:12" x14ac:dyDescent="0.45">
      <c r="A1844" s="124" t="s">
        <v>229</v>
      </c>
      <c r="B1844" s="124" t="s">
        <v>57</v>
      </c>
      <c r="C1844" s="135">
        <v>2022</v>
      </c>
      <c r="D1844" s="137">
        <f t="shared" si="27"/>
        <v>-0.92062702164718724</v>
      </c>
      <c r="E1844" s="125">
        <v>1194.5999999999999</v>
      </c>
      <c r="F1844" s="125">
        <v>1200.0999999999999</v>
      </c>
      <c r="G1844" s="125">
        <v>55.3</v>
      </c>
      <c r="H1844" s="125">
        <v>5</v>
      </c>
      <c r="I1844" s="125">
        <v>38060</v>
      </c>
      <c r="J1844" s="125">
        <v>86630</v>
      </c>
      <c r="K1844" s="125">
        <v>65206</v>
      </c>
      <c r="L1844" s="125">
        <v>103.6</v>
      </c>
    </row>
    <row r="1845" spans="1:12" x14ac:dyDescent="0.45">
      <c r="A1845" s="124" t="s">
        <v>230</v>
      </c>
      <c r="B1845" s="124" t="s">
        <v>58</v>
      </c>
      <c r="C1845" s="135">
        <v>2022</v>
      </c>
      <c r="D1845" s="137">
        <f t="shared" si="27"/>
        <v>0.68458943842152853</v>
      </c>
      <c r="E1845" s="125">
        <v>13104.2</v>
      </c>
      <c r="F1845" s="125">
        <v>13059.7</v>
      </c>
      <c r="G1845" s="125">
        <v>57.3</v>
      </c>
      <c r="H1845" s="125">
        <v>2.2000000000000002</v>
      </c>
      <c r="I1845" s="125">
        <v>95465</v>
      </c>
      <c r="J1845" s="125">
        <v>374658</v>
      </c>
      <c r="K1845" s="125">
        <v>297454</v>
      </c>
      <c r="L1845" s="125">
        <v>108.5</v>
      </c>
    </row>
    <row r="1846" spans="1:12" x14ac:dyDescent="0.45">
      <c r="A1846" s="124" t="s">
        <v>231</v>
      </c>
      <c r="B1846" s="124" t="s">
        <v>59</v>
      </c>
      <c r="C1846" s="135">
        <v>2022</v>
      </c>
      <c r="D1846" s="137">
        <f t="shared" si="27"/>
        <v>-0.84522915101427498</v>
      </c>
      <c r="E1846" s="125">
        <v>527.9</v>
      </c>
      <c r="F1846" s="125">
        <v>530.1</v>
      </c>
      <c r="G1846" s="125">
        <v>54.8</v>
      </c>
      <c r="H1846" s="125">
        <v>5.8</v>
      </c>
      <c r="I1846" s="125">
        <v>44880</v>
      </c>
      <c r="J1846" s="125">
        <v>104478</v>
      </c>
      <c r="K1846" s="125">
        <v>77880</v>
      </c>
      <c r="L1846" s="125">
        <v>105.5</v>
      </c>
    </row>
    <row r="1847" spans="1:12" x14ac:dyDescent="0.45">
      <c r="A1847" s="124" t="s">
        <v>232</v>
      </c>
      <c r="B1847" s="124" t="s">
        <v>60</v>
      </c>
      <c r="C1847" s="135">
        <v>2022</v>
      </c>
      <c r="D1847" s="137">
        <f t="shared" si="27"/>
        <v>-1.0757080610021756</v>
      </c>
      <c r="E1847" s="125">
        <v>726.5</v>
      </c>
      <c r="F1847" s="125">
        <v>730.4</v>
      </c>
      <c r="G1847" s="125">
        <v>57.5</v>
      </c>
      <c r="H1847" s="125">
        <v>6.7</v>
      </c>
      <c r="I1847" s="125">
        <v>46638</v>
      </c>
      <c r="J1847" s="125">
        <v>88610</v>
      </c>
      <c r="K1847" s="125">
        <v>75463</v>
      </c>
      <c r="L1847" s="125">
        <v>105.3</v>
      </c>
    </row>
    <row r="1848" spans="1:12" x14ac:dyDescent="0.45">
      <c r="A1848" s="124" t="s">
        <v>233</v>
      </c>
      <c r="B1848" s="124" t="s">
        <v>63</v>
      </c>
      <c r="C1848" s="135">
        <v>2022</v>
      </c>
      <c r="D1848" s="137">
        <f t="shared" si="27"/>
        <v>0</v>
      </c>
      <c r="E1848" s="125">
        <v>41.4</v>
      </c>
      <c r="F1848" s="125">
        <v>41.4</v>
      </c>
      <c r="G1848" s="125">
        <v>58.7</v>
      </c>
      <c r="H1848" s="125">
        <v>7.4</v>
      </c>
      <c r="I1848" s="125">
        <v>104109</v>
      </c>
      <c r="J1848" s="125">
        <v>77598</v>
      </c>
      <c r="K1848" s="125">
        <v>86447</v>
      </c>
      <c r="L1848" s="125">
        <v>109.8</v>
      </c>
    </row>
    <row r="1849" spans="1:12" x14ac:dyDescent="0.45">
      <c r="A1849" s="124" t="s">
        <v>234</v>
      </c>
      <c r="B1849" s="124" t="s">
        <v>61</v>
      </c>
      <c r="C1849" s="135">
        <v>2022</v>
      </c>
      <c r="D1849" s="137">
        <f t="shared" si="27"/>
        <v>-1.0568438333675423</v>
      </c>
      <c r="E1849" s="125">
        <v>964.3</v>
      </c>
      <c r="F1849" s="125">
        <v>969.4</v>
      </c>
      <c r="G1849" s="125">
        <v>55.1</v>
      </c>
      <c r="H1849" s="125">
        <v>5.5</v>
      </c>
      <c r="I1849" s="125">
        <v>45975</v>
      </c>
      <c r="J1849" s="125">
        <v>95378</v>
      </c>
      <c r="K1849" s="125">
        <v>89662</v>
      </c>
      <c r="L1849" s="125">
        <v>104.1</v>
      </c>
    </row>
    <row r="1850" spans="1:12" x14ac:dyDescent="0.45">
      <c r="A1850" s="124" t="s">
        <v>235</v>
      </c>
      <c r="B1850" s="124" t="s">
        <v>65</v>
      </c>
      <c r="C1850" s="135">
        <v>2022</v>
      </c>
      <c r="D1850" s="137">
        <f t="shared" si="27"/>
        <v>-0.85207308503162726</v>
      </c>
      <c r="E1850" s="125">
        <v>1128.7</v>
      </c>
      <c r="F1850" s="125">
        <v>1133.5999999999999</v>
      </c>
      <c r="G1850" s="125">
        <v>55.1</v>
      </c>
      <c r="H1850" s="125">
        <v>3.4</v>
      </c>
      <c r="I1850" s="125">
        <v>35444</v>
      </c>
      <c r="J1850" s="125">
        <v>80097</v>
      </c>
      <c r="K1850" s="125">
        <v>65268</v>
      </c>
      <c r="L1850" s="125">
        <v>107</v>
      </c>
    </row>
    <row r="1851" spans="1:12" x14ac:dyDescent="0.45">
      <c r="A1851" s="124" t="s">
        <v>236</v>
      </c>
      <c r="B1851" s="124" t="s">
        <v>66</v>
      </c>
      <c r="C1851" s="135">
        <v>2022</v>
      </c>
      <c r="D1851" s="137">
        <f t="shared" si="27"/>
        <v>0.12609117361784233</v>
      </c>
      <c r="E1851" s="125">
        <v>1032.3</v>
      </c>
      <c r="F1851" s="125">
        <v>1031.7</v>
      </c>
      <c r="G1851" s="125">
        <v>58.1</v>
      </c>
      <c r="H1851" s="125">
        <v>3.1</v>
      </c>
      <c r="I1851" s="125">
        <v>34506</v>
      </c>
      <c r="J1851" s="125">
        <v>95058</v>
      </c>
      <c r="K1851" s="125">
        <v>109865</v>
      </c>
      <c r="L1851" s="125">
        <v>109.7</v>
      </c>
    </row>
    <row r="1852" spans="1:12" x14ac:dyDescent="0.45">
      <c r="A1852" s="124" t="s">
        <v>237</v>
      </c>
      <c r="B1852" s="124" t="s">
        <v>67</v>
      </c>
      <c r="C1852" s="135">
        <v>2022</v>
      </c>
      <c r="D1852" s="137">
        <f t="shared" si="27"/>
        <v>0.88733798604187208</v>
      </c>
      <c r="E1852" s="125">
        <v>2023.8</v>
      </c>
      <c r="F1852" s="125">
        <v>2014.9</v>
      </c>
      <c r="G1852" s="125">
        <v>60.4</v>
      </c>
      <c r="H1852" s="125">
        <v>3.3</v>
      </c>
      <c r="I1852" s="125">
        <v>38963</v>
      </c>
      <c r="J1852" s="125">
        <v>199372</v>
      </c>
      <c r="K1852" s="125">
        <v>66382</v>
      </c>
      <c r="L1852" s="125">
        <v>105.7</v>
      </c>
    </row>
    <row r="1853" spans="1:12" x14ac:dyDescent="0.45">
      <c r="A1853" s="124" t="s">
        <v>238</v>
      </c>
      <c r="B1853" s="124" t="s">
        <v>68</v>
      </c>
      <c r="C1853" s="135">
        <v>2022</v>
      </c>
      <c r="D1853" s="137">
        <f t="shared" si="27"/>
        <v>-0.97714972940469025</v>
      </c>
      <c r="E1853" s="125">
        <v>658.7</v>
      </c>
      <c r="F1853" s="125">
        <v>662</v>
      </c>
      <c r="G1853" s="125">
        <v>59.4</v>
      </c>
      <c r="H1853" s="125">
        <v>4.8</v>
      </c>
      <c r="I1853" s="125">
        <v>62601</v>
      </c>
      <c r="J1853" s="124" t="s">
        <v>64</v>
      </c>
      <c r="K1853" s="125">
        <v>82767</v>
      </c>
      <c r="L1853" s="125">
        <v>109.8</v>
      </c>
    </row>
    <row r="1854" spans="1:12" x14ac:dyDescent="0.45">
      <c r="A1854" s="124" t="s">
        <v>239</v>
      </c>
      <c r="B1854" s="124" t="s">
        <v>69</v>
      </c>
      <c r="C1854" s="135">
        <v>2022</v>
      </c>
      <c r="D1854" s="137">
        <f t="shared" si="27"/>
        <v>-0.98005502063274497</v>
      </c>
      <c r="E1854" s="125">
        <v>575.9</v>
      </c>
      <c r="F1854" s="125">
        <v>578.79999999999995</v>
      </c>
      <c r="G1854" s="125">
        <v>54.5</v>
      </c>
      <c r="H1854" s="125">
        <v>3.1</v>
      </c>
      <c r="I1854" s="125">
        <v>33729</v>
      </c>
      <c r="J1854" s="125">
        <v>65997</v>
      </c>
      <c r="K1854" s="125">
        <v>59589</v>
      </c>
      <c r="L1854" s="125">
        <v>109.7</v>
      </c>
    </row>
    <row r="1855" spans="1:12" x14ac:dyDescent="0.45">
      <c r="A1855" s="124" t="s">
        <v>240</v>
      </c>
      <c r="B1855" s="124" t="s">
        <v>70</v>
      </c>
      <c r="C1855" s="135">
        <v>2022</v>
      </c>
      <c r="D1855" s="137">
        <f t="shared" si="27"/>
        <v>-1.524543474618868</v>
      </c>
      <c r="E1855" s="125">
        <v>587.79999999999995</v>
      </c>
      <c r="F1855" s="125">
        <v>592.29999999999995</v>
      </c>
      <c r="G1855" s="125">
        <v>54.9</v>
      </c>
      <c r="H1855" s="125">
        <v>4</v>
      </c>
      <c r="I1855" s="125">
        <v>33090</v>
      </c>
      <c r="J1855" s="125">
        <v>64152</v>
      </c>
      <c r="K1855" s="125">
        <v>64321</v>
      </c>
      <c r="L1855" s="125">
        <v>104.8</v>
      </c>
    </row>
    <row r="1856" spans="1:12" ht="24" x14ac:dyDescent="0.45">
      <c r="A1856" s="124" t="s">
        <v>241</v>
      </c>
      <c r="B1856" s="124" t="s">
        <v>71</v>
      </c>
      <c r="C1856" s="135">
        <v>2022</v>
      </c>
      <c r="D1856" s="137">
        <f t="shared" si="27"/>
        <v>-0.14087269744466976</v>
      </c>
      <c r="E1856" s="125">
        <v>5600</v>
      </c>
      <c r="F1856" s="125">
        <v>5604</v>
      </c>
      <c r="G1856" s="125">
        <v>59.4</v>
      </c>
      <c r="H1856" s="125">
        <v>1.8</v>
      </c>
      <c r="I1856" s="125">
        <v>63495</v>
      </c>
      <c r="J1856" s="125">
        <v>231245</v>
      </c>
      <c r="K1856" s="125">
        <v>158517</v>
      </c>
      <c r="L1856" s="125">
        <v>104.8</v>
      </c>
    </row>
    <row r="1857" spans="1:12" x14ac:dyDescent="0.45">
      <c r="A1857" s="124" t="s">
        <v>242</v>
      </c>
      <c r="B1857" s="124" t="s">
        <v>72</v>
      </c>
      <c r="C1857" s="135">
        <v>2022</v>
      </c>
      <c r="D1857" s="137">
        <f t="shared" si="27"/>
        <v>-6.020469596628765E-2</v>
      </c>
      <c r="E1857" s="125">
        <v>498</v>
      </c>
      <c r="F1857" s="125">
        <v>498.1</v>
      </c>
      <c r="G1857" s="125">
        <v>57</v>
      </c>
      <c r="H1857" s="125">
        <v>7.1</v>
      </c>
      <c r="I1857" s="125">
        <v>36397</v>
      </c>
      <c r="J1857" s="125">
        <v>108726</v>
      </c>
      <c r="K1857" s="125">
        <v>81424</v>
      </c>
      <c r="L1857" s="125">
        <v>109.2</v>
      </c>
    </row>
    <row r="1858" spans="1:12" x14ac:dyDescent="0.45">
      <c r="A1858" s="124" t="s">
        <v>243</v>
      </c>
      <c r="B1858" s="124" t="s">
        <v>73</v>
      </c>
      <c r="C1858" s="135">
        <v>2022</v>
      </c>
      <c r="D1858" s="137">
        <f t="shared" si="27"/>
        <v>-0.71321321321320474</v>
      </c>
      <c r="E1858" s="125">
        <v>264.5</v>
      </c>
      <c r="F1858" s="125">
        <v>265.5</v>
      </c>
      <c r="G1858" s="125">
        <v>56.1</v>
      </c>
      <c r="H1858" s="125">
        <v>8.1</v>
      </c>
      <c r="I1858" s="125">
        <v>23684</v>
      </c>
      <c r="J1858" s="125">
        <v>50832</v>
      </c>
      <c r="K1858" s="125">
        <v>56674</v>
      </c>
      <c r="L1858" s="125">
        <v>113.1</v>
      </c>
    </row>
    <row r="1859" spans="1:12" x14ac:dyDescent="0.45">
      <c r="A1859" s="124" t="s">
        <v>244</v>
      </c>
      <c r="B1859" s="124" t="s">
        <v>75</v>
      </c>
      <c r="C1859" s="135">
        <v>2022</v>
      </c>
      <c r="D1859" s="137">
        <f t="shared" si="27"/>
        <v>-0.21776406035664983</v>
      </c>
      <c r="E1859" s="125">
        <v>5819.3</v>
      </c>
      <c r="F1859" s="125">
        <v>5825.7</v>
      </c>
      <c r="G1859" s="125">
        <v>56.4</v>
      </c>
      <c r="H1859" s="125">
        <v>3.5</v>
      </c>
      <c r="I1859" s="125">
        <v>48279</v>
      </c>
      <c r="J1859" s="125">
        <v>115376</v>
      </c>
      <c r="K1859" s="125">
        <v>194159</v>
      </c>
      <c r="L1859" s="125">
        <v>108.4</v>
      </c>
    </row>
    <row r="1860" spans="1:12" x14ac:dyDescent="0.45">
      <c r="A1860" s="124" t="s">
        <v>245</v>
      </c>
      <c r="B1860" s="124" t="s">
        <v>76</v>
      </c>
      <c r="C1860" s="135">
        <v>2022</v>
      </c>
      <c r="D1860" s="137">
        <f t="shared" si="27"/>
        <v>-0.75172269784923074</v>
      </c>
      <c r="E1860" s="125">
        <v>950.6</v>
      </c>
      <c r="F1860" s="125">
        <v>954.2</v>
      </c>
      <c r="G1860" s="125">
        <v>56.3</v>
      </c>
      <c r="H1860" s="125">
        <v>7</v>
      </c>
      <c r="I1860" s="125">
        <v>31119</v>
      </c>
      <c r="J1860" s="125">
        <v>100858</v>
      </c>
      <c r="K1860" s="125">
        <v>59311</v>
      </c>
      <c r="L1860" s="125">
        <v>107.3</v>
      </c>
    </row>
    <row r="1861" spans="1:12" x14ac:dyDescent="0.45">
      <c r="A1861" s="124" t="s">
        <v>246</v>
      </c>
      <c r="B1861" s="124" t="s">
        <v>77</v>
      </c>
      <c r="C1861" s="135">
        <v>2022</v>
      </c>
      <c r="D1861" s="137">
        <f t="shared" si="27"/>
        <v>-0.91062259306804672</v>
      </c>
      <c r="E1861" s="125">
        <v>2470.1</v>
      </c>
      <c r="F1861" s="125">
        <v>2481.4</v>
      </c>
      <c r="G1861" s="125">
        <v>57.9</v>
      </c>
      <c r="H1861" s="125">
        <v>3.5</v>
      </c>
      <c r="I1861" s="125">
        <v>31309</v>
      </c>
      <c r="J1861" s="125">
        <v>79774</v>
      </c>
      <c r="K1861" s="125">
        <v>62324</v>
      </c>
      <c r="L1861" s="125">
        <v>102.6</v>
      </c>
    </row>
    <row r="1862" spans="1:12" x14ac:dyDescent="0.45">
      <c r="A1862" s="124" t="s">
        <v>247</v>
      </c>
      <c r="B1862" s="124" t="s">
        <v>78</v>
      </c>
      <c r="C1862" s="135">
        <v>2022</v>
      </c>
      <c r="D1862" s="137">
        <f t="shared" si="27"/>
        <v>-0.66312048278988101</v>
      </c>
      <c r="E1862" s="125">
        <v>4164.5</v>
      </c>
      <c r="F1862" s="125">
        <v>4178.3999999999996</v>
      </c>
      <c r="G1862" s="125">
        <v>57.4</v>
      </c>
      <c r="H1862" s="125">
        <v>3.5</v>
      </c>
      <c r="I1862" s="125">
        <v>40016</v>
      </c>
      <c r="J1862" s="125">
        <v>96879</v>
      </c>
      <c r="K1862" s="125">
        <v>73878</v>
      </c>
      <c r="L1862" s="125">
        <v>104.6</v>
      </c>
    </row>
    <row r="1863" spans="1:12" x14ac:dyDescent="0.45">
      <c r="A1863" s="124" t="s">
        <v>248</v>
      </c>
      <c r="B1863" s="124" t="s">
        <v>80</v>
      </c>
      <c r="C1863" s="135">
        <v>2022</v>
      </c>
      <c r="D1863" s="137">
        <f t="shared" si="27"/>
        <v>0.71856663215036842</v>
      </c>
      <c r="E1863" s="125">
        <v>3209.8</v>
      </c>
      <c r="F1863" s="125">
        <v>3198.3</v>
      </c>
      <c r="G1863" s="125">
        <v>60.8</v>
      </c>
      <c r="H1863" s="125">
        <v>12.1</v>
      </c>
      <c r="I1863" s="125">
        <v>33343</v>
      </c>
      <c r="J1863" s="125">
        <v>48178</v>
      </c>
      <c r="K1863" s="125">
        <v>72591</v>
      </c>
      <c r="L1863" s="125">
        <v>104.9</v>
      </c>
    </row>
    <row r="1864" spans="1:12" x14ac:dyDescent="0.45">
      <c r="A1864" s="124" t="s">
        <v>249</v>
      </c>
      <c r="B1864" s="124" t="s">
        <v>295</v>
      </c>
      <c r="C1864" s="135">
        <v>2022</v>
      </c>
      <c r="D1864" s="137">
        <f t="shared" si="27"/>
        <v>1.525523176217487</v>
      </c>
      <c r="E1864" s="125">
        <v>519.1</v>
      </c>
      <c r="F1864" s="125">
        <v>515.20000000000005</v>
      </c>
      <c r="G1864" s="125">
        <v>62.4</v>
      </c>
      <c r="H1864" s="125">
        <v>28.5</v>
      </c>
      <c r="I1864" s="125">
        <v>20781</v>
      </c>
      <c r="J1864" s="125">
        <v>48291</v>
      </c>
      <c r="K1864" s="125">
        <v>44291</v>
      </c>
      <c r="L1864" s="125">
        <v>109.1</v>
      </c>
    </row>
    <row r="1865" spans="1:12" ht="24" x14ac:dyDescent="0.45">
      <c r="A1865" s="124" t="s">
        <v>250</v>
      </c>
      <c r="B1865" s="124" t="s">
        <v>81</v>
      </c>
      <c r="C1865" s="135">
        <v>2022</v>
      </c>
      <c r="D1865" s="137">
        <f t="shared" si="27"/>
        <v>-0.11058277120424638</v>
      </c>
      <c r="E1865" s="125">
        <v>903.3</v>
      </c>
      <c r="F1865" s="125">
        <v>903.8</v>
      </c>
      <c r="G1865" s="125">
        <v>58.9</v>
      </c>
      <c r="H1865" s="125">
        <v>10</v>
      </c>
      <c r="I1865" s="125">
        <v>30173</v>
      </c>
      <c r="J1865" s="125">
        <v>36096</v>
      </c>
      <c r="K1865" s="125">
        <v>59410</v>
      </c>
      <c r="L1865" s="125">
        <v>109.3</v>
      </c>
    </row>
    <row r="1866" spans="1:12" ht="24" x14ac:dyDescent="0.45">
      <c r="A1866" s="124" t="s">
        <v>251</v>
      </c>
      <c r="B1866" s="124" t="s">
        <v>82</v>
      </c>
      <c r="C1866" s="135">
        <v>2022</v>
      </c>
      <c r="D1866" s="137">
        <f t="shared" si="27"/>
        <v>-0.14922191430399603</v>
      </c>
      <c r="E1866" s="125">
        <v>468.4</v>
      </c>
      <c r="F1866" s="125">
        <v>468.8</v>
      </c>
      <c r="G1866" s="125">
        <v>58.3</v>
      </c>
      <c r="H1866" s="125">
        <v>9.8000000000000007</v>
      </c>
      <c r="I1866" s="125">
        <v>22258</v>
      </c>
      <c r="J1866" s="125">
        <v>47373</v>
      </c>
      <c r="K1866" s="125">
        <v>67814</v>
      </c>
      <c r="L1866" s="125">
        <v>105.2</v>
      </c>
    </row>
    <row r="1867" spans="1:12" ht="24" x14ac:dyDescent="0.45">
      <c r="A1867" s="124" t="s">
        <v>252</v>
      </c>
      <c r="B1867" s="124" t="s">
        <v>83</v>
      </c>
      <c r="C1867" s="135">
        <v>2022</v>
      </c>
      <c r="D1867" s="137">
        <f t="shared" si="27"/>
        <v>-0.68573096002333411</v>
      </c>
      <c r="E1867" s="125">
        <v>680.7</v>
      </c>
      <c r="F1867" s="125">
        <v>683.1</v>
      </c>
      <c r="G1867" s="125">
        <v>57.7</v>
      </c>
      <c r="H1867" s="125">
        <v>11.9</v>
      </c>
      <c r="I1867" s="125">
        <v>29235</v>
      </c>
      <c r="J1867" s="125">
        <v>54112</v>
      </c>
      <c r="K1867" s="125">
        <v>52973</v>
      </c>
      <c r="L1867" s="125">
        <v>105.4</v>
      </c>
    </row>
    <row r="1868" spans="1:12" x14ac:dyDescent="0.45">
      <c r="A1868" s="124" t="s">
        <v>253</v>
      </c>
      <c r="B1868" s="124" t="s">
        <v>296</v>
      </c>
      <c r="C1868" s="135">
        <v>2022</v>
      </c>
      <c r="D1868" s="137">
        <f t="shared" si="27"/>
        <v>1.2280470091113256</v>
      </c>
      <c r="E1868" s="125">
        <v>1533.2</v>
      </c>
      <c r="F1868" s="125">
        <v>1523.9</v>
      </c>
      <c r="G1868" s="125">
        <v>57.3</v>
      </c>
      <c r="H1868" s="125">
        <v>11</v>
      </c>
      <c r="I1868" s="125">
        <v>30341</v>
      </c>
      <c r="J1868" s="125">
        <v>53151</v>
      </c>
      <c r="K1868" s="125">
        <v>62660</v>
      </c>
      <c r="L1868" s="125">
        <v>103.9</v>
      </c>
    </row>
    <row r="1869" spans="1:12" x14ac:dyDescent="0.45">
      <c r="A1869" s="124" t="s">
        <v>254</v>
      </c>
      <c r="B1869" s="124" t="s">
        <v>84</v>
      </c>
      <c r="C1869" s="135">
        <v>2022</v>
      </c>
      <c r="D1869" s="137">
        <f t="shared" si="27"/>
        <v>-0.38931955211025604</v>
      </c>
      <c r="E1869" s="125">
        <v>2891.2</v>
      </c>
      <c r="F1869" s="125">
        <v>2896.8</v>
      </c>
      <c r="G1869" s="125">
        <v>58.4</v>
      </c>
      <c r="H1869" s="125">
        <v>4.3</v>
      </c>
      <c r="I1869" s="125">
        <v>27626</v>
      </c>
      <c r="J1869" s="125">
        <v>60454</v>
      </c>
      <c r="K1869" s="125">
        <v>60902</v>
      </c>
      <c r="L1869" s="125">
        <v>102.9</v>
      </c>
    </row>
    <row r="1870" spans="1:12" ht="24" x14ac:dyDescent="0.45">
      <c r="A1870" s="124" t="s">
        <v>255</v>
      </c>
      <c r="B1870" s="124" t="s">
        <v>85</v>
      </c>
      <c r="C1870" s="135">
        <v>2022</v>
      </c>
      <c r="D1870" s="137">
        <f t="shared" si="27"/>
        <v>-0.34216443445107048</v>
      </c>
      <c r="E1870" s="125">
        <v>4077.6</v>
      </c>
      <c r="F1870" s="125">
        <v>4084.6</v>
      </c>
      <c r="G1870" s="125">
        <v>56.3</v>
      </c>
      <c r="H1870" s="125">
        <v>3.4</v>
      </c>
      <c r="I1870" s="125">
        <v>35269</v>
      </c>
      <c r="J1870" s="125">
        <v>113797</v>
      </c>
      <c r="K1870" s="125">
        <v>86491</v>
      </c>
      <c r="L1870" s="125">
        <v>108.6</v>
      </c>
    </row>
    <row r="1871" spans="1:12" x14ac:dyDescent="0.45">
      <c r="A1871" s="124" t="s">
        <v>256</v>
      </c>
      <c r="B1871" s="124" t="s">
        <v>86</v>
      </c>
      <c r="C1871" s="135">
        <v>2022</v>
      </c>
      <c r="D1871" s="137">
        <f t="shared" si="27"/>
        <v>-0.60615020697812283</v>
      </c>
      <c r="E1871" s="125">
        <v>672.3</v>
      </c>
      <c r="F1871" s="125">
        <v>674.3</v>
      </c>
      <c r="G1871" s="125">
        <v>55.1</v>
      </c>
      <c r="H1871" s="125">
        <v>3.6</v>
      </c>
      <c r="I1871" s="125">
        <v>25696</v>
      </c>
      <c r="J1871" s="125">
        <v>62474</v>
      </c>
      <c r="K1871" s="125">
        <v>59835</v>
      </c>
      <c r="L1871" s="125">
        <v>108.8</v>
      </c>
    </row>
    <row r="1872" spans="1:12" x14ac:dyDescent="0.45">
      <c r="A1872" s="124" t="s">
        <v>257</v>
      </c>
      <c r="B1872" s="124" t="s">
        <v>87</v>
      </c>
      <c r="C1872" s="135">
        <v>2022</v>
      </c>
      <c r="D1872" s="137">
        <f t="shared" si="27"/>
        <v>-1.2797542871768621</v>
      </c>
      <c r="E1872" s="125">
        <v>771.4</v>
      </c>
      <c r="F1872" s="125">
        <v>776.4</v>
      </c>
      <c r="G1872" s="125">
        <v>56.8</v>
      </c>
      <c r="H1872" s="125">
        <v>3.6</v>
      </c>
      <c r="I1872" s="125">
        <v>25504</v>
      </c>
      <c r="J1872" s="125">
        <v>69286</v>
      </c>
      <c r="K1872" s="125">
        <v>66423</v>
      </c>
      <c r="L1872" s="125">
        <v>110.7</v>
      </c>
    </row>
    <row r="1873" spans="1:12" x14ac:dyDescent="0.45">
      <c r="A1873" s="124" t="s">
        <v>258</v>
      </c>
      <c r="B1873" s="124" t="s">
        <v>88</v>
      </c>
      <c r="C1873" s="135">
        <v>2022</v>
      </c>
      <c r="D1873" s="137">
        <f t="shared" si="27"/>
        <v>3.7499062523436918E-2</v>
      </c>
      <c r="E1873" s="125">
        <v>4001.6</v>
      </c>
      <c r="F1873" s="125">
        <v>4000.8</v>
      </c>
      <c r="G1873" s="125">
        <v>56.5</v>
      </c>
      <c r="H1873" s="125">
        <v>2.2999999999999998</v>
      </c>
      <c r="I1873" s="125">
        <v>44932</v>
      </c>
      <c r="J1873" s="125">
        <v>134206</v>
      </c>
      <c r="K1873" s="125">
        <v>132197</v>
      </c>
      <c r="L1873" s="125">
        <v>113.3</v>
      </c>
    </row>
    <row r="1874" spans="1:12" x14ac:dyDescent="0.45">
      <c r="A1874" s="124" t="s">
        <v>259</v>
      </c>
      <c r="B1874" s="124" t="s">
        <v>89</v>
      </c>
      <c r="C1874" s="135">
        <v>2022</v>
      </c>
      <c r="D1874" s="137">
        <f t="shared" si="27"/>
        <v>-0.46241976671958351</v>
      </c>
      <c r="E1874" s="125">
        <v>1442.2</v>
      </c>
      <c r="F1874" s="125">
        <v>1445.6</v>
      </c>
      <c r="G1874" s="125">
        <v>55.2</v>
      </c>
      <c r="H1874" s="125">
        <v>2.9</v>
      </c>
      <c r="I1874" s="125">
        <v>31941</v>
      </c>
      <c r="J1874" s="125">
        <v>75245</v>
      </c>
      <c r="K1874" s="125">
        <v>66146</v>
      </c>
      <c r="L1874" s="125">
        <v>109.8</v>
      </c>
    </row>
    <row r="1875" spans="1:12" x14ac:dyDescent="0.45">
      <c r="A1875" s="124" t="s">
        <v>260</v>
      </c>
      <c r="B1875" s="124" t="s">
        <v>90</v>
      </c>
      <c r="C1875" s="135">
        <v>2022</v>
      </c>
      <c r="D1875" s="137">
        <f t="shared" si="27"/>
        <v>-0.90379255004646042</v>
      </c>
      <c r="E1875" s="125">
        <v>1173.2</v>
      </c>
      <c r="F1875" s="125">
        <v>1178.5999999999999</v>
      </c>
      <c r="G1875" s="125">
        <v>55.4</v>
      </c>
      <c r="H1875" s="125">
        <v>3.2</v>
      </c>
      <c r="I1875" s="125">
        <v>27213</v>
      </c>
      <c r="J1875" s="125">
        <v>75160</v>
      </c>
      <c r="K1875" s="125">
        <v>82438</v>
      </c>
      <c r="L1875" s="125">
        <v>110.9</v>
      </c>
    </row>
    <row r="1876" spans="1:12" x14ac:dyDescent="0.45">
      <c r="A1876" s="124" t="s">
        <v>261</v>
      </c>
      <c r="B1876" s="124" t="s">
        <v>91</v>
      </c>
      <c r="C1876" s="135">
        <v>2022</v>
      </c>
      <c r="D1876" s="137">
        <f t="shared" si="27"/>
        <v>-0.66135994614073967</v>
      </c>
      <c r="E1876" s="125">
        <v>2508.4</v>
      </c>
      <c r="F1876" s="125">
        <v>2516.8000000000002</v>
      </c>
      <c r="G1876" s="125">
        <v>55.6</v>
      </c>
      <c r="H1876" s="125">
        <v>3.4</v>
      </c>
      <c r="I1876" s="125">
        <v>37253</v>
      </c>
      <c r="J1876" s="125">
        <v>97833</v>
      </c>
      <c r="K1876" s="125">
        <v>81975</v>
      </c>
      <c r="L1876" s="125">
        <v>108.4</v>
      </c>
    </row>
    <row r="1877" spans="1:12" x14ac:dyDescent="0.45">
      <c r="A1877" s="124" t="s">
        <v>262</v>
      </c>
      <c r="B1877" s="124" t="s">
        <v>92</v>
      </c>
      <c r="C1877" s="135">
        <v>2022</v>
      </c>
      <c r="D1877" s="137">
        <f t="shared" si="27"/>
        <v>-0.96588931430561575</v>
      </c>
      <c r="E1877" s="125">
        <v>1138.0999999999999</v>
      </c>
      <c r="F1877" s="125">
        <v>1143.5999999999999</v>
      </c>
      <c r="G1877" s="125">
        <v>53.2</v>
      </c>
      <c r="H1877" s="125">
        <v>3.8</v>
      </c>
      <c r="I1877" s="125">
        <v>32149</v>
      </c>
      <c r="J1877" s="125">
        <v>80170</v>
      </c>
      <c r="K1877" s="125">
        <v>68067</v>
      </c>
      <c r="L1877" s="125">
        <v>108.5</v>
      </c>
    </row>
    <row r="1878" spans="1:12" x14ac:dyDescent="0.45">
      <c r="A1878" s="124" t="s">
        <v>263</v>
      </c>
      <c r="B1878" s="124" t="s">
        <v>297</v>
      </c>
      <c r="C1878" s="135">
        <v>2022</v>
      </c>
      <c r="D1878" s="137">
        <f t="shared" ref="D1878:D1910" si="28">(E1878-E1795)/E1795*100</f>
        <v>-0.87169095178358613</v>
      </c>
      <c r="E1878" s="125">
        <v>3081.8</v>
      </c>
      <c r="F1878" s="125">
        <v>3095.4</v>
      </c>
      <c r="G1878" s="125">
        <v>55.6</v>
      </c>
      <c r="H1878" s="125">
        <v>4.0999999999999996</v>
      </c>
      <c r="I1878" s="125">
        <v>43220</v>
      </c>
      <c r="J1878" s="125">
        <v>123222</v>
      </c>
      <c r="K1878" s="125">
        <v>102464</v>
      </c>
      <c r="L1878" s="125">
        <v>109.7</v>
      </c>
    </row>
    <row r="1879" spans="1:12" x14ac:dyDescent="0.45">
      <c r="A1879" s="124" t="s">
        <v>264</v>
      </c>
      <c r="B1879" s="124" t="s">
        <v>94</v>
      </c>
      <c r="C1879" s="135">
        <v>2022</v>
      </c>
      <c r="D1879" s="137">
        <f t="shared" si="28"/>
        <v>-0.77594568380212647</v>
      </c>
      <c r="E1879" s="125">
        <v>1841.4</v>
      </c>
      <c r="F1879" s="125">
        <v>1848.6</v>
      </c>
      <c r="G1879" s="125">
        <v>55.5</v>
      </c>
      <c r="H1879" s="125">
        <v>3.5</v>
      </c>
      <c r="I1879" s="125">
        <v>30334</v>
      </c>
      <c r="J1879" s="125">
        <v>61631</v>
      </c>
      <c r="K1879" s="125">
        <v>44024</v>
      </c>
      <c r="L1879" s="125">
        <v>105.1</v>
      </c>
    </row>
    <row r="1880" spans="1:12" x14ac:dyDescent="0.45">
      <c r="A1880" s="124" t="s">
        <v>265</v>
      </c>
      <c r="B1880" s="124" t="s">
        <v>95</v>
      </c>
      <c r="C1880" s="135">
        <v>2022</v>
      </c>
      <c r="D1880" s="137">
        <f t="shared" si="28"/>
        <v>-1.149789865990009</v>
      </c>
      <c r="E1880" s="125">
        <v>1246.5999999999999</v>
      </c>
      <c r="F1880" s="125">
        <v>1253.9000000000001</v>
      </c>
      <c r="G1880" s="125">
        <v>55.5</v>
      </c>
      <c r="H1880" s="125">
        <v>3.7</v>
      </c>
      <c r="I1880" s="125">
        <v>30111</v>
      </c>
      <c r="J1880" s="125">
        <v>87234</v>
      </c>
      <c r="K1880" s="125">
        <v>61357</v>
      </c>
      <c r="L1880" s="125">
        <v>104.2</v>
      </c>
    </row>
    <row r="1881" spans="1:12" x14ac:dyDescent="0.45">
      <c r="A1881" s="124" t="s">
        <v>266</v>
      </c>
      <c r="B1881" s="124" t="s">
        <v>96</v>
      </c>
      <c r="C1881" s="135">
        <v>2022</v>
      </c>
      <c r="D1881" s="137">
        <f t="shared" si="28"/>
        <v>-0.68575401339907327</v>
      </c>
      <c r="E1881" s="125">
        <v>3142.7</v>
      </c>
      <c r="F1881" s="125">
        <v>3153.5</v>
      </c>
      <c r="G1881" s="125">
        <v>56.4</v>
      </c>
      <c r="H1881" s="125">
        <v>2.7</v>
      </c>
      <c r="I1881" s="125">
        <v>37055</v>
      </c>
      <c r="J1881" s="125">
        <v>99425</v>
      </c>
      <c r="K1881" s="125">
        <v>74690</v>
      </c>
      <c r="L1881" s="125">
        <v>111.1</v>
      </c>
    </row>
    <row r="1882" spans="1:12" x14ac:dyDescent="0.45">
      <c r="A1882" s="124" t="s">
        <v>267</v>
      </c>
      <c r="B1882" s="124" t="s">
        <v>97</v>
      </c>
      <c r="C1882" s="135">
        <v>2022</v>
      </c>
      <c r="D1882" s="137">
        <f t="shared" si="28"/>
        <v>-1.0736322501028346</v>
      </c>
      <c r="E1882" s="125">
        <v>2404.9</v>
      </c>
      <c r="F1882" s="125">
        <v>2418</v>
      </c>
      <c r="G1882" s="125">
        <v>57</v>
      </c>
      <c r="H1882" s="125">
        <v>3.4</v>
      </c>
      <c r="I1882" s="125">
        <v>28797</v>
      </c>
      <c r="J1882" s="125">
        <v>75047</v>
      </c>
      <c r="K1882" s="125">
        <v>68196</v>
      </c>
      <c r="L1882" s="125">
        <v>110.3</v>
      </c>
    </row>
    <row r="1883" spans="1:12" x14ac:dyDescent="0.45">
      <c r="A1883" s="124" t="s">
        <v>268</v>
      </c>
      <c r="B1883" s="124" t="s">
        <v>98</v>
      </c>
      <c r="C1883" s="135">
        <v>2022</v>
      </c>
      <c r="D1883" s="137">
        <f t="shared" si="28"/>
        <v>-0.89787698246203274</v>
      </c>
      <c r="E1883" s="125">
        <v>1181</v>
      </c>
      <c r="F1883" s="125">
        <v>1186.3</v>
      </c>
      <c r="G1883" s="125">
        <v>54.8</v>
      </c>
      <c r="H1883" s="125">
        <v>4.2</v>
      </c>
      <c r="I1883" s="125">
        <v>31008</v>
      </c>
      <c r="J1883" s="125">
        <v>81761</v>
      </c>
      <c r="K1883" s="125">
        <v>62872</v>
      </c>
      <c r="L1883" s="125">
        <v>107.6</v>
      </c>
    </row>
    <row r="1884" spans="1:12" x14ac:dyDescent="0.45">
      <c r="A1884" s="124" t="s">
        <v>269</v>
      </c>
      <c r="B1884" s="124" t="s">
        <v>99</v>
      </c>
      <c r="C1884" s="135">
        <v>2022</v>
      </c>
      <c r="D1884" s="137">
        <f t="shared" si="28"/>
        <v>-1.3854719668522508</v>
      </c>
      <c r="E1884" s="125">
        <v>761.6</v>
      </c>
      <c r="F1884" s="125">
        <v>766.9</v>
      </c>
      <c r="G1884" s="125">
        <v>51.3</v>
      </c>
      <c r="H1884" s="125">
        <v>6.5</v>
      </c>
      <c r="I1884" s="125">
        <v>28401</v>
      </c>
      <c r="J1884" s="125">
        <v>63560</v>
      </c>
      <c r="K1884" s="125">
        <v>52085</v>
      </c>
      <c r="L1884" s="125">
        <v>104</v>
      </c>
    </row>
    <row r="1885" spans="1:12" x14ac:dyDescent="0.45">
      <c r="A1885" s="124" t="s">
        <v>270</v>
      </c>
      <c r="B1885" s="124" t="s">
        <v>298</v>
      </c>
      <c r="C1885" s="135">
        <v>2022</v>
      </c>
      <c r="D1885" s="137">
        <f t="shared" si="28"/>
        <v>-0.57696367005182014</v>
      </c>
      <c r="E1885" s="125">
        <v>4239.1000000000004</v>
      </c>
      <c r="F1885" s="125">
        <v>4251.3999999999996</v>
      </c>
      <c r="G1885" s="125">
        <v>55.9</v>
      </c>
      <c r="H1885" s="125">
        <v>3.5</v>
      </c>
      <c r="I1885" s="125">
        <v>46187</v>
      </c>
      <c r="J1885" s="125">
        <v>113063</v>
      </c>
      <c r="K1885" s="125">
        <v>93334</v>
      </c>
      <c r="L1885" s="125">
        <v>106.1</v>
      </c>
    </row>
    <row r="1886" spans="1:12" ht="24" x14ac:dyDescent="0.45">
      <c r="A1886" s="124" t="s">
        <v>271</v>
      </c>
      <c r="B1886" s="124" t="s">
        <v>144</v>
      </c>
      <c r="C1886" s="135">
        <v>2022</v>
      </c>
      <c r="D1886" s="137">
        <f t="shared" si="28"/>
        <v>0.9686077722021319</v>
      </c>
      <c r="E1886" s="125">
        <v>1730.4</v>
      </c>
      <c r="F1886" s="125">
        <v>1722.1</v>
      </c>
      <c r="G1886" s="125">
        <v>60.9</v>
      </c>
      <c r="H1886" s="125">
        <v>2</v>
      </c>
      <c r="I1886" s="125">
        <v>63454</v>
      </c>
      <c r="J1886" s="125">
        <v>95205</v>
      </c>
      <c r="K1886" s="125">
        <v>98124</v>
      </c>
      <c r="L1886" s="125">
        <v>109.1</v>
      </c>
    </row>
    <row r="1887" spans="1:12" ht="24" x14ac:dyDescent="0.45">
      <c r="A1887" s="124" t="s">
        <v>272</v>
      </c>
      <c r="B1887" s="124" t="s">
        <v>133</v>
      </c>
      <c r="C1887" s="135">
        <v>2022</v>
      </c>
      <c r="D1887" s="137">
        <f t="shared" si="28"/>
        <v>0.23474178403755647</v>
      </c>
      <c r="E1887" s="125">
        <v>512.4</v>
      </c>
      <c r="F1887" s="125">
        <v>511.8</v>
      </c>
      <c r="G1887" s="125">
        <v>63.8</v>
      </c>
      <c r="H1887" s="125">
        <v>1.7</v>
      </c>
      <c r="I1887" s="125">
        <v>116639</v>
      </c>
      <c r="J1887" s="125">
        <v>106466</v>
      </c>
      <c r="K1887" s="125">
        <v>95364</v>
      </c>
      <c r="L1887" s="125">
        <v>110.7</v>
      </c>
    </row>
    <row r="1888" spans="1:12" x14ac:dyDescent="0.45">
      <c r="A1888" s="124" t="s">
        <v>273</v>
      </c>
      <c r="B1888" s="124" t="s">
        <v>101</v>
      </c>
      <c r="C1888" s="135">
        <v>2022</v>
      </c>
      <c r="D1888" s="137">
        <f t="shared" si="28"/>
        <v>0.36188931178635769</v>
      </c>
      <c r="E1888" s="125">
        <v>1608.5</v>
      </c>
      <c r="F1888" s="125">
        <v>1605.6</v>
      </c>
      <c r="G1888" s="125">
        <v>55.7</v>
      </c>
      <c r="H1888" s="125">
        <v>3.9</v>
      </c>
      <c r="I1888" s="125">
        <v>36682</v>
      </c>
      <c r="J1888" s="125">
        <v>97007</v>
      </c>
      <c r="K1888" s="125">
        <v>81983</v>
      </c>
      <c r="L1888" s="125">
        <v>103.7</v>
      </c>
    </row>
    <row r="1889" spans="1:12" x14ac:dyDescent="0.45">
      <c r="A1889" s="124" t="s">
        <v>274</v>
      </c>
      <c r="B1889" s="124" t="s">
        <v>103</v>
      </c>
      <c r="C1889" s="135">
        <v>2022</v>
      </c>
      <c r="D1889" s="137">
        <f t="shared" si="28"/>
        <v>-0.4237783493102642</v>
      </c>
      <c r="E1889" s="125">
        <v>3407.1</v>
      </c>
      <c r="F1889" s="125">
        <v>3414.4</v>
      </c>
      <c r="G1889" s="125">
        <v>55.9</v>
      </c>
      <c r="H1889" s="125">
        <v>3.1</v>
      </c>
      <c r="I1889" s="125">
        <v>33071</v>
      </c>
      <c r="J1889" s="125">
        <v>77683</v>
      </c>
      <c r="K1889" s="125">
        <v>72881</v>
      </c>
      <c r="L1889" s="125">
        <v>110.4</v>
      </c>
    </row>
    <row r="1890" spans="1:12" x14ac:dyDescent="0.45">
      <c r="A1890" s="124" t="s">
        <v>275</v>
      </c>
      <c r="B1890" s="124" t="s">
        <v>104</v>
      </c>
      <c r="C1890" s="135">
        <v>2022</v>
      </c>
      <c r="D1890" s="137">
        <f t="shared" si="28"/>
        <v>0</v>
      </c>
      <c r="E1890" s="125">
        <v>210.8</v>
      </c>
      <c r="F1890" s="125">
        <v>210.8</v>
      </c>
      <c r="G1890" s="125">
        <v>55</v>
      </c>
      <c r="H1890" s="125">
        <v>9.8000000000000007</v>
      </c>
      <c r="I1890" s="125">
        <v>27940</v>
      </c>
      <c r="J1890" s="125">
        <v>112071</v>
      </c>
      <c r="K1890" s="125">
        <v>109342</v>
      </c>
      <c r="L1890" s="125">
        <v>111.1</v>
      </c>
    </row>
    <row r="1891" spans="1:12" x14ac:dyDescent="0.45">
      <c r="A1891" s="124" t="s">
        <v>276</v>
      </c>
      <c r="B1891" s="124" t="s">
        <v>106</v>
      </c>
      <c r="C1891" s="135">
        <v>2022</v>
      </c>
      <c r="D1891" s="137">
        <f t="shared" si="28"/>
        <v>0.32718619869126198</v>
      </c>
      <c r="E1891" s="125">
        <v>337.3</v>
      </c>
      <c r="F1891" s="125">
        <v>336.8</v>
      </c>
      <c r="G1891" s="125">
        <v>55.8</v>
      </c>
      <c r="H1891" s="125">
        <v>9.5</v>
      </c>
      <c r="I1891" s="125">
        <v>23049</v>
      </c>
      <c r="J1891" s="125">
        <v>102666</v>
      </c>
      <c r="K1891" s="125">
        <v>109109</v>
      </c>
      <c r="L1891" s="125">
        <v>102.6</v>
      </c>
    </row>
    <row r="1892" spans="1:12" x14ac:dyDescent="0.45">
      <c r="A1892" s="124" t="s">
        <v>277</v>
      </c>
      <c r="B1892" s="124" t="s">
        <v>107</v>
      </c>
      <c r="C1892" s="135">
        <v>2022</v>
      </c>
      <c r="D1892" s="137">
        <f t="shared" si="28"/>
        <v>-0.52532833020637049</v>
      </c>
      <c r="E1892" s="125">
        <v>530.20000000000005</v>
      </c>
      <c r="F1892" s="125">
        <v>531.6</v>
      </c>
      <c r="G1892" s="125">
        <v>55.6</v>
      </c>
      <c r="H1892" s="125">
        <v>3.3</v>
      </c>
      <c r="I1892" s="125">
        <v>28963</v>
      </c>
      <c r="J1892" s="125">
        <v>82270</v>
      </c>
      <c r="K1892" s="125">
        <v>72472</v>
      </c>
      <c r="L1892" s="125">
        <v>109.2</v>
      </c>
    </row>
    <row r="1893" spans="1:12" x14ac:dyDescent="0.45">
      <c r="A1893" s="124" t="s">
        <v>278</v>
      </c>
      <c r="B1893" s="124" t="s">
        <v>108</v>
      </c>
      <c r="C1893" s="135">
        <v>2022</v>
      </c>
      <c r="D1893" s="137">
        <f t="shared" si="28"/>
        <v>-1.1183294663573045</v>
      </c>
      <c r="E1893" s="125">
        <v>2130.9</v>
      </c>
      <c r="F1893" s="125">
        <v>2143</v>
      </c>
      <c r="G1893" s="125">
        <v>54.5</v>
      </c>
      <c r="H1893" s="125">
        <v>3.7</v>
      </c>
      <c r="I1893" s="125">
        <v>31145</v>
      </c>
      <c r="J1893" s="125">
        <v>87867</v>
      </c>
      <c r="K1893" s="125">
        <v>76805</v>
      </c>
      <c r="L1893" s="125">
        <v>105.1</v>
      </c>
    </row>
    <row r="1894" spans="1:12" x14ac:dyDescent="0.45">
      <c r="A1894" s="124" t="s">
        <v>279</v>
      </c>
      <c r="B1894" s="124" t="s">
        <v>109</v>
      </c>
      <c r="C1894" s="135">
        <v>2022</v>
      </c>
      <c r="D1894" s="137">
        <f t="shared" si="28"/>
        <v>-0.38159921579611017</v>
      </c>
      <c r="E1894" s="125">
        <v>2845.5</v>
      </c>
      <c r="F1894" s="125">
        <v>2850.9</v>
      </c>
      <c r="G1894" s="125">
        <v>57.7</v>
      </c>
      <c r="H1894" s="125">
        <v>2.7</v>
      </c>
      <c r="I1894" s="125">
        <v>41782</v>
      </c>
      <c r="J1894" s="125">
        <v>98638</v>
      </c>
      <c r="K1894" s="125">
        <v>76983</v>
      </c>
      <c r="L1894" s="125">
        <v>114</v>
      </c>
    </row>
    <row r="1895" spans="1:12" x14ac:dyDescent="0.45">
      <c r="A1895" s="124" t="s">
        <v>280</v>
      </c>
      <c r="B1895" s="124" t="s">
        <v>110</v>
      </c>
      <c r="C1895" s="135">
        <v>2022</v>
      </c>
      <c r="D1895" s="137">
        <f t="shared" si="28"/>
        <v>-0.80392654650080397</v>
      </c>
      <c r="E1895" s="125">
        <v>2344.4</v>
      </c>
      <c r="F1895" s="125">
        <v>2353.9</v>
      </c>
      <c r="G1895" s="125">
        <v>56</v>
      </c>
      <c r="H1895" s="125">
        <v>5</v>
      </c>
      <c r="I1895" s="125">
        <v>35040</v>
      </c>
      <c r="J1895" s="125">
        <v>108605</v>
      </c>
      <c r="K1895" s="125">
        <v>86981</v>
      </c>
      <c r="L1895" s="125">
        <v>111.7</v>
      </c>
    </row>
    <row r="1896" spans="1:12" x14ac:dyDescent="0.45">
      <c r="A1896" s="124" t="s">
        <v>281</v>
      </c>
      <c r="B1896" s="124" t="s">
        <v>111</v>
      </c>
      <c r="C1896" s="135">
        <v>2022</v>
      </c>
      <c r="D1896" s="137">
        <f t="shared" si="28"/>
        <v>-0.91820987654321684</v>
      </c>
      <c r="E1896" s="125">
        <v>2568.1999999999998</v>
      </c>
      <c r="F1896" s="125">
        <v>2580.1</v>
      </c>
      <c r="G1896" s="125">
        <v>56.4</v>
      </c>
      <c r="H1896" s="125">
        <v>4.0999999999999996</v>
      </c>
      <c r="I1896" s="125">
        <v>32627</v>
      </c>
      <c r="J1896" s="125">
        <v>93534</v>
      </c>
      <c r="K1896" s="125">
        <v>80175</v>
      </c>
      <c r="L1896" s="125">
        <v>110</v>
      </c>
    </row>
    <row r="1897" spans="1:12" x14ac:dyDescent="0.45">
      <c r="A1897" s="124" t="s">
        <v>282</v>
      </c>
      <c r="B1897" s="124" t="s">
        <v>299</v>
      </c>
      <c r="C1897" s="135">
        <v>2022</v>
      </c>
      <c r="D1897" s="137">
        <f t="shared" si="28"/>
        <v>-0.11438784629132503</v>
      </c>
      <c r="E1897" s="125">
        <v>2794.3</v>
      </c>
      <c r="F1897" s="125">
        <v>2795.9</v>
      </c>
      <c r="G1897" s="125">
        <v>56.7</v>
      </c>
      <c r="H1897" s="125">
        <v>4.7</v>
      </c>
      <c r="I1897" s="125">
        <v>39845</v>
      </c>
      <c r="J1897" s="125">
        <v>106054</v>
      </c>
      <c r="K1897" s="125">
        <v>89073</v>
      </c>
      <c r="L1897" s="125">
        <v>104.6</v>
      </c>
    </row>
    <row r="1898" spans="1:12" x14ac:dyDescent="0.45">
      <c r="A1898" s="124" t="s">
        <v>283</v>
      </c>
      <c r="B1898" s="124" t="s">
        <v>113</v>
      </c>
      <c r="C1898" s="135">
        <v>2022</v>
      </c>
      <c r="D1898" s="137">
        <f t="shared" si="28"/>
        <v>-1.0477990818255518</v>
      </c>
      <c r="E1898" s="125">
        <v>1832.1</v>
      </c>
      <c r="F1898" s="125">
        <v>1841.8</v>
      </c>
      <c r="G1898" s="125">
        <v>55.2</v>
      </c>
      <c r="H1898" s="125">
        <v>5.3</v>
      </c>
      <c r="I1898" s="125">
        <v>34747</v>
      </c>
      <c r="J1898" s="125">
        <v>89040</v>
      </c>
      <c r="K1898" s="125">
        <v>80351</v>
      </c>
      <c r="L1898" s="125">
        <v>107.4</v>
      </c>
    </row>
    <row r="1899" spans="1:12" x14ac:dyDescent="0.45">
      <c r="A1899" s="124" t="s">
        <v>284</v>
      </c>
      <c r="B1899" s="124" t="s">
        <v>114</v>
      </c>
      <c r="C1899" s="135">
        <v>2022</v>
      </c>
      <c r="D1899" s="137">
        <f t="shared" si="28"/>
        <v>-0.99745930177850151</v>
      </c>
      <c r="E1899" s="125">
        <v>1052.0999999999999</v>
      </c>
      <c r="F1899" s="125">
        <v>1057.4000000000001</v>
      </c>
      <c r="G1899" s="125">
        <v>58.1</v>
      </c>
      <c r="H1899" s="125">
        <v>5.2</v>
      </c>
      <c r="I1899" s="125">
        <v>34766</v>
      </c>
      <c r="J1899" s="125">
        <v>95369</v>
      </c>
      <c r="K1899" s="125">
        <v>85190</v>
      </c>
      <c r="L1899" s="125">
        <v>113.5</v>
      </c>
    </row>
    <row r="1900" spans="1:12" x14ac:dyDescent="0.45">
      <c r="A1900" s="124" t="s">
        <v>285</v>
      </c>
      <c r="B1900" s="124" t="s">
        <v>115</v>
      </c>
      <c r="C1900" s="135">
        <v>2022</v>
      </c>
      <c r="D1900" s="137">
        <f t="shared" si="28"/>
        <v>-0.34764826175868885</v>
      </c>
      <c r="E1900" s="125">
        <v>974.6</v>
      </c>
      <c r="F1900" s="125">
        <v>976.3</v>
      </c>
      <c r="G1900" s="125">
        <v>56.6</v>
      </c>
      <c r="H1900" s="125">
        <v>7.4</v>
      </c>
      <c r="I1900" s="125">
        <v>32823</v>
      </c>
      <c r="J1900" s="125">
        <v>78025</v>
      </c>
      <c r="K1900" s="125">
        <v>85843</v>
      </c>
      <c r="L1900" s="125">
        <v>121.5</v>
      </c>
    </row>
    <row r="1901" spans="1:12" x14ac:dyDescent="0.45">
      <c r="A1901" s="124" t="s">
        <v>286</v>
      </c>
      <c r="B1901" s="124" t="s">
        <v>116</v>
      </c>
      <c r="C1901" s="135">
        <v>2022</v>
      </c>
      <c r="D1901" s="137">
        <f t="shared" si="28"/>
        <v>-2.0044097013422711E-2</v>
      </c>
      <c r="E1901" s="125">
        <v>997.6</v>
      </c>
      <c r="F1901" s="125">
        <v>997.7</v>
      </c>
      <c r="G1901" s="125">
        <v>59.7</v>
      </c>
      <c r="H1901" s="125">
        <v>6.5</v>
      </c>
      <c r="I1901" s="125">
        <v>57715</v>
      </c>
      <c r="J1901" s="125">
        <v>122865</v>
      </c>
      <c r="K1901" s="125">
        <v>119014</v>
      </c>
      <c r="L1901" s="125">
        <v>111</v>
      </c>
    </row>
    <row r="1902" spans="1:12" x14ac:dyDescent="0.45">
      <c r="A1902" s="124" t="s">
        <v>287</v>
      </c>
      <c r="B1902" s="124" t="s">
        <v>117</v>
      </c>
      <c r="C1902" s="135">
        <v>2022</v>
      </c>
      <c r="D1902" s="137">
        <f t="shared" si="28"/>
        <v>-0.80959520239880289</v>
      </c>
      <c r="E1902" s="125">
        <v>992.4</v>
      </c>
      <c r="F1902" s="125">
        <v>996.5</v>
      </c>
      <c r="G1902" s="125">
        <v>58.5</v>
      </c>
      <c r="H1902" s="125">
        <v>8.6999999999999993</v>
      </c>
      <c r="I1902" s="125">
        <v>36183</v>
      </c>
      <c r="J1902" s="125">
        <v>124119</v>
      </c>
      <c r="K1902" s="125">
        <v>88701</v>
      </c>
      <c r="L1902" s="125">
        <v>111.4</v>
      </c>
    </row>
    <row r="1903" spans="1:12" x14ac:dyDescent="0.45">
      <c r="A1903" s="124" t="s">
        <v>288</v>
      </c>
      <c r="B1903" s="124" t="s">
        <v>118</v>
      </c>
      <c r="C1903" s="135">
        <v>2022</v>
      </c>
      <c r="D1903" s="137">
        <f t="shared" si="28"/>
        <v>-1.3328776486671339</v>
      </c>
      <c r="E1903" s="125">
        <v>288.7</v>
      </c>
      <c r="F1903" s="125">
        <v>290.60000000000002</v>
      </c>
      <c r="G1903" s="125">
        <v>60.6</v>
      </c>
      <c r="H1903" s="125">
        <v>2.9</v>
      </c>
      <c r="I1903" s="125">
        <v>70769</v>
      </c>
      <c r="J1903" s="125">
        <v>121644</v>
      </c>
      <c r="K1903" s="125">
        <v>120383</v>
      </c>
      <c r="L1903" s="125">
        <v>108.8</v>
      </c>
    </row>
    <row r="1904" spans="1:12" x14ac:dyDescent="0.45">
      <c r="A1904" s="124" t="s">
        <v>289</v>
      </c>
      <c r="B1904" s="124" t="s">
        <v>119</v>
      </c>
      <c r="C1904" s="135">
        <v>2022</v>
      </c>
      <c r="D1904" s="137">
        <f t="shared" si="28"/>
        <v>-1.1835604538791562</v>
      </c>
      <c r="E1904" s="125">
        <v>1820.1</v>
      </c>
      <c r="F1904" s="125">
        <v>1831</v>
      </c>
      <c r="G1904" s="125">
        <v>58.7</v>
      </c>
      <c r="H1904" s="125">
        <v>3.4</v>
      </c>
      <c r="I1904" s="125">
        <v>45834</v>
      </c>
      <c r="J1904" s="125">
        <v>151404</v>
      </c>
      <c r="K1904" s="125">
        <v>127172</v>
      </c>
      <c r="L1904" s="125">
        <v>106.3</v>
      </c>
    </row>
    <row r="1905" spans="1:12" x14ac:dyDescent="0.45">
      <c r="A1905" s="124" t="s">
        <v>290</v>
      </c>
      <c r="B1905" s="124" t="s">
        <v>300</v>
      </c>
      <c r="C1905" s="135">
        <v>2022</v>
      </c>
      <c r="D1905" s="137">
        <f t="shared" si="28"/>
        <v>-0.67295792079208272</v>
      </c>
      <c r="E1905" s="125">
        <v>1284.0999999999999</v>
      </c>
      <c r="F1905" s="125">
        <v>1288.4000000000001</v>
      </c>
      <c r="G1905" s="125">
        <v>58.8</v>
      </c>
      <c r="H1905" s="125">
        <v>2.6</v>
      </c>
      <c r="I1905" s="125">
        <v>49523</v>
      </c>
      <c r="J1905" s="125">
        <v>110038</v>
      </c>
      <c r="K1905" s="125">
        <v>99541</v>
      </c>
      <c r="L1905" s="125">
        <v>101.7</v>
      </c>
    </row>
    <row r="1906" spans="1:12" x14ac:dyDescent="0.45">
      <c r="A1906" s="124" t="s">
        <v>291</v>
      </c>
      <c r="B1906" s="124" t="s">
        <v>120</v>
      </c>
      <c r="C1906" s="135">
        <v>2022</v>
      </c>
      <c r="D1906" s="137">
        <f t="shared" si="28"/>
        <v>-0.96909376636982403</v>
      </c>
      <c r="E1906" s="125">
        <v>756.2</v>
      </c>
      <c r="F1906" s="125">
        <v>759.9</v>
      </c>
      <c r="G1906" s="125">
        <v>58.4</v>
      </c>
      <c r="H1906" s="125">
        <v>4.2</v>
      </c>
      <c r="I1906" s="125">
        <v>44900</v>
      </c>
      <c r="J1906" s="125">
        <v>124193</v>
      </c>
      <c r="K1906" s="125">
        <v>109475</v>
      </c>
      <c r="L1906" s="125">
        <v>108.8</v>
      </c>
    </row>
    <row r="1907" spans="1:12" x14ac:dyDescent="0.45">
      <c r="A1907" s="124" t="s">
        <v>292</v>
      </c>
      <c r="B1907" s="124" t="s">
        <v>121</v>
      </c>
      <c r="C1907" s="135">
        <v>2022</v>
      </c>
      <c r="D1907" s="137">
        <f t="shared" si="28"/>
        <v>-1.177336276674021</v>
      </c>
      <c r="E1907" s="125">
        <v>134.30000000000001</v>
      </c>
      <c r="F1907" s="125">
        <v>135.1</v>
      </c>
      <c r="G1907" s="125">
        <v>61.8</v>
      </c>
      <c r="H1907" s="125">
        <v>4.0999999999999996</v>
      </c>
      <c r="I1907" s="125">
        <v>94060</v>
      </c>
      <c r="J1907" s="125">
        <v>147654</v>
      </c>
      <c r="K1907" s="125">
        <v>95947</v>
      </c>
      <c r="L1907" s="125">
        <v>102.1</v>
      </c>
    </row>
    <row r="1908" spans="1:12" x14ac:dyDescent="0.45">
      <c r="A1908" s="124" t="s">
        <v>293</v>
      </c>
      <c r="B1908" s="124" t="s">
        <v>122</v>
      </c>
      <c r="C1908" s="135">
        <v>2022</v>
      </c>
      <c r="D1908" s="137">
        <f t="shared" si="28"/>
        <v>-1.1587982832617976</v>
      </c>
      <c r="E1908" s="125">
        <v>460.6</v>
      </c>
      <c r="F1908" s="125">
        <v>463.3</v>
      </c>
      <c r="G1908" s="125">
        <v>58.6</v>
      </c>
      <c r="H1908" s="125">
        <v>4.2</v>
      </c>
      <c r="I1908" s="125">
        <v>73820</v>
      </c>
      <c r="J1908" s="125">
        <v>137914</v>
      </c>
      <c r="K1908" s="125">
        <v>134968</v>
      </c>
      <c r="L1908" s="125">
        <v>108.5</v>
      </c>
    </row>
    <row r="1909" spans="1:12" ht="24" x14ac:dyDescent="0.45">
      <c r="A1909" s="124" t="s">
        <v>294</v>
      </c>
      <c r="B1909" s="124" t="s">
        <v>123</v>
      </c>
      <c r="C1909" s="135">
        <v>2022</v>
      </c>
      <c r="D1909" s="137">
        <f t="shared" si="28"/>
        <v>-1.4037433155080177</v>
      </c>
      <c r="E1909" s="125">
        <v>147.5</v>
      </c>
      <c r="F1909" s="125">
        <v>148.5</v>
      </c>
      <c r="G1909" s="125">
        <v>57.5</v>
      </c>
      <c r="H1909" s="125">
        <v>5.2</v>
      </c>
      <c r="I1909" s="125">
        <v>35493</v>
      </c>
      <c r="J1909" s="124" t="s">
        <v>64</v>
      </c>
      <c r="K1909" s="125">
        <v>62468</v>
      </c>
      <c r="L1909" s="125">
        <v>109.5</v>
      </c>
    </row>
    <row r="1910" spans="1:12" ht="24" x14ac:dyDescent="0.45">
      <c r="A1910" s="124" t="s">
        <v>301</v>
      </c>
      <c r="B1910" s="124" t="s">
        <v>124</v>
      </c>
      <c r="C1910" s="135">
        <v>2022</v>
      </c>
      <c r="D1910" s="137">
        <f t="shared" si="28"/>
        <v>-0.20876826722338501</v>
      </c>
      <c r="E1910" s="125">
        <v>47.8</v>
      </c>
      <c r="F1910" s="125">
        <v>47.9</v>
      </c>
      <c r="G1910" s="125">
        <v>64.3</v>
      </c>
      <c r="H1910" s="125">
        <v>1.9</v>
      </c>
      <c r="I1910" s="125">
        <v>114456</v>
      </c>
      <c r="J1910" s="124" t="s">
        <v>64</v>
      </c>
      <c r="K1910" s="124" t="s">
        <v>64</v>
      </c>
      <c r="L1910" s="124" t="s">
        <v>132</v>
      </c>
    </row>
  </sheetData>
  <autoFilter ref="A1:L191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M2070"/>
  <sheetViews>
    <sheetView zoomScale="60" zoomScaleNormal="60" workbookViewId="0">
      <pane ySplit="1" topLeftCell="A2" activePane="bottomLeft" state="frozen"/>
      <selection pane="bottomLeft" activeCell="F1" sqref="F1"/>
    </sheetView>
  </sheetViews>
  <sheetFormatPr defaultRowHeight="14.25" x14ac:dyDescent="0.45"/>
  <cols>
    <col min="1" max="1" width="9.06640625" style="81"/>
    <col min="2" max="2" width="44.46484375" bestFit="1" customWidth="1"/>
    <col min="3" max="3" width="7.19921875" customWidth="1"/>
    <col min="4" max="4" width="12.53125" customWidth="1"/>
    <col min="5" max="5" width="21.1328125" customWidth="1"/>
    <col min="6" max="6" width="17.53125" customWidth="1"/>
    <col min="7" max="7" width="17.33203125" customWidth="1"/>
    <col min="8" max="8" width="16.9296875" customWidth="1"/>
    <col min="9" max="9" width="18.06640625" customWidth="1"/>
    <col min="10" max="10" width="14" customWidth="1"/>
    <col min="11" max="11" width="18.46484375" customWidth="1"/>
  </cols>
  <sheetData>
    <row r="1" spans="2:11" s="119" customFormat="1" ht="57" x14ac:dyDescent="0.45">
      <c r="B1" s="118" t="s">
        <v>167</v>
      </c>
      <c r="C1" s="118" t="s">
        <v>166</v>
      </c>
      <c r="D1" s="118" t="s">
        <v>207</v>
      </c>
      <c r="E1" s="118" t="s">
        <v>208</v>
      </c>
      <c r="F1" s="118" t="s">
        <v>302</v>
      </c>
      <c r="G1" s="118" t="s">
        <v>2</v>
      </c>
      <c r="H1" s="118" t="s">
        <v>209</v>
      </c>
      <c r="I1" s="118" t="s">
        <v>210</v>
      </c>
      <c r="J1" s="118" t="s">
        <v>211</v>
      </c>
      <c r="K1" s="118" t="s">
        <v>20</v>
      </c>
    </row>
    <row r="2" spans="2:11" x14ac:dyDescent="0.45">
      <c r="B2" t="s">
        <v>41</v>
      </c>
      <c r="C2">
        <v>2000</v>
      </c>
      <c r="D2">
        <v>1507</v>
      </c>
      <c r="E2">
        <v>1504.3</v>
      </c>
      <c r="F2">
        <v>57.8</v>
      </c>
      <c r="G2">
        <v>6.1</v>
      </c>
      <c r="H2">
        <v>1555</v>
      </c>
      <c r="I2">
        <v>5172</v>
      </c>
      <c r="J2">
        <v>4746</v>
      </c>
      <c r="K2">
        <v>121.5</v>
      </c>
    </row>
    <row r="3" spans="2:11" x14ac:dyDescent="0.45">
      <c r="B3" t="s">
        <v>42</v>
      </c>
      <c r="C3">
        <v>2000</v>
      </c>
      <c r="D3">
        <v>1407.9</v>
      </c>
      <c r="E3">
        <v>1415.6</v>
      </c>
      <c r="F3">
        <v>56.9</v>
      </c>
      <c r="G3">
        <v>13.4</v>
      </c>
      <c r="H3">
        <v>1312</v>
      </c>
      <c r="I3">
        <v>4742</v>
      </c>
      <c r="J3">
        <v>3796</v>
      </c>
      <c r="K3">
        <v>150.6</v>
      </c>
    </row>
    <row r="4" spans="2:11" x14ac:dyDescent="0.45">
      <c r="B4" t="s">
        <v>43</v>
      </c>
      <c r="C4">
        <v>2000</v>
      </c>
      <c r="D4">
        <v>1558</v>
      </c>
      <c r="E4">
        <v>1566.8</v>
      </c>
      <c r="F4">
        <v>58.8</v>
      </c>
      <c r="G4">
        <v>12</v>
      </c>
      <c r="H4">
        <v>1280</v>
      </c>
      <c r="I4">
        <v>5455</v>
      </c>
      <c r="J4">
        <v>4665</v>
      </c>
      <c r="K4">
        <v>133</v>
      </c>
    </row>
    <row r="5" spans="2:11" x14ac:dyDescent="0.45">
      <c r="B5" t="s">
        <v>44</v>
      </c>
      <c r="C5">
        <v>2000</v>
      </c>
      <c r="D5">
        <v>2422.4</v>
      </c>
      <c r="E5">
        <v>2431.9</v>
      </c>
      <c r="F5">
        <v>56.8</v>
      </c>
      <c r="G5">
        <v>10.1</v>
      </c>
      <c r="H5">
        <v>1486</v>
      </c>
      <c r="I5">
        <v>4586</v>
      </c>
      <c r="J5">
        <v>5209</v>
      </c>
      <c r="K5">
        <v>131.69999999999999</v>
      </c>
    </row>
    <row r="6" spans="2:11" x14ac:dyDescent="0.45">
      <c r="B6" t="s">
        <v>45</v>
      </c>
      <c r="C6">
        <v>2000</v>
      </c>
      <c r="D6">
        <v>1179</v>
      </c>
      <c r="E6">
        <v>1186.8</v>
      </c>
      <c r="F6">
        <v>58.2</v>
      </c>
      <c r="G6">
        <v>10.4</v>
      </c>
      <c r="H6">
        <v>1038</v>
      </c>
      <c r="I6">
        <v>4948</v>
      </c>
      <c r="J6">
        <v>2997</v>
      </c>
      <c r="K6">
        <v>135.9</v>
      </c>
    </row>
    <row r="7" spans="2:11" x14ac:dyDescent="0.45">
      <c r="B7" t="s">
        <v>46</v>
      </c>
      <c r="C7">
        <v>2000</v>
      </c>
      <c r="D7">
        <v>1060.3</v>
      </c>
      <c r="E7">
        <v>1065.4000000000001</v>
      </c>
      <c r="F7">
        <v>59</v>
      </c>
      <c r="G7">
        <v>8.8000000000000007</v>
      </c>
      <c r="H7">
        <v>1311</v>
      </c>
      <c r="I7">
        <v>7136</v>
      </c>
      <c r="J7">
        <v>4823</v>
      </c>
      <c r="K7">
        <v>141.9</v>
      </c>
    </row>
    <row r="8" spans="2:11" x14ac:dyDescent="0.45">
      <c r="B8" t="s">
        <v>47</v>
      </c>
      <c r="C8">
        <v>2000</v>
      </c>
      <c r="D8">
        <v>754</v>
      </c>
      <c r="E8">
        <v>757.9</v>
      </c>
      <c r="F8">
        <v>57.9</v>
      </c>
      <c r="G8">
        <v>8.8000000000000007</v>
      </c>
      <c r="H8">
        <v>1439</v>
      </c>
      <c r="I8">
        <v>4434</v>
      </c>
      <c r="J8">
        <v>3734</v>
      </c>
      <c r="K8">
        <v>123</v>
      </c>
    </row>
    <row r="9" spans="2:11" x14ac:dyDescent="0.45">
      <c r="B9" t="s">
        <v>48</v>
      </c>
      <c r="C9">
        <v>2000</v>
      </c>
      <c r="D9">
        <v>1266.4000000000001</v>
      </c>
      <c r="E9">
        <v>1274.0999999999999</v>
      </c>
      <c r="F9">
        <v>56.8</v>
      </c>
      <c r="G9">
        <v>10.5</v>
      </c>
      <c r="H9">
        <v>1465</v>
      </c>
      <c r="I9">
        <v>3850</v>
      </c>
      <c r="J9">
        <v>3489</v>
      </c>
      <c r="K9">
        <v>137.19999999999999</v>
      </c>
    </row>
    <row r="10" spans="2:11" x14ac:dyDescent="0.45">
      <c r="B10" t="s">
        <v>49</v>
      </c>
      <c r="C10">
        <v>2000</v>
      </c>
      <c r="D10">
        <v>1228.0999999999999</v>
      </c>
      <c r="E10">
        <v>1230.9000000000001</v>
      </c>
      <c r="F10">
        <v>58.1</v>
      </c>
      <c r="G10">
        <v>8.6999999999999993</v>
      </c>
      <c r="H10">
        <v>1772</v>
      </c>
      <c r="I10">
        <v>4794</v>
      </c>
      <c r="J10">
        <v>4807</v>
      </c>
      <c r="K10">
        <v>137.80000000000001</v>
      </c>
    </row>
    <row r="11" spans="2:11" x14ac:dyDescent="0.45">
      <c r="B11" t="s">
        <v>50</v>
      </c>
      <c r="C11">
        <v>2000</v>
      </c>
      <c r="D11">
        <v>6613.5</v>
      </c>
      <c r="E11">
        <v>6620.8</v>
      </c>
      <c r="F11">
        <v>60.4</v>
      </c>
      <c r="G11">
        <v>7.8</v>
      </c>
      <c r="H11">
        <v>1824</v>
      </c>
      <c r="I11">
        <v>9664</v>
      </c>
      <c r="J11">
        <v>7460</v>
      </c>
      <c r="K11">
        <v>131.6</v>
      </c>
    </row>
    <row r="12" spans="2:11" x14ac:dyDescent="0.45">
      <c r="B12" t="s">
        <v>51</v>
      </c>
      <c r="C12">
        <v>2000</v>
      </c>
      <c r="D12">
        <v>876.7</v>
      </c>
      <c r="E12">
        <v>880.4</v>
      </c>
      <c r="F12">
        <v>58</v>
      </c>
      <c r="G12">
        <v>8.6</v>
      </c>
      <c r="H12">
        <v>1415</v>
      </c>
      <c r="I12">
        <v>6974</v>
      </c>
      <c r="J12">
        <v>4865</v>
      </c>
      <c r="K12">
        <v>131.4</v>
      </c>
    </row>
    <row r="13" spans="2:11" x14ac:dyDescent="0.45">
      <c r="B13" t="s">
        <v>52</v>
      </c>
      <c r="C13">
        <v>2000</v>
      </c>
      <c r="D13">
        <v>1258.8</v>
      </c>
      <c r="E13">
        <v>1266.7</v>
      </c>
      <c r="F13">
        <v>57.1</v>
      </c>
      <c r="G13">
        <v>9.5</v>
      </c>
      <c r="H13">
        <v>1265</v>
      </c>
      <c r="I13">
        <v>6458</v>
      </c>
      <c r="J13">
        <v>5611</v>
      </c>
      <c r="K13">
        <v>137.9</v>
      </c>
    </row>
    <row r="14" spans="2:11" x14ac:dyDescent="0.45">
      <c r="B14" t="s">
        <v>53</v>
      </c>
      <c r="C14">
        <v>2000</v>
      </c>
      <c r="D14">
        <v>1082.2</v>
      </c>
      <c r="E14">
        <v>1090.8</v>
      </c>
      <c r="F14">
        <v>58.9</v>
      </c>
      <c r="G14">
        <v>12.3</v>
      </c>
      <c r="H14">
        <v>1720</v>
      </c>
      <c r="I14">
        <v>5828</v>
      </c>
      <c r="J14">
        <v>5028</v>
      </c>
      <c r="K14">
        <v>135.6</v>
      </c>
    </row>
    <row r="15" spans="2:11" x14ac:dyDescent="0.45">
      <c r="B15" t="s">
        <v>54</v>
      </c>
      <c r="C15">
        <v>2000</v>
      </c>
      <c r="D15">
        <v>1213.5999999999999</v>
      </c>
      <c r="E15">
        <v>1222.3</v>
      </c>
      <c r="F15">
        <v>56.7</v>
      </c>
      <c r="G15">
        <v>8.3000000000000007</v>
      </c>
      <c r="H15">
        <v>1509</v>
      </c>
      <c r="I15">
        <v>5098</v>
      </c>
      <c r="J15">
        <v>4453</v>
      </c>
      <c r="K15">
        <v>116.6</v>
      </c>
    </row>
    <row r="16" spans="2:11" x14ac:dyDescent="0.45">
      <c r="B16" t="s">
        <v>55</v>
      </c>
      <c r="C16">
        <v>2000</v>
      </c>
      <c r="D16">
        <v>1519.6</v>
      </c>
      <c r="E16">
        <v>1531.7</v>
      </c>
      <c r="F16">
        <v>56.9</v>
      </c>
      <c r="G16">
        <v>9.1</v>
      </c>
      <c r="H16">
        <v>1254</v>
      </c>
      <c r="I16">
        <v>7986</v>
      </c>
      <c r="J16">
        <v>5482</v>
      </c>
      <c r="K16">
        <v>131.30000000000001</v>
      </c>
    </row>
    <row r="17" spans="2:11" x14ac:dyDescent="0.45">
      <c r="B17" t="s">
        <v>56</v>
      </c>
      <c r="C17">
        <v>2000</v>
      </c>
      <c r="D17">
        <v>1719.7</v>
      </c>
      <c r="E17">
        <v>1731.5</v>
      </c>
      <c r="F17">
        <v>57.3</v>
      </c>
      <c r="G17">
        <v>10</v>
      </c>
      <c r="H17">
        <v>1486</v>
      </c>
      <c r="I17">
        <v>5645</v>
      </c>
      <c r="J17">
        <v>4963</v>
      </c>
      <c r="K17">
        <v>125.4</v>
      </c>
    </row>
    <row r="18" spans="2:11" x14ac:dyDescent="0.45">
      <c r="B18" t="s">
        <v>57</v>
      </c>
      <c r="C18">
        <v>2000</v>
      </c>
      <c r="D18">
        <v>1393.7</v>
      </c>
      <c r="E18">
        <v>1399.9</v>
      </c>
      <c r="F18">
        <v>59.1</v>
      </c>
      <c r="G18">
        <v>7.4</v>
      </c>
      <c r="H18">
        <v>1804</v>
      </c>
      <c r="I18">
        <v>6880</v>
      </c>
      <c r="J18">
        <v>6503</v>
      </c>
      <c r="K18">
        <v>147.69999999999999</v>
      </c>
    </row>
    <row r="19" spans="2:11" x14ac:dyDescent="0.45">
      <c r="B19" t="s">
        <v>58</v>
      </c>
      <c r="C19">
        <v>2000</v>
      </c>
      <c r="D19">
        <v>10114.200000000001</v>
      </c>
      <c r="E19">
        <v>10023.6</v>
      </c>
      <c r="F19">
        <v>64.2</v>
      </c>
      <c r="G19">
        <v>3.9</v>
      </c>
      <c r="H19">
        <v>7998</v>
      </c>
      <c r="I19">
        <v>16281</v>
      </c>
      <c r="J19">
        <v>15414</v>
      </c>
      <c r="K19">
        <v>133.19999999999999</v>
      </c>
    </row>
    <row r="20" spans="2:11" x14ac:dyDescent="0.45">
      <c r="B20" t="s">
        <v>59</v>
      </c>
      <c r="C20">
        <v>2000</v>
      </c>
      <c r="D20">
        <v>728.8</v>
      </c>
      <c r="E20">
        <v>732.1</v>
      </c>
      <c r="F20">
        <v>61.8</v>
      </c>
      <c r="G20">
        <v>11.3</v>
      </c>
      <c r="H20">
        <v>2313</v>
      </c>
      <c r="I20">
        <v>4928</v>
      </c>
      <c r="J20">
        <v>5162</v>
      </c>
      <c r="K20">
        <v>133.69999999999999</v>
      </c>
    </row>
    <row r="21" spans="2:11" x14ac:dyDescent="0.45">
      <c r="B21" t="s">
        <v>60</v>
      </c>
      <c r="C21">
        <v>2000</v>
      </c>
      <c r="D21">
        <v>1042.9000000000001</v>
      </c>
      <c r="E21">
        <v>1050.4000000000001</v>
      </c>
      <c r="F21">
        <v>64.900000000000006</v>
      </c>
      <c r="G21">
        <v>12</v>
      </c>
      <c r="H21">
        <v>3141</v>
      </c>
      <c r="I21">
        <v>5078</v>
      </c>
      <c r="J21">
        <v>4820</v>
      </c>
      <c r="K21">
        <v>133.1</v>
      </c>
    </row>
    <row r="22" spans="2:11" x14ac:dyDescent="0.45">
      <c r="B22" t="s">
        <v>61</v>
      </c>
      <c r="C22">
        <v>2000</v>
      </c>
      <c r="D22">
        <v>1369.1</v>
      </c>
      <c r="E22">
        <v>1379.7</v>
      </c>
      <c r="F22">
        <v>61.9</v>
      </c>
      <c r="G22">
        <v>12.4</v>
      </c>
      <c r="H22">
        <v>2139</v>
      </c>
      <c r="I22">
        <v>5000</v>
      </c>
      <c r="J22">
        <v>3337</v>
      </c>
      <c r="K22">
        <v>145.4</v>
      </c>
    </row>
    <row r="23" spans="2:11" x14ac:dyDescent="0.45">
      <c r="B23" t="s">
        <v>62</v>
      </c>
      <c r="C23">
        <v>2000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2:11" x14ac:dyDescent="0.45">
      <c r="B24" t="s">
        <v>63</v>
      </c>
      <c r="C24">
        <v>2000</v>
      </c>
      <c r="D24">
        <v>40.9</v>
      </c>
      <c r="E24">
        <v>41.1</v>
      </c>
      <c r="F24">
        <v>62.9</v>
      </c>
      <c r="G24">
        <v>11</v>
      </c>
      <c r="H24">
        <v>3426</v>
      </c>
      <c r="I24" t="s">
        <v>64</v>
      </c>
      <c r="J24" t="s">
        <v>64</v>
      </c>
      <c r="K24">
        <v>140.69999999999999</v>
      </c>
    </row>
    <row r="25" spans="2:11" x14ac:dyDescent="0.45">
      <c r="B25" t="s">
        <v>126</v>
      </c>
      <c r="C25">
        <v>2000</v>
      </c>
      <c r="D25">
        <v>1328.1999999999998</v>
      </c>
      <c r="E25">
        <v>1338.6000000000001</v>
      </c>
      <c r="F25">
        <v>61.8</v>
      </c>
      <c r="G25">
        <v>12.4</v>
      </c>
      <c r="H25">
        <v>0</v>
      </c>
      <c r="I25">
        <v>0</v>
      </c>
      <c r="J25">
        <v>0</v>
      </c>
      <c r="K25" t="s">
        <v>132</v>
      </c>
    </row>
    <row r="26" spans="2:11" x14ac:dyDescent="0.45">
      <c r="B26" t="s">
        <v>65</v>
      </c>
      <c r="C26">
        <v>2000</v>
      </c>
      <c r="D26">
        <v>1290.4000000000001</v>
      </c>
      <c r="E26">
        <v>1295</v>
      </c>
      <c r="F26">
        <v>59.3</v>
      </c>
      <c r="G26">
        <v>8.3000000000000007</v>
      </c>
      <c r="H26">
        <v>2023</v>
      </c>
      <c r="I26">
        <v>4922</v>
      </c>
      <c r="J26">
        <v>4695</v>
      </c>
      <c r="K26">
        <v>140.30000000000001</v>
      </c>
    </row>
    <row r="27" spans="2:11" x14ac:dyDescent="0.45">
      <c r="B27" t="s">
        <v>66</v>
      </c>
      <c r="C27">
        <v>2000</v>
      </c>
      <c r="D27">
        <v>957.5</v>
      </c>
      <c r="E27">
        <v>958.2</v>
      </c>
      <c r="F27">
        <v>62.3</v>
      </c>
      <c r="G27">
        <v>15.6</v>
      </c>
      <c r="H27">
        <v>1843</v>
      </c>
      <c r="I27" t="s">
        <v>64</v>
      </c>
      <c r="J27">
        <v>7286</v>
      </c>
      <c r="K27">
        <v>77.599999999999994</v>
      </c>
    </row>
    <row r="28" spans="2:11" x14ac:dyDescent="0.45">
      <c r="B28" t="s">
        <v>67</v>
      </c>
      <c r="C28">
        <v>2000</v>
      </c>
      <c r="D28">
        <v>1680.4</v>
      </c>
      <c r="E28">
        <v>1683.5</v>
      </c>
      <c r="F28">
        <v>60.3</v>
      </c>
      <c r="G28">
        <v>9.6</v>
      </c>
      <c r="H28">
        <v>1355</v>
      </c>
      <c r="I28">
        <v>5471</v>
      </c>
      <c r="J28">
        <v>4572</v>
      </c>
      <c r="K28">
        <v>136.5</v>
      </c>
    </row>
    <row r="29" spans="2:11" x14ac:dyDescent="0.45">
      <c r="B29" t="s">
        <v>68</v>
      </c>
      <c r="C29">
        <v>2000</v>
      </c>
      <c r="D29">
        <v>922.9</v>
      </c>
      <c r="E29">
        <v>932</v>
      </c>
      <c r="F29">
        <v>67.900000000000006</v>
      </c>
      <c r="G29">
        <v>13.4</v>
      </c>
      <c r="H29">
        <v>3550</v>
      </c>
      <c r="I29">
        <v>9377</v>
      </c>
      <c r="J29">
        <v>3435</v>
      </c>
      <c r="K29">
        <v>148.4</v>
      </c>
    </row>
    <row r="30" spans="2:11" x14ac:dyDescent="0.45">
      <c r="B30" t="s">
        <v>69</v>
      </c>
      <c r="C30">
        <v>2000</v>
      </c>
      <c r="D30">
        <v>710.3</v>
      </c>
      <c r="E30">
        <v>714.4</v>
      </c>
      <c r="F30">
        <v>57.8</v>
      </c>
      <c r="G30">
        <v>7.6</v>
      </c>
      <c r="H30">
        <v>1808</v>
      </c>
      <c r="I30">
        <v>4378</v>
      </c>
      <c r="J30">
        <v>4641</v>
      </c>
      <c r="K30">
        <v>150.30000000000001</v>
      </c>
    </row>
    <row r="31" spans="2:11" x14ac:dyDescent="0.45">
      <c r="B31" t="s">
        <v>70</v>
      </c>
      <c r="C31">
        <v>2000</v>
      </c>
      <c r="D31">
        <v>781.8</v>
      </c>
      <c r="E31">
        <v>787.5</v>
      </c>
      <c r="F31">
        <v>57.3</v>
      </c>
      <c r="G31">
        <v>11.7</v>
      </c>
      <c r="H31">
        <v>1375</v>
      </c>
      <c r="I31">
        <v>4603</v>
      </c>
      <c r="J31">
        <v>3993</v>
      </c>
      <c r="K31">
        <v>151.9</v>
      </c>
    </row>
    <row r="32" spans="2:11" x14ac:dyDescent="0.45">
      <c r="B32" t="s">
        <v>71</v>
      </c>
      <c r="C32">
        <v>2000</v>
      </c>
      <c r="D32">
        <v>4714.8</v>
      </c>
      <c r="E32">
        <v>4728.3999999999996</v>
      </c>
      <c r="F32">
        <v>61.7</v>
      </c>
      <c r="G32">
        <v>6.2</v>
      </c>
      <c r="H32">
        <v>2556</v>
      </c>
      <c r="I32">
        <v>11186</v>
      </c>
      <c r="J32">
        <v>10046</v>
      </c>
      <c r="K32">
        <v>145.30000000000001</v>
      </c>
    </row>
    <row r="33" spans="2:11" x14ac:dyDescent="0.45">
      <c r="B33" t="s">
        <v>72</v>
      </c>
      <c r="C33">
        <v>2000</v>
      </c>
      <c r="D33">
        <v>447.3</v>
      </c>
      <c r="E33">
        <v>448.2</v>
      </c>
      <c r="F33">
        <v>56.8</v>
      </c>
      <c r="G33">
        <v>14.3</v>
      </c>
      <c r="H33">
        <v>1385</v>
      </c>
      <c r="I33">
        <v>4000</v>
      </c>
      <c r="J33">
        <v>3266</v>
      </c>
      <c r="K33">
        <v>124</v>
      </c>
    </row>
    <row r="34" spans="2:11" x14ac:dyDescent="0.45">
      <c r="B34" t="s">
        <v>73</v>
      </c>
      <c r="C34">
        <v>2000</v>
      </c>
      <c r="D34">
        <v>307.3</v>
      </c>
      <c r="E34">
        <v>307.8</v>
      </c>
      <c r="F34">
        <v>59.2</v>
      </c>
      <c r="G34">
        <v>20.7</v>
      </c>
      <c r="H34">
        <v>979</v>
      </c>
      <c r="I34">
        <v>5147</v>
      </c>
      <c r="J34">
        <v>4070</v>
      </c>
      <c r="K34">
        <v>128.30000000000001</v>
      </c>
    </row>
    <row r="35" spans="2:11" x14ac:dyDescent="0.45">
      <c r="B35" t="s">
        <v>74</v>
      </c>
      <c r="C35">
        <v>2000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132</v>
      </c>
    </row>
    <row r="36" spans="2:11" x14ac:dyDescent="0.45">
      <c r="B36" t="s">
        <v>75</v>
      </c>
      <c r="C36">
        <v>2000</v>
      </c>
      <c r="D36">
        <v>5132.8</v>
      </c>
      <c r="E36">
        <v>5133.1000000000004</v>
      </c>
      <c r="F36">
        <v>57.9</v>
      </c>
      <c r="G36">
        <v>12.8</v>
      </c>
      <c r="H36">
        <v>1563</v>
      </c>
      <c r="I36">
        <v>7592</v>
      </c>
      <c r="J36">
        <v>7043</v>
      </c>
      <c r="K36">
        <v>131.80000000000001</v>
      </c>
    </row>
    <row r="37" spans="2:11" x14ac:dyDescent="0.45">
      <c r="B37" t="s">
        <v>76</v>
      </c>
      <c r="C37">
        <v>2000</v>
      </c>
      <c r="D37">
        <v>1009.3</v>
      </c>
      <c r="E37">
        <v>1010.8</v>
      </c>
      <c r="F37">
        <v>60</v>
      </c>
      <c r="G37">
        <v>11.5</v>
      </c>
      <c r="H37">
        <v>1779</v>
      </c>
      <c r="I37" t="s">
        <v>64</v>
      </c>
      <c r="J37">
        <v>4763</v>
      </c>
      <c r="K37">
        <v>131.4</v>
      </c>
    </row>
    <row r="38" spans="2:11" x14ac:dyDescent="0.45">
      <c r="B38" t="s">
        <v>77</v>
      </c>
      <c r="C38">
        <v>2000</v>
      </c>
      <c r="D38">
        <v>2725.4</v>
      </c>
      <c r="E38">
        <v>2732</v>
      </c>
      <c r="F38">
        <v>59.1</v>
      </c>
      <c r="G38">
        <v>9.5</v>
      </c>
      <c r="H38">
        <v>1578</v>
      </c>
      <c r="I38">
        <v>5176</v>
      </c>
      <c r="J38">
        <v>5124</v>
      </c>
      <c r="K38">
        <v>123.8</v>
      </c>
    </row>
    <row r="39" spans="2:11" x14ac:dyDescent="0.45">
      <c r="B39" t="s">
        <v>78</v>
      </c>
      <c r="C39">
        <v>2000</v>
      </c>
      <c r="D39">
        <v>4439.3</v>
      </c>
      <c r="E39">
        <v>4446.8999999999996</v>
      </c>
      <c r="F39">
        <v>58.9</v>
      </c>
      <c r="G39">
        <v>15</v>
      </c>
      <c r="H39">
        <v>1653</v>
      </c>
      <c r="I39">
        <v>6635</v>
      </c>
      <c r="J39">
        <v>5415</v>
      </c>
      <c r="K39">
        <v>123.8</v>
      </c>
    </row>
    <row r="40" spans="2:11" x14ac:dyDescent="0.45">
      <c r="B40" t="s">
        <v>79</v>
      </c>
      <c r="C40">
        <v>2000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132</v>
      </c>
    </row>
    <row r="41" spans="2:11" x14ac:dyDescent="0.45">
      <c r="B41" t="s">
        <v>80</v>
      </c>
      <c r="C41">
        <v>2000</v>
      </c>
      <c r="D41">
        <v>2486</v>
      </c>
      <c r="E41">
        <v>2464.3000000000002</v>
      </c>
      <c r="F41">
        <v>56</v>
      </c>
      <c r="G41">
        <v>26.5</v>
      </c>
      <c r="H41">
        <v>861</v>
      </c>
      <c r="I41" t="s">
        <v>64</v>
      </c>
      <c r="J41">
        <v>5134</v>
      </c>
      <c r="K41">
        <v>153.80000000000001</v>
      </c>
    </row>
    <row r="42" spans="2:11" x14ac:dyDescent="0.45">
      <c r="B42" t="s">
        <v>140</v>
      </c>
      <c r="C42">
        <v>2000</v>
      </c>
      <c r="D42">
        <v>445.4</v>
      </c>
      <c r="E42">
        <v>392.7</v>
      </c>
      <c r="F42">
        <v>57.5</v>
      </c>
      <c r="G42">
        <v>30.3</v>
      </c>
      <c r="H42">
        <v>587</v>
      </c>
      <c r="I42" t="s">
        <v>64</v>
      </c>
      <c r="J42">
        <v>2267</v>
      </c>
      <c r="K42">
        <v>101.5</v>
      </c>
    </row>
    <row r="43" spans="2:11" x14ac:dyDescent="0.45">
      <c r="B43" t="s">
        <v>81</v>
      </c>
      <c r="C43">
        <v>2000</v>
      </c>
      <c r="D43">
        <v>886.7</v>
      </c>
      <c r="E43">
        <v>882.9</v>
      </c>
      <c r="F43">
        <v>59</v>
      </c>
      <c r="G43">
        <v>16.899999999999999</v>
      </c>
      <c r="H43">
        <v>1057</v>
      </c>
      <c r="I43" t="s">
        <v>64</v>
      </c>
      <c r="J43">
        <v>3730</v>
      </c>
      <c r="K43">
        <v>157</v>
      </c>
    </row>
    <row r="44" spans="2:11" x14ac:dyDescent="0.45">
      <c r="B44" t="s">
        <v>82</v>
      </c>
      <c r="C44">
        <v>2000</v>
      </c>
      <c r="D44">
        <v>440.6</v>
      </c>
      <c r="E44">
        <v>440.3</v>
      </c>
      <c r="F44">
        <v>57.4</v>
      </c>
      <c r="G44">
        <v>21.5</v>
      </c>
      <c r="H44">
        <v>1040</v>
      </c>
      <c r="I44" t="s">
        <v>64</v>
      </c>
      <c r="J44">
        <v>2656</v>
      </c>
      <c r="K44">
        <v>152.1</v>
      </c>
    </row>
    <row r="45" spans="2:11" x14ac:dyDescent="0.45">
      <c r="B45" t="s">
        <v>83</v>
      </c>
      <c r="C45">
        <v>2000</v>
      </c>
      <c r="D45">
        <v>704.4</v>
      </c>
      <c r="E45">
        <v>699</v>
      </c>
      <c r="F45">
        <v>57.1</v>
      </c>
      <c r="G45">
        <v>28.5</v>
      </c>
      <c r="H45">
        <v>1473</v>
      </c>
      <c r="I45" t="s">
        <v>64</v>
      </c>
      <c r="J45">
        <v>4139</v>
      </c>
      <c r="K45">
        <v>129.30000000000001</v>
      </c>
    </row>
    <row r="46" spans="2:11" x14ac:dyDescent="0.45">
      <c r="B46" t="s">
        <v>141</v>
      </c>
      <c r="C46">
        <v>2000</v>
      </c>
      <c r="D46">
        <v>996.5</v>
      </c>
      <c r="E46">
        <v>1053.3</v>
      </c>
      <c r="F46">
        <v>55.2</v>
      </c>
      <c r="G46" t="s">
        <v>64</v>
      </c>
      <c r="H46" t="s">
        <v>64</v>
      </c>
      <c r="I46" t="s">
        <v>64</v>
      </c>
      <c r="J46" t="s">
        <v>64</v>
      </c>
      <c r="K46" t="s">
        <v>132</v>
      </c>
    </row>
    <row r="47" spans="2:11" x14ac:dyDescent="0.45">
      <c r="B47" t="s">
        <v>84</v>
      </c>
      <c r="C47">
        <v>2000</v>
      </c>
      <c r="D47">
        <v>2740.9</v>
      </c>
      <c r="E47">
        <v>2740.9</v>
      </c>
      <c r="F47">
        <v>58.3</v>
      </c>
      <c r="G47">
        <v>13.9</v>
      </c>
      <c r="H47">
        <v>1405</v>
      </c>
      <c r="I47">
        <v>5247</v>
      </c>
      <c r="J47">
        <v>3970</v>
      </c>
      <c r="K47">
        <v>123.1</v>
      </c>
    </row>
    <row r="48" spans="2:11" x14ac:dyDescent="0.45">
      <c r="B48" t="s">
        <v>85</v>
      </c>
      <c r="C48">
        <v>2000</v>
      </c>
      <c r="D48">
        <v>4115.2</v>
      </c>
      <c r="E48">
        <v>4117.5</v>
      </c>
      <c r="F48">
        <v>57.9</v>
      </c>
      <c r="G48">
        <v>11.6</v>
      </c>
      <c r="H48">
        <v>1736</v>
      </c>
      <c r="I48">
        <v>9030</v>
      </c>
      <c r="J48">
        <v>8612</v>
      </c>
      <c r="K48">
        <v>121.1</v>
      </c>
    </row>
    <row r="49" spans="2:11" x14ac:dyDescent="0.45">
      <c r="B49" t="s">
        <v>86</v>
      </c>
      <c r="C49">
        <v>2000</v>
      </c>
      <c r="D49">
        <v>739.1</v>
      </c>
      <c r="E49">
        <v>741.5</v>
      </c>
      <c r="F49">
        <v>60</v>
      </c>
      <c r="G49">
        <v>11.9</v>
      </c>
      <c r="H49">
        <v>1068</v>
      </c>
      <c r="I49">
        <v>3595</v>
      </c>
      <c r="J49">
        <v>3082</v>
      </c>
      <c r="K49">
        <v>133.9</v>
      </c>
    </row>
    <row r="50" spans="2:11" x14ac:dyDescent="0.45">
      <c r="B50" t="s">
        <v>87</v>
      </c>
      <c r="C50">
        <v>2000</v>
      </c>
      <c r="D50">
        <v>908.2</v>
      </c>
      <c r="E50">
        <v>913.3</v>
      </c>
      <c r="F50">
        <v>59.1</v>
      </c>
      <c r="G50">
        <v>10.6</v>
      </c>
      <c r="H50">
        <v>1128</v>
      </c>
      <c r="I50">
        <v>4237</v>
      </c>
      <c r="J50">
        <v>2832</v>
      </c>
      <c r="K50">
        <v>139.30000000000001</v>
      </c>
    </row>
    <row r="51" spans="2:11" x14ac:dyDescent="0.45">
      <c r="B51" t="s">
        <v>88</v>
      </c>
      <c r="C51">
        <v>2000</v>
      </c>
      <c r="D51">
        <v>3786.8</v>
      </c>
      <c r="E51">
        <v>3788.3</v>
      </c>
      <c r="F51">
        <v>58.9</v>
      </c>
      <c r="G51">
        <v>8.4</v>
      </c>
      <c r="H51">
        <v>1813</v>
      </c>
      <c r="I51">
        <v>6473</v>
      </c>
      <c r="J51">
        <v>6221</v>
      </c>
      <c r="K51">
        <v>139.5</v>
      </c>
    </row>
    <row r="52" spans="2:11" x14ac:dyDescent="0.45">
      <c r="B52" t="s">
        <v>89</v>
      </c>
      <c r="C52">
        <v>2000</v>
      </c>
      <c r="D52">
        <v>1588</v>
      </c>
      <c r="E52">
        <v>1591.8</v>
      </c>
      <c r="F52">
        <v>61</v>
      </c>
      <c r="G52">
        <v>9.6999999999999993</v>
      </c>
      <c r="H52">
        <v>1514</v>
      </c>
      <c r="I52">
        <v>5351</v>
      </c>
      <c r="J52">
        <v>5840</v>
      </c>
      <c r="K52">
        <v>133</v>
      </c>
    </row>
    <row r="53" spans="2:11" x14ac:dyDescent="0.45">
      <c r="B53" t="s">
        <v>90</v>
      </c>
      <c r="C53">
        <v>2000</v>
      </c>
      <c r="D53">
        <v>1327.7</v>
      </c>
      <c r="E53">
        <v>1331</v>
      </c>
      <c r="F53">
        <v>58.9</v>
      </c>
      <c r="G53">
        <v>9.1</v>
      </c>
      <c r="H53">
        <v>1140</v>
      </c>
      <c r="I53">
        <v>5173</v>
      </c>
      <c r="J53">
        <v>4622</v>
      </c>
      <c r="K53">
        <v>130.5</v>
      </c>
    </row>
    <row r="54" spans="2:11" x14ac:dyDescent="0.45">
      <c r="B54" t="s">
        <v>91</v>
      </c>
      <c r="C54">
        <v>2000</v>
      </c>
      <c r="D54">
        <v>2858.6</v>
      </c>
      <c r="E54">
        <v>2868.7</v>
      </c>
      <c r="F54">
        <v>60.3</v>
      </c>
      <c r="G54">
        <v>10.6</v>
      </c>
      <c r="H54">
        <v>2401</v>
      </c>
      <c r="I54">
        <v>9441</v>
      </c>
      <c r="J54">
        <v>8315</v>
      </c>
      <c r="K54">
        <v>143.19999999999999</v>
      </c>
    </row>
    <row r="55" spans="2:11" x14ac:dyDescent="0.45">
      <c r="B55" t="s">
        <v>92</v>
      </c>
      <c r="C55">
        <v>2000</v>
      </c>
      <c r="D55">
        <v>1536.8</v>
      </c>
      <c r="E55">
        <v>1545.1</v>
      </c>
      <c r="F55">
        <v>59.3</v>
      </c>
      <c r="G55">
        <v>8.1999999999999993</v>
      </c>
      <c r="H55">
        <v>1359</v>
      </c>
      <c r="I55">
        <v>5687</v>
      </c>
      <c r="J55">
        <v>4707</v>
      </c>
      <c r="K55">
        <v>133.80000000000001</v>
      </c>
    </row>
    <row r="56" spans="2:11" x14ac:dyDescent="0.45">
      <c r="B56" t="s">
        <v>93</v>
      </c>
      <c r="C56">
        <v>2000</v>
      </c>
      <c r="D56">
        <v>3594.5</v>
      </c>
      <c r="E56">
        <v>3611.4</v>
      </c>
      <c r="F56">
        <v>58.5</v>
      </c>
      <c r="G56">
        <v>7.8</v>
      </c>
      <c r="H56">
        <v>1718</v>
      </c>
      <c r="I56">
        <v>9928</v>
      </c>
      <c r="J56">
        <v>6299</v>
      </c>
      <c r="K56">
        <v>124.4</v>
      </c>
    </row>
    <row r="57" spans="2:11" x14ac:dyDescent="0.45">
      <c r="B57" t="s">
        <v>94</v>
      </c>
      <c r="C57">
        <v>2000</v>
      </c>
      <c r="D57">
        <v>2203.6</v>
      </c>
      <c r="E57">
        <v>2207.4</v>
      </c>
      <c r="F57">
        <v>59.3</v>
      </c>
      <c r="G57">
        <v>12</v>
      </c>
      <c r="H57">
        <v>1451</v>
      </c>
      <c r="I57">
        <v>6500</v>
      </c>
      <c r="J57">
        <v>4979</v>
      </c>
      <c r="K57">
        <v>128</v>
      </c>
    </row>
    <row r="58" spans="2:11" x14ac:dyDescent="0.45">
      <c r="B58" t="s">
        <v>95</v>
      </c>
      <c r="C58">
        <v>2000</v>
      </c>
      <c r="D58">
        <v>1484.1</v>
      </c>
      <c r="E58">
        <v>1492.2</v>
      </c>
      <c r="F58">
        <v>58.7</v>
      </c>
      <c r="G58">
        <v>11.4</v>
      </c>
      <c r="H58">
        <v>1260</v>
      </c>
      <c r="I58">
        <v>3857</v>
      </c>
      <c r="J58">
        <v>3673</v>
      </c>
      <c r="K58">
        <v>133.5</v>
      </c>
    </row>
    <row r="59" spans="2:11" x14ac:dyDescent="0.45">
      <c r="B59" t="s">
        <v>96</v>
      </c>
      <c r="C59">
        <v>2000</v>
      </c>
      <c r="D59">
        <v>3275.8</v>
      </c>
      <c r="E59">
        <v>3283.7</v>
      </c>
      <c r="F59">
        <v>61.1</v>
      </c>
      <c r="G59">
        <v>10.199999999999999</v>
      </c>
      <c r="H59">
        <v>2605</v>
      </c>
      <c r="I59">
        <v>8156</v>
      </c>
      <c r="J59">
        <v>7497</v>
      </c>
      <c r="K59">
        <v>151.69999999999999</v>
      </c>
    </row>
    <row r="60" spans="2:11" x14ac:dyDescent="0.45">
      <c r="B60" t="s">
        <v>97</v>
      </c>
      <c r="C60">
        <v>2000</v>
      </c>
      <c r="D60">
        <v>2699.4</v>
      </c>
      <c r="E60">
        <v>2705</v>
      </c>
      <c r="F60">
        <v>59.3</v>
      </c>
      <c r="G60">
        <v>9.8000000000000007</v>
      </c>
      <c r="H60">
        <v>1540</v>
      </c>
      <c r="I60">
        <v>5601</v>
      </c>
      <c r="J60">
        <v>5494</v>
      </c>
      <c r="K60">
        <v>128</v>
      </c>
    </row>
    <row r="61" spans="2:11" x14ac:dyDescent="0.45">
      <c r="B61" t="s">
        <v>98</v>
      </c>
      <c r="C61">
        <v>2000</v>
      </c>
      <c r="D61">
        <v>1413.6</v>
      </c>
      <c r="E61">
        <v>1420.5</v>
      </c>
      <c r="F61">
        <v>59.6</v>
      </c>
      <c r="G61">
        <v>6.6</v>
      </c>
      <c r="H61">
        <v>1277</v>
      </c>
      <c r="I61">
        <v>4185</v>
      </c>
      <c r="J61">
        <v>3787</v>
      </c>
      <c r="K61">
        <v>145</v>
      </c>
    </row>
    <row r="62" spans="2:11" x14ac:dyDescent="0.45">
      <c r="B62" t="s">
        <v>99</v>
      </c>
      <c r="C62">
        <v>2000</v>
      </c>
      <c r="D62">
        <v>1047.0999999999999</v>
      </c>
      <c r="E62">
        <v>1053.3</v>
      </c>
      <c r="F62">
        <v>58.1</v>
      </c>
      <c r="G62">
        <v>12.9</v>
      </c>
      <c r="H62">
        <v>1342</v>
      </c>
      <c r="I62" t="s">
        <v>64</v>
      </c>
      <c r="J62">
        <v>4872</v>
      </c>
      <c r="K62">
        <v>125.7</v>
      </c>
    </row>
    <row r="63" spans="2:11" x14ac:dyDescent="0.45">
      <c r="B63" t="s">
        <v>100</v>
      </c>
      <c r="C63">
        <v>2000</v>
      </c>
      <c r="D63">
        <v>4545.8999999999996</v>
      </c>
      <c r="E63">
        <v>4561.7</v>
      </c>
      <c r="F63">
        <v>60.9</v>
      </c>
      <c r="G63">
        <v>10</v>
      </c>
      <c r="H63">
        <v>2140</v>
      </c>
      <c r="I63">
        <v>7577</v>
      </c>
      <c r="J63">
        <v>6559</v>
      </c>
      <c r="K63">
        <v>126.7</v>
      </c>
    </row>
    <row r="64" spans="2:11" x14ac:dyDescent="0.45">
      <c r="B64" t="s">
        <v>101</v>
      </c>
      <c r="C64">
        <v>2000</v>
      </c>
      <c r="D64">
        <v>3234.3</v>
      </c>
      <c r="E64">
        <v>3226.3</v>
      </c>
      <c r="F64">
        <v>66.3</v>
      </c>
      <c r="G64">
        <v>10.8</v>
      </c>
      <c r="H64">
        <v>4935</v>
      </c>
      <c r="I64">
        <v>5262</v>
      </c>
      <c r="J64">
        <v>5311</v>
      </c>
      <c r="K64">
        <v>140.30000000000001</v>
      </c>
    </row>
    <row r="65" spans="2:11" x14ac:dyDescent="0.45">
      <c r="B65" t="s">
        <v>62</v>
      </c>
      <c r="C65">
        <v>2000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2:11" x14ac:dyDescent="0.45">
      <c r="B66" t="s">
        <v>144</v>
      </c>
      <c r="C66">
        <v>2000</v>
      </c>
      <c r="D66">
        <v>1383.4</v>
      </c>
      <c r="E66">
        <v>1371.5</v>
      </c>
      <c r="F66">
        <v>69.5</v>
      </c>
      <c r="G66">
        <v>11.4</v>
      </c>
      <c r="H66">
        <v>6627</v>
      </c>
      <c r="I66">
        <v>7500</v>
      </c>
      <c r="J66">
        <v>9364</v>
      </c>
      <c r="K66">
        <v>145.69999999999999</v>
      </c>
    </row>
    <row r="67" spans="2:11" x14ac:dyDescent="0.45">
      <c r="B67" t="s">
        <v>133</v>
      </c>
      <c r="C67">
        <v>2000</v>
      </c>
      <c r="D67">
        <v>498.3</v>
      </c>
      <c r="E67">
        <v>497.3</v>
      </c>
      <c r="F67">
        <v>69.900000000000006</v>
      </c>
      <c r="G67">
        <v>8.6</v>
      </c>
      <c r="H67">
        <v>7563</v>
      </c>
      <c r="I67" t="s">
        <v>64</v>
      </c>
      <c r="J67" t="s">
        <v>64</v>
      </c>
      <c r="K67">
        <v>145.6</v>
      </c>
    </row>
    <row r="68" spans="2:11" x14ac:dyDescent="0.45">
      <c r="B68" t="s">
        <v>102</v>
      </c>
      <c r="C68">
        <v>2000</v>
      </c>
      <c r="D68">
        <v>1352.6000000000001</v>
      </c>
      <c r="E68">
        <v>1357.5000000000002</v>
      </c>
      <c r="F68">
        <v>61.7</v>
      </c>
      <c r="G68">
        <v>11.1</v>
      </c>
      <c r="H68">
        <v>0</v>
      </c>
      <c r="I68">
        <v>0</v>
      </c>
      <c r="J68">
        <v>0</v>
      </c>
      <c r="K68" t="s">
        <v>132</v>
      </c>
    </row>
    <row r="69" spans="2:11" x14ac:dyDescent="0.45">
      <c r="B69" t="s">
        <v>103</v>
      </c>
      <c r="C69">
        <v>2000</v>
      </c>
      <c r="D69">
        <v>3644</v>
      </c>
      <c r="E69">
        <v>3652</v>
      </c>
      <c r="F69">
        <v>60</v>
      </c>
      <c r="G69">
        <v>8.6</v>
      </c>
      <c r="H69">
        <v>1969</v>
      </c>
      <c r="I69">
        <v>5074</v>
      </c>
      <c r="J69">
        <v>3951</v>
      </c>
      <c r="K69">
        <v>135.9</v>
      </c>
    </row>
    <row r="70" spans="2:11" x14ac:dyDescent="0.45">
      <c r="B70" t="s">
        <v>104</v>
      </c>
      <c r="C70">
        <v>2000</v>
      </c>
      <c r="D70">
        <v>203</v>
      </c>
      <c r="E70">
        <v>202.7</v>
      </c>
      <c r="F70">
        <v>58.6</v>
      </c>
      <c r="G70">
        <v>17.3</v>
      </c>
      <c r="H70">
        <v>1182</v>
      </c>
      <c r="I70">
        <v>5343</v>
      </c>
      <c r="J70">
        <v>3913</v>
      </c>
      <c r="K70">
        <v>133.9</v>
      </c>
    </row>
    <row r="71" spans="2:11" x14ac:dyDescent="0.45">
      <c r="B71" t="s">
        <v>106</v>
      </c>
      <c r="C71">
        <v>2000</v>
      </c>
      <c r="D71">
        <v>305.7</v>
      </c>
      <c r="E71">
        <v>305.89999999999998</v>
      </c>
      <c r="F71">
        <v>57.7</v>
      </c>
      <c r="G71">
        <v>23.6</v>
      </c>
      <c r="H71">
        <v>1168</v>
      </c>
      <c r="I71" t="s">
        <v>64</v>
      </c>
      <c r="J71" t="s">
        <v>64</v>
      </c>
      <c r="K71">
        <v>132.30000000000001</v>
      </c>
    </row>
    <row r="72" spans="2:11" x14ac:dyDescent="0.45">
      <c r="B72" t="s">
        <v>107</v>
      </c>
      <c r="C72">
        <v>2000</v>
      </c>
      <c r="D72">
        <v>554.4</v>
      </c>
      <c r="E72">
        <v>556</v>
      </c>
      <c r="F72">
        <v>60.9</v>
      </c>
      <c r="G72">
        <v>12.2</v>
      </c>
      <c r="H72">
        <v>1904</v>
      </c>
      <c r="I72">
        <v>4621</v>
      </c>
      <c r="J72">
        <v>3701</v>
      </c>
      <c r="K72">
        <v>151.6</v>
      </c>
    </row>
    <row r="73" spans="2:11" x14ac:dyDescent="0.45">
      <c r="B73" t="s">
        <v>108</v>
      </c>
      <c r="C73">
        <v>2000</v>
      </c>
      <c r="D73">
        <v>2641.1</v>
      </c>
      <c r="E73">
        <v>2646.4</v>
      </c>
      <c r="F73">
        <v>60.7</v>
      </c>
      <c r="G73">
        <v>11.7</v>
      </c>
      <c r="H73">
        <v>1224</v>
      </c>
      <c r="I73">
        <v>5659</v>
      </c>
      <c r="J73">
        <v>5220</v>
      </c>
      <c r="K73">
        <v>128.19999999999999</v>
      </c>
    </row>
    <row r="74" spans="2:11" x14ac:dyDescent="0.45">
      <c r="B74" t="s">
        <v>109</v>
      </c>
      <c r="C74">
        <v>2000</v>
      </c>
      <c r="D74">
        <v>3000.9</v>
      </c>
      <c r="E74">
        <v>3011.5</v>
      </c>
      <c r="F74">
        <v>62.3</v>
      </c>
      <c r="G74">
        <v>12.2</v>
      </c>
      <c r="H74">
        <v>2773</v>
      </c>
      <c r="I74">
        <v>6725</v>
      </c>
      <c r="J74">
        <v>6907</v>
      </c>
      <c r="K74">
        <v>155.80000000000001</v>
      </c>
    </row>
    <row r="75" spans="2:11" x14ac:dyDescent="0.45">
      <c r="B75" t="s">
        <v>110</v>
      </c>
      <c r="C75">
        <v>2000</v>
      </c>
      <c r="D75">
        <v>2623.2</v>
      </c>
      <c r="E75">
        <v>2633.6</v>
      </c>
      <c r="F75">
        <v>60.9</v>
      </c>
      <c r="G75">
        <v>11.6</v>
      </c>
      <c r="H75">
        <v>2374</v>
      </c>
      <c r="I75" t="s">
        <v>64</v>
      </c>
      <c r="J75">
        <v>6907</v>
      </c>
      <c r="K75">
        <v>126.9</v>
      </c>
    </row>
    <row r="76" spans="2:11" x14ac:dyDescent="0.45">
      <c r="B76" t="s">
        <v>111</v>
      </c>
      <c r="C76">
        <v>2000</v>
      </c>
      <c r="D76">
        <v>2942.3</v>
      </c>
      <c r="E76">
        <v>2952.9</v>
      </c>
      <c r="F76">
        <v>60.9</v>
      </c>
      <c r="G76">
        <v>10.6</v>
      </c>
      <c r="H76">
        <v>2276</v>
      </c>
      <c r="I76">
        <v>4703</v>
      </c>
      <c r="J76">
        <v>4677</v>
      </c>
      <c r="K76">
        <v>118.2</v>
      </c>
    </row>
    <row r="77" spans="2:11" x14ac:dyDescent="0.45">
      <c r="B77" t="s">
        <v>112</v>
      </c>
      <c r="C77">
        <v>2000</v>
      </c>
      <c r="D77">
        <v>2715.1</v>
      </c>
      <c r="E77">
        <v>2720.3</v>
      </c>
      <c r="F77">
        <v>61.1</v>
      </c>
      <c r="G77">
        <v>13.3</v>
      </c>
      <c r="H77">
        <v>1608</v>
      </c>
      <c r="I77">
        <v>6796</v>
      </c>
      <c r="J77">
        <v>6260</v>
      </c>
      <c r="K77">
        <v>123.7</v>
      </c>
    </row>
    <row r="78" spans="2:11" x14ac:dyDescent="0.45">
      <c r="B78" t="s">
        <v>113</v>
      </c>
      <c r="C78">
        <v>2000</v>
      </c>
      <c r="D78">
        <v>2117.3000000000002</v>
      </c>
      <c r="E78">
        <v>2126.6</v>
      </c>
      <c r="F78">
        <v>60.6</v>
      </c>
      <c r="G78">
        <v>14</v>
      </c>
      <c r="H78">
        <v>1582</v>
      </c>
      <c r="I78">
        <v>4819</v>
      </c>
      <c r="J78">
        <v>3508</v>
      </c>
      <c r="K78">
        <v>115.1</v>
      </c>
    </row>
    <row r="79" spans="2:11" x14ac:dyDescent="0.45">
      <c r="B79" t="s">
        <v>114</v>
      </c>
      <c r="C79">
        <v>2000</v>
      </c>
      <c r="D79">
        <v>1054.3</v>
      </c>
      <c r="E79">
        <v>1056.0999999999999</v>
      </c>
      <c r="F79">
        <v>63.6</v>
      </c>
      <c r="G79">
        <v>13</v>
      </c>
      <c r="H79">
        <v>2070</v>
      </c>
      <c r="I79">
        <v>4812</v>
      </c>
      <c r="J79">
        <v>4773</v>
      </c>
      <c r="K79">
        <v>134.6</v>
      </c>
    </row>
    <row r="80" spans="2:11" x14ac:dyDescent="0.45">
      <c r="B80" t="s">
        <v>115</v>
      </c>
      <c r="C80">
        <v>2000</v>
      </c>
      <c r="D80">
        <v>996.9</v>
      </c>
      <c r="E80">
        <v>1000.9</v>
      </c>
      <c r="F80">
        <v>60.7</v>
      </c>
      <c r="G80">
        <v>19.100000000000001</v>
      </c>
      <c r="H80">
        <v>1639</v>
      </c>
      <c r="I80">
        <v>4024</v>
      </c>
      <c r="J80">
        <v>2708</v>
      </c>
      <c r="K80">
        <v>151.30000000000001</v>
      </c>
    </row>
    <row r="81" spans="2:11" x14ac:dyDescent="0.45">
      <c r="B81" t="s">
        <v>116</v>
      </c>
      <c r="C81">
        <v>2000</v>
      </c>
      <c r="D81">
        <v>957.5</v>
      </c>
      <c r="E81">
        <v>960</v>
      </c>
      <c r="F81">
        <v>62.6</v>
      </c>
      <c r="G81">
        <v>11.2</v>
      </c>
      <c r="H81">
        <v>3968</v>
      </c>
      <c r="I81" t="s">
        <v>64</v>
      </c>
      <c r="J81">
        <v>5826</v>
      </c>
      <c r="K81">
        <v>122.5</v>
      </c>
    </row>
    <row r="82" spans="2:11" x14ac:dyDescent="0.45">
      <c r="B82" t="s">
        <v>117</v>
      </c>
      <c r="C82">
        <v>2000</v>
      </c>
      <c r="D82">
        <v>1178.8</v>
      </c>
      <c r="E82">
        <v>1185.8</v>
      </c>
      <c r="F82">
        <v>60.8</v>
      </c>
      <c r="G82">
        <v>14.4</v>
      </c>
      <c r="H82">
        <v>1406</v>
      </c>
      <c r="I82">
        <v>3463</v>
      </c>
      <c r="J82">
        <v>3221</v>
      </c>
      <c r="K82">
        <v>124.3</v>
      </c>
    </row>
    <row r="83" spans="2:11" x14ac:dyDescent="0.45">
      <c r="B83" t="s">
        <v>118</v>
      </c>
      <c r="C83">
        <v>2000</v>
      </c>
      <c r="D83">
        <v>366.4</v>
      </c>
      <c r="E83">
        <v>369.4</v>
      </c>
      <c r="F83">
        <v>68.8</v>
      </c>
      <c r="G83">
        <v>16.3</v>
      </c>
      <c r="H83">
        <v>3452</v>
      </c>
      <c r="I83" t="s">
        <v>64</v>
      </c>
      <c r="J83">
        <v>3387</v>
      </c>
      <c r="K83">
        <v>139.30000000000001</v>
      </c>
    </row>
    <row r="84" spans="2:11" x14ac:dyDescent="0.45">
      <c r="B84" t="s">
        <v>119</v>
      </c>
      <c r="C84">
        <v>2000</v>
      </c>
      <c r="D84">
        <v>2120.5</v>
      </c>
      <c r="E84">
        <v>2130.6999999999998</v>
      </c>
      <c r="F84">
        <v>63.7</v>
      </c>
      <c r="G84">
        <v>12.3</v>
      </c>
      <c r="H84">
        <v>1800</v>
      </c>
      <c r="I84">
        <v>9745</v>
      </c>
      <c r="J84">
        <v>7889</v>
      </c>
      <c r="K84">
        <v>144.9</v>
      </c>
    </row>
    <row r="85" spans="2:11" x14ac:dyDescent="0.45">
      <c r="B85" t="s">
        <v>147</v>
      </c>
      <c r="C85">
        <v>2000</v>
      </c>
      <c r="D85">
        <v>1459.9</v>
      </c>
      <c r="E85">
        <v>1466.9</v>
      </c>
      <c r="F85">
        <v>64.400000000000006</v>
      </c>
      <c r="G85">
        <v>12.2</v>
      </c>
      <c r="H85">
        <v>2500</v>
      </c>
      <c r="I85">
        <v>7748</v>
      </c>
      <c r="J85">
        <v>5350</v>
      </c>
      <c r="K85">
        <v>124.9</v>
      </c>
    </row>
    <row r="86" spans="2:11" x14ac:dyDescent="0.45">
      <c r="B86" t="s">
        <v>120</v>
      </c>
      <c r="C86">
        <v>2000</v>
      </c>
      <c r="D86">
        <v>923</v>
      </c>
      <c r="E86">
        <v>929.3</v>
      </c>
      <c r="F86">
        <v>62.8</v>
      </c>
      <c r="G86">
        <v>13.7</v>
      </c>
      <c r="H86">
        <v>1825</v>
      </c>
      <c r="I86">
        <v>6237</v>
      </c>
      <c r="J86">
        <v>4088</v>
      </c>
      <c r="K86">
        <v>133.80000000000001</v>
      </c>
    </row>
    <row r="87" spans="2:11" x14ac:dyDescent="0.45">
      <c r="B87" t="s">
        <v>121</v>
      </c>
      <c r="C87">
        <v>2000</v>
      </c>
      <c r="D87">
        <v>193.9</v>
      </c>
      <c r="E87">
        <v>198</v>
      </c>
      <c r="F87">
        <v>69.599999999999994</v>
      </c>
      <c r="G87">
        <v>11</v>
      </c>
      <c r="H87">
        <v>3724</v>
      </c>
      <c r="I87" t="s">
        <v>64</v>
      </c>
      <c r="J87">
        <v>1543</v>
      </c>
      <c r="K87">
        <v>125.3</v>
      </c>
    </row>
    <row r="88" spans="2:11" x14ac:dyDescent="0.45">
      <c r="B88" t="s">
        <v>122</v>
      </c>
      <c r="C88">
        <v>2000</v>
      </c>
      <c r="D88">
        <v>560.1</v>
      </c>
      <c r="E88">
        <v>564.6</v>
      </c>
      <c r="F88">
        <v>66</v>
      </c>
      <c r="G88">
        <v>13.2</v>
      </c>
      <c r="H88">
        <v>2793</v>
      </c>
      <c r="I88" t="s">
        <v>64</v>
      </c>
      <c r="J88">
        <v>5948</v>
      </c>
      <c r="K88">
        <v>114.6</v>
      </c>
    </row>
    <row r="89" spans="2:11" x14ac:dyDescent="0.45">
      <c r="B89" t="s">
        <v>123</v>
      </c>
      <c r="C89">
        <v>2000</v>
      </c>
      <c r="D89">
        <v>193.2</v>
      </c>
      <c r="E89">
        <v>194.2</v>
      </c>
      <c r="F89">
        <v>62.3</v>
      </c>
      <c r="G89">
        <v>15</v>
      </c>
      <c r="H89">
        <v>1489</v>
      </c>
      <c r="I89" t="s">
        <v>64</v>
      </c>
      <c r="J89" t="s">
        <v>64</v>
      </c>
      <c r="K89">
        <v>122.6</v>
      </c>
    </row>
    <row r="90" spans="2:11" x14ac:dyDescent="0.45">
      <c r="B90" t="s">
        <v>124</v>
      </c>
      <c r="C90">
        <v>2000</v>
      </c>
      <c r="D90">
        <v>57.5</v>
      </c>
      <c r="E90">
        <v>59.6</v>
      </c>
      <c r="F90">
        <v>69.5</v>
      </c>
      <c r="G90">
        <v>10.3</v>
      </c>
      <c r="H90">
        <v>4732</v>
      </c>
      <c r="I90" t="s">
        <v>64</v>
      </c>
      <c r="J90" t="s">
        <v>64</v>
      </c>
      <c r="K90">
        <v>225</v>
      </c>
    </row>
    <row r="91" spans="2:11" hidden="1" x14ac:dyDescent="0.45">
      <c r="B91" t="s">
        <v>41</v>
      </c>
      <c r="C91">
        <v>2001</v>
      </c>
      <c r="D91">
        <v>1508.1</v>
      </c>
      <c r="E91">
        <v>1507.5</v>
      </c>
      <c r="F91">
        <v>58.5</v>
      </c>
      <c r="G91">
        <v>6.4</v>
      </c>
      <c r="H91">
        <v>2121</v>
      </c>
      <c r="I91">
        <v>6346</v>
      </c>
      <c r="J91">
        <v>5968</v>
      </c>
      <c r="K91">
        <v>110</v>
      </c>
    </row>
    <row r="92" spans="2:11" hidden="1" x14ac:dyDescent="0.45">
      <c r="B92" t="s">
        <v>42</v>
      </c>
      <c r="C92">
        <v>2001</v>
      </c>
      <c r="D92">
        <v>1391.4</v>
      </c>
      <c r="E92">
        <v>1399.7</v>
      </c>
      <c r="F92">
        <v>57.6</v>
      </c>
      <c r="G92">
        <v>9.8000000000000007</v>
      </c>
      <c r="H92">
        <v>1818</v>
      </c>
      <c r="I92">
        <v>5386</v>
      </c>
      <c r="J92">
        <v>4871</v>
      </c>
      <c r="K92">
        <v>105.3</v>
      </c>
    </row>
    <row r="93" spans="2:11" hidden="1" x14ac:dyDescent="0.45">
      <c r="B93" t="s">
        <v>43</v>
      </c>
      <c r="C93">
        <v>2001</v>
      </c>
      <c r="D93">
        <v>1539.2</v>
      </c>
      <c r="E93">
        <v>1548.6</v>
      </c>
      <c r="F93">
        <v>59.2</v>
      </c>
      <c r="G93">
        <v>10.199999999999999</v>
      </c>
      <c r="H93">
        <v>1666</v>
      </c>
      <c r="I93">
        <v>7218</v>
      </c>
      <c r="J93">
        <v>7020</v>
      </c>
      <c r="K93">
        <v>113.8</v>
      </c>
    </row>
    <row r="94" spans="2:11" hidden="1" x14ac:dyDescent="0.45">
      <c r="B94" t="s">
        <v>44</v>
      </c>
      <c r="C94">
        <v>2001</v>
      </c>
      <c r="D94">
        <v>2397.1</v>
      </c>
      <c r="E94">
        <v>2409.6999999999998</v>
      </c>
      <c r="F94">
        <v>57.4</v>
      </c>
      <c r="G94">
        <v>9.6</v>
      </c>
      <c r="H94">
        <v>2040</v>
      </c>
      <c r="I94">
        <v>6403</v>
      </c>
      <c r="J94">
        <v>6660</v>
      </c>
      <c r="K94">
        <v>106.8</v>
      </c>
    </row>
    <row r="95" spans="2:11" hidden="1" x14ac:dyDescent="0.45">
      <c r="B95" t="s">
        <v>45</v>
      </c>
      <c r="C95">
        <v>2001</v>
      </c>
      <c r="D95">
        <v>1161.9000000000001</v>
      </c>
      <c r="E95">
        <v>1170.4000000000001</v>
      </c>
      <c r="F95">
        <v>58.7</v>
      </c>
      <c r="G95">
        <v>5.9</v>
      </c>
      <c r="H95">
        <v>1298</v>
      </c>
      <c r="I95">
        <v>6369</v>
      </c>
      <c r="J95">
        <v>5291</v>
      </c>
      <c r="K95">
        <v>112.1</v>
      </c>
    </row>
    <row r="96" spans="2:11" hidden="1" x14ac:dyDescent="0.45">
      <c r="B96" t="s">
        <v>46</v>
      </c>
      <c r="C96">
        <v>2001</v>
      </c>
      <c r="D96">
        <v>1049.5999999999999</v>
      </c>
      <c r="E96">
        <v>1055</v>
      </c>
      <c r="F96">
        <v>59.4</v>
      </c>
      <c r="G96">
        <v>6.1</v>
      </c>
      <c r="H96">
        <v>1782</v>
      </c>
      <c r="I96">
        <v>9351</v>
      </c>
      <c r="J96">
        <v>6424</v>
      </c>
      <c r="K96">
        <v>111.6</v>
      </c>
    </row>
    <row r="97" spans="2:11" hidden="1" x14ac:dyDescent="0.45">
      <c r="B97" t="s">
        <v>47</v>
      </c>
      <c r="C97">
        <v>2001</v>
      </c>
      <c r="D97">
        <v>743.9</v>
      </c>
      <c r="E97">
        <v>749</v>
      </c>
      <c r="F97">
        <v>58.5</v>
      </c>
      <c r="G97">
        <v>5.9</v>
      </c>
      <c r="H97">
        <v>1905</v>
      </c>
      <c r="I97">
        <v>6010</v>
      </c>
      <c r="J97">
        <v>5097</v>
      </c>
      <c r="K97">
        <v>136.1</v>
      </c>
    </row>
    <row r="98" spans="2:11" hidden="1" x14ac:dyDescent="0.45">
      <c r="B98" t="s">
        <v>48</v>
      </c>
      <c r="C98">
        <v>2001</v>
      </c>
      <c r="D98">
        <v>1248.5999999999999</v>
      </c>
      <c r="E98">
        <v>1257.5</v>
      </c>
      <c r="F98">
        <v>57.4</v>
      </c>
      <c r="G98">
        <v>10.5</v>
      </c>
      <c r="H98">
        <v>1980</v>
      </c>
      <c r="I98">
        <v>6217</v>
      </c>
      <c r="J98">
        <v>4300</v>
      </c>
      <c r="K98">
        <v>119.4</v>
      </c>
    </row>
    <row r="99" spans="2:11" hidden="1" x14ac:dyDescent="0.45">
      <c r="B99" t="s">
        <v>49</v>
      </c>
      <c r="C99">
        <v>2001</v>
      </c>
      <c r="D99">
        <v>1220.5</v>
      </c>
      <c r="E99">
        <v>1224.3</v>
      </c>
      <c r="F99">
        <v>58.5</v>
      </c>
      <c r="G99">
        <v>6.4</v>
      </c>
      <c r="H99">
        <v>2261</v>
      </c>
      <c r="I99">
        <v>6476</v>
      </c>
      <c r="J99">
        <v>7872</v>
      </c>
      <c r="K99">
        <v>118.1</v>
      </c>
    </row>
    <row r="100" spans="2:11" hidden="1" x14ac:dyDescent="0.45">
      <c r="B100" t="s">
        <v>50</v>
      </c>
      <c r="C100">
        <v>2001</v>
      </c>
      <c r="D100">
        <v>6609.2</v>
      </c>
      <c r="E100">
        <v>6611.3</v>
      </c>
      <c r="F100">
        <v>60.8</v>
      </c>
      <c r="G100">
        <v>5.6</v>
      </c>
      <c r="H100">
        <v>2626</v>
      </c>
      <c r="I100">
        <v>11953</v>
      </c>
      <c r="J100">
        <v>9226</v>
      </c>
      <c r="K100">
        <v>136.1</v>
      </c>
    </row>
    <row r="101" spans="2:11" hidden="1" x14ac:dyDescent="0.45">
      <c r="B101" t="s">
        <v>51</v>
      </c>
      <c r="C101">
        <v>2001</v>
      </c>
      <c r="D101">
        <v>867.6</v>
      </c>
      <c r="E101">
        <v>872.1</v>
      </c>
      <c r="F101">
        <v>58.6</v>
      </c>
      <c r="G101">
        <v>7.9</v>
      </c>
      <c r="H101">
        <v>1963</v>
      </c>
      <c r="I101">
        <v>8433</v>
      </c>
      <c r="J101">
        <v>7089</v>
      </c>
      <c r="K101">
        <v>114.3</v>
      </c>
    </row>
    <row r="102" spans="2:11" hidden="1" x14ac:dyDescent="0.45">
      <c r="B102" t="s">
        <v>52</v>
      </c>
      <c r="C102">
        <v>2001</v>
      </c>
      <c r="D102">
        <v>1241</v>
      </c>
      <c r="E102">
        <v>1249.9000000000001</v>
      </c>
      <c r="F102">
        <v>57.5</v>
      </c>
      <c r="G102">
        <v>10.9</v>
      </c>
      <c r="H102">
        <v>1853</v>
      </c>
      <c r="I102">
        <v>8005</v>
      </c>
      <c r="J102">
        <v>8964</v>
      </c>
      <c r="K102">
        <v>97.7</v>
      </c>
    </row>
    <row r="103" spans="2:11" hidden="1" x14ac:dyDescent="0.45">
      <c r="B103" t="s">
        <v>53</v>
      </c>
      <c r="C103">
        <v>2001</v>
      </c>
      <c r="D103">
        <v>1063.3</v>
      </c>
      <c r="E103">
        <v>1072.7</v>
      </c>
      <c r="F103">
        <v>59.6</v>
      </c>
      <c r="G103">
        <v>9.9</v>
      </c>
      <c r="H103">
        <v>2336</v>
      </c>
      <c r="I103">
        <v>5821</v>
      </c>
      <c r="J103">
        <v>5923</v>
      </c>
      <c r="K103">
        <v>127.7</v>
      </c>
    </row>
    <row r="104" spans="2:11" hidden="1" x14ac:dyDescent="0.45">
      <c r="B104" t="s">
        <v>54</v>
      </c>
      <c r="C104">
        <v>2001</v>
      </c>
      <c r="D104">
        <v>1193.4000000000001</v>
      </c>
      <c r="E104">
        <v>1203.5</v>
      </c>
      <c r="F104">
        <v>57.1</v>
      </c>
      <c r="G104">
        <v>12</v>
      </c>
      <c r="H104">
        <v>2072</v>
      </c>
      <c r="I104">
        <v>6370</v>
      </c>
      <c r="J104">
        <v>5823</v>
      </c>
      <c r="K104">
        <v>112.8</v>
      </c>
    </row>
    <row r="105" spans="2:11" hidden="1" x14ac:dyDescent="0.45">
      <c r="B105" t="s">
        <v>55</v>
      </c>
      <c r="C105">
        <v>2001</v>
      </c>
      <c r="D105">
        <v>1491.4</v>
      </c>
      <c r="E105">
        <v>1505.5</v>
      </c>
      <c r="F105">
        <v>57.3</v>
      </c>
      <c r="G105">
        <v>7.5</v>
      </c>
      <c r="H105">
        <v>1690</v>
      </c>
      <c r="I105">
        <v>9630</v>
      </c>
      <c r="J105">
        <v>7365</v>
      </c>
      <c r="K105">
        <v>131.1</v>
      </c>
    </row>
    <row r="106" spans="2:11" hidden="1" x14ac:dyDescent="0.45">
      <c r="B106" t="s">
        <v>56</v>
      </c>
      <c r="C106">
        <v>2001</v>
      </c>
      <c r="D106">
        <v>1694</v>
      </c>
      <c r="E106">
        <v>1706.9</v>
      </c>
      <c r="F106">
        <v>57.8</v>
      </c>
      <c r="G106">
        <v>5.3</v>
      </c>
      <c r="H106">
        <v>2015</v>
      </c>
      <c r="I106">
        <v>6486</v>
      </c>
      <c r="J106">
        <v>5575</v>
      </c>
      <c r="K106">
        <v>122.5</v>
      </c>
    </row>
    <row r="107" spans="2:11" hidden="1" x14ac:dyDescent="0.45">
      <c r="B107" t="s">
        <v>57</v>
      </c>
      <c r="C107">
        <v>2001</v>
      </c>
      <c r="D107">
        <v>1378.4</v>
      </c>
      <c r="E107">
        <v>1386.1</v>
      </c>
      <c r="F107">
        <v>59.5</v>
      </c>
      <c r="G107">
        <v>6.7</v>
      </c>
      <c r="H107">
        <v>2518</v>
      </c>
      <c r="I107">
        <v>9754</v>
      </c>
      <c r="J107">
        <v>9577</v>
      </c>
      <c r="K107">
        <v>116.2</v>
      </c>
    </row>
    <row r="108" spans="2:11" hidden="1" x14ac:dyDescent="0.45">
      <c r="B108" t="s">
        <v>58</v>
      </c>
      <c r="C108">
        <v>2001</v>
      </c>
      <c r="D108">
        <v>10269.9</v>
      </c>
      <c r="E108">
        <v>10192.1</v>
      </c>
      <c r="F108">
        <v>64.7</v>
      </c>
      <c r="G108">
        <v>2.1</v>
      </c>
      <c r="H108">
        <v>10282</v>
      </c>
      <c r="I108">
        <v>21906</v>
      </c>
      <c r="J108">
        <v>20329</v>
      </c>
      <c r="K108">
        <v>131.1</v>
      </c>
    </row>
    <row r="109" spans="2:11" hidden="1" x14ac:dyDescent="0.45">
      <c r="B109" t="s">
        <v>59</v>
      </c>
      <c r="C109">
        <v>2001</v>
      </c>
      <c r="D109">
        <v>721.5</v>
      </c>
      <c r="E109">
        <v>725.2</v>
      </c>
      <c r="F109">
        <v>62.3</v>
      </c>
      <c r="G109">
        <v>8.6</v>
      </c>
      <c r="H109">
        <v>2931</v>
      </c>
      <c r="I109">
        <v>6566</v>
      </c>
      <c r="J109">
        <v>6679</v>
      </c>
      <c r="K109">
        <v>104.4</v>
      </c>
    </row>
    <row r="110" spans="2:11" hidden="1" x14ac:dyDescent="0.45">
      <c r="B110" t="s">
        <v>60</v>
      </c>
      <c r="C110">
        <v>2001</v>
      </c>
      <c r="D110">
        <v>1029.7</v>
      </c>
      <c r="E110">
        <v>1036.2</v>
      </c>
      <c r="F110">
        <v>65.5</v>
      </c>
      <c r="G110">
        <v>13.8</v>
      </c>
      <c r="H110">
        <v>4862</v>
      </c>
      <c r="I110">
        <v>7508</v>
      </c>
      <c r="J110">
        <v>7303</v>
      </c>
      <c r="K110">
        <v>135.4</v>
      </c>
    </row>
    <row r="111" spans="2:11" hidden="1" x14ac:dyDescent="0.45">
      <c r="B111" t="s">
        <v>61</v>
      </c>
      <c r="C111">
        <v>2001</v>
      </c>
      <c r="D111">
        <v>1350.5</v>
      </c>
      <c r="E111">
        <v>1359.8</v>
      </c>
      <c r="F111">
        <v>62.2</v>
      </c>
      <c r="G111">
        <v>8.6</v>
      </c>
      <c r="H111">
        <v>3041</v>
      </c>
      <c r="I111">
        <v>10125</v>
      </c>
      <c r="J111">
        <v>6048</v>
      </c>
      <c r="K111">
        <v>114.7</v>
      </c>
    </row>
    <row r="112" spans="2:11" hidden="1" x14ac:dyDescent="0.45">
      <c r="B112" t="s">
        <v>62</v>
      </c>
      <c r="C112">
        <v>2001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2:11" hidden="1" x14ac:dyDescent="0.45">
      <c r="B113" t="s">
        <v>63</v>
      </c>
      <c r="C113">
        <v>2001</v>
      </c>
      <c r="D113">
        <v>40.9</v>
      </c>
      <c r="E113">
        <v>40.9</v>
      </c>
      <c r="F113">
        <v>62.8</v>
      </c>
      <c r="G113">
        <v>7</v>
      </c>
      <c r="H113">
        <v>5888</v>
      </c>
      <c r="I113" t="s">
        <v>64</v>
      </c>
      <c r="J113">
        <v>6418</v>
      </c>
      <c r="K113">
        <v>119.3</v>
      </c>
    </row>
    <row r="114" spans="2:11" hidden="1" x14ac:dyDescent="0.45">
      <c r="B114" t="s">
        <v>126</v>
      </c>
      <c r="C114">
        <v>2001</v>
      </c>
      <c r="D114">
        <v>1309.5999999999999</v>
      </c>
      <c r="E114">
        <v>1318.8999999999999</v>
      </c>
      <c r="F114">
        <v>62.2</v>
      </c>
      <c r="G114">
        <v>8.6</v>
      </c>
      <c r="H114">
        <v>0</v>
      </c>
      <c r="I114">
        <v>0</v>
      </c>
      <c r="J114">
        <v>0</v>
      </c>
      <c r="K114" t="s">
        <v>132</v>
      </c>
    </row>
    <row r="115" spans="2:11" hidden="1" x14ac:dyDescent="0.45">
      <c r="B115" t="s">
        <v>65</v>
      </c>
      <c r="C115">
        <v>2001</v>
      </c>
      <c r="D115">
        <v>1278.5</v>
      </c>
      <c r="E115">
        <v>1284.4000000000001</v>
      </c>
      <c r="F115">
        <v>59.9</v>
      </c>
      <c r="G115">
        <v>8.9</v>
      </c>
      <c r="H115">
        <v>2719</v>
      </c>
      <c r="I115">
        <v>7939</v>
      </c>
      <c r="J115">
        <v>7363</v>
      </c>
      <c r="K115">
        <v>116.2</v>
      </c>
    </row>
    <row r="116" spans="2:11" hidden="1" x14ac:dyDescent="0.45">
      <c r="B116" t="s">
        <v>66</v>
      </c>
      <c r="C116">
        <v>2001</v>
      </c>
      <c r="D116">
        <v>955.4</v>
      </c>
      <c r="E116">
        <v>956.5</v>
      </c>
      <c r="F116">
        <v>62.8</v>
      </c>
      <c r="G116">
        <v>8.8000000000000007</v>
      </c>
      <c r="H116">
        <v>2340</v>
      </c>
      <c r="I116" t="s">
        <v>64</v>
      </c>
      <c r="J116">
        <v>8285</v>
      </c>
      <c r="K116">
        <v>109.5</v>
      </c>
    </row>
    <row r="117" spans="2:11" hidden="1" x14ac:dyDescent="0.45">
      <c r="B117" t="s">
        <v>67</v>
      </c>
      <c r="C117">
        <v>2001</v>
      </c>
      <c r="D117">
        <v>1672.7</v>
      </c>
      <c r="E117">
        <v>1676.5</v>
      </c>
      <c r="F117">
        <v>60.8</v>
      </c>
      <c r="G117">
        <v>7</v>
      </c>
      <c r="H117">
        <v>1869</v>
      </c>
      <c r="I117">
        <v>6403</v>
      </c>
      <c r="J117">
        <v>5658</v>
      </c>
      <c r="K117">
        <v>129.4</v>
      </c>
    </row>
    <row r="118" spans="2:11" hidden="1" x14ac:dyDescent="0.45">
      <c r="B118" t="s">
        <v>68</v>
      </c>
      <c r="C118">
        <v>2001</v>
      </c>
      <c r="D118">
        <v>905.7</v>
      </c>
      <c r="E118">
        <v>914.3</v>
      </c>
      <c r="F118">
        <v>68</v>
      </c>
      <c r="G118">
        <v>13.1</v>
      </c>
      <c r="H118">
        <v>4620</v>
      </c>
      <c r="I118">
        <v>10510</v>
      </c>
      <c r="J118">
        <v>3785</v>
      </c>
      <c r="K118">
        <v>120</v>
      </c>
    </row>
    <row r="119" spans="2:11" hidden="1" x14ac:dyDescent="0.45">
      <c r="B119" t="s">
        <v>69</v>
      </c>
      <c r="C119">
        <v>2001</v>
      </c>
      <c r="D119">
        <v>700.9</v>
      </c>
      <c r="E119">
        <v>705.6</v>
      </c>
      <c r="F119">
        <v>58.1</v>
      </c>
      <c r="G119">
        <v>6.4</v>
      </c>
      <c r="H119">
        <v>2408</v>
      </c>
      <c r="I119">
        <v>6985</v>
      </c>
      <c r="J119">
        <v>6554</v>
      </c>
      <c r="K119">
        <v>120.2</v>
      </c>
    </row>
    <row r="120" spans="2:11" hidden="1" x14ac:dyDescent="0.45">
      <c r="B120" t="s">
        <v>70</v>
      </c>
      <c r="C120">
        <v>2001</v>
      </c>
      <c r="D120">
        <v>769.7</v>
      </c>
      <c r="E120">
        <v>775.8</v>
      </c>
      <c r="F120">
        <v>57.8</v>
      </c>
      <c r="G120">
        <v>10.199999999999999</v>
      </c>
      <c r="H120">
        <v>1848</v>
      </c>
      <c r="I120">
        <v>6312</v>
      </c>
      <c r="J120">
        <v>5727</v>
      </c>
      <c r="K120">
        <v>107.2</v>
      </c>
    </row>
    <row r="121" spans="2:11" hidden="1" x14ac:dyDescent="0.45">
      <c r="B121" t="s">
        <v>71</v>
      </c>
      <c r="C121">
        <v>2001</v>
      </c>
      <c r="D121">
        <v>4688.3999999999996</v>
      </c>
      <c r="E121">
        <v>4701.6000000000004</v>
      </c>
      <c r="F121">
        <v>62.3</v>
      </c>
      <c r="G121">
        <v>4</v>
      </c>
      <c r="H121">
        <v>3426</v>
      </c>
      <c r="I121">
        <v>13263</v>
      </c>
      <c r="J121">
        <v>11436</v>
      </c>
      <c r="K121">
        <v>128.4</v>
      </c>
    </row>
    <row r="122" spans="2:11" hidden="1" x14ac:dyDescent="0.45">
      <c r="B122" t="s">
        <v>72</v>
      </c>
      <c r="C122">
        <v>2001</v>
      </c>
      <c r="D122">
        <v>446.6</v>
      </c>
      <c r="E122">
        <v>447</v>
      </c>
      <c r="F122">
        <v>57.5</v>
      </c>
      <c r="G122">
        <v>14.1</v>
      </c>
      <c r="H122">
        <v>1642</v>
      </c>
      <c r="I122">
        <v>6263</v>
      </c>
      <c r="J122">
        <v>4288</v>
      </c>
      <c r="K122">
        <v>118.5</v>
      </c>
    </row>
    <row r="123" spans="2:11" hidden="1" x14ac:dyDescent="0.45">
      <c r="B123" t="s">
        <v>73</v>
      </c>
      <c r="C123">
        <v>2001</v>
      </c>
      <c r="D123">
        <v>297.60000000000002</v>
      </c>
      <c r="E123">
        <v>302.5</v>
      </c>
      <c r="F123">
        <v>59.8</v>
      </c>
      <c r="G123">
        <v>18.8</v>
      </c>
      <c r="H123">
        <v>1546</v>
      </c>
      <c r="I123">
        <v>5644</v>
      </c>
      <c r="J123">
        <v>4326</v>
      </c>
      <c r="K123">
        <v>112.9</v>
      </c>
    </row>
    <row r="124" spans="2:11" hidden="1" x14ac:dyDescent="0.45">
      <c r="B124" t="s">
        <v>74</v>
      </c>
      <c r="C124">
        <v>2001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 t="s">
        <v>132</v>
      </c>
    </row>
    <row r="125" spans="2:11" hidden="1" x14ac:dyDescent="0.45">
      <c r="B125" t="s">
        <v>75</v>
      </c>
      <c r="C125">
        <v>2001</v>
      </c>
      <c r="D125">
        <v>5131.6000000000004</v>
      </c>
      <c r="E125">
        <v>5132.2</v>
      </c>
      <c r="F125">
        <v>58.6</v>
      </c>
      <c r="G125">
        <v>10.9</v>
      </c>
      <c r="H125">
        <v>2125</v>
      </c>
      <c r="I125">
        <v>8971</v>
      </c>
      <c r="J125">
        <v>8223</v>
      </c>
      <c r="K125">
        <v>122.9</v>
      </c>
    </row>
    <row r="126" spans="2:11" hidden="1" x14ac:dyDescent="0.45">
      <c r="B126" t="s">
        <v>76</v>
      </c>
      <c r="C126">
        <v>2001</v>
      </c>
      <c r="D126">
        <v>1005.5</v>
      </c>
      <c r="E126">
        <v>1007.4</v>
      </c>
      <c r="F126">
        <v>60.6</v>
      </c>
      <c r="G126">
        <v>10.4</v>
      </c>
      <c r="H126">
        <v>2333</v>
      </c>
      <c r="I126">
        <v>6298</v>
      </c>
      <c r="J126">
        <v>5330</v>
      </c>
      <c r="K126">
        <v>98.5</v>
      </c>
    </row>
    <row r="127" spans="2:11" hidden="1" x14ac:dyDescent="0.45">
      <c r="B127" t="s">
        <v>77</v>
      </c>
      <c r="C127">
        <v>2001</v>
      </c>
      <c r="D127">
        <v>2709.6</v>
      </c>
      <c r="E127">
        <v>2717.5</v>
      </c>
      <c r="F127">
        <v>59.6</v>
      </c>
      <c r="G127">
        <v>9.5</v>
      </c>
      <c r="H127">
        <v>2163</v>
      </c>
      <c r="I127">
        <v>6308</v>
      </c>
      <c r="J127">
        <v>6526</v>
      </c>
      <c r="K127">
        <v>109.1</v>
      </c>
    </row>
    <row r="128" spans="2:11" hidden="1" x14ac:dyDescent="0.45">
      <c r="B128" t="s">
        <v>78</v>
      </c>
      <c r="C128">
        <v>2001</v>
      </c>
      <c r="D128">
        <v>4417.7</v>
      </c>
      <c r="E128">
        <v>4428.5</v>
      </c>
      <c r="F128">
        <v>59.6</v>
      </c>
      <c r="G128">
        <v>13.1</v>
      </c>
      <c r="H128">
        <v>2271</v>
      </c>
      <c r="I128">
        <v>8337</v>
      </c>
      <c r="J128">
        <v>7978</v>
      </c>
      <c r="K128">
        <v>118.6</v>
      </c>
    </row>
    <row r="129" spans="2:11" hidden="1" x14ac:dyDescent="0.45">
      <c r="B129" t="s">
        <v>79</v>
      </c>
      <c r="C129">
        <v>2001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 t="s">
        <v>132</v>
      </c>
    </row>
    <row r="130" spans="2:11" hidden="1" x14ac:dyDescent="0.45">
      <c r="B130" t="s">
        <v>80</v>
      </c>
      <c r="C130">
        <v>2001</v>
      </c>
      <c r="D130">
        <v>2536.1</v>
      </c>
      <c r="E130">
        <v>2511</v>
      </c>
      <c r="F130">
        <v>57.4</v>
      </c>
      <c r="G130">
        <v>29.3</v>
      </c>
      <c r="H130">
        <v>1141</v>
      </c>
      <c r="I130" t="s">
        <v>64</v>
      </c>
      <c r="J130">
        <v>6394</v>
      </c>
      <c r="K130">
        <v>124.8</v>
      </c>
    </row>
    <row r="131" spans="2:11" hidden="1" x14ac:dyDescent="0.45">
      <c r="B131" t="s">
        <v>140</v>
      </c>
      <c r="C131">
        <v>2001</v>
      </c>
      <c r="D131">
        <v>455.5</v>
      </c>
      <c r="E131">
        <v>450.5</v>
      </c>
      <c r="F131">
        <v>56.8</v>
      </c>
      <c r="G131">
        <v>33.4</v>
      </c>
      <c r="H131">
        <v>909</v>
      </c>
      <c r="I131" t="s">
        <v>64</v>
      </c>
      <c r="J131">
        <v>4632</v>
      </c>
      <c r="K131">
        <v>101.9</v>
      </c>
    </row>
    <row r="132" spans="2:11" hidden="1" x14ac:dyDescent="0.45">
      <c r="B132" t="s">
        <v>81</v>
      </c>
      <c r="C132">
        <v>2001</v>
      </c>
      <c r="D132">
        <v>894.3</v>
      </c>
      <c r="E132">
        <v>890.5</v>
      </c>
      <c r="F132">
        <v>60</v>
      </c>
      <c r="G132">
        <v>17</v>
      </c>
      <c r="H132">
        <v>1466</v>
      </c>
      <c r="I132" t="s">
        <v>64</v>
      </c>
      <c r="J132">
        <v>4451</v>
      </c>
      <c r="K132">
        <v>101.2</v>
      </c>
    </row>
    <row r="133" spans="2:11" hidden="1" x14ac:dyDescent="0.45">
      <c r="B133" t="s">
        <v>82</v>
      </c>
      <c r="C133">
        <v>2001</v>
      </c>
      <c r="D133">
        <v>439.8</v>
      </c>
      <c r="E133">
        <v>440.2</v>
      </c>
      <c r="F133">
        <v>58.2</v>
      </c>
      <c r="G133">
        <v>18.899999999999999</v>
      </c>
      <c r="H133">
        <v>1342</v>
      </c>
      <c r="I133" t="s">
        <v>64</v>
      </c>
      <c r="J133">
        <v>2843</v>
      </c>
      <c r="K133">
        <v>100.2</v>
      </c>
    </row>
    <row r="134" spans="2:11" hidden="1" x14ac:dyDescent="0.45">
      <c r="B134" t="s">
        <v>83</v>
      </c>
      <c r="C134">
        <v>2001</v>
      </c>
      <c r="D134">
        <v>709.6</v>
      </c>
      <c r="E134">
        <v>707</v>
      </c>
      <c r="F134">
        <v>57.7</v>
      </c>
      <c r="G134">
        <v>16.7</v>
      </c>
      <c r="H134">
        <v>1632</v>
      </c>
      <c r="I134" t="s">
        <v>64</v>
      </c>
      <c r="J134">
        <v>4510</v>
      </c>
      <c r="K134">
        <v>143.80000000000001</v>
      </c>
    </row>
    <row r="135" spans="2:11" hidden="1" x14ac:dyDescent="0.45">
      <c r="B135" t="s">
        <v>141</v>
      </c>
      <c r="C135">
        <v>2001</v>
      </c>
      <c r="D135">
        <v>1072.9000000000001</v>
      </c>
      <c r="E135">
        <v>1034.5999999999999</v>
      </c>
      <c r="F135">
        <v>56.5</v>
      </c>
      <c r="G135" t="s">
        <v>64</v>
      </c>
      <c r="H135" t="s">
        <v>64</v>
      </c>
      <c r="I135" t="s">
        <v>64</v>
      </c>
      <c r="J135" t="s">
        <v>64</v>
      </c>
      <c r="K135" t="s">
        <v>132</v>
      </c>
    </row>
    <row r="136" spans="2:11" hidden="1" x14ac:dyDescent="0.45">
      <c r="B136" t="s">
        <v>84</v>
      </c>
      <c r="C136">
        <v>2001</v>
      </c>
      <c r="D136">
        <v>2736.2</v>
      </c>
      <c r="E136">
        <v>2738.6</v>
      </c>
      <c r="F136">
        <v>59.3</v>
      </c>
      <c r="G136">
        <v>9.6999999999999993</v>
      </c>
      <c r="H136">
        <v>1767</v>
      </c>
      <c r="I136">
        <v>6575</v>
      </c>
      <c r="J136">
        <v>4866</v>
      </c>
      <c r="K136">
        <v>110</v>
      </c>
    </row>
    <row r="137" spans="2:11" hidden="1" x14ac:dyDescent="0.45">
      <c r="B137" t="s">
        <v>85</v>
      </c>
      <c r="C137">
        <v>2001</v>
      </c>
      <c r="D137">
        <v>4108.3</v>
      </c>
      <c r="E137">
        <v>4111.7</v>
      </c>
      <c r="F137">
        <v>58.7</v>
      </c>
      <c r="G137">
        <v>10.7</v>
      </c>
      <c r="H137">
        <v>2400</v>
      </c>
      <c r="I137">
        <v>11599</v>
      </c>
      <c r="J137">
        <v>10727</v>
      </c>
      <c r="K137">
        <v>121.7</v>
      </c>
    </row>
    <row r="138" spans="2:11" hidden="1" x14ac:dyDescent="0.45">
      <c r="B138" t="s">
        <v>86</v>
      </c>
      <c r="C138">
        <v>2001</v>
      </c>
      <c r="D138">
        <v>732.8</v>
      </c>
      <c r="E138">
        <v>735.9</v>
      </c>
      <c r="F138">
        <v>60.8</v>
      </c>
      <c r="G138">
        <v>9.3000000000000007</v>
      </c>
      <c r="H138">
        <v>1388</v>
      </c>
      <c r="I138">
        <v>5966</v>
      </c>
      <c r="J138">
        <v>5307</v>
      </c>
      <c r="K138">
        <v>118.8</v>
      </c>
    </row>
    <row r="139" spans="2:11" hidden="1" x14ac:dyDescent="0.45">
      <c r="B139" t="s">
        <v>87</v>
      </c>
      <c r="C139">
        <v>2001</v>
      </c>
      <c r="D139">
        <v>897.1</v>
      </c>
      <c r="E139">
        <v>902.6</v>
      </c>
      <c r="F139">
        <v>59.7</v>
      </c>
      <c r="G139">
        <v>10.1</v>
      </c>
      <c r="H139">
        <v>1570</v>
      </c>
      <c r="I139">
        <v>6293</v>
      </c>
      <c r="J139">
        <v>5237</v>
      </c>
      <c r="K139">
        <v>118.7</v>
      </c>
    </row>
    <row r="140" spans="2:11" hidden="1" x14ac:dyDescent="0.45">
      <c r="B140" t="s">
        <v>88</v>
      </c>
      <c r="C140">
        <v>2001</v>
      </c>
      <c r="D140">
        <v>3781.9</v>
      </c>
      <c r="E140">
        <v>3784.4</v>
      </c>
      <c r="F140">
        <v>59.5</v>
      </c>
      <c r="G140">
        <v>6.3</v>
      </c>
      <c r="H140">
        <v>2472</v>
      </c>
      <c r="I140">
        <v>7984</v>
      </c>
      <c r="J140">
        <v>8389</v>
      </c>
      <c r="K140">
        <v>117.9</v>
      </c>
    </row>
    <row r="141" spans="2:11" hidden="1" x14ac:dyDescent="0.45">
      <c r="B141" t="s">
        <v>89</v>
      </c>
      <c r="C141">
        <v>2001</v>
      </c>
      <c r="D141">
        <v>1578.2</v>
      </c>
      <c r="E141">
        <v>1583.1</v>
      </c>
      <c r="F141">
        <v>61.6</v>
      </c>
      <c r="G141">
        <v>7.4</v>
      </c>
      <c r="H141">
        <v>2025</v>
      </c>
      <c r="I141">
        <v>7619</v>
      </c>
      <c r="J141">
        <v>7597</v>
      </c>
      <c r="K141">
        <v>120</v>
      </c>
    </row>
    <row r="142" spans="2:11" hidden="1" x14ac:dyDescent="0.45">
      <c r="B142" t="s">
        <v>90</v>
      </c>
      <c r="C142">
        <v>2001</v>
      </c>
      <c r="D142">
        <v>1319.5</v>
      </c>
      <c r="E142">
        <v>1323.6</v>
      </c>
      <c r="F142">
        <v>59.7</v>
      </c>
      <c r="G142">
        <v>9.5</v>
      </c>
      <c r="H142">
        <v>1553</v>
      </c>
      <c r="I142">
        <v>8390</v>
      </c>
      <c r="J142">
        <v>7070</v>
      </c>
      <c r="K142">
        <v>113.2</v>
      </c>
    </row>
    <row r="143" spans="2:11" hidden="1" x14ac:dyDescent="0.45">
      <c r="B143" t="s">
        <v>91</v>
      </c>
      <c r="C143">
        <v>2001</v>
      </c>
      <c r="D143">
        <v>2837.1</v>
      </c>
      <c r="E143">
        <v>2847.8</v>
      </c>
      <c r="F143">
        <v>60.9</v>
      </c>
      <c r="G143">
        <v>6.9</v>
      </c>
      <c r="H143">
        <v>3254</v>
      </c>
      <c r="I143">
        <v>11654</v>
      </c>
      <c r="J143">
        <v>10796</v>
      </c>
      <c r="K143">
        <v>121.1</v>
      </c>
    </row>
    <row r="144" spans="2:11" hidden="1" x14ac:dyDescent="0.45">
      <c r="B144" t="s">
        <v>92</v>
      </c>
      <c r="C144">
        <v>2001</v>
      </c>
      <c r="D144">
        <v>1518.4</v>
      </c>
      <c r="E144">
        <v>1527.6</v>
      </c>
      <c r="F144">
        <v>59.9</v>
      </c>
      <c r="G144">
        <v>7.7</v>
      </c>
      <c r="H144">
        <v>1831</v>
      </c>
      <c r="I144">
        <v>9070</v>
      </c>
      <c r="J144">
        <v>7614</v>
      </c>
      <c r="K144">
        <v>107.5</v>
      </c>
    </row>
    <row r="145" spans="2:11" hidden="1" x14ac:dyDescent="0.45">
      <c r="B145" t="s">
        <v>93</v>
      </c>
      <c r="C145">
        <v>2001</v>
      </c>
      <c r="D145">
        <v>3554.7</v>
      </c>
      <c r="E145">
        <v>3574.6</v>
      </c>
      <c r="F145">
        <v>59.1</v>
      </c>
      <c r="G145">
        <v>8.1999999999999993</v>
      </c>
      <c r="H145">
        <v>2407</v>
      </c>
      <c r="I145">
        <v>11756</v>
      </c>
      <c r="J145">
        <v>7601</v>
      </c>
      <c r="K145">
        <v>115.6</v>
      </c>
    </row>
    <row r="146" spans="2:11" hidden="1" x14ac:dyDescent="0.45">
      <c r="B146" t="s">
        <v>94</v>
      </c>
      <c r="C146">
        <v>2001</v>
      </c>
      <c r="D146">
        <v>2189.9</v>
      </c>
      <c r="E146">
        <v>2196.8000000000002</v>
      </c>
      <c r="F146">
        <v>59.9</v>
      </c>
      <c r="G146">
        <v>8.3000000000000007</v>
      </c>
      <c r="H146">
        <v>1927</v>
      </c>
      <c r="I146">
        <v>9500</v>
      </c>
      <c r="J146">
        <v>6462</v>
      </c>
      <c r="K146">
        <v>119.5</v>
      </c>
    </row>
    <row r="147" spans="2:11" hidden="1" x14ac:dyDescent="0.45">
      <c r="B147" t="s">
        <v>95</v>
      </c>
      <c r="C147">
        <v>2001</v>
      </c>
      <c r="D147">
        <v>1466.2</v>
      </c>
      <c r="E147">
        <v>1475.2</v>
      </c>
      <c r="F147">
        <v>59.1</v>
      </c>
      <c r="G147">
        <v>13.7</v>
      </c>
      <c r="H147">
        <v>1708</v>
      </c>
      <c r="I147">
        <v>5307</v>
      </c>
      <c r="J147">
        <v>4914</v>
      </c>
      <c r="K147">
        <v>111.8</v>
      </c>
    </row>
    <row r="148" spans="2:11" hidden="1" x14ac:dyDescent="0.45">
      <c r="B148" t="s">
        <v>96</v>
      </c>
      <c r="C148">
        <v>2001</v>
      </c>
      <c r="D148">
        <v>3254</v>
      </c>
      <c r="E148">
        <v>3265</v>
      </c>
      <c r="F148">
        <v>61.5</v>
      </c>
      <c r="G148">
        <v>6.1</v>
      </c>
      <c r="H148">
        <v>3263</v>
      </c>
      <c r="I148">
        <v>9976</v>
      </c>
      <c r="J148">
        <v>9288</v>
      </c>
      <c r="K148">
        <v>128.5</v>
      </c>
    </row>
    <row r="149" spans="2:11" hidden="1" x14ac:dyDescent="0.45">
      <c r="B149" t="s">
        <v>97</v>
      </c>
      <c r="C149">
        <v>2001</v>
      </c>
      <c r="D149">
        <v>2682</v>
      </c>
      <c r="E149">
        <v>2690.7</v>
      </c>
      <c r="F149">
        <v>59.8</v>
      </c>
      <c r="G149">
        <v>9.6999999999999993</v>
      </c>
      <c r="H149">
        <v>2035</v>
      </c>
      <c r="I149">
        <v>7720</v>
      </c>
      <c r="J149">
        <v>7155</v>
      </c>
      <c r="K149">
        <v>102.4</v>
      </c>
    </row>
    <row r="150" spans="2:11" hidden="1" x14ac:dyDescent="0.45">
      <c r="B150" t="s">
        <v>98</v>
      </c>
      <c r="C150">
        <v>2001</v>
      </c>
      <c r="D150">
        <v>1395.9</v>
      </c>
      <c r="E150">
        <v>1404.7</v>
      </c>
      <c r="F150">
        <v>60.2</v>
      </c>
      <c r="G150">
        <v>8.6</v>
      </c>
      <c r="H150">
        <v>1717</v>
      </c>
      <c r="I150">
        <v>5637</v>
      </c>
      <c r="J150">
        <v>5467</v>
      </c>
      <c r="K150">
        <v>109.6</v>
      </c>
    </row>
    <row r="151" spans="2:11" hidden="1" x14ac:dyDescent="0.45">
      <c r="B151" t="s">
        <v>99</v>
      </c>
      <c r="C151">
        <v>2001</v>
      </c>
      <c r="D151">
        <v>1030.7</v>
      </c>
      <c r="E151">
        <v>1039</v>
      </c>
      <c r="F151">
        <v>58.6</v>
      </c>
      <c r="G151">
        <v>13.1</v>
      </c>
      <c r="H151">
        <v>1785</v>
      </c>
      <c r="I151" t="s">
        <v>64</v>
      </c>
      <c r="J151">
        <v>5474</v>
      </c>
      <c r="K151">
        <v>117.5</v>
      </c>
    </row>
    <row r="152" spans="2:11" hidden="1" x14ac:dyDescent="0.45">
      <c r="B152" t="s">
        <v>100</v>
      </c>
      <c r="C152">
        <v>2001</v>
      </c>
      <c r="D152">
        <v>4514.1000000000004</v>
      </c>
      <c r="E152">
        <v>4530</v>
      </c>
      <c r="F152">
        <v>61.5</v>
      </c>
      <c r="G152">
        <v>7.8</v>
      </c>
      <c r="H152">
        <v>2994</v>
      </c>
      <c r="I152">
        <v>13112</v>
      </c>
      <c r="J152">
        <v>12914</v>
      </c>
      <c r="K152">
        <v>120.9</v>
      </c>
    </row>
    <row r="153" spans="2:11" hidden="1" x14ac:dyDescent="0.45">
      <c r="B153" t="s">
        <v>101</v>
      </c>
      <c r="C153">
        <v>2001</v>
      </c>
      <c r="D153">
        <v>3251.5</v>
      </c>
      <c r="E153">
        <v>3242.8</v>
      </c>
      <c r="F153">
        <v>67</v>
      </c>
      <c r="G153">
        <v>10.5</v>
      </c>
      <c r="H153">
        <v>7109</v>
      </c>
      <c r="I153">
        <v>7585</v>
      </c>
      <c r="J153">
        <v>9374</v>
      </c>
      <c r="K153">
        <v>116.7</v>
      </c>
    </row>
    <row r="154" spans="2:11" hidden="1" x14ac:dyDescent="0.45">
      <c r="B154" t="s">
        <v>62</v>
      </c>
      <c r="C154">
        <v>2001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2:11" hidden="1" x14ac:dyDescent="0.45">
      <c r="B155" t="s">
        <v>144</v>
      </c>
      <c r="C155">
        <v>2001</v>
      </c>
      <c r="D155">
        <v>1411.9</v>
      </c>
      <c r="E155">
        <v>1397.7</v>
      </c>
      <c r="F155">
        <v>70</v>
      </c>
      <c r="G155">
        <v>11.3</v>
      </c>
      <c r="H155">
        <v>9594</v>
      </c>
      <c r="I155">
        <v>14750</v>
      </c>
      <c r="J155">
        <v>16617</v>
      </c>
      <c r="K155">
        <v>118.6</v>
      </c>
    </row>
    <row r="156" spans="2:11" hidden="1" x14ac:dyDescent="0.45">
      <c r="B156" t="s">
        <v>133</v>
      </c>
      <c r="C156">
        <v>2001</v>
      </c>
      <c r="D156">
        <v>503.1</v>
      </c>
      <c r="E156">
        <v>500.7</v>
      </c>
      <c r="F156">
        <v>70</v>
      </c>
      <c r="G156">
        <v>7.1</v>
      </c>
      <c r="H156">
        <v>10733</v>
      </c>
      <c r="I156" t="s">
        <v>64</v>
      </c>
      <c r="J156" t="s">
        <v>64</v>
      </c>
      <c r="K156">
        <v>110.9</v>
      </c>
    </row>
    <row r="157" spans="2:11" hidden="1" x14ac:dyDescent="0.45">
      <c r="B157" t="s">
        <v>102</v>
      </c>
      <c r="C157">
        <v>2001</v>
      </c>
      <c r="D157">
        <v>1336.5</v>
      </c>
      <c r="E157">
        <v>1344.4</v>
      </c>
      <c r="F157">
        <v>62.7</v>
      </c>
      <c r="G157">
        <v>11</v>
      </c>
      <c r="H157">
        <v>0</v>
      </c>
      <c r="I157">
        <v>0</v>
      </c>
      <c r="J157">
        <v>0</v>
      </c>
      <c r="K157" t="s">
        <v>132</v>
      </c>
    </row>
    <row r="158" spans="2:11" hidden="1" x14ac:dyDescent="0.45">
      <c r="B158" t="s">
        <v>103</v>
      </c>
      <c r="C158">
        <v>2001</v>
      </c>
      <c r="D158">
        <v>3621.4</v>
      </c>
      <c r="E158">
        <v>3632.7</v>
      </c>
      <c r="F158">
        <v>60.7</v>
      </c>
      <c r="G158">
        <v>8.8000000000000007</v>
      </c>
      <c r="H158">
        <v>2500</v>
      </c>
      <c r="I158">
        <v>6875</v>
      </c>
      <c r="J158">
        <v>6130</v>
      </c>
      <c r="K158">
        <v>126.9</v>
      </c>
    </row>
    <row r="159" spans="2:11" hidden="1" x14ac:dyDescent="0.45">
      <c r="B159" t="s">
        <v>104</v>
      </c>
      <c r="C159">
        <v>2001</v>
      </c>
      <c r="D159">
        <v>202.9</v>
      </c>
      <c r="E159">
        <v>203</v>
      </c>
      <c r="F159">
        <v>59.4</v>
      </c>
      <c r="G159">
        <v>9.6</v>
      </c>
      <c r="H159">
        <v>1620</v>
      </c>
      <c r="I159">
        <v>6457</v>
      </c>
      <c r="J159">
        <v>4893</v>
      </c>
      <c r="K159">
        <v>97</v>
      </c>
    </row>
    <row r="160" spans="2:11" hidden="1" x14ac:dyDescent="0.45">
      <c r="B160" t="s">
        <v>106</v>
      </c>
      <c r="C160">
        <v>2001</v>
      </c>
      <c r="D160">
        <v>305.2</v>
      </c>
      <c r="E160">
        <v>305.5</v>
      </c>
      <c r="F160">
        <v>58.3</v>
      </c>
      <c r="G160">
        <v>23.8</v>
      </c>
      <c r="H160">
        <v>1638</v>
      </c>
      <c r="I160" t="s">
        <v>64</v>
      </c>
      <c r="J160" t="s">
        <v>64</v>
      </c>
      <c r="K160">
        <v>111.3</v>
      </c>
    </row>
    <row r="161" spans="2:11" hidden="1" x14ac:dyDescent="0.45">
      <c r="B161" t="s">
        <v>107</v>
      </c>
      <c r="C161">
        <v>2001</v>
      </c>
      <c r="D161">
        <v>549.5</v>
      </c>
      <c r="E161">
        <v>552</v>
      </c>
      <c r="F161">
        <v>61.6</v>
      </c>
      <c r="G161">
        <v>8.9</v>
      </c>
      <c r="H161">
        <v>2476</v>
      </c>
      <c r="I161">
        <v>7289</v>
      </c>
      <c r="J161">
        <v>5757</v>
      </c>
      <c r="K161">
        <v>102.1</v>
      </c>
    </row>
    <row r="162" spans="2:11" hidden="1" x14ac:dyDescent="0.45">
      <c r="B162" t="s">
        <v>108</v>
      </c>
      <c r="C162">
        <v>2001</v>
      </c>
      <c r="D162">
        <v>2621.1</v>
      </c>
      <c r="E162">
        <v>2631.1</v>
      </c>
      <c r="F162">
        <v>61.4</v>
      </c>
      <c r="G162">
        <v>10</v>
      </c>
      <c r="H162">
        <v>1691</v>
      </c>
      <c r="I162">
        <v>8548</v>
      </c>
      <c r="J162">
        <v>7620</v>
      </c>
      <c r="K162">
        <v>110.3</v>
      </c>
    </row>
    <row r="163" spans="2:11" hidden="1" x14ac:dyDescent="0.45">
      <c r="B163" t="s">
        <v>109</v>
      </c>
      <c r="C163">
        <v>2001</v>
      </c>
      <c r="D163">
        <v>2981.8</v>
      </c>
      <c r="E163">
        <v>2991.3</v>
      </c>
      <c r="F163">
        <v>62.8</v>
      </c>
      <c r="G163">
        <v>9.6999999999999993</v>
      </c>
      <c r="H163">
        <v>3572</v>
      </c>
      <c r="I163">
        <v>11196</v>
      </c>
      <c r="J163">
        <v>12307</v>
      </c>
      <c r="K163">
        <v>120.6</v>
      </c>
    </row>
    <row r="164" spans="2:11" hidden="1" x14ac:dyDescent="0.45">
      <c r="B164" t="s">
        <v>110</v>
      </c>
      <c r="C164">
        <v>2001</v>
      </c>
      <c r="D164">
        <v>2599.6</v>
      </c>
      <c r="E164">
        <v>2611.4</v>
      </c>
      <c r="F164">
        <v>61.4</v>
      </c>
      <c r="G164">
        <v>11.2</v>
      </c>
      <c r="H164">
        <v>2879</v>
      </c>
      <c r="I164" t="s">
        <v>64</v>
      </c>
      <c r="J164">
        <v>11163</v>
      </c>
      <c r="K164">
        <v>122.1</v>
      </c>
    </row>
    <row r="165" spans="2:11" hidden="1" x14ac:dyDescent="0.45">
      <c r="B165" t="s">
        <v>111</v>
      </c>
      <c r="C165">
        <v>2001</v>
      </c>
      <c r="D165">
        <v>2917.8</v>
      </c>
      <c r="E165">
        <v>2930</v>
      </c>
      <c r="F165">
        <v>61.5</v>
      </c>
      <c r="G165">
        <v>9.9</v>
      </c>
      <c r="H165">
        <v>3086</v>
      </c>
      <c r="I165">
        <v>8000</v>
      </c>
      <c r="J165">
        <v>6167</v>
      </c>
      <c r="K165">
        <v>110.8</v>
      </c>
    </row>
    <row r="166" spans="2:11" hidden="1" x14ac:dyDescent="0.45">
      <c r="B166" t="s">
        <v>112</v>
      </c>
      <c r="C166">
        <v>2001</v>
      </c>
      <c r="D166">
        <v>2703</v>
      </c>
      <c r="E166">
        <v>2709.1</v>
      </c>
      <c r="F166">
        <v>61.8</v>
      </c>
      <c r="G166">
        <v>12.4</v>
      </c>
      <c r="H166">
        <v>2140</v>
      </c>
      <c r="I166">
        <v>10558</v>
      </c>
      <c r="J166">
        <v>9842</v>
      </c>
      <c r="K166">
        <v>133</v>
      </c>
    </row>
    <row r="167" spans="2:11" hidden="1" x14ac:dyDescent="0.45">
      <c r="B167" t="s">
        <v>113</v>
      </c>
      <c r="C167">
        <v>2001</v>
      </c>
      <c r="D167">
        <v>2094.6999999999998</v>
      </c>
      <c r="E167">
        <v>2106</v>
      </c>
      <c r="F167">
        <v>61.4</v>
      </c>
      <c r="G167">
        <v>10</v>
      </c>
      <c r="H167">
        <v>2341</v>
      </c>
      <c r="I167">
        <v>8764</v>
      </c>
      <c r="J167">
        <v>7955</v>
      </c>
      <c r="K167">
        <v>111.9</v>
      </c>
    </row>
    <row r="168" spans="2:11" hidden="1" x14ac:dyDescent="0.45">
      <c r="B168" t="s">
        <v>114</v>
      </c>
      <c r="C168">
        <v>2001</v>
      </c>
      <c r="D168">
        <v>1049.8</v>
      </c>
      <c r="E168">
        <v>1052</v>
      </c>
      <c r="F168">
        <v>64.599999999999994</v>
      </c>
      <c r="G168">
        <v>9.9</v>
      </c>
      <c r="H168">
        <v>2851</v>
      </c>
      <c r="I168">
        <v>6679</v>
      </c>
      <c r="J168">
        <v>8033</v>
      </c>
      <c r="K168">
        <v>122.2</v>
      </c>
    </row>
    <row r="169" spans="2:11" hidden="1" x14ac:dyDescent="0.45">
      <c r="B169" t="s">
        <v>115</v>
      </c>
      <c r="C169">
        <v>2001</v>
      </c>
      <c r="D169">
        <v>987.3</v>
      </c>
      <c r="E169">
        <v>992.1</v>
      </c>
      <c r="F169">
        <v>61.3</v>
      </c>
      <c r="G169">
        <v>18.399999999999999</v>
      </c>
      <c r="H169">
        <v>2262</v>
      </c>
      <c r="I169">
        <v>5015</v>
      </c>
      <c r="J169">
        <v>3764</v>
      </c>
      <c r="K169">
        <v>125.2</v>
      </c>
    </row>
    <row r="170" spans="2:11" hidden="1" x14ac:dyDescent="0.45">
      <c r="B170" t="s">
        <v>116</v>
      </c>
      <c r="C170">
        <v>2001</v>
      </c>
      <c r="D170">
        <v>951.5</v>
      </c>
      <c r="E170">
        <v>954.5</v>
      </c>
      <c r="F170">
        <v>63</v>
      </c>
      <c r="G170">
        <v>8.1999999999999993</v>
      </c>
      <c r="H170">
        <v>5010</v>
      </c>
      <c r="I170" t="s">
        <v>64</v>
      </c>
      <c r="J170">
        <v>8758</v>
      </c>
      <c r="K170">
        <v>120.5</v>
      </c>
    </row>
    <row r="171" spans="2:11" hidden="1" x14ac:dyDescent="0.45">
      <c r="B171" t="s">
        <v>117</v>
      </c>
      <c r="C171">
        <v>2001</v>
      </c>
      <c r="D171">
        <v>1165.4000000000001</v>
      </c>
      <c r="E171">
        <v>1172.0999999999999</v>
      </c>
      <c r="F171">
        <v>61.3</v>
      </c>
      <c r="G171">
        <v>16.2</v>
      </c>
      <c r="H171">
        <v>2011</v>
      </c>
      <c r="I171" t="s">
        <v>64</v>
      </c>
      <c r="J171">
        <v>5035</v>
      </c>
      <c r="K171">
        <v>114.5</v>
      </c>
    </row>
    <row r="172" spans="2:11" hidden="1" x14ac:dyDescent="0.45">
      <c r="B172" t="s">
        <v>118</v>
      </c>
      <c r="C172">
        <v>2001</v>
      </c>
      <c r="D172">
        <v>361.7</v>
      </c>
      <c r="E172">
        <v>364</v>
      </c>
      <c r="F172">
        <v>68.900000000000006</v>
      </c>
      <c r="G172">
        <v>14.5</v>
      </c>
      <c r="H172">
        <v>4559</v>
      </c>
      <c r="I172" t="s">
        <v>64</v>
      </c>
      <c r="J172">
        <v>4358</v>
      </c>
      <c r="K172">
        <v>121.8</v>
      </c>
    </row>
    <row r="173" spans="2:11" hidden="1" x14ac:dyDescent="0.45">
      <c r="B173" t="s">
        <v>119</v>
      </c>
      <c r="C173">
        <v>2001</v>
      </c>
      <c r="D173">
        <v>2085.6999999999998</v>
      </c>
      <c r="E173">
        <v>2103.1</v>
      </c>
      <c r="F173">
        <v>63.9</v>
      </c>
      <c r="G173">
        <v>8.6999999999999993</v>
      </c>
      <c r="H173">
        <v>2367</v>
      </c>
      <c r="I173">
        <v>15761</v>
      </c>
      <c r="J173">
        <v>7923</v>
      </c>
      <c r="K173">
        <v>111.1</v>
      </c>
    </row>
    <row r="174" spans="2:11" hidden="1" x14ac:dyDescent="0.45">
      <c r="B174" t="s">
        <v>147</v>
      </c>
      <c r="C174">
        <v>2001</v>
      </c>
      <c r="D174">
        <v>1446.1</v>
      </c>
      <c r="E174">
        <v>1453</v>
      </c>
      <c r="F174">
        <v>64.8</v>
      </c>
      <c r="G174">
        <v>10.5</v>
      </c>
      <c r="H174">
        <v>3396</v>
      </c>
      <c r="I174">
        <v>13057</v>
      </c>
      <c r="J174">
        <v>7292</v>
      </c>
      <c r="K174">
        <v>127.9</v>
      </c>
    </row>
    <row r="175" spans="2:11" hidden="1" x14ac:dyDescent="0.45">
      <c r="B175" t="s">
        <v>120</v>
      </c>
      <c r="C175">
        <v>2001</v>
      </c>
      <c r="D175">
        <v>911.4</v>
      </c>
      <c r="E175">
        <v>917.2</v>
      </c>
      <c r="F175">
        <v>63.2</v>
      </c>
      <c r="G175">
        <v>12.3</v>
      </c>
      <c r="H175">
        <v>2313</v>
      </c>
      <c r="I175">
        <v>9649</v>
      </c>
      <c r="J175">
        <v>6214</v>
      </c>
      <c r="K175">
        <v>136.80000000000001</v>
      </c>
    </row>
    <row r="176" spans="2:11" hidden="1" x14ac:dyDescent="0.45">
      <c r="B176" t="s">
        <v>121</v>
      </c>
      <c r="C176">
        <v>2001</v>
      </c>
      <c r="D176">
        <v>187.2</v>
      </c>
      <c r="E176">
        <v>190.6</v>
      </c>
      <c r="F176">
        <v>69.599999999999994</v>
      </c>
      <c r="G176">
        <v>11.4</v>
      </c>
      <c r="H176">
        <v>5069</v>
      </c>
      <c r="I176" t="s">
        <v>64</v>
      </c>
      <c r="J176">
        <v>1830</v>
      </c>
      <c r="K176">
        <v>125</v>
      </c>
    </row>
    <row r="177" spans="2:11" hidden="1" x14ac:dyDescent="0.45">
      <c r="B177" t="s">
        <v>122</v>
      </c>
      <c r="C177">
        <v>2001</v>
      </c>
      <c r="D177">
        <v>552.20000000000005</v>
      </c>
      <c r="E177">
        <v>556.1</v>
      </c>
      <c r="F177">
        <v>66.2</v>
      </c>
      <c r="G177">
        <v>12.1</v>
      </c>
      <c r="H177">
        <v>3872</v>
      </c>
      <c r="I177" t="s">
        <v>64</v>
      </c>
      <c r="J177">
        <v>12974</v>
      </c>
      <c r="K177">
        <v>102.6</v>
      </c>
    </row>
    <row r="178" spans="2:11" hidden="1" x14ac:dyDescent="0.45">
      <c r="B178" t="s">
        <v>123</v>
      </c>
      <c r="C178">
        <v>2001</v>
      </c>
      <c r="D178">
        <v>191.9</v>
      </c>
      <c r="E178">
        <v>192.6</v>
      </c>
      <c r="F178">
        <v>62.7</v>
      </c>
      <c r="G178">
        <v>9.4</v>
      </c>
      <c r="H178">
        <v>2029</v>
      </c>
      <c r="I178" t="s">
        <v>64</v>
      </c>
      <c r="J178" t="s">
        <v>64</v>
      </c>
      <c r="K178">
        <v>117.2</v>
      </c>
    </row>
    <row r="179" spans="2:11" hidden="1" x14ac:dyDescent="0.45">
      <c r="B179" t="s">
        <v>124</v>
      </c>
      <c r="C179">
        <v>2001</v>
      </c>
      <c r="D179">
        <v>55.3</v>
      </c>
      <c r="E179">
        <v>56.4</v>
      </c>
      <c r="F179">
        <v>69.400000000000006</v>
      </c>
      <c r="G179">
        <v>7.4</v>
      </c>
      <c r="H179">
        <v>7952</v>
      </c>
      <c r="I179" t="s">
        <v>64</v>
      </c>
      <c r="J179" t="s">
        <v>64</v>
      </c>
      <c r="K179">
        <v>118.4</v>
      </c>
    </row>
    <row r="180" spans="2:11" hidden="1" x14ac:dyDescent="0.45">
      <c r="B180" t="s">
        <v>41</v>
      </c>
      <c r="C180">
        <v>2002</v>
      </c>
      <c r="D180">
        <v>1511.9</v>
      </c>
      <c r="E180">
        <v>1510</v>
      </c>
      <c r="F180">
        <v>59.6</v>
      </c>
      <c r="G180">
        <v>8.1</v>
      </c>
      <c r="H180">
        <v>2762</v>
      </c>
      <c r="I180">
        <v>9033</v>
      </c>
      <c r="J180">
        <v>6719</v>
      </c>
      <c r="K180">
        <v>116.4</v>
      </c>
    </row>
    <row r="181" spans="2:11" hidden="1" x14ac:dyDescent="0.45">
      <c r="B181" t="s">
        <v>42</v>
      </c>
      <c r="C181">
        <v>2002</v>
      </c>
      <c r="D181">
        <v>1375</v>
      </c>
      <c r="E181">
        <v>1383.2</v>
      </c>
      <c r="F181">
        <v>58.6</v>
      </c>
      <c r="G181">
        <v>8.6</v>
      </c>
      <c r="H181">
        <v>2452</v>
      </c>
      <c r="I181">
        <v>8354</v>
      </c>
      <c r="J181">
        <v>8916</v>
      </c>
      <c r="K181">
        <v>108</v>
      </c>
    </row>
    <row r="182" spans="2:11" hidden="1" x14ac:dyDescent="0.45">
      <c r="B182" t="s">
        <v>43</v>
      </c>
      <c r="C182">
        <v>2002</v>
      </c>
      <c r="D182">
        <v>1520.1</v>
      </c>
      <c r="E182">
        <v>1529.7</v>
      </c>
      <c r="F182">
        <v>59.9</v>
      </c>
      <c r="G182">
        <v>10.4</v>
      </c>
      <c r="H182">
        <v>2158</v>
      </c>
      <c r="I182">
        <v>9440</v>
      </c>
      <c r="J182">
        <v>9337</v>
      </c>
      <c r="K182">
        <v>119.9</v>
      </c>
    </row>
    <row r="183" spans="2:11" hidden="1" x14ac:dyDescent="0.45">
      <c r="B183" t="s">
        <v>44</v>
      </c>
      <c r="C183">
        <v>2002</v>
      </c>
      <c r="D183">
        <v>2374.4</v>
      </c>
      <c r="E183">
        <v>2385.8000000000002</v>
      </c>
      <c r="F183">
        <v>58.4</v>
      </c>
      <c r="G183">
        <v>8.9</v>
      </c>
      <c r="H183">
        <v>2597</v>
      </c>
      <c r="I183">
        <v>7678</v>
      </c>
      <c r="J183">
        <v>7902</v>
      </c>
      <c r="K183">
        <v>113</v>
      </c>
    </row>
    <row r="184" spans="2:11" hidden="1" x14ac:dyDescent="0.45">
      <c r="B184" t="s">
        <v>45</v>
      </c>
      <c r="C184">
        <v>2002</v>
      </c>
      <c r="D184">
        <v>1144.5</v>
      </c>
      <c r="E184">
        <v>1153.2</v>
      </c>
      <c r="F184">
        <v>59.5</v>
      </c>
      <c r="G184">
        <v>6.9</v>
      </c>
      <c r="H184">
        <v>1778</v>
      </c>
      <c r="I184">
        <v>8428</v>
      </c>
      <c r="J184">
        <v>7444</v>
      </c>
      <c r="K184">
        <v>115.1</v>
      </c>
    </row>
    <row r="185" spans="2:11" hidden="1" x14ac:dyDescent="0.45">
      <c r="B185" t="s">
        <v>46</v>
      </c>
      <c r="C185">
        <v>2002</v>
      </c>
      <c r="D185">
        <v>1038.5999999999999</v>
      </c>
      <c r="E185">
        <v>1044.0999999999999</v>
      </c>
      <c r="F185">
        <v>60</v>
      </c>
      <c r="G185">
        <v>6.6</v>
      </c>
      <c r="H185">
        <v>2503</v>
      </c>
      <c r="I185">
        <v>11775</v>
      </c>
      <c r="J185">
        <v>9020</v>
      </c>
      <c r="K185">
        <v>120</v>
      </c>
    </row>
    <row r="186" spans="2:11" hidden="1" x14ac:dyDescent="0.45">
      <c r="B186" t="s">
        <v>47</v>
      </c>
      <c r="C186">
        <v>2002</v>
      </c>
      <c r="D186">
        <v>734.5</v>
      </c>
      <c r="E186">
        <v>739.2</v>
      </c>
      <c r="F186">
        <v>59.5</v>
      </c>
      <c r="G186">
        <v>5</v>
      </c>
      <c r="H186">
        <v>2516</v>
      </c>
      <c r="I186">
        <v>9229</v>
      </c>
      <c r="J186">
        <v>6633</v>
      </c>
      <c r="K186">
        <v>123.9</v>
      </c>
    </row>
    <row r="187" spans="2:11" hidden="1" x14ac:dyDescent="0.45">
      <c r="B187" t="s">
        <v>48</v>
      </c>
      <c r="C187">
        <v>2002</v>
      </c>
      <c r="D187">
        <v>1231.0999999999999</v>
      </c>
      <c r="E187">
        <v>1239.8</v>
      </c>
      <c r="F187">
        <v>58.3</v>
      </c>
      <c r="G187">
        <v>7.1</v>
      </c>
      <c r="H187">
        <v>2699</v>
      </c>
      <c r="I187">
        <v>6733</v>
      </c>
      <c r="J187">
        <v>7135</v>
      </c>
      <c r="K187">
        <v>108.6</v>
      </c>
    </row>
    <row r="188" spans="2:11" hidden="1" x14ac:dyDescent="0.45">
      <c r="B188" t="s">
        <v>49</v>
      </c>
      <c r="C188">
        <v>2002</v>
      </c>
      <c r="D188">
        <v>1211</v>
      </c>
      <c r="E188">
        <v>1215.7</v>
      </c>
      <c r="F188">
        <v>59.4</v>
      </c>
      <c r="G188">
        <v>4.9000000000000004</v>
      </c>
      <c r="H188">
        <v>2776</v>
      </c>
      <c r="I188">
        <v>8681</v>
      </c>
      <c r="J188">
        <v>9382</v>
      </c>
      <c r="K188">
        <v>112.9</v>
      </c>
    </row>
    <row r="189" spans="2:11" hidden="1" x14ac:dyDescent="0.45">
      <c r="B189" t="s">
        <v>50</v>
      </c>
      <c r="C189">
        <v>2002</v>
      </c>
      <c r="D189">
        <v>6616.9</v>
      </c>
      <c r="E189">
        <v>6613</v>
      </c>
      <c r="F189">
        <v>61.5</v>
      </c>
      <c r="G189">
        <v>4.4000000000000004</v>
      </c>
      <c r="H189">
        <v>3546</v>
      </c>
      <c r="I189">
        <v>14749</v>
      </c>
      <c r="J189">
        <v>12670</v>
      </c>
      <c r="K189">
        <v>111.8</v>
      </c>
    </row>
    <row r="190" spans="2:11" hidden="1" x14ac:dyDescent="0.45">
      <c r="B190" t="s">
        <v>51</v>
      </c>
      <c r="C190">
        <v>2002</v>
      </c>
      <c r="D190">
        <v>858.3</v>
      </c>
      <c r="E190">
        <v>862.9</v>
      </c>
      <c r="F190">
        <v>59.4</v>
      </c>
      <c r="G190">
        <v>6.7</v>
      </c>
      <c r="H190">
        <v>2614</v>
      </c>
      <c r="I190">
        <v>10296</v>
      </c>
      <c r="J190">
        <v>9950</v>
      </c>
      <c r="K190">
        <v>117.1</v>
      </c>
    </row>
    <row r="191" spans="2:11" hidden="1" x14ac:dyDescent="0.45">
      <c r="B191" t="s">
        <v>52</v>
      </c>
      <c r="C191">
        <v>2002</v>
      </c>
      <c r="D191">
        <v>1223.7</v>
      </c>
      <c r="E191">
        <v>1232.3</v>
      </c>
      <c r="F191">
        <v>58.2</v>
      </c>
      <c r="G191">
        <v>8.1</v>
      </c>
      <c r="H191">
        <v>2531</v>
      </c>
      <c r="I191">
        <v>10194</v>
      </c>
      <c r="J191">
        <v>10644</v>
      </c>
      <c r="K191">
        <v>115.9</v>
      </c>
    </row>
    <row r="192" spans="2:11" hidden="1" x14ac:dyDescent="0.45">
      <c r="B192" t="s">
        <v>53</v>
      </c>
      <c r="C192">
        <v>2002</v>
      </c>
      <c r="D192">
        <v>1045.9000000000001</v>
      </c>
      <c r="E192">
        <v>1054.5999999999999</v>
      </c>
      <c r="F192">
        <v>60.5</v>
      </c>
      <c r="G192">
        <v>11.1</v>
      </c>
      <c r="H192">
        <v>3003</v>
      </c>
      <c r="I192">
        <v>6793</v>
      </c>
      <c r="J192">
        <v>7804</v>
      </c>
      <c r="K192">
        <v>119.2</v>
      </c>
    </row>
    <row r="193" spans="2:11" hidden="1" x14ac:dyDescent="0.45">
      <c r="B193" t="s">
        <v>54</v>
      </c>
      <c r="C193">
        <v>2002</v>
      </c>
      <c r="D193">
        <v>1174.2</v>
      </c>
      <c r="E193">
        <v>1183.8</v>
      </c>
      <c r="F193">
        <v>58</v>
      </c>
      <c r="G193">
        <v>9.5</v>
      </c>
      <c r="H193">
        <v>2688</v>
      </c>
      <c r="I193">
        <v>8896</v>
      </c>
      <c r="J193">
        <v>9212</v>
      </c>
      <c r="K193">
        <v>114.3</v>
      </c>
    </row>
    <row r="194" spans="2:11" hidden="1" x14ac:dyDescent="0.45">
      <c r="B194" t="s">
        <v>55</v>
      </c>
      <c r="C194">
        <v>2002</v>
      </c>
      <c r="D194">
        <v>1465.6</v>
      </c>
      <c r="E194">
        <v>1478.5</v>
      </c>
      <c r="F194">
        <v>58.1</v>
      </c>
      <c r="G194">
        <v>4.7</v>
      </c>
      <c r="H194">
        <v>2349</v>
      </c>
      <c r="I194">
        <v>11202</v>
      </c>
      <c r="J194">
        <v>9097</v>
      </c>
      <c r="K194">
        <v>114.6</v>
      </c>
    </row>
    <row r="195" spans="2:11" hidden="1" x14ac:dyDescent="0.45">
      <c r="B195" t="s">
        <v>56</v>
      </c>
      <c r="C195">
        <v>2002</v>
      </c>
      <c r="D195">
        <v>1669.8</v>
      </c>
      <c r="E195">
        <v>1682</v>
      </c>
      <c r="F195">
        <v>58.4</v>
      </c>
      <c r="G195">
        <v>6.1</v>
      </c>
      <c r="H195">
        <v>2620</v>
      </c>
      <c r="I195">
        <v>9687</v>
      </c>
      <c r="J195">
        <v>7712</v>
      </c>
      <c r="K195">
        <v>121.6</v>
      </c>
    </row>
    <row r="196" spans="2:11" hidden="1" x14ac:dyDescent="0.45">
      <c r="B196" t="s">
        <v>57</v>
      </c>
      <c r="C196">
        <v>2002</v>
      </c>
      <c r="D196">
        <v>1364.4</v>
      </c>
      <c r="E196">
        <v>1371.4</v>
      </c>
      <c r="F196">
        <v>60.2</v>
      </c>
      <c r="G196">
        <v>3.8</v>
      </c>
      <c r="H196">
        <v>3354</v>
      </c>
      <c r="I196">
        <v>12407</v>
      </c>
      <c r="J196">
        <v>13719</v>
      </c>
      <c r="K196">
        <v>117.3</v>
      </c>
    </row>
    <row r="197" spans="2:11" hidden="1" x14ac:dyDescent="0.45">
      <c r="B197" t="s">
        <v>58</v>
      </c>
      <c r="C197">
        <v>2002</v>
      </c>
      <c r="D197">
        <v>10386.9</v>
      </c>
      <c r="E197">
        <v>10328.4</v>
      </c>
      <c r="F197">
        <v>65.2</v>
      </c>
      <c r="G197">
        <v>1.4</v>
      </c>
      <c r="H197">
        <v>12461</v>
      </c>
      <c r="I197">
        <v>24331</v>
      </c>
      <c r="J197">
        <v>26810</v>
      </c>
      <c r="K197">
        <v>113.8</v>
      </c>
    </row>
    <row r="198" spans="2:11" hidden="1" x14ac:dyDescent="0.45">
      <c r="B198" t="s">
        <v>59</v>
      </c>
      <c r="C198">
        <v>2002</v>
      </c>
      <c r="D198">
        <v>715.2</v>
      </c>
      <c r="E198">
        <v>718.4</v>
      </c>
      <c r="F198">
        <v>63.1</v>
      </c>
      <c r="G198">
        <v>7.8</v>
      </c>
      <c r="H198">
        <v>4061</v>
      </c>
      <c r="I198">
        <v>8660</v>
      </c>
      <c r="J198">
        <v>7925</v>
      </c>
      <c r="K198">
        <v>107.2</v>
      </c>
    </row>
    <row r="199" spans="2:11" hidden="1" x14ac:dyDescent="0.45">
      <c r="B199" t="s">
        <v>60</v>
      </c>
      <c r="C199">
        <v>2002</v>
      </c>
      <c r="D199">
        <v>1016</v>
      </c>
      <c r="E199">
        <v>1022.8</v>
      </c>
      <c r="F199">
        <v>66.400000000000006</v>
      </c>
      <c r="G199">
        <v>9.1999999999999993</v>
      </c>
      <c r="H199">
        <v>6225</v>
      </c>
      <c r="I199">
        <v>9585</v>
      </c>
      <c r="J199">
        <v>9242</v>
      </c>
      <c r="K199">
        <v>108.2</v>
      </c>
    </row>
    <row r="200" spans="2:11" hidden="1" x14ac:dyDescent="0.45">
      <c r="B200" t="s">
        <v>61</v>
      </c>
      <c r="C200">
        <v>2002</v>
      </c>
      <c r="D200">
        <v>1332.7</v>
      </c>
      <c r="E200">
        <v>1341.6</v>
      </c>
      <c r="F200">
        <v>62.9</v>
      </c>
      <c r="G200">
        <v>8.1</v>
      </c>
      <c r="H200">
        <v>3956</v>
      </c>
      <c r="I200">
        <v>10761</v>
      </c>
      <c r="J200">
        <v>7875</v>
      </c>
      <c r="K200">
        <v>109.7</v>
      </c>
    </row>
    <row r="201" spans="2:11" hidden="1" x14ac:dyDescent="0.45">
      <c r="B201" t="s">
        <v>62</v>
      </c>
      <c r="C201">
        <v>2002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2:11" hidden="1" x14ac:dyDescent="0.45">
      <c r="B202" t="s">
        <v>63</v>
      </c>
      <c r="C202">
        <v>2002</v>
      </c>
      <c r="D202">
        <v>41.7</v>
      </c>
      <c r="E202">
        <v>41.3</v>
      </c>
      <c r="F202">
        <v>63.3</v>
      </c>
      <c r="G202">
        <v>7.3</v>
      </c>
      <c r="H202">
        <v>8621</v>
      </c>
      <c r="I202" t="s">
        <v>64</v>
      </c>
      <c r="J202" t="s">
        <v>64</v>
      </c>
      <c r="K202">
        <v>118.2</v>
      </c>
    </row>
    <row r="203" spans="2:11" hidden="1" x14ac:dyDescent="0.45">
      <c r="B203" t="s">
        <v>126</v>
      </c>
      <c r="C203">
        <v>2002</v>
      </c>
      <c r="D203">
        <v>1291</v>
      </c>
      <c r="E203">
        <v>1300.3</v>
      </c>
      <c r="F203">
        <v>62.9</v>
      </c>
      <c r="G203">
        <v>8.1</v>
      </c>
      <c r="H203">
        <v>0</v>
      </c>
      <c r="I203">
        <v>0</v>
      </c>
      <c r="J203">
        <v>0</v>
      </c>
      <c r="K203" t="s">
        <v>132</v>
      </c>
    </row>
    <row r="204" spans="2:11" hidden="1" x14ac:dyDescent="0.45">
      <c r="B204" t="s">
        <v>65</v>
      </c>
      <c r="C204">
        <v>2002</v>
      </c>
      <c r="D204">
        <v>1266.9000000000001</v>
      </c>
      <c r="E204">
        <v>1272.7</v>
      </c>
      <c r="F204">
        <v>60.9</v>
      </c>
      <c r="G204">
        <v>6</v>
      </c>
      <c r="H204">
        <v>3481</v>
      </c>
      <c r="I204">
        <v>9300</v>
      </c>
      <c r="J204">
        <v>8572</v>
      </c>
      <c r="K204">
        <v>116.8</v>
      </c>
    </row>
    <row r="205" spans="2:11" hidden="1" x14ac:dyDescent="0.45">
      <c r="B205" t="s">
        <v>66</v>
      </c>
      <c r="C205">
        <v>2002</v>
      </c>
      <c r="D205">
        <v>954.1</v>
      </c>
      <c r="E205">
        <v>954.8</v>
      </c>
      <c r="F205">
        <v>63.5</v>
      </c>
      <c r="G205">
        <v>7.2</v>
      </c>
      <c r="H205">
        <v>2716</v>
      </c>
      <c r="I205" t="s">
        <v>64</v>
      </c>
      <c r="J205">
        <v>9973</v>
      </c>
      <c r="K205">
        <v>103.6</v>
      </c>
    </row>
    <row r="206" spans="2:11" hidden="1" x14ac:dyDescent="0.45">
      <c r="B206" t="s">
        <v>67</v>
      </c>
      <c r="C206">
        <v>2002</v>
      </c>
      <c r="D206">
        <v>1667.1</v>
      </c>
      <c r="E206">
        <v>1669.9</v>
      </c>
      <c r="F206">
        <v>61.6</v>
      </c>
      <c r="G206">
        <v>7</v>
      </c>
      <c r="H206">
        <v>2418</v>
      </c>
      <c r="I206">
        <v>8398</v>
      </c>
      <c r="J206">
        <v>7599</v>
      </c>
      <c r="K206">
        <v>111.5</v>
      </c>
    </row>
    <row r="207" spans="2:11" hidden="1" x14ac:dyDescent="0.45">
      <c r="B207" t="s">
        <v>68</v>
      </c>
      <c r="C207">
        <v>2002</v>
      </c>
      <c r="D207">
        <v>889.8</v>
      </c>
      <c r="E207">
        <v>897.7</v>
      </c>
      <c r="F207">
        <v>68.599999999999994</v>
      </c>
      <c r="G207">
        <v>10.3</v>
      </c>
      <c r="H207">
        <v>5893</v>
      </c>
      <c r="I207" t="s">
        <v>64</v>
      </c>
      <c r="J207">
        <v>5441</v>
      </c>
      <c r="K207">
        <v>119.3</v>
      </c>
    </row>
    <row r="208" spans="2:11" hidden="1" x14ac:dyDescent="0.45">
      <c r="B208" t="s">
        <v>69</v>
      </c>
      <c r="C208">
        <v>2002</v>
      </c>
      <c r="D208">
        <v>692.1</v>
      </c>
      <c r="E208">
        <v>696.5</v>
      </c>
      <c r="F208">
        <v>58.9</v>
      </c>
      <c r="G208">
        <v>6.3</v>
      </c>
      <c r="H208">
        <v>3009</v>
      </c>
      <c r="I208">
        <v>9714</v>
      </c>
      <c r="J208">
        <v>8703</v>
      </c>
      <c r="K208">
        <v>111.1</v>
      </c>
    </row>
    <row r="209" spans="2:11" hidden="1" x14ac:dyDescent="0.45">
      <c r="B209" t="s">
        <v>70</v>
      </c>
      <c r="C209">
        <v>2002</v>
      </c>
      <c r="D209">
        <v>758.1</v>
      </c>
      <c r="E209">
        <v>763.9</v>
      </c>
      <c r="F209">
        <v>58.6</v>
      </c>
      <c r="G209">
        <v>8.1</v>
      </c>
      <c r="H209">
        <v>2735</v>
      </c>
      <c r="I209">
        <v>8377</v>
      </c>
      <c r="J209">
        <v>7686</v>
      </c>
      <c r="K209">
        <v>126.2</v>
      </c>
    </row>
    <row r="210" spans="2:11" hidden="1" x14ac:dyDescent="0.45">
      <c r="B210" t="s">
        <v>71</v>
      </c>
      <c r="C210">
        <v>2002</v>
      </c>
      <c r="D210">
        <v>4656.5</v>
      </c>
      <c r="E210">
        <v>4672.3999999999996</v>
      </c>
      <c r="F210">
        <v>62.8</v>
      </c>
      <c r="G210">
        <v>3.4</v>
      </c>
      <c r="H210">
        <v>4514</v>
      </c>
      <c r="I210">
        <v>16594</v>
      </c>
      <c r="J210">
        <v>13388</v>
      </c>
      <c r="K210">
        <v>108.2</v>
      </c>
    </row>
    <row r="211" spans="2:11" hidden="1" x14ac:dyDescent="0.45">
      <c r="B211" t="s">
        <v>72</v>
      </c>
      <c r="C211">
        <v>2002</v>
      </c>
      <c r="D211">
        <v>446.8</v>
      </c>
      <c r="E211">
        <v>446.7</v>
      </c>
      <c r="F211">
        <v>58.4</v>
      </c>
      <c r="G211">
        <v>13.5</v>
      </c>
      <c r="H211">
        <v>2167</v>
      </c>
      <c r="I211">
        <v>8896</v>
      </c>
      <c r="J211">
        <v>6281</v>
      </c>
      <c r="K211">
        <v>110.4</v>
      </c>
    </row>
    <row r="212" spans="2:11" hidden="1" x14ac:dyDescent="0.45">
      <c r="B212" t="s">
        <v>73</v>
      </c>
      <c r="C212">
        <v>2002</v>
      </c>
      <c r="D212">
        <v>291.8</v>
      </c>
      <c r="E212">
        <v>294.7</v>
      </c>
      <c r="F212">
        <v>60.9</v>
      </c>
      <c r="G212">
        <v>18</v>
      </c>
      <c r="H212">
        <v>1763</v>
      </c>
      <c r="I212">
        <v>6154</v>
      </c>
      <c r="J212">
        <v>4745</v>
      </c>
      <c r="K212">
        <v>121.7</v>
      </c>
    </row>
    <row r="213" spans="2:11" hidden="1" x14ac:dyDescent="0.45">
      <c r="B213" t="s">
        <v>74</v>
      </c>
      <c r="C213">
        <v>2002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 t="s">
        <v>132</v>
      </c>
    </row>
    <row r="214" spans="2:11" hidden="1" x14ac:dyDescent="0.45">
      <c r="B214" t="s">
        <v>75</v>
      </c>
      <c r="C214">
        <v>2002</v>
      </c>
      <c r="D214">
        <v>5119.8</v>
      </c>
      <c r="E214">
        <v>5125.8</v>
      </c>
      <c r="F214">
        <v>59.4</v>
      </c>
      <c r="G214">
        <v>7.6</v>
      </c>
      <c r="H214">
        <v>2857</v>
      </c>
      <c r="I214">
        <v>11697</v>
      </c>
      <c r="J214">
        <v>10711</v>
      </c>
      <c r="K214">
        <v>114.5</v>
      </c>
    </row>
    <row r="215" spans="2:11" hidden="1" x14ac:dyDescent="0.45">
      <c r="B215" t="s">
        <v>76</v>
      </c>
      <c r="C215">
        <v>2002</v>
      </c>
      <c r="D215">
        <v>1004.8</v>
      </c>
      <c r="E215">
        <v>1005.2</v>
      </c>
      <c r="F215">
        <v>61.6</v>
      </c>
      <c r="G215">
        <v>10.9</v>
      </c>
      <c r="H215">
        <v>3058</v>
      </c>
      <c r="I215">
        <v>8755</v>
      </c>
      <c r="J215">
        <v>7128</v>
      </c>
      <c r="K215">
        <v>114.9</v>
      </c>
    </row>
    <row r="216" spans="2:11" hidden="1" x14ac:dyDescent="0.45">
      <c r="B216" t="s">
        <v>77</v>
      </c>
      <c r="C216">
        <v>2002</v>
      </c>
      <c r="D216">
        <v>2694.2</v>
      </c>
      <c r="E216">
        <v>2701.9</v>
      </c>
      <c r="F216">
        <v>60.3</v>
      </c>
      <c r="G216">
        <v>8.4</v>
      </c>
      <c r="H216">
        <v>2952</v>
      </c>
      <c r="I216">
        <v>8332</v>
      </c>
      <c r="J216">
        <v>8940</v>
      </c>
      <c r="K216">
        <v>115.3</v>
      </c>
    </row>
    <row r="217" spans="2:11" hidden="1" x14ac:dyDescent="0.45">
      <c r="B217" t="s">
        <v>78</v>
      </c>
      <c r="C217">
        <v>2002</v>
      </c>
      <c r="D217">
        <v>4396.7</v>
      </c>
      <c r="E217">
        <v>4407.2</v>
      </c>
      <c r="F217">
        <v>60.4</v>
      </c>
      <c r="G217">
        <v>11.4</v>
      </c>
      <c r="H217">
        <v>3026</v>
      </c>
      <c r="I217">
        <v>9833</v>
      </c>
      <c r="J217">
        <v>9867</v>
      </c>
      <c r="K217">
        <v>117</v>
      </c>
    </row>
    <row r="218" spans="2:11" hidden="1" x14ac:dyDescent="0.45">
      <c r="B218" t="s">
        <v>79</v>
      </c>
      <c r="C218">
        <v>2002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 t="s">
        <v>132</v>
      </c>
    </row>
    <row r="219" spans="2:11" hidden="1" x14ac:dyDescent="0.45">
      <c r="B219" t="s">
        <v>80</v>
      </c>
      <c r="C219">
        <v>2002</v>
      </c>
      <c r="D219">
        <v>2581.4</v>
      </c>
      <c r="E219">
        <v>2558.8000000000002</v>
      </c>
      <c r="F219">
        <v>58.5</v>
      </c>
      <c r="G219">
        <v>24.1</v>
      </c>
      <c r="H219">
        <v>1534</v>
      </c>
      <c r="I219" t="s">
        <v>64</v>
      </c>
      <c r="J219">
        <v>9086</v>
      </c>
      <c r="K219">
        <v>108.7</v>
      </c>
    </row>
    <row r="220" spans="2:11" hidden="1" x14ac:dyDescent="0.45">
      <c r="B220" t="s">
        <v>140</v>
      </c>
      <c r="C220">
        <v>2002</v>
      </c>
      <c r="D220">
        <v>468.8</v>
      </c>
      <c r="E220">
        <v>462.1</v>
      </c>
      <c r="F220">
        <v>56.2</v>
      </c>
      <c r="G220">
        <v>43.7</v>
      </c>
      <c r="H220">
        <v>1171</v>
      </c>
      <c r="I220" t="s">
        <v>64</v>
      </c>
      <c r="J220">
        <v>6827</v>
      </c>
      <c r="K220">
        <v>127.3</v>
      </c>
    </row>
    <row r="221" spans="2:11" hidden="1" x14ac:dyDescent="0.45">
      <c r="B221" t="s">
        <v>81</v>
      </c>
      <c r="C221">
        <v>2002</v>
      </c>
      <c r="D221">
        <v>901.1</v>
      </c>
      <c r="E221">
        <v>897.7</v>
      </c>
      <c r="F221">
        <v>60.9</v>
      </c>
      <c r="G221">
        <v>19.100000000000001</v>
      </c>
      <c r="H221">
        <v>2095</v>
      </c>
      <c r="I221" t="s">
        <v>64</v>
      </c>
      <c r="J221">
        <v>4790</v>
      </c>
      <c r="K221">
        <v>117.8</v>
      </c>
    </row>
    <row r="222" spans="2:11" hidden="1" x14ac:dyDescent="0.45">
      <c r="B222" t="s">
        <v>82</v>
      </c>
      <c r="C222">
        <v>2002</v>
      </c>
      <c r="D222">
        <v>438.9</v>
      </c>
      <c r="E222">
        <v>439.3</v>
      </c>
      <c r="F222">
        <v>59.1</v>
      </c>
      <c r="G222">
        <v>12.1</v>
      </c>
      <c r="H222">
        <v>1999</v>
      </c>
      <c r="I222" t="s">
        <v>64</v>
      </c>
      <c r="J222">
        <v>3418</v>
      </c>
      <c r="K222">
        <v>106.8</v>
      </c>
    </row>
    <row r="223" spans="2:11" hidden="1" x14ac:dyDescent="0.45">
      <c r="B223" t="s">
        <v>83</v>
      </c>
      <c r="C223">
        <v>2002</v>
      </c>
      <c r="D223">
        <v>709.7</v>
      </c>
      <c r="E223">
        <v>709.7</v>
      </c>
      <c r="F223">
        <v>58.4</v>
      </c>
      <c r="G223">
        <v>12.6</v>
      </c>
      <c r="H223">
        <v>1961</v>
      </c>
      <c r="I223" t="s">
        <v>64</v>
      </c>
      <c r="J223">
        <v>7094</v>
      </c>
      <c r="K223">
        <v>108.7</v>
      </c>
    </row>
    <row r="224" spans="2:11" hidden="1" x14ac:dyDescent="0.45">
      <c r="B224" t="s">
        <v>141</v>
      </c>
      <c r="C224">
        <v>2002</v>
      </c>
      <c r="D224">
        <v>1105.4000000000001</v>
      </c>
      <c r="E224">
        <v>1089.0999999999999</v>
      </c>
      <c r="F224">
        <v>56.9</v>
      </c>
      <c r="G224" t="s">
        <v>64</v>
      </c>
      <c r="H224" t="s">
        <v>64</v>
      </c>
      <c r="I224" t="s">
        <v>64</v>
      </c>
      <c r="J224" t="s">
        <v>64</v>
      </c>
      <c r="K224" t="s">
        <v>132</v>
      </c>
    </row>
    <row r="225" spans="2:11" hidden="1" x14ac:dyDescent="0.45">
      <c r="B225" t="s">
        <v>84</v>
      </c>
      <c r="C225">
        <v>2002</v>
      </c>
      <c r="D225">
        <v>2732.5</v>
      </c>
      <c r="E225">
        <v>2734.3</v>
      </c>
      <c r="F225">
        <v>60.2</v>
      </c>
      <c r="G225">
        <v>9.6999999999999993</v>
      </c>
      <c r="H225">
        <v>2335</v>
      </c>
      <c r="I225">
        <v>9153</v>
      </c>
      <c r="J225">
        <v>6489</v>
      </c>
      <c r="K225">
        <v>118.9</v>
      </c>
    </row>
    <row r="226" spans="2:11" hidden="1" x14ac:dyDescent="0.45">
      <c r="B226" t="s">
        <v>85</v>
      </c>
      <c r="C226">
        <v>2002</v>
      </c>
      <c r="D226">
        <v>4102.3</v>
      </c>
      <c r="E226">
        <v>4105.3</v>
      </c>
      <c r="F226">
        <v>59.7</v>
      </c>
      <c r="G226">
        <v>8.3000000000000007</v>
      </c>
      <c r="H226">
        <v>3134</v>
      </c>
      <c r="I226">
        <v>12865</v>
      </c>
      <c r="J226">
        <v>12859</v>
      </c>
      <c r="K226">
        <v>111.8</v>
      </c>
    </row>
    <row r="227" spans="2:11" hidden="1" x14ac:dyDescent="0.45">
      <c r="B227" t="s">
        <v>86</v>
      </c>
      <c r="C227">
        <v>2002</v>
      </c>
      <c r="D227">
        <v>726.7</v>
      </c>
      <c r="E227">
        <v>729.8</v>
      </c>
      <c r="F227">
        <v>61.9</v>
      </c>
      <c r="G227">
        <v>13.6</v>
      </c>
      <c r="H227">
        <v>1813</v>
      </c>
      <c r="I227">
        <v>8327</v>
      </c>
      <c r="J227">
        <v>7625</v>
      </c>
      <c r="K227">
        <v>112.4</v>
      </c>
    </row>
    <row r="228" spans="2:11" hidden="1" x14ac:dyDescent="0.45">
      <c r="B228" t="s">
        <v>87</v>
      </c>
      <c r="C228">
        <v>2002</v>
      </c>
      <c r="D228">
        <v>886.1</v>
      </c>
      <c r="E228">
        <v>891.6</v>
      </c>
      <c r="F228">
        <v>60.5</v>
      </c>
      <c r="G228">
        <v>9.4</v>
      </c>
      <c r="H228">
        <v>2124</v>
      </c>
      <c r="I228">
        <v>8682</v>
      </c>
      <c r="J228">
        <v>6192</v>
      </c>
      <c r="K228">
        <v>116.1</v>
      </c>
    </row>
    <row r="229" spans="2:11" hidden="1" x14ac:dyDescent="0.45">
      <c r="B229" t="s">
        <v>88</v>
      </c>
      <c r="C229">
        <v>2002</v>
      </c>
      <c r="D229">
        <v>3777.7</v>
      </c>
      <c r="E229">
        <v>3779.8</v>
      </c>
      <c r="F229">
        <v>60.4</v>
      </c>
      <c r="G229">
        <v>5.3</v>
      </c>
      <c r="H229">
        <v>3249</v>
      </c>
      <c r="I229">
        <v>9173</v>
      </c>
      <c r="J229">
        <v>10196</v>
      </c>
      <c r="K229">
        <v>117.3</v>
      </c>
    </row>
    <row r="230" spans="2:11" hidden="1" x14ac:dyDescent="0.45">
      <c r="B230" t="s">
        <v>89</v>
      </c>
      <c r="C230">
        <v>2002</v>
      </c>
      <c r="D230">
        <v>1568.2</v>
      </c>
      <c r="E230">
        <v>1573.1</v>
      </c>
      <c r="F230">
        <v>62.4</v>
      </c>
      <c r="G230">
        <v>7.9</v>
      </c>
      <c r="H230">
        <v>2533</v>
      </c>
      <c r="I230">
        <v>10556</v>
      </c>
      <c r="J230">
        <v>10795</v>
      </c>
      <c r="K230">
        <v>103.1</v>
      </c>
    </row>
    <row r="231" spans="2:11" hidden="1" x14ac:dyDescent="0.45">
      <c r="B231" t="s">
        <v>90</v>
      </c>
      <c r="C231">
        <v>2002</v>
      </c>
      <c r="D231">
        <v>1311.7</v>
      </c>
      <c r="E231">
        <v>1315.6</v>
      </c>
      <c r="F231">
        <v>60.6</v>
      </c>
      <c r="G231">
        <v>9.4</v>
      </c>
      <c r="H231">
        <v>2070</v>
      </c>
      <c r="I231">
        <v>9274</v>
      </c>
      <c r="J231">
        <v>8343</v>
      </c>
      <c r="K231">
        <v>112.2</v>
      </c>
    </row>
    <row r="232" spans="2:11" hidden="1" x14ac:dyDescent="0.45">
      <c r="B232" t="s">
        <v>91</v>
      </c>
      <c r="C232">
        <v>2002</v>
      </c>
      <c r="D232">
        <v>2813.8</v>
      </c>
      <c r="E232">
        <v>2825.5</v>
      </c>
      <c r="F232">
        <v>61.8</v>
      </c>
      <c r="G232">
        <v>9.1</v>
      </c>
      <c r="H232">
        <v>4130</v>
      </c>
      <c r="I232">
        <v>12376</v>
      </c>
      <c r="J232">
        <v>11601</v>
      </c>
      <c r="K232">
        <v>104.7</v>
      </c>
    </row>
    <row r="233" spans="2:11" hidden="1" x14ac:dyDescent="0.45">
      <c r="B233" t="s">
        <v>92</v>
      </c>
      <c r="C233">
        <v>2002</v>
      </c>
      <c r="D233">
        <v>1499</v>
      </c>
      <c r="E233">
        <v>1508.7</v>
      </c>
      <c r="F233">
        <v>60.9</v>
      </c>
      <c r="G233">
        <v>6.8</v>
      </c>
      <c r="H233">
        <v>2517</v>
      </c>
      <c r="I233">
        <v>11062</v>
      </c>
      <c r="J233">
        <v>8919</v>
      </c>
      <c r="K233">
        <v>112.7</v>
      </c>
    </row>
    <row r="234" spans="2:11" hidden="1" x14ac:dyDescent="0.45">
      <c r="B234" t="s">
        <v>93</v>
      </c>
      <c r="C234">
        <v>2002</v>
      </c>
      <c r="D234">
        <v>3515.7</v>
      </c>
      <c r="E234">
        <v>3535.2</v>
      </c>
      <c r="F234">
        <v>60</v>
      </c>
      <c r="G234">
        <v>7.8</v>
      </c>
      <c r="H234">
        <v>3215</v>
      </c>
      <c r="I234">
        <v>13556</v>
      </c>
      <c r="J234">
        <v>9158</v>
      </c>
      <c r="K234">
        <v>117.9</v>
      </c>
    </row>
    <row r="235" spans="2:11" hidden="1" x14ac:dyDescent="0.45">
      <c r="B235" t="s">
        <v>94</v>
      </c>
      <c r="C235">
        <v>2002</v>
      </c>
      <c r="D235">
        <v>2176</v>
      </c>
      <c r="E235">
        <v>2182.9</v>
      </c>
      <c r="F235">
        <v>60.9</v>
      </c>
      <c r="G235">
        <v>10.3</v>
      </c>
      <c r="H235">
        <v>2482</v>
      </c>
      <c r="I235">
        <v>12000</v>
      </c>
      <c r="J235">
        <v>8416</v>
      </c>
      <c r="K235">
        <v>109.1</v>
      </c>
    </row>
    <row r="236" spans="2:11" hidden="1" x14ac:dyDescent="0.45">
      <c r="B236" t="s">
        <v>95</v>
      </c>
      <c r="C236">
        <v>2002</v>
      </c>
      <c r="D236">
        <v>1449.2</v>
      </c>
      <c r="E236">
        <v>1457.7</v>
      </c>
      <c r="F236">
        <v>59.8</v>
      </c>
      <c r="G236">
        <v>7.3</v>
      </c>
      <c r="H236">
        <v>2221</v>
      </c>
      <c r="I236">
        <v>9789</v>
      </c>
      <c r="J236">
        <v>9059</v>
      </c>
      <c r="K236">
        <v>121.6</v>
      </c>
    </row>
    <row r="237" spans="2:11" hidden="1" x14ac:dyDescent="0.45">
      <c r="B237" t="s">
        <v>96</v>
      </c>
      <c r="C237">
        <v>2002</v>
      </c>
      <c r="D237">
        <v>3235.7</v>
      </c>
      <c r="E237">
        <v>3244.9</v>
      </c>
      <c r="F237">
        <v>62.2</v>
      </c>
      <c r="G237">
        <v>5.4</v>
      </c>
      <c r="H237">
        <v>4270</v>
      </c>
      <c r="I237">
        <v>11702</v>
      </c>
      <c r="J237">
        <v>12360</v>
      </c>
      <c r="K237">
        <v>112.3</v>
      </c>
    </row>
    <row r="238" spans="2:11" hidden="1" x14ac:dyDescent="0.45">
      <c r="B238" t="s">
        <v>97</v>
      </c>
      <c r="C238">
        <v>2002</v>
      </c>
      <c r="D238">
        <v>2663.5</v>
      </c>
      <c r="E238">
        <v>2672.8</v>
      </c>
      <c r="F238">
        <v>60.5</v>
      </c>
      <c r="G238">
        <v>7.6</v>
      </c>
      <c r="H238">
        <v>2621</v>
      </c>
      <c r="I238">
        <v>8630</v>
      </c>
      <c r="J238">
        <v>8330</v>
      </c>
      <c r="K238">
        <v>112.5</v>
      </c>
    </row>
    <row r="239" spans="2:11" hidden="1" x14ac:dyDescent="0.45">
      <c r="B239" t="s">
        <v>98</v>
      </c>
      <c r="C239">
        <v>2002</v>
      </c>
      <c r="D239">
        <v>1378.9</v>
      </c>
      <c r="E239">
        <v>1387.4</v>
      </c>
      <c r="F239">
        <v>61</v>
      </c>
      <c r="G239">
        <v>6.1</v>
      </c>
      <c r="H239">
        <v>2379</v>
      </c>
      <c r="I239">
        <v>8214</v>
      </c>
      <c r="J239">
        <v>7612</v>
      </c>
      <c r="K239">
        <v>109.7</v>
      </c>
    </row>
    <row r="240" spans="2:11" hidden="1" x14ac:dyDescent="0.45">
      <c r="B240" t="s">
        <v>99</v>
      </c>
      <c r="C240">
        <v>2002</v>
      </c>
      <c r="D240">
        <v>1016.2</v>
      </c>
      <c r="E240">
        <v>1023.5</v>
      </c>
      <c r="F240">
        <v>59.5</v>
      </c>
      <c r="G240">
        <v>10.7</v>
      </c>
      <c r="H240">
        <v>2419</v>
      </c>
      <c r="I240" t="s">
        <v>64</v>
      </c>
      <c r="J240">
        <v>7253</v>
      </c>
      <c r="K240">
        <v>112.6</v>
      </c>
    </row>
    <row r="241" spans="2:11" hidden="1" x14ac:dyDescent="0.45">
      <c r="B241" t="s">
        <v>100</v>
      </c>
      <c r="C241">
        <v>2002</v>
      </c>
      <c r="D241">
        <v>4477.5</v>
      </c>
      <c r="E241">
        <v>4495.8</v>
      </c>
      <c r="F241">
        <v>62.2</v>
      </c>
      <c r="G241">
        <v>8.5</v>
      </c>
      <c r="H241">
        <v>3954</v>
      </c>
      <c r="I241">
        <v>14857</v>
      </c>
      <c r="J241">
        <v>14262</v>
      </c>
      <c r="K241">
        <v>110.7</v>
      </c>
    </row>
    <row r="242" spans="2:11" hidden="1" x14ac:dyDescent="0.45">
      <c r="B242" t="s">
        <v>101</v>
      </c>
      <c r="C242">
        <v>2002</v>
      </c>
      <c r="D242">
        <v>3269.9</v>
      </c>
      <c r="E242">
        <v>3260.7</v>
      </c>
      <c r="F242">
        <v>67.8</v>
      </c>
      <c r="G242">
        <v>8.6999999999999993</v>
      </c>
      <c r="H242">
        <v>8559</v>
      </c>
      <c r="I242">
        <v>9389</v>
      </c>
      <c r="J242">
        <v>11193</v>
      </c>
      <c r="K242">
        <v>116.7</v>
      </c>
    </row>
    <row r="243" spans="2:11" hidden="1" x14ac:dyDescent="0.45">
      <c r="B243" t="s">
        <v>62</v>
      </c>
      <c r="C243">
        <v>2002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2:11" hidden="1" x14ac:dyDescent="0.45">
      <c r="B244" t="s">
        <v>144</v>
      </c>
      <c r="C244">
        <v>2002</v>
      </c>
      <c r="D244">
        <v>1437.7</v>
      </c>
      <c r="E244">
        <v>1424.8</v>
      </c>
      <c r="F244">
        <v>70.599999999999994</v>
      </c>
      <c r="G244">
        <v>10.1</v>
      </c>
      <c r="H244">
        <v>10846</v>
      </c>
      <c r="I244">
        <v>18669</v>
      </c>
      <c r="J244">
        <v>18434</v>
      </c>
      <c r="K244">
        <v>121.6</v>
      </c>
    </row>
    <row r="245" spans="2:11" hidden="1" x14ac:dyDescent="0.45">
      <c r="B245" t="s">
        <v>133</v>
      </c>
      <c r="C245">
        <v>2002</v>
      </c>
      <c r="D245">
        <v>508.6</v>
      </c>
      <c r="E245">
        <v>505.9</v>
      </c>
      <c r="F245">
        <v>70.7</v>
      </c>
      <c r="G245">
        <v>6.8</v>
      </c>
      <c r="H245">
        <v>13298</v>
      </c>
      <c r="I245" t="s">
        <v>64</v>
      </c>
      <c r="J245" t="s">
        <v>64</v>
      </c>
      <c r="K245">
        <v>102.1</v>
      </c>
    </row>
    <row r="246" spans="2:11" hidden="1" x14ac:dyDescent="0.45">
      <c r="B246" t="s">
        <v>102</v>
      </c>
      <c r="C246">
        <v>2002</v>
      </c>
      <c r="D246">
        <v>1323.6</v>
      </c>
      <c r="E246">
        <v>1330</v>
      </c>
      <c r="F246">
        <v>63.7</v>
      </c>
      <c r="G246">
        <v>7.8</v>
      </c>
      <c r="H246">
        <v>0</v>
      </c>
      <c r="I246">
        <v>0</v>
      </c>
      <c r="J246">
        <v>0</v>
      </c>
      <c r="K246" t="s">
        <v>132</v>
      </c>
    </row>
    <row r="247" spans="2:11" hidden="1" x14ac:dyDescent="0.45">
      <c r="B247" t="s">
        <v>103</v>
      </c>
      <c r="C247">
        <v>2002</v>
      </c>
      <c r="D247">
        <v>3597.7</v>
      </c>
      <c r="E247">
        <v>3609.5</v>
      </c>
      <c r="F247">
        <v>61.4</v>
      </c>
      <c r="G247">
        <v>6.5</v>
      </c>
      <c r="H247">
        <v>3108</v>
      </c>
      <c r="I247">
        <v>10125</v>
      </c>
      <c r="J247">
        <v>9008</v>
      </c>
      <c r="K247">
        <v>113.7</v>
      </c>
    </row>
    <row r="248" spans="2:11" hidden="1" x14ac:dyDescent="0.45">
      <c r="B248" t="s">
        <v>104</v>
      </c>
      <c r="C248">
        <v>2002</v>
      </c>
      <c r="D248">
        <v>203</v>
      </c>
      <c r="E248">
        <v>203</v>
      </c>
      <c r="F248">
        <v>60.4</v>
      </c>
      <c r="G248">
        <v>11.3</v>
      </c>
      <c r="H248">
        <v>2355</v>
      </c>
      <c r="I248">
        <v>9428</v>
      </c>
      <c r="J248">
        <v>7162</v>
      </c>
      <c r="K248">
        <v>113.8</v>
      </c>
    </row>
    <row r="249" spans="2:11" hidden="1" x14ac:dyDescent="0.45">
      <c r="B249" t="s">
        <v>106</v>
      </c>
      <c r="C249">
        <v>2002</v>
      </c>
      <c r="D249">
        <v>305.5</v>
      </c>
      <c r="E249">
        <v>305.39999999999998</v>
      </c>
      <c r="F249">
        <v>59.1</v>
      </c>
      <c r="G249">
        <v>20.3</v>
      </c>
      <c r="H249">
        <v>2402</v>
      </c>
      <c r="I249" t="s">
        <v>64</v>
      </c>
      <c r="J249">
        <v>4821</v>
      </c>
      <c r="K249">
        <v>108.4</v>
      </c>
    </row>
    <row r="250" spans="2:11" hidden="1" x14ac:dyDescent="0.45">
      <c r="B250" t="s">
        <v>107</v>
      </c>
      <c r="C250">
        <v>2002</v>
      </c>
      <c r="D250">
        <v>545.20000000000005</v>
      </c>
      <c r="E250">
        <v>547.29999999999995</v>
      </c>
      <c r="F250">
        <v>62.5</v>
      </c>
      <c r="G250">
        <v>8</v>
      </c>
      <c r="H250">
        <v>3144</v>
      </c>
      <c r="I250">
        <v>9218</v>
      </c>
      <c r="J250">
        <v>7746</v>
      </c>
      <c r="K250">
        <v>126.2</v>
      </c>
    </row>
    <row r="251" spans="2:11" hidden="1" x14ac:dyDescent="0.45">
      <c r="B251" t="s">
        <v>108</v>
      </c>
      <c r="C251">
        <v>2002</v>
      </c>
      <c r="D251">
        <v>2602.6</v>
      </c>
      <c r="E251">
        <v>2611.8000000000002</v>
      </c>
      <c r="F251">
        <v>62.1</v>
      </c>
      <c r="G251">
        <v>8.3000000000000007</v>
      </c>
      <c r="H251">
        <v>2194</v>
      </c>
      <c r="I251">
        <v>11159</v>
      </c>
      <c r="J251">
        <v>10534</v>
      </c>
      <c r="K251">
        <v>110</v>
      </c>
    </row>
    <row r="252" spans="2:11" hidden="1" x14ac:dyDescent="0.45">
      <c r="B252" t="s">
        <v>109</v>
      </c>
      <c r="C252">
        <v>2002</v>
      </c>
      <c r="D252">
        <v>2961.9</v>
      </c>
      <c r="E252">
        <v>2971.8</v>
      </c>
      <c r="F252">
        <v>63.6</v>
      </c>
      <c r="G252">
        <v>7.8</v>
      </c>
      <c r="H252">
        <v>4346</v>
      </c>
      <c r="I252">
        <v>11477</v>
      </c>
      <c r="J252">
        <v>12097</v>
      </c>
      <c r="K252">
        <v>105.5</v>
      </c>
    </row>
    <row r="253" spans="2:11" hidden="1" x14ac:dyDescent="0.45">
      <c r="B253" t="s">
        <v>110</v>
      </c>
      <c r="C253">
        <v>2002</v>
      </c>
      <c r="D253">
        <v>2577.6999999999998</v>
      </c>
      <c r="E253">
        <v>2588.6999999999998</v>
      </c>
      <c r="F253">
        <v>62.1</v>
      </c>
      <c r="G253">
        <v>11.1</v>
      </c>
      <c r="H253">
        <v>3610</v>
      </c>
      <c r="I253" t="s">
        <v>64</v>
      </c>
      <c r="J253">
        <v>14309</v>
      </c>
      <c r="K253">
        <v>121</v>
      </c>
    </row>
    <row r="254" spans="2:11" hidden="1" x14ac:dyDescent="0.45">
      <c r="B254" t="s">
        <v>111</v>
      </c>
      <c r="C254">
        <v>2002</v>
      </c>
      <c r="D254">
        <v>2893.4</v>
      </c>
      <c r="E254">
        <v>2905.6</v>
      </c>
      <c r="F254">
        <v>62.3</v>
      </c>
      <c r="G254">
        <v>9.3000000000000007</v>
      </c>
      <c r="H254">
        <v>3994</v>
      </c>
      <c r="I254">
        <v>12000</v>
      </c>
      <c r="J254">
        <v>8542</v>
      </c>
      <c r="K254">
        <v>105.2</v>
      </c>
    </row>
    <row r="255" spans="2:11" hidden="1" x14ac:dyDescent="0.45">
      <c r="B255" t="s">
        <v>112</v>
      </c>
      <c r="C255">
        <v>2002</v>
      </c>
      <c r="D255">
        <v>2688.5</v>
      </c>
      <c r="E255">
        <v>2695.7</v>
      </c>
      <c r="F255">
        <v>62.6</v>
      </c>
      <c r="G255">
        <v>11.4</v>
      </c>
      <c r="H255">
        <v>2933</v>
      </c>
      <c r="I255">
        <v>13388</v>
      </c>
      <c r="J255">
        <v>13352</v>
      </c>
      <c r="K255">
        <v>108.5</v>
      </c>
    </row>
    <row r="256" spans="2:11" hidden="1" x14ac:dyDescent="0.45">
      <c r="B256" t="s">
        <v>113</v>
      </c>
      <c r="C256">
        <v>2002</v>
      </c>
      <c r="D256">
        <v>2075.4</v>
      </c>
      <c r="E256">
        <v>2085.1</v>
      </c>
      <c r="F256">
        <v>62.3</v>
      </c>
      <c r="G256">
        <v>9.5</v>
      </c>
      <c r="H256">
        <v>3222</v>
      </c>
      <c r="I256">
        <v>11270</v>
      </c>
      <c r="J256">
        <v>9471</v>
      </c>
      <c r="K256">
        <v>113.8</v>
      </c>
    </row>
    <row r="257" spans="2:11" hidden="1" x14ac:dyDescent="0.45">
      <c r="B257" t="s">
        <v>114</v>
      </c>
      <c r="C257">
        <v>2002</v>
      </c>
      <c r="D257">
        <v>1045.5</v>
      </c>
      <c r="E257">
        <v>1047.7</v>
      </c>
      <c r="F257">
        <v>65.400000000000006</v>
      </c>
      <c r="G257">
        <v>11.2</v>
      </c>
      <c r="H257">
        <v>3954</v>
      </c>
      <c r="I257">
        <v>8990</v>
      </c>
      <c r="J257">
        <v>11277</v>
      </c>
      <c r="K257">
        <v>107.8</v>
      </c>
    </row>
    <row r="258" spans="2:11" hidden="1" x14ac:dyDescent="0.45">
      <c r="B258" t="s">
        <v>115</v>
      </c>
      <c r="C258">
        <v>2002</v>
      </c>
      <c r="D258">
        <v>979.6</v>
      </c>
      <c r="E258">
        <v>983.4</v>
      </c>
      <c r="F258">
        <v>62.2</v>
      </c>
      <c r="G258">
        <v>15.4</v>
      </c>
      <c r="H258">
        <v>3141</v>
      </c>
      <c r="I258">
        <v>8975</v>
      </c>
      <c r="J258">
        <v>6980</v>
      </c>
      <c r="K258">
        <v>108.6</v>
      </c>
    </row>
    <row r="259" spans="2:11" hidden="1" x14ac:dyDescent="0.45">
      <c r="B259" t="s">
        <v>116</v>
      </c>
      <c r="C259">
        <v>2002</v>
      </c>
      <c r="D259">
        <v>948.6</v>
      </c>
      <c r="E259">
        <v>950.1</v>
      </c>
      <c r="F259">
        <v>63.7</v>
      </c>
      <c r="G259">
        <v>7.1</v>
      </c>
      <c r="H259">
        <v>6348</v>
      </c>
      <c r="I259" t="s">
        <v>64</v>
      </c>
      <c r="J259">
        <v>12667</v>
      </c>
      <c r="K259">
        <v>121</v>
      </c>
    </row>
    <row r="260" spans="2:11" hidden="1" x14ac:dyDescent="0.45">
      <c r="B260" t="s">
        <v>117</v>
      </c>
      <c r="C260">
        <v>2002</v>
      </c>
      <c r="D260">
        <v>1152.5999999999999</v>
      </c>
      <c r="E260">
        <v>1159</v>
      </c>
      <c r="F260">
        <v>62.2</v>
      </c>
      <c r="G260">
        <v>11.1</v>
      </c>
      <c r="H260">
        <v>2993</v>
      </c>
      <c r="I260" t="s">
        <v>64</v>
      </c>
      <c r="J260">
        <v>5870</v>
      </c>
      <c r="K260">
        <v>111.5</v>
      </c>
    </row>
    <row r="261" spans="2:11" hidden="1" x14ac:dyDescent="0.45">
      <c r="B261" t="s">
        <v>118</v>
      </c>
      <c r="C261">
        <v>2002</v>
      </c>
      <c r="D261">
        <v>357.9</v>
      </c>
      <c r="E261">
        <v>359.8</v>
      </c>
      <c r="F261">
        <v>69</v>
      </c>
      <c r="G261">
        <v>11.6</v>
      </c>
      <c r="H261">
        <v>5916</v>
      </c>
      <c r="I261" t="s">
        <v>64</v>
      </c>
      <c r="J261">
        <v>4879</v>
      </c>
      <c r="K261">
        <v>102.9</v>
      </c>
    </row>
    <row r="262" spans="2:11" hidden="1" x14ac:dyDescent="0.45">
      <c r="B262" t="s">
        <v>119</v>
      </c>
      <c r="C262">
        <v>2002</v>
      </c>
      <c r="D262">
        <v>2067.4</v>
      </c>
      <c r="E262">
        <v>2076.6</v>
      </c>
      <c r="F262">
        <v>64.400000000000006</v>
      </c>
      <c r="G262">
        <v>9.1</v>
      </c>
      <c r="H262">
        <v>3122</v>
      </c>
      <c r="I262">
        <v>16865</v>
      </c>
      <c r="J262">
        <v>10670</v>
      </c>
      <c r="K262">
        <v>116.9</v>
      </c>
    </row>
    <row r="263" spans="2:11" hidden="1" x14ac:dyDescent="0.45">
      <c r="B263" t="s">
        <v>147</v>
      </c>
      <c r="C263">
        <v>2002</v>
      </c>
      <c r="D263">
        <v>1434.2</v>
      </c>
      <c r="E263">
        <v>1440.2</v>
      </c>
      <c r="F263">
        <v>65.2</v>
      </c>
      <c r="G263">
        <v>7</v>
      </c>
      <c r="H263">
        <v>4689</v>
      </c>
      <c r="I263">
        <v>14085</v>
      </c>
      <c r="J263">
        <v>11185</v>
      </c>
      <c r="K263">
        <v>111.9</v>
      </c>
    </row>
    <row r="264" spans="2:11" hidden="1" x14ac:dyDescent="0.45">
      <c r="B264" t="s">
        <v>120</v>
      </c>
      <c r="C264">
        <v>2002</v>
      </c>
      <c r="D264">
        <v>901</v>
      </c>
      <c r="E264">
        <v>906.2</v>
      </c>
      <c r="F264">
        <v>63.8</v>
      </c>
      <c r="G264">
        <v>10.7</v>
      </c>
      <c r="H264">
        <v>2875</v>
      </c>
      <c r="I264">
        <v>10833</v>
      </c>
      <c r="J264">
        <v>7166</v>
      </c>
      <c r="K264">
        <v>106.6</v>
      </c>
    </row>
    <row r="265" spans="2:11" hidden="1" x14ac:dyDescent="0.45">
      <c r="B265" t="s">
        <v>121</v>
      </c>
      <c r="C265">
        <v>2002</v>
      </c>
      <c r="D265">
        <v>181.8</v>
      </c>
      <c r="E265">
        <v>184.5</v>
      </c>
      <c r="F265">
        <v>69.900000000000006</v>
      </c>
      <c r="G265">
        <v>8.1999999999999993</v>
      </c>
      <c r="H265">
        <v>6748</v>
      </c>
      <c r="I265" t="s">
        <v>64</v>
      </c>
      <c r="J265">
        <v>2836</v>
      </c>
      <c r="K265">
        <v>112.7</v>
      </c>
    </row>
    <row r="266" spans="2:11" hidden="1" x14ac:dyDescent="0.45">
      <c r="B266" t="s">
        <v>122</v>
      </c>
      <c r="C266">
        <v>2002</v>
      </c>
      <c r="D266">
        <v>545</v>
      </c>
      <c r="E266">
        <v>548.6</v>
      </c>
      <c r="F266">
        <v>66.7</v>
      </c>
      <c r="G266">
        <v>9.4</v>
      </c>
      <c r="H266">
        <v>5523</v>
      </c>
      <c r="I266" t="s">
        <v>64</v>
      </c>
      <c r="J266">
        <v>11715</v>
      </c>
      <c r="K266">
        <v>115.1</v>
      </c>
    </row>
    <row r="267" spans="2:11" hidden="1" x14ac:dyDescent="0.45">
      <c r="B267" t="s">
        <v>123</v>
      </c>
      <c r="C267">
        <v>2002</v>
      </c>
      <c r="D267">
        <v>190.6</v>
      </c>
      <c r="E267">
        <v>191.2</v>
      </c>
      <c r="F267">
        <v>63.5</v>
      </c>
      <c r="G267">
        <v>9.1</v>
      </c>
      <c r="H267">
        <v>3081</v>
      </c>
      <c r="I267" t="s">
        <v>64</v>
      </c>
      <c r="J267" t="s">
        <v>64</v>
      </c>
      <c r="K267">
        <v>114.6</v>
      </c>
    </row>
    <row r="268" spans="2:11" hidden="1" x14ac:dyDescent="0.45">
      <c r="B268" t="s">
        <v>124</v>
      </c>
      <c r="C268">
        <v>2002</v>
      </c>
      <c r="D268">
        <v>53.2</v>
      </c>
      <c r="E268">
        <v>54.2</v>
      </c>
      <c r="F268">
        <v>70.400000000000006</v>
      </c>
      <c r="G268">
        <v>4.5</v>
      </c>
      <c r="H268">
        <v>11313</v>
      </c>
      <c r="I268" t="s">
        <v>64</v>
      </c>
      <c r="J268" t="s">
        <v>64</v>
      </c>
      <c r="K268">
        <v>118.6</v>
      </c>
    </row>
    <row r="269" spans="2:11" hidden="1" x14ac:dyDescent="0.45">
      <c r="B269" t="s">
        <v>41</v>
      </c>
      <c r="C269">
        <v>2003</v>
      </c>
      <c r="D269">
        <v>1513.9</v>
      </c>
      <c r="E269">
        <v>1512.9</v>
      </c>
      <c r="F269">
        <v>60.5</v>
      </c>
      <c r="G269">
        <v>8.3000000000000007</v>
      </c>
      <c r="H269">
        <v>3357</v>
      </c>
      <c r="I269">
        <v>11532</v>
      </c>
      <c r="J269">
        <v>9599</v>
      </c>
      <c r="K269">
        <v>111.9</v>
      </c>
    </row>
    <row r="270" spans="2:11" hidden="1" x14ac:dyDescent="0.45">
      <c r="B270" t="s">
        <v>42</v>
      </c>
      <c r="C270">
        <v>2003</v>
      </c>
      <c r="D270">
        <v>1360.2</v>
      </c>
      <c r="E270">
        <v>1367.6</v>
      </c>
      <c r="F270">
        <v>59.6</v>
      </c>
      <c r="G270">
        <v>7.4</v>
      </c>
      <c r="H270">
        <v>3136</v>
      </c>
      <c r="I270">
        <v>11532</v>
      </c>
      <c r="J270">
        <v>10867</v>
      </c>
      <c r="K270">
        <v>116</v>
      </c>
    </row>
    <row r="271" spans="2:11" hidden="1" x14ac:dyDescent="0.45">
      <c r="B271" t="s">
        <v>43</v>
      </c>
      <c r="C271">
        <v>2003</v>
      </c>
      <c r="D271">
        <v>1509.6</v>
      </c>
      <c r="E271">
        <v>1514.8</v>
      </c>
      <c r="F271">
        <v>60.7</v>
      </c>
      <c r="G271">
        <v>10.199999999999999</v>
      </c>
      <c r="H271">
        <v>2837</v>
      </c>
      <c r="I271">
        <v>13250</v>
      </c>
      <c r="J271">
        <v>10935</v>
      </c>
      <c r="K271">
        <v>119.5</v>
      </c>
    </row>
    <row r="272" spans="2:11" hidden="1" x14ac:dyDescent="0.45">
      <c r="B272" t="s">
        <v>44</v>
      </c>
      <c r="C272">
        <v>2003</v>
      </c>
      <c r="D272">
        <v>2367.4</v>
      </c>
      <c r="E272">
        <v>2370.9</v>
      </c>
      <c r="F272">
        <v>59.3</v>
      </c>
      <c r="G272">
        <v>8.3000000000000007</v>
      </c>
      <c r="H272">
        <v>3381</v>
      </c>
      <c r="I272">
        <v>10761</v>
      </c>
      <c r="J272">
        <v>9295</v>
      </c>
      <c r="K272">
        <v>123.4</v>
      </c>
    </row>
    <row r="273" spans="2:11" hidden="1" x14ac:dyDescent="0.45">
      <c r="B273" t="s">
        <v>45</v>
      </c>
      <c r="C273">
        <v>2003</v>
      </c>
      <c r="D273">
        <v>1131</v>
      </c>
      <c r="E273">
        <v>1137.8</v>
      </c>
      <c r="F273">
        <v>60.2</v>
      </c>
      <c r="G273">
        <v>6.5</v>
      </c>
      <c r="H273">
        <v>2292</v>
      </c>
      <c r="I273">
        <v>10261</v>
      </c>
      <c r="J273">
        <v>8111</v>
      </c>
      <c r="K273">
        <v>118.9</v>
      </c>
    </row>
    <row r="274" spans="2:11" hidden="1" x14ac:dyDescent="0.45">
      <c r="B274" t="s">
        <v>46</v>
      </c>
      <c r="C274">
        <v>2003</v>
      </c>
      <c r="D274">
        <v>1031.7</v>
      </c>
      <c r="E274">
        <v>1035.0999999999999</v>
      </c>
      <c r="F274">
        <v>60.8</v>
      </c>
      <c r="G274">
        <v>6.1</v>
      </c>
      <c r="H274">
        <v>3335</v>
      </c>
      <c r="I274">
        <v>13568</v>
      </c>
      <c r="J274">
        <v>12398</v>
      </c>
      <c r="K274">
        <v>127.6</v>
      </c>
    </row>
    <row r="275" spans="2:11" hidden="1" x14ac:dyDescent="0.45">
      <c r="B275" t="s">
        <v>47</v>
      </c>
      <c r="C275">
        <v>2003</v>
      </c>
      <c r="D275">
        <v>723.1</v>
      </c>
      <c r="E275">
        <v>728.8</v>
      </c>
      <c r="F275">
        <v>60.6</v>
      </c>
      <c r="G275">
        <v>6.1</v>
      </c>
      <c r="H275">
        <v>3094</v>
      </c>
      <c r="I275">
        <v>10278</v>
      </c>
      <c r="J275">
        <v>8614</v>
      </c>
      <c r="K275">
        <v>112.6</v>
      </c>
    </row>
    <row r="276" spans="2:11" hidden="1" x14ac:dyDescent="0.45">
      <c r="B276" t="s">
        <v>48</v>
      </c>
      <c r="C276">
        <v>2003</v>
      </c>
      <c r="D276">
        <v>1213.4000000000001</v>
      </c>
      <c r="E276">
        <v>1222.2</v>
      </c>
      <c r="F276">
        <v>59.3</v>
      </c>
      <c r="G276">
        <v>8.5</v>
      </c>
      <c r="H276">
        <v>3373</v>
      </c>
      <c r="I276">
        <v>9371</v>
      </c>
      <c r="J276">
        <v>10400</v>
      </c>
      <c r="K276">
        <v>116.8</v>
      </c>
    </row>
    <row r="277" spans="2:11" hidden="1" x14ac:dyDescent="0.45">
      <c r="B277" t="s">
        <v>49</v>
      </c>
      <c r="C277">
        <v>2003</v>
      </c>
      <c r="D277">
        <v>1205.3</v>
      </c>
      <c r="E277">
        <v>1208.2</v>
      </c>
      <c r="F277">
        <v>60.3</v>
      </c>
      <c r="G277">
        <v>4.5</v>
      </c>
      <c r="H277">
        <v>3557</v>
      </c>
      <c r="I277">
        <v>10894</v>
      </c>
      <c r="J277">
        <v>11897</v>
      </c>
      <c r="K277">
        <v>120.1</v>
      </c>
    </row>
    <row r="278" spans="2:11" hidden="1" x14ac:dyDescent="0.45">
      <c r="B278" t="s">
        <v>50</v>
      </c>
      <c r="C278">
        <v>2003</v>
      </c>
      <c r="D278">
        <v>6671.3</v>
      </c>
      <c r="E278">
        <v>6644.1</v>
      </c>
      <c r="F278">
        <v>62.2</v>
      </c>
      <c r="G278">
        <v>4.4000000000000004</v>
      </c>
      <c r="H278">
        <v>4409</v>
      </c>
      <c r="I278">
        <v>17442</v>
      </c>
      <c r="J278">
        <v>15864</v>
      </c>
      <c r="K278">
        <v>104.9</v>
      </c>
    </row>
    <row r="279" spans="2:11" hidden="1" x14ac:dyDescent="0.45">
      <c r="B279" t="s">
        <v>51</v>
      </c>
      <c r="C279">
        <v>2003</v>
      </c>
      <c r="D279">
        <v>847.1</v>
      </c>
      <c r="E279">
        <v>852.7</v>
      </c>
      <c r="F279">
        <v>60.1</v>
      </c>
      <c r="G279">
        <v>8</v>
      </c>
      <c r="H279">
        <v>3231</v>
      </c>
      <c r="I279">
        <v>11651</v>
      </c>
      <c r="J279">
        <v>10496</v>
      </c>
      <c r="K279">
        <v>116.6</v>
      </c>
    </row>
    <row r="280" spans="2:11" hidden="1" x14ac:dyDescent="0.45">
      <c r="B280" t="s">
        <v>52</v>
      </c>
      <c r="C280">
        <v>2003</v>
      </c>
      <c r="D280">
        <v>1210.3</v>
      </c>
      <c r="E280">
        <v>1217</v>
      </c>
      <c r="F280">
        <v>59</v>
      </c>
      <c r="G280">
        <v>8.4</v>
      </c>
      <c r="H280">
        <v>3306</v>
      </c>
      <c r="I280">
        <v>10964</v>
      </c>
      <c r="J280">
        <v>11889</v>
      </c>
      <c r="K280">
        <v>115.8</v>
      </c>
    </row>
    <row r="281" spans="2:11" hidden="1" x14ac:dyDescent="0.45">
      <c r="B281" t="s">
        <v>53</v>
      </c>
      <c r="C281">
        <v>2003</v>
      </c>
      <c r="D281">
        <v>1039.0999999999999</v>
      </c>
      <c r="E281">
        <v>1042.5</v>
      </c>
      <c r="F281">
        <v>61.4</v>
      </c>
      <c r="G281">
        <v>10.8</v>
      </c>
      <c r="H281">
        <v>3712</v>
      </c>
      <c r="I281">
        <v>9994</v>
      </c>
      <c r="J281">
        <v>10307</v>
      </c>
      <c r="K281">
        <v>125.4</v>
      </c>
    </row>
    <row r="282" spans="2:11" hidden="1" x14ac:dyDescent="0.45">
      <c r="B282" t="s">
        <v>54</v>
      </c>
      <c r="C282">
        <v>2003</v>
      </c>
      <c r="D282">
        <v>1161.9000000000001</v>
      </c>
      <c r="E282">
        <v>1168.0999999999999</v>
      </c>
      <c r="F282">
        <v>59</v>
      </c>
      <c r="G282">
        <v>9.1</v>
      </c>
      <c r="H282">
        <v>3412</v>
      </c>
      <c r="I282">
        <v>10567</v>
      </c>
      <c r="J282">
        <v>10444</v>
      </c>
      <c r="K282">
        <v>118.8</v>
      </c>
    </row>
    <row r="283" spans="2:11" hidden="1" x14ac:dyDescent="0.45">
      <c r="B283" t="s">
        <v>55</v>
      </c>
      <c r="C283">
        <v>2003</v>
      </c>
      <c r="D283">
        <v>1447.8</v>
      </c>
      <c r="E283">
        <v>1456.7</v>
      </c>
      <c r="F283">
        <v>59</v>
      </c>
      <c r="G283">
        <v>6.6</v>
      </c>
      <c r="H283">
        <v>3016</v>
      </c>
      <c r="I283">
        <v>15260</v>
      </c>
      <c r="J283">
        <v>11567</v>
      </c>
      <c r="K283">
        <v>119.8</v>
      </c>
    </row>
    <row r="284" spans="2:11" hidden="1" x14ac:dyDescent="0.45">
      <c r="B284" t="s">
        <v>56</v>
      </c>
      <c r="C284">
        <v>2003</v>
      </c>
      <c r="D284">
        <v>1649.2</v>
      </c>
      <c r="E284">
        <v>1659.5</v>
      </c>
      <c r="F284">
        <v>59.3</v>
      </c>
      <c r="G284">
        <v>5.3</v>
      </c>
      <c r="H284">
        <v>3378</v>
      </c>
      <c r="I284">
        <v>11184</v>
      </c>
      <c r="J284">
        <v>10047</v>
      </c>
      <c r="K284">
        <v>122.6</v>
      </c>
    </row>
    <row r="285" spans="2:11" hidden="1" x14ac:dyDescent="0.45">
      <c r="B285" t="s">
        <v>57</v>
      </c>
      <c r="C285">
        <v>2003</v>
      </c>
      <c r="D285">
        <v>1347.1</v>
      </c>
      <c r="E285">
        <v>1355.7</v>
      </c>
      <c r="F285">
        <v>60.9</v>
      </c>
      <c r="G285">
        <v>5.7</v>
      </c>
      <c r="H285">
        <v>4273</v>
      </c>
      <c r="I285">
        <v>14067</v>
      </c>
      <c r="J285">
        <v>13526</v>
      </c>
      <c r="K285">
        <v>113.7</v>
      </c>
    </row>
    <row r="286" spans="2:11" hidden="1" x14ac:dyDescent="0.45">
      <c r="B286" t="s">
        <v>58</v>
      </c>
      <c r="C286">
        <v>2003</v>
      </c>
      <c r="D286">
        <v>10535.7</v>
      </c>
      <c r="E286">
        <v>10461.299999999999</v>
      </c>
      <c r="F286">
        <v>65.400000000000006</v>
      </c>
      <c r="G286">
        <v>1.3</v>
      </c>
      <c r="H286">
        <v>16711</v>
      </c>
      <c r="I286">
        <v>35364</v>
      </c>
      <c r="J286">
        <v>34681</v>
      </c>
      <c r="K286">
        <v>116</v>
      </c>
    </row>
    <row r="287" spans="2:11" hidden="1" x14ac:dyDescent="0.45">
      <c r="B287" t="s">
        <v>59</v>
      </c>
      <c r="C287">
        <v>2003</v>
      </c>
      <c r="D287">
        <v>702.8</v>
      </c>
      <c r="E287">
        <v>709</v>
      </c>
      <c r="F287">
        <v>63.9</v>
      </c>
      <c r="G287">
        <v>8.1999999999999993</v>
      </c>
      <c r="H287">
        <v>4957</v>
      </c>
      <c r="I287">
        <v>13040</v>
      </c>
      <c r="J287">
        <v>10373</v>
      </c>
      <c r="K287">
        <v>129.80000000000001</v>
      </c>
    </row>
    <row r="288" spans="2:11" hidden="1" x14ac:dyDescent="0.45">
      <c r="B288" t="s">
        <v>60</v>
      </c>
      <c r="C288">
        <v>2003</v>
      </c>
      <c r="D288">
        <v>999.9</v>
      </c>
      <c r="E288">
        <v>1008</v>
      </c>
      <c r="F288">
        <v>67.2</v>
      </c>
      <c r="G288">
        <v>12.2</v>
      </c>
      <c r="H288">
        <v>7499</v>
      </c>
      <c r="I288">
        <v>12004</v>
      </c>
      <c r="J288">
        <v>11093</v>
      </c>
      <c r="K288">
        <v>111.2</v>
      </c>
    </row>
    <row r="289" spans="2:11" hidden="1" x14ac:dyDescent="0.45">
      <c r="B289" t="s">
        <v>61</v>
      </c>
      <c r="C289">
        <v>2003</v>
      </c>
      <c r="D289">
        <v>1315.5</v>
      </c>
      <c r="E289">
        <v>1324.1</v>
      </c>
      <c r="F289">
        <v>63.8</v>
      </c>
      <c r="G289">
        <v>10</v>
      </c>
      <c r="H289">
        <v>4839</v>
      </c>
      <c r="I289">
        <v>13835</v>
      </c>
      <c r="J289">
        <v>10051</v>
      </c>
      <c r="K289">
        <v>111.7</v>
      </c>
    </row>
    <row r="290" spans="2:11" hidden="1" x14ac:dyDescent="0.45">
      <c r="B290" t="s">
        <v>62</v>
      </c>
      <c r="C290">
        <v>2003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2:11" hidden="1" x14ac:dyDescent="0.45">
      <c r="B291" t="s">
        <v>63</v>
      </c>
      <c r="C291">
        <v>2003</v>
      </c>
      <c r="D291">
        <v>41.9</v>
      </c>
      <c r="E291">
        <v>41.8</v>
      </c>
      <c r="F291">
        <v>64.400000000000006</v>
      </c>
      <c r="G291">
        <v>8.6999999999999993</v>
      </c>
      <c r="H291">
        <v>14201</v>
      </c>
      <c r="I291" t="s">
        <v>64</v>
      </c>
      <c r="J291" t="s">
        <v>64</v>
      </c>
      <c r="K291">
        <v>117.8</v>
      </c>
    </row>
    <row r="292" spans="2:11" hidden="1" x14ac:dyDescent="0.45">
      <c r="B292" t="s">
        <v>126</v>
      </c>
      <c r="C292">
        <v>2003</v>
      </c>
      <c r="D292">
        <v>1273.5999999999999</v>
      </c>
      <c r="E292">
        <v>1282.3</v>
      </c>
      <c r="F292">
        <v>63.8</v>
      </c>
      <c r="G292">
        <v>10</v>
      </c>
      <c r="H292">
        <v>0</v>
      </c>
      <c r="I292">
        <v>0</v>
      </c>
      <c r="J292">
        <v>0</v>
      </c>
      <c r="K292" t="s">
        <v>132</v>
      </c>
    </row>
    <row r="293" spans="2:11" hidden="1" x14ac:dyDescent="0.45">
      <c r="B293" t="s">
        <v>65</v>
      </c>
      <c r="C293">
        <v>2003</v>
      </c>
      <c r="D293">
        <v>1255.9000000000001</v>
      </c>
      <c r="E293">
        <v>1261.4000000000001</v>
      </c>
      <c r="F293">
        <v>62</v>
      </c>
      <c r="G293">
        <v>4.9000000000000004</v>
      </c>
      <c r="H293">
        <v>4411</v>
      </c>
      <c r="I293">
        <v>14620</v>
      </c>
      <c r="J293">
        <v>12479</v>
      </c>
      <c r="K293">
        <v>117.6</v>
      </c>
    </row>
    <row r="294" spans="2:11" hidden="1" x14ac:dyDescent="0.45">
      <c r="B294" t="s">
        <v>66</v>
      </c>
      <c r="C294">
        <v>2003</v>
      </c>
      <c r="D294">
        <v>947.9</v>
      </c>
      <c r="E294">
        <v>951</v>
      </c>
      <c r="F294">
        <v>64</v>
      </c>
      <c r="G294">
        <v>7.5</v>
      </c>
      <c r="H294">
        <v>3811</v>
      </c>
      <c r="I294" t="s">
        <v>64</v>
      </c>
      <c r="J294">
        <v>11690</v>
      </c>
      <c r="K294">
        <v>120.1</v>
      </c>
    </row>
    <row r="295" spans="2:11" hidden="1" x14ac:dyDescent="0.45">
      <c r="B295" t="s">
        <v>67</v>
      </c>
      <c r="C295">
        <v>2003</v>
      </c>
      <c r="D295">
        <v>1673.3</v>
      </c>
      <c r="E295">
        <v>1670.2</v>
      </c>
      <c r="F295">
        <v>62.6</v>
      </c>
      <c r="G295">
        <v>8.6</v>
      </c>
      <c r="H295">
        <v>3040</v>
      </c>
      <c r="I295">
        <v>11759</v>
      </c>
      <c r="J295">
        <v>10204</v>
      </c>
      <c r="K295">
        <v>124.7</v>
      </c>
    </row>
    <row r="296" spans="2:11" hidden="1" x14ac:dyDescent="0.45">
      <c r="B296" t="s">
        <v>68</v>
      </c>
      <c r="C296">
        <v>2003</v>
      </c>
      <c r="D296">
        <v>873.2</v>
      </c>
      <c r="E296">
        <v>881.5</v>
      </c>
      <c r="F296">
        <v>69</v>
      </c>
      <c r="G296">
        <v>10.1</v>
      </c>
      <c r="H296">
        <v>7162</v>
      </c>
      <c r="I296" t="s">
        <v>64</v>
      </c>
      <c r="J296">
        <v>8095</v>
      </c>
      <c r="K296">
        <v>110.3</v>
      </c>
    </row>
    <row r="297" spans="2:11" hidden="1" x14ac:dyDescent="0.45">
      <c r="B297" t="s">
        <v>69</v>
      </c>
      <c r="C297">
        <v>2003</v>
      </c>
      <c r="D297">
        <v>682.9</v>
      </c>
      <c r="E297">
        <v>687.5</v>
      </c>
      <c r="F297">
        <v>59.9</v>
      </c>
      <c r="G297">
        <v>4.9000000000000004</v>
      </c>
      <c r="H297">
        <v>3715</v>
      </c>
      <c r="I297">
        <v>12497</v>
      </c>
      <c r="J297">
        <v>10689</v>
      </c>
      <c r="K297">
        <v>119</v>
      </c>
    </row>
    <row r="298" spans="2:11" hidden="1" x14ac:dyDescent="0.45">
      <c r="B298" t="s">
        <v>70</v>
      </c>
      <c r="C298">
        <v>2003</v>
      </c>
      <c r="D298">
        <v>746.8</v>
      </c>
      <c r="E298">
        <v>752.4</v>
      </c>
      <c r="F298">
        <v>59.6</v>
      </c>
      <c r="G298">
        <v>8.1999999999999993</v>
      </c>
      <c r="H298">
        <v>3557</v>
      </c>
      <c r="I298">
        <v>11873</v>
      </c>
      <c r="J298">
        <v>10567</v>
      </c>
      <c r="K298">
        <v>123.7</v>
      </c>
    </row>
    <row r="299" spans="2:11" hidden="1" x14ac:dyDescent="0.45">
      <c r="B299" t="s">
        <v>71</v>
      </c>
      <c r="C299">
        <v>2003</v>
      </c>
      <c r="D299">
        <v>4662</v>
      </c>
      <c r="E299">
        <v>4659.3</v>
      </c>
      <c r="F299">
        <v>63.2</v>
      </c>
      <c r="G299">
        <v>4.2</v>
      </c>
      <c r="H299">
        <v>6823</v>
      </c>
      <c r="I299">
        <v>22081</v>
      </c>
      <c r="J299">
        <v>19267</v>
      </c>
      <c r="K299">
        <v>109.7</v>
      </c>
    </row>
    <row r="300" spans="2:11" hidden="1" x14ac:dyDescent="0.45">
      <c r="B300" t="s">
        <v>72</v>
      </c>
      <c r="C300">
        <v>2003</v>
      </c>
      <c r="D300">
        <v>444.8</v>
      </c>
      <c r="E300">
        <v>445.9</v>
      </c>
      <c r="F300">
        <v>59.1</v>
      </c>
      <c r="G300">
        <v>15.5</v>
      </c>
      <c r="H300">
        <v>2550</v>
      </c>
      <c r="I300">
        <v>9508</v>
      </c>
      <c r="J300">
        <v>7968</v>
      </c>
      <c r="K300">
        <v>118.4</v>
      </c>
    </row>
    <row r="301" spans="2:11" hidden="1" x14ac:dyDescent="0.45">
      <c r="B301" t="s">
        <v>73</v>
      </c>
      <c r="C301">
        <v>2003</v>
      </c>
      <c r="D301">
        <v>292.2</v>
      </c>
      <c r="E301">
        <v>292</v>
      </c>
      <c r="F301">
        <v>62.2</v>
      </c>
      <c r="G301">
        <v>17.2</v>
      </c>
      <c r="H301">
        <v>2094</v>
      </c>
      <c r="I301">
        <v>9932</v>
      </c>
      <c r="J301">
        <v>8736</v>
      </c>
      <c r="K301">
        <v>126</v>
      </c>
    </row>
    <row r="302" spans="2:11" hidden="1" x14ac:dyDescent="0.45">
      <c r="B302" t="s">
        <v>74</v>
      </c>
      <c r="C302">
        <v>2003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 t="s">
        <v>132</v>
      </c>
    </row>
    <row r="303" spans="2:11" hidden="1" x14ac:dyDescent="0.45">
      <c r="B303" t="s">
        <v>75</v>
      </c>
      <c r="C303">
        <v>2003</v>
      </c>
      <c r="D303">
        <v>5114.8999999999996</v>
      </c>
      <c r="E303">
        <v>5117.3999999999996</v>
      </c>
      <c r="F303">
        <v>60</v>
      </c>
      <c r="G303">
        <v>10.199999999999999</v>
      </c>
      <c r="H303">
        <v>3659</v>
      </c>
      <c r="I303">
        <v>13904</v>
      </c>
      <c r="J303">
        <v>12234</v>
      </c>
      <c r="K303">
        <v>116</v>
      </c>
    </row>
    <row r="304" spans="2:11" hidden="1" x14ac:dyDescent="0.45">
      <c r="B304" t="s">
        <v>76</v>
      </c>
      <c r="C304">
        <v>2003</v>
      </c>
      <c r="D304">
        <v>1006.1</v>
      </c>
      <c r="E304">
        <v>1005.4</v>
      </c>
      <c r="F304">
        <v>62</v>
      </c>
      <c r="G304">
        <v>10</v>
      </c>
      <c r="H304">
        <v>3839</v>
      </c>
      <c r="I304">
        <v>10293</v>
      </c>
      <c r="J304">
        <v>9531</v>
      </c>
      <c r="K304">
        <v>111.2</v>
      </c>
    </row>
    <row r="305" spans="2:11" hidden="1" x14ac:dyDescent="0.45">
      <c r="B305" t="s">
        <v>77</v>
      </c>
      <c r="C305">
        <v>2003</v>
      </c>
      <c r="D305">
        <v>2672.4</v>
      </c>
      <c r="E305">
        <v>2683.3</v>
      </c>
      <c r="F305">
        <v>61</v>
      </c>
      <c r="G305">
        <v>11.1</v>
      </c>
      <c r="H305">
        <v>3803</v>
      </c>
      <c r="I305">
        <v>10416</v>
      </c>
      <c r="J305">
        <v>10539</v>
      </c>
      <c r="K305">
        <v>119.1</v>
      </c>
    </row>
    <row r="306" spans="2:11" hidden="1" x14ac:dyDescent="0.45">
      <c r="B306" t="s">
        <v>78</v>
      </c>
      <c r="C306">
        <v>2003</v>
      </c>
      <c r="D306">
        <v>4375.5</v>
      </c>
      <c r="E306">
        <v>4386.1000000000004</v>
      </c>
      <c r="F306">
        <v>61</v>
      </c>
      <c r="G306">
        <v>12.6</v>
      </c>
      <c r="H306">
        <v>4019</v>
      </c>
      <c r="I306">
        <v>12005</v>
      </c>
      <c r="J306">
        <v>12518</v>
      </c>
      <c r="K306">
        <v>119</v>
      </c>
    </row>
    <row r="307" spans="2:11" hidden="1" x14ac:dyDescent="0.45">
      <c r="B307" t="s">
        <v>79</v>
      </c>
      <c r="C307">
        <v>2003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 t="s">
        <v>132</v>
      </c>
    </row>
    <row r="308" spans="2:11" hidden="1" x14ac:dyDescent="0.45">
      <c r="B308" t="s">
        <v>80</v>
      </c>
      <c r="C308">
        <v>2003</v>
      </c>
      <c r="D308">
        <v>2617.5</v>
      </c>
      <c r="E308">
        <v>2599.5</v>
      </c>
      <c r="F308">
        <v>59.5</v>
      </c>
      <c r="G308">
        <v>20.9</v>
      </c>
      <c r="H308">
        <v>2119</v>
      </c>
      <c r="I308" t="s">
        <v>64</v>
      </c>
      <c r="J308">
        <v>16333</v>
      </c>
      <c r="K308">
        <v>123.2</v>
      </c>
    </row>
    <row r="309" spans="2:11" hidden="1" x14ac:dyDescent="0.45">
      <c r="B309" t="s">
        <v>140</v>
      </c>
      <c r="C309">
        <v>2003</v>
      </c>
      <c r="D309">
        <v>451.9</v>
      </c>
      <c r="E309">
        <v>460.3</v>
      </c>
      <c r="F309">
        <v>57.1</v>
      </c>
      <c r="G309">
        <v>55.8</v>
      </c>
      <c r="H309">
        <v>1438</v>
      </c>
      <c r="I309" t="s">
        <v>64</v>
      </c>
      <c r="J309">
        <v>7560</v>
      </c>
      <c r="K309">
        <v>127.5</v>
      </c>
    </row>
    <row r="310" spans="2:11" hidden="1" x14ac:dyDescent="0.45">
      <c r="B310" t="s">
        <v>81</v>
      </c>
      <c r="C310">
        <v>2003</v>
      </c>
      <c r="D310">
        <v>889.6</v>
      </c>
      <c r="E310">
        <v>895.3</v>
      </c>
      <c r="F310">
        <v>61.5</v>
      </c>
      <c r="G310">
        <v>22.8</v>
      </c>
      <c r="H310">
        <v>2585</v>
      </c>
      <c r="I310" t="s">
        <v>64</v>
      </c>
      <c r="J310">
        <v>5595</v>
      </c>
      <c r="K310">
        <v>114.7</v>
      </c>
    </row>
    <row r="311" spans="2:11" hidden="1" x14ac:dyDescent="0.45">
      <c r="B311" t="s">
        <v>82</v>
      </c>
      <c r="C311">
        <v>2003</v>
      </c>
      <c r="D311">
        <v>444.4</v>
      </c>
      <c r="E311">
        <v>441.6</v>
      </c>
      <c r="F311">
        <v>60.2</v>
      </c>
      <c r="G311">
        <v>18.3</v>
      </c>
      <c r="H311">
        <v>2596</v>
      </c>
      <c r="I311" t="s">
        <v>64</v>
      </c>
      <c r="J311">
        <v>4253</v>
      </c>
      <c r="K311">
        <v>110.3</v>
      </c>
    </row>
    <row r="312" spans="2:11" hidden="1" x14ac:dyDescent="0.45">
      <c r="B312" t="s">
        <v>83</v>
      </c>
      <c r="C312">
        <v>2003</v>
      </c>
      <c r="D312">
        <v>707.7</v>
      </c>
      <c r="E312">
        <v>708.7</v>
      </c>
      <c r="F312">
        <v>59.2</v>
      </c>
      <c r="G312">
        <v>10</v>
      </c>
      <c r="H312">
        <v>2595</v>
      </c>
      <c r="I312" t="s">
        <v>64</v>
      </c>
      <c r="J312">
        <v>7658</v>
      </c>
      <c r="K312">
        <v>110.7</v>
      </c>
    </row>
    <row r="313" spans="2:11" hidden="1" x14ac:dyDescent="0.45">
      <c r="B313" t="s">
        <v>141</v>
      </c>
      <c r="C313">
        <v>2003</v>
      </c>
      <c r="D313">
        <v>1116.9000000000001</v>
      </c>
      <c r="E313">
        <v>1111.2</v>
      </c>
      <c r="F313">
        <v>57.3</v>
      </c>
      <c r="G313" t="s">
        <v>64</v>
      </c>
      <c r="H313" t="s">
        <v>64</v>
      </c>
      <c r="I313" t="s">
        <v>64</v>
      </c>
      <c r="J313" t="s">
        <v>64</v>
      </c>
      <c r="K313" t="s">
        <v>132</v>
      </c>
    </row>
    <row r="314" spans="2:11" hidden="1" x14ac:dyDescent="0.45">
      <c r="B314" t="s">
        <v>84</v>
      </c>
      <c r="C314">
        <v>2003</v>
      </c>
      <c r="D314">
        <v>2739.1</v>
      </c>
      <c r="E314">
        <v>2735.8</v>
      </c>
      <c r="F314">
        <v>60.7</v>
      </c>
      <c r="G314">
        <v>10.5</v>
      </c>
      <c r="H314">
        <v>3065</v>
      </c>
      <c r="I314">
        <v>10213</v>
      </c>
      <c r="J314">
        <v>8763</v>
      </c>
      <c r="K314">
        <v>113.4</v>
      </c>
    </row>
    <row r="315" spans="2:11" hidden="1" x14ac:dyDescent="0.45">
      <c r="B315" t="s">
        <v>85</v>
      </c>
      <c r="C315">
        <v>2003</v>
      </c>
      <c r="D315">
        <v>4094.2</v>
      </c>
      <c r="E315">
        <v>4098.2</v>
      </c>
      <c r="F315">
        <v>60.8</v>
      </c>
      <c r="G315">
        <v>8.1999999999999993</v>
      </c>
      <c r="H315">
        <v>4152</v>
      </c>
      <c r="I315">
        <v>13111</v>
      </c>
      <c r="J315">
        <v>13531</v>
      </c>
      <c r="K315">
        <v>114.9</v>
      </c>
    </row>
    <row r="316" spans="2:11" hidden="1" x14ac:dyDescent="0.45">
      <c r="B316" t="s">
        <v>86</v>
      </c>
      <c r="C316">
        <v>2003</v>
      </c>
      <c r="D316">
        <v>722.7</v>
      </c>
      <c r="E316">
        <v>724.7</v>
      </c>
      <c r="F316">
        <v>63</v>
      </c>
      <c r="G316">
        <v>11.5</v>
      </c>
      <c r="H316">
        <v>2188</v>
      </c>
      <c r="I316">
        <v>10329</v>
      </c>
      <c r="J316">
        <v>9865</v>
      </c>
      <c r="K316">
        <v>118.5</v>
      </c>
    </row>
    <row r="317" spans="2:11" hidden="1" x14ac:dyDescent="0.45">
      <c r="B317" t="s">
        <v>87</v>
      </c>
      <c r="C317">
        <v>2003</v>
      </c>
      <c r="D317">
        <v>878.3</v>
      </c>
      <c r="E317">
        <v>882.2</v>
      </c>
      <c r="F317">
        <v>61.5</v>
      </c>
      <c r="G317">
        <v>7.8</v>
      </c>
      <c r="H317">
        <v>2716</v>
      </c>
      <c r="I317">
        <v>10841</v>
      </c>
      <c r="J317">
        <v>10048</v>
      </c>
      <c r="K317">
        <v>118.8</v>
      </c>
    </row>
    <row r="318" spans="2:11" hidden="1" x14ac:dyDescent="0.45">
      <c r="B318" t="s">
        <v>88</v>
      </c>
      <c r="C318">
        <v>2003</v>
      </c>
      <c r="D318">
        <v>3773.1</v>
      </c>
      <c r="E318">
        <v>3775.4</v>
      </c>
      <c r="F318">
        <v>61.3</v>
      </c>
      <c r="G318">
        <v>6.6</v>
      </c>
      <c r="H318">
        <v>4273</v>
      </c>
      <c r="I318">
        <v>10651</v>
      </c>
      <c r="J318">
        <v>11930</v>
      </c>
      <c r="K318">
        <v>120.8</v>
      </c>
    </row>
    <row r="319" spans="2:11" hidden="1" x14ac:dyDescent="0.45">
      <c r="B319" t="s">
        <v>89</v>
      </c>
      <c r="C319">
        <v>2003</v>
      </c>
      <c r="D319">
        <v>1561.1</v>
      </c>
      <c r="E319">
        <v>1564.6</v>
      </c>
      <c r="F319">
        <v>63.4</v>
      </c>
      <c r="G319">
        <v>6.6</v>
      </c>
      <c r="H319">
        <v>3097</v>
      </c>
      <c r="I319">
        <v>12605</v>
      </c>
      <c r="J319">
        <v>13323</v>
      </c>
      <c r="K319">
        <v>125.5</v>
      </c>
    </row>
    <row r="320" spans="2:11" hidden="1" x14ac:dyDescent="0.45">
      <c r="B320" t="s">
        <v>90</v>
      </c>
      <c r="C320">
        <v>2003</v>
      </c>
      <c r="D320">
        <v>1301.5999999999999</v>
      </c>
      <c r="E320">
        <v>1306.7</v>
      </c>
      <c r="F320">
        <v>61.6</v>
      </c>
      <c r="G320">
        <v>8.1999999999999993</v>
      </c>
      <c r="H320">
        <v>2753</v>
      </c>
      <c r="I320">
        <v>10446</v>
      </c>
      <c r="J320">
        <v>9167</v>
      </c>
      <c r="K320">
        <v>117</v>
      </c>
    </row>
    <row r="321" spans="2:11" hidden="1" x14ac:dyDescent="0.45">
      <c r="B321" t="s">
        <v>91</v>
      </c>
      <c r="C321">
        <v>2003</v>
      </c>
      <c r="D321">
        <v>2783</v>
      </c>
      <c r="E321">
        <v>2798.4</v>
      </c>
      <c r="F321">
        <v>62.6</v>
      </c>
      <c r="G321">
        <v>7.4</v>
      </c>
      <c r="H321">
        <v>5265</v>
      </c>
      <c r="I321">
        <v>12450</v>
      </c>
      <c r="J321">
        <v>10825</v>
      </c>
      <c r="K321">
        <v>122.5</v>
      </c>
    </row>
    <row r="322" spans="2:11" hidden="1" x14ac:dyDescent="0.45">
      <c r="B322" t="s">
        <v>92</v>
      </c>
      <c r="C322">
        <v>2003</v>
      </c>
      <c r="D322">
        <v>1472.5</v>
      </c>
      <c r="E322">
        <v>1485.7</v>
      </c>
      <c r="F322">
        <v>62</v>
      </c>
      <c r="G322">
        <v>7.3</v>
      </c>
      <c r="H322">
        <v>3101</v>
      </c>
      <c r="I322">
        <v>12052</v>
      </c>
      <c r="J322">
        <v>11064</v>
      </c>
      <c r="K322">
        <v>109.3</v>
      </c>
    </row>
    <row r="323" spans="2:11" hidden="1" x14ac:dyDescent="0.45">
      <c r="B323" t="s">
        <v>93</v>
      </c>
      <c r="C323">
        <v>2003</v>
      </c>
      <c r="D323">
        <v>3481.1</v>
      </c>
      <c r="E323">
        <v>3498.4</v>
      </c>
      <c r="F323">
        <v>60.7</v>
      </c>
      <c r="G323">
        <v>6.2</v>
      </c>
      <c r="H323">
        <v>3999</v>
      </c>
      <c r="I323">
        <v>16536</v>
      </c>
      <c r="J323">
        <v>12147</v>
      </c>
      <c r="K323">
        <v>114.8</v>
      </c>
    </row>
    <row r="324" spans="2:11" hidden="1" x14ac:dyDescent="0.45">
      <c r="B324" t="s">
        <v>94</v>
      </c>
      <c r="C324">
        <v>2003</v>
      </c>
      <c r="D324">
        <v>2149.9</v>
      </c>
      <c r="E324">
        <v>2163</v>
      </c>
      <c r="F324">
        <v>61.7</v>
      </c>
      <c r="G324">
        <v>11.3</v>
      </c>
      <c r="H324">
        <v>3144</v>
      </c>
      <c r="I324">
        <v>11618</v>
      </c>
      <c r="J324">
        <v>9707</v>
      </c>
      <c r="K324">
        <v>118.1</v>
      </c>
    </row>
    <row r="325" spans="2:11" hidden="1" x14ac:dyDescent="0.45">
      <c r="B325" t="s">
        <v>95</v>
      </c>
      <c r="C325">
        <v>2003</v>
      </c>
      <c r="D325">
        <v>1440</v>
      </c>
      <c r="E325">
        <v>1444.6</v>
      </c>
      <c r="F325">
        <v>60.6</v>
      </c>
      <c r="G325">
        <v>9.1999999999999993</v>
      </c>
      <c r="H325">
        <v>2761</v>
      </c>
      <c r="I325">
        <v>11557</v>
      </c>
      <c r="J325">
        <v>10889</v>
      </c>
      <c r="K325">
        <v>115.2</v>
      </c>
    </row>
    <row r="326" spans="2:11" hidden="1" x14ac:dyDescent="0.45">
      <c r="B326" t="s">
        <v>96</v>
      </c>
      <c r="C326">
        <v>2003</v>
      </c>
      <c r="D326">
        <v>3229.2</v>
      </c>
      <c r="E326">
        <v>3232.5</v>
      </c>
      <c r="F326">
        <v>62.7</v>
      </c>
      <c r="G326">
        <v>4.4000000000000004</v>
      </c>
      <c r="H326">
        <v>5778</v>
      </c>
      <c r="I326">
        <v>14924</v>
      </c>
      <c r="J326">
        <v>13353</v>
      </c>
      <c r="K326">
        <v>115.8</v>
      </c>
    </row>
    <row r="327" spans="2:11" hidden="1" x14ac:dyDescent="0.45">
      <c r="B327" t="s">
        <v>97</v>
      </c>
      <c r="C327">
        <v>2003</v>
      </c>
      <c r="D327">
        <v>2639.5</v>
      </c>
      <c r="E327">
        <v>2651.5</v>
      </c>
      <c r="F327">
        <v>61.1</v>
      </c>
      <c r="G327">
        <v>10.6</v>
      </c>
      <c r="H327">
        <v>3340</v>
      </c>
      <c r="I327">
        <v>10576</v>
      </c>
      <c r="J327">
        <v>10430</v>
      </c>
      <c r="K327">
        <v>111.4</v>
      </c>
    </row>
    <row r="328" spans="2:11" hidden="1" x14ac:dyDescent="0.45">
      <c r="B328" t="s">
        <v>98</v>
      </c>
      <c r="C328">
        <v>2003</v>
      </c>
      <c r="D328">
        <v>1366.9</v>
      </c>
      <c r="E328">
        <v>1372.9</v>
      </c>
      <c r="F328">
        <v>61.8</v>
      </c>
      <c r="G328">
        <v>7.3</v>
      </c>
      <c r="H328">
        <v>3060</v>
      </c>
      <c r="I328">
        <v>9829</v>
      </c>
      <c r="J328">
        <v>9115</v>
      </c>
      <c r="K328">
        <v>107.7</v>
      </c>
    </row>
    <row r="329" spans="2:11" hidden="1" x14ac:dyDescent="0.45">
      <c r="B329" t="s">
        <v>99</v>
      </c>
      <c r="C329">
        <v>2003</v>
      </c>
      <c r="D329">
        <v>999.4</v>
      </c>
      <c r="E329">
        <v>1007.8</v>
      </c>
      <c r="F329">
        <v>60.5</v>
      </c>
      <c r="G329">
        <v>9.4</v>
      </c>
      <c r="H329">
        <v>2874</v>
      </c>
      <c r="I329" t="s">
        <v>64</v>
      </c>
      <c r="J329">
        <v>7498</v>
      </c>
      <c r="K329">
        <v>113</v>
      </c>
    </row>
    <row r="330" spans="2:11" hidden="1" x14ac:dyDescent="0.45">
      <c r="B330" t="s">
        <v>100</v>
      </c>
      <c r="C330">
        <v>2003</v>
      </c>
      <c r="D330">
        <v>4434.2</v>
      </c>
      <c r="E330">
        <v>4455.8</v>
      </c>
      <c r="F330">
        <v>62.9</v>
      </c>
      <c r="G330">
        <v>7.6</v>
      </c>
      <c r="H330">
        <v>5286</v>
      </c>
      <c r="I330">
        <v>16004</v>
      </c>
      <c r="J330">
        <v>14419</v>
      </c>
      <c r="K330">
        <v>112.5</v>
      </c>
    </row>
    <row r="331" spans="2:11" hidden="1" x14ac:dyDescent="0.45">
      <c r="B331" t="s">
        <v>101</v>
      </c>
      <c r="C331">
        <v>2003</v>
      </c>
      <c r="D331">
        <v>3281.7</v>
      </c>
      <c r="E331">
        <v>3275.8</v>
      </c>
      <c r="F331">
        <v>68.599999999999994</v>
      </c>
      <c r="G331">
        <v>8.3000000000000007</v>
      </c>
      <c r="H331">
        <v>10569</v>
      </c>
      <c r="I331">
        <v>15264</v>
      </c>
      <c r="J331">
        <v>15279</v>
      </c>
      <c r="K331">
        <v>107.4</v>
      </c>
    </row>
    <row r="332" spans="2:11" hidden="1" x14ac:dyDescent="0.45">
      <c r="B332" t="s">
        <v>62</v>
      </c>
      <c r="C332">
        <v>2003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2:11" hidden="1" x14ac:dyDescent="0.45">
      <c r="B333" t="s">
        <v>144</v>
      </c>
      <c r="C333">
        <v>2003</v>
      </c>
      <c r="D333">
        <v>1453.5</v>
      </c>
      <c r="E333">
        <v>1445.6</v>
      </c>
      <c r="F333">
        <v>71.400000000000006</v>
      </c>
      <c r="G333">
        <v>9.3000000000000007</v>
      </c>
      <c r="H333">
        <v>12905</v>
      </c>
      <c r="I333">
        <v>18967</v>
      </c>
      <c r="J333">
        <v>18561</v>
      </c>
      <c r="K333">
        <v>99.3</v>
      </c>
    </row>
    <row r="334" spans="2:11" hidden="1" x14ac:dyDescent="0.45">
      <c r="B334" t="s">
        <v>133</v>
      </c>
      <c r="C334">
        <v>2003</v>
      </c>
      <c r="D334">
        <v>510.8</v>
      </c>
      <c r="E334">
        <v>509.7</v>
      </c>
      <c r="F334">
        <v>71.599999999999994</v>
      </c>
      <c r="G334">
        <v>5.6</v>
      </c>
      <c r="H334">
        <v>16027</v>
      </c>
      <c r="I334" t="s">
        <v>64</v>
      </c>
      <c r="J334" t="s">
        <v>64</v>
      </c>
      <c r="K334">
        <v>122.4</v>
      </c>
    </row>
    <row r="335" spans="2:11" hidden="1" x14ac:dyDescent="0.45">
      <c r="B335" t="s">
        <v>102</v>
      </c>
      <c r="C335">
        <v>2003</v>
      </c>
      <c r="D335">
        <v>1317.3999999999999</v>
      </c>
      <c r="E335">
        <v>1320.5</v>
      </c>
      <c r="F335">
        <v>64.5</v>
      </c>
      <c r="G335">
        <v>8.3000000000000007</v>
      </c>
      <c r="H335">
        <v>0</v>
      </c>
      <c r="I335">
        <v>0</v>
      </c>
      <c r="J335">
        <v>0</v>
      </c>
      <c r="K335" t="s">
        <v>132</v>
      </c>
    </row>
    <row r="336" spans="2:11" hidden="1" x14ac:dyDescent="0.45">
      <c r="B336" t="s">
        <v>103</v>
      </c>
      <c r="C336">
        <v>2003</v>
      </c>
      <c r="D336">
        <v>3569.3</v>
      </c>
      <c r="E336">
        <v>3583.5</v>
      </c>
      <c r="F336">
        <v>62.1</v>
      </c>
      <c r="G336">
        <v>5.9</v>
      </c>
      <c r="H336">
        <v>4001</v>
      </c>
      <c r="I336">
        <v>11556</v>
      </c>
      <c r="J336">
        <v>10903</v>
      </c>
      <c r="K336">
        <v>110.9</v>
      </c>
    </row>
    <row r="337" spans="2:11" hidden="1" x14ac:dyDescent="0.45">
      <c r="B337" t="s">
        <v>104</v>
      </c>
      <c r="C337">
        <v>2003</v>
      </c>
      <c r="D337">
        <v>202.5</v>
      </c>
      <c r="E337">
        <v>202.8</v>
      </c>
      <c r="F337">
        <v>61.6</v>
      </c>
      <c r="G337">
        <v>10.199999999999999</v>
      </c>
      <c r="H337">
        <v>2881</v>
      </c>
      <c r="I337">
        <v>10286</v>
      </c>
      <c r="J337">
        <v>12623</v>
      </c>
      <c r="K337">
        <v>108.1</v>
      </c>
    </row>
    <row r="338" spans="2:11" hidden="1" x14ac:dyDescent="0.45">
      <c r="B338" t="s">
        <v>106</v>
      </c>
      <c r="C338">
        <v>2003</v>
      </c>
      <c r="D338">
        <v>305</v>
      </c>
      <c r="E338">
        <v>305.2</v>
      </c>
      <c r="F338">
        <v>60</v>
      </c>
      <c r="G338">
        <v>20.9</v>
      </c>
      <c r="H338">
        <v>2880</v>
      </c>
      <c r="I338" t="s">
        <v>64</v>
      </c>
      <c r="J338">
        <v>7044</v>
      </c>
      <c r="K338">
        <v>107.1</v>
      </c>
    </row>
    <row r="339" spans="2:11" hidden="1" x14ac:dyDescent="0.45">
      <c r="B339" t="s">
        <v>107</v>
      </c>
      <c r="C339">
        <v>2003</v>
      </c>
      <c r="D339">
        <v>541.4</v>
      </c>
      <c r="E339">
        <v>543.29999999999995</v>
      </c>
      <c r="F339">
        <v>63.3</v>
      </c>
      <c r="G339">
        <v>10.7</v>
      </c>
      <c r="H339">
        <v>3770</v>
      </c>
      <c r="I339">
        <v>11387</v>
      </c>
      <c r="J339">
        <v>9909</v>
      </c>
      <c r="K339">
        <v>115</v>
      </c>
    </row>
    <row r="340" spans="2:11" hidden="1" x14ac:dyDescent="0.45">
      <c r="B340" t="s">
        <v>108</v>
      </c>
      <c r="C340">
        <v>2003</v>
      </c>
      <c r="D340">
        <v>2572</v>
      </c>
      <c r="E340">
        <v>2587.3000000000002</v>
      </c>
      <c r="F340">
        <v>62.7</v>
      </c>
      <c r="G340">
        <v>12.3</v>
      </c>
      <c r="H340">
        <v>2901</v>
      </c>
      <c r="I340">
        <v>12570</v>
      </c>
      <c r="J340">
        <v>12092</v>
      </c>
      <c r="K340">
        <v>112.3</v>
      </c>
    </row>
    <row r="341" spans="2:11" hidden="1" x14ac:dyDescent="0.45">
      <c r="B341" t="s">
        <v>109</v>
      </c>
      <c r="C341">
        <v>2003</v>
      </c>
      <c r="D341">
        <v>2931.9</v>
      </c>
      <c r="E341">
        <v>2946.9</v>
      </c>
      <c r="F341">
        <v>64.2</v>
      </c>
      <c r="G341">
        <v>9.1999999999999993</v>
      </c>
      <c r="H341">
        <v>5518</v>
      </c>
      <c r="I341">
        <v>11490</v>
      </c>
      <c r="J341">
        <v>10071</v>
      </c>
      <c r="K341">
        <v>96.6</v>
      </c>
    </row>
    <row r="342" spans="2:11" hidden="1" x14ac:dyDescent="0.45">
      <c r="B342" t="s">
        <v>110</v>
      </c>
      <c r="C342">
        <v>2003</v>
      </c>
      <c r="D342">
        <v>2552.3000000000002</v>
      </c>
      <c r="E342">
        <v>2565</v>
      </c>
      <c r="F342">
        <v>62.8</v>
      </c>
      <c r="G342">
        <v>11.2</v>
      </c>
      <c r="H342">
        <v>4557</v>
      </c>
      <c r="I342">
        <v>19552</v>
      </c>
      <c r="J342">
        <v>14687</v>
      </c>
      <c r="K342">
        <v>121.4</v>
      </c>
    </row>
    <row r="343" spans="2:11" hidden="1" x14ac:dyDescent="0.45">
      <c r="B343" t="s">
        <v>111</v>
      </c>
      <c r="C343">
        <v>2003</v>
      </c>
      <c r="D343">
        <v>2862.1</v>
      </c>
      <c r="E343">
        <v>2877.8</v>
      </c>
      <c r="F343">
        <v>63</v>
      </c>
      <c r="G343">
        <v>9.9</v>
      </c>
      <c r="H343">
        <v>4915</v>
      </c>
      <c r="I343">
        <v>13457</v>
      </c>
      <c r="J343">
        <v>9289</v>
      </c>
      <c r="K343">
        <v>115.7</v>
      </c>
    </row>
    <row r="344" spans="2:11" hidden="1" x14ac:dyDescent="0.45">
      <c r="B344" t="s">
        <v>112</v>
      </c>
      <c r="C344">
        <v>2003</v>
      </c>
      <c r="D344">
        <v>2674.2</v>
      </c>
      <c r="E344">
        <v>2681.3</v>
      </c>
      <c r="F344">
        <v>63.2</v>
      </c>
      <c r="G344">
        <v>11.1</v>
      </c>
      <c r="H344">
        <v>3892</v>
      </c>
      <c r="I344">
        <v>15632</v>
      </c>
      <c r="J344">
        <v>16014</v>
      </c>
      <c r="K344">
        <v>110.4</v>
      </c>
    </row>
    <row r="345" spans="2:11" hidden="1" x14ac:dyDescent="0.45">
      <c r="B345" t="s">
        <v>113</v>
      </c>
      <c r="C345">
        <v>2003</v>
      </c>
      <c r="D345">
        <v>2052.6999999999998</v>
      </c>
      <c r="E345">
        <v>2064.1</v>
      </c>
      <c r="F345">
        <v>63.1</v>
      </c>
      <c r="G345">
        <v>9.6999999999999993</v>
      </c>
      <c r="H345">
        <v>4519</v>
      </c>
      <c r="I345">
        <v>11727</v>
      </c>
      <c r="J345">
        <v>9985</v>
      </c>
      <c r="K345">
        <v>110.2</v>
      </c>
    </row>
    <row r="346" spans="2:11" hidden="1" x14ac:dyDescent="0.45">
      <c r="B346" t="s">
        <v>114</v>
      </c>
      <c r="C346">
        <v>2003</v>
      </c>
      <c r="D346">
        <v>1037.9000000000001</v>
      </c>
      <c r="E346">
        <v>1041.7</v>
      </c>
      <c r="F346">
        <v>65.7</v>
      </c>
      <c r="G346">
        <v>13.7</v>
      </c>
      <c r="H346">
        <v>5415</v>
      </c>
      <c r="I346">
        <v>10437</v>
      </c>
      <c r="J346">
        <v>11944</v>
      </c>
      <c r="K346">
        <v>117.4</v>
      </c>
    </row>
    <row r="347" spans="2:11" hidden="1" x14ac:dyDescent="0.45">
      <c r="B347" t="s">
        <v>115</v>
      </c>
      <c r="C347">
        <v>2003</v>
      </c>
      <c r="D347">
        <v>974.6</v>
      </c>
      <c r="E347">
        <v>977.1</v>
      </c>
      <c r="F347">
        <v>63.1</v>
      </c>
      <c r="G347">
        <v>17.8</v>
      </c>
      <c r="H347">
        <v>3857</v>
      </c>
      <c r="I347">
        <v>14399</v>
      </c>
      <c r="J347">
        <v>10964</v>
      </c>
      <c r="K347">
        <v>116.3</v>
      </c>
    </row>
    <row r="348" spans="2:11" hidden="1" x14ac:dyDescent="0.45">
      <c r="B348" t="s">
        <v>116</v>
      </c>
      <c r="C348">
        <v>2003</v>
      </c>
      <c r="D348">
        <v>950</v>
      </c>
      <c r="E348">
        <v>949.3</v>
      </c>
      <c r="F348">
        <v>64.400000000000006</v>
      </c>
      <c r="G348">
        <v>9.4</v>
      </c>
      <c r="H348">
        <v>8235</v>
      </c>
      <c r="I348" t="s">
        <v>64</v>
      </c>
      <c r="J348">
        <v>14794</v>
      </c>
      <c r="K348">
        <v>103.3</v>
      </c>
    </row>
    <row r="349" spans="2:11" hidden="1" x14ac:dyDescent="0.45">
      <c r="B349" t="s">
        <v>117</v>
      </c>
      <c r="C349">
        <v>2003</v>
      </c>
      <c r="D349">
        <v>1142.7</v>
      </c>
      <c r="E349">
        <v>1147.5999999999999</v>
      </c>
      <c r="F349">
        <v>63</v>
      </c>
      <c r="G349">
        <v>14.2</v>
      </c>
      <c r="H349">
        <v>4018</v>
      </c>
      <c r="I349" t="s">
        <v>64</v>
      </c>
      <c r="J349">
        <v>7376</v>
      </c>
      <c r="K349">
        <v>117.7</v>
      </c>
    </row>
    <row r="350" spans="2:11" hidden="1" x14ac:dyDescent="0.45">
      <c r="B350" t="s">
        <v>118</v>
      </c>
      <c r="C350">
        <v>2003</v>
      </c>
      <c r="D350">
        <v>350.5</v>
      </c>
      <c r="E350">
        <v>354.2</v>
      </c>
      <c r="F350">
        <v>69.099999999999994</v>
      </c>
      <c r="G350">
        <v>12.4</v>
      </c>
      <c r="H350">
        <v>7143</v>
      </c>
      <c r="I350" t="s">
        <v>64</v>
      </c>
      <c r="J350">
        <v>6530</v>
      </c>
      <c r="K350">
        <v>111.6</v>
      </c>
    </row>
    <row r="351" spans="2:11" hidden="1" x14ac:dyDescent="0.45">
      <c r="B351" t="s">
        <v>119</v>
      </c>
      <c r="C351">
        <v>2003</v>
      </c>
      <c r="D351">
        <v>2048.6</v>
      </c>
      <c r="E351">
        <v>2058</v>
      </c>
      <c r="F351">
        <v>64.8</v>
      </c>
      <c r="G351">
        <v>8.3000000000000007</v>
      </c>
      <c r="H351">
        <v>4249</v>
      </c>
      <c r="I351">
        <v>20223</v>
      </c>
      <c r="J351">
        <v>13294</v>
      </c>
      <c r="K351">
        <v>121.6</v>
      </c>
    </row>
    <row r="352" spans="2:11" hidden="1" x14ac:dyDescent="0.45">
      <c r="B352" t="s">
        <v>147</v>
      </c>
      <c r="C352">
        <v>2003</v>
      </c>
      <c r="D352">
        <v>1416.2</v>
      </c>
      <c r="E352">
        <v>1425.2</v>
      </c>
      <c r="F352">
        <v>65.599999999999994</v>
      </c>
      <c r="G352">
        <v>6.2</v>
      </c>
      <c r="H352">
        <v>6229</v>
      </c>
      <c r="I352">
        <v>18868</v>
      </c>
      <c r="J352">
        <v>15866</v>
      </c>
      <c r="K352">
        <v>119.9</v>
      </c>
    </row>
    <row r="353" spans="2:11" hidden="1" x14ac:dyDescent="0.45">
      <c r="B353" t="s">
        <v>120</v>
      </c>
      <c r="C353">
        <v>2003</v>
      </c>
      <c r="D353">
        <v>887.8</v>
      </c>
      <c r="E353">
        <v>894.4</v>
      </c>
      <c r="F353">
        <v>64.400000000000006</v>
      </c>
      <c r="G353">
        <v>9.8000000000000007</v>
      </c>
      <c r="H353">
        <v>3867</v>
      </c>
      <c r="I353">
        <v>13829</v>
      </c>
      <c r="J353">
        <v>9262</v>
      </c>
      <c r="K353">
        <v>118.6</v>
      </c>
    </row>
    <row r="354" spans="2:11" hidden="1" x14ac:dyDescent="0.45">
      <c r="B354" t="s">
        <v>121</v>
      </c>
      <c r="C354">
        <v>2003</v>
      </c>
      <c r="D354">
        <v>178.1</v>
      </c>
      <c r="E354">
        <v>180</v>
      </c>
      <c r="F354">
        <v>70.400000000000006</v>
      </c>
      <c r="G354">
        <v>10</v>
      </c>
      <c r="H354">
        <v>8191</v>
      </c>
      <c r="I354" t="s">
        <v>64</v>
      </c>
      <c r="J354">
        <v>4349</v>
      </c>
      <c r="K354">
        <v>120</v>
      </c>
    </row>
    <row r="355" spans="2:11" hidden="1" x14ac:dyDescent="0.45">
      <c r="B355" t="s">
        <v>122</v>
      </c>
      <c r="C355">
        <v>2003</v>
      </c>
      <c r="D355">
        <v>536.79999999999995</v>
      </c>
      <c r="E355">
        <v>540.9</v>
      </c>
      <c r="F355">
        <v>67.3</v>
      </c>
      <c r="G355">
        <v>9.4</v>
      </c>
      <c r="H355">
        <v>7685</v>
      </c>
      <c r="I355" t="s">
        <v>64</v>
      </c>
      <c r="J355">
        <v>13786</v>
      </c>
      <c r="K355">
        <v>117.9</v>
      </c>
    </row>
    <row r="356" spans="2:11" hidden="1" x14ac:dyDescent="0.45">
      <c r="B356" t="s">
        <v>123</v>
      </c>
      <c r="C356">
        <v>2003</v>
      </c>
      <c r="D356">
        <v>188.4</v>
      </c>
      <c r="E356">
        <v>189.5</v>
      </c>
      <c r="F356">
        <v>64.3</v>
      </c>
      <c r="G356">
        <v>6.9</v>
      </c>
      <c r="H356">
        <v>4077</v>
      </c>
      <c r="I356" t="s">
        <v>64</v>
      </c>
      <c r="J356">
        <v>6925</v>
      </c>
      <c r="K356">
        <v>113.4</v>
      </c>
    </row>
    <row r="357" spans="2:11" hidden="1" x14ac:dyDescent="0.45">
      <c r="B357" t="s">
        <v>124</v>
      </c>
      <c r="C357">
        <v>2003</v>
      </c>
      <c r="D357">
        <v>51.9</v>
      </c>
      <c r="E357">
        <v>52.5</v>
      </c>
      <c r="F357">
        <v>71.099999999999994</v>
      </c>
      <c r="G357">
        <v>4.9000000000000004</v>
      </c>
      <c r="H357">
        <v>13603</v>
      </c>
      <c r="I357" t="s">
        <v>64</v>
      </c>
      <c r="J357" t="s">
        <v>64</v>
      </c>
      <c r="K357">
        <v>99</v>
      </c>
    </row>
    <row r="358" spans="2:11" hidden="1" x14ac:dyDescent="0.45">
      <c r="B358" t="s">
        <v>41</v>
      </c>
      <c r="C358">
        <v>2004</v>
      </c>
      <c r="D358">
        <v>1511.7</v>
      </c>
      <c r="E358">
        <v>1512.8</v>
      </c>
      <c r="F358">
        <v>61.1</v>
      </c>
      <c r="G358">
        <v>6.2</v>
      </c>
      <c r="H358">
        <v>4069</v>
      </c>
      <c r="I358">
        <v>13733</v>
      </c>
      <c r="J358">
        <v>12566</v>
      </c>
      <c r="K358">
        <v>125.2</v>
      </c>
    </row>
    <row r="359" spans="2:11" hidden="1" x14ac:dyDescent="0.45">
      <c r="B359" t="s">
        <v>42</v>
      </c>
      <c r="C359">
        <v>2004</v>
      </c>
      <c r="D359">
        <v>1344.1</v>
      </c>
      <c r="E359">
        <v>1352.2</v>
      </c>
      <c r="F359">
        <v>60.3</v>
      </c>
      <c r="G359">
        <v>8.9</v>
      </c>
      <c r="H359">
        <v>3725</v>
      </c>
      <c r="I359">
        <v>13978</v>
      </c>
      <c r="J359">
        <v>14041</v>
      </c>
      <c r="K359">
        <v>123.3</v>
      </c>
    </row>
    <row r="360" spans="2:11" hidden="1" x14ac:dyDescent="0.45">
      <c r="B360" t="s">
        <v>43</v>
      </c>
      <c r="C360">
        <v>2004</v>
      </c>
      <c r="D360">
        <v>1497.6</v>
      </c>
      <c r="E360">
        <v>1503.6</v>
      </c>
      <c r="F360">
        <v>61</v>
      </c>
      <c r="G360">
        <v>9.1</v>
      </c>
      <c r="H360">
        <v>3363</v>
      </c>
      <c r="I360">
        <v>16148</v>
      </c>
      <c r="J360">
        <v>14747</v>
      </c>
      <c r="K360">
        <v>125.9</v>
      </c>
    </row>
    <row r="361" spans="2:11" hidden="1" x14ac:dyDescent="0.45">
      <c r="B361" t="s">
        <v>44</v>
      </c>
      <c r="C361">
        <v>2004</v>
      </c>
      <c r="D361">
        <v>2364.9</v>
      </c>
      <c r="E361">
        <v>2366.1999999999998</v>
      </c>
      <c r="F361">
        <v>59.9</v>
      </c>
      <c r="G361">
        <v>8.6999999999999993</v>
      </c>
      <c r="H361">
        <v>4104</v>
      </c>
      <c r="I361">
        <v>13300</v>
      </c>
      <c r="J361">
        <v>12242</v>
      </c>
      <c r="K361">
        <v>112.4</v>
      </c>
    </row>
    <row r="362" spans="2:11" hidden="1" x14ac:dyDescent="0.45">
      <c r="B362" t="s">
        <v>45</v>
      </c>
      <c r="C362">
        <v>2004</v>
      </c>
      <c r="D362">
        <v>1116.7</v>
      </c>
      <c r="E362">
        <v>1123.9000000000001</v>
      </c>
      <c r="F362">
        <v>60.5</v>
      </c>
      <c r="G362">
        <v>4.7</v>
      </c>
      <c r="H362">
        <v>2855</v>
      </c>
      <c r="I362">
        <v>11921</v>
      </c>
      <c r="J362">
        <v>9728</v>
      </c>
      <c r="K362">
        <v>123.8</v>
      </c>
    </row>
    <row r="363" spans="2:11" hidden="1" x14ac:dyDescent="0.45">
      <c r="B363" t="s">
        <v>46</v>
      </c>
      <c r="C363">
        <v>2004</v>
      </c>
      <c r="D363">
        <v>1027.5999999999999</v>
      </c>
      <c r="E363">
        <v>1029.5999999999999</v>
      </c>
      <c r="F363">
        <v>61.4</v>
      </c>
      <c r="G363">
        <v>6.3</v>
      </c>
      <c r="H363">
        <v>4163</v>
      </c>
      <c r="I363">
        <v>15671</v>
      </c>
      <c r="J363">
        <v>15328</v>
      </c>
      <c r="K363">
        <v>125.1</v>
      </c>
    </row>
    <row r="364" spans="2:11" hidden="1" x14ac:dyDescent="0.45">
      <c r="B364" t="s">
        <v>47</v>
      </c>
      <c r="C364">
        <v>2004</v>
      </c>
      <c r="D364">
        <v>712</v>
      </c>
      <c r="E364">
        <v>717.6</v>
      </c>
      <c r="F364">
        <v>61.2</v>
      </c>
      <c r="G364">
        <v>5.9</v>
      </c>
      <c r="H364">
        <v>3837</v>
      </c>
      <c r="I364">
        <v>13530</v>
      </c>
      <c r="J364">
        <v>12762</v>
      </c>
      <c r="K364">
        <v>104.2</v>
      </c>
    </row>
    <row r="365" spans="2:11" hidden="1" x14ac:dyDescent="0.45">
      <c r="B365" t="s">
        <v>48</v>
      </c>
      <c r="C365">
        <v>2004</v>
      </c>
      <c r="D365">
        <v>1195.8</v>
      </c>
      <c r="E365">
        <v>1204.5999999999999</v>
      </c>
      <c r="F365">
        <v>59.9</v>
      </c>
      <c r="G365">
        <v>7.5</v>
      </c>
      <c r="H365">
        <v>4241</v>
      </c>
      <c r="I365">
        <v>11741</v>
      </c>
      <c r="J365" t="s">
        <v>64</v>
      </c>
      <c r="K365">
        <v>115</v>
      </c>
    </row>
    <row r="366" spans="2:11" hidden="1" x14ac:dyDescent="0.45">
      <c r="B366" t="s">
        <v>49</v>
      </c>
      <c r="C366">
        <v>2004</v>
      </c>
      <c r="D366">
        <v>1198.5999999999999</v>
      </c>
      <c r="E366">
        <v>1201.9000000000001</v>
      </c>
      <c r="F366">
        <v>60.8</v>
      </c>
      <c r="G366">
        <v>4.3</v>
      </c>
      <c r="H366">
        <v>4406</v>
      </c>
      <c r="I366">
        <v>15722</v>
      </c>
      <c r="J366">
        <v>14989</v>
      </c>
      <c r="K366">
        <v>119.7</v>
      </c>
    </row>
    <row r="367" spans="2:11" hidden="1" x14ac:dyDescent="0.45">
      <c r="B367" t="s">
        <v>50</v>
      </c>
      <c r="C367">
        <v>2004</v>
      </c>
      <c r="D367">
        <v>6736.7</v>
      </c>
      <c r="E367">
        <v>6704</v>
      </c>
      <c r="F367">
        <v>62.7</v>
      </c>
      <c r="G367">
        <v>3.8</v>
      </c>
      <c r="H367">
        <v>5753</v>
      </c>
      <c r="I367">
        <v>20846</v>
      </c>
      <c r="J367">
        <v>19284</v>
      </c>
      <c r="K367">
        <v>115.6</v>
      </c>
    </row>
    <row r="368" spans="2:11" hidden="1" x14ac:dyDescent="0.45">
      <c r="B368" t="s">
        <v>51</v>
      </c>
      <c r="C368">
        <v>2004</v>
      </c>
      <c r="D368">
        <v>835.2</v>
      </c>
      <c r="E368">
        <v>841.1</v>
      </c>
      <c r="F368">
        <v>60.4</v>
      </c>
      <c r="G368">
        <v>6.2</v>
      </c>
      <c r="H368">
        <v>3902</v>
      </c>
      <c r="I368">
        <v>13997</v>
      </c>
      <c r="J368">
        <v>12588</v>
      </c>
      <c r="K368">
        <v>119.2</v>
      </c>
    </row>
    <row r="369" spans="2:11" hidden="1" x14ac:dyDescent="0.45">
      <c r="B369" t="s">
        <v>52</v>
      </c>
      <c r="C369">
        <v>2004</v>
      </c>
      <c r="D369">
        <v>1199.4000000000001</v>
      </c>
      <c r="E369">
        <v>1204.9000000000001</v>
      </c>
      <c r="F369">
        <v>59.5</v>
      </c>
      <c r="G369">
        <v>5.8</v>
      </c>
      <c r="H369">
        <v>3629</v>
      </c>
      <c r="I369">
        <v>13410</v>
      </c>
      <c r="J369">
        <v>16316</v>
      </c>
      <c r="K369">
        <v>120.6</v>
      </c>
    </row>
    <row r="370" spans="2:11" hidden="1" x14ac:dyDescent="0.45">
      <c r="B370" t="s">
        <v>53</v>
      </c>
      <c r="C370">
        <v>2004</v>
      </c>
      <c r="D370">
        <v>1032.3</v>
      </c>
      <c r="E370">
        <v>1035.7</v>
      </c>
      <c r="F370">
        <v>62</v>
      </c>
      <c r="G370">
        <v>9.1</v>
      </c>
      <c r="H370">
        <v>4386</v>
      </c>
      <c r="I370">
        <v>12983</v>
      </c>
      <c r="J370">
        <v>12272</v>
      </c>
      <c r="K370">
        <v>119.5</v>
      </c>
    </row>
    <row r="371" spans="2:11" hidden="1" x14ac:dyDescent="0.45">
      <c r="B371" t="s">
        <v>54</v>
      </c>
      <c r="C371">
        <v>2004</v>
      </c>
      <c r="D371">
        <v>1150.8</v>
      </c>
      <c r="E371">
        <v>1156.3</v>
      </c>
      <c r="F371">
        <v>59.7</v>
      </c>
      <c r="G371">
        <v>9.5</v>
      </c>
      <c r="H371">
        <v>4035</v>
      </c>
      <c r="I371">
        <v>11822</v>
      </c>
      <c r="J371">
        <v>11343</v>
      </c>
      <c r="K371">
        <v>109.4</v>
      </c>
    </row>
    <row r="372" spans="2:11" hidden="1" x14ac:dyDescent="0.45">
      <c r="B372" t="s">
        <v>55</v>
      </c>
      <c r="C372">
        <v>2004</v>
      </c>
      <c r="D372">
        <v>1432.6</v>
      </c>
      <c r="E372">
        <v>1440.2</v>
      </c>
      <c r="F372">
        <v>59.6</v>
      </c>
      <c r="G372">
        <v>5.4</v>
      </c>
      <c r="H372">
        <v>3940</v>
      </c>
      <c r="I372">
        <v>18418</v>
      </c>
      <c r="J372">
        <v>16542</v>
      </c>
      <c r="K372">
        <v>112</v>
      </c>
    </row>
    <row r="373" spans="2:11" hidden="1" x14ac:dyDescent="0.45">
      <c r="B373" t="s">
        <v>56</v>
      </c>
      <c r="C373">
        <v>2004</v>
      </c>
      <c r="D373">
        <v>1631.8</v>
      </c>
      <c r="E373">
        <v>1640.5</v>
      </c>
      <c r="F373">
        <v>59.7</v>
      </c>
      <c r="G373">
        <v>4.7</v>
      </c>
      <c r="H373">
        <v>3972</v>
      </c>
      <c r="I373">
        <v>15813</v>
      </c>
      <c r="J373">
        <v>15020</v>
      </c>
      <c r="K373">
        <v>119.1</v>
      </c>
    </row>
    <row r="374" spans="2:11" hidden="1" x14ac:dyDescent="0.45">
      <c r="B374" t="s">
        <v>57</v>
      </c>
      <c r="C374">
        <v>2004</v>
      </c>
      <c r="D374">
        <v>1329.8</v>
      </c>
      <c r="E374">
        <v>1338.4</v>
      </c>
      <c r="F374">
        <v>61.1</v>
      </c>
      <c r="G374">
        <v>4.5999999999999996</v>
      </c>
      <c r="H374">
        <v>5119</v>
      </c>
      <c r="I374">
        <v>18149</v>
      </c>
      <c r="J374">
        <v>18418</v>
      </c>
      <c r="K374">
        <v>125.4</v>
      </c>
    </row>
    <row r="375" spans="2:11" hidden="1" x14ac:dyDescent="0.45">
      <c r="B375" t="s">
        <v>58</v>
      </c>
      <c r="C375">
        <v>2004</v>
      </c>
      <c r="D375">
        <v>10726.4</v>
      </c>
      <c r="E375">
        <v>10631.1</v>
      </c>
      <c r="F375">
        <v>65.3</v>
      </c>
      <c r="G375">
        <v>1.6</v>
      </c>
      <c r="H375">
        <v>20443</v>
      </c>
      <c r="I375">
        <v>47058</v>
      </c>
      <c r="J375">
        <v>42132</v>
      </c>
      <c r="K375">
        <v>120.6</v>
      </c>
    </row>
    <row r="376" spans="2:11" hidden="1" x14ac:dyDescent="0.45">
      <c r="B376" t="s">
        <v>59</v>
      </c>
      <c r="C376">
        <v>2004</v>
      </c>
      <c r="D376">
        <v>689.6</v>
      </c>
      <c r="E376">
        <v>696.2</v>
      </c>
      <c r="F376">
        <v>64.099999999999994</v>
      </c>
      <c r="G376">
        <v>7.3</v>
      </c>
      <c r="H376">
        <v>5890</v>
      </c>
      <c r="I376">
        <v>16337</v>
      </c>
      <c r="J376">
        <v>14146</v>
      </c>
      <c r="K376">
        <v>120.9</v>
      </c>
    </row>
    <row r="377" spans="2:11" hidden="1" x14ac:dyDescent="0.45">
      <c r="B377" t="s">
        <v>60</v>
      </c>
      <c r="C377">
        <v>2004</v>
      </c>
      <c r="D377">
        <v>982.9</v>
      </c>
      <c r="E377">
        <v>991.4</v>
      </c>
      <c r="F377">
        <v>67.400000000000006</v>
      </c>
      <c r="G377">
        <v>12.4</v>
      </c>
      <c r="H377">
        <v>9392</v>
      </c>
      <c r="I377">
        <v>15383</v>
      </c>
      <c r="J377">
        <v>15266</v>
      </c>
      <c r="K377">
        <v>120</v>
      </c>
    </row>
    <row r="378" spans="2:11" hidden="1" x14ac:dyDescent="0.45">
      <c r="B378" t="s">
        <v>61</v>
      </c>
      <c r="C378">
        <v>2004</v>
      </c>
      <c r="D378">
        <v>1299.2</v>
      </c>
      <c r="E378">
        <v>1307.4000000000001</v>
      </c>
      <c r="F378">
        <v>64.2</v>
      </c>
      <c r="G378">
        <v>7.1</v>
      </c>
      <c r="H378">
        <v>6137</v>
      </c>
      <c r="I378">
        <v>16774</v>
      </c>
      <c r="J378">
        <v>15783</v>
      </c>
      <c r="K378">
        <v>118.2</v>
      </c>
    </row>
    <row r="379" spans="2:11" hidden="1" x14ac:dyDescent="0.45">
      <c r="B379" t="s">
        <v>62</v>
      </c>
      <c r="C379">
        <v>2004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2:11" hidden="1" x14ac:dyDescent="0.45">
      <c r="B380" t="s">
        <v>63</v>
      </c>
      <c r="C380">
        <v>2004</v>
      </c>
      <c r="D380">
        <v>41.9</v>
      </c>
      <c r="E380">
        <v>41.9</v>
      </c>
      <c r="F380">
        <v>65.3</v>
      </c>
      <c r="G380">
        <v>7.3</v>
      </c>
      <c r="H380">
        <v>20125</v>
      </c>
      <c r="I380" t="s">
        <v>64</v>
      </c>
      <c r="J380">
        <v>19459</v>
      </c>
      <c r="K380">
        <v>108.8</v>
      </c>
    </row>
    <row r="381" spans="2:11" hidden="1" x14ac:dyDescent="0.45">
      <c r="B381" t="s">
        <v>126</v>
      </c>
      <c r="C381">
        <v>2004</v>
      </c>
      <c r="D381">
        <v>1257.3</v>
      </c>
      <c r="E381">
        <v>1265.5</v>
      </c>
      <c r="F381">
        <v>64.2</v>
      </c>
      <c r="G381">
        <v>7.1</v>
      </c>
      <c r="H381">
        <v>0</v>
      </c>
      <c r="I381">
        <v>0</v>
      </c>
      <c r="J381">
        <v>0</v>
      </c>
      <c r="K381" t="s">
        <v>132</v>
      </c>
    </row>
    <row r="382" spans="2:11" hidden="1" x14ac:dyDescent="0.45">
      <c r="B382" t="s">
        <v>65</v>
      </c>
      <c r="C382">
        <v>2004</v>
      </c>
      <c r="D382">
        <v>1245.8</v>
      </c>
      <c r="E382">
        <v>1250.8</v>
      </c>
      <c r="F382">
        <v>62.5</v>
      </c>
      <c r="G382">
        <v>6.4</v>
      </c>
      <c r="H382">
        <v>5245</v>
      </c>
      <c r="I382">
        <v>16899</v>
      </c>
      <c r="J382">
        <v>16045</v>
      </c>
      <c r="K382">
        <v>126.5</v>
      </c>
    </row>
    <row r="383" spans="2:11" hidden="1" x14ac:dyDescent="0.45">
      <c r="B383" t="s">
        <v>66</v>
      </c>
      <c r="C383">
        <v>2004</v>
      </c>
      <c r="D383">
        <v>942.1</v>
      </c>
      <c r="E383">
        <v>945</v>
      </c>
      <c r="F383">
        <v>64.2</v>
      </c>
      <c r="G383">
        <v>6.6</v>
      </c>
      <c r="H383">
        <v>4704</v>
      </c>
      <c r="I383">
        <v>15190</v>
      </c>
      <c r="J383">
        <v>11903</v>
      </c>
      <c r="K383">
        <v>125.3</v>
      </c>
    </row>
    <row r="384" spans="2:11" hidden="1" x14ac:dyDescent="0.45">
      <c r="B384" t="s">
        <v>67</v>
      </c>
      <c r="C384">
        <v>2004</v>
      </c>
      <c r="D384">
        <v>1681.5</v>
      </c>
      <c r="E384">
        <v>1677.4</v>
      </c>
      <c r="F384">
        <v>63.1</v>
      </c>
      <c r="G384">
        <v>6.9</v>
      </c>
      <c r="H384">
        <v>4399</v>
      </c>
      <c r="I384">
        <v>15931</v>
      </c>
      <c r="J384">
        <v>15557</v>
      </c>
      <c r="K384">
        <v>107.4</v>
      </c>
    </row>
    <row r="385" spans="2:11" hidden="1" x14ac:dyDescent="0.45">
      <c r="B385" t="s">
        <v>68</v>
      </c>
      <c r="C385">
        <v>2004</v>
      </c>
      <c r="D385">
        <v>856.9</v>
      </c>
      <c r="E385">
        <v>865</v>
      </c>
      <c r="F385">
        <v>68.900000000000006</v>
      </c>
      <c r="G385">
        <v>10.9</v>
      </c>
      <c r="H385">
        <v>8476</v>
      </c>
      <c r="I385" t="s">
        <v>64</v>
      </c>
      <c r="J385">
        <v>10180</v>
      </c>
      <c r="K385">
        <v>121.3</v>
      </c>
    </row>
    <row r="386" spans="2:11" hidden="1" x14ac:dyDescent="0.45">
      <c r="B386" t="s">
        <v>69</v>
      </c>
      <c r="C386">
        <v>2004</v>
      </c>
      <c r="D386">
        <v>674.5</v>
      </c>
      <c r="E386">
        <v>678.7</v>
      </c>
      <c r="F386">
        <v>60.4</v>
      </c>
      <c r="G386">
        <v>6.1</v>
      </c>
      <c r="H386">
        <v>4360</v>
      </c>
      <c r="I386">
        <v>13870</v>
      </c>
      <c r="J386">
        <v>13737</v>
      </c>
      <c r="K386">
        <v>120.5</v>
      </c>
    </row>
    <row r="387" spans="2:11" hidden="1" x14ac:dyDescent="0.45">
      <c r="B387" t="s">
        <v>70</v>
      </c>
      <c r="C387">
        <v>2004</v>
      </c>
      <c r="D387">
        <v>734.5</v>
      </c>
      <c r="E387">
        <v>740.7</v>
      </c>
      <c r="F387">
        <v>60.1</v>
      </c>
      <c r="G387">
        <v>5.4</v>
      </c>
      <c r="H387">
        <v>4302</v>
      </c>
      <c r="I387">
        <v>15444</v>
      </c>
      <c r="J387">
        <v>14465</v>
      </c>
      <c r="K387">
        <v>120.3</v>
      </c>
    </row>
    <row r="388" spans="2:11" hidden="1" x14ac:dyDescent="0.45">
      <c r="B388" t="s">
        <v>71</v>
      </c>
      <c r="C388">
        <v>2004</v>
      </c>
      <c r="D388">
        <v>4686.5</v>
      </c>
      <c r="E388">
        <v>4674.3</v>
      </c>
      <c r="F388">
        <v>63.4</v>
      </c>
      <c r="G388">
        <v>2.7</v>
      </c>
      <c r="H388">
        <v>9054</v>
      </c>
      <c r="I388">
        <v>26997</v>
      </c>
      <c r="J388">
        <v>27728</v>
      </c>
      <c r="K388">
        <v>122.2</v>
      </c>
    </row>
    <row r="389" spans="2:11" hidden="1" x14ac:dyDescent="0.45">
      <c r="B389" t="s">
        <v>72</v>
      </c>
      <c r="C389">
        <v>2004</v>
      </c>
      <c r="D389">
        <v>443.3</v>
      </c>
      <c r="E389">
        <v>444</v>
      </c>
      <c r="F389">
        <v>59.4</v>
      </c>
      <c r="G389">
        <v>17.3</v>
      </c>
      <c r="H389">
        <v>3085</v>
      </c>
      <c r="I389">
        <v>12184</v>
      </c>
      <c r="J389">
        <v>9330</v>
      </c>
      <c r="K389">
        <v>105.9</v>
      </c>
    </row>
    <row r="390" spans="2:11" hidden="1" x14ac:dyDescent="0.45">
      <c r="B390" t="s">
        <v>73</v>
      </c>
      <c r="C390">
        <v>2004</v>
      </c>
      <c r="D390">
        <v>293.2</v>
      </c>
      <c r="E390">
        <v>292.7</v>
      </c>
      <c r="F390">
        <v>63.2</v>
      </c>
      <c r="G390">
        <v>22.4</v>
      </c>
      <c r="H390">
        <v>2293</v>
      </c>
      <c r="I390">
        <v>11328</v>
      </c>
      <c r="J390">
        <v>9988</v>
      </c>
      <c r="K390">
        <v>120.8</v>
      </c>
    </row>
    <row r="391" spans="2:11" hidden="1" x14ac:dyDescent="0.45">
      <c r="B391" t="s">
        <v>74</v>
      </c>
      <c r="C391">
        <v>2004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 t="s">
        <v>132</v>
      </c>
    </row>
    <row r="392" spans="2:11" hidden="1" x14ac:dyDescent="0.45">
      <c r="B392" t="s">
        <v>75</v>
      </c>
      <c r="C392">
        <v>2004</v>
      </c>
      <c r="D392">
        <v>5118.8999999999996</v>
      </c>
      <c r="E392">
        <v>5116.8999999999996</v>
      </c>
      <c r="F392">
        <v>60.4</v>
      </c>
      <c r="G392">
        <v>8.6999999999999993</v>
      </c>
      <c r="H392">
        <v>4367</v>
      </c>
      <c r="I392">
        <v>16190</v>
      </c>
      <c r="J392">
        <v>15690</v>
      </c>
      <c r="K392">
        <v>118.3</v>
      </c>
    </row>
    <row r="393" spans="2:11" hidden="1" x14ac:dyDescent="0.45">
      <c r="B393" t="s">
        <v>76</v>
      </c>
      <c r="C393">
        <v>2004</v>
      </c>
      <c r="D393">
        <v>1006.5</v>
      </c>
      <c r="E393">
        <v>1006.3</v>
      </c>
      <c r="F393">
        <v>62.2</v>
      </c>
      <c r="G393">
        <v>11.6</v>
      </c>
      <c r="H393">
        <v>4530</v>
      </c>
      <c r="I393">
        <v>12120</v>
      </c>
      <c r="J393">
        <v>11030</v>
      </c>
      <c r="K393">
        <v>116.8</v>
      </c>
    </row>
    <row r="394" spans="2:11" hidden="1" x14ac:dyDescent="0.45">
      <c r="B394" t="s">
        <v>77</v>
      </c>
      <c r="C394">
        <v>2004</v>
      </c>
      <c r="D394">
        <v>2656.2</v>
      </c>
      <c r="E394">
        <v>2664.3</v>
      </c>
      <c r="F394">
        <v>61.4</v>
      </c>
      <c r="G394">
        <v>9.3000000000000007</v>
      </c>
      <c r="H394">
        <v>4648</v>
      </c>
      <c r="I394">
        <v>13271</v>
      </c>
      <c r="J394">
        <v>13235</v>
      </c>
      <c r="K394">
        <v>117</v>
      </c>
    </row>
    <row r="395" spans="2:11" hidden="1" x14ac:dyDescent="0.45">
      <c r="B395" t="s">
        <v>78</v>
      </c>
      <c r="C395">
        <v>2004</v>
      </c>
      <c r="D395">
        <v>4352.7</v>
      </c>
      <c r="E395">
        <v>4364.1000000000004</v>
      </c>
      <c r="F395">
        <v>61.4</v>
      </c>
      <c r="G395">
        <v>8.6999999999999993</v>
      </c>
      <c r="H395">
        <v>5022</v>
      </c>
      <c r="I395">
        <v>15815</v>
      </c>
      <c r="J395">
        <v>16581</v>
      </c>
      <c r="K395">
        <v>115.1</v>
      </c>
    </row>
    <row r="396" spans="2:11" hidden="1" x14ac:dyDescent="0.45">
      <c r="B396" t="s">
        <v>79</v>
      </c>
      <c r="C396">
        <v>2004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 t="s">
        <v>132</v>
      </c>
    </row>
    <row r="397" spans="2:11" hidden="1" x14ac:dyDescent="0.45">
      <c r="B397" t="s">
        <v>80</v>
      </c>
      <c r="C397">
        <v>2004</v>
      </c>
      <c r="D397">
        <v>2652.7</v>
      </c>
      <c r="E397">
        <v>2635.1</v>
      </c>
      <c r="F397">
        <v>60.2</v>
      </c>
      <c r="G397">
        <v>27.2</v>
      </c>
      <c r="H397">
        <v>3282</v>
      </c>
      <c r="I397" t="s">
        <v>64</v>
      </c>
      <c r="J397">
        <v>18627</v>
      </c>
      <c r="K397">
        <v>126.5</v>
      </c>
    </row>
    <row r="398" spans="2:11" hidden="1" x14ac:dyDescent="0.45">
      <c r="B398" t="s">
        <v>140</v>
      </c>
      <c r="C398">
        <v>2004</v>
      </c>
      <c r="D398">
        <v>433.7</v>
      </c>
      <c r="E398">
        <v>442.8</v>
      </c>
      <c r="F398">
        <v>58</v>
      </c>
      <c r="G398">
        <v>43.5</v>
      </c>
      <c r="H398">
        <v>1900</v>
      </c>
      <c r="I398" t="s">
        <v>64</v>
      </c>
      <c r="J398">
        <v>8885</v>
      </c>
      <c r="K398">
        <v>154.4</v>
      </c>
    </row>
    <row r="399" spans="2:11" hidden="1" x14ac:dyDescent="0.45">
      <c r="B399" t="s">
        <v>81</v>
      </c>
      <c r="C399">
        <v>2004</v>
      </c>
      <c r="D399">
        <v>877.3</v>
      </c>
      <c r="E399">
        <v>883.5</v>
      </c>
      <c r="F399">
        <v>62</v>
      </c>
      <c r="G399">
        <v>24.9</v>
      </c>
      <c r="H399">
        <v>3212</v>
      </c>
      <c r="I399" t="s">
        <v>64</v>
      </c>
      <c r="J399">
        <v>7656</v>
      </c>
      <c r="K399">
        <v>115.6</v>
      </c>
    </row>
    <row r="400" spans="2:11" hidden="1" x14ac:dyDescent="0.45">
      <c r="B400" t="s">
        <v>82</v>
      </c>
      <c r="C400">
        <v>2004</v>
      </c>
      <c r="D400">
        <v>450.2</v>
      </c>
      <c r="E400">
        <v>447.3</v>
      </c>
      <c r="F400">
        <v>61.3</v>
      </c>
      <c r="G400">
        <v>17.2</v>
      </c>
      <c r="H400">
        <v>3256</v>
      </c>
      <c r="I400" t="s">
        <v>64</v>
      </c>
      <c r="J400">
        <v>11251</v>
      </c>
      <c r="K400">
        <v>115.1</v>
      </c>
    </row>
    <row r="401" spans="2:11" hidden="1" x14ac:dyDescent="0.45">
      <c r="B401" t="s">
        <v>83</v>
      </c>
      <c r="C401">
        <v>2004</v>
      </c>
      <c r="D401">
        <v>706.4</v>
      </c>
      <c r="E401">
        <v>707</v>
      </c>
      <c r="F401">
        <v>59.7</v>
      </c>
      <c r="G401">
        <v>11.2</v>
      </c>
      <c r="H401">
        <v>4078</v>
      </c>
      <c r="I401" t="s">
        <v>64</v>
      </c>
      <c r="J401">
        <v>8765</v>
      </c>
      <c r="K401">
        <v>118.5</v>
      </c>
    </row>
    <row r="402" spans="2:11" hidden="1" x14ac:dyDescent="0.45">
      <c r="B402" t="s">
        <v>141</v>
      </c>
      <c r="C402">
        <v>2004</v>
      </c>
      <c r="D402">
        <v>1133.2</v>
      </c>
      <c r="E402">
        <v>1125.0999999999999</v>
      </c>
      <c r="F402">
        <v>57.8</v>
      </c>
      <c r="G402" t="s">
        <v>64</v>
      </c>
      <c r="H402" t="s">
        <v>64</v>
      </c>
      <c r="I402" t="s">
        <v>64</v>
      </c>
      <c r="J402" t="s">
        <v>64</v>
      </c>
      <c r="K402" t="s">
        <v>132</v>
      </c>
    </row>
    <row r="403" spans="2:11" hidden="1" x14ac:dyDescent="0.45">
      <c r="B403" t="s">
        <v>84</v>
      </c>
      <c r="C403">
        <v>2004</v>
      </c>
      <c r="D403">
        <v>2741.1</v>
      </c>
      <c r="E403">
        <v>2740.1</v>
      </c>
      <c r="F403">
        <v>61</v>
      </c>
      <c r="G403">
        <v>9.4</v>
      </c>
      <c r="H403">
        <v>3861</v>
      </c>
      <c r="I403">
        <v>13460</v>
      </c>
      <c r="J403">
        <v>11108</v>
      </c>
      <c r="K403">
        <v>121.5</v>
      </c>
    </row>
    <row r="404" spans="2:11" hidden="1" x14ac:dyDescent="0.45">
      <c r="B404" t="s">
        <v>85</v>
      </c>
      <c r="C404">
        <v>2004</v>
      </c>
      <c r="D404">
        <v>4081.3</v>
      </c>
      <c r="E404">
        <v>4087.8</v>
      </c>
      <c r="F404">
        <v>61.7</v>
      </c>
      <c r="G404">
        <v>7.2</v>
      </c>
      <c r="H404">
        <v>5154</v>
      </c>
      <c r="I404">
        <v>16734</v>
      </c>
      <c r="J404">
        <v>19152</v>
      </c>
      <c r="K404">
        <v>118.5</v>
      </c>
    </row>
    <row r="405" spans="2:11" hidden="1" x14ac:dyDescent="0.45">
      <c r="B405" t="s">
        <v>86</v>
      </c>
      <c r="C405">
        <v>2004</v>
      </c>
      <c r="D405">
        <v>718.3</v>
      </c>
      <c r="E405">
        <v>720.5</v>
      </c>
      <c r="F405">
        <v>63.8</v>
      </c>
      <c r="G405">
        <v>9.4</v>
      </c>
      <c r="H405">
        <v>2563</v>
      </c>
      <c r="I405">
        <v>11935</v>
      </c>
      <c r="J405">
        <v>10854</v>
      </c>
      <c r="K405">
        <v>117.8</v>
      </c>
    </row>
    <row r="406" spans="2:11" hidden="1" x14ac:dyDescent="0.45">
      <c r="B406" t="s">
        <v>87</v>
      </c>
      <c r="C406">
        <v>2004</v>
      </c>
      <c r="D406">
        <v>871.8</v>
      </c>
      <c r="E406">
        <v>875.1</v>
      </c>
      <c r="F406">
        <v>62.3</v>
      </c>
      <c r="G406">
        <v>5.9</v>
      </c>
      <c r="H406">
        <v>3253</v>
      </c>
      <c r="I406">
        <v>13362</v>
      </c>
      <c r="J406">
        <v>15435</v>
      </c>
      <c r="K406">
        <v>131.9</v>
      </c>
    </row>
    <row r="407" spans="2:11" hidden="1" x14ac:dyDescent="0.45">
      <c r="B407" t="s">
        <v>88</v>
      </c>
      <c r="C407">
        <v>2004</v>
      </c>
      <c r="D407">
        <v>3768.2</v>
      </c>
      <c r="E407">
        <v>3770.6</v>
      </c>
      <c r="F407">
        <v>61.9</v>
      </c>
      <c r="G407">
        <v>7.4</v>
      </c>
      <c r="H407">
        <v>5355</v>
      </c>
      <c r="I407">
        <v>12740</v>
      </c>
      <c r="J407">
        <v>14754</v>
      </c>
      <c r="K407">
        <v>118.4</v>
      </c>
    </row>
    <row r="408" spans="2:11" hidden="1" x14ac:dyDescent="0.45">
      <c r="B408" t="s">
        <v>89</v>
      </c>
      <c r="C408">
        <v>2004</v>
      </c>
      <c r="D408">
        <v>1554.3</v>
      </c>
      <c r="E408">
        <v>1557.7</v>
      </c>
      <c r="F408">
        <v>63.9</v>
      </c>
      <c r="G408">
        <v>8</v>
      </c>
      <c r="H408">
        <v>3682</v>
      </c>
      <c r="I408">
        <v>17169</v>
      </c>
      <c r="J408">
        <v>16052</v>
      </c>
      <c r="K408">
        <v>117.1</v>
      </c>
    </row>
    <row r="409" spans="2:11" hidden="1" x14ac:dyDescent="0.45">
      <c r="B409" t="s">
        <v>90</v>
      </c>
      <c r="C409">
        <v>2004</v>
      </c>
      <c r="D409">
        <v>1291</v>
      </c>
      <c r="E409">
        <v>1296.3</v>
      </c>
      <c r="F409">
        <v>62.3</v>
      </c>
      <c r="G409">
        <v>9.8000000000000007</v>
      </c>
      <c r="H409">
        <v>3203</v>
      </c>
      <c r="I409">
        <v>13643</v>
      </c>
      <c r="J409">
        <v>12723</v>
      </c>
      <c r="K409">
        <v>123.3</v>
      </c>
    </row>
    <row r="410" spans="2:11" hidden="1" x14ac:dyDescent="0.45">
      <c r="B410" t="s">
        <v>91</v>
      </c>
      <c r="C410">
        <v>2004</v>
      </c>
      <c r="D410">
        <v>2751.6</v>
      </c>
      <c r="E410">
        <v>2767.3</v>
      </c>
      <c r="F410">
        <v>63</v>
      </c>
      <c r="G410">
        <v>7.3</v>
      </c>
      <c r="H410">
        <v>6402</v>
      </c>
      <c r="I410">
        <v>15190</v>
      </c>
      <c r="J410">
        <v>13152</v>
      </c>
      <c r="K410">
        <v>133.19999999999999</v>
      </c>
    </row>
    <row r="411" spans="2:11" hidden="1" x14ac:dyDescent="0.45">
      <c r="B411" t="s">
        <v>92</v>
      </c>
      <c r="C411">
        <v>2004</v>
      </c>
      <c r="D411">
        <v>1445.3</v>
      </c>
      <c r="E411">
        <v>1458.9</v>
      </c>
      <c r="F411">
        <v>62.6</v>
      </c>
      <c r="G411">
        <v>8.6</v>
      </c>
      <c r="H411">
        <v>3787</v>
      </c>
      <c r="I411">
        <v>14139</v>
      </c>
      <c r="J411">
        <v>13658</v>
      </c>
      <c r="K411">
        <v>111.2</v>
      </c>
    </row>
    <row r="412" spans="2:11" hidden="1" x14ac:dyDescent="0.45">
      <c r="B412" t="s">
        <v>93</v>
      </c>
      <c r="C412">
        <v>2004</v>
      </c>
      <c r="D412">
        <v>3447.9</v>
      </c>
      <c r="E412">
        <v>3464.5</v>
      </c>
      <c r="F412">
        <v>61.2</v>
      </c>
      <c r="G412">
        <v>7.4</v>
      </c>
      <c r="H412">
        <v>4791</v>
      </c>
      <c r="I412">
        <v>22045</v>
      </c>
      <c r="J412">
        <v>16385</v>
      </c>
      <c r="K412">
        <v>129.69999999999999</v>
      </c>
    </row>
    <row r="413" spans="2:11" hidden="1" x14ac:dyDescent="0.45">
      <c r="B413" t="s">
        <v>94</v>
      </c>
      <c r="C413">
        <v>2004</v>
      </c>
      <c r="D413">
        <v>2122.5</v>
      </c>
      <c r="E413">
        <v>2136.1999999999998</v>
      </c>
      <c r="F413">
        <v>62.3</v>
      </c>
      <c r="G413">
        <v>11</v>
      </c>
      <c r="H413">
        <v>3910</v>
      </c>
      <c r="I413">
        <v>12165</v>
      </c>
      <c r="J413">
        <v>11220</v>
      </c>
      <c r="K413">
        <v>104.4</v>
      </c>
    </row>
    <row r="414" spans="2:11" hidden="1" x14ac:dyDescent="0.45">
      <c r="B414" t="s">
        <v>95</v>
      </c>
      <c r="C414">
        <v>2004</v>
      </c>
      <c r="D414">
        <v>1431</v>
      </c>
      <c r="E414">
        <v>1435.5</v>
      </c>
      <c r="F414">
        <v>61.1</v>
      </c>
      <c r="G414">
        <v>6.7</v>
      </c>
      <c r="H414">
        <v>3406</v>
      </c>
      <c r="I414">
        <v>14081</v>
      </c>
      <c r="J414">
        <v>12664</v>
      </c>
      <c r="K414">
        <v>119.9</v>
      </c>
    </row>
    <row r="415" spans="2:11" hidden="1" x14ac:dyDescent="0.45">
      <c r="B415" t="s">
        <v>96</v>
      </c>
      <c r="C415">
        <v>2004</v>
      </c>
      <c r="D415">
        <v>3225.3</v>
      </c>
      <c r="E415">
        <v>3227.2</v>
      </c>
      <c r="F415">
        <v>63</v>
      </c>
      <c r="G415">
        <v>5.3</v>
      </c>
      <c r="H415">
        <v>7137</v>
      </c>
      <c r="I415">
        <v>14120</v>
      </c>
      <c r="J415">
        <v>15408</v>
      </c>
      <c r="K415">
        <v>120.8</v>
      </c>
    </row>
    <row r="416" spans="2:11" hidden="1" x14ac:dyDescent="0.45">
      <c r="B416" t="s">
        <v>97</v>
      </c>
      <c r="C416">
        <v>2004</v>
      </c>
      <c r="D416">
        <v>2615.6</v>
      </c>
      <c r="E416">
        <v>2627.6</v>
      </c>
      <c r="F416">
        <v>61.5</v>
      </c>
      <c r="G416">
        <v>10</v>
      </c>
      <c r="H416">
        <v>4006</v>
      </c>
      <c r="I416">
        <v>14272</v>
      </c>
      <c r="J416">
        <v>13387</v>
      </c>
      <c r="K416">
        <v>115.9</v>
      </c>
    </row>
    <row r="417" spans="2:11" hidden="1" x14ac:dyDescent="0.45">
      <c r="B417" t="s">
        <v>98</v>
      </c>
      <c r="C417">
        <v>2004</v>
      </c>
      <c r="D417">
        <v>1354.6</v>
      </c>
      <c r="E417">
        <v>1360.7</v>
      </c>
      <c r="F417">
        <v>62.4</v>
      </c>
      <c r="G417">
        <v>9.5</v>
      </c>
      <c r="H417">
        <v>3660</v>
      </c>
      <c r="I417">
        <v>11330</v>
      </c>
      <c r="J417">
        <v>10589</v>
      </c>
      <c r="K417">
        <v>117.6</v>
      </c>
    </row>
    <row r="418" spans="2:11" hidden="1" x14ac:dyDescent="0.45">
      <c r="B418" t="s">
        <v>99</v>
      </c>
      <c r="C418">
        <v>2004</v>
      </c>
      <c r="D418">
        <v>981</v>
      </c>
      <c r="E418">
        <v>990.3</v>
      </c>
      <c r="F418">
        <v>61.1</v>
      </c>
      <c r="G418">
        <v>12.4</v>
      </c>
      <c r="H418">
        <v>3884</v>
      </c>
      <c r="I418" t="s">
        <v>64</v>
      </c>
      <c r="J418">
        <v>10591</v>
      </c>
      <c r="K418">
        <v>116.4</v>
      </c>
    </row>
    <row r="419" spans="2:11" hidden="1" x14ac:dyDescent="0.45">
      <c r="B419" t="s">
        <v>100</v>
      </c>
      <c r="C419">
        <v>2004</v>
      </c>
      <c r="D419">
        <v>4394.1000000000004</v>
      </c>
      <c r="E419">
        <v>4414.1000000000004</v>
      </c>
      <c r="F419">
        <v>63.2</v>
      </c>
      <c r="G419">
        <v>7.3</v>
      </c>
      <c r="H419">
        <v>6780</v>
      </c>
      <c r="I419">
        <v>20549</v>
      </c>
      <c r="J419">
        <v>17706</v>
      </c>
      <c r="K419">
        <v>119.1</v>
      </c>
    </row>
    <row r="420" spans="2:11" hidden="1" x14ac:dyDescent="0.45">
      <c r="B420" t="s">
        <v>101</v>
      </c>
      <c r="C420">
        <v>2004</v>
      </c>
      <c r="D420">
        <v>3288.3</v>
      </c>
      <c r="E420">
        <v>3285</v>
      </c>
      <c r="F420">
        <v>69.099999999999994</v>
      </c>
      <c r="G420">
        <v>8.6</v>
      </c>
      <c r="H420">
        <v>12242</v>
      </c>
      <c r="I420">
        <v>16687</v>
      </c>
      <c r="J420">
        <v>16871</v>
      </c>
      <c r="K420">
        <v>112.2</v>
      </c>
    </row>
    <row r="421" spans="2:11" hidden="1" x14ac:dyDescent="0.45">
      <c r="B421" t="s">
        <v>62</v>
      </c>
      <c r="C421">
        <v>2004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2:11" hidden="1" x14ac:dyDescent="0.45">
      <c r="B422" t="s">
        <v>144</v>
      </c>
      <c r="C422">
        <v>2004</v>
      </c>
      <c r="D422">
        <v>1462.2</v>
      </c>
      <c r="E422">
        <v>1457.9</v>
      </c>
      <c r="F422">
        <v>71.7</v>
      </c>
      <c r="G422">
        <v>9.6</v>
      </c>
      <c r="H422">
        <v>15022</v>
      </c>
      <c r="I422">
        <v>19312</v>
      </c>
      <c r="J422">
        <v>18102</v>
      </c>
      <c r="K422">
        <v>118.1</v>
      </c>
    </row>
    <row r="423" spans="2:11" hidden="1" x14ac:dyDescent="0.45">
      <c r="B423" t="s">
        <v>133</v>
      </c>
      <c r="C423">
        <v>2004</v>
      </c>
      <c r="D423">
        <v>514.6</v>
      </c>
      <c r="E423">
        <v>512.70000000000005</v>
      </c>
      <c r="F423">
        <v>72.2</v>
      </c>
      <c r="G423">
        <v>6.3</v>
      </c>
      <c r="H423">
        <v>19107</v>
      </c>
      <c r="I423" t="s">
        <v>64</v>
      </c>
      <c r="J423" t="s">
        <v>64</v>
      </c>
      <c r="K423">
        <v>108.7</v>
      </c>
    </row>
    <row r="424" spans="2:11" hidden="1" x14ac:dyDescent="0.45">
      <c r="B424" t="s">
        <v>102</v>
      </c>
      <c r="C424">
        <v>2004</v>
      </c>
      <c r="D424">
        <v>1311.5</v>
      </c>
      <c r="E424">
        <v>1314.3999999999999</v>
      </c>
      <c r="F424">
        <v>64.900000000000006</v>
      </c>
      <c r="G424">
        <v>8.3000000000000007</v>
      </c>
      <c r="H424">
        <v>0</v>
      </c>
      <c r="I424">
        <v>0</v>
      </c>
      <c r="J424">
        <v>0</v>
      </c>
      <c r="K424" t="s">
        <v>132</v>
      </c>
    </row>
    <row r="425" spans="2:11" hidden="1" x14ac:dyDescent="0.45">
      <c r="B425" t="s">
        <v>103</v>
      </c>
      <c r="C425">
        <v>2004</v>
      </c>
      <c r="D425">
        <v>3541.8</v>
      </c>
      <c r="E425">
        <v>3555.5</v>
      </c>
      <c r="F425">
        <v>62.5</v>
      </c>
      <c r="G425">
        <v>5.0999999999999996</v>
      </c>
      <c r="H425">
        <v>4829</v>
      </c>
      <c r="I425">
        <v>15592</v>
      </c>
      <c r="J425">
        <v>13839</v>
      </c>
      <c r="K425">
        <v>128.4</v>
      </c>
    </row>
    <row r="426" spans="2:11" hidden="1" x14ac:dyDescent="0.45">
      <c r="B426" t="s">
        <v>104</v>
      </c>
      <c r="C426">
        <v>2004</v>
      </c>
      <c r="D426">
        <v>202.3</v>
      </c>
      <c r="E426">
        <v>202.5</v>
      </c>
      <c r="F426">
        <v>62.5</v>
      </c>
      <c r="G426">
        <v>9.6</v>
      </c>
      <c r="H426">
        <v>3439</v>
      </c>
      <c r="I426">
        <v>17910</v>
      </c>
      <c r="J426">
        <v>14361</v>
      </c>
      <c r="K426">
        <v>122.8</v>
      </c>
    </row>
    <row r="427" spans="2:11" hidden="1" x14ac:dyDescent="0.45">
      <c r="B427" t="s">
        <v>106</v>
      </c>
      <c r="C427">
        <v>2004</v>
      </c>
      <c r="D427">
        <v>304.10000000000002</v>
      </c>
      <c r="E427">
        <v>304.5</v>
      </c>
      <c r="F427">
        <v>60.6</v>
      </c>
      <c r="G427">
        <v>19.399999999999999</v>
      </c>
      <c r="H427">
        <v>3414</v>
      </c>
      <c r="I427" t="s">
        <v>64</v>
      </c>
      <c r="J427">
        <v>9390</v>
      </c>
      <c r="K427">
        <v>107.8</v>
      </c>
    </row>
    <row r="428" spans="2:11" hidden="1" x14ac:dyDescent="0.45">
      <c r="B428" t="s">
        <v>107</v>
      </c>
      <c r="C428">
        <v>2004</v>
      </c>
      <c r="D428">
        <v>538</v>
      </c>
      <c r="E428">
        <v>539.70000000000005</v>
      </c>
      <c r="F428">
        <v>63.8</v>
      </c>
      <c r="G428">
        <v>10.199999999999999</v>
      </c>
      <c r="H428">
        <v>4458</v>
      </c>
      <c r="I428">
        <v>13284</v>
      </c>
      <c r="J428">
        <v>12956</v>
      </c>
      <c r="K428">
        <v>116.2</v>
      </c>
    </row>
    <row r="429" spans="2:11" hidden="1" x14ac:dyDescent="0.45">
      <c r="B429" t="s">
        <v>108</v>
      </c>
      <c r="C429">
        <v>2004</v>
      </c>
      <c r="D429">
        <v>2539.4</v>
      </c>
      <c r="E429">
        <v>2555.6999999999998</v>
      </c>
      <c r="F429">
        <v>63.1</v>
      </c>
      <c r="G429">
        <v>9.1</v>
      </c>
      <c r="H429">
        <v>3521</v>
      </c>
      <c r="I429">
        <v>14062</v>
      </c>
      <c r="J429">
        <v>14946</v>
      </c>
      <c r="K429">
        <v>120.7</v>
      </c>
    </row>
    <row r="430" spans="2:11" hidden="1" x14ac:dyDescent="0.45">
      <c r="B430" t="s">
        <v>109</v>
      </c>
      <c r="C430">
        <v>2004</v>
      </c>
      <c r="D430">
        <v>2901.9</v>
      </c>
      <c r="E430">
        <v>2916.9</v>
      </c>
      <c r="F430">
        <v>64.599999999999994</v>
      </c>
      <c r="G430">
        <v>8</v>
      </c>
      <c r="H430">
        <v>6445</v>
      </c>
      <c r="I430">
        <v>19045</v>
      </c>
      <c r="J430">
        <v>16319</v>
      </c>
      <c r="K430">
        <v>105.8</v>
      </c>
    </row>
    <row r="431" spans="2:11" hidden="1" x14ac:dyDescent="0.45">
      <c r="B431" t="s">
        <v>110</v>
      </c>
      <c r="C431">
        <v>2004</v>
      </c>
      <c r="D431">
        <v>2524.1</v>
      </c>
      <c r="E431">
        <v>2538.1999999999998</v>
      </c>
      <c r="F431">
        <v>63.2</v>
      </c>
      <c r="G431">
        <v>10.3</v>
      </c>
      <c r="H431">
        <v>5450</v>
      </c>
      <c r="I431">
        <v>23014</v>
      </c>
      <c r="J431">
        <v>18001</v>
      </c>
      <c r="K431">
        <v>119.3</v>
      </c>
    </row>
    <row r="432" spans="2:11" hidden="1" x14ac:dyDescent="0.45">
      <c r="B432" t="s">
        <v>111</v>
      </c>
      <c r="C432">
        <v>2004</v>
      </c>
      <c r="D432">
        <v>2833</v>
      </c>
      <c r="E432">
        <v>2847.5</v>
      </c>
      <c r="F432">
        <v>63.4</v>
      </c>
      <c r="G432">
        <v>9.9</v>
      </c>
      <c r="H432">
        <v>6196</v>
      </c>
      <c r="I432">
        <v>13824</v>
      </c>
      <c r="J432">
        <v>16265</v>
      </c>
      <c r="K432">
        <v>120.1</v>
      </c>
    </row>
    <row r="433" spans="2:11" hidden="1" x14ac:dyDescent="0.45">
      <c r="B433" t="s">
        <v>112</v>
      </c>
      <c r="C433">
        <v>2004</v>
      </c>
      <c r="D433">
        <v>2666</v>
      </c>
      <c r="E433">
        <v>2670.1</v>
      </c>
      <c r="F433">
        <v>63.5</v>
      </c>
      <c r="G433">
        <v>9.1</v>
      </c>
      <c r="H433">
        <v>4964</v>
      </c>
      <c r="I433">
        <v>20423</v>
      </c>
      <c r="J433">
        <v>19943</v>
      </c>
      <c r="K433">
        <v>116.6</v>
      </c>
    </row>
    <row r="434" spans="2:11" hidden="1" x14ac:dyDescent="0.45">
      <c r="B434" t="s">
        <v>113</v>
      </c>
      <c r="C434">
        <v>2004</v>
      </c>
      <c r="D434">
        <v>2034.1</v>
      </c>
      <c r="E434">
        <v>2043.4</v>
      </c>
      <c r="F434">
        <v>63.6</v>
      </c>
      <c r="G434">
        <v>9</v>
      </c>
      <c r="H434">
        <v>5451</v>
      </c>
      <c r="I434">
        <v>13592</v>
      </c>
      <c r="J434">
        <v>12754</v>
      </c>
      <c r="K434">
        <v>119.8</v>
      </c>
    </row>
    <row r="435" spans="2:11" hidden="1" x14ac:dyDescent="0.45">
      <c r="B435" t="s">
        <v>114</v>
      </c>
      <c r="C435">
        <v>2004</v>
      </c>
      <c r="D435">
        <v>1029.9000000000001</v>
      </c>
      <c r="E435">
        <v>1033.9000000000001</v>
      </c>
      <c r="F435">
        <v>65.599999999999994</v>
      </c>
      <c r="G435">
        <v>10.1</v>
      </c>
      <c r="H435">
        <v>6502</v>
      </c>
      <c r="I435">
        <v>14730</v>
      </c>
      <c r="J435">
        <v>17600</v>
      </c>
      <c r="K435">
        <v>126.8</v>
      </c>
    </row>
    <row r="436" spans="2:11" hidden="1" x14ac:dyDescent="0.45">
      <c r="B436" t="s">
        <v>115</v>
      </c>
      <c r="C436">
        <v>2004</v>
      </c>
      <c r="D436">
        <v>971</v>
      </c>
      <c r="E436">
        <v>972.8</v>
      </c>
      <c r="F436">
        <v>63.9</v>
      </c>
      <c r="G436">
        <v>15.3</v>
      </c>
      <c r="H436">
        <v>4667</v>
      </c>
      <c r="I436">
        <v>17131</v>
      </c>
      <c r="J436">
        <v>13107</v>
      </c>
      <c r="K436">
        <v>107.1</v>
      </c>
    </row>
    <row r="437" spans="2:11" hidden="1" x14ac:dyDescent="0.45">
      <c r="B437" t="s">
        <v>116</v>
      </c>
      <c r="C437">
        <v>2004</v>
      </c>
      <c r="D437">
        <v>953.2</v>
      </c>
      <c r="E437">
        <v>951.5</v>
      </c>
      <c r="F437">
        <v>64.8</v>
      </c>
      <c r="G437">
        <v>9</v>
      </c>
      <c r="H437">
        <v>9615</v>
      </c>
      <c r="I437" t="s">
        <v>64</v>
      </c>
      <c r="J437">
        <v>18798</v>
      </c>
      <c r="K437">
        <v>112</v>
      </c>
    </row>
    <row r="438" spans="2:11" hidden="1" x14ac:dyDescent="0.45">
      <c r="B438" t="s">
        <v>117</v>
      </c>
      <c r="C438">
        <v>2004</v>
      </c>
      <c r="D438">
        <v>1132.8</v>
      </c>
      <c r="E438">
        <v>1137.7</v>
      </c>
      <c r="F438">
        <v>63.6</v>
      </c>
      <c r="G438">
        <v>12.6</v>
      </c>
      <c r="H438">
        <v>4808</v>
      </c>
      <c r="I438" t="s">
        <v>64</v>
      </c>
      <c r="J438">
        <v>9549</v>
      </c>
      <c r="K438">
        <v>119.5</v>
      </c>
    </row>
    <row r="439" spans="2:11" hidden="1" x14ac:dyDescent="0.45">
      <c r="B439" t="s">
        <v>118</v>
      </c>
      <c r="C439">
        <v>2004</v>
      </c>
      <c r="D439">
        <v>343.9</v>
      </c>
      <c r="E439">
        <v>347.2</v>
      </c>
      <c r="F439">
        <v>69</v>
      </c>
      <c r="G439">
        <v>10.3</v>
      </c>
      <c r="H439">
        <v>8492</v>
      </c>
      <c r="I439">
        <v>19200</v>
      </c>
      <c r="J439">
        <v>9786</v>
      </c>
      <c r="K439">
        <v>120.9</v>
      </c>
    </row>
    <row r="440" spans="2:11" hidden="1" x14ac:dyDescent="0.45">
      <c r="B440" t="s">
        <v>119</v>
      </c>
      <c r="C440">
        <v>2004</v>
      </c>
      <c r="D440">
        <v>2028.4</v>
      </c>
      <c r="E440">
        <v>2038.5</v>
      </c>
      <c r="F440">
        <v>64.900000000000006</v>
      </c>
      <c r="G440">
        <v>9.6999999999999993</v>
      </c>
      <c r="H440">
        <v>5419</v>
      </c>
      <c r="I440">
        <v>23004</v>
      </c>
      <c r="J440">
        <v>16197</v>
      </c>
      <c r="K440">
        <v>120.1</v>
      </c>
    </row>
    <row r="441" spans="2:11" hidden="1" x14ac:dyDescent="0.45">
      <c r="B441" t="s">
        <v>147</v>
      </c>
      <c r="C441">
        <v>2004</v>
      </c>
      <c r="D441">
        <v>1396.8</v>
      </c>
      <c r="E441">
        <v>1406.5</v>
      </c>
      <c r="F441">
        <v>65.7</v>
      </c>
      <c r="G441">
        <v>6.6</v>
      </c>
      <c r="H441">
        <v>7689</v>
      </c>
      <c r="I441">
        <v>26222</v>
      </c>
      <c r="J441">
        <v>20833</v>
      </c>
      <c r="K441">
        <v>119.1</v>
      </c>
    </row>
    <row r="442" spans="2:11" hidden="1" x14ac:dyDescent="0.45">
      <c r="B442" t="s">
        <v>120</v>
      </c>
      <c r="C442">
        <v>2004</v>
      </c>
      <c r="D442">
        <v>874</v>
      </c>
      <c r="E442">
        <v>880.9</v>
      </c>
      <c r="F442">
        <v>64.599999999999994</v>
      </c>
      <c r="G442">
        <v>11.7</v>
      </c>
      <c r="H442">
        <v>4749</v>
      </c>
      <c r="I442">
        <v>16898</v>
      </c>
      <c r="J442">
        <v>11778</v>
      </c>
      <c r="K442">
        <v>120.7</v>
      </c>
    </row>
    <row r="443" spans="2:11" hidden="1" x14ac:dyDescent="0.45">
      <c r="B443" t="s">
        <v>121</v>
      </c>
      <c r="C443">
        <v>2004</v>
      </c>
      <c r="D443">
        <v>173.9</v>
      </c>
      <c r="E443">
        <v>176</v>
      </c>
      <c r="F443">
        <v>70.5</v>
      </c>
      <c r="G443">
        <v>8</v>
      </c>
      <c r="H443">
        <v>9513</v>
      </c>
      <c r="I443" t="s">
        <v>64</v>
      </c>
      <c r="J443">
        <v>4626</v>
      </c>
      <c r="K443">
        <v>115.1</v>
      </c>
    </row>
    <row r="444" spans="2:11" hidden="1" x14ac:dyDescent="0.45">
      <c r="B444" t="s">
        <v>122</v>
      </c>
      <c r="C444">
        <v>2004</v>
      </c>
      <c r="D444">
        <v>529.79999999999995</v>
      </c>
      <c r="E444">
        <v>533.29999999999995</v>
      </c>
      <c r="F444">
        <v>67.5</v>
      </c>
      <c r="G444">
        <v>7.4</v>
      </c>
      <c r="H444">
        <v>9522</v>
      </c>
      <c r="I444" t="s">
        <v>64</v>
      </c>
      <c r="J444">
        <v>18149</v>
      </c>
      <c r="K444">
        <v>117</v>
      </c>
    </row>
    <row r="445" spans="2:11" hidden="1" x14ac:dyDescent="0.45">
      <c r="B445" t="s">
        <v>123</v>
      </c>
      <c r="C445">
        <v>2004</v>
      </c>
      <c r="D445">
        <v>185.8</v>
      </c>
      <c r="E445">
        <v>187.1</v>
      </c>
      <c r="F445">
        <v>64.7</v>
      </c>
      <c r="G445">
        <v>8</v>
      </c>
      <c r="H445">
        <v>5033</v>
      </c>
      <c r="I445" t="s">
        <v>64</v>
      </c>
      <c r="J445">
        <v>10173</v>
      </c>
      <c r="K445">
        <v>107.3</v>
      </c>
    </row>
    <row r="446" spans="2:11" hidden="1" x14ac:dyDescent="0.45">
      <c r="B446" t="s">
        <v>124</v>
      </c>
      <c r="C446">
        <v>2004</v>
      </c>
      <c r="D446">
        <v>51.8</v>
      </c>
      <c r="E446">
        <v>51.9</v>
      </c>
      <c r="F446">
        <v>71.599999999999994</v>
      </c>
      <c r="G446">
        <v>3.5</v>
      </c>
      <c r="H446">
        <v>14817</v>
      </c>
      <c r="I446" t="s">
        <v>64</v>
      </c>
      <c r="J446" t="s">
        <v>64</v>
      </c>
      <c r="K446">
        <v>129.30000000000001</v>
      </c>
    </row>
    <row r="447" spans="2:11" hidden="1" x14ac:dyDescent="0.45">
      <c r="B447" t="s">
        <v>41</v>
      </c>
      <c r="C447">
        <v>2005</v>
      </c>
      <c r="D447">
        <v>1511.7</v>
      </c>
      <c r="E447">
        <v>1511.7</v>
      </c>
      <c r="F447">
        <v>61.6</v>
      </c>
      <c r="G447">
        <v>5.9</v>
      </c>
      <c r="H447">
        <v>5276</v>
      </c>
      <c r="I447">
        <v>15793</v>
      </c>
      <c r="J447">
        <v>14605</v>
      </c>
      <c r="K447">
        <v>117.3</v>
      </c>
    </row>
    <row r="448" spans="2:11" hidden="1" x14ac:dyDescent="0.45">
      <c r="B448" t="s">
        <v>42</v>
      </c>
      <c r="C448">
        <v>2005</v>
      </c>
      <c r="D448">
        <v>1327.7</v>
      </c>
      <c r="E448">
        <v>1335.9</v>
      </c>
      <c r="F448">
        <v>60.9</v>
      </c>
      <c r="G448">
        <v>6.8</v>
      </c>
      <c r="H448">
        <v>4788</v>
      </c>
      <c r="I448">
        <v>14996</v>
      </c>
      <c r="J448">
        <v>16285</v>
      </c>
      <c r="K448">
        <v>133.4</v>
      </c>
    </row>
    <row r="449" spans="2:11" hidden="1" x14ac:dyDescent="0.45">
      <c r="B449" t="s">
        <v>43</v>
      </c>
      <c r="C449">
        <v>2005</v>
      </c>
      <c r="D449">
        <v>1486.5</v>
      </c>
      <c r="E449">
        <v>1492</v>
      </c>
      <c r="F449">
        <v>61.3</v>
      </c>
      <c r="G449">
        <v>9</v>
      </c>
      <c r="H449">
        <v>4107</v>
      </c>
      <c r="I449">
        <v>18054</v>
      </c>
      <c r="J449">
        <v>16522</v>
      </c>
      <c r="K449">
        <v>107.8</v>
      </c>
    </row>
    <row r="450" spans="2:11" hidden="1" x14ac:dyDescent="0.45">
      <c r="B450" t="s">
        <v>44</v>
      </c>
      <c r="C450">
        <v>2005</v>
      </c>
      <c r="D450">
        <v>2360.9</v>
      </c>
      <c r="E450">
        <v>2362.9</v>
      </c>
      <c r="F450">
        <v>60.4</v>
      </c>
      <c r="G450">
        <v>7.6</v>
      </c>
      <c r="H450">
        <v>5398</v>
      </c>
      <c r="I450">
        <v>15131</v>
      </c>
      <c r="J450">
        <v>14285</v>
      </c>
      <c r="K450">
        <v>123.1</v>
      </c>
    </row>
    <row r="451" spans="2:11" hidden="1" x14ac:dyDescent="0.45">
      <c r="B451" t="s">
        <v>45</v>
      </c>
      <c r="C451">
        <v>2005</v>
      </c>
      <c r="D451">
        <v>1101.8</v>
      </c>
      <c r="E451">
        <v>1109.3</v>
      </c>
      <c r="F451">
        <v>60.8</v>
      </c>
      <c r="G451">
        <v>6.9</v>
      </c>
      <c r="H451">
        <v>3480</v>
      </c>
      <c r="I451">
        <v>13403</v>
      </c>
      <c r="J451">
        <v>11900</v>
      </c>
      <c r="K451">
        <v>129.9</v>
      </c>
    </row>
    <row r="452" spans="2:11" hidden="1" x14ac:dyDescent="0.45">
      <c r="B452" t="s">
        <v>46</v>
      </c>
      <c r="C452">
        <v>2005</v>
      </c>
      <c r="D452">
        <v>1023.3</v>
      </c>
      <c r="E452">
        <v>1025.5</v>
      </c>
      <c r="F452">
        <v>61.9</v>
      </c>
      <c r="G452">
        <v>5.6</v>
      </c>
      <c r="H452">
        <v>5343</v>
      </c>
      <c r="I452">
        <v>19962</v>
      </c>
      <c r="J452">
        <v>19369</v>
      </c>
      <c r="K452">
        <v>115</v>
      </c>
    </row>
    <row r="453" spans="2:11" hidden="1" x14ac:dyDescent="0.45">
      <c r="B453" t="s">
        <v>47</v>
      </c>
      <c r="C453">
        <v>2005</v>
      </c>
      <c r="D453">
        <v>699.8</v>
      </c>
      <c r="E453">
        <v>705.9</v>
      </c>
      <c r="F453">
        <v>61.7</v>
      </c>
      <c r="G453">
        <v>4.9000000000000004</v>
      </c>
      <c r="H453">
        <v>4985</v>
      </c>
      <c r="I453">
        <v>15481</v>
      </c>
      <c r="J453">
        <v>14797</v>
      </c>
      <c r="K453">
        <v>104.8</v>
      </c>
    </row>
    <row r="454" spans="2:11" hidden="1" x14ac:dyDescent="0.45">
      <c r="B454" t="s">
        <v>48</v>
      </c>
      <c r="C454">
        <v>2005</v>
      </c>
      <c r="D454">
        <v>1177.5999999999999</v>
      </c>
      <c r="E454">
        <v>1186.7</v>
      </c>
      <c r="F454">
        <v>60.5</v>
      </c>
      <c r="G454">
        <v>7.2</v>
      </c>
      <c r="H454">
        <v>5218</v>
      </c>
      <c r="I454">
        <v>14068</v>
      </c>
      <c r="J454">
        <v>13757</v>
      </c>
      <c r="K454">
        <v>123.5</v>
      </c>
    </row>
    <row r="455" spans="2:11" hidden="1" x14ac:dyDescent="0.45">
      <c r="B455" t="s">
        <v>49</v>
      </c>
      <c r="C455">
        <v>2005</v>
      </c>
      <c r="D455">
        <v>1193.9000000000001</v>
      </c>
      <c r="E455">
        <v>1196.2</v>
      </c>
      <c r="F455">
        <v>61.3</v>
      </c>
      <c r="G455">
        <v>8.1999999999999993</v>
      </c>
      <c r="H455">
        <v>5591</v>
      </c>
      <c r="I455">
        <v>18505</v>
      </c>
      <c r="J455">
        <v>18103</v>
      </c>
      <c r="K455">
        <v>120.6</v>
      </c>
    </row>
    <row r="456" spans="2:11" hidden="1" x14ac:dyDescent="0.45">
      <c r="B456" t="s">
        <v>50</v>
      </c>
      <c r="C456">
        <v>2005</v>
      </c>
      <c r="D456">
        <v>6783.8</v>
      </c>
      <c r="E456">
        <v>6760.3</v>
      </c>
      <c r="F456">
        <v>62.9</v>
      </c>
      <c r="G456">
        <v>3.2</v>
      </c>
      <c r="H456">
        <v>7445</v>
      </c>
      <c r="I456">
        <v>25815</v>
      </c>
      <c r="J456">
        <v>25361</v>
      </c>
      <c r="K456">
        <v>127.5</v>
      </c>
    </row>
    <row r="457" spans="2:11" hidden="1" x14ac:dyDescent="0.45">
      <c r="B457" t="s">
        <v>51</v>
      </c>
      <c r="C457">
        <v>2005</v>
      </c>
      <c r="D457">
        <v>822.1</v>
      </c>
      <c r="E457">
        <v>828.6</v>
      </c>
      <c r="F457">
        <v>60.7</v>
      </c>
      <c r="G457">
        <v>6.3</v>
      </c>
      <c r="H457">
        <v>4857</v>
      </c>
      <c r="I457">
        <v>15282</v>
      </c>
      <c r="J457">
        <v>14139</v>
      </c>
      <c r="K457">
        <v>111.1</v>
      </c>
    </row>
    <row r="458" spans="2:11" hidden="1" x14ac:dyDescent="0.45">
      <c r="B458" t="s">
        <v>52</v>
      </c>
      <c r="C458">
        <v>2005</v>
      </c>
      <c r="D458">
        <v>1188.8</v>
      </c>
      <c r="E458">
        <v>1194.0999999999999</v>
      </c>
      <c r="F458">
        <v>59.9</v>
      </c>
      <c r="G458">
        <v>5.2</v>
      </c>
      <c r="H458">
        <v>4775</v>
      </c>
      <c r="I458">
        <v>16565</v>
      </c>
      <c r="J458">
        <v>19382</v>
      </c>
      <c r="K458">
        <v>109.8</v>
      </c>
    </row>
    <row r="459" spans="2:11" hidden="1" x14ac:dyDescent="0.45">
      <c r="B459" t="s">
        <v>53</v>
      </c>
      <c r="C459">
        <v>2005</v>
      </c>
      <c r="D459">
        <v>1025.4000000000001</v>
      </c>
      <c r="E459">
        <v>1028.9000000000001</v>
      </c>
      <c r="F459">
        <v>62.5</v>
      </c>
      <c r="G459">
        <v>7.7</v>
      </c>
      <c r="H459">
        <v>5483</v>
      </c>
      <c r="I459">
        <v>14608</v>
      </c>
      <c r="J459">
        <v>16160</v>
      </c>
      <c r="K459">
        <v>124.4</v>
      </c>
    </row>
    <row r="460" spans="2:11" hidden="1" x14ac:dyDescent="0.45">
      <c r="B460" t="s">
        <v>54</v>
      </c>
      <c r="C460">
        <v>2005</v>
      </c>
      <c r="D460">
        <v>1138.5999999999999</v>
      </c>
      <c r="E460">
        <v>1144.7</v>
      </c>
      <c r="F460">
        <v>60.2</v>
      </c>
      <c r="G460">
        <v>8.6</v>
      </c>
      <c r="H460">
        <v>5292</v>
      </c>
      <c r="I460">
        <v>14060</v>
      </c>
      <c r="J460">
        <v>13826</v>
      </c>
      <c r="K460">
        <v>111.6</v>
      </c>
    </row>
    <row r="461" spans="2:11" hidden="1" x14ac:dyDescent="0.45">
      <c r="B461" t="s">
        <v>55</v>
      </c>
      <c r="C461">
        <v>2005</v>
      </c>
      <c r="D461">
        <v>1415.3</v>
      </c>
      <c r="E461">
        <v>1423.9</v>
      </c>
      <c r="F461">
        <v>60.1</v>
      </c>
      <c r="G461">
        <v>5.8</v>
      </c>
      <c r="H461">
        <v>5606</v>
      </c>
      <c r="I461">
        <v>19121</v>
      </c>
      <c r="J461">
        <v>18632</v>
      </c>
      <c r="K461">
        <v>115.5</v>
      </c>
    </row>
    <row r="462" spans="2:11" hidden="1" x14ac:dyDescent="0.45">
      <c r="B462" t="s">
        <v>56</v>
      </c>
      <c r="C462">
        <v>2005</v>
      </c>
      <c r="D462">
        <v>1615.2</v>
      </c>
      <c r="E462">
        <v>1623.5</v>
      </c>
      <c r="F462">
        <v>60.2</v>
      </c>
      <c r="G462">
        <v>5</v>
      </c>
      <c r="H462">
        <v>4988</v>
      </c>
      <c r="I462">
        <v>19507</v>
      </c>
      <c r="J462">
        <v>17647</v>
      </c>
      <c r="K462">
        <v>115.7</v>
      </c>
    </row>
    <row r="463" spans="2:11" hidden="1" x14ac:dyDescent="0.45">
      <c r="B463" t="s">
        <v>57</v>
      </c>
      <c r="C463">
        <v>2005</v>
      </c>
      <c r="D463">
        <v>1312.8</v>
      </c>
      <c r="E463">
        <v>1321.3</v>
      </c>
      <c r="F463">
        <v>61.2</v>
      </c>
      <c r="G463">
        <v>3.9</v>
      </c>
      <c r="H463">
        <v>6321</v>
      </c>
      <c r="I463">
        <v>19682</v>
      </c>
      <c r="J463">
        <v>19766</v>
      </c>
      <c r="K463">
        <v>119.5</v>
      </c>
    </row>
    <row r="464" spans="2:11" hidden="1" x14ac:dyDescent="0.45">
      <c r="B464" t="s">
        <v>58</v>
      </c>
      <c r="C464">
        <v>2005</v>
      </c>
      <c r="D464">
        <v>10923.8</v>
      </c>
      <c r="E464">
        <v>10825.1</v>
      </c>
      <c r="F464">
        <v>65.2</v>
      </c>
      <c r="G464">
        <v>0.8</v>
      </c>
      <c r="H464">
        <v>24014</v>
      </c>
      <c r="I464">
        <v>58398</v>
      </c>
      <c r="J464">
        <v>52444</v>
      </c>
      <c r="K464">
        <v>114.1</v>
      </c>
    </row>
    <row r="465" spans="2:11" hidden="1" x14ac:dyDescent="0.45">
      <c r="B465" t="s">
        <v>59</v>
      </c>
      <c r="C465">
        <v>2005</v>
      </c>
      <c r="D465">
        <v>676</v>
      </c>
      <c r="E465">
        <v>682.8</v>
      </c>
      <c r="F465">
        <v>64.3</v>
      </c>
      <c r="G465">
        <v>8.8000000000000007</v>
      </c>
      <c r="H465">
        <v>7278</v>
      </c>
      <c r="I465">
        <v>15787</v>
      </c>
      <c r="J465">
        <v>16021</v>
      </c>
      <c r="K465">
        <v>109.4</v>
      </c>
    </row>
    <row r="466" spans="2:11" hidden="1" x14ac:dyDescent="0.45">
      <c r="B466" t="s">
        <v>60</v>
      </c>
      <c r="C466">
        <v>2005</v>
      </c>
      <c r="D466">
        <v>963</v>
      </c>
      <c r="E466">
        <v>972.9</v>
      </c>
      <c r="F466">
        <v>67.5</v>
      </c>
      <c r="G466">
        <v>11.1</v>
      </c>
      <c r="H466">
        <v>11452</v>
      </c>
      <c r="I466">
        <v>20793</v>
      </c>
      <c r="J466">
        <v>21232</v>
      </c>
      <c r="K466">
        <v>105.8</v>
      </c>
    </row>
    <row r="467" spans="2:11" hidden="1" x14ac:dyDescent="0.45">
      <c r="B467" t="s">
        <v>61</v>
      </c>
      <c r="C467">
        <v>2005</v>
      </c>
      <c r="D467">
        <v>1281.8</v>
      </c>
      <c r="E467">
        <v>1290.5</v>
      </c>
      <c r="F467">
        <v>64.5</v>
      </c>
      <c r="G467">
        <v>5.5</v>
      </c>
      <c r="H467">
        <v>7903</v>
      </c>
      <c r="I467">
        <v>23265</v>
      </c>
      <c r="J467">
        <v>17387</v>
      </c>
      <c r="K467">
        <v>122.8</v>
      </c>
    </row>
    <row r="468" spans="2:11" hidden="1" x14ac:dyDescent="0.45">
      <c r="B468" t="s">
        <v>62</v>
      </c>
      <c r="C468">
        <v>2005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2:11" hidden="1" x14ac:dyDescent="0.45">
      <c r="B469" t="s">
        <v>63</v>
      </c>
      <c r="C469">
        <v>2005</v>
      </c>
      <c r="D469">
        <v>41.9</v>
      </c>
      <c r="E469">
        <v>41.9</v>
      </c>
      <c r="F469">
        <v>65.8</v>
      </c>
      <c r="G469">
        <v>10.6</v>
      </c>
      <c r="H469">
        <v>21502</v>
      </c>
      <c r="I469">
        <v>33312</v>
      </c>
      <c r="J469">
        <v>23061</v>
      </c>
      <c r="K469">
        <v>103.4</v>
      </c>
    </row>
    <row r="470" spans="2:11" hidden="1" x14ac:dyDescent="0.45">
      <c r="B470" t="s">
        <v>126</v>
      </c>
      <c r="C470">
        <v>2005</v>
      </c>
      <c r="D470">
        <v>1239.8999999999999</v>
      </c>
      <c r="E470">
        <v>1248.5999999999999</v>
      </c>
      <c r="F470">
        <v>64.400000000000006</v>
      </c>
      <c r="G470">
        <v>5.3</v>
      </c>
      <c r="H470">
        <v>0</v>
      </c>
      <c r="I470">
        <v>0</v>
      </c>
      <c r="J470">
        <v>0</v>
      </c>
      <c r="K470" t="s">
        <v>132</v>
      </c>
    </row>
    <row r="471" spans="2:11" hidden="1" x14ac:dyDescent="0.45">
      <c r="B471" t="s">
        <v>65</v>
      </c>
      <c r="C471">
        <v>2005</v>
      </c>
      <c r="D471">
        <v>1234.9000000000001</v>
      </c>
      <c r="E471">
        <v>1240.4000000000001</v>
      </c>
      <c r="F471">
        <v>63</v>
      </c>
      <c r="G471">
        <v>5.2</v>
      </c>
      <c r="H471">
        <v>6345</v>
      </c>
      <c r="I471">
        <v>18533</v>
      </c>
      <c r="J471">
        <v>19107</v>
      </c>
      <c r="K471">
        <v>109.6</v>
      </c>
    </row>
    <row r="472" spans="2:11" hidden="1" x14ac:dyDescent="0.45">
      <c r="B472" t="s">
        <v>66</v>
      </c>
      <c r="C472">
        <v>2005</v>
      </c>
      <c r="D472">
        <v>936.6</v>
      </c>
      <c r="E472">
        <v>939.3</v>
      </c>
      <c r="F472">
        <v>64.3</v>
      </c>
      <c r="G472">
        <v>6.5</v>
      </c>
      <c r="H472">
        <v>6481</v>
      </c>
      <c r="I472">
        <v>15677</v>
      </c>
      <c r="J472">
        <v>13716</v>
      </c>
      <c r="K472">
        <v>125.2</v>
      </c>
    </row>
    <row r="473" spans="2:11" hidden="1" x14ac:dyDescent="0.45">
      <c r="B473" t="s">
        <v>67</v>
      </c>
      <c r="C473">
        <v>2005</v>
      </c>
      <c r="D473">
        <v>1685.4</v>
      </c>
      <c r="E473">
        <v>1683.4</v>
      </c>
      <c r="F473">
        <v>63.5</v>
      </c>
      <c r="G473">
        <v>7.2</v>
      </c>
      <c r="H473">
        <v>5687</v>
      </c>
      <c r="I473">
        <v>18248</v>
      </c>
      <c r="J473">
        <v>17611</v>
      </c>
      <c r="K473">
        <v>121</v>
      </c>
    </row>
    <row r="474" spans="2:11" hidden="1" x14ac:dyDescent="0.45">
      <c r="B474" t="s">
        <v>68</v>
      </c>
      <c r="C474">
        <v>2005</v>
      </c>
      <c r="D474">
        <v>839.4</v>
      </c>
      <c r="E474">
        <v>848.2</v>
      </c>
      <c r="F474">
        <v>68.599999999999994</v>
      </c>
      <c r="G474">
        <v>8.6999999999999993</v>
      </c>
      <c r="H474">
        <v>10624</v>
      </c>
      <c r="I474" t="s">
        <v>64</v>
      </c>
      <c r="J474">
        <v>12888</v>
      </c>
      <c r="K474">
        <v>113.2</v>
      </c>
    </row>
    <row r="475" spans="2:11" hidden="1" x14ac:dyDescent="0.45">
      <c r="B475" t="s">
        <v>69</v>
      </c>
      <c r="C475">
        <v>2005</v>
      </c>
      <c r="D475">
        <v>665.6</v>
      </c>
      <c r="E475">
        <v>670.1</v>
      </c>
      <c r="F475">
        <v>60.9</v>
      </c>
      <c r="G475">
        <v>5.8</v>
      </c>
      <c r="H475">
        <v>5476</v>
      </c>
      <c r="I475">
        <v>14980</v>
      </c>
      <c r="J475">
        <v>15608</v>
      </c>
      <c r="K475">
        <v>102.1</v>
      </c>
    </row>
    <row r="476" spans="2:11" hidden="1" x14ac:dyDescent="0.45">
      <c r="B476" t="s">
        <v>70</v>
      </c>
      <c r="C476">
        <v>2005</v>
      </c>
      <c r="D476">
        <v>720.8</v>
      </c>
      <c r="E476">
        <v>727.6</v>
      </c>
      <c r="F476">
        <v>60.6</v>
      </c>
      <c r="G476">
        <v>6.3</v>
      </c>
      <c r="H476">
        <v>4927</v>
      </c>
      <c r="I476">
        <v>17452</v>
      </c>
      <c r="J476">
        <v>14946</v>
      </c>
      <c r="K476">
        <v>108.4</v>
      </c>
    </row>
    <row r="477" spans="2:11" hidden="1" x14ac:dyDescent="0.45">
      <c r="B477" t="s">
        <v>71</v>
      </c>
      <c r="C477">
        <v>2005</v>
      </c>
      <c r="D477">
        <v>4712.8999999999996</v>
      </c>
      <c r="E477">
        <v>4699.7</v>
      </c>
      <c r="F477">
        <v>63.4</v>
      </c>
      <c r="G477">
        <v>2.2000000000000002</v>
      </c>
      <c r="H477">
        <v>12264</v>
      </c>
      <c r="I477">
        <v>31343</v>
      </c>
      <c r="J477">
        <v>32224</v>
      </c>
      <c r="K477">
        <v>136</v>
      </c>
    </row>
    <row r="478" spans="2:11" hidden="1" x14ac:dyDescent="0.45">
      <c r="B478" t="s">
        <v>72</v>
      </c>
      <c r="C478">
        <v>2005</v>
      </c>
      <c r="D478">
        <v>441</v>
      </c>
      <c r="E478">
        <v>442.1</v>
      </c>
      <c r="F478">
        <v>59.7</v>
      </c>
      <c r="G478">
        <v>13</v>
      </c>
      <c r="H478">
        <v>3893</v>
      </c>
      <c r="I478">
        <v>14281</v>
      </c>
      <c r="J478">
        <v>10275</v>
      </c>
      <c r="K478">
        <v>114.1</v>
      </c>
    </row>
    <row r="479" spans="2:11" hidden="1" x14ac:dyDescent="0.45">
      <c r="B479" t="s">
        <v>73</v>
      </c>
      <c r="C479">
        <v>2005</v>
      </c>
      <c r="D479">
        <v>293.5</v>
      </c>
      <c r="E479">
        <v>293.3</v>
      </c>
      <c r="F479">
        <v>64.2</v>
      </c>
      <c r="G479">
        <v>18</v>
      </c>
      <c r="H479">
        <v>2392</v>
      </c>
      <c r="I479">
        <v>12772</v>
      </c>
      <c r="J479">
        <v>12181</v>
      </c>
      <c r="K479">
        <v>105.8</v>
      </c>
    </row>
    <row r="480" spans="2:11" hidden="1" x14ac:dyDescent="0.45">
      <c r="B480" t="s">
        <v>74</v>
      </c>
      <c r="C480">
        <v>2005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 t="s">
        <v>132</v>
      </c>
    </row>
    <row r="481" spans="2:11" hidden="1" x14ac:dyDescent="0.45">
      <c r="B481" t="s">
        <v>75</v>
      </c>
      <c r="C481">
        <v>2005</v>
      </c>
      <c r="D481">
        <v>5127.3</v>
      </c>
      <c r="E481">
        <v>5123.1000000000004</v>
      </c>
      <c r="F481">
        <v>60.7</v>
      </c>
      <c r="G481">
        <v>7.4</v>
      </c>
      <c r="H481">
        <v>5545</v>
      </c>
      <c r="I481">
        <v>20535</v>
      </c>
      <c r="J481">
        <v>18662</v>
      </c>
      <c r="K481">
        <v>115.5</v>
      </c>
    </row>
    <row r="482" spans="2:11" hidden="1" x14ac:dyDescent="0.45">
      <c r="B482" t="s">
        <v>76</v>
      </c>
      <c r="C482">
        <v>2005</v>
      </c>
      <c r="D482">
        <v>1002.5</v>
      </c>
      <c r="E482">
        <v>1004.5</v>
      </c>
      <c r="F482">
        <v>62.3</v>
      </c>
      <c r="G482">
        <v>12.2</v>
      </c>
      <c r="H482">
        <v>5636</v>
      </c>
      <c r="I482">
        <v>14507</v>
      </c>
      <c r="J482">
        <v>13781</v>
      </c>
      <c r="K482">
        <v>110.6</v>
      </c>
    </row>
    <row r="483" spans="2:11" hidden="1" x14ac:dyDescent="0.45">
      <c r="B483" t="s">
        <v>77</v>
      </c>
      <c r="C483">
        <v>2005</v>
      </c>
      <c r="D483">
        <v>2640.4</v>
      </c>
      <c r="E483">
        <v>2648.3</v>
      </c>
      <c r="F483">
        <v>61.7</v>
      </c>
      <c r="G483">
        <v>6.7</v>
      </c>
      <c r="H483">
        <v>5908</v>
      </c>
      <c r="I483">
        <v>18038</v>
      </c>
      <c r="J483">
        <v>17564</v>
      </c>
      <c r="K483">
        <v>110.4</v>
      </c>
    </row>
    <row r="484" spans="2:11" hidden="1" x14ac:dyDescent="0.45">
      <c r="B484" t="s">
        <v>78</v>
      </c>
      <c r="C484">
        <v>2005</v>
      </c>
      <c r="D484">
        <v>4332.3999999999996</v>
      </c>
      <c r="E484">
        <v>4342.6000000000004</v>
      </c>
      <c r="F484">
        <v>61.6</v>
      </c>
      <c r="G484">
        <v>8.5</v>
      </c>
      <c r="H484">
        <v>6360</v>
      </c>
      <c r="I484">
        <v>18795</v>
      </c>
      <c r="J484">
        <v>20204</v>
      </c>
      <c r="K484">
        <v>112.2</v>
      </c>
    </row>
    <row r="485" spans="2:11" hidden="1" x14ac:dyDescent="0.45">
      <c r="B485" t="s">
        <v>79</v>
      </c>
      <c r="C485">
        <v>2005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 t="s">
        <v>132</v>
      </c>
    </row>
    <row r="486" spans="2:11" hidden="1" x14ac:dyDescent="0.45">
      <c r="B486" t="s">
        <v>80</v>
      </c>
      <c r="C486">
        <v>2005</v>
      </c>
      <c r="D486">
        <v>2692.6</v>
      </c>
      <c r="E486">
        <v>2672.7</v>
      </c>
      <c r="F486">
        <v>60.7</v>
      </c>
      <c r="G486">
        <v>22.1</v>
      </c>
      <c r="H486">
        <v>4388</v>
      </c>
      <c r="I486">
        <v>12702</v>
      </c>
      <c r="J486">
        <v>18041</v>
      </c>
      <c r="K486">
        <v>117.3</v>
      </c>
    </row>
    <row r="487" spans="2:11" hidden="1" x14ac:dyDescent="0.45">
      <c r="B487" t="s">
        <v>140</v>
      </c>
      <c r="C487">
        <v>2005</v>
      </c>
      <c r="D487">
        <v>417.4</v>
      </c>
      <c r="E487">
        <v>425.6</v>
      </c>
      <c r="F487">
        <v>59</v>
      </c>
      <c r="G487">
        <v>63.1</v>
      </c>
      <c r="H487">
        <v>2737</v>
      </c>
      <c r="I487" t="s">
        <v>64</v>
      </c>
      <c r="J487">
        <v>9326</v>
      </c>
      <c r="K487">
        <v>114.7</v>
      </c>
    </row>
    <row r="488" spans="2:11" hidden="1" x14ac:dyDescent="0.45">
      <c r="B488" t="s">
        <v>81</v>
      </c>
      <c r="C488">
        <v>2005</v>
      </c>
      <c r="D488">
        <v>866.2</v>
      </c>
      <c r="E488">
        <v>871.7</v>
      </c>
      <c r="F488">
        <v>62.6</v>
      </c>
      <c r="G488">
        <v>23.9</v>
      </c>
      <c r="H488">
        <v>4190</v>
      </c>
      <c r="I488" t="s">
        <v>64</v>
      </c>
      <c r="J488">
        <v>11238</v>
      </c>
      <c r="K488">
        <v>121.1</v>
      </c>
    </row>
    <row r="489" spans="2:11" hidden="1" x14ac:dyDescent="0.45">
      <c r="B489" t="s">
        <v>82</v>
      </c>
      <c r="C489">
        <v>2005</v>
      </c>
      <c r="D489">
        <v>454.5</v>
      </c>
      <c r="E489">
        <v>452.3</v>
      </c>
      <c r="F489">
        <v>62.1</v>
      </c>
      <c r="G489">
        <v>13.8</v>
      </c>
      <c r="H489">
        <v>4084</v>
      </c>
      <c r="I489" t="s">
        <v>64</v>
      </c>
      <c r="J489">
        <v>12309</v>
      </c>
      <c r="K489">
        <v>121.8</v>
      </c>
    </row>
    <row r="490" spans="2:11" hidden="1" x14ac:dyDescent="0.45">
      <c r="B490" t="s">
        <v>83</v>
      </c>
      <c r="C490">
        <v>2005</v>
      </c>
      <c r="D490">
        <v>706.9</v>
      </c>
      <c r="E490">
        <v>706.6</v>
      </c>
      <c r="F490">
        <v>60</v>
      </c>
      <c r="G490">
        <v>8.8000000000000007</v>
      </c>
      <c r="H490">
        <v>4669</v>
      </c>
      <c r="I490" t="s">
        <v>64</v>
      </c>
      <c r="J490">
        <v>10592</v>
      </c>
      <c r="K490">
        <v>110</v>
      </c>
    </row>
    <row r="491" spans="2:11" hidden="1" x14ac:dyDescent="0.45">
      <c r="B491" t="s">
        <v>141</v>
      </c>
      <c r="C491">
        <v>2005</v>
      </c>
      <c r="D491">
        <v>1152.3</v>
      </c>
      <c r="E491">
        <v>1142.8</v>
      </c>
      <c r="F491">
        <v>58.3</v>
      </c>
      <c r="G491" t="s">
        <v>64</v>
      </c>
      <c r="H491" t="s">
        <v>64</v>
      </c>
      <c r="I491" t="s">
        <v>64</v>
      </c>
      <c r="J491" t="s">
        <v>64</v>
      </c>
      <c r="K491" t="s">
        <v>132</v>
      </c>
    </row>
    <row r="492" spans="2:11" hidden="1" x14ac:dyDescent="0.45">
      <c r="B492" t="s">
        <v>84</v>
      </c>
      <c r="C492">
        <v>2005</v>
      </c>
      <c r="D492">
        <v>2746.9</v>
      </c>
      <c r="E492">
        <v>2744</v>
      </c>
      <c r="F492">
        <v>61.2</v>
      </c>
      <c r="G492">
        <v>6.9</v>
      </c>
      <c r="H492">
        <v>5117</v>
      </c>
      <c r="I492">
        <v>15787</v>
      </c>
      <c r="J492">
        <v>13469</v>
      </c>
      <c r="K492">
        <v>105.7</v>
      </c>
    </row>
    <row r="493" spans="2:11" hidden="1" x14ac:dyDescent="0.45">
      <c r="B493" t="s">
        <v>85</v>
      </c>
      <c r="C493">
        <v>2005</v>
      </c>
      <c r="D493">
        <v>4066.3</v>
      </c>
      <c r="E493">
        <v>4073.8</v>
      </c>
      <c r="F493">
        <v>62.4</v>
      </c>
      <c r="G493">
        <v>7</v>
      </c>
      <c r="H493">
        <v>6887</v>
      </c>
      <c r="I493">
        <v>22505</v>
      </c>
      <c r="J493">
        <v>26617</v>
      </c>
      <c r="K493">
        <v>113</v>
      </c>
    </row>
    <row r="494" spans="2:11" hidden="1" x14ac:dyDescent="0.45">
      <c r="B494" t="s">
        <v>86</v>
      </c>
      <c r="C494">
        <v>2005</v>
      </c>
      <c r="D494">
        <v>713.4</v>
      </c>
      <c r="E494">
        <v>715.8</v>
      </c>
      <c r="F494">
        <v>64.5</v>
      </c>
      <c r="G494">
        <v>10</v>
      </c>
      <c r="H494">
        <v>3376</v>
      </c>
      <c r="I494">
        <v>14546</v>
      </c>
      <c r="J494">
        <v>15218</v>
      </c>
      <c r="K494">
        <v>114</v>
      </c>
    </row>
    <row r="495" spans="2:11" hidden="1" x14ac:dyDescent="0.45">
      <c r="B495" t="s">
        <v>87</v>
      </c>
      <c r="C495">
        <v>2005</v>
      </c>
      <c r="D495">
        <v>864.7</v>
      </c>
      <c r="E495">
        <v>868.3</v>
      </c>
      <c r="F495">
        <v>63</v>
      </c>
      <c r="G495">
        <v>6.6</v>
      </c>
      <c r="H495">
        <v>4103</v>
      </c>
      <c r="I495">
        <v>15143</v>
      </c>
      <c r="J495">
        <v>19159</v>
      </c>
      <c r="K495">
        <v>108.5</v>
      </c>
    </row>
    <row r="496" spans="2:11" hidden="1" x14ac:dyDescent="0.45">
      <c r="B496" t="s">
        <v>88</v>
      </c>
      <c r="C496">
        <v>2005</v>
      </c>
      <c r="D496">
        <v>3761.6</v>
      </c>
      <c r="E496">
        <v>3764.9</v>
      </c>
      <c r="F496">
        <v>62.5</v>
      </c>
      <c r="G496">
        <v>6.7</v>
      </c>
      <c r="H496">
        <v>7383</v>
      </c>
      <c r="I496">
        <v>15319</v>
      </c>
      <c r="J496">
        <v>17855</v>
      </c>
      <c r="K496">
        <v>118.7</v>
      </c>
    </row>
    <row r="497" spans="2:11" hidden="1" x14ac:dyDescent="0.45">
      <c r="B497" t="s">
        <v>89</v>
      </c>
      <c r="C497">
        <v>2005</v>
      </c>
      <c r="D497">
        <v>1545.8</v>
      </c>
      <c r="E497">
        <v>1550.1</v>
      </c>
      <c r="F497">
        <v>64.3</v>
      </c>
      <c r="G497">
        <v>7.8</v>
      </c>
      <c r="H497">
        <v>4657</v>
      </c>
      <c r="I497">
        <v>21722</v>
      </c>
      <c r="J497">
        <v>18989</v>
      </c>
      <c r="K497">
        <v>110.4</v>
      </c>
    </row>
    <row r="498" spans="2:11" hidden="1" x14ac:dyDescent="0.45">
      <c r="B498" t="s">
        <v>90</v>
      </c>
      <c r="C498">
        <v>2005</v>
      </c>
      <c r="D498">
        <v>1278.9000000000001</v>
      </c>
      <c r="E498">
        <v>1285</v>
      </c>
      <c r="F498">
        <v>63</v>
      </c>
      <c r="G498">
        <v>11.7</v>
      </c>
      <c r="H498">
        <v>3958</v>
      </c>
      <c r="I498">
        <v>16246</v>
      </c>
      <c r="J498">
        <v>15658</v>
      </c>
      <c r="K498">
        <v>120.1</v>
      </c>
    </row>
    <row r="499" spans="2:11" hidden="1" x14ac:dyDescent="0.45">
      <c r="B499" t="s">
        <v>91</v>
      </c>
      <c r="C499">
        <v>2005</v>
      </c>
      <c r="D499">
        <v>2718.8</v>
      </c>
      <c r="E499">
        <v>2735.2</v>
      </c>
      <c r="F499">
        <v>63.2</v>
      </c>
      <c r="G499">
        <v>8.1</v>
      </c>
      <c r="H499">
        <v>8273</v>
      </c>
      <c r="I499">
        <v>19408</v>
      </c>
      <c r="J499">
        <v>16699</v>
      </c>
      <c r="K499">
        <v>109.1</v>
      </c>
    </row>
    <row r="500" spans="2:11" hidden="1" x14ac:dyDescent="0.45">
      <c r="B500" t="s">
        <v>92</v>
      </c>
      <c r="C500">
        <v>2005</v>
      </c>
      <c r="D500">
        <v>1418.7</v>
      </c>
      <c r="E500">
        <v>1432</v>
      </c>
      <c r="F500">
        <v>62.9</v>
      </c>
      <c r="G500">
        <v>7.2</v>
      </c>
      <c r="H500">
        <v>4644</v>
      </c>
      <c r="I500">
        <v>19210</v>
      </c>
      <c r="J500">
        <v>16810</v>
      </c>
      <c r="K500">
        <v>110.9</v>
      </c>
    </row>
    <row r="501" spans="2:11" hidden="1" x14ac:dyDescent="0.45">
      <c r="B501" t="s">
        <v>93</v>
      </c>
      <c r="C501">
        <v>2005</v>
      </c>
      <c r="D501">
        <v>3414.3</v>
      </c>
      <c r="E501">
        <v>3431.1</v>
      </c>
      <c r="F501">
        <v>61.6</v>
      </c>
      <c r="G501">
        <v>6</v>
      </c>
      <c r="H501">
        <v>6057</v>
      </c>
      <c r="I501">
        <v>24181</v>
      </c>
      <c r="J501">
        <v>17645</v>
      </c>
      <c r="K501">
        <v>121.2</v>
      </c>
    </row>
    <row r="502" spans="2:11" hidden="1" x14ac:dyDescent="0.45">
      <c r="B502" t="s">
        <v>94</v>
      </c>
      <c r="C502">
        <v>2005</v>
      </c>
      <c r="D502">
        <v>2093.5</v>
      </c>
      <c r="E502">
        <v>2108</v>
      </c>
      <c r="F502">
        <v>62.7</v>
      </c>
      <c r="G502">
        <v>9.1999999999999993</v>
      </c>
      <c r="H502">
        <v>5122</v>
      </c>
      <c r="I502">
        <v>15116</v>
      </c>
      <c r="J502">
        <v>14554</v>
      </c>
      <c r="K502">
        <v>125.3</v>
      </c>
    </row>
    <row r="503" spans="2:11" hidden="1" x14ac:dyDescent="0.45">
      <c r="B503" t="s">
        <v>95</v>
      </c>
      <c r="C503">
        <v>2005</v>
      </c>
      <c r="D503">
        <v>1420.1</v>
      </c>
      <c r="E503">
        <v>1425.5</v>
      </c>
      <c r="F503">
        <v>61.5</v>
      </c>
      <c r="G503">
        <v>6.6</v>
      </c>
      <c r="H503">
        <v>4355</v>
      </c>
      <c r="I503">
        <v>14643</v>
      </c>
      <c r="J503">
        <v>13954</v>
      </c>
      <c r="K503">
        <v>117.1</v>
      </c>
    </row>
    <row r="504" spans="2:11" hidden="1" x14ac:dyDescent="0.45">
      <c r="B504" t="s">
        <v>96</v>
      </c>
      <c r="C504">
        <v>2005</v>
      </c>
      <c r="D504">
        <v>3225.6</v>
      </c>
      <c r="E504">
        <v>3225.4</v>
      </c>
      <c r="F504">
        <v>63.1</v>
      </c>
      <c r="G504">
        <v>5.4</v>
      </c>
      <c r="H504">
        <v>9264</v>
      </c>
      <c r="I504">
        <v>15744</v>
      </c>
      <c r="J504">
        <v>18408</v>
      </c>
      <c r="K504">
        <v>106.8</v>
      </c>
    </row>
    <row r="505" spans="2:11" hidden="1" x14ac:dyDescent="0.45">
      <c r="B505" t="s">
        <v>97</v>
      </c>
      <c r="C505">
        <v>2005</v>
      </c>
      <c r="D505">
        <v>2591.1999999999998</v>
      </c>
      <c r="E505">
        <v>2603.4</v>
      </c>
      <c r="F505">
        <v>61.7</v>
      </c>
      <c r="G505">
        <v>9.1999999999999993</v>
      </c>
      <c r="H505">
        <v>5056</v>
      </c>
      <c r="I505">
        <v>15921</v>
      </c>
      <c r="J505">
        <v>15180</v>
      </c>
      <c r="K505">
        <v>120.3</v>
      </c>
    </row>
    <row r="506" spans="2:11" hidden="1" x14ac:dyDescent="0.45">
      <c r="B506" t="s">
        <v>98</v>
      </c>
      <c r="C506">
        <v>2005</v>
      </c>
      <c r="D506">
        <v>1340.3</v>
      </c>
      <c r="E506">
        <v>1347.5</v>
      </c>
      <c r="F506">
        <v>62.9</v>
      </c>
      <c r="G506">
        <v>7.7</v>
      </c>
      <c r="H506">
        <v>4576</v>
      </c>
      <c r="I506">
        <v>13025</v>
      </c>
      <c r="J506">
        <v>12887</v>
      </c>
      <c r="K506">
        <v>110.5</v>
      </c>
    </row>
    <row r="507" spans="2:11" hidden="1" x14ac:dyDescent="0.45">
      <c r="B507" t="s">
        <v>99</v>
      </c>
      <c r="C507">
        <v>2005</v>
      </c>
      <c r="D507">
        <v>961.8</v>
      </c>
      <c r="E507">
        <v>971.4</v>
      </c>
      <c r="F507">
        <v>61.5</v>
      </c>
      <c r="G507">
        <v>11.4</v>
      </c>
      <c r="H507">
        <v>4800</v>
      </c>
      <c r="I507" t="s">
        <v>64</v>
      </c>
      <c r="J507">
        <v>14314</v>
      </c>
      <c r="K507">
        <v>112.3</v>
      </c>
    </row>
    <row r="508" spans="2:11" hidden="1" x14ac:dyDescent="0.45">
      <c r="B508" t="s">
        <v>100</v>
      </c>
      <c r="C508">
        <v>2005</v>
      </c>
      <c r="D508">
        <v>4356.3999999999996</v>
      </c>
      <c r="E508">
        <v>4375.3</v>
      </c>
      <c r="F508">
        <v>63.4</v>
      </c>
      <c r="G508">
        <v>6.8</v>
      </c>
      <c r="H508">
        <v>9022</v>
      </c>
      <c r="I508">
        <v>25014</v>
      </c>
      <c r="J508">
        <v>23816</v>
      </c>
      <c r="K508">
        <v>115.5</v>
      </c>
    </row>
    <row r="509" spans="2:11" hidden="1" x14ac:dyDescent="0.45">
      <c r="B509" t="s">
        <v>101</v>
      </c>
      <c r="C509">
        <v>2005</v>
      </c>
      <c r="D509">
        <v>3293.8</v>
      </c>
      <c r="E509">
        <v>3291.1</v>
      </c>
      <c r="F509">
        <v>69.3</v>
      </c>
      <c r="G509">
        <v>6.7</v>
      </c>
      <c r="H509">
        <v>14983</v>
      </c>
      <c r="I509">
        <v>22800</v>
      </c>
      <c r="J509">
        <v>23798</v>
      </c>
      <c r="K509">
        <v>117.4</v>
      </c>
    </row>
    <row r="510" spans="2:11" hidden="1" x14ac:dyDescent="0.45">
      <c r="B510" t="s">
        <v>62</v>
      </c>
      <c r="C510">
        <v>2005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2:11" hidden="1" x14ac:dyDescent="0.45">
      <c r="B511" t="s">
        <v>144</v>
      </c>
      <c r="C511">
        <v>2005</v>
      </c>
      <c r="D511">
        <v>1467.8</v>
      </c>
      <c r="E511">
        <v>1465</v>
      </c>
      <c r="F511">
        <v>71.900000000000006</v>
      </c>
      <c r="G511">
        <v>7.9</v>
      </c>
      <c r="H511">
        <v>18115</v>
      </c>
      <c r="I511">
        <v>23082</v>
      </c>
      <c r="J511">
        <v>22780</v>
      </c>
      <c r="K511">
        <v>115.3</v>
      </c>
    </row>
    <row r="512" spans="2:11" hidden="1" x14ac:dyDescent="0.45">
      <c r="B512" t="s">
        <v>133</v>
      </c>
      <c r="C512">
        <v>2005</v>
      </c>
      <c r="D512">
        <v>517.4</v>
      </c>
      <c r="E512">
        <v>516</v>
      </c>
      <c r="F512">
        <v>72.599999999999994</v>
      </c>
      <c r="G512">
        <v>7.2</v>
      </c>
      <c r="H512">
        <v>22231</v>
      </c>
      <c r="I512" t="s">
        <v>64</v>
      </c>
      <c r="J512" t="s">
        <v>64</v>
      </c>
      <c r="K512">
        <v>109.2</v>
      </c>
    </row>
    <row r="513" spans="2:11" hidden="1" x14ac:dyDescent="0.45">
      <c r="B513" t="s">
        <v>102</v>
      </c>
      <c r="C513">
        <v>2005</v>
      </c>
      <c r="D513">
        <v>1308.6000000000004</v>
      </c>
      <c r="E513">
        <v>1310.0999999999999</v>
      </c>
      <c r="F513">
        <v>60.1</v>
      </c>
      <c r="G513">
        <v>4.9000000000000004</v>
      </c>
      <c r="H513">
        <v>0</v>
      </c>
      <c r="I513">
        <v>0</v>
      </c>
      <c r="J513">
        <v>0</v>
      </c>
      <c r="K513" t="s">
        <v>132</v>
      </c>
    </row>
    <row r="514" spans="2:11" hidden="1" x14ac:dyDescent="0.45">
      <c r="B514" t="s">
        <v>103</v>
      </c>
      <c r="C514">
        <v>2005</v>
      </c>
      <c r="D514">
        <v>3516.7</v>
      </c>
      <c r="E514">
        <v>3529.2</v>
      </c>
      <c r="F514">
        <v>62.7</v>
      </c>
      <c r="G514">
        <v>5.3</v>
      </c>
      <c r="H514">
        <v>6554</v>
      </c>
      <c r="I514">
        <v>22886</v>
      </c>
      <c r="J514">
        <v>21779</v>
      </c>
      <c r="K514">
        <v>124.5</v>
      </c>
    </row>
    <row r="515" spans="2:11" hidden="1" x14ac:dyDescent="0.45">
      <c r="B515" t="s">
        <v>104</v>
      </c>
      <c r="C515">
        <v>2005</v>
      </c>
      <c r="D515">
        <v>201.7</v>
      </c>
      <c r="E515">
        <v>202</v>
      </c>
      <c r="F515">
        <v>63</v>
      </c>
      <c r="G515">
        <v>9.4</v>
      </c>
      <c r="H515">
        <v>4381</v>
      </c>
      <c r="I515">
        <v>23282</v>
      </c>
      <c r="J515">
        <v>14448</v>
      </c>
      <c r="K515">
        <v>96.9</v>
      </c>
    </row>
    <row r="516" spans="2:11" hidden="1" x14ac:dyDescent="0.45">
      <c r="B516" t="s">
        <v>106</v>
      </c>
      <c r="C516">
        <v>2005</v>
      </c>
      <c r="D516">
        <v>302.89999999999998</v>
      </c>
      <c r="E516">
        <v>303.5</v>
      </c>
      <c r="F516">
        <v>61.3</v>
      </c>
      <c r="G516">
        <v>21.9</v>
      </c>
      <c r="H516">
        <v>4162</v>
      </c>
      <c r="I516" t="s">
        <v>64</v>
      </c>
      <c r="J516">
        <v>11967</v>
      </c>
      <c r="K516">
        <v>111</v>
      </c>
    </row>
    <row r="517" spans="2:11" hidden="1" x14ac:dyDescent="0.45">
      <c r="B517" t="s">
        <v>107</v>
      </c>
      <c r="C517">
        <v>2005</v>
      </c>
      <c r="D517">
        <v>533.79999999999995</v>
      </c>
      <c r="E517">
        <v>535.9</v>
      </c>
      <c r="F517">
        <v>64</v>
      </c>
      <c r="G517">
        <v>8.9</v>
      </c>
      <c r="H517">
        <v>5177</v>
      </c>
      <c r="I517">
        <v>17391</v>
      </c>
      <c r="J517">
        <v>17601</v>
      </c>
      <c r="K517">
        <v>110.2</v>
      </c>
    </row>
    <row r="518" spans="2:11" hidden="1" x14ac:dyDescent="0.45">
      <c r="B518" t="s">
        <v>108</v>
      </c>
      <c r="C518">
        <v>2005</v>
      </c>
      <c r="D518">
        <v>2503.5</v>
      </c>
      <c r="E518">
        <v>2521.5</v>
      </c>
      <c r="F518">
        <v>63.2</v>
      </c>
      <c r="G518">
        <v>8.8000000000000007</v>
      </c>
      <c r="H518">
        <v>4640</v>
      </c>
      <c r="I518">
        <v>17582</v>
      </c>
      <c r="J518">
        <v>18454</v>
      </c>
      <c r="K518">
        <v>117.6</v>
      </c>
    </row>
    <row r="519" spans="2:11" hidden="1" x14ac:dyDescent="0.45">
      <c r="B519" t="s">
        <v>109</v>
      </c>
      <c r="C519">
        <v>2005</v>
      </c>
      <c r="D519">
        <v>2869.3</v>
      </c>
      <c r="E519">
        <v>2885.6</v>
      </c>
      <c r="F519">
        <v>64.900000000000006</v>
      </c>
      <c r="G519">
        <v>9.5</v>
      </c>
      <c r="H519">
        <v>7790</v>
      </c>
      <c r="I519">
        <v>21077</v>
      </c>
      <c r="J519">
        <v>19977</v>
      </c>
      <c r="K519">
        <v>114.1</v>
      </c>
    </row>
    <row r="520" spans="2:11" hidden="1" x14ac:dyDescent="0.45">
      <c r="B520" t="s">
        <v>110</v>
      </c>
      <c r="C520">
        <v>2005</v>
      </c>
      <c r="D520">
        <v>2492.1999999999998</v>
      </c>
      <c r="E520">
        <v>2508.1</v>
      </c>
      <c r="F520">
        <v>63.5</v>
      </c>
      <c r="G520">
        <v>9.8000000000000007</v>
      </c>
      <c r="H520">
        <v>7119</v>
      </c>
      <c r="I520">
        <v>24778</v>
      </c>
      <c r="J520">
        <v>18870</v>
      </c>
      <c r="K520">
        <v>112.1</v>
      </c>
    </row>
    <row r="521" spans="2:11" hidden="1" x14ac:dyDescent="0.45">
      <c r="B521" t="s">
        <v>111</v>
      </c>
      <c r="C521">
        <v>2005</v>
      </c>
      <c r="D521">
        <v>2805.9</v>
      </c>
      <c r="E521">
        <v>2819.5</v>
      </c>
      <c r="F521">
        <v>63.6</v>
      </c>
      <c r="G521">
        <v>8.6</v>
      </c>
      <c r="H521">
        <v>7889</v>
      </c>
      <c r="I521">
        <v>24766</v>
      </c>
      <c r="J521">
        <v>23407</v>
      </c>
      <c r="K521">
        <v>117.8</v>
      </c>
    </row>
    <row r="522" spans="2:11" hidden="1" x14ac:dyDescent="0.45">
      <c r="B522" t="s">
        <v>112</v>
      </c>
      <c r="C522">
        <v>2005</v>
      </c>
      <c r="D522">
        <v>2654.9</v>
      </c>
      <c r="E522">
        <v>2660.4</v>
      </c>
      <c r="F522">
        <v>63.7</v>
      </c>
      <c r="G522">
        <v>7.9</v>
      </c>
      <c r="H522">
        <v>6639</v>
      </c>
      <c r="I522">
        <v>27440</v>
      </c>
      <c r="J522">
        <v>25306</v>
      </c>
      <c r="K522">
        <v>107.3</v>
      </c>
    </row>
    <row r="523" spans="2:11" hidden="1" x14ac:dyDescent="0.45">
      <c r="B523" t="s">
        <v>113</v>
      </c>
      <c r="C523">
        <v>2005</v>
      </c>
      <c r="D523">
        <v>2016.3</v>
      </c>
      <c r="E523">
        <v>2025.2</v>
      </c>
      <c r="F523">
        <v>63.9</v>
      </c>
      <c r="G523">
        <v>8.6999999999999993</v>
      </c>
      <c r="H523">
        <v>6969</v>
      </c>
      <c r="I523">
        <v>16420</v>
      </c>
      <c r="J523">
        <v>16641</v>
      </c>
      <c r="K523">
        <v>122.8</v>
      </c>
    </row>
    <row r="524" spans="2:11" hidden="1" x14ac:dyDescent="0.45">
      <c r="B524" t="s">
        <v>114</v>
      </c>
      <c r="C524">
        <v>2005</v>
      </c>
      <c r="D524">
        <v>1024.3</v>
      </c>
      <c r="E524">
        <v>1027.0999999999999</v>
      </c>
      <c r="F524">
        <v>65.5</v>
      </c>
      <c r="G524">
        <v>10.5</v>
      </c>
      <c r="H524">
        <v>8142</v>
      </c>
      <c r="I524">
        <v>19920</v>
      </c>
      <c r="J524">
        <v>21489</v>
      </c>
      <c r="K524">
        <v>131</v>
      </c>
    </row>
    <row r="525" spans="2:11" hidden="1" x14ac:dyDescent="0.45">
      <c r="B525" t="s">
        <v>115</v>
      </c>
      <c r="C525">
        <v>2005</v>
      </c>
      <c r="D525">
        <v>966.9</v>
      </c>
      <c r="E525">
        <v>969</v>
      </c>
      <c r="F525">
        <v>64.400000000000006</v>
      </c>
      <c r="G525">
        <v>12.2</v>
      </c>
      <c r="H525">
        <v>6027</v>
      </c>
      <c r="I525">
        <v>18907</v>
      </c>
      <c r="J525">
        <v>14005</v>
      </c>
      <c r="K525">
        <v>108.1</v>
      </c>
    </row>
    <row r="526" spans="2:11" hidden="1" x14ac:dyDescent="0.45">
      <c r="B526" t="s">
        <v>116</v>
      </c>
      <c r="C526">
        <v>2005</v>
      </c>
      <c r="D526">
        <v>954.4</v>
      </c>
      <c r="E526">
        <v>953.8</v>
      </c>
      <c r="F526">
        <v>65.3</v>
      </c>
      <c r="G526">
        <v>9.1999999999999993</v>
      </c>
      <c r="H526">
        <v>11350</v>
      </c>
      <c r="I526">
        <v>24160</v>
      </c>
      <c r="J526">
        <v>21974</v>
      </c>
      <c r="K526">
        <v>111.7</v>
      </c>
    </row>
    <row r="527" spans="2:11" hidden="1" x14ac:dyDescent="0.45">
      <c r="B527" t="s">
        <v>117</v>
      </c>
      <c r="C527">
        <v>2005</v>
      </c>
      <c r="D527">
        <v>1123.3</v>
      </c>
      <c r="E527">
        <v>1128</v>
      </c>
      <c r="F527">
        <v>63.9</v>
      </c>
      <c r="G527">
        <v>8.6</v>
      </c>
      <c r="H527">
        <v>5908</v>
      </c>
      <c r="I527">
        <v>15000</v>
      </c>
      <c r="J527">
        <v>14095</v>
      </c>
      <c r="K527">
        <v>114.1</v>
      </c>
    </row>
    <row r="528" spans="2:11" hidden="1" x14ac:dyDescent="0.45">
      <c r="B528" t="s">
        <v>118</v>
      </c>
      <c r="C528">
        <v>2005</v>
      </c>
      <c r="D528">
        <v>336.6</v>
      </c>
      <c r="E528">
        <v>340.2</v>
      </c>
      <c r="F528">
        <v>68.7</v>
      </c>
      <c r="G528">
        <v>8.4</v>
      </c>
      <c r="H528">
        <v>11167</v>
      </c>
      <c r="I528">
        <v>26300</v>
      </c>
      <c r="J528">
        <v>15200</v>
      </c>
      <c r="K528">
        <v>118.2</v>
      </c>
    </row>
    <row r="529" spans="2:11" hidden="1" x14ac:dyDescent="0.45">
      <c r="B529" t="s">
        <v>119</v>
      </c>
      <c r="C529">
        <v>2005</v>
      </c>
      <c r="D529">
        <v>2006.5</v>
      </c>
      <c r="E529">
        <v>2017.5</v>
      </c>
      <c r="F529">
        <v>64.900000000000006</v>
      </c>
      <c r="G529">
        <v>8</v>
      </c>
      <c r="H529">
        <v>7163</v>
      </c>
      <c r="I529">
        <v>30405</v>
      </c>
      <c r="J529">
        <v>21421</v>
      </c>
      <c r="K529">
        <v>120.9</v>
      </c>
    </row>
    <row r="530" spans="2:11" hidden="1" x14ac:dyDescent="0.45">
      <c r="B530" t="s">
        <v>147</v>
      </c>
      <c r="C530">
        <v>2005</v>
      </c>
      <c r="D530">
        <v>1376.3</v>
      </c>
      <c r="E530">
        <v>1386.5</v>
      </c>
      <c r="F530">
        <v>65.599999999999994</v>
      </c>
      <c r="G530">
        <v>5.8</v>
      </c>
      <c r="H530">
        <v>9654</v>
      </c>
      <c r="I530">
        <v>29919</v>
      </c>
      <c r="J530">
        <v>24194</v>
      </c>
      <c r="K530">
        <v>103.1</v>
      </c>
    </row>
    <row r="531" spans="2:11" hidden="1" x14ac:dyDescent="0.45">
      <c r="B531" t="s">
        <v>120</v>
      </c>
      <c r="C531">
        <v>2005</v>
      </c>
      <c r="D531">
        <v>861</v>
      </c>
      <c r="E531">
        <v>867.5</v>
      </c>
      <c r="F531">
        <v>64.7</v>
      </c>
      <c r="G531">
        <v>9.9</v>
      </c>
      <c r="H531">
        <v>5988</v>
      </c>
      <c r="I531">
        <v>22814</v>
      </c>
      <c r="J531">
        <v>16433</v>
      </c>
      <c r="K531">
        <v>115.1</v>
      </c>
    </row>
    <row r="532" spans="2:11" hidden="1" x14ac:dyDescent="0.45">
      <c r="B532" t="s">
        <v>121</v>
      </c>
      <c r="C532">
        <v>2005</v>
      </c>
      <c r="D532">
        <v>170.4</v>
      </c>
      <c r="E532">
        <v>172.2</v>
      </c>
      <c r="F532">
        <v>70.5</v>
      </c>
      <c r="G532">
        <v>6.9</v>
      </c>
      <c r="H532">
        <v>11167</v>
      </c>
      <c r="I532" t="s">
        <v>64</v>
      </c>
      <c r="J532">
        <v>8556</v>
      </c>
      <c r="K532">
        <v>116.3</v>
      </c>
    </row>
    <row r="533" spans="2:11" hidden="1" x14ac:dyDescent="0.45">
      <c r="B533" t="s">
        <v>122</v>
      </c>
      <c r="C533">
        <v>2005</v>
      </c>
      <c r="D533">
        <v>521.1</v>
      </c>
      <c r="E533">
        <v>525.5</v>
      </c>
      <c r="F533">
        <v>67.400000000000006</v>
      </c>
      <c r="G533">
        <v>7.7</v>
      </c>
      <c r="H533">
        <v>12640</v>
      </c>
      <c r="I533" t="s">
        <v>64</v>
      </c>
      <c r="J533">
        <v>20679</v>
      </c>
      <c r="K533">
        <v>117.5</v>
      </c>
    </row>
    <row r="534" spans="2:11" hidden="1" x14ac:dyDescent="0.45">
      <c r="B534" t="s">
        <v>123</v>
      </c>
      <c r="C534">
        <v>2005</v>
      </c>
      <c r="D534">
        <v>181.7</v>
      </c>
      <c r="E534">
        <v>183.7</v>
      </c>
      <c r="F534">
        <v>64.7</v>
      </c>
      <c r="G534">
        <v>7.9</v>
      </c>
      <c r="H534">
        <v>6406</v>
      </c>
      <c r="I534">
        <v>11750</v>
      </c>
      <c r="J534">
        <v>12376</v>
      </c>
      <c r="K534">
        <v>112.4</v>
      </c>
    </row>
    <row r="535" spans="2:11" hidden="1" x14ac:dyDescent="0.45">
      <c r="B535" t="s">
        <v>124</v>
      </c>
      <c r="C535">
        <v>2005</v>
      </c>
      <c r="D535">
        <v>52.4</v>
      </c>
      <c r="E535">
        <v>52.1</v>
      </c>
      <c r="F535">
        <v>71.5</v>
      </c>
      <c r="G535">
        <v>4.2</v>
      </c>
      <c r="H535">
        <v>19669</v>
      </c>
      <c r="I535" t="s">
        <v>64</v>
      </c>
      <c r="J535" t="s">
        <v>64</v>
      </c>
      <c r="K535">
        <v>307.8</v>
      </c>
    </row>
    <row r="536" spans="2:11" hidden="1" x14ac:dyDescent="0.45">
      <c r="B536" t="s">
        <v>41</v>
      </c>
      <c r="C536">
        <v>2006</v>
      </c>
      <c r="D536">
        <v>1514.2</v>
      </c>
      <c r="E536">
        <v>1512.9</v>
      </c>
      <c r="F536">
        <v>61.8</v>
      </c>
      <c r="G536">
        <v>5.6</v>
      </c>
      <c r="H536">
        <v>7083</v>
      </c>
      <c r="I536">
        <v>25843</v>
      </c>
      <c r="J536">
        <v>23259</v>
      </c>
      <c r="K536">
        <v>110.8</v>
      </c>
    </row>
    <row r="537" spans="2:11" hidden="1" x14ac:dyDescent="0.45">
      <c r="B537" t="s">
        <v>42</v>
      </c>
      <c r="C537">
        <v>2006</v>
      </c>
      <c r="D537">
        <v>1312.7</v>
      </c>
      <c r="E537">
        <v>1320.2</v>
      </c>
      <c r="F537">
        <v>61.2</v>
      </c>
      <c r="G537">
        <v>6.8</v>
      </c>
      <c r="H537">
        <v>6171</v>
      </c>
      <c r="I537">
        <v>19021</v>
      </c>
      <c r="J537">
        <v>20664</v>
      </c>
      <c r="K537">
        <v>109.4</v>
      </c>
    </row>
    <row r="538" spans="2:11" hidden="1" x14ac:dyDescent="0.45">
      <c r="B538" t="s">
        <v>43</v>
      </c>
      <c r="C538">
        <v>2006</v>
      </c>
      <c r="D538">
        <v>1475.9</v>
      </c>
      <c r="E538">
        <v>1481.2</v>
      </c>
      <c r="F538">
        <v>61.4</v>
      </c>
      <c r="G538">
        <v>10.8</v>
      </c>
      <c r="H538">
        <v>5627</v>
      </c>
      <c r="I538">
        <v>29514</v>
      </c>
      <c r="J538">
        <v>27383</v>
      </c>
      <c r="K538">
        <v>123.9</v>
      </c>
    </row>
    <row r="539" spans="2:11" hidden="1" x14ac:dyDescent="0.45">
      <c r="B539" t="s">
        <v>44</v>
      </c>
      <c r="C539">
        <v>2006</v>
      </c>
      <c r="D539">
        <v>2353.8000000000002</v>
      </c>
      <c r="E539">
        <v>2357.4</v>
      </c>
      <c r="F539">
        <v>60.7</v>
      </c>
      <c r="G539">
        <v>5.4</v>
      </c>
      <c r="H539">
        <v>6862</v>
      </c>
      <c r="I539">
        <v>21439</v>
      </c>
      <c r="J539">
        <v>24207</v>
      </c>
      <c r="K539">
        <v>116.9</v>
      </c>
    </row>
    <row r="540" spans="2:11" hidden="1" x14ac:dyDescent="0.45">
      <c r="B540" t="s">
        <v>45</v>
      </c>
      <c r="C540">
        <v>2006</v>
      </c>
      <c r="D540">
        <v>1089.8</v>
      </c>
      <c r="E540">
        <v>1095.8</v>
      </c>
      <c r="F540">
        <v>60.9</v>
      </c>
      <c r="G540">
        <v>4.2</v>
      </c>
      <c r="H540">
        <v>4457</v>
      </c>
      <c r="I540">
        <v>21173</v>
      </c>
      <c r="J540">
        <v>21435</v>
      </c>
      <c r="K540">
        <v>118.1</v>
      </c>
    </row>
    <row r="541" spans="2:11" hidden="1" x14ac:dyDescent="0.45">
      <c r="B541" t="s">
        <v>46</v>
      </c>
      <c r="C541">
        <v>2006</v>
      </c>
      <c r="D541">
        <v>1020.2</v>
      </c>
      <c r="E541">
        <v>1021.7</v>
      </c>
      <c r="F541">
        <v>62.1</v>
      </c>
      <c r="G541">
        <v>5.6</v>
      </c>
      <c r="H541">
        <v>6925</v>
      </c>
      <c r="I541">
        <v>29057</v>
      </c>
      <c r="J541">
        <v>27822</v>
      </c>
      <c r="K541">
        <v>115</v>
      </c>
    </row>
    <row r="542" spans="2:11" hidden="1" x14ac:dyDescent="0.45">
      <c r="B542" t="s">
        <v>47</v>
      </c>
      <c r="C542">
        <v>2006</v>
      </c>
      <c r="D542">
        <v>689.8</v>
      </c>
      <c r="E542">
        <v>694.8</v>
      </c>
      <c r="F542">
        <v>61.8</v>
      </c>
      <c r="G542">
        <v>4.9000000000000004</v>
      </c>
      <c r="H542">
        <v>6398</v>
      </c>
      <c r="I542">
        <v>28927</v>
      </c>
      <c r="J542">
        <v>29631</v>
      </c>
      <c r="K542">
        <v>113.6</v>
      </c>
    </row>
    <row r="543" spans="2:11" hidden="1" x14ac:dyDescent="0.45">
      <c r="B543" t="s">
        <v>48</v>
      </c>
      <c r="C543">
        <v>2006</v>
      </c>
      <c r="D543">
        <v>1161.5999999999999</v>
      </c>
      <c r="E543">
        <v>1169.5999999999999</v>
      </c>
      <c r="F543">
        <v>60.7</v>
      </c>
      <c r="G543">
        <v>7.2</v>
      </c>
      <c r="H543">
        <v>6751</v>
      </c>
      <c r="I543">
        <v>18827</v>
      </c>
      <c r="J543" t="s">
        <v>64</v>
      </c>
      <c r="K543">
        <v>125.9</v>
      </c>
    </row>
    <row r="544" spans="2:11" hidden="1" x14ac:dyDescent="0.45">
      <c r="B544" t="s">
        <v>49</v>
      </c>
      <c r="C544">
        <v>2006</v>
      </c>
      <c r="D544">
        <v>1190.4000000000001</v>
      </c>
      <c r="E544">
        <v>1192.0999999999999</v>
      </c>
      <c r="F544">
        <v>61.4</v>
      </c>
      <c r="G544">
        <v>4.9000000000000004</v>
      </c>
      <c r="H544">
        <v>7611</v>
      </c>
      <c r="I544">
        <v>23701</v>
      </c>
      <c r="J544">
        <v>27123</v>
      </c>
      <c r="K544">
        <v>113</v>
      </c>
    </row>
    <row r="545" spans="2:11" hidden="1" x14ac:dyDescent="0.45">
      <c r="B545" t="s">
        <v>50</v>
      </c>
      <c r="C545">
        <v>2006</v>
      </c>
      <c r="D545">
        <v>6846.8</v>
      </c>
      <c r="E545">
        <v>6815.3</v>
      </c>
      <c r="F545">
        <v>63</v>
      </c>
      <c r="G545">
        <v>3</v>
      </c>
      <c r="H545">
        <v>10515</v>
      </c>
      <c r="I545">
        <v>35264</v>
      </c>
      <c r="J545">
        <v>41202</v>
      </c>
      <c r="K545">
        <v>117.6</v>
      </c>
    </row>
    <row r="546" spans="2:11" hidden="1" x14ac:dyDescent="0.45">
      <c r="B546" t="s">
        <v>51</v>
      </c>
      <c r="C546">
        <v>2006</v>
      </c>
      <c r="D546">
        <v>811.4</v>
      </c>
      <c r="E546">
        <v>816.8</v>
      </c>
      <c r="F546">
        <v>60.9</v>
      </c>
      <c r="G546">
        <v>5.9</v>
      </c>
      <c r="H546">
        <v>5972</v>
      </c>
      <c r="I546">
        <v>18919</v>
      </c>
      <c r="J546">
        <v>17633</v>
      </c>
      <c r="K546">
        <v>117.7</v>
      </c>
    </row>
    <row r="547" spans="2:11" hidden="1" x14ac:dyDescent="0.45">
      <c r="B547" t="s">
        <v>52</v>
      </c>
      <c r="C547">
        <v>2006</v>
      </c>
      <c r="D547">
        <v>1181.5</v>
      </c>
      <c r="E547">
        <v>1185.0999999999999</v>
      </c>
      <c r="F547">
        <v>60.2</v>
      </c>
      <c r="G547">
        <v>4.9000000000000004</v>
      </c>
      <c r="H547">
        <v>6133</v>
      </c>
      <c r="I547">
        <v>25495</v>
      </c>
      <c r="J547">
        <v>32015</v>
      </c>
      <c r="K547">
        <v>108.3</v>
      </c>
    </row>
    <row r="548" spans="2:11" hidden="1" x14ac:dyDescent="0.45">
      <c r="B548" t="s">
        <v>53</v>
      </c>
      <c r="C548">
        <v>2006</v>
      </c>
      <c r="D548">
        <v>1017.9</v>
      </c>
      <c r="E548">
        <v>1021.7</v>
      </c>
      <c r="F548">
        <v>62.9</v>
      </c>
      <c r="G548">
        <v>8.1</v>
      </c>
      <c r="H548">
        <v>6723</v>
      </c>
      <c r="I548">
        <v>21729</v>
      </c>
      <c r="J548">
        <v>24239</v>
      </c>
      <c r="K548">
        <v>113.3</v>
      </c>
    </row>
    <row r="549" spans="2:11" hidden="1" x14ac:dyDescent="0.45">
      <c r="B549" t="s">
        <v>54</v>
      </c>
      <c r="C549">
        <v>2006</v>
      </c>
      <c r="D549">
        <v>1127</v>
      </c>
      <c r="E549">
        <v>1132.8</v>
      </c>
      <c r="F549">
        <v>60.5</v>
      </c>
      <c r="G549">
        <v>8.6999999999999993</v>
      </c>
      <c r="H549">
        <v>6815</v>
      </c>
      <c r="I549">
        <v>19599</v>
      </c>
      <c r="J549">
        <v>22509</v>
      </c>
      <c r="K549">
        <v>112.6</v>
      </c>
    </row>
    <row r="550" spans="2:11" hidden="1" x14ac:dyDescent="0.45">
      <c r="B550" t="s">
        <v>55</v>
      </c>
      <c r="C550">
        <v>2006</v>
      </c>
      <c r="D550">
        <v>1398.9</v>
      </c>
      <c r="E550">
        <v>1407.1</v>
      </c>
      <c r="F550">
        <v>60.2</v>
      </c>
      <c r="G550">
        <v>4.5</v>
      </c>
      <c r="H550">
        <v>7267</v>
      </c>
      <c r="I550">
        <v>28894</v>
      </c>
      <c r="J550">
        <v>30345</v>
      </c>
      <c r="K550">
        <v>111.6</v>
      </c>
    </row>
    <row r="551" spans="2:11" hidden="1" x14ac:dyDescent="0.45">
      <c r="B551" t="s">
        <v>56</v>
      </c>
      <c r="C551">
        <v>2006</v>
      </c>
      <c r="D551">
        <v>1600.1</v>
      </c>
      <c r="E551">
        <v>1607.7</v>
      </c>
      <c r="F551">
        <v>60.3</v>
      </c>
      <c r="G551">
        <v>2.8</v>
      </c>
      <c r="H551">
        <v>6564</v>
      </c>
      <c r="I551">
        <v>25885</v>
      </c>
      <c r="J551">
        <v>22294</v>
      </c>
      <c r="K551">
        <v>113.7</v>
      </c>
    </row>
    <row r="552" spans="2:11" hidden="1" x14ac:dyDescent="0.45">
      <c r="B552" t="s">
        <v>57</v>
      </c>
      <c r="C552">
        <v>2006</v>
      </c>
      <c r="D552">
        <v>1300</v>
      </c>
      <c r="E552">
        <v>1306.4000000000001</v>
      </c>
      <c r="F552">
        <v>61.1</v>
      </c>
      <c r="G552">
        <v>2.9</v>
      </c>
      <c r="H552">
        <v>8264</v>
      </c>
      <c r="I552">
        <v>39406</v>
      </c>
      <c r="J552">
        <v>33302</v>
      </c>
      <c r="K552">
        <v>124.5</v>
      </c>
    </row>
    <row r="553" spans="2:11" hidden="1" x14ac:dyDescent="0.45">
      <c r="B553" t="s">
        <v>58</v>
      </c>
      <c r="C553">
        <v>2006</v>
      </c>
      <c r="D553">
        <v>11091.4</v>
      </c>
      <c r="E553">
        <v>11007.6</v>
      </c>
      <c r="F553">
        <v>65.099999999999994</v>
      </c>
      <c r="G553">
        <v>1.6</v>
      </c>
      <c r="H553">
        <v>28249</v>
      </c>
      <c r="I553">
        <v>88590</v>
      </c>
      <c r="J553">
        <v>101334</v>
      </c>
      <c r="K553">
        <v>117.4</v>
      </c>
    </row>
    <row r="554" spans="2:11" hidden="1" x14ac:dyDescent="0.45">
      <c r="B554" t="s">
        <v>59</v>
      </c>
      <c r="C554">
        <v>2006</v>
      </c>
      <c r="D554">
        <v>665</v>
      </c>
      <c r="E554">
        <v>670.5</v>
      </c>
      <c r="F554">
        <v>64.099999999999994</v>
      </c>
      <c r="G554">
        <v>3.3</v>
      </c>
      <c r="H554">
        <v>9128</v>
      </c>
      <c r="I554">
        <v>21654</v>
      </c>
      <c r="J554">
        <v>25045</v>
      </c>
      <c r="K554">
        <v>104.9</v>
      </c>
    </row>
    <row r="555" spans="2:11" hidden="1" x14ac:dyDescent="0.45">
      <c r="B555" t="s">
        <v>60</v>
      </c>
      <c r="C555">
        <v>2006</v>
      </c>
      <c r="D555">
        <v>944.8</v>
      </c>
      <c r="E555">
        <v>953.9</v>
      </c>
      <c r="F555">
        <v>67.3</v>
      </c>
      <c r="G555">
        <v>12.1</v>
      </c>
      <c r="H555">
        <v>13782</v>
      </c>
      <c r="I555">
        <v>39912</v>
      </c>
      <c r="J555">
        <v>36067</v>
      </c>
      <c r="K555">
        <v>111.7</v>
      </c>
    </row>
    <row r="556" spans="2:11" hidden="1" x14ac:dyDescent="0.45">
      <c r="B556" t="s">
        <v>61</v>
      </c>
      <c r="C556">
        <v>2006</v>
      </c>
      <c r="D556">
        <v>1266.7</v>
      </c>
      <c r="E556">
        <v>1274.2</v>
      </c>
      <c r="F556">
        <v>64.3</v>
      </c>
      <c r="G556">
        <v>5.8</v>
      </c>
      <c r="H556">
        <v>9626</v>
      </c>
      <c r="I556">
        <v>35617</v>
      </c>
      <c r="J556">
        <v>32439</v>
      </c>
      <c r="K556">
        <v>105.5</v>
      </c>
    </row>
    <row r="557" spans="2:11" hidden="1" x14ac:dyDescent="0.45">
      <c r="B557" t="s">
        <v>62</v>
      </c>
      <c r="C557">
        <v>2006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2:11" hidden="1" x14ac:dyDescent="0.45">
      <c r="B558" t="s">
        <v>63</v>
      </c>
      <c r="C558">
        <v>2006</v>
      </c>
      <c r="D558">
        <v>41.8</v>
      </c>
      <c r="E558">
        <v>41.9</v>
      </c>
      <c r="F558">
        <v>65.900000000000006</v>
      </c>
      <c r="G558">
        <v>5.5</v>
      </c>
      <c r="H558">
        <v>27276</v>
      </c>
      <c r="I558">
        <v>36103</v>
      </c>
      <c r="J558">
        <v>32825</v>
      </c>
      <c r="K558">
        <v>100.1</v>
      </c>
    </row>
    <row r="559" spans="2:11" hidden="1" x14ac:dyDescent="0.45">
      <c r="B559" t="s">
        <v>126</v>
      </c>
      <c r="C559">
        <v>2006</v>
      </c>
      <c r="D559">
        <v>1224.9000000000001</v>
      </c>
      <c r="E559">
        <v>1232.3</v>
      </c>
      <c r="F559">
        <v>64.2</v>
      </c>
      <c r="G559">
        <v>5.9</v>
      </c>
      <c r="H559">
        <v>0</v>
      </c>
      <c r="I559">
        <v>0</v>
      </c>
      <c r="J559">
        <v>0</v>
      </c>
      <c r="K559" t="s">
        <v>132</v>
      </c>
    </row>
    <row r="560" spans="2:11" hidden="1" x14ac:dyDescent="0.45">
      <c r="B560" t="s">
        <v>65</v>
      </c>
      <c r="C560">
        <v>2006</v>
      </c>
      <c r="D560">
        <v>1225.8</v>
      </c>
      <c r="E560">
        <v>1230.4000000000001</v>
      </c>
      <c r="F560">
        <v>63.1</v>
      </c>
      <c r="G560">
        <v>5.4</v>
      </c>
      <c r="H560">
        <v>8682</v>
      </c>
      <c r="I560">
        <v>32345</v>
      </c>
      <c r="J560">
        <v>33153</v>
      </c>
      <c r="K560">
        <v>117.8</v>
      </c>
    </row>
    <row r="561" spans="2:11" hidden="1" x14ac:dyDescent="0.45">
      <c r="B561" t="s">
        <v>66</v>
      </c>
      <c r="C561">
        <v>2006</v>
      </c>
      <c r="D561">
        <v>934.3</v>
      </c>
      <c r="E561">
        <v>935.5</v>
      </c>
      <c r="F561">
        <v>64.2</v>
      </c>
      <c r="G561">
        <v>4.4000000000000004</v>
      </c>
      <c r="H561">
        <v>8918</v>
      </c>
      <c r="I561">
        <v>20680</v>
      </c>
      <c r="J561">
        <v>18240</v>
      </c>
      <c r="K561">
        <v>132.30000000000001</v>
      </c>
    </row>
    <row r="562" spans="2:11" hidden="1" x14ac:dyDescent="0.45">
      <c r="B562" t="s">
        <v>67</v>
      </c>
      <c r="C562">
        <v>2006</v>
      </c>
      <c r="D562">
        <v>1691.1</v>
      </c>
      <c r="E562">
        <v>1688.2</v>
      </c>
      <c r="F562">
        <v>63.4</v>
      </c>
      <c r="G562">
        <v>5.8</v>
      </c>
      <c r="H562">
        <v>8055</v>
      </c>
      <c r="I562">
        <v>22902</v>
      </c>
      <c r="J562">
        <v>25437</v>
      </c>
      <c r="K562">
        <v>114.4</v>
      </c>
    </row>
    <row r="563" spans="2:11" hidden="1" x14ac:dyDescent="0.45">
      <c r="B563" t="s">
        <v>68</v>
      </c>
      <c r="C563">
        <v>2006</v>
      </c>
      <c r="D563">
        <v>824</v>
      </c>
      <c r="E563">
        <v>831.7</v>
      </c>
      <c r="F563">
        <v>68.2</v>
      </c>
      <c r="G563">
        <v>6.7</v>
      </c>
      <c r="H563">
        <v>13020</v>
      </c>
      <c r="I563" t="s">
        <v>64</v>
      </c>
      <c r="J563">
        <v>32475</v>
      </c>
      <c r="K563">
        <v>117.4</v>
      </c>
    </row>
    <row r="564" spans="2:11" hidden="1" x14ac:dyDescent="0.45">
      <c r="B564" t="s">
        <v>69</v>
      </c>
      <c r="C564">
        <v>2006</v>
      </c>
      <c r="D564">
        <v>657.6</v>
      </c>
      <c r="E564">
        <v>661.6</v>
      </c>
      <c r="F564">
        <v>61</v>
      </c>
      <c r="G564">
        <v>5.5</v>
      </c>
      <c r="H564">
        <v>7206</v>
      </c>
      <c r="I564">
        <v>23888</v>
      </c>
      <c r="J564">
        <v>26668</v>
      </c>
      <c r="K564">
        <v>115</v>
      </c>
    </row>
    <row r="565" spans="2:11" hidden="1" x14ac:dyDescent="0.45">
      <c r="B565" t="s">
        <v>70</v>
      </c>
      <c r="C565">
        <v>2006</v>
      </c>
      <c r="D565">
        <v>708.2</v>
      </c>
      <c r="E565">
        <v>714.5</v>
      </c>
      <c r="F565">
        <v>60.8</v>
      </c>
      <c r="G565">
        <v>7.2</v>
      </c>
      <c r="H565">
        <v>6422</v>
      </c>
      <c r="I565">
        <v>22519</v>
      </c>
      <c r="J565">
        <v>20870</v>
      </c>
      <c r="K565">
        <v>112</v>
      </c>
    </row>
    <row r="566" spans="2:11" hidden="1" x14ac:dyDescent="0.45">
      <c r="B566" t="s">
        <v>71</v>
      </c>
      <c r="C566">
        <v>2006</v>
      </c>
      <c r="D566">
        <v>4747.6000000000004</v>
      </c>
      <c r="E566">
        <v>4730.2</v>
      </c>
      <c r="F566">
        <v>63.4</v>
      </c>
      <c r="G566">
        <v>2.4</v>
      </c>
      <c r="H566">
        <v>13687</v>
      </c>
      <c r="I566">
        <v>45460</v>
      </c>
      <c r="J566">
        <v>48679</v>
      </c>
      <c r="K566">
        <v>98.1</v>
      </c>
    </row>
    <row r="567" spans="2:11" hidden="1" x14ac:dyDescent="0.45">
      <c r="B567" t="s">
        <v>72</v>
      </c>
      <c r="C567">
        <v>2006</v>
      </c>
      <c r="D567">
        <v>438.6</v>
      </c>
      <c r="E567">
        <v>439.8</v>
      </c>
      <c r="F567">
        <v>59.8</v>
      </c>
      <c r="G567">
        <v>13.9</v>
      </c>
      <c r="H567">
        <v>4731</v>
      </c>
      <c r="I567">
        <v>16579</v>
      </c>
      <c r="J567">
        <v>13445</v>
      </c>
      <c r="K567">
        <v>112.1</v>
      </c>
    </row>
    <row r="568" spans="2:11" hidden="1" x14ac:dyDescent="0.45">
      <c r="B568" t="s">
        <v>73</v>
      </c>
      <c r="C568">
        <v>2006</v>
      </c>
      <c r="D568">
        <v>293</v>
      </c>
      <c r="E568">
        <v>293.3</v>
      </c>
      <c r="F568">
        <v>64.8</v>
      </c>
      <c r="G568">
        <v>16.899999999999999</v>
      </c>
      <c r="H568">
        <v>3457</v>
      </c>
      <c r="I568">
        <v>13499</v>
      </c>
      <c r="J568">
        <v>12898</v>
      </c>
      <c r="K568">
        <v>113.4</v>
      </c>
    </row>
    <row r="569" spans="2:11" hidden="1" x14ac:dyDescent="0.45">
      <c r="B569" t="s">
        <v>74</v>
      </c>
      <c r="C569">
        <v>2006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 t="s">
        <v>132</v>
      </c>
    </row>
    <row r="570" spans="2:11" hidden="1" x14ac:dyDescent="0.45">
      <c r="B570" t="s">
        <v>75</v>
      </c>
      <c r="C570">
        <v>2006</v>
      </c>
      <c r="D570">
        <v>5142.8999999999996</v>
      </c>
      <c r="E570">
        <v>5135.1000000000004</v>
      </c>
      <c r="F570">
        <v>60.8</v>
      </c>
      <c r="G570">
        <v>7.1</v>
      </c>
      <c r="H570">
        <v>7193</v>
      </c>
      <c r="I570">
        <v>29577</v>
      </c>
      <c r="J570">
        <v>25972</v>
      </c>
      <c r="K570">
        <v>121.8</v>
      </c>
    </row>
    <row r="571" spans="2:11" hidden="1" x14ac:dyDescent="0.45">
      <c r="B571" t="s">
        <v>76</v>
      </c>
      <c r="C571">
        <v>2006</v>
      </c>
      <c r="D571">
        <v>1001.3</v>
      </c>
      <c r="E571">
        <v>1001.9</v>
      </c>
      <c r="F571">
        <v>62.6</v>
      </c>
      <c r="G571">
        <v>7.9</v>
      </c>
      <c r="H571">
        <v>7035</v>
      </c>
      <c r="I571">
        <v>18363</v>
      </c>
      <c r="J571">
        <v>17371</v>
      </c>
      <c r="K571">
        <v>116.1</v>
      </c>
    </row>
    <row r="572" spans="2:11" hidden="1" x14ac:dyDescent="0.45">
      <c r="B572" t="s">
        <v>77</v>
      </c>
      <c r="C572">
        <v>2006</v>
      </c>
      <c r="D572">
        <v>2630</v>
      </c>
      <c r="E572">
        <v>2635.2</v>
      </c>
      <c r="F572">
        <v>61.7</v>
      </c>
      <c r="G572">
        <v>8.6</v>
      </c>
      <c r="H572">
        <v>7889</v>
      </c>
      <c r="I572">
        <v>24100</v>
      </c>
      <c r="J572">
        <v>23285</v>
      </c>
      <c r="K572">
        <v>119.5</v>
      </c>
    </row>
    <row r="573" spans="2:11" hidden="1" x14ac:dyDescent="0.45">
      <c r="B573" t="s">
        <v>78</v>
      </c>
      <c r="C573">
        <v>2006</v>
      </c>
      <c r="D573">
        <v>4314.6000000000004</v>
      </c>
      <c r="E573">
        <v>4323.5</v>
      </c>
      <c r="F573">
        <v>61.8</v>
      </c>
      <c r="G573">
        <v>8.1</v>
      </c>
      <c r="H573">
        <v>7483</v>
      </c>
      <c r="I573">
        <v>24032</v>
      </c>
      <c r="J573">
        <v>28474</v>
      </c>
      <c r="K573">
        <v>120.1</v>
      </c>
    </row>
    <row r="574" spans="2:11" hidden="1" x14ac:dyDescent="0.45">
      <c r="B574" t="s">
        <v>79</v>
      </c>
      <c r="C574">
        <v>2006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 t="s">
        <v>132</v>
      </c>
    </row>
    <row r="575" spans="2:11" hidden="1" x14ac:dyDescent="0.45">
      <c r="B575" t="s">
        <v>80</v>
      </c>
      <c r="C575">
        <v>2006</v>
      </c>
      <c r="D575">
        <v>2735.8</v>
      </c>
      <c r="E575">
        <v>2714.2</v>
      </c>
      <c r="F575">
        <v>61.5</v>
      </c>
      <c r="G575">
        <v>22.1</v>
      </c>
      <c r="H575">
        <v>6112</v>
      </c>
      <c r="I575">
        <v>13129</v>
      </c>
      <c r="J575">
        <v>19476</v>
      </c>
      <c r="K575">
        <v>120.5</v>
      </c>
    </row>
    <row r="576" spans="2:11" hidden="1" x14ac:dyDescent="0.45">
      <c r="B576" t="s">
        <v>140</v>
      </c>
      <c r="C576">
        <v>2006</v>
      </c>
      <c r="D576">
        <v>406.7</v>
      </c>
      <c r="E576">
        <v>412.1</v>
      </c>
      <c r="F576">
        <v>60.1</v>
      </c>
      <c r="G576">
        <v>57.8</v>
      </c>
      <c r="H576">
        <v>3569</v>
      </c>
      <c r="I576" t="s">
        <v>64</v>
      </c>
      <c r="J576">
        <v>10578</v>
      </c>
      <c r="K576">
        <v>111.9</v>
      </c>
    </row>
    <row r="577" spans="2:11" hidden="1" x14ac:dyDescent="0.45">
      <c r="B577" t="s">
        <v>81</v>
      </c>
      <c r="C577">
        <v>2006</v>
      </c>
      <c r="D577">
        <v>858.5</v>
      </c>
      <c r="E577">
        <v>862.3</v>
      </c>
      <c r="F577">
        <v>63.2</v>
      </c>
      <c r="G577">
        <v>20.8</v>
      </c>
      <c r="H577">
        <v>5259</v>
      </c>
      <c r="I577" t="s">
        <v>64</v>
      </c>
      <c r="J577">
        <v>13517</v>
      </c>
      <c r="K577">
        <v>109.9</v>
      </c>
    </row>
    <row r="578" spans="2:11" hidden="1" x14ac:dyDescent="0.45">
      <c r="B578" t="s">
        <v>82</v>
      </c>
      <c r="C578">
        <v>2006</v>
      </c>
      <c r="D578">
        <v>461.6</v>
      </c>
      <c r="E578">
        <v>458.1</v>
      </c>
      <c r="F578">
        <v>62.6</v>
      </c>
      <c r="G578">
        <v>19.2</v>
      </c>
      <c r="H578">
        <v>5196</v>
      </c>
      <c r="I578" t="s">
        <v>64</v>
      </c>
      <c r="J578">
        <v>12698</v>
      </c>
      <c r="K578">
        <v>102.2</v>
      </c>
    </row>
    <row r="579" spans="2:11" hidden="1" x14ac:dyDescent="0.45">
      <c r="B579" t="s">
        <v>83</v>
      </c>
      <c r="C579">
        <v>2006</v>
      </c>
      <c r="D579">
        <v>708.8</v>
      </c>
      <c r="E579">
        <v>707.8</v>
      </c>
      <c r="F579">
        <v>60.3</v>
      </c>
      <c r="G579">
        <v>8.3000000000000007</v>
      </c>
      <c r="H579">
        <v>5977</v>
      </c>
      <c r="I579" t="s">
        <v>64</v>
      </c>
      <c r="J579">
        <v>12033</v>
      </c>
      <c r="K579">
        <v>111.2</v>
      </c>
    </row>
    <row r="580" spans="2:11" hidden="1" x14ac:dyDescent="0.45">
      <c r="B580" t="s">
        <v>141</v>
      </c>
      <c r="C580">
        <v>2006</v>
      </c>
      <c r="D580">
        <v>1172</v>
      </c>
      <c r="E580">
        <v>1162.2</v>
      </c>
      <c r="F580">
        <v>58.9</v>
      </c>
      <c r="G580">
        <v>67.7</v>
      </c>
      <c r="H580" t="s">
        <v>64</v>
      </c>
      <c r="I580" t="s">
        <v>64</v>
      </c>
      <c r="J580" t="s">
        <v>64</v>
      </c>
      <c r="K580" t="s">
        <v>132</v>
      </c>
    </row>
    <row r="581" spans="2:11" hidden="1" x14ac:dyDescent="0.45">
      <c r="B581" t="s">
        <v>84</v>
      </c>
      <c r="C581">
        <v>2006</v>
      </c>
      <c r="D581">
        <v>2747.1</v>
      </c>
      <c r="E581">
        <v>2747</v>
      </c>
      <c r="F581">
        <v>61.5</v>
      </c>
      <c r="G581">
        <v>8.8000000000000007</v>
      </c>
      <c r="H581">
        <v>6488</v>
      </c>
      <c r="I581">
        <v>17703</v>
      </c>
      <c r="J581">
        <v>16438</v>
      </c>
      <c r="K581">
        <v>120.3</v>
      </c>
    </row>
    <row r="582" spans="2:11" hidden="1" x14ac:dyDescent="0.45">
      <c r="B582" t="s">
        <v>85</v>
      </c>
      <c r="C582">
        <v>2006</v>
      </c>
      <c r="D582">
        <v>4053.4</v>
      </c>
      <c r="E582">
        <v>4059.8</v>
      </c>
      <c r="F582">
        <v>62.7</v>
      </c>
      <c r="G582">
        <v>6.5</v>
      </c>
      <c r="H582">
        <v>8904</v>
      </c>
      <c r="I582">
        <v>35929</v>
      </c>
      <c r="J582">
        <v>47814</v>
      </c>
      <c r="K582">
        <v>115</v>
      </c>
    </row>
    <row r="583" spans="2:11" hidden="1" x14ac:dyDescent="0.45">
      <c r="B583" t="s">
        <v>86</v>
      </c>
      <c r="C583">
        <v>2006</v>
      </c>
      <c r="D583">
        <v>708.6</v>
      </c>
      <c r="E583">
        <v>711</v>
      </c>
      <c r="F583">
        <v>64.7</v>
      </c>
      <c r="G583">
        <v>10</v>
      </c>
      <c r="H583">
        <v>4896</v>
      </c>
      <c r="I583">
        <v>22544</v>
      </c>
      <c r="J583">
        <v>25655</v>
      </c>
      <c r="K583">
        <v>115.7</v>
      </c>
    </row>
    <row r="584" spans="2:11" hidden="1" x14ac:dyDescent="0.45">
      <c r="B584" t="s">
        <v>87</v>
      </c>
      <c r="C584">
        <v>2006</v>
      </c>
      <c r="D584">
        <v>857.9</v>
      </c>
      <c r="E584">
        <v>861.3</v>
      </c>
      <c r="F584">
        <v>63.3</v>
      </c>
      <c r="G584">
        <v>4.5999999999999996</v>
      </c>
      <c r="H584">
        <v>4827</v>
      </c>
      <c r="I584">
        <v>18661</v>
      </c>
      <c r="J584">
        <v>20188</v>
      </c>
      <c r="K584">
        <v>115.1</v>
      </c>
    </row>
    <row r="585" spans="2:11" hidden="1" x14ac:dyDescent="0.45">
      <c r="B585" t="s">
        <v>88</v>
      </c>
      <c r="C585">
        <v>2006</v>
      </c>
      <c r="D585">
        <v>3763.1</v>
      </c>
      <c r="E585">
        <v>3762.4</v>
      </c>
      <c r="F585">
        <v>62.8</v>
      </c>
      <c r="G585">
        <v>5.6</v>
      </c>
      <c r="H585">
        <v>9365</v>
      </c>
      <c r="I585">
        <v>27890</v>
      </c>
      <c r="J585">
        <v>31667</v>
      </c>
      <c r="K585">
        <v>120.7</v>
      </c>
    </row>
    <row r="586" spans="2:11" hidden="1" x14ac:dyDescent="0.45">
      <c r="B586" t="s">
        <v>89</v>
      </c>
      <c r="C586">
        <v>2006</v>
      </c>
      <c r="D586">
        <v>1538.6</v>
      </c>
      <c r="E586">
        <v>1542.2</v>
      </c>
      <c r="F586">
        <v>64.400000000000006</v>
      </c>
      <c r="G586">
        <v>8.4</v>
      </c>
      <c r="H586">
        <v>6262</v>
      </c>
      <c r="I586">
        <v>32054</v>
      </c>
      <c r="J586">
        <v>34641</v>
      </c>
      <c r="K586">
        <v>115.1</v>
      </c>
    </row>
    <row r="587" spans="2:11" hidden="1" x14ac:dyDescent="0.45">
      <c r="B587" t="s">
        <v>90</v>
      </c>
      <c r="C587">
        <v>2006</v>
      </c>
      <c r="D587">
        <v>1268.5999999999999</v>
      </c>
      <c r="E587">
        <v>1273.8</v>
      </c>
      <c r="F587">
        <v>63.2</v>
      </c>
      <c r="G587">
        <v>8.6</v>
      </c>
      <c r="H587">
        <v>5449</v>
      </c>
      <c r="I587">
        <v>22255</v>
      </c>
      <c r="J587">
        <v>27773</v>
      </c>
      <c r="K587">
        <v>118.7</v>
      </c>
    </row>
    <row r="588" spans="2:11" hidden="1" x14ac:dyDescent="0.45">
      <c r="B588" t="s">
        <v>91</v>
      </c>
      <c r="C588">
        <v>2006</v>
      </c>
      <c r="D588">
        <v>2691.6</v>
      </c>
      <c r="E588">
        <v>2705.2</v>
      </c>
      <c r="F588">
        <v>63.2</v>
      </c>
      <c r="G588">
        <v>7</v>
      </c>
      <c r="H588">
        <v>11122</v>
      </c>
      <c r="I588">
        <v>29236</v>
      </c>
      <c r="J588">
        <v>26287</v>
      </c>
      <c r="K588">
        <v>121.9</v>
      </c>
    </row>
    <row r="589" spans="2:11" hidden="1" x14ac:dyDescent="0.45">
      <c r="B589" t="s">
        <v>92</v>
      </c>
      <c r="C589">
        <v>2006</v>
      </c>
      <c r="D589">
        <v>1396</v>
      </c>
      <c r="E589">
        <v>1407.3</v>
      </c>
      <c r="F589">
        <v>63</v>
      </c>
      <c r="G589">
        <v>7.9</v>
      </c>
      <c r="H589">
        <v>5886</v>
      </c>
      <c r="I589">
        <v>27393</v>
      </c>
      <c r="J589">
        <v>24919</v>
      </c>
      <c r="K589">
        <v>118.5</v>
      </c>
    </row>
    <row r="590" spans="2:11" hidden="1" x14ac:dyDescent="0.45">
      <c r="B590" t="s">
        <v>93</v>
      </c>
      <c r="C590">
        <v>2006</v>
      </c>
      <c r="D590">
        <v>3384.3</v>
      </c>
      <c r="E590">
        <v>3399.3</v>
      </c>
      <c r="F590">
        <v>61.7</v>
      </c>
      <c r="G590">
        <v>5.4</v>
      </c>
      <c r="H590">
        <v>8049</v>
      </c>
      <c r="I590">
        <v>47081</v>
      </c>
      <c r="J590">
        <v>36405</v>
      </c>
      <c r="K590">
        <v>117.8</v>
      </c>
    </row>
    <row r="591" spans="2:11" hidden="1" x14ac:dyDescent="0.45">
      <c r="B591" t="s">
        <v>94</v>
      </c>
      <c r="C591">
        <v>2006</v>
      </c>
      <c r="D591">
        <v>2067.9</v>
      </c>
      <c r="E591">
        <v>2080.6999999999998</v>
      </c>
      <c r="F591">
        <v>62.8</v>
      </c>
      <c r="G591">
        <v>6.4</v>
      </c>
      <c r="H591">
        <v>6326</v>
      </c>
      <c r="I591">
        <v>21169</v>
      </c>
      <c r="J591">
        <v>22136</v>
      </c>
      <c r="K591">
        <v>123.4</v>
      </c>
    </row>
    <row r="592" spans="2:11" hidden="1" x14ac:dyDescent="0.45">
      <c r="B592" t="s">
        <v>95</v>
      </c>
      <c r="C592">
        <v>2006</v>
      </c>
      <c r="D592">
        <v>1411.7</v>
      </c>
      <c r="E592">
        <v>1415.9</v>
      </c>
      <c r="F592">
        <v>61.6</v>
      </c>
      <c r="G592">
        <v>6.4</v>
      </c>
      <c r="H592">
        <v>5603</v>
      </c>
      <c r="I592">
        <v>17889</v>
      </c>
      <c r="J592">
        <v>18290</v>
      </c>
      <c r="K592">
        <v>111.7</v>
      </c>
    </row>
    <row r="593" spans="2:11" hidden="1" x14ac:dyDescent="0.45">
      <c r="B593" t="s">
        <v>96</v>
      </c>
      <c r="C593">
        <v>2006</v>
      </c>
      <c r="D593">
        <v>3224</v>
      </c>
      <c r="E593">
        <v>3224.8</v>
      </c>
      <c r="F593">
        <v>63.1</v>
      </c>
      <c r="G593">
        <v>4.2</v>
      </c>
      <c r="H593">
        <v>11383</v>
      </c>
      <c r="I593">
        <v>23300</v>
      </c>
      <c r="J593">
        <v>33591</v>
      </c>
      <c r="K593">
        <v>109.6</v>
      </c>
    </row>
    <row r="594" spans="2:11" hidden="1" x14ac:dyDescent="0.45">
      <c r="B594" t="s">
        <v>97</v>
      </c>
      <c r="C594">
        <v>2006</v>
      </c>
      <c r="D594">
        <v>2572.4</v>
      </c>
      <c r="E594">
        <v>2581.8000000000002</v>
      </c>
      <c r="F594">
        <v>61.8</v>
      </c>
      <c r="G594">
        <v>8.1999999999999993</v>
      </c>
      <c r="H594">
        <v>6182</v>
      </c>
      <c r="I594">
        <v>21944</v>
      </c>
      <c r="J594">
        <v>17514</v>
      </c>
      <c r="K594">
        <v>111.5</v>
      </c>
    </row>
    <row r="595" spans="2:11" hidden="1" x14ac:dyDescent="0.45">
      <c r="B595" t="s">
        <v>98</v>
      </c>
      <c r="C595">
        <v>2006</v>
      </c>
      <c r="D595">
        <v>1325.9</v>
      </c>
      <c r="E595">
        <v>1333.1</v>
      </c>
      <c r="F595">
        <v>63</v>
      </c>
      <c r="G595">
        <v>6.8</v>
      </c>
      <c r="H595">
        <v>6137</v>
      </c>
      <c r="I595">
        <v>20162</v>
      </c>
      <c r="J595">
        <v>18191</v>
      </c>
      <c r="K595">
        <v>115.4</v>
      </c>
    </row>
    <row r="596" spans="2:11" hidden="1" x14ac:dyDescent="0.45">
      <c r="B596" t="s">
        <v>99</v>
      </c>
      <c r="C596">
        <v>2006</v>
      </c>
      <c r="D596">
        <v>946.1</v>
      </c>
      <c r="E596">
        <v>953.9</v>
      </c>
      <c r="F596">
        <v>61.3</v>
      </c>
      <c r="G596">
        <v>12.2</v>
      </c>
      <c r="H596">
        <v>6677</v>
      </c>
      <c r="I596" t="s">
        <v>64</v>
      </c>
      <c r="J596">
        <v>17681</v>
      </c>
      <c r="K596">
        <v>122.6</v>
      </c>
    </row>
    <row r="597" spans="2:11" hidden="1" x14ac:dyDescent="0.45">
      <c r="B597" t="s">
        <v>100</v>
      </c>
      <c r="C597">
        <v>2006</v>
      </c>
      <c r="D597">
        <v>4330.6000000000004</v>
      </c>
      <c r="E597">
        <v>4343.5</v>
      </c>
      <c r="F597">
        <v>63.3</v>
      </c>
      <c r="G597">
        <v>7</v>
      </c>
      <c r="H597">
        <v>11168</v>
      </c>
      <c r="I597">
        <v>39349</v>
      </c>
      <c r="J597">
        <v>32435</v>
      </c>
      <c r="K597">
        <v>116.9</v>
      </c>
    </row>
    <row r="598" spans="2:11" hidden="1" x14ac:dyDescent="0.45">
      <c r="B598" t="s">
        <v>101</v>
      </c>
      <c r="C598">
        <v>2006</v>
      </c>
      <c r="D598">
        <v>3306.7</v>
      </c>
      <c r="E598">
        <v>3300.3</v>
      </c>
      <c r="F598">
        <v>69.3</v>
      </c>
      <c r="G598">
        <v>6.9</v>
      </c>
      <c r="H598">
        <v>18813</v>
      </c>
      <c r="I598">
        <v>37863</v>
      </c>
      <c r="J598">
        <v>41515</v>
      </c>
      <c r="K598">
        <v>115.6</v>
      </c>
    </row>
    <row r="599" spans="2:11" hidden="1" x14ac:dyDescent="0.45">
      <c r="B599" t="s">
        <v>62</v>
      </c>
      <c r="C599">
        <v>2006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2:11" hidden="1" x14ac:dyDescent="0.45">
      <c r="B600" t="s">
        <v>144</v>
      </c>
      <c r="C600">
        <v>2006</v>
      </c>
      <c r="D600">
        <v>1475.2</v>
      </c>
      <c r="E600">
        <v>1471.5</v>
      </c>
      <c r="F600">
        <v>71.8</v>
      </c>
      <c r="G600">
        <v>6.3</v>
      </c>
      <c r="H600">
        <v>22482</v>
      </c>
      <c r="I600">
        <v>35238</v>
      </c>
      <c r="J600">
        <v>44261</v>
      </c>
      <c r="K600">
        <v>114.1</v>
      </c>
    </row>
    <row r="601" spans="2:11" hidden="1" x14ac:dyDescent="0.45">
      <c r="B601" t="s">
        <v>133</v>
      </c>
      <c r="C601">
        <v>2006</v>
      </c>
      <c r="D601">
        <v>521.6</v>
      </c>
      <c r="E601">
        <v>519.5</v>
      </c>
      <c r="F601">
        <v>72.7</v>
      </c>
      <c r="G601">
        <v>5.5</v>
      </c>
      <c r="H601">
        <v>27665</v>
      </c>
      <c r="I601" t="s">
        <v>64</v>
      </c>
      <c r="J601" t="s">
        <v>64</v>
      </c>
      <c r="K601">
        <v>114.9</v>
      </c>
    </row>
    <row r="602" spans="2:11" hidden="1" x14ac:dyDescent="0.45">
      <c r="B602" t="s">
        <v>102</v>
      </c>
      <c r="C602">
        <v>2006</v>
      </c>
      <c r="D602">
        <v>1309.8999999999996</v>
      </c>
      <c r="E602">
        <v>1309.3000000000002</v>
      </c>
      <c r="F602">
        <v>65.099999999999994</v>
      </c>
      <c r="G602">
        <v>8.4</v>
      </c>
      <c r="H602">
        <v>0</v>
      </c>
      <c r="I602">
        <v>0</v>
      </c>
      <c r="J602">
        <v>0</v>
      </c>
      <c r="K602" t="s">
        <v>132</v>
      </c>
    </row>
    <row r="603" spans="2:11" hidden="1" x14ac:dyDescent="0.45">
      <c r="B603" t="s">
        <v>103</v>
      </c>
      <c r="C603">
        <v>2006</v>
      </c>
      <c r="D603">
        <v>3497</v>
      </c>
      <c r="E603">
        <v>3506.8</v>
      </c>
      <c r="F603">
        <v>62.6</v>
      </c>
      <c r="G603">
        <v>5.0999999999999996</v>
      </c>
      <c r="H603">
        <v>8655</v>
      </c>
      <c r="I603">
        <v>28175</v>
      </c>
      <c r="J603">
        <v>25221</v>
      </c>
      <c r="K603">
        <v>118.3</v>
      </c>
    </row>
    <row r="604" spans="2:11" hidden="1" x14ac:dyDescent="0.45">
      <c r="B604" t="s">
        <v>104</v>
      </c>
      <c r="C604">
        <v>2006</v>
      </c>
      <c r="D604">
        <v>201.8</v>
      </c>
      <c r="E604">
        <v>201.7</v>
      </c>
      <c r="F604">
        <v>63.1</v>
      </c>
      <c r="G604">
        <v>11.4</v>
      </c>
      <c r="H604">
        <v>5557</v>
      </c>
      <c r="I604">
        <v>26500</v>
      </c>
      <c r="J604">
        <v>22825</v>
      </c>
      <c r="K604">
        <v>118.2</v>
      </c>
    </row>
    <row r="605" spans="2:11" hidden="1" x14ac:dyDescent="0.45">
      <c r="B605" t="s">
        <v>106</v>
      </c>
      <c r="C605">
        <v>2006</v>
      </c>
      <c r="D605">
        <v>302.39999999999998</v>
      </c>
      <c r="E605">
        <v>302.60000000000002</v>
      </c>
      <c r="F605">
        <v>61.8</v>
      </c>
      <c r="G605">
        <v>20.3</v>
      </c>
      <c r="H605">
        <v>4820</v>
      </c>
      <c r="I605" t="s">
        <v>64</v>
      </c>
      <c r="J605">
        <v>15014</v>
      </c>
      <c r="K605">
        <v>110</v>
      </c>
    </row>
    <row r="606" spans="2:11" hidden="1" x14ac:dyDescent="0.45">
      <c r="B606" t="s">
        <v>107</v>
      </c>
      <c r="C606">
        <v>2006</v>
      </c>
      <c r="D606">
        <v>531.1</v>
      </c>
      <c r="E606">
        <v>532.5</v>
      </c>
      <c r="F606">
        <v>64.2</v>
      </c>
      <c r="G606">
        <v>9.1</v>
      </c>
      <c r="H606">
        <v>6425</v>
      </c>
      <c r="I606">
        <v>19592</v>
      </c>
      <c r="J606">
        <v>19655</v>
      </c>
      <c r="K606">
        <v>119.6</v>
      </c>
    </row>
    <row r="607" spans="2:11" hidden="1" x14ac:dyDescent="0.45">
      <c r="B607" t="s">
        <v>108</v>
      </c>
      <c r="C607">
        <v>2006</v>
      </c>
      <c r="D607">
        <v>2473</v>
      </c>
      <c r="E607">
        <v>2488.3000000000002</v>
      </c>
      <c r="F607">
        <v>63.2</v>
      </c>
      <c r="G607">
        <v>8.9</v>
      </c>
      <c r="H607">
        <v>6369</v>
      </c>
      <c r="I607">
        <v>25062</v>
      </c>
      <c r="J607">
        <v>23847</v>
      </c>
      <c r="K607">
        <v>114.1</v>
      </c>
    </row>
    <row r="608" spans="2:11" hidden="1" x14ac:dyDescent="0.45">
      <c r="B608" t="s">
        <v>109</v>
      </c>
      <c r="C608">
        <v>2006</v>
      </c>
      <c r="D608">
        <v>2845.4</v>
      </c>
      <c r="E608">
        <v>2857.4</v>
      </c>
      <c r="F608">
        <v>64.900000000000006</v>
      </c>
      <c r="G608">
        <v>8.6999999999999993</v>
      </c>
      <c r="H608">
        <v>9784</v>
      </c>
      <c r="I608">
        <v>27653</v>
      </c>
      <c r="J608">
        <v>28382</v>
      </c>
      <c r="K608">
        <v>117.7</v>
      </c>
    </row>
    <row r="609" spans="2:11" hidden="1" x14ac:dyDescent="0.45">
      <c r="B609" t="s">
        <v>110</v>
      </c>
      <c r="C609">
        <v>2006</v>
      </c>
      <c r="D609">
        <v>2467.4</v>
      </c>
      <c r="E609">
        <v>2479.8000000000002</v>
      </c>
      <c r="F609">
        <v>63.6</v>
      </c>
      <c r="G609">
        <v>8.5</v>
      </c>
      <c r="H609">
        <v>8826</v>
      </c>
      <c r="I609">
        <v>35234</v>
      </c>
      <c r="J609">
        <v>29085</v>
      </c>
      <c r="K609">
        <v>112.9</v>
      </c>
    </row>
    <row r="610" spans="2:11" hidden="1" x14ac:dyDescent="0.45">
      <c r="B610" t="s">
        <v>111</v>
      </c>
      <c r="C610">
        <v>2006</v>
      </c>
      <c r="D610">
        <v>2786</v>
      </c>
      <c r="E610">
        <v>2795.9</v>
      </c>
      <c r="F610">
        <v>63.5</v>
      </c>
      <c r="G610">
        <v>7.4</v>
      </c>
      <c r="H610">
        <v>9566</v>
      </c>
      <c r="I610">
        <v>26342</v>
      </c>
      <c r="J610">
        <v>24932</v>
      </c>
      <c r="K610">
        <v>121.2</v>
      </c>
    </row>
    <row r="611" spans="2:11" hidden="1" x14ac:dyDescent="0.45">
      <c r="B611" t="s">
        <v>112</v>
      </c>
      <c r="C611">
        <v>2006</v>
      </c>
      <c r="D611">
        <v>2647.2</v>
      </c>
      <c r="E611">
        <v>2651</v>
      </c>
      <c r="F611">
        <v>63.8</v>
      </c>
      <c r="G611">
        <v>7.4</v>
      </c>
      <c r="H611">
        <v>8381</v>
      </c>
      <c r="I611">
        <v>28458</v>
      </c>
      <c r="J611">
        <v>31645</v>
      </c>
      <c r="K611">
        <v>117.6</v>
      </c>
    </row>
    <row r="612" spans="2:11" hidden="1" x14ac:dyDescent="0.45">
      <c r="B612" t="s">
        <v>113</v>
      </c>
      <c r="C612">
        <v>2006</v>
      </c>
      <c r="D612">
        <v>2003.3</v>
      </c>
      <c r="E612">
        <v>2009.8</v>
      </c>
      <c r="F612">
        <v>64.099999999999994</v>
      </c>
      <c r="G612">
        <v>9.1</v>
      </c>
      <c r="H612">
        <v>9084</v>
      </c>
      <c r="I612">
        <v>24235</v>
      </c>
      <c r="J612">
        <v>27748</v>
      </c>
      <c r="K612">
        <v>117.5</v>
      </c>
    </row>
    <row r="613" spans="2:11" hidden="1" x14ac:dyDescent="0.45">
      <c r="B613" t="s">
        <v>114</v>
      </c>
      <c r="C613">
        <v>2006</v>
      </c>
      <c r="D613">
        <v>1023.1</v>
      </c>
      <c r="E613">
        <v>1023.7</v>
      </c>
      <c r="F613">
        <v>65.3</v>
      </c>
      <c r="G613">
        <v>8.9</v>
      </c>
      <c r="H613">
        <v>9992</v>
      </c>
      <c r="I613">
        <v>25422</v>
      </c>
      <c r="J613">
        <v>28994</v>
      </c>
      <c r="K613">
        <v>122.1</v>
      </c>
    </row>
    <row r="614" spans="2:11" hidden="1" x14ac:dyDescent="0.45">
      <c r="B614" t="s">
        <v>115</v>
      </c>
      <c r="C614">
        <v>2006</v>
      </c>
      <c r="D614">
        <v>964.6</v>
      </c>
      <c r="E614">
        <v>965.7</v>
      </c>
      <c r="F614">
        <v>64.599999999999994</v>
      </c>
      <c r="G614">
        <v>14.2</v>
      </c>
      <c r="H614">
        <v>6990</v>
      </c>
      <c r="I614">
        <v>17935</v>
      </c>
      <c r="J614">
        <v>20971</v>
      </c>
      <c r="K614">
        <v>104.7</v>
      </c>
    </row>
    <row r="615" spans="2:11" hidden="1" x14ac:dyDescent="0.45">
      <c r="B615" t="s">
        <v>116</v>
      </c>
      <c r="C615">
        <v>2006</v>
      </c>
      <c r="D615">
        <v>956.1</v>
      </c>
      <c r="E615">
        <v>955.2</v>
      </c>
      <c r="F615">
        <v>65.5</v>
      </c>
      <c r="G615">
        <v>9.5</v>
      </c>
      <c r="H615">
        <v>13555</v>
      </c>
      <c r="I615">
        <v>28957</v>
      </c>
      <c r="J615">
        <v>30245</v>
      </c>
      <c r="K615">
        <v>116</v>
      </c>
    </row>
    <row r="616" spans="2:11" hidden="1" x14ac:dyDescent="0.45">
      <c r="B616" t="s">
        <v>117</v>
      </c>
      <c r="C616">
        <v>2006</v>
      </c>
      <c r="D616">
        <v>1115.0999999999999</v>
      </c>
      <c r="E616">
        <v>1119.2</v>
      </c>
      <c r="F616">
        <v>64.099999999999994</v>
      </c>
      <c r="G616">
        <v>6.2</v>
      </c>
      <c r="H616">
        <v>7119</v>
      </c>
      <c r="I616">
        <v>20550</v>
      </c>
      <c r="J616">
        <v>21327</v>
      </c>
      <c r="K616">
        <v>111.4</v>
      </c>
    </row>
    <row r="617" spans="2:11" hidden="1" x14ac:dyDescent="0.45">
      <c r="B617" t="s">
        <v>118</v>
      </c>
      <c r="C617">
        <v>2006</v>
      </c>
      <c r="D617">
        <v>330.8</v>
      </c>
      <c r="E617">
        <v>333.7</v>
      </c>
      <c r="F617">
        <v>68.2</v>
      </c>
      <c r="G617">
        <v>8.1</v>
      </c>
      <c r="H617">
        <v>13812</v>
      </c>
      <c r="I617">
        <v>35957</v>
      </c>
      <c r="J617">
        <v>22073</v>
      </c>
      <c r="K617">
        <v>124.5</v>
      </c>
    </row>
    <row r="618" spans="2:11" hidden="1" x14ac:dyDescent="0.45">
      <c r="B618" t="s">
        <v>119</v>
      </c>
      <c r="C618">
        <v>2006</v>
      </c>
      <c r="D618">
        <v>1988.6</v>
      </c>
      <c r="E618">
        <v>1997.6</v>
      </c>
      <c r="F618">
        <v>64.8</v>
      </c>
      <c r="G618">
        <v>7.9</v>
      </c>
      <c r="H618">
        <v>9110</v>
      </c>
      <c r="I618">
        <v>35423</v>
      </c>
      <c r="J618">
        <v>29313</v>
      </c>
      <c r="K618">
        <v>116.5</v>
      </c>
    </row>
    <row r="619" spans="2:11" hidden="1" x14ac:dyDescent="0.45">
      <c r="B619" t="s">
        <v>147</v>
      </c>
      <c r="C619">
        <v>2006</v>
      </c>
      <c r="D619">
        <v>1359.9</v>
      </c>
      <c r="E619">
        <v>1368.1</v>
      </c>
      <c r="F619">
        <v>65.400000000000006</v>
      </c>
      <c r="G619">
        <v>5.8</v>
      </c>
      <c r="H619">
        <v>12357</v>
      </c>
      <c r="I619">
        <v>33015</v>
      </c>
      <c r="J619">
        <v>31678</v>
      </c>
      <c r="K619">
        <v>118.3</v>
      </c>
    </row>
    <row r="620" spans="2:11" hidden="1" x14ac:dyDescent="0.45">
      <c r="B620" t="s">
        <v>120</v>
      </c>
      <c r="C620">
        <v>2006</v>
      </c>
      <c r="D620">
        <v>850.5</v>
      </c>
      <c r="E620">
        <v>855.8</v>
      </c>
      <c r="F620">
        <v>64.599999999999994</v>
      </c>
      <c r="G620">
        <v>8.1999999999999993</v>
      </c>
      <c r="H620">
        <v>7419</v>
      </c>
      <c r="I620">
        <v>27180</v>
      </c>
      <c r="J620">
        <v>22302</v>
      </c>
      <c r="K620">
        <v>117.6</v>
      </c>
    </row>
    <row r="621" spans="2:11" hidden="1" x14ac:dyDescent="0.45">
      <c r="B621" t="s">
        <v>121</v>
      </c>
      <c r="C621">
        <v>2006</v>
      </c>
      <c r="D621">
        <v>166.9</v>
      </c>
      <c r="E621">
        <v>168.6</v>
      </c>
      <c r="F621">
        <v>70.099999999999994</v>
      </c>
      <c r="G621">
        <v>5.3</v>
      </c>
      <c r="H621">
        <v>13858</v>
      </c>
      <c r="I621" t="s">
        <v>64</v>
      </c>
      <c r="J621">
        <v>13243</v>
      </c>
      <c r="K621">
        <v>102.8</v>
      </c>
    </row>
    <row r="622" spans="2:11" hidden="1" x14ac:dyDescent="0.45">
      <c r="B622" t="s">
        <v>122</v>
      </c>
      <c r="C622">
        <v>2006</v>
      </c>
      <c r="D622">
        <v>513.4</v>
      </c>
      <c r="E622">
        <v>517.29999999999995</v>
      </c>
      <c r="F622">
        <v>67</v>
      </c>
      <c r="G622">
        <v>4.8</v>
      </c>
      <c r="H622">
        <v>16412</v>
      </c>
      <c r="I622" t="s">
        <v>64</v>
      </c>
      <c r="J622">
        <v>35657</v>
      </c>
      <c r="K622">
        <v>101.1</v>
      </c>
    </row>
    <row r="623" spans="2:11" hidden="1" x14ac:dyDescent="0.45">
      <c r="B623" t="s">
        <v>123</v>
      </c>
      <c r="C623">
        <v>2006</v>
      </c>
      <c r="D623">
        <v>179.4</v>
      </c>
      <c r="E623">
        <v>180.5</v>
      </c>
      <c r="F623">
        <v>64.5</v>
      </c>
      <c r="G623">
        <v>9.8000000000000007</v>
      </c>
      <c r="H623">
        <v>7624</v>
      </c>
      <c r="I623">
        <v>13363</v>
      </c>
      <c r="J623">
        <v>14745</v>
      </c>
      <c r="K623">
        <v>110.1</v>
      </c>
    </row>
    <row r="624" spans="2:11" hidden="1" x14ac:dyDescent="0.45">
      <c r="B624" t="s">
        <v>124</v>
      </c>
      <c r="C624">
        <v>2006</v>
      </c>
      <c r="D624">
        <v>52.9</v>
      </c>
      <c r="E624">
        <v>52.7</v>
      </c>
      <c r="F624">
        <v>71.099999999999994</v>
      </c>
      <c r="G624">
        <v>3.7</v>
      </c>
      <c r="H624">
        <v>23326</v>
      </c>
      <c r="I624" t="s">
        <v>64</v>
      </c>
      <c r="J624" t="s">
        <v>64</v>
      </c>
      <c r="K624">
        <v>86</v>
      </c>
    </row>
    <row r="625" spans="2:11" hidden="1" x14ac:dyDescent="0.45">
      <c r="B625" t="s">
        <v>41</v>
      </c>
      <c r="C625">
        <v>2007</v>
      </c>
      <c r="D625">
        <v>1520.1</v>
      </c>
      <c r="E625">
        <v>1517.1</v>
      </c>
      <c r="F625">
        <v>61.8</v>
      </c>
      <c r="G625">
        <v>4.3</v>
      </c>
      <c r="H625">
        <v>9399</v>
      </c>
      <c r="I625">
        <v>32837</v>
      </c>
      <c r="J625">
        <v>30153</v>
      </c>
      <c r="K625">
        <v>120.5</v>
      </c>
    </row>
    <row r="626" spans="2:11" hidden="1" x14ac:dyDescent="0.45">
      <c r="B626" t="s">
        <v>42</v>
      </c>
      <c r="C626">
        <v>2007</v>
      </c>
      <c r="D626">
        <v>1303.3</v>
      </c>
      <c r="E626">
        <v>1308</v>
      </c>
      <c r="F626">
        <v>61.3</v>
      </c>
      <c r="G626">
        <v>6.4</v>
      </c>
      <c r="H626">
        <v>7626</v>
      </c>
      <c r="I626">
        <v>25714</v>
      </c>
      <c r="J626">
        <v>31101</v>
      </c>
      <c r="K626">
        <v>129.1</v>
      </c>
    </row>
    <row r="627" spans="2:11" hidden="1" x14ac:dyDescent="0.45">
      <c r="B627" t="s">
        <v>43</v>
      </c>
      <c r="C627">
        <v>2007</v>
      </c>
      <c r="D627">
        <v>1466.8</v>
      </c>
      <c r="E627">
        <v>1471.3</v>
      </c>
      <c r="F627">
        <v>61.2</v>
      </c>
      <c r="G627">
        <v>6.7</v>
      </c>
      <c r="H627">
        <v>7015</v>
      </c>
      <c r="I627">
        <v>35768</v>
      </c>
      <c r="J627">
        <v>33064</v>
      </c>
      <c r="K627">
        <v>129.1</v>
      </c>
    </row>
    <row r="628" spans="2:11" hidden="1" x14ac:dyDescent="0.45">
      <c r="B628" t="s">
        <v>44</v>
      </c>
      <c r="C628">
        <v>2007</v>
      </c>
      <c r="D628">
        <v>2344.4</v>
      </c>
      <c r="E628">
        <v>2349.1</v>
      </c>
      <c r="F628">
        <v>60.7</v>
      </c>
      <c r="G628">
        <v>5.2</v>
      </c>
      <c r="H628">
        <v>8307</v>
      </c>
      <c r="I628">
        <v>29103</v>
      </c>
      <c r="J628">
        <v>26091</v>
      </c>
      <c r="K628">
        <v>134.9</v>
      </c>
    </row>
    <row r="629" spans="2:11" hidden="1" x14ac:dyDescent="0.45">
      <c r="B629" t="s">
        <v>45</v>
      </c>
      <c r="C629">
        <v>2007</v>
      </c>
      <c r="D629">
        <v>1081.0999999999999</v>
      </c>
      <c r="E629">
        <v>1085.5</v>
      </c>
      <c r="F629">
        <v>60.9</v>
      </c>
      <c r="G629">
        <v>4.3</v>
      </c>
      <c r="H629">
        <v>5684</v>
      </c>
      <c r="I629">
        <v>30224</v>
      </c>
      <c r="J629">
        <v>29973</v>
      </c>
      <c r="K629">
        <v>118.7</v>
      </c>
    </row>
    <row r="630" spans="2:11" hidden="1" x14ac:dyDescent="0.45">
      <c r="B630" t="s">
        <v>46</v>
      </c>
      <c r="C630">
        <v>2007</v>
      </c>
      <c r="D630">
        <v>1017.7</v>
      </c>
      <c r="E630">
        <v>1019</v>
      </c>
      <c r="F630">
        <v>62</v>
      </c>
      <c r="G630">
        <v>5</v>
      </c>
      <c r="H630">
        <v>9185</v>
      </c>
      <c r="I630">
        <v>40032</v>
      </c>
      <c r="J630">
        <v>39557</v>
      </c>
      <c r="K630">
        <v>126.9</v>
      </c>
    </row>
    <row r="631" spans="2:11" hidden="1" x14ac:dyDescent="0.45">
      <c r="B631" t="s">
        <v>47</v>
      </c>
      <c r="C631">
        <v>2007</v>
      </c>
      <c r="D631">
        <v>683.4</v>
      </c>
      <c r="E631">
        <v>686.6</v>
      </c>
      <c r="F631">
        <v>61.6</v>
      </c>
      <c r="G631">
        <v>3.3</v>
      </c>
      <c r="H631">
        <v>7857</v>
      </c>
      <c r="I631">
        <v>37394</v>
      </c>
      <c r="J631">
        <v>40285</v>
      </c>
      <c r="K631">
        <v>124</v>
      </c>
    </row>
    <row r="632" spans="2:11" hidden="1" x14ac:dyDescent="0.45">
      <c r="B632" t="s">
        <v>48</v>
      </c>
      <c r="C632">
        <v>2007</v>
      </c>
      <c r="D632">
        <v>1151.9000000000001</v>
      </c>
      <c r="E632">
        <v>1156.7</v>
      </c>
      <c r="F632">
        <v>60.7</v>
      </c>
      <c r="G632">
        <v>4.9000000000000004</v>
      </c>
      <c r="H632">
        <v>8687</v>
      </c>
      <c r="I632">
        <v>26578</v>
      </c>
      <c r="J632">
        <v>27921</v>
      </c>
      <c r="K632">
        <v>134.30000000000001</v>
      </c>
    </row>
    <row r="633" spans="2:11" hidden="1" x14ac:dyDescent="0.45">
      <c r="B633" t="s">
        <v>49</v>
      </c>
      <c r="C633">
        <v>2007</v>
      </c>
      <c r="D633">
        <v>1186.7</v>
      </c>
      <c r="E633">
        <v>1188.5999999999999</v>
      </c>
      <c r="F633">
        <v>61.4</v>
      </c>
      <c r="G633">
        <v>2.7</v>
      </c>
      <c r="H633">
        <v>9472</v>
      </c>
      <c r="I633">
        <v>38407</v>
      </c>
      <c r="J633">
        <v>43207</v>
      </c>
      <c r="K633">
        <v>119.2</v>
      </c>
    </row>
    <row r="634" spans="2:11" hidden="1" x14ac:dyDescent="0.45">
      <c r="B634" t="s">
        <v>50</v>
      </c>
      <c r="C634">
        <v>2007</v>
      </c>
      <c r="D634">
        <v>6895.4</v>
      </c>
      <c r="E634">
        <v>6871.1</v>
      </c>
      <c r="F634">
        <v>62.9</v>
      </c>
      <c r="G634">
        <v>2</v>
      </c>
      <c r="H634">
        <v>14034</v>
      </c>
      <c r="I634">
        <v>51747</v>
      </c>
      <c r="J634">
        <v>52819</v>
      </c>
      <c r="K634">
        <v>121.4</v>
      </c>
    </row>
    <row r="635" spans="2:11" hidden="1" x14ac:dyDescent="0.45">
      <c r="B635" t="s">
        <v>51</v>
      </c>
      <c r="C635">
        <v>2007</v>
      </c>
      <c r="D635">
        <v>805.2</v>
      </c>
      <c r="E635">
        <v>808.3</v>
      </c>
      <c r="F635">
        <v>60.9</v>
      </c>
      <c r="G635">
        <v>5.5</v>
      </c>
      <c r="H635">
        <v>7325</v>
      </c>
      <c r="I635">
        <v>25674</v>
      </c>
      <c r="J635">
        <v>25161</v>
      </c>
      <c r="K635">
        <v>127.1</v>
      </c>
    </row>
    <row r="636" spans="2:11" hidden="1" x14ac:dyDescent="0.45">
      <c r="B636" t="s">
        <v>52</v>
      </c>
      <c r="C636">
        <v>2007</v>
      </c>
      <c r="D636">
        <v>1174.3</v>
      </c>
      <c r="E636">
        <v>1177.9000000000001</v>
      </c>
      <c r="F636">
        <v>60.2</v>
      </c>
      <c r="G636">
        <v>3.7</v>
      </c>
      <c r="H636">
        <v>8049</v>
      </c>
      <c r="I636">
        <v>35955</v>
      </c>
      <c r="J636">
        <v>38005</v>
      </c>
      <c r="K636">
        <v>129.69999999999999</v>
      </c>
    </row>
    <row r="637" spans="2:11" hidden="1" x14ac:dyDescent="0.45">
      <c r="B637" t="s">
        <v>53</v>
      </c>
      <c r="C637">
        <v>2007</v>
      </c>
      <c r="D637">
        <v>1009</v>
      </c>
      <c r="E637">
        <v>1013.5</v>
      </c>
      <c r="F637">
        <v>62.8</v>
      </c>
      <c r="G637">
        <v>6.7</v>
      </c>
      <c r="H637">
        <v>8228</v>
      </c>
      <c r="I637">
        <v>26859</v>
      </c>
      <c r="J637">
        <v>28864</v>
      </c>
      <c r="K637">
        <v>120.6</v>
      </c>
    </row>
    <row r="638" spans="2:11" hidden="1" x14ac:dyDescent="0.45">
      <c r="B638" t="s">
        <v>54</v>
      </c>
      <c r="C638">
        <v>2007</v>
      </c>
      <c r="D638">
        <v>1116.4000000000001</v>
      </c>
      <c r="E638">
        <v>1121.7</v>
      </c>
      <c r="F638">
        <v>60.4</v>
      </c>
      <c r="G638">
        <v>9.1999999999999993</v>
      </c>
      <c r="H638">
        <v>8515</v>
      </c>
      <c r="I638">
        <v>27983</v>
      </c>
      <c r="J638">
        <v>28372</v>
      </c>
      <c r="K638">
        <v>112.9</v>
      </c>
    </row>
    <row r="639" spans="2:11" hidden="1" x14ac:dyDescent="0.45">
      <c r="B639" t="s">
        <v>55</v>
      </c>
      <c r="C639">
        <v>2007</v>
      </c>
      <c r="D639">
        <v>1387</v>
      </c>
      <c r="E639">
        <v>1392.9</v>
      </c>
      <c r="F639">
        <v>60.2</v>
      </c>
      <c r="G639">
        <v>4.0999999999999996</v>
      </c>
      <c r="H639">
        <v>8543</v>
      </c>
      <c r="I639">
        <v>39446</v>
      </c>
      <c r="J639">
        <v>37512</v>
      </c>
      <c r="K639">
        <v>119.2</v>
      </c>
    </row>
    <row r="640" spans="2:11" hidden="1" x14ac:dyDescent="0.45">
      <c r="B640" t="s">
        <v>56</v>
      </c>
      <c r="C640">
        <v>2007</v>
      </c>
      <c r="D640">
        <v>1588</v>
      </c>
      <c r="E640">
        <v>1594</v>
      </c>
      <c r="F640">
        <v>60.2</v>
      </c>
      <c r="G640">
        <v>2.6</v>
      </c>
      <c r="H640">
        <v>8265</v>
      </c>
      <c r="I640">
        <v>32107</v>
      </c>
      <c r="J640">
        <v>30261</v>
      </c>
      <c r="K640">
        <v>115.9</v>
      </c>
    </row>
    <row r="641" spans="2:11" hidden="1" x14ac:dyDescent="0.45">
      <c r="B641" t="s">
        <v>57</v>
      </c>
      <c r="C641">
        <v>2007</v>
      </c>
      <c r="D641">
        <v>1292.5</v>
      </c>
      <c r="E641">
        <v>1296.3</v>
      </c>
      <c r="F641">
        <v>60.9</v>
      </c>
      <c r="G641">
        <v>3.4</v>
      </c>
      <c r="H641">
        <v>10101</v>
      </c>
      <c r="I641">
        <v>43716</v>
      </c>
      <c r="J641">
        <v>36918</v>
      </c>
      <c r="K641">
        <v>122.7</v>
      </c>
    </row>
    <row r="642" spans="2:11" hidden="1" x14ac:dyDescent="0.45">
      <c r="B642" t="s">
        <v>58</v>
      </c>
      <c r="C642">
        <v>2007</v>
      </c>
      <c r="D642">
        <v>11186.9</v>
      </c>
      <c r="E642">
        <v>11139.1</v>
      </c>
      <c r="F642">
        <v>64.8</v>
      </c>
      <c r="G642">
        <v>0.8</v>
      </c>
      <c r="H642">
        <v>33315</v>
      </c>
      <c r="I642">
        <v>113501</v>
      </c>
      <c r="J642">
        <v>127874</v>
      </c>
      <c r="K642">
        <v>123.6</v>
      </c>
    </row>
    <row r="643" spans="2:11" hidden="1" x14ac:dyDescent="0.45">
      <c r="B643" t="s">
        <v>59</v>
      </c>
      <c r="C643">
        <v>2007</v>
      </c>
      <c r="D643">
        <v>659.4</v>
      </c>
      <c r="E643">
        <v>662.2</v>
      </c>
      <c r="F643">
        <v>63.6</v>
      </c>
      <c r="G643">
        <v>5.9</v>
      </c>
      <c r="H643">
        <v>10548</v>
      </c>
      <c r="I643">
        <v>31647</v>
      </c>
      <c r="J643">
        <v>36668</v>
      </c>
      <c r="K643">
        <v>118</v>
      </c>
    </row>
    <row r="644" spans="2:11" hidden="1" x14ac:dyDescent="0.45">
      <c r="B644" t="s">
        <v>60</v>
      </c>
      <c r="C644">
        <v>2007</v>
      </c>
      <c r="D644">
        <v>934.9</v>
      </c>
      <c r="E644">
        <v>939.9</v>
      </c>
      <c r="F644">
        <v>66.900000000000006</v>
      </c>
      <c r="G644">
        <v>10.199999999999999</v>
      </c>
      <c r="H644">
        <v>16761</v>
      </c>
      <c r="I644">
        <v>42917</v>
      </c>
      <c r="J644">
        <v>45223</v>
      </c>
      <c r="K644">
        <v>121.4</v>
      </c>
    </row>
    <row r="645" spans="2:11" hidden="1" x14ac:dyDescent="0.45">
      <c r="B645" t="s">
        <v>61</v>
      </c>
      <c r="C645">
        <v>2007</v>
      </c>
      <c r="D645">
        <v>1257.2</v>
      </c>
      <c r="E645">
        <v>1261.9000000000001</v>
      </c>
      <c r="F645">
        <v>63.8</v>
      </c>
      <c r="G645">
        <v>5.4</v>
      </c>
      <c r="H645">
        <v>11703</v>
      </c>
      <c r="I645">
        <v>39845</v>
      </c>
      <c r="J645">
        <v>38405</v>
      </c>
      <c r="K645">
        <v>123.2</v>
      </c>
    </row>
    <row r="646" spans="2:11" hidden="1" x14ac:dyDescent="0.45">
      <c r="B646" t="s">
        <v>62</v>
      </c>
      <c r="C646">
        <v>2007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2:11" hidden="1" x14ac:dyDescent="0.45">
      <c r="B647" t="s">
        <v>63</v>
      </c>
      <c r="C647">
        <v>2007</v>
      </c>
      <c r="D647">
        <v>41.9</v>
      </c>
      <c r="E647">
        <v>41.9</v>
      </c>
      <c r="F647">
        <v>65.599999999999994</v>
      </c>
      <c r="G647">
        <v>6.5</v>
      </c>
      <c r="H647">
        <v>38039</v>
      </c>
      <c r="I647">
        <v>40949</v>
      </c>
      <c r="J647">
        <v>48860</v>
      </c>
      <c r="K647">
        <v>140.69999999999999</v>
      </c>
    </row>
    <row r="648" spans="2:11" hidden="1" x14ac:dyDescent="0.45">
      <c r="B648" t="s">
        <v>126</v>
      </c>
      <c r="C648">
        <v>2007</v>
      </c>
      <c r="D648">
        <v>1215.3</v>
      </c>
      <c r="E648">
        <v>1220</v>
      </c>
      <c r="F648">
        <v>63.8</v>
      </c>
      <c r="G648">
        <v>5.3</v>
      </c>
      <c r="H648">
        <v>0</v>
      </c>
      <c r="I648">
        <v>0</v>
      </c>
      <c r="J648">
        <v>0</v>
      </c>
      <c r="K648" t="s">
        <v>132</v>
      </c>
    </row>
    <row r="649" spans="2:11" hidden="1" x14ac:dyDescent="0.45">
      <c r="B649" t="s">
        <v>65</v>
      </c>
      <c r="C649">
        <v>2007</v>
      </c>
      <c r="D649">
        <v>1219.8</v>
      </c>
      <c r="E649">
        <v>1222.8</v>
      </c>
      <c r="F649">
        <v>62.9</v>
      </c>
      <c r="G649">
        <v>4</v>
      </c>
      <c r="H649">
        <v>10521</v>
      </c>
      <c r="I649">
        <v>39155</v>
      </c>
      <c r="J649">
        <v>41257</v>
      </c>
      <c r="K649">
        <v>122.9</v>
      </c>
    </row>
    <row r="650" spans="2:11" hidden="1" x14ac:dyDescent="0.45">
      <c r="B650" t="s">
        <v>66</v>
      </c>
      <c r="C650">
        <v>2007</v>
      </c>
      <c r="D650">
        <v>935.3</v>
      </c>
      <c r="E650">
        <v>934.8</v>
      </c>
      <c r="F650">
        <v>63.9</v>
      </c>
      <c r="G650">
        <v>3.4</v>
      </c>
      <c r="H650">
        <v>11431</v>
      </c>
      <c r="I650">
        <v>38996</v>
      </c>
      <c r="J650">
        <v>26520</v>
      </c>
      <c r="K650">
        <v>108</v>
      </c>
    </row>
    <row r="651" spans="2:11" hidden="1" x14ac:dyDescent="0.45">
      <c r="B651" t="s">
        <v>67</v>
      </c>
      <c r="C651">
        <v>2007</v>
      </c>
      <c r="D651">
        <v>1692.5</v>
      </c>
      <c r="E651">
        <v>1691.8</v>
      </c>
      <c r="F651">
        <v>63.2</v>
      </c>
      <c r="G651">
        <v>3.9</v>
      </c>
      <c r="H651">
        <v>10201</v>
      </c>
      <c r="I651">
        <v>30675</v>
      </c>
      <c r="J651">
        <v>31000</v>
      </c>
      <c r="K651">
        <v>115.3</v>
      </c>
    </row>
    <row r="652" spans="2:11" hidden="1" x14ac:dyDescent="0.45">
      <c r="B652" t="s">
        <v>68</v>
      </c>
      <c r="C652">
        <v>2007</v>
      </c>
      <c r="D652">
        <v>815.1</v>
      </c>
      <c r="E652">
        <v>819.6</v>
      </c>
      <c r="F652">
        <v>67.7</v>
      </c>
      <c r="G652">
        <v>6.3</v>
      </c>
      <c r="H652">
        <v>15859</v>
      </c>
      <c r="I652" t="s">
        <v>64</v>
      </c>
      <c r="J652">
        <v>23519</v>
      </c>
      <c r="K652">
        <v>116.6</v>
      </c>
    </row>
    <row r="653" spans="2:11" hidden="1" x14ac:dyDescent="0.45">
      <c r="B653" t="s">
        <v>69</v>
      </c>
      <c r="C653">
        <v>2007</v>
      </c>
      <c r="D653">
        <v>652.20000000000005</v>
      </c>
      <c r="E653">
        <v>654.9</v>
      </c>
      <c r="F653">
        <v>60.8</v>
      </c>
      <c r="G653">
        <v>5.3</v>
      </c>
      <c r="H653">
        <v>8614</v>
      </c>
      <c r="I653">
        <v>28989</v>
      </c>
      <c r="J653">
        <v>31646</v>
      </c>
      <c r="K653">
        <v>118.2</v>
      </c>
    </row>
    <row r="654" spans="2:11" hidden="1" x14ac:dyDescent="0.45">
      <c r="B654" t="s">
        <v>70</v>
      </c>
      <c r="C654">
        <v>2007</v>
      </c>
      <c r="D654">
        <v>699.6</v>
      </c>
      <c r="E654">
        <v>703.9</v>
      </c>
      <c r="F654">
        <v>60.8</v>
      </c>
      <c r="G654">
        <v>4.8</v>
      </c>
      <c r="H654">
        <v>7923</v>
      </c>
      <c r="I654">
        <v>32344</v>
      </c>
      <c r="J654">
        <v>29067</v>
      </c>
      <c r="K654">
        <v>123.9</v>
      </c>
    </row>
    <row r="655" spans="2:11" hidden="1" x14ac:dyDescent="0.45">
      <c r="B655" t="s">
        <v>71</v>
      </c>
      <c r="C655">
        <v>2007</v>
      </c>
      <c r="D655">
        <v>4764.8</v>
      </c>
      <c r="E655">
        <v>4756.2</v>
      </c>
      <c r="F655">
        <v>63.2</v>
      </c>
      <c r="G655">
        <v>2.1</v>
      </c>
      <c r="H655">
        <v>16214</v>
      </c>
      <c r="I655">
        <v>80251</v>
      </c>
      <c r="J655">
        <v>58995</v>
      </c>
      <c r="K655">
        <v>114.5</v>
      </c>
    </row>
    <row r="656" spans="2:11" hidden="1" x14ac:dyDescent="0.45">
      <c r="B656" t="s">
        <v>72</v>
      </c>
      <c r="C656">
        <v>2007</v>
      </c>
      <c r="D656">
        <v>437.9</v>
      </c>
      <c r="E656">
        <v>438.3</v>
      </c>
      <c r="F656">
        <v>59.7</v>
      </c>
      <c r="G656">
        <v>10.3</v>
      </c>
      <c r="H656">
        <v>5802</v>
      </c>
      <c r="I656">
        <v>24255</v>
      </c>
      <c r="J656">
        <v>22723</v>
      </c>
      <c r="K656">
        <v>112.7</v>
      </c>
    </row>
    <row r="657" spans="2:11" hidden="1" x14ac:dyDescent="0.45">
      <c r="B657" t="s">
        <v>73</v>
      </c>
      <c r="C657">
        <v>2007</v>
      </c>
      <c r="D657">
        <v>291.7</v>
      </c>
      <c r="E657">
        <v>292.3</v>
      </c>
      <c r="F657">
        <v>64.900000000000006</v>
      </c>
      <c r="G657">
        <v>14.5</v>
      </c>
      <c r="H657">
        <v>4375</v>
      </c>
      <c r="I657">
        <v>16896</v>
      </c>
      <c r="J657">
        <v>15294</v>
      </c>
      <c r="K657">
        <v>107.4</v>
      </c>
    </row>
    <row r="658" spans="2:11" hidden="1" x14ac:dyDescent="0.45">
      <c r="B658" t="s">
        <v>74</v>
      </c>
      <c r="C658">
        <v>2007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 t="s">
        <v>132</v>
      </c>
    </row>
    <row r="659" spans="2:11" hidden="1" x14ac:dyDescent="0.45">
      <c r="B659" t="s">
        <v>75</v>
      </c>
      <c r="C659">
        <v>2007</v>
      </c>
      <c r="D659">
        <v>5170.7</v>
      </c>
      <c r="E659">
        <v>5156.8</v>
      </c>
      <c r="F659">
        <v>60.8</v>
      </c>
      <c r="G659">
        <v>6.6</v>
      </c>
      <c r="H659">
        <v>9692</v>
      </c>
      <c r="I659">
        <v>40275</v>
      </c>
      <c r="J659">
        <v>49398</v>
      </c>
      <c r="K659">
        <v>120.1</v>
      </c>
    </row>
    <row r="660" spans="2:11" hidden="1" x14ac:dyDescent="0.45">
      <c r="B660" t="s">
        <v>76</v>
      </c>
      <c r="C660">
        <v>2007</v>
      </c>
      <c r="D660">
        <v>1005.9</v>
      </c>
      <c r="E660">
        <v>1003.6</v>
      </c>
      <c r="F660">
        <v>62.7</v>
      </c>
      <c r="G660">
        <v>8.6999999999999993</v>
      </c>
      <c r="H660">
        <v>8639</v>
      </c>
      <c r="I660">
        <v>27112</v>
      </c>
      <c r="J660">
        <v>25651</v>
      </c>
      <c r="K660">
        <v>125.9</v>
      </c>
    </row>
    <row r="661" spans="2:11" hidden="1" x14ac:dyDescent="0.45">
      <c r="B661" t="s">
        <v>77</v>
      </c>
      <c r="C661">
        <v>2007</v>
      </c>
      <c r="D661">
        <v>2623.1</v>
      </c>
      <c r="E661">
        <v>2626.6</v>
      </c>
      <c r="F661">
        <v>61.6</v>
      </c>
      <c r="G661">
        <v>6.3</v>
      </c>
      <c r="H661">
        <v>9410</v>
      </c>
      <c r="I661">
        <v>35571</v>
      </c>
      <c r="J661">
        <v>34140</v>
      </c>
      <c r="K661">
        <v>119.8</v>
      </c>
    </row>
    <row r="662" spans="2:11" hidden="1" x14ac:dyDescent="0.45">
      <c r="B662" t="s">
        <v>78</v>
      </c>
      <c r="C662">
        <v>2007</v>
      </c>
      <c r="D662">
        <v>4297.6000000000004</v>
      </c>
      <c r="E662">
        <v>4306.1000000000004</v>
      </c>
      <c r="F662">
        <v>61.7</v>
      </c>
      <c r="G662">
        <v>6.7</v>
      </c>
      <c r="H662">
        <v>9539</v>
      </c>
      <c r="I662">
        <v>30841</v>
      </c>
      <c r="J662">
        <v>34839</v>
      </c>
      <c r="K662">
        <v>120.5</v>
      </c>
    </row>
    <row r="663" spans="2:11" hidden="1" x14ac:dyDescent="0.45">
      <c r="B663" t="s">
        <v>79</v>
      </c>
      <c r="C663">
        <v>2007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 t="s">
        <v>132</v>
      </c>
    </row>
    <row r="664" spans="2:11" hidden="1" x14ac:dyDescent="0.45">
      <c r="B664" t="s">
        <v>80</v>
      </c>
      <c r="C664">
        <v>2007</v>
      </c>
      <c r="D664">
        <v>2788.6</v>
      </c>
      <c r="E664">
        <v>2762.2</v>
      </c>
      <c r="F664">
        <v>61.8</v>
      </c>
      <c r="G664">
        <v>20.2</v>
      </c>
      <c r="H664">
        <v>7724</v>
      </c>
      <c r="I664">
        <v>21827</v>
      </c>
      <c r="J664">
        <v>24576</v>
      </c>
      <c r="K664">
        <v>106.4</v>
      </c>
    </row>
    <row r="665" spans="2:11" hidden="1" x14ac:dyDescent="0.45">
      <c r="B665" t="s">
        <v>140</v>
      </c>
      <c r="C665">
        <v>2007</v>
      </c>
      <c r="D665">
        <v>406.6</v>
      </c>
      <c r="E665">
        <v>406.7</v>
      </c>
      <c r="F665">
        <v>60.3</v>
      </c>
      <c r="G665">
        <v>46.6</v>
      </c>
      <c r="H665">
        <v>4887</v>
      </c>
      <c r="I665" t="s">
        <v>64</v>
      </c>
      <c r="J665">
        <v>17113</v>
      </c>
      <c r="K665">
        <v>118.6</v>
      </c>
    </row>
    <row r="666" spans="2:11" hidden="1" x14ac:dyDescent="0.45">
      <c r="B666" t="s">
        <v>81</v>
      </c>
      <c r="C666">
        <v>2007</v>
      </c>
      <c r="D666">
        <v>857.3</v>
      </c>
      <c r="E666">
        <v>857.9</v>
      </c>
      <c r="F666">
        <v>63.4</v>
      </c>
      <c r="G666">
        <v>18</v>
      </c>
      <c r="H666">
        <v>6902</v>
      </c>
      <c r="I666" t="s">
        <v>64</v>
      </c>
      <c r="J666">
        <v>20028</v>
      </c>
      <c r="K666">
        <v>113.7</v>
      </c>
    </row>
    <row r="667" spans="2:11" hidden="1" x14ac:dyDescent="0.45">
      <c r="B667" t="s">
        <v>82</v>
      </c>
      <c r="C667">
        <v>2007</v>
      </c>
      <c r="D667">
        <v>466.4</v>
      </c>
      <c r="E667">
        <v>464</v>
      </c>
      <c r="F667">
        <v>62.6</v>
      </c>
      <c r="G667">
        <v>18.100000000000001</v>
      </c>
      <c r="H667">
        <v>6402</v>
      </c>
      <c r="I667" t="s">
        <v>64</v>
      </c>
      <c r="J667">
        <v>15155</v>
      </c>
      <c r="K667">
        <v>110.2</v>
      </c>
    </row>
    <row r="668" spans="2:11" hidden="1" x14ac:dyDescent="0.45">
      <c r="B668" t="s">
        <v>83</v>
      </c>
      <c r="C668">
        <v>2007</v>
      </c>
      <c r="D668">
        <v>711.5</v>
      </c>
      <c r="E668">
        <v>710.2</v>
      </c>
      <c r="F668">
        <v>60.2</v>
      </c>
      <c r="G668">
        <v>9.8000000000000007</v>
      </c>
      <c r="H668">
        <v>7782</v>
      </c>
      <c r="I668">
        <v>15799</v>
      </c>
      <c r="J668">
        <v>16318</v>
      </c>
      <c r="K668">
        <v>114.4</v>
      </c>
    </row>
    <row r="669" spans="2:11" hidden="1" x14ac:dyDescent="0.45">
      <c r="B669" t="s">
        <v>141</v>
      </c>
      <c r="C669">
        <v>2007</v>
      </c>
      <c r="D669">
        <v>1196.9000000000001</v>
      </c>
      <c r="E669">
        <v>1184.4000000000001</v>
      </c>
      <c r="F669">
        <v>58.8</v>
      </c>
      <c r="G669">
        <v>52.5</v>
      </c>
      <c r="H669" t="s">
        <v>64</v>
      </c>
      <c r="I669" t="s">
        <v>64</v>
      </c>
      <c r="J669">
        <v>11342</v>
      </c>
      <c r="K669" t="s">
        <v>132</v>
      </c>
    </row>
    <row r="670" spans="2:11" hidden="1" x14ac:dyDescent="0.45">
      <c r="B670" t="s">
        <v>84</v>
      </c>
      <c r="C670">
        <v>2007</v>
      </c>
      <c r="D670">
        <v>2759.7</v>
      </c>
      <c r="E670">
        <v>2753.3</v>
      </c>
      <c r="F670">
        <v>61.7</v>
      </c>
      <c r="G670">
        <v>6.5</v>
      </c>
      <c r="H670">
        <v>8122</v>
      </c>
      <c r="I670">
        <v>23092</v>
      </c>
      <c r="J670">
        <v>22935</v>
      </c>
      <c r="K670">
        <v>119.7</v>
      </c>
    </row>
    <row r="671" spans="2:11" hidden="1" x14ac:dyDescent="0.45">
      <c r="B671" t="s">
        <v>85</v>
      </c>
      <c r="C671">
        <v>2007</v>
      </c>
      <c r="D671">
        <v>4054.8</v>
      </c>
      <c r="E671">
        <v>4054.1</v>
      </c>
      <c r="F671">
        <v>62.7</v>
      </c>
      <c r="G671">
        <v>6.5</v>
      </c>
      <c r="H671">
        <v>11073</v>
      </c>
      <c r="I671">
        <v>39880</v>
      </c>
      <c r="J671">
        <v>42797</v>
      </c>
      <c r="K671">
        <v>121.3</v>
      </c>
    </row>
    <row r="672" spans="2:11" hidden="1" x14ac:dyDescent="0.45">
      <c r="B672" t="s">
        <v>86</v>
      </c>
      <c r="C672">
        <v>2007</v>
      </c>
      <c r="D672">
        <v>704.9</v>
      </c>
      <c r="E672">
        <v>706.8</v>
      </c>
      <c r="F672">
        <v>64.599999999999994</v>
      </c>
      <c r="G672">
        <v>9</v>
      </c>
      <c r="H672">
        <v>6072</v>
      </c>
      <c r="I672">
        <v>31591</v>
      </c>
      <c r="J672">
        <v>30028</v>
      </c>
      <c r="K672">
        <v>131.1</v>
      </c>
    </row>
    <row r="673" spans="2:11" hidden="1" x14ac:dyDescent="0.45">
      <c r="B673" t="s">
        <v>87</v>
      </c>
      <c r="C673">
        <v>2007</v>
      </c>
      <c r="D673">
        <v>851.7</v>
      </c>
      <c r="E673">
        <v>854.8</v>
      </c>
      <c r="F673">
        <v>63.3</v>
      </c>
      <c r="G673">
        <v>3.5</v>
      </c>
      <c r="H673">
        <v>6060</v>
      </c>
      <c r="I673">
        <v>23898</v>
      </c>
      <c r="J673">
        <v>34933</v>
      </c>
      <c r="K673">
        <v>149.1</v>
      </c>
    </row>
    <row r="674" spans="2:11" hidden="1" x14ac:dyDescent="0.45">
      <c r="B674" t="s">
        <v>88</v>
      </c>
      <c r="C674">
        <v>2007</v>
      </c>
      <c r="D674">
        <v>3766.8</v>
      </c>
      <c r="E674">
        <v>3765</v>
      </c>
      <c r="F674">
        <v>62.8</v>
      </c>
      <c r="G674">
        <v>5.6</v>
      </c>
      <c r="H674">
        <v>11567</v>
      </c>
      <c r="I674">
        <v>32765</v>
      </c>
      <c r="J674">
        <v>35134</v>
      </c>
      <c r="K674">
        <v>125.1</v>
      </c>
    </row>
    <row r="675" spans="2:11" hidden="1" x14ac:dyDescent="0.45">
      <c r="B675" t="s">
        <v>89</v>
      </c>
      <c r="C675">
        <v>2007</v>
      </c>
      <c r="D675">
        <v>1533</v>
      </c>
      <c r="E675">
        <v>1535.8</v>
      </c>
      <c r="F675">
        <v>64</v>
      </c>
      <c r="G675">
        <v>8.1</v>
      </c>
      <c r="H675">
        <v>7824</v>
      </c>
      <c r="I675">
        <v>38926</v>
      </c>
      <c r="J675">
        <v>36585</v>
      </c>
      <c r="K675">
        <v>129.4</v>
      </c>
    </row>
    <row r="676" spans="2:11" hidden="1" x14ac:dyDescent="0.45">
      <c r="B676" t="s">
        <v>90</v>
      </c>
      <c r="C676">
        <v>2007</v>
      </c>
      <c r="D676">
        <v>1263</v>
      </c>
      <c r="E676">
        <v>1265.8</v>
      </c>
      <c r="F676">
        <v>63.2</v>
      </c>
      <c r="G676">
        <v>9</v>
      </c>
      <c r="H676">
        <v>6849</v>
      </c>
      <c r="I676">
        <v>33037</v>
      </c>
      <c r="J676">
        <v>34200</v>
      </c>
      <c r="K676">
        <v>134.4</v>
      </c>
    </row>
    <row r="677" spans="2:11" hidden="1" x14ac:dyDescent="0.45">
      <c r="B677" t="s">
        <v>91</v>
      </c>
      <c r="C677">
        <v>2007</v>
      </c>
      <c r="D677">
        <v>2674</v>
      </c>
      <c r="E677">
        <v>2682.8</v>
      </c>
      <c r="F677">
        <v>62.8</v>
      </c>
      <c r="G677">
        <v>6.5</v>
      </c>
      <c r="H677">
        <v>13691</v>
      </c>
      <c r="I677">
        <v>49857</v>
      </c>
      <c r="J677">
        <v>46631</v>
      </c>
      <c r="K677">
        <v>135.19999999999999</v>
      </c>
    </row>
    <row r="678" spans="2:11" hidden="1" x14ac:dyDescent="0.45">
      <c r="B678" t="s">
        <v>92</v>
      </c>
      <c r="C678">
        <v>2007</v>
      </c>
      <c r="D678">
        <v>1379.4</v>
      </c>
      <c r="E678">
        <v>1387.7</v>
      </c>
      <c r="F678">
        <v>62.6</v>
      </c>
      <c r="G678">
        <v>5.8</v>
      </c>
      <c r="H678">
        <v>7407</v>
      </c>
      <c r="I678">
        <v>36032</v>
      </c>
      <c r="J678">
        <v>33925</v>
      </c>
      <c r="K678">
        <v>118.4</v>
      </c>
    </row>
    <row r="679" spans="2:11" hidden="1" x14ac:dyDescent="0.45">
      <c r="B679" t="s">
        <v>93</v>
      </c>
      <c r="C679">
        <v>2007</v>
      </c>
      <c r="D679">
        <v>3362.8</v>
      </c>
      <c r="E679">
        <v>3373.6</v>
      </c>
      <c r="F679">
        <v>61.7</v>
      </c>
      <c r="G679">
        <v>4.5</v>
      </c>
      <c r="H679">
        <v>10172</v>
      </c>
      <c r="I679">
        <v>56213</v>
      </c>
      <c r="J679">
        <v>42354</v>
      </c>
      <c r="K679">
        <v>128.4</v>
      </c>
    </row>
    <row r="680" spans="2:11" hidden="1" x14ac:dyDescent="0.45">
      <c r="B680" t="s">
        <v>94</v>
      </c>
      <c r="C680">
        <v>2007</v>
      </c>
      <c r="D680">
        <v>2055.6999999999998</v>
      </c>
      <c r="E680">
        <v>2061.8000000000002</v>
      </c>
      <c r="F680">
        <v>62.6</v>
      </c>
      <c r="G680">
        <v>7.1</v>
      </c>
      <c r="H680">
        <v>7914</v>
      </c>
      <c r="I680">
        <v>27996</v>
      </c>
      <c r="J680">
        <v>30440</v>
      </c>
      <c r="K680">
        <v>119.6</v>
      </c>
    </row>
    <row r="681" spans="2:11" hidden="1" x14ac:dyDescent="0.45">
      <c r="B681" t="s">
        <v>95</v>
      </c>
      <c r="C681">
        <v>2007</v>
      </c>
      <c r="D681">
        <v>1405.4</v>
      </c>
      <c r="E681">
        <v>1408.5</v>
      </c>
      <c r="F681">
        <v>61.4</v>
      </c>
      <c r="G681">
        <v>5.2</v>
      </c>
      <c r="H681">
        <v>7908</v>
      </c>
      <c r="I681">
        <v>31905</v>
      </c>
      <c r="J681">
        <v>32053</v>
      </c>
      <c r="K681">
        <v>129.19999999999999</v>
      </c>
    </row>
    <row r="682" spans="2:11" hidden="1" x14ac:dyDescent="0.45">
      <c r="B682" t="s">
        <v>96</v>
      </c>
      <c r="C682">
        <v>2007</v>
      </c>
      <c r="D682">
        <v>3220.9</v>
      </c>
      <c r="E682">
        <v>3222.4</v>
      </c>
      <c r="F682">
        <v>62.8</v>
      </c>
      <c r="G682">
        <v>4.0999999999999996</v>
      </c>
      <c r="H682">
        <v>13779</v>
      </c>
      <c r="I682">
        <v>35468</v>
      </c>
      <c r="J682">
        <v>46973</v>
      </c>
      <c r="K682">
        <v>113.8</v>
      </c>
    </row>
    <row r="683" spans="2:11" hidden="1" x14ac:dyDescent="0.45">
      <c r="B683" t="s">
        <v>97</v>
      </c>
      <c r="C683">
        <v>2007</v>
      </c>
      <c r="D683">
        <v>2558.3000000000002</v>
      </c>
      <c r="E683">
        <v>2565.3000000000002</v>
      </c>
      <c r="F683">
        <v>61.7</v>
      </c>
      <c r="G683">
        <v>8</v>
      </c>
      <c r="H683">
        <v>7320</v>
      </c>
      <c r="I683">
        <v>24534</v>
      </c>
      <c r="J683">
        <v>24104</v>
      </c>
      <c r="K683">
        <v>129.1</v>
      </c>
    </row>
    <row r="684" spans="2:11" hidden="1" x14ac:dyDescent="0.45">
      <c r="B684" t="s">
        <v>98</v>
      </c>
      <c r="C684">
        <v>2007</v>
      </c>
      <c r="D684">
        <v>1316.2</v>
      </c>
      <c r="E684">
        <v>1321.1</v>
      </c>
      <c r="F684">
        <v>62.9</v>
      </c>
      <c r="G684">
        <v>4.5999999999999996</v>
      </c>
      <c r="H684">
        <v>7762</v>
      </c>
      <c r="I684">
        <v>31355</v>
      </c>
      <c r="J684">
        <v>29464</v>
      </c>
      <c r="K684">
        <v>123.5</v>
      </c>
    </row>
    <row r="685" spans="2:11" hidden="1" x14ac:dyDescent="0.45">
      <c r="B685" t="s">
        <v>99</v>
      </c>
      <c r="C685">
        <v>2007</v>
      </c>
      <c r="D685">
        <v>934.5</v>
      </c>
      <c r="E685">
        <v>940.3</v>
      </c>
      <c r="F685">
        <v>60.9</v>
      </c>
      <c r="G685">
        <v>8.5</v>
      </c>
      <c r="H685">
        <v>8701</v>
      </c>
      <c r="I685" t="s">
        <v>64</v>
      </c>
      <c r="J685">
        <v>30168</v>
      </c>
      <c r="K685">
        <v>124.5</v>
      </c>
    </row>
    <row r="686" spans="2:11" hidden="1" x14ac:dyDescent="0.45">
      <c r="B686" t="s">
        <v>100</v>
      </c>
      <c r="C686">
        <v>2007</v>
      </c>
      <c r="D686">
        <v>4320.1000000000004</v>
      </c>
      <c r="E686">
        <v>4325.3</v>
      </c>
      <c r="F686">
        <v>62.9</v>
      </c>
      <c r="G686">
        <v>5.2</v>
      </c>
      <c r="H686">
        <v>14482</v>
      </c>
      <c r="I686">
        <v>54261</v>
      </c>
      <c r="J686">
        <v>47009</v>
      </c>
      <c r="K686">
        <v>128.80000000000001</v>
      </c>
    </row>
    <row r="687" spans="2:11" hidden="1" x14ac:dyDescent="0.45">
      <c r="B687" t="s">
        <v>101</v>
      </c>
      <c r="C687">
        <v>2007</v>
      </c>
      <c r="D687">
        <v>3330.6</v>
      </c>
      <c r="E687">
        <v>3318.7</v>
      </c>
      <c r="F687">
        <v>68.900000000000006</v>
      </c>
      <c r="G687">
        <v>5.9</v>
      </c>
      <c r="H687">
        <v>22795</v>
      </c>
      <c r="I687">
        <v>43171</v>
      </c>
      <c r="J687">
        <v>50898</v>
      </c>
      <c r="K687">
        <v>113.5</v>
      </c>
    </row>
    <row r="688" spans="2:11" hidden="1" x14ac:dyDescent="0.45">
      <c r="B688" t="s">
        <v>62</v>
      </c>
      <c r="C688">
        <v>2007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2:11" hidden="1" x14ac:dyDescent="0.45">
      <c r="B689" t="s">
        <v>144</v>
      </c>
      <c r="C689">
        <v>2007</v>
      </c>
      <c r="D689">
        <v>1491.2</v>
      </c>
      <c r="E689">
        <v>1483.2</v>
      </c>
      <c r="F689">
        <v>71.3</v>
      </c>
      <c r="G689">
        <v>7.6</v>
      </c>
      <c r="H689">
        <v>27358</v>
      </c>
      <c r="I689">
        <v>43856</v>
      </c>
      <c r="J689">
        <v>52808</v>
      </c>
      <c r="K689">
        <v>115.2</v>
      </c>
    </row>
    <row r="690" spans="2:11" hidden="1" x14ac:dyDescent="0.45">
      <c r="B690" t="s">
        <v>133</v>
      </c>
      <c r="C690">
        <v>2007</v>
      </c>
      <c r="D690">
        <v>524</v>
      </c>
      <c r="E690">
        <v>522.79999999999995</v>
      </c>
      <c r="F690">
        <v>72.2</v>
      </c>
      <c r="G690">
        <v>2.8</v>
      </c>
      <c r="H690">
        <v>32590</v>
      </c>
      <c r="I690">
        <v>43898</v>
      </c>
      <c r="J690">
        <v>49569</v>
      </c>
      <c r="K690">
        <v>116.3</v>
      </c>
    </row>
    <row r="691" spans="2:11" hidden="1" x14ac:dyDescent="0.45">
      <c r="B691" t="s">
        <v>102</v>
      </c>
      <c r="C691">
        <v>2007</v>
      </c>
      <c r="D691">
        <v>1315.3999999999999</v>
      </c>
      <c r="E691">
        <v>1312.6999999999998</v>
      </c>
      <c r="F691">
        <v>64.900000000000006</v>
      </c>
      <c r="G691">
        <v>5.0999999999999996</v>
      </c>
      <c r="H691">
        <v>0</v>
      </c>
      <c r="I691">
        <v>0</v>
      </c>
      <c r="J691">
        <v>0</v>
      </c>
      <c r="K691" t="s">
        <v>132</v>
      </c>
    </row>
    <row r="692" spans="2:11" hidden="1" x14ac:dyDescent="0.45">
      <c r="B692" t="s">
        <v>103</v>
      </c>
      <c r="C692">
        <v>2007</v>
      </c>
      <c r="D692">
        <v>3489.1</v>
      </c>
      <c r="E692">
        <v>3493</v>
      </c>
      <c r="F692">
        <v>62.4</v>
      </c>
      <c r="G692">
        <v>2.5</v>
      </c>
      <c r="H692">
        <v>10700</v>
      </c>
      <c r="I692">
        <v>33420</v>
      </c>
      <c r="J692">
        <v>30485</v>
      </c>
      <c r="K692">
        <v>121.8</v>
      </c>
    </row>
    <row r="693" spans="2:11" hidden="1" x14ac:dyDescent="0.45">
      <c r="B693" t="s">
        <v>104</v>
      </c>
      <c r="C693">
        <v>2007</v>
      </c>
      <c r="D693">
        <v>203.1</v>
      </c>
      <c r="E693">
        <v>202.4</v>
      </c>
      <c r="F693">
        <v>62.6</v>
      </c>
      <c r="G693">
        <v>8.9</v>
      </c>
      <c r="H693">
        <v>7067</v>
      </c>
      <c r="I693">
        <v>28877</v>
      </c>
      <c r="J693">
        <v>38509</v>
      </c>
      <c r="K693">
        <v>112.6</v>
      </c>
    </row>
    <row r="694" spans="2:11" hidden="1" x14ac:dyDescent="0.45">
      <c r="B694" t="s">
        <v>106</v>
      </c>
      <c r="C694">
        <v>2007</v>
      </c>
      <c r="D694">
        <v>303.8</v>
      </c>
      <c r="E694">
        <v>303.10000000000002</v>
      </c>
      <c r="F694">
        <v>61.6</v>
      </c>
      <c r="G694">
        <v>16.899999999999999</v>
      </c>
      <c r="H694">
        <v>5959</v>
      </c>
      <c r="I694">
        <v>26500</v>
      </c>
      <c r="J694">
        <v>28905</v>
      </c>
      <c r="K694">
        <v>112.8</v>
      </c>
    </row>
    <row r="695" spans="2:11" hidden="1" x14ac:dyDescent="0.45">
      <c r="B695" t="s">
        <v>107</v>
      </c>
      <c r="C695">
        <v>2007</v>
      </c>
      <c r="D695">
        <v>531.29999999999995</v>
      </c>
      <c r="E695">
        <v>531.20000000000005</v>
      </c>
      <c r="F695">
        <v>63.9</v>
      </c>
      <c r="G695">
        <v>6.6</v>
      </c>
      <c r="H695">
        <v>8067</v>
      </c>
      <c r="I695">
        <v>25730</v>
      </c>
      <c r="J695">
        <v>24499</v>
      </c>
      <c r="K695">
        <v>110.2</v>
      </c>
    </row>
    <row r="696" spans="2:11" hidden="1" x14ac:dyDescent="0.45">
      <c r="B696" t="s">
        <v>108</v>
      </c>
      <c r="C696">
        <v>2007</v>
      </c>
      <c r="D696">
        <v>2453.5</v>
      </c>
      <c r="E696">
        <v>2463.1999999999998</v>
      </c>
      <c r="F696">
        <v>62.8</v>
      </c>
      <c r="G696">
        <v>6.4</v>
      </c>
      <c r="H696">
        <v>7597</v>
      </c>
      <c r="I696">
        <v>35028</v>
      </c>
      <c r="J696">
        <v>35649</v>
      </c>
      <c r="K696">
        <v>118.2</v>
      </c>
    </row>
    <row r="697" spans="2:11" hidden="1" x14ac:dyDescent="0.45">
      <c r="B697" t="s">
        <v>109</v>
      </c>
      <c r="C697">
        <v>2007</v>
      </c>
      <c r="D697">
        <v>2837</v>
      </c>
      <c r="E697">
        <v>2841.2</v>
      </c>
      <c r="F697">
        <v>64.7</v>
      </c>
      <c r="G697">
        <v>7.6</v>
      </c>
      <c r="H697">
        <v>12880</v>
      </c>
      <c r="I697">
        <v>40435</v>
      </c>
      <c r="J697">
        <v>40056</v>
      </c>
      <c r="K697">
        <v>120.6</v>
      </c>
    </row>
    <row r="698" spans="2:11" hidden="1" x14ac:dyDescent="0.45">
      <c r="B698" t="s">
        <v>110</v>
      </c>
      <c r="C698">
        <v>2007</v>
      </c>
      <c r="D698">
        <v>2455.4</v>
      </c>
      <c r="E698">
        <v>2461.4</v>
      </c>
      <c r="F698">
        <v>63.3</v>
      </c>
      <c r="G698">
        <v>8</v>
      </c>
      <c r="H698">
        <v>10280</v>
      </c>
      <c r="I698">
        <v>49617</v>
      </c>
      <c r="J698">
        <v>44402</v>
      </c>
      <c r="K698">
        <v>136.30000000000001</v>
      </c>
    </row>
    <row r="699" spans="2:11" hidden="1" x14ac:dyDescent="0.45">
      <c r="B699" t="s">
        <v>111</v>
      </c>
      <c r="C699">
        <v>2007</v>
      </c>
      <c r="D699">
        <v>2780.2</v>
      </c>
      <c r="E699">
        <v>2783.1</v>
      </c>
      <c r="F699">
        <v>63.2</v>
      </c>
      <c r="G699">
        <v>6.2</v>
      </c>
      <c r="H699">
        <v>11876</v>
      </c>
      <c r="I699">
        <v>29860</v>
      </c>
      <c r="J699">
        <v>30099</v>
      </c>
      <c r="K699">
        <v>119.9</v>
      </c>
    </row>
    <row r="700" spans="2:11" hidden="1" x14ac:dyDescent="0.45">
      <c r="B700" t="s">
        <v>112</v>
      </c>
      <c r="C700">
        <v>2007</v>
      </c>
      <c r="D700">
        <v>2642.7</v>
      </c>
      <c r="E700">
        <v>2645</v>
      </c>
      <c r="F700">
        <v>63.7</v>
      </c>
      <c r="G700">
        <v>7</v>
      </c>
      <c r="H700">
        <v>10290</v>
      </c>
      <c r="I700">
        <v>43288</v>
      </c>
      <c r="J700">
        <v>49170</v>
      </c>
      <c r="K700">
        <v>117.5</v>
      </c>
    </row>
    <row r="701" spans="2:11" hidden="1" x14ac:dyDescent="0.45">
      <c r="B701" t="s">
        <v>113</v>
      </c>
      <c r="C701">
        <v>2007</v>
      </c>
      <c r="D701">
        <v>1993.3</v>
      </c>
      <c r="E701">
        <v>1998.3</v>
      </c>
      <c r="F701">
        <v>63.9</v>
      </c>
      <c r="G701">
        <v>8</v>
      </c>
      <c r="H701">
        <v>11451</v>
      </c>
      <c r="I701">
        <v>32711</v>
      </c>
      <c r="J701">
        <v>36797</v>
      </c>
      <c r="K701">
        <v>128.1</v>
      </c>
    </row>
    <row r="702" spans="2:11" hidden="1" x14ac:dyDescent="0.45">
      <c r="B702" t="s">
        <v>114</v>
      </c>
      <c r="C702">
        <v>2007</v>
      </c>
      <c r="D702">
        <v>1026.3</v>
      </c>
      <c r="E702">
        <v>1024.7</v>
      </c>
      <c r="F702">
        <v>65</v>
      </c>
      <c r="G702">
        <v>6.8</v>
      </c>
      <c r="H702">
        <v>11998</v>
      </c>
      <c r="I702">
        <v>36732</v>
      </c>
      <c r="J702">
        <v>44372</v>
      </c>
      <c r="K702">
        <v>119.4</v>
      </c>
    </row>
    <row r="703" spans="2:11" hidden="1" x14ac:dyDescent="0.45">
      <c r="B703" t="s">
        <v>115</v>
      </c>
      <c r="C703">
        <v>2007</v>
      </c>
      <c r="D703">
        <v>965.2</v>
      </c>
      <c r="E703">
        <v>964.9</v>
      </c>
      <c r="F703">
        <v>64.3</v>
      </c>
      <c r="G703">
        <v>13.1</v>
      </c>
      <c r="H703">
        <v>8846</v>
      </c>
      <c r="I703">
        <v>29451</v>
      </c>
      <c r="J703">
        <v>29998</v>
      </c>
      <c r="K703">
        <v>104.9</v>
      </c>
    </row>
    <row r="704" spans="2:11" hidden="1" x14ac:dyDescent="0.45">
      <c r="B704" t="s">
        <v>116</v>
      </c>
      <c r="C704">
        <v>2007</v>
      </c>
      <c r="D704">
        <v>958.9</v>
      </c>
      <c r="E704">
        <v>957.5</v>
      </c>
      <c r="F704">
        <v>65.3</v>
      </c>
      <c r="G704">
        <v>7.7</v>
      </c>
      <c r="H704">
        <v>15571</v>
      </c>
      <c r="I704">
        <v>30835</v>
      </c>
      <c r="J704">
        <v>40088</v>
      </c>
      <c r="K704">
        <v>115.4</v>
      </c>
    </row>
    <row r="705" spans="2:11" hidden="1" x14ac:dyDescent="0.45">
      <c r="B705" t="s">
        <v>117</v>
      </c>
      <c r="C705">
        <v>2007</v>
      </c>
      <c r="D705">
        <v>1111.4000000000001</v>
      </c>
      <c r="E705">
        <v>1113.3</v>
      </c>
      <c r="F705">
        <v>63.9</v>
      </c>
      <c r="G705">
        <v>8.6999999999999993</v>
      </c>
      <c r="H705">
        <v>8265</v>
      </c>
      <c r="I705">
        <v>28050</v>
      </c>
      <c r="J705">
        <v>27767</v>
      </c>
      <c r="K705">
        <v>111.7</v>
      </c>
    </row>
    <row r="706" spans="2:11" hidden="1" x14ac:dyDescent="0.45">
      <c r="B706" t="s">
        <v>118</v>
      </c>
      <c r="C706">
        <v>2007</v>
      </c>
      <c r="D706">
        <v>327.9</v>
      </c>
      <c r="E706">
        <v>329.4</v>
      </c>
      <c r="F706">
        <v>67.5</v>
      </c>
      <c r="G706">
        <v>9</v>
      </c>
      <c r="H706">
        <v>16787</v>
      </c>
      <c r="I706">
        <v>40280</v>
      </c>
      <c r="J706">
        <v>25119</v>
      </c>
      <c r="K706">
        <v>126.1</v>
      </c>
    </row>
    <row r="707" spans="2:11" hidden="1" x14ac:dyDescent="0.45">
      <c r="B707" t="s">
        <v>119</v>
      </c>
      <c r="C707">
        <v>2007</v>
      </c>
      <c r="D707">
        <v>1977.4</v>
      </c>
      <c r="E707">
        <v>1983</v>
      </c>
      <c r="F707">
        <v>64.400000000000006</v>
      </c>
      <c r="G707">
        <v>6.9</v>
      </c>
      <c r="H707">
        <v>10894</v>
      </c>
      <c r="I707">
        <v>40731</v>
      </c>
      <c r="J707">
        <v>38217</v>
      </c>
      <c r="K707">
        <v>113.3</v>
      </c>
    </row>
    <row r="708" spans="2:11" hidden="1" x14ac:dyDescent="0.45">
      <c r="B708" t="s">
        <v>147</v>
      </c>
      <c r="C708">
        <v>2007</v>
      </c>
      <c r="D708">
        <v>1354.9</v>
      </c>
      <c r="E708">
        <v>1357.4</v>
      </c>
      <c r="F708">
        <v>65.2</v>
      </c>
      <c r="G708">
        <v>5.6</v>
      </c>
      <c r="H708">
        <v>15081</v>
      </c>
      <c r="I708">
        <v>41973</v>
      </c>
      <c r="J708">
        <v>37320</v>
      </c>
      <c r="K708">
        <v>113.2</v>
      </c>
    </row>
    <row r="709" spans="2:11" hidden="1" x14ac:dyDescent="0.45">
      <c r="B709" t="s">
        <v>120</v>
      </c>
      <c r="C709">
        <v>2007</v>
      </c>
      <c r="D709">
        <v>844.3</v>
      </c>
      <c r="E709">
        <v>847.4</v>
      </c>
      <c r="F709">
        <v>64.2</v>
      </c>
      <c r="G709">
        <v>6.1</v>
      </c>
      <c r="H709">
        <v>9662</v>
      </c>
      <c r="I709">
        <v>32499</v>
      </c>
      <c r="J709">
        <v>26402</v>
      </c>
      <c r="K709">
        <v>113.6</v>
      </c>
    </row>
    <row r="710" spans="2:11" hidden="1" x14ac:dyDescent="0.45">
      <c r="B710" t="s">
        <v>121</v>
      </c>
      <c r="C710">
        <v>2007</v>
      </c>
      <c r="D710">
        <v>164</v>
      </c>
      <c r="E710">
        <v>165.4</v>
      </c>
      <c r="F710">
        <v>69.400000000000006</v>
      </c>
      <c r="G710">
        <v>5.6</v>
      </c>
      <c r="H710">
        <v>16634</v>
      </c>
      <c r="I710" t="s">
        <v>64</v>
      </c>
      <c r="J710">
        <v>19380</v>
      </c>
      <c r="K710">
        <v>118.6</v>
      </c>
    </row>
    <row r="711" spans="2:11" hidden="1" x14ac:dyDescent="0.45">
      <c r="B711" t="s">
        <v>122</v>
      </c>
      <c r="C711">
        <v>2007</v>
      </c>
      <c r="D711">
        <v>509.4</v>
      </c>
      <c r="E711">
        <v>511.4</v>
      </c>
      <c r="F711">
        <v>66.3</v>
      </c>
      <c r="G711">
        <v>4.5999999999999996</v>
      </c>
      <c r="H711">
        <v>20513</v>
      </c>
      <c r="I711" t="s">
        <v>64</v>
      </c>
      <c r="J711">
        <v>53939</v>
      </c>
      <c r="K711">
        <v>119.5</v>
      </c>
    </row>
    <row r="712" spans="2:11" hidden="1" x14ac:dyDescent="0.45">
      <c r="B712" t="s">
        <v>123</v>
      </c>
      <c r="C712">
        <v>2007</v>
      </c>
      <c r="D712">
        <v>178.7</v>
      </c>
      <c r="E712">
        <v>179.1</v>
      </c>
      <c r="F712">
        <v>64.099999999999994</v>
      </c>
      <c r="G712">
        <v>9.3000000000000007</v>
      </c>
      <c r="H712">
        <v>8752</v>
      </c>
      <c r="I712">
        <v>17711</v>
      </c>
      <c r="J712">
        <v>20931</v>
      </c>
      <c r="K712">
        <v>122.1</v>
      </c>
    </row>
    <row r="713" spans="2:11" hidden="1" x14ac:dyDescent="0.45">
      <c r="B713" t="s">
        <v>124</v>
      </c>
      <c r="C713">
        <v>2007</v>
      </c>
      <c r="D713">
        <v>52.8</v>
      </c>
      <c r="E713">
        <v>52.8</v>
      </c>
      <c r="F713">
        <v>70.3</v>
      </c>
      <c r="G713">
        <v>3.5</v>
      </c>
      <c r="H713">
        <v>26557</v>
      </c>
      <c r="I713" t="s">
        <v>64</v>
      </c>
      <c r="J713" t="s">
        <v>64</v>
      </c>
      <c r="K713">
        <v>123.9</v>
      </c>
    </row>
    <row r="714" spans="2:11" hidden="1" x14ac:dyDescent="0.45">
      <c r="B714" t="s">
        <v>41</v>
      </c>
      <c r="C714">
        <v>2008</v>
      </c>
      <c r="D714">
        <v>1526.3</v>
      </c>
      <c r="E714">
        <v>1523.2</v>
      </c>
      <c r="F714">
        <v>61.7</v>
      </c>
      <c r="G714">
        <v>3.9</v>
      </c>
      <c r="H714">
        <v>12749</v>
      </c>
      <c r="I714">
        <v>43430</v>
      </c>
      <c r="J714">
        <v>38477</v>
      </c>
      <c r="K714">
        <v>112.2</v>
      </c>
    </row>
    <row r="715" spans="2:11" hidden="1" x14ac:dyDescent="0.45">
      <c r="B715" t="s">
        <v>42</v>
      </c>
      <c r="C715">
        <v>2008</v>
      </c>
      <c r="D715">
        <v>1294.3</v>
      </c>
      <c r="E715">
        <v>1298.8</v>
      </c>
      <c r="F715">
        <v>61.2</v>
      </c>
      <c r="G715">
        <v>6.5</v>
      </c>
      <c r="H715">
        <v>10083</v>
      </c>
      <c r="I715">
        <v>31930</v>
      </c>
      <c r="J715">
        <v>35588</v>
      </c>
      <c r="K715">
        <v>117.8</v>
      </c>
    </row>
    <row r="716" spans="2:11" hidden="1" x14ac:dyDescent="0.45">
      <c r="B716" t="s">
        <v>43</v>
      </c>
      <c r="C716">
        <v>2008</v>
      </c>
      <c r="D716">
        <v>1457.9</v>
      </c>
      <c r="E716">
        <v>1462.4</v>
      </c>
      <c r="F716">
        <v>60.9</v>
      </c>
      <c r="G716">
        <v>5.7</v>
      </c>
      <c r="H716">
        <v>9480</v>
      </c>
      <c r="I716">
        <v>41260</v>
      </c>
      <c r="J716">
        <v>40026</v>
      </c>
      <c r="K716">
        <v>116.2</v>
      </c>
    </row>
    <row r="717" spans="2:11" hidden="1" x14ac:dyDescent="0.45">
      <c r="B717" t="s">
        <v>44</v>
      </c>
      <c r="C717">
        <v>2008</v>
      </c>
      <c r="D717">
        <v>2339</v>
      </c>
      <c r="E717">
        <v>2341.6999999999998</v>
      </c>
      <c r="F717">
        <v>60.7</v>
      </c>
      <c r="G717">
        <v>5.2</v>
      </c>
      <c r="H717">
        <v>10587</v>
      </c>
      <c r="I717">
        <v>35431</v>
      </c>
      <c r="J717">
        <v>32784</v>
      </c>
      <c r="K717">
        <v>114</v>
      </c>
    </row>
    <row r="718" spans="2:11" hidden="1" x14ac:dyDescent="0.45">
      <c r="B718" t="s">
        <v>45</v>
      </c>
      <c r="C718">
        <v>2008</v>
      </c>
      <c r="D718">
        <v>1074.3</v>
      </c>
      <c r="E718">
        <v>1077.7</v>
      </c>
      <c r="F718">
        <v>60.8</v>
      </c>
      <c r="G718">
        <v>5.2</v>
      </c>
      <c r="H718">
        <v>8343</v>
      </c>
      <c r="I718">
        <v>30675</v>
      </c>
      <c r="J718">
        <v>32773</v>
      </c>
      <c r="K718">
        <v>110.7</v>
      </c>
    </row>
    <row r="719" spans="2:11" hidden="1" x14ac:dyDescent="0.45">
      <c r="B719" t="s">
        <v>46</v>
      </c>
      <c r="C719">
        <v>2008</v>
      </c>
      <c r="D719">
        <v>1015.6</v>
      </c>
      <c r="E719">
        <v>1016.7</v>
      </c>
      <c r="F719">
        <v>61.7</v>
      </c>
      <c r="G719">
        <v>4.5999999999999996</v>
      </c>
      <c r="H719">
        <v>11612</v>
      </c>
      <c r="I719">
        <v>59922</v>
      </c>
      <c r="J719">
        <v>61191</v>
      </c>
      <c r="K719">
        <v>119.8</v>
      </c>
    </row>
    <row r="720" spans="2:11" hidden="1" x14ac:dyDescent="0.45">
      <c r="B720" t="s">
        <v>47</v>
      </c>
      <c r="C720">
        <v>2008</v>
      </c>
      <c r="D720">
        <v>677.8</v>
      </c>
      <c r="E720">
        <v>680.6</v>
      </c>
      <c r="F720">
        <v>61.3</v>
      </c>
      <c r="G720">
        <v>4.9000000000000004</v>
      </c>
      <c r="H720">
        <v>9608</v>
      </c>
      <c r="I720">
        <v>35372</v>
      </c>
      <c r="J720">
        <v>39454</v>
      </c>
      <c r="K720">
        <v>117</v>
      </c>
    </row>
    <row r="721" spans="2:11" hidden="1" x14ac:dyDescent="0.45">
      <c r="B721" t="s">
        <v>48</v>
      </c>
      <c r="C721">
        <v>2008</v>
      </c>
      <c r="D721">
        <v>1143.3</v>
      </c>
      <c r="E721">
        <v>1147.5999999999999</v>
      </c>
      <c r="F721">
        <v>60.5</v>
      </c>
      <c r="G721">
        <v>6.3</v>
      </c>
      <c r="H721">
        <v>11524</v>
      </c>
      <c r="I721">
        <v>30199</v>
      </c>
      <c r="J721">
        <v>33716</v>
      </c>
      <c r="K721">
        <v>119</v>
      </c>
    </row>
    <row r="722" spans="2:11" hidden="1" x14ac:dyDescent="0.45">
      <c r="B722" t="s">
        <v>49</v>
      </c>
      <c r="C722">
        <v>2008</v>
      </c>
      <c r="D722">
        <v>1182</v>
      </c>
      <c r="E722">
        <v>1184.3</v>
      </c>
      <c r="F722">
        <v>61.1</v>
      </c>
      <c r="G722">
        <v>5</v>
      </c>
      <c r="H722">
        <v>12085</v>
      </c>
      <c r="I722">
        <v>37843</v>
      </c>
      <c r="J722">
        <v>49143</v>
      </c>
      <c r="K722">
        <v>115.7</v>
      </c>
    </row>
    <row r="723" spans="2:11" hidden="1" x14ac:dyDescent="0.45">
      <c r="B723" t="s">
        <v>50</v>
      </c>
      <c r="C723">
        <v>2008</v>
      </c>
      <c r="D723">
        <v>6958</v>
      </c>
      <c r="E723">
        <v>6926.7</v>
      </c>
      <c r="F723">
        <v>62.7</v>
      </c>
      <c r="G723">
        <v>2.7</v>
      </c>
      <c r="H723">
        <v>19047</v>
      </c>
      <c r="I723">
        <v>62433</v>
      </c>
      <c r="J723">
        <v>72826</v>
      </c>
      <c r="K723">
        <v>120</v>
      </c>
    </row>
    <row r="724" spans="2:11" hidden="1" x14ac:dyDescent="0.45">
      <c r="B724" t="s">
        <v>51</v>
      </c>
      <c r="C724">
        <v>2008</v>
      </c>
      <c r="D724">
        <v>798.9</v>
      </c>
      <c r="E724">
        <v>802</v>
      </c>
      <c r="F724">
        <v>60.7</v>
      </c>
      <c r="G724">
        <v>6</v>
      </c>
      <c r="H724">
        <v>10027</v>
      </c>
      <c r="I724">
        <v>32349</v>
      </c>
      <c r="J724">
        <v>32335</v>
      </c>
      <c r="K724">
        <v>118.1</v>
      </c>
    </row>
    <row r="725" spans="2:11" hidden="1" x14ac:dyDescent="0.45">
      <c r="B725" t="s">
        <v>52</v>
      </c>
      <c r="C725">
        <v>2008</v>
      </c>
      <c r="D725">
        <v>1167.9000000000001</v>
      </c>
      <c r="E725">
        <v>1171.0999999999999</v>
      </c>
      <c r="F725">
        <v>60</v>
      </c>
      <c r="G725">
        <v>5.4</v>
      </c>
      <c r="H725">
        <v>11215</v>
      </c>
      <c r="I725">
        <v>40551</v>
      </c>
      <c r="J725">
        <v>41612</v>
      </c>
      <c r="K725">
        <v>112.1</v>
      </c>
    </row>
    <row r="726" spans="2:11" hidden="1" x14ac:dyDescent="0.45">
      <c r="B726" t="s">
        <v>53</v>
      </c>
      <c r="C726">
        <v>2008</v>
      </c>
      <c r="D726">
        <v>1000.7</v>
      </c>
      <c r="E726">
        <v>1004.9</v>
      </c>
      <c r="F726">
        <v>62.6</v>
      </c>
      <c r="G726">
        <v>7</v>
      </c>
      <c r="H726">
        <v>11222</v>
      </c>
      <c r="I726">
        <v>33746</v>
      </c>
      <c r="J726">
        <v>35609</v>
      </c>
      <c r="K726">
        <v>117.3</v>
      </c>
    </row>
    <row r="727" spans="2:11" hidden="1" x14ac:dyDescent="0.45">
      <c r="B727" t="s">
        <v>54</v>
      </c>
      <c r="C727">
        <v>2008</v>
      </c>
      <c r="D727">
        <v>1107.8</v>
      </c>
      <c r="E727">
        <v>1112.0999999999999</v>
      </c>
      <c r="F727">
        <v>60.3</v>
      </c>
      <c r="G727">
        <v>9.1</v>
      </c>
      <c r="H727">
        <v>11145</v>
      </c>
      <c r="I727">
        <v>32253</v>
      </c>
      <c r="J727">
        <v>34247</v>
      </c>
      <c r="K727">
        <v>117.4</v>
      </c>
    </row>
    <row r="728" spans="2:11" hidden="1" x14ac:dyDescent="0.45">
      <c r="B728" t="s">
        <v>55</v>
      </c>
      <c r="C728">
        <v>2008</v>
      </c>
      <c r="D728">
        <v>1375.4</v>
      </c>
      <c r="E728">
        <v>1381.2</v>
      </c>
      <c r="F728">
        <v>60</v>
      </c>
      <c r="G728">
        <v>5.0999999999999996</v>
      </c>
      <c r="H728">
        <v>10803</v>
      </c>
      <c r="I728">
        <v>52343</v>
      </c>
      <c r="J728">
        <v>48546</v>
      </c>
      <c r="K728">
        <v>131.5</v>
      </c>
    </row>
    <row r="729" spans="2:11" hidden="1" x14ac:dyDescent="0.45">
      <c r="B729" t="s">
        <v>56</v>
      </c>
      <c r="C729">
        <v>2008</v>
      </c>
      <c r="D729">
        <v>1576.4</v>
      </c>
      <c r="E729">
        <v>1582.2</v>
      </c>
      <c r="F729">
        <v>60.1</v>
      </c>
      <c r="G729">
        <v>3.4</v>
      </c>
      <c r="H729">
        <v>11227</v>
      </c>
      <c r="I729">
        <v>42720</v>
      </c>
      <c r="J729">
        <v>38574</v>
      </c>
      <c r="K729">
        <v>119</v>
      </c>
    </row>
    <row r="730" spans="2:11" hidden="1" x14ac:dyDescent="0.45">
      <c r="B730" t="s">
        <v>57</v>
      </c>
      <c r="C730">
        <v>2008</v>
      </c>
      <c r="D730">
        <v>1286.0999999999999</v>
      </c>
      <c r="E730">
        <v>1289.3</v>
      </c>
      <c r="F730">
        <v>60.6</v>
      </c>
      <c r="G730">
        <v>5.8</v>
      </c>
      <c r="H730">
        <v>12816</v>
      </c>
      <c r="I730">
        <v>45110</v>
      </c>
      <c r="J730">
        <v>45518</v>
      </c>
      <c r="K730">
        <v>117.6</v>
      </c>
    </row>
    <row r="731" spans="2:11" hidden="1" x14ac:dyDescent="0.45">
      <c r="B731" t="s">
        <v>58</v>
      </c>
      <c r="C731">
        <v>2008</v>
      </c>
      <c r="D731">
        <v>11281.6</v>
      </c>
      <c r="E731">
        <v>11234.2</v>
      </c>
      <c r="F731">
        <v>64.400000000000006</v>
      </c>
      <c r="G731">
        <v>0.9</v>
      </c>
      <c r="H731">
        <v>31940</v>
      </c>
      <c r="I731">
        <v>127246</v>
      </c>
      <c r="J731">
        <v>155271</v>
      </c>
      <c r="K731">
        <v>125</v>
      </c>
    </row>
    <row r="732" spans="2:11" hidden="1" x14ac:dyDescent="0.45">
      <c r="B732" t="s">
        <v>59</v>
      </c>
      <c r="C732">
        <v>2008</v>
      </c>
      <c r="D732">
        <v>653.70000000000005</v>
      </c>
      <c r="E732">
        <v>656.6</v>
      </c>
      <c r="F732">
        <v>62.9</v>
      </c>
      <c r="G732">
        <v>8.1999999999999993</v>
      </c>
      <c r="H732">
        <v>12834</v>
      </c>
      <c r="I732">
        <v>47168</v>
      </c>
      <c r="J732">
        <v>43669</v>
      </c>
      <c r="K732">
        <v>113.5</v>
      </c>
    </row>
    <row r="733" spans="2:11" hidden="1" x14ac:dyDescent="0.45">
      <c r="B733" t="s">
        <v>60</v>
      </c>
      <c r="C733">
        <v>2008</v>
      </c>
      <c r="D733">
        <v>922.3</v>
      </c>
      <c r="E733">
        <v>928.6</v>
      </c>
      <c r="F733">
        <v>66.400000000000006</v>
      </c>
      <c r="G733">
        <v>7.1</v>
      </c>
      <c r="H733">
        <v>19334</v>
      </c>
      <c r="I733">
        <v>41603</v>
      </c>
      <c r="J733">
        <v>44759</v>
      </c>
      <c r="K733">
        <v>115.9</v>
      </c>
    </row>
    <row r="734" spans="2:11" hidden="1" x14ac:dyDescent="0.45">
      <c r="B734" t="s">
        <v>61</v>
      </c>
      <c r="C734">
        <v>2008</v>
      </c>
      <c r="D734">
        <v>1246.2</v>
      </c>
      <c r="E734">
        <v>1251.7</v>
      </c>
      <c r="F734">
        <v>63.3</v>
      </c>
      <c r="G734">
        <v>6.8</v>
      </c>
      <c r="H734">
        <v>15004</v>
      </c>
      <c r="I734">
        <v>39833</v>
      </c>
      <c r="J734">
        <v>42072</v>
      </c>
      <c r="K734">
        <v>115</v>
      </c>
    </row>
    <row r="735" spans="2:11" hidden="1" x14ac:dyDescent="0.45">
      <c r="B735" t="s">
        <v>62</v>
      </c>
      <c r="C735">
        <v>2008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2:11" hidden="1" x14ac:dyDescent="0.45">
      <c r="B736" t="s">
        <v>63</v>
      </c>
      <c r="C736">
        <v>2008</v>
      </c>
      <c r="D736">
        <v>41.8</v>
      </c>
      <c r="E736">
        <v>41.9</v>
      </c>
      <c r="F736">
        <v>64.8</v>
      </c>
      <c r="G736">
        <v>7.9</v>
      </c>
      <c r="H736">
        <v>48930</v>
      </c>
      <c r="I736">
        <v>57587</v>
      </c>
      <c r="J736">
        <v>58157</v>
      </c>
      <c r="K736">
        <v>104</v>
      </c>
    </row>
    <row r="737" spans="2:11" hidden="1" x14ac:dyDescent="0.45">
      <c r="B737" t="s">
        <v>126</v>
      </c>
      <c r="C737">
        <v>2008</v>
      </c>
      <c r="D737">
        <v>1204.4000000000001</v>
      </c>
      <c r="E737">
        <v>1209.8</v>
      </c>
      <c r="F737">
        <v>63.2</v>
      </c>
      <c r="G737">
        <v>6.8</v>
      </c>
      <c r="H737">
        <v>0</v>
      </c>
      <c r="I737">
        <v>0</v>
      </c>
      <c r="J737">
        <v>0</v>
      </c>
      <c r="K737" t="s">
        <v>132</v>
      </c>
    </row>
    <row r="738" spans="2:11" hidden="1" x14ac:dyDescent="0.45">
      <c r="B738" t="s">
        <v>65</v>
      </c>
      <c r="C738">
        <v>2008</v>
      </c>
      <c r="D738">
        <v>1214.2</v>
      </c>
      <c r="E738">
        <v>1216.9000000000001</v>
      </c>
      <c r="F738">
        <v>62.6</v>
      </c>
      <c r="G738">
        <v>5.6</v>
      </c>
      <c r="H738">
        <v>12230</v>
      </c>
      <c r="I738">
        <v>39641</v>
      </c>
      <c r="J738">
        <v>41960</v>
      </c>
      <c r="K738">
        <v>106</v>
      </c>
    </row>
    <row r="739" spans="2:11" hidden="1" x14ac:dyDescent="0.45">
      <c r="B739" t="s">
        <v>66</v>
      </c>
      <c r="C739">
        <v>2008</v>
      </c>
      <c r="D739">
        <v>936.6</v>
      </c>
      <c r="E739">
        <v>935.9</v>
      </c>
      <c r="F739">
        <v>63.5</v>
      </c>
      <c r="G739">
        <v>8.6</v>
      </c>
      <c r="H739">
        <v>12920</v>
      </c>
      <c r="I739">
        <v>44833</v>
      </c>
      <c r="J739">
        <v>40116</v>
      </c>
      <c r="K739">
        <v>119.5</v>
      </c>
    </row>
    <row r="740" spans="2:11" hidden="1" x14ac:dyDescent="0.45">
      <c r="B740" t="s">
        <v>67</v>
      </c>
      <c r="C740">
        <v>2008</v>
      </c>
      <c r="D740">
        <v>1698.9</v>
      </c>
      <c r="E740">
        <v>1695.7</v>
      </c>
      <c r="F740">
        <v>62.9</v>
      </c>
      <c r="G740">
        <v>6</v>
      </c>
      <c r="H740">
        <v>11567</v>
      </c>
      <c r="I740">
        <v>47527</v>
      </c>
      <c r="J740">
        <v>40186</v>
      </c>
      <c r="K740">
        <v>124</v>
      </c>
    </row>
    <row r="741" spans="2:11" hidden="1" x14ac:dyDescent="0.45">
      <c r="B741" t="s">
        <v>68</v>
      </c>
      <c r="C741">
        <v>2008</v>
      </c>
      <c r="D741">
        <v>805.6</v>
      </c>
      <c r="E741">
        <v>810.4</v>
      </c>
      <c r="F741">
        <v>67</v>
      </c>
      <c r="G741">
        <v>6.6</v>
      </c>
      <c r="H741">
        <v>19615</v>
      </c>
      <c r="I741" t="s">
        <v>64</v>
      </c>
      <c r="J741">
        <v>27613</v>
      </c>
      <c r="K741">
        <v>110.2</v>
      </c>
    </row>
    <row r="742" spans="2:11" hidden="1" x14ac:dyDescent="0.45">
      <c r="B742" t="s">
        <v>69</v>
      </c>
      <c r="C742">
        <v>2008</v>
      </c>
      <c r="D742">
        <v>645.4</v>
      </c>
      <c r="E742">
        <v>648.79999999999995</v>
      </c>
      <c r="F742">
        <v>60.4</v>
      </c>
      <c r="G742">
        <v>4.9000000000000004</v>
      </c>
      <c r="H742">
        <v>11653</v>
      </c>
      <c r="I742">
        <v>36455</v>
      </c>
      <c r="J742">
        <v>38961</v>
      </c>
      <c r="K742">
        <v>114.5</v>
      </c>
    </row>
    <row r="743" spans="2:11" hidden="1" x14ac:dyDescent="0.45">
      <c r="B743" t="s">
        <v>70</v>
      </c>
      <c r="C743">
        <v>2008</v>
      </c>
      <c r="D743">
        <v>690.3</v>
      </c>
      <c r="E743">
        <v>695</v>
      </c>
      <c r="F743">
        <v>60.5</v>
      </c>
      <c r="G743">
        <v>6.5</v>
      </c>
      <c r="H743">
        <v>10336</v>
      </c>
      <c r="I743">
        <v>36779</v>
      </c>
      <c r="J743">
        <v>33985</v>
      </c>
      <c r="K743">
        <v>118.9</v>
      </c>
    </row>
    <row r="744" spans="2:11" hidden="1" x14ac:dyDescent="0.45">
      <c r="B744" t="s">
        <v>71</v>
      </c>
      <c r="C744">
        <v>2008</v>
      </c>
      <c r="D744">
        <v>4798.7</v>
      </c>
      <c r="E744">
        <v>4781.8</v>
      </c>
      <c r="F744">
        <v>63</v>
      </c>
      <c r="G744">
        <v>2</v>
      </c>
      <c r="H744">
        <v>16946</v>
      </c>
      <c r="I744">
        <v>88729</v>
      </c>
      <c r="J744">
        <v>79186</v>
      </c>
      <c r="K744">
        <v>125.3</v>
      </c>
    </row>
    <row r="745" spans="2:11" hidden="1" x14ac:dyDescent="0.45">
      <c r="B745" t="s">
        <v>72</v>
      </c>
      <c r="C745">
        <v>2008</v>
      </c>
      <c r="D745">
        <v>439.4</v>
      </c>
      <c r="E745">
        <v>438.6</v>
      </c>
      <c r="F745">
        <v>59.8</v>
      </c>
      <c r="G745">
        <v>7.3</v>
      </c>
      <c r="H745">
        <v>8047</v>
      </c>
      <c r="I745">
        <v>32091</v>
      </c>
      <c r="J745">
        <v>29381</v>
      </c>
      <c r="K745">
        <v>114</v>
      </c>
    </row>
    <row r="746" spans="2:11" hidden="1" x14ac:dyDescent="0.45">
      <c r="B746" t="s">
        <v>73</v>
      </c>
      <c r="C746">
        <v>2008</v>
      </c>
      <c r="D746">
        <v>290.3</v>
      </c>
      <c r="E746">
        <v>291</v>
      </c>
      <c r="F746">
        <v>64.599999999999994</v>
      </c>
      <c r="G746">
        <v>15.8</v>
      </c>
      <c r="H746">
        <v>5531</v>
      </c>
      <c r="I746">
        <v>20650</v>
      </c>
      <c r="J746">
        <v>20965</v>
      </c>
      <c r="K746">
        <v>120.2</v>
      </c>
    </row>
    <row r="747" spans="2:11" hidden="1" x14ac:dyDescent="0.45">
      <c r="B747" t="s">
        <v>74</v>
      </c>
      <c r="C747">
        <v>2008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 t="s">
        <v>132</v>
      </c>
    </row>
    <row r="748" spans="2:11" hidden="1" x14ac:dyDescent="0.45">
      <c r="B748" t="s">
        <v>75</v>
      </c>
      <c r="C748">
        <v>2008</v>
      </c>
      <c r="D748">
        <v>5194.3999999999996</v>
      </c>
      <c r="E748">
        <v>5182.6000000000004</v>
      </c>
      <c r="F748">
        <v>60.6</v>
      </c>
      <c r="G748">
        <v>4.7</v>
      </c>
      <c r="H748">
        <v>11906</v>
      </c>
      <c r="I748">
        <v>47694</v>
      </c>
      <c r="J748">
        <v>60141</v>
      </c>
      <c r="K748">
        <v>121.2</v>
      </c>
    </row>
    <row r="749" spans="2:11" hidden="1" x14ac:dyDescent="0.45">
      <c r="B749" t="s">
        <v>76</v>
      </c>
      <c r="C749">
        <v>2008</v>
      </c>
      <c r="D749">
        <v>1009.9</v>
      </c>
      <c r="E749">
        <v>1007.9</v>
      </c>
      <c r="F749">
        <v>62.5</v>
      </c>
      <c r="G749">
        <v>7.4</v>
      </c>
      <c r="H749">
        <v>11067</v>
      </c>
      <c r="I749">
        <v>37256</v>
      </c>
      <c r="J749">
        <v>33175</v>
      </c>
      <c r="K749">
        <v>120.6</v>
      </c>
    </row>
    <row r="750" spans="2:11" hidden="1" x14ac:dyDescent="0.45">
      <c r="B750" t="s">
        <v>77</v>
      </c>
      <c r="C750">
        <v>2008</v>
      </c>
      <c r="D750">
        <v>2618.1</v>
      </c>
      <c r="E750">
        <v>2620.6</v>
      </c>
      <c r="F750">
        <v>61.3</v>
      </c>
      <c r="G750">
        <v>8.1999999999999993</v>
      </c>
      <c r="H750">
        <v>10833</v>
      </c>
      <c r="I750">
        <v>49981</v>
      </c>
      <c r="J750">
        <v>52100</v>
      </c>
      <c r="K750">
        <v>121.9</v>
      </c>
    </row>
    <row r="751" spans="2:11" hidden="1" x14ac:dyDescent="0.45">
      <c r="B751" t="s">
        <v>78</v>
      </c>
      <c r="C751">
        <v>2008</v>
      </c>
      <c r="D751">
        <v>4292.5</v>
      </c>
      <c r="E751">
        <v>4295</v>
      </c>
      <c r="F751">
        <v>61.6</v>
      </c>
      <c r="G751">
        <v>6.4</v>
      </c>
      <c r="H751">
        <v>12028</v>
      </c>
      <c r="I751">
        <v>41112</v>
      </c>
      <c r="J751">
        <v>43844</v>
      </c>
      <c r="K751">
        <v>121.8</v>
      </c>
    </row>
    <row r="752" spans="2:11" hidden="1" x14ac:dyDescent="0.45">
      <c r="B752" t="s">
        <v>79</v>
      </c>
      <c r="C752">
        <v>2008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 t="s">
        <v>132</v>
      </c>
    </row>
    <row r="753" spans="2:11" hidden="1" x14ac:dyDescent="0.45">
      <c r="B753" t="s">
        <v>80</v>
      </c>
      <c r="C753">
        <v>2008</v>
      </c>
      <c r="D753">
        <v>2826.5</v>
      </c>
      <c r="E753">
        <v>2807.6</v>
      </c>
      <c r="F753">
        <v>62.1</v>
      </c>
      <c r="G753">
        <v>13.2</v>
      </c>
      <c r="H753">
        <v>10541</v>
      </c>
      <c r="I753">
        <v>27127</v>
      </c>
      <c r="J753">
        <v>42021</v>
      </c>
      <c r="K753">
        <v>110.7</v>
      </c>
    </row>
    <row r="754" spans="2:11" hidden="1" x14ac:dyDescent="0.45">
      <c r="B754" t="s">
        <v>140</v>
      </c>
      <c r="C754">
        <v>2008</v>
      </c>
      <c r="D754">
        <v>409.2</v>
      </c>
      <c r="E754">
        <v>407.9</v>
      </c>
      <c r="F754">
        <v>60.4</v>
      </c>
      <c r="G754">
        <v>53.3</v>
      </c>
      <c r="H754">
        <v>6909</v>
      </c>
      <c r="I754" t="s">
        <v>64</v>
      </c>
      <c r="J754">
        <v>17113</v>
      </c>
      <c r="K754">
        <v>150.19999999999999</v>
      </c>
    </row>
    <row r="755" spans="2:11" hidden="1" x14ac:dyDescent="0.45">
      <c r="B755" t="s">
        <v>81</v>
      </c>
      <c r="C755">
        <v>2008</v>
      </c>
      <c r="D755">
        <v>858.1</v>
      </c>
      <c r="E755">
        <v>857.7</v>
      </c>
      <c r="F755">
        <v>63.5</v>
      </c>
      <c r="G755">
        <v>17.8</v>
      </c>
      <c r="H755">
        <v>8931</v>
      </c>
      <c r="I755" t="s">
        <v>64</v>
      </c>
      <c r="J755">
        <v>32891</v>
      </c>
      <c r="K755">
        <v>138</v>
      </c>
    </row>
    <row r="756" spans="2:11" hidden="1" x14ac:dyDescent="0.45">
      <c r="B756" t="s">
        <v>82</v>
      </c>
      <c r="C756">
        <v>2008</v>
      </c>
      <c r="D756">
        <v>470.1</v>
      </c>
      <c r="E756">
        <v>468.2</v>
      </c>
      <c r="F756">
        <v>62.6</v>
      </c>
      <c r="G756">
        <v>15.9</v>
      </c>
      <c r="H756">
        <v>7918</v>
      </c>
      <c r="I756">
        <v>15354</v>
      </c>
      <c r="J756">
        <v>23314</v>
      </c>
      <c r="K756">
        <v>121.6</v>
      </c>
    </row>
    <row r="757" spans="2:11" hidden="1" x14ac:dyDescent="0.45">
      <c r="B757" t="s">
        <v>83</v>
      </c>
      <c r="C757">
        <v>2008</v>
      </c>
      <c r="D757">
        <v>711.7</v>
      </c>
      <c r="E757">
        <v>711.6</v>
      </c>
      <c r="F757">
        <v>60.1</v>
      </c>
      <c r="G757">
        <v>9.8000000000000007</v>
      </c>
      <c r="H757">
        <v>9848</v>
      </c>
      <c r="I757">
        <v>22642</v>
      </c>
      <c r="J757">
        <v>21995</v>
      </c>
      <c r="K757">
        <v>118.9</v>
      </c>
    </row>
    <row r="758" spans="2:11" hidden="1" x14ac:dyDescent="0.45">
      <c r="B758" t="s">
        <v>141</v>
      </c>
      <c r="C758">
        <v>2008</v>
      </c>
      <c r="D758">
        <v>1224.4000000000001</v>
      </c>
      <c r="E758">
        <v>1210.7</v>
      </c>
      <c r="F758">
        <v>58.5</v>
      </c>
      <c r="G758">
        <v>36</v>
      </c>
      <c r="H758" t="s">
        <v>64</v>
      </c>
      <c r="I758" t="s">
        <v>64</v>
      </c>
      <c r="J758" t="s">
        <v>64</v>
      </c>
      <c r="K758" t="s">
        <v>132</v>
      </c>
    </row>
    <row r="759" spans="2:11" hidden="1" x14ac:dyDescent="0.45">
      <c r="B759" t="s">
        <v>84</v>
      </c>
      <c r="C759">
        <v>2008</v>
      </c>
      <c r="D759">
        <v>2767.6</v>
      </c>
      <c r="E759">
        <v>2763.6</v>
      </c>
      <c r="F759">
        <v>61.8</v>
      </c>
      <c r="G759">
        <v>7.9</v>
      </c>
      <c r="H759">
        <v>9746</v>
      </c>
      <c r="I759">
        <v>29768</v>
      </c>
      <c r="J759">
        <v>31919</v>
      </c>
      <c r="K759">
        <v>111.3</v>
      </c>
    </row>
    <row r="760" spans="2:11" hidden="1" x14ac:dyDescent="0.45">
      <c r="B760" t="s">
        <v>85</v>
      </c>
      <c r="C760">
        <v>2008</v>
      </c>
      <c r="D760">
        <v>4059.4</v>
      </c>
      <c r="E760">
        <v>4057.1</v>
      </c>
      <c r="F760">
        <v>62.6</v>
      </c>
      <c r="G760">
        <v>5.2</v>
      </c>
      <c r="H760">
        <v>14245</v>
      </c>
      <c r="I760">
        <v>39573</v>
      </c>
      <c r="J760">
        <v>43733</v>
      </c>
      <c r="K760">
        <v>106.5</v>
      </c>
    </row>
    <row r="761" spans="2:11" hidden="1" x14ac:dyDescent="0.45">
      <c r="B761" t="s">
        <v>86</v>
      </c>
      <c r="C761">
        <v>2008</v>
      </c>
      <c r="D761">
        <v>701.6</v>
      </c>
      <c r="E761">
        <v>703.3</v>
      </c>
      <c r="F761">
        <v>64.2</v>
      </c>
      <c r="G761">
        <v>9.1</v>
      </c>
      <c r="H761">
        <v>7825</v>
      </c>
      <c r="I761">
        <v>39160</v>
      </c>
      <c r="J761">
        <v>33759</v>
      </c>
      <c r="K761">
        <v>114.1</v>
      </c>
    </row>
    <row r="762" spans="2:11" hidden="1" x14ac:dyDescent="0.45">
      <c r="B762" t="s">
        <v>87</v>
      </c>
      <c r="C762">
        <v>2008</v>
      </c>
      <c r="D762">
        <v>845</v>
      </c>
      <c r="E762">
        <v>848.3</v>
      </c>
      <c r="F762">
        <v>63</v>
      </c>
      <c r="G762">
        <v>2.7</v>
      </c>
      <c r="H762">
        <v>8270</v>
      </c>
      <c r="I762">
        <v>39727</v>
      </c>
      <c r="J762">
        <v>42103</v>
      </c>
      <c r="K762">
        <v>123.6</v>
      </c>
    </row>
    <row r="763" spans="2:11" hidden="1" x14ac:dyDescent="0.45">
      <c r="B763" t="s">
        <v>88</v>
      </c>
      <c r="C763">
        <v>2008</v>
      </c>
      <c r="D763">
        <v>3773.5</v>
      </c>
      <c r="E763">
        <v>3770.2</v>
      </c>
      <c r="F763">
        <v>62.8</v>
      </c>
      <c r="G763">
        <v>4.9000000000000004</v>
      </c>
      <c r="H763">
        <v>14164</v>
      </c>
      <c r="I763">
        <v>34628</v>
      </c>
      <c r="J763">
        <v>38076</v>
      </c>
      <c r="K763">
        <v>117.5</v>
      </c>
    </row>
    <row r="764" spans="2:11" hidden="1" x14ac:dyDescent="0.45">
      <c r="B764" t="s">
        <v>89</v>
      </c>
      <c r="C764">
        <v>2008</v>
      </c>
      <c r="D764">
        <v>1528.2</v>
      </c>
      <c r="E764">
        <v>1530.6</v>
      </c>
      <c r="F764">
        <v>63.5</v>
      </c>
      <c r="G764">
        <v>7.8</v>
      </c>
      <c r="H764">
        <v>9587</v>
      </c>
      <c r="I764">
        <v>38905</v>
      </c>
      <c r="J764">
        <v>36532</v>
      </c>
      <c r="K764">
        <v>121.6</v>
      </c>
    </row>
    <row r="765" spans="2:11" hidden="1" x14ac:dyDescent="0.45">
      <c r="B765" t="s">
        <v>90</v>
      </c>
      <c r="C765">
        <v>2008</v>
      </c>
      <c r="D765">
        <v>1258.2</v>
      </c>
      <c r="E765">
        <v>1260.5999999999999</v>
      </c>
      <c r="F765">
        <v>63.1</v>
      </c>
      <c r="G765">
        <v>8</v>
      </c>
      <c r="H765">
        <v>8732</v>
      </c>
      <c r="I765">
        <v>33522</v>
      </c>
      <c r="J765">
        <v>33216</v>
      </c>
      <c r="K765">
        <v>120.3</v>
      </c>
    </row>
    <row r="766" spans="2:11" hidden="1" x14ac:dyDescent="0.45">
      <c r="B766" t="s">
        <v>91</v>
      </c>
      <c r="C766">
        <v>2008</v>
      </c>
      <c r="D766">
        <v>2660.4</v>
      </c>
      <c r="E766">
        <v>2667.2</v>
      </c>
      <c r="F766">
        <v>62.3</v>
      </c>
      <c r="G766">
        <v>8.3000000000000007</v>
      </c>
      <c r="H766">
        <v>16398</v>
      </c>
      <c r="I766">
        <v>50855</v>
      </c>
      <c r="J766">
        <v>48896</v>
      </c>
      <c r="K766">
        <v>126</v>
      </c>
    </row>
    <row r="767" spans="2:11" hidden="1" x14ac:dyDescent="0.45">
      <c r="B767" t="s">
        <v>92</v>
      </c>
      <c r="C767">
        <v>2008</v>
      </c>
      <c r="D767">
        <v>1365</v>
      </c>
      <c r="E767">
        <v>1372.2</v>
      </c>
      <c r="F767">
        <v>62</v>
      </c>
      <c r="G767">
        <v>7.2</v>
      </c>
      <c r="H767">
        <v>10370</v>
      </c>
      <c r="I767">
        <v>37230</v>
      </c>
      <c r="J767">
        <v>34585</v>
      </c>
      <c r="K767">
        <v>118.9</v>
      </c>
    </row>
    <row r="768" spans="2:11" hidden="1" x14ac:dyDescent="0.45">
      <c r="B768" t="s">
        <v>93</v>
      </c>
      <c r="C768">
        <v>2008</v>
      </c>
      <c r="D768">
        <v>3343.7</v>
      </c>
      <c r="E768">
        <v>3353.3</v>
      </c>
      <c r="F768">
        <v>61.5</v>
      </c>
      <c r="G768">
        <v>5.7</v>
      </c>
      <c r="H768">
        <v>13078</v>
      </c>
      <c r="I768">
        <v>62422</v>
      </c>
      <c r="J768">
        <v>47416</v>
      </c>
      <c r="K768">
        <v>122.1</v>
      </c>
    </row>
    <row r="769" spans="2:11" hidden="1" x14ac:dyDescent="0.45">
      <c r="B769" t="s">
        <v>94</v>
      </c>
      <c r="C769">
        <v>2008</v>
      </c>
      <c r="D769">
        <v>2044.3</v>
      </c>
      <c r="E769">
        <v>2050</v>
      </c>
      <c r="F769">
        <v>62.3</v>
      </c>
      <c r="G769">
        <v>6.9</v>
      </c>
      <c r="H769">
        <v>10508</v>
      </c>
      <c r="I769">
        <v>35850</v>
      </c>
      <c r="J769">
        <v>34873</v>
      </c>
      <c r="K769">
        <v>112.5</v>
      </c>
    </row>
    <row r="770" spans="2:11" hidden="1" x14ac:dyDescent="0.45">
      <c r="B770" t="s">
        <v>95</v>
      </c>
      <c r="C770">
        <v>2008</v>
      </c>
      <c r="D770">
        <v>1398.1</v>
      </c>
      <c r="E770">
        <v>1401.7</v>
      </c>
      <c r="F770">
        <v>61.1</v>
      </c>
      <c r="G770">
        <v>7.6</v>
      </c>
      <c r="H770">
        <v>10044</v>
      </c>
      <c r="I770">
        <v>35286</v>
      </c>
      <c r="J770">
        <v>37313</v>
      </c>
      <c r="K770">
        <v>129.6</v>
      </c>
    </row>
    <row r="771" spans="2:11" hidden="1" x14ac:dyDescent="0.45">
      <c r="B771" t="s">
        <v>96</v>
      </c>
      <c r="C771">
        <v>2008</v>
      </c>
      <c r="D771">
        <v>3221.5</v>
      </c>
      <c r="E771">
        <v>3221.2</v>
      </c>
      <c r="F771">
        <v>62.5</v>
      </c>
      <c r="G771">
        <v>4.2</v>
      </c>
      <c r="H771">
        <v>15564</v>
      </c>
      <c r="I771">
        <v>45130</v>
      </c>
      <c r="J771">
        <v>51388</v>
      </c>
      <c r="K771">
        <v>115</v>
      </c>
    </row>
    <row r="772" spans="2:11" hidden="1" x14ac:dyDescent="0.45">
      <c r="B772" t="s">
        <v>97</v>
      </c>
      <c r="C772">
        <v>2008</v>
      </c>
      <c r="D772">
        <v>2545.3000000000002</v>
      </c>
      <c r="E772">
        <v>2551.8000000000002</v>
      </c>
      <c r="F772">
        <v>61.4</v>
      </c>
      <c r="G772">
        <v>7.8</v>
      </c>
      <c r="H772">
        <v>9156</v>
      </c>
      <c r="I772">
        <v>28577</v>
      </c>
      <c r="J772">
        <v>29636</v>
      </c>
      <c r="K772">
        <v>112.4</v>
      </c>
    </row>
    <row r="773" spans="2:11" hidden="1" x14ac:dyDescent="0.45">
      <c r="B773" t="s">
        <v>98</v>
      </c>
      <c r="C773">
        <v>2008</v>
      </c>
      <c r="D773">
        <v>1308.7</v>
      </c>
      <c r="E773">
        <v>1312.4</v>
      </c>
      <c r="F773">
        <v>62.6</v>
      </c>
      <c r="G773">
        <v>7</v>
      </c>
      <c r="H773">
        <v>9728</v>
      </c>
      <c r="I773">
        <v>36744</v>
      </c>
      <c r="J773">
        <v>33005</v>
      </c>
      <c r="K773">
        <v>126</v>
      </c>
    </row>
    <row r="774" spans="2:11" hidden="1" x14ac:dyDescent="0.45">
      <c r="B774" t="s">
        <v>99</v>
      </c>
      <c r="C774">
        <v>2008</v>
      </c>
      <c r="D774">
        <v>925.2</v>
      </c>
      <c r="E774">
        <v>929.9</v>
      </c>
      <c r="F774">
        <v>60.5</v>
      </c>
      <c r="G774">
        <v>9.3000000000000007</v>
      </c>
      <c r="H774">
        <v>11445</v>
      </c>
      <c r="I774" t="s">
        <v>64</v>
      </c>
      <c r="J774">
        <v>35974</v>
      </c>
      <c r="K774">
        <v>123.9</v>
      </c>
    </row>
    <row r="775" spans="2:11" hidden="1" x14ac:dyDescent="0.45">
      <c r="B775" t="s">
        <v>100</v>
      </c>
      <c r="C775">
        <v>2008</v>
      </c>
      <c r="D775">
        <v>4314.3</v>
      </c>
      <c r="E775">
        <v>4317.2</v>
      </c>
      <c r="F775">
        <v>62.5</v>
      </c>
      <c r="G775">
        <v>4.8</v>
      </c>
      <c r="H775">
        <v>17481</v>
      </c>
      <c r="I775">
        <v>42418</v>
      </c>
      <c r="J775">
        <v>50536</v>
      </c>
      <c r="K775">
        <v>118.4</v>
      </c>
    </row>
    <row r="776" spans="2:11" hidden="1" x14ac:dyDescent="0.45">
      <c r="B776" t="s">
        <v>101</v>
      </c>
      <c r="C776">
        <v>2008</v>
      </c>
      <c r="D776">
        <v>3351.7</v>
      </c>
      <c r="E776">
        <v>3341.1</v>
      </c>
      <c r="F776">
        <v>68.400000000000006</v>
      </c>
      <c r="G776">
        <v>6.7</v>
      </c>
      <c r="H776">
        <v>27984</v>
      </c>
      <c r="I776">
        <v>44757</v>
      </c>
      <c r="J776">
        <v>49652</v>
      </c>
      <c r="K776">
        <v>113.4</v>
      </c>
    </row>
    <row r="777" spans="2:11" hidden="1" x14ac:dyDescent="0.45">
      <c r="B777" t="s">
        <v>62</v>
      </c>
      <c r="C777">
        <v>2008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2:11" hidden="1" x14ac:dyDescent="0.45">
      <c r="B778" t="s">
        <v>144</v>
      </c>
      <c r="C778">
        <v>2008</v>
      </c>
      <c r="D778">
        <v>1504.3</v>
      </c>
      <c r="E778">
        <v>1497.8</v>
      </c>
      <c r="F778">
        <v>70.599999999999994</v>
      </c>
      <c r="G778">
        <v>7.8</v>
      </c>
      <c r="H778">
        <v>33197</v>
      </c>
      <c r="I778">
        <v>46518</v>
      </c>
      <c r="J778">
        <v>53005</v>
      </c>
      <c r="K778">
        <v>119</v>
      </c>
    </row>
    <row r="779" spans="2:11" hidden="1" x14ac:dyDescent="0.45">
      <c r="B779" t="s">
        <v>133</v>
      </c>
      <c r="C779">
        <v>2008</v>
      </c>
      <c r="D779">
        <v>523</v>
      </c>
      <c r="E779">
        <v>523.5</v>
      </c>
      <c r="F779">
        <v>71.599999999999994</v>
      </c>
      <c r="G779">
        <v>5.9</v>
      </c>
      <c r="H779">
        <v>39569</v>
      </c>
      <c r="I779">
        <v>50482</v>
      </c>
      <c r="J779">
        <v>50598</v>
      </c>
      <c r="K779">
        <v>113.4</v>
      </c>
    </row>
    <row r="780" spans="2:11" hidden="1" x14ac:dyDescent="0.45">
      <c r="B780" t="s">
        <v>102</v>
      </c>
      <c r="C780">
        <v>2008</v>
      </c>
      <c r="D780">
        <v>1324.3999999999999</v>
      </c>
      <c r="E780">
        <v>1319.8</v>
      </c>
      <c r="F780">
        <v>64.599999999999994</v>
      </c>
      <c r="G780">
        <v>5.6</v>
      </c>
      <c r="H780">
        <v>0</v>
      </c>
      <c r="I780">
        <v>0</v>
      </c>
      <c r="J780">
        <v>0</v>
      </c>
      <c r="K780" t="s">
        <v>132</v>
      </c>
    </row>
    <row r="781" spans="2:11" hidden="1" x14ac:dyDescent="0.45">
      <c r="B781" t="s">
        <v>103</v>
      </c>
      <c r="C781">
        <v>2008</v>
      </c>
      <c r="D781">
        <v>3484.8</v>
      </c>
      <c r="E781">
        <v>3487</v>
      </c>
      <c r="F781">
        <v>62.1</v>
      </c>
      <c r="G781">
        <v>4.3</v>
      </c>
      <c r="H781">
        <v>14120</v>
      </c>
      <c r="I781">
        <v>38321</v>
      </c>
      <c r="J781">
        <v>33323</v>
      </c>
      <c r="K781">
        <v>123.1</v>
      </c>
    </row>
    <row r="782" spans="2:11" hidden="1" x14ac:dyDescent="0.45">
      <c r="B782" t="s">
        <v>104</v>
      </c>
      <c r="C782">
        <v>2008</v>
      </c>
      <c r="D782">
        <v>204.7</v>
      </c>
      <c r="E782">
        <v>203.9</v>
      </c>
      <c r="F782">
        <v>61.9</v>
      </c>
      <c r="G782">
        <v>12.6</v>
      </c>
      <c r="H782">
        <v>10385</v>
      </c>
      <c r="I782">
        <v>39053</v>
      </c>
      <c r="J782">
        <v>46688</v>
      </c>
      <c r="K782">
        <v>125</v>
      </c>
    </row>
    <row r="783" spans="2:11" hidden="1" x14ac:dyDescent="0.45">
      <c r="B783" t="s">
        <v>106</v>
      </c>
      <c r="C783">
        <v>2008</v>
      </c>
      <c r="D783">
        <v>305.3</v>
      </c>
      <c r="E783">
        <v>304.5</v>
      </c>
      <c r="F783">
        <v>61</v>
      </c>
      <c r="G783">
        <v>18.600000000000001</v>
      </c>
      <c r="H783">
        <v>8084</v>
      </c>
      <c r="I783">
        <v>36042</v>
      </c>
      <c r="J783">
        <v>34921</v>
      </c>
      <c r="K783">
        <v>114.1</v>
      </c>
    </row>
    <row r="784" spans="2:11" hidden="1" x14ac:dyDescent="0.45">
      <c r="B784" t="s">
        <v>107</v>
      </c>
      <c r="C784">
        <v>2008</v>
      </c>
      <c r="D784">
        <v>531.9</v>
      </c>
      <c r="E784">
        <v>531.6</v>
      </c>
      <c r="F784">
        <v>63.3</v>
      </c>
      <c r="G784">
        <v>7.2</v>
      </c>
      <c r="H784">
        <v>10304</v>
      </c>
      <c r="I784">
        <v>33235</v>
      </c>
      <c r="J784">
        <v>35567</v>
      </c>
      <c r="K784">
        <v>137.4</v>
      </c>
    </row>
    <row r="785" spans="2:11" hidden="1" x14ac:dyDescent="0.45">
      <c r="B785" t="s">
        <v>108</v>
      </c>
      <c r="C785">
        <v>2008</v>
      </c>
      <c r="D785">
        <v>2438.9</v>
      </c>
      <c r="E785">
        <v>2446.1999999999998</v>
      </c>
      <c r="F785">
        <v>62.3</v>
      </c>
      <c r="G785">
        <v>8.3000000000000007</v>
      </c>
      <c r="H785">
        <v>9974</v>
      </c>
      <c r="I785">
        <v>36234</v>
      </c>
      <c r="J785">
        <v>33103</v>
      </c>
      <c r="K785">
        <v>120.4</v>
      </c>
    </row>
    <row r="786" spans="2:11" hidden="1" x14ac:dyDescent="0.45">
      <c r="B786" t="s">
        <v>109</v>
      </c>
      <c r="C786">
        <v>2008</v>
      </c>
      <c r="D786">
        <v>2832.6</v>
      </c>
      <c r="E786">
        <v>2834.8</v>
      </c>
      <c r="F786">
        <v>64.3</v>
      </c>
      <c r="G786">
        <v>6.4</v>
      </c>
      <c r="H786">
        <v>15909</v>
      </c>
      <c r="I786">
        <v>41598</v>
      </c>
      <c r="J786">
        <v>36101</v>
      </c>
      <c r="K786">
        <v>121.3</v>
      </c>
    </row>
    <row r="787" spans="2:11" hidden="1" x14ac:dyDescent="0.45">
      <c r="B787" t="s">
        <v>110</v>
      </c>
      <c r="C787">
        <v>2008</v>
      </c>
      <c r="D787">
        <v>2448.3000000000002</v>
      </c>
      <c r="E787">
        <v>2451.9</v>
      </c>
      <c r="F787">
        <v>62.8</v>
      </c>
      <c r="G787">
        <v>8.5</v>
      </c>
      <c r="H787">
        <v>13169</v>
      </c>
      <c r="I787">
        <v>50213</v>
      </c>
      <c r="J787">
        <v>44090</v>
      </c>
      <c r="K787">
        <v>121.2</v>
      </c>
    </row>
    <row r="788" spans="2:11" hidden="1" x14ac:dyDescent="0.45">
      <c r="B788" t="s">
        <v>111</v>
      </c>
      <c r="C788">
        <v>2008</v>
      </c>
      <c r="D788">
        <v>2776.4</v>
      </c>
      <c r="E788">
        <v>2778.3</v>
      </c>
      <c r="F788">
        <v>62.7</v>
      </c>
      <c r="G788">
        <v>6.6</v>
      </c>
      <c r="H788">
        <v>14670</v>
      </c>
      <c r="I788">
        <v>29852</v>
      </c>
      <c r="J788">
        <v>36529</v>
      </c>
      <c r="K788">
        <v>118.7</v>
      </c>
    </row>
    <row r="789" spans="2:11" hidden="1" x14ac:dyDescent="0.45">
      <c r="B789" t="s">
        <v>112</v>
      </c>
      <c r="C789">
        <v>2008</v>
      </c>
      <c r="D789">
        <v>2648.9</v>
      </c>
      <c r="E789">
        <v>2645.8</v>
      </c>
      <c r="F789">
        <v>63.4</v>
      </c>
      <c r="G789">
        <v>7.3</v>
      </c>
      <c r="H789">
        <v>13040</v>
      </c>
      <c r="I789">
        <v>46217</v>
      </c>
      <c r="J789">
        <v>53697</v>
      </c>
      <c r="K789">
        <v>118.6</v>
      </c>
    </row>
    <row r="790" spans="2:11" hidden="1" x14ac:dyDescent="0.45">
      <c r="B790" t="s">
        <v>113</v>
      </c>
      <c r="C790">
        <v>2008</v>
      </c>
      <c r="D790">
        <v>1987.7</v>
      </c>
      <c r="E790">
        <v>1990.5</v>
      </c>
      <c r="F790">
        <v>63.7</v>
      </c>
      <c r="G790">
        <v>7.8</v>
      </c>
      <c r="H790">
        <v>13801</v>
      </c>
      <c r="I790">
        <v>33777</v>
      </c>
      <c r="J790">
        <v>37691</v>
      </c>
      <c r="K790">
        <v>114.6</v>
      </c>
    </row>
    <row r="791" spans="2:11" hidden="1" x14ac:dyDescent="0.45">
      <c r="B791" t="s">
        <v>114</v>
      </c>
      <c r="C791">
        <v>2008</v>
      </c>
      <c r="D791">
        <v>1031.5</v>
      </c>
      <c r="E791">
        <v>1028.9000000000001</v>
      </c>
      <c r="F791">
        <v>64.7</v>
      </c>
      <c r="G791">
        <v>8.1</v>
      </c>
      <c r="H791">
        <v>13584</v>
      </c>
      <c r="I791">
        <v>40673</v>
      </c>
      <c r="J791">
        <v>47621</v>
      </c>
      <c r="K791">
        <v>119.5</v>
      </c>
    </row>
    <row r="792" spans="2:11" hidden="1" x14ac:dyDescent="0.45">
      <c r="B792" t="s">
        <v>115</v>
      </c>
      <c r="C792">
        <v>2008</v>
      </c>
      <c r="D792">
        <v>966.6</v>
      </c>
      <c r="E792">
        <v>965.9</v>
      </c>
      <c r="F792">
        <v>63.7</v>
      </c>
      <c r="G792">
        <v>12</v>
      </c>
      <c r="H792">
        <v>11233</v>
      </c>
      <c r="I792">
        <v>31918</v>
      </c>
      <c r="J792">
        <v>33632</v>
      </c>
      <c r="K792">
        <v>113.9</v>
      </c>
    </row>
    <row r="793" spans="2:11" hidden="1" x14ac:dyDescent="0.45">
      <c r="B793" t="s">
        <v>116</v>
      </c>
      <c r="C793">
        <v>2008</v>
      </c>
      <c r="D793">
        <v>958.1</v>
      </c>
      <c r="E793">
        <v>958.5</v>
      </c>
      <c r="F793">
        <v>65.099999999999994</v>
      </c>
      <c r="G793">
        <v>9</v>
      </c>
      <c r="H793">
        <v>18586</v>
      </c>
      <c r="I793">
        <v>38992</v>
      </c>
      <c r="J793">
        <v>47673</v>
      </c>
      <c r="K793">
        <v>113.3</v>
      </c>
    </row>
    <row r="794" spans="2:11" hidden="1" x14ac:dyDescent="0.45">
      <c r="B794" t="s">
        <v>117</v>
      </c>
      <c r="C794">
        <v>2008</v>
      </c>
      <c r="D794">
        <v>1109.2</v>
      </c>
      <c r="E794">
        <v>1110.3</v>
      </c>
      <c r="F794">
        <v>63.5</v>
      </c>
      <c r="G794">
        <v>14.9</v>
      </c>
      <c r="H794">
        <v>11047</v>
      </c>
      <c r="I794">
        <v>34868</v>
      </c>
      <c r="J794">
        <v>43040</v>
      </c>
      <c r="K794">
        <v>113.3</v>
      </c>
    </row>
    <row r="795" spans="2:11" hidden="1" x14ac:dyDescent="0.45">
      <c r="B795" t="s">
        <v>118</v>
      </c>
      <c r="C795">
        <v>2008</v>
      </c>
      <c r="D795">
        <v>325.2</v>
      </c>
      <c r="E795">
        <v>326.60000000000002</v>
      </c>
      <c r="F795">
        <v>66.900000000000006</v>
      </c>
      <c r="G795">
        <v>8.6</v>
      </c>
      <c r="H795">
        <v>20116</v>
      </c>
      <c r="I795">
        <v>47655</v>
      </c>
      <c r="J795">
        <v>36675</v>
      </c>
      <c r="K795">
        <v>125.8</v>
      </c>
    </row>
    <row r="796" spans="2:11" hidden="1" x14ac:dyDescent="0.45">
      <c r="B796" t="s">
        <v>119</v>
      </c>
      <c r="C796">
        <v>2008</v>
      </c>
      <c r="D796">
        <v>1969.6</v>
      </c>
      <c r="E796">
        <v>1973.5</v>
      </c>
      <c r="F796">
        <v>64</v>
      </c>
      <c r="G796">
        <v>7.4</v>
      </c>
      <c r="H796">
        <v>12927</v>
      </c>
      <c r="I796">
        <v>46217</v>
      </c>
      <c r="J796">
        <v>51934</v>
      </c>
      <c r="K796">
        <v>115.6</v>
      </c>
    </row>
    <row r="797" spans="2:11" hidden="1" x14ac:dyDescent="0.45">
      <c r="B797" t="s">
        <v>147</v>
      </c>
      <c r="C797">
        <v>2008</v>
      </c>
      <c r="D797">
        <v>1351.1</v>
      </c>
      <c r="E797">
        <v>1353</v>
      </c>
      <c r="F797">
        <v>64.7</v>
      </c>
      <c r="G797">
        <v>8.6</v>
      </c>
      <c r="H797">
        <v>16284</v>
      </c>
      <c r="I797">
        <v>50332</v>
      </c>
      <c r="J797">
        <v>44174</v>
      </c>
      <c r="K797">
        <v>117.5</v>
      </c>
    </row>
    <row r="798" spans="2:11" hidden="1" x14ac:dyDescent="0.45">
      <c r="B798" t="s">
        <v>120</v>
      </c>
      <c r="C798">
        <v>2008</v>
      </c>
      <c r="D798">
        <v>838.9</v>
      </c>
      <c r="E798">
        <v>841.6</v>
      </c>
      <c r="F798">
        <v>63.8</v>
      </c>
      <c r="G798">
        <v>5.4</v>
      </c>
      <c r="H798">
        <v>12297</v>
      </c>
      <c r="I798">
        <v>40708</v>
      </c>
      <c r="J798">
        <v>34677</v>
      </c>
      <c r="K798">
        <v>122</v>
      </c>
    </row>
    <row r="799" spans="2:11" hidden="1" x14ac:dyDescent="0.45">
      <c r="B799" t="s">
        <v>121</v>
      </c>
      <c r="C799">
        <v>2008</v>
      </c>
      <c r="D799">
        <v>160.9</v>
      </c>
      <c r="E799">
        <v>162.4</v>
      </c>
      <c r="F799">
        <v>68.599999999999994</v>
      </c>
      <c r="G799">
        <v>7.2</v>
      </c>
      <c r="H799">
        <v>19937</v>
      </c>
      <c r="I799" t="s">
        <v>64</v>
      </c>
      <c r="J799">
        <v>28259</v>
      </c>
      <c r="K799">
        <v>120.7</v>
      </c>
    </row>
    <row r="800" spans="2:11" hidden="1" x14ac:dyDescent="0.45">
      <c r="B800" t="s">
        <v>122</v>
      </c>
      <c r="C800">
        <v>2008</v>
      </c>
      <c r="D800">
        <v>504.9</v>
      </c>
      <c r="E800">
        <v>507.1</v>
      </c>
      <c r="F800">
        <v>65.400000000000006</v>
      </c>
      <c r="G800">
        <v>7.4</v>
      </c>
      <c r="H800">
        <v>25007</v>
      </c>
      <c r="I800">
        <v>59454</v>
      </c>
      <c r="J800">
        <v>64376</v>
      </c>
      <c r="K800">
        <v>134.19999999999999</v>
      </c>
    </row>
    <row r="801" spans="2:11" hidden="1" x14ac:dyDescent="0.45">
      <c r="B801" t="s">
        <v>123</v>
      </c>
      <c r="C801">
        <v>2008</v>
      </c>
      <c r="D801">
        <v>178.1</v>
      </c>
      <c r="E801">
        <v>178.4</v>
      </c>
      <c r="F801">
        <v>63.5</v>
      </c>
      <c r="G801">
        <v>9.6</v>
      </c>
      <c r="H801">
        <v>11306</v>
      </c>
      <c r="I801">
        <v>24863</v>
      </c>
      <c r="J801">
        <v>28449</v>
      </c>
      <c r="K801">
        <v>115.5</v>
      </c>
    </row>
    <row r="802" spans="2:11" hidden="1" x14ac:dyDescent="0.45">
      <c r="B802" t="s">
        <v>124</v>
      </c>
      <c r="C802">
        <v>2008</v>
      </c>
      <c r="D802">
        <v>52.1</v>
      </c>
      <c r="E802">
        <v>52.5</v>
      </c>
      <c r="F802">
        <v>69.2</v>
      </c>
      <c r="G802">
        <v>5.2</v>
      </c>
      <c r="H802">
        <v>30554</v>
      </c>
      <c r="I802" t="s">
        <v>64</v>
      </c>
      <c r="J802" t="s">
        <v>64</v>
      </c>
      <c r="K802" t="s">
        <v>132</v>
      </c>
    </row>
    <row r="803" spans="2:11" hidden="1" x14ac:dyDescent="0.45">
      <c r="B803" t="s">
        <v>41</v>
      </c>
      <c r="C803">
        <v>2009</v>
      </c>
      <c r="D803">
        <v>1531.8</v>
      </c>
      <c r="E803">
        <v>1529</v>
      </c>
      <c r="F803">
        <v>61.3</v>
      </c>
      <c r="G803">
        <v>4.7</v>
      </c>
      <c r="H803">
        <v>14147</v>
      </c>
      <c r="I803">
        <v>41572</v>
      </c>
      <c r="J803">
        <v>36821</v>
      </c>
      <c r="K803">
        <v>90.2</v>
      </c>
    </row>
    <row r="804" spans="2:11" hidden="1" x14ac:dyDescent="0.45">
      <c r="B804" t="s">
        <v>42</v>
      </c>
      <c r="C804">
        <v>2009</v>
      </c>
      <c r="D804">
        <v>1286.5</v>
      </c>
      <c r="E804">
        <v>1290.4000000000001</v>
      </c>
      <c r="F804">
        <v>60.8</v>
      </c>
      <c r="G804">
        <v>10.7</v>
      </c>
      <c r="H804">
        <v>11484</v>
      </c>
      <c r="I804">
        <v>29328</v>
      </c>
      <c r="J804">
        <v>30913</v>
      </c>
      <c r="K804">
        <v>95.5</v>
      </c>
    </row>
    <row r="805" spans="2:11" hidden="1" x14ac:dyDescent="0.45">
      <c r="B805" t="s">
        <v>43</v>
      </c>
      <c r="C805">
        <v>2009</v>
      </c>
      <c r="D805">
        <v>1449.8</v>
      </c>
      <c r="E805">
        <v>1453.8</v>
      </c>
      <c r="F805">
        <v>60.3</v>
      </c>
      <c r="G805">
        <v>8.6999999999999993</v>
      </c>
      <c r="H805">
        <v>10827</v>
      </c>
      <c r="I805">
        <v>36559</v>
      </c>
      <c r="J805">
        <v>33986</v>
      </c>
      <c r="K805">
        <v>92.1</v>
      </c>
    </row>
    <row r="806" spans="2:11" hidden="1" x14ac:dyDescent="0.45">
      <c r="B806" t="s">
        <v>44</v>
      </c>
      <c r="C806">
        <v>2009</v>
      </c>
      <c r="D806">
        <v>2334.9</v>
      </c>
      <c r="E806">
        <v>2336.9</v>
      </c>
      <c r="F806">
        <v>60.3</v>
      </c>
      <c r="G806">
        <v>8.6</v>
      </c>
      <c r="H806">
        <v>11999</v>
      </c>
      <c r="I806">
        <v>33836</v>
      </c>
      <c r="J806">
        <v>34007</v>
      </c>
      <c r="K806">
        <v>91.4</v>
      </c>
    </row>
    <row r="807" spans="2:11" hidden="1" x14ac:dyDescent="0.45">
      <c r="B807" t="s">
        <v>45</v>
      </c>
      <c r="C807">
        <v>2009</v>
      </c>
      <c r="D807">
        <v>1067.8</v>
      </c>
      <c r="E807">
        <v>1071</v>
      </c>
      <c r="F807">
        <v>60.3</v>
      </c>
      <c r="G807">
        <v>10.8</v>
      </c>
      <c r="H807">
        <v>9351</v>
      </c>
      <c r="I807">
        <v>30155</v>
      </c>
      <c r="J807">
        <v>29729</v>
      </c>
      <c r="K807">
        <v>91.2</v>
      </c>
    </row>
    <row r="808" spans="2:11" hidden="1" x14ac:dyDescent="0.45">
      <c r="B808" t="s">
        <v>46</v>
      </c>
      <c r="C808">
        <v>2009</v>
      </c>
      <c r="D808">
        <v>1015</v>
      </c>
      <c r="E808">
        <v>1015.3</v>
      </c>
      <c r="F808">
        <v>61.2</v>
      </c>
      <c r="G808">
        <v>6.1</v>
      </c>
      <c r="H808">
        <v>13380</v>
      </c>
      <c r="I808">
        <v>46563</v>
      </c>
      <c r="J808">
        <v>52298</v>
      </c>
      <c r="K808">
        <v>102.1</v>
      </c>
    </row>
    <row r="809" spans="2:11" hidden="1" x14ac:dyDescent="0.45">
      <c r="B809" t="s">
        <v>47</v>
      </c>
      <c r="C809">
        <v>2009</v>
      </c>
      <c r="D809">
        <v>672.9</v>
      </c>
      <c r="E809">
        <v>675.4</v>
      </c>
      <c r="F809">
        <v>60.5</v>
      </c>
      <c r="G809">
        <v>8.1999999999999993</v>
      </c>
      <c r="H809">
        <v>10696</v>
      </c>
      <c r="I809">
        <v>30506</v>
      </c>
      <c r="J809">
        <v>33230</v>
      </c>
      <c r="K809">
        <v>88.5</v>
      </c>
    </row>
    <row r="810" spans="2:11" hidden="1" x14ac:dyDescent="0.45">
      <c r="B810" t="s">
        <v>48</v>
      </c>
      <c r="C810">
        <v>2009</v>
      </c>
      <c r="D810">
        <v>1135</v>
      </c>
      <c r="E810">
        <v>1139.2</v>
      </c>
      <c r="F810">
        <v>60</v>
      </c>
      <c r="G810">
        <v>8.8000000000000007</v>
      </c>
      <c r="H810">
        <v>12801</v>
      </c>
      <c r="I810">
        <v>27636</v>
      </c>
      <c r="J810">
        <v>28418</v>
      </c>
      <c r="K810">
        <v>90.9</v>
      </c>
    </row>
    <row r="811" spans="2:11" hidden="1" x14ac:dyDescent="0.45">
      <c r="B811" t="s">
        <v>49</v>
      </c>
      <c r="C811">
        <v>2009</v>
      </c>
      <c r="D811">
        <v>1177</v>
      </c>
      <c r="E811">
        <v>1179.5</v>
      </c>
      <c r="F811">
        <v>60.6</v>
      </c>
      <c r="G811">
        <v>5.6</v>
      </c>
      <c r="H811">
        <v>14487</v>
      </c>
      <c r="I811">
        <v>31116</v>
      </c>
      <c r="J811">
        <v>31436</v>
      </c>
      <c r="K811">
        <v>93.7</v>
      </c>
    </row>
    <row r="812" spans="2:11" hidden="1" x14ac:dyDescent="0.45">
      <c r="B812" t="s">
        <v>50</v>
      </c>
      <c r="C812">
        <v>2009</v>
      </c>
      <c r="D812">
        <v>7024.2</v>
      </c>
      <c r="E812">
        <v>6991.1</v>
      </c>
      <c r="F812">
        <v>62.3</v>
      </c>
      <c r="G812">
        <v>4.8</v>
      </c>
      <c r="H812">
        <v>20064</v>
      </c>
      <c r="I812">
        <v>60673</v>
      </c>
      <c r="J812">
        <v>62344</v>
      </c>
      <c r="K812">
        <v>98.2</v>
      </c>
    </row>
    <row r="813" spans="2:11" hidden="1" x14ac:dyDescent="0.45">
      <c r="B813" t="s">
        <v>51</v>
      </c>
      <c r="C813">
        <v>2009</v>
      </c>
      <c r="D813">
        <v>793.1</v>
      </c>
      <c r="E813">
        <v>796</v>
      </c>
      <c r="F813">
        <v>60.1</v>
      </c>
      <c r="G813">
        <v>9.8000000000000007</v>
      </c>
      <c r="H813">
        <v>10927</v>
      </c>
      <c r="I813">
        <v>29412</v>
      </c>
      <c r="J813">
        <v>27045</v>
      </c>
      <c r="K813">
        <v>88.6</v>
      </c>
    </row>
    <row r="814" spans="2:11" hidden="1" x14ac:dyDescent="0.45">
      <c r="B814" t="s">
        <v>52</v>
      </c>
      <c r="C814">
        <v>2009</v>
      </c>
      <c r="D814">
        <v>1161.8</v>
      </c>
      <c r="E814">
        <v>1164.9000000000001</v>
      </c>
      <c r="F814">
        <v>59.6</v>
      </c>
      <c r="G814">
        <v>9</v>
      </c>
      <c r="H814">
        <v>11968</v>
      </c>
      <c r="I814">
        <v>33849</v>
      </c>
      <c r="J814">
        <v>34963</v>
      </c>
      <c r="K814">
        <v>101.7</v>
      </c>
    </row>
    <row r="815" spans="2:11" hidden="1" x14ac:dyDescent="0.45">
      <c r="B815" t="s">
        <v>53</v>
      </c>
      <c r="C815">
        <v>2009</v>
      </c>
      <c r="D815">
        <v>993</v>
      </c>
      <c r="E815">
        <v>996.9</v>
      </c>
      <c r="F815">
        <v>62</v>
      </c>
      <c r="G815">
        <v>7.8</v>
      </c>
      <c r="H815">
        <v>12616</v>
      </c>
      <c r="I815">
        <v>28658</v>
      </c>
      <c r="J815">
        <v>28911</v>
      </c>
      <c r="K815">
        <v>102.9</v>
      </c>
    </row>
    <row r="816" spans="2:11" hidden="1" x14ac:dyDescent="0.45">
      <c r="B816" t="s">
        <v>54</v>
      </c>
      <c r="C816">
        <v>2009</v>
      </c>
      <c r="D816">
        <v>1099.7</v>
      </c>
      <c r="E816">
        <v>1103.7</v>
      </c>
      <c r="F816">
        <v>59.8</v>
      </c>
      <c r="G816">
        <v>9.1</v>
      </c>
      <c r="H816">
        <v>11970</v>
      </c>
      <c r="I816">
        <v>28083</v>
      </c>
      <c r="J816">
        <v>29265</v>
      </c>
      <c r="K816">
        <v>95.4</v>
      </c>
    </row>
    <row r="817" spans="2:11" hidden="1" x14ac:dyDescent="0.45">
      <c r="B817" t="s">
        <v>55</v>
      </c>
      <c r="C817">
        <v>2009</v>
      </c>
      <c r="D817">
        <v>1365.3</v>
      </c>
      <c r="E817">
        <v>1370.4</v>
      </c>
      <c r="F817">
        <v>59.5</v>
      </c>
      <c r="G817">
        <v>7.7</v>
      </c>
      <c r="H817">
        <v>12185</v>
      </c>
      <c r="I817">
        <v>44954</v>
      </c>
      <c r="J817">
        <v>42652</v>
      </c>
      <c r="K817">
        <v>97.7</v>
      </c>
    </row>
    <row r="818" spans="2:11" hidden="1" x14ac:dyDescent="0.45">
      <c r="B818" t="s">
        <v>56</v>
      </c>
      <c r="C818">
        <v>2009</v>
      </c>
      <c r="D818">
        <v>1564.7</v>
      </c>
      <c r="E818">
        <v>1570.5</v>
      </c>
      <c r="F818">
        <v>59.6</v>
      </c>
      <c r="G818">
        <v>6</v>
      </c>
      <c r="H818">
        <v>13191</v>
      </c>
      <c r="I818">
        <v>44161</v>
      </c>
      <c r="J818">
        <v>37269</v>
      </c>
      <c r="K818">
        <v>98.8</v>
      </c>
    </row>
    <row r="819" spans="2:11" hidden="1" x14ac:dyDescent="0.45">
      <c r="B819" t="s">
        <v>57</v>
      </c>
      <c r="C819">
        <v>2009</v>
      </c>
      <c r="D819">
        <v>1280.0999999999999</v>
      </c>
      <c r="E819">
        <v>1283.0999999999999</v>
      </c>
      <c r="F819">
        <v>59.9</v>
      </c>
      <c r="G819">
        <v>7.9</v>
      </c>
      <c r="H819">
        <v>13425</v>
      </c>
      <c r="I819">
        <v>37499</v>
      </c>
      <c r="J819">
        <v>37236</v>
      </c>
      <c r="K819">
        <v>100.3</v>
      </c>
    </row>
    <row r="820" spans="2:11" hidden="1" x14ac:dyDescent="0.45">
      <c r="B820" t="s">
        <v>58</v>
      </c>
      <c r="C820">
        <v>2009</v>
      </c>
      <c r="D820">
        <v>11382.2</v>
      </c>
      <c r="E820">
        <v>11331.9</v>
      </c>
      <c r="F820">
        <v>63.8</v>
      </c>
      <c r="G820">
        <v>2.8</v>
      </c>
      <c r="H820">
        <v>40072</v>
      </c>
      <c r="I820">
        <v>131218</v>
      </c>
      <c r="J820">
        <v>158915</v>
      </c>
      <c r="K820">
        <v>100</v>
      </c>
    </row>
    <row r="821" spans="2:11" hidden="1" x14ac:dyDescent="0.45">
      <c r="B821" t="s">
        <v>59</v>
      </c>
      <c r="C821">
        <v>2009</v>
      </c>
      <c r="D821">
        <v>648.70000000000005</v>
      </c>
      <c r="E821">
        <v>651.29999999999995</v>
      </c>
      <c r="F821">
        <v>61.9</v>
      </c>
      <c r="G821">
        <v>9.6</v>
      </c>
      <c r="H821">
        <v>14293</v>
      </c>
      <c r="I821">
        <v>43094</v>
      </c>
      <c r="J821">
        <v>40698</v>
      </c>
      <c r="K821">
        <v>94.2</v>
      </c>
    </row>
    <row r="822" spans="2:11" hidden="1" x14ac:dyDescent="0.45">
      <c r="B822" t="s">
        <v>60</v>
      </c>
      <c r="C822">
        <v>2009</v>
      </c>
      <c r="D822">
        <v>912</v>
      </c>
      <c r="E822">
        <v>917.1</v>
      </c>
      <c r="F822">
        <v>65.400000000000006</v>
      </c>
      <c r="G822">
        <v>11.4</v>
      </c>
      <c r="H822">
        <v>20085</v>
      </c>
      <c r="I822">
        <v>40087</v>
      </c>
      <c r="J822">
        <v>39583</v>
      </c>
      <c r="K822">
        <v>94.4</v>
      </c>
    </row>
    <row r="823" spans="2:11" hidden="1" x14ac:dyDescent="0.45">
      <c r="B823" t="s">
        <v>61</v>
      </c>
      <c r="C823">
        <v>2009</v>
      </c>
      <c r="D823">
        <v>1237.5</v>
      </c>
      <c r="E823">
        <v>1241.9000000000001</v>
      </c>
      <c r="F823">
        <v>62.3</v>
      </c>
      <c r="G823">
        <v>7.2</v>
      </c>
      <c r="H823">
        <v>17523</v>
      </c>
      <c r="I823">
        <v>40592</v>
      </c>
      <c r="J823">
        <v>36495</v>
      </c>
      <c r="K823">
        <v>90.9</v>
      </c>
    </row>
    <row r="824" spans="2:11" hidden="1" x14ac:dyDescent="0.45">
      <c r="B824" t="s">
        <v>62</v>
      </c>
      <c r="C824">
        <v>2009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2:11" hidden="1" x14ac:dyDescent="0.45">
      <c r="B825" t="s">
        <v>63</v>
      </c>
      <c r="C825">
        <v>2009</v>
      </c>
      <c r="D825">
        <v>42.1</v>
      </c>
      <c r="E825">
        <v>42</v>
      </c>
      <c r="F825">
        <v>63.7</v>
      </c>
      <c r="G825">
        <v>9.5</v>
      </c>
      <c r="H825">
        <v>49091</v>
      </c>
      <c r="I825">
        <v>61388</v>
      </c>
      <c r="J825">
        <v>58664</v>
      </c>
      <c r="K825">
        <v>88.5</v>
      </c>
    </row>
    <row r="826" spans="2:11" hidden="1" x14ac:dyDescent="0.45">
      <c r="B826" t="s">
        <v>126</v>
      </c>
      <c r="C826">
        <v>2009</v>
      </c>
      <c r="D826">
        <v>1195.4000000000001</v>
      </c>
      <c r="E826">
        <v>1199.9000000000001</v>
      </c>
      <c r="F826">
        <v>62.3</v>
      </c>
      <c r="G826">
        <v>7.1</v>
      </c>
      <c r="H826">
        <v>16419</v>
      </c>
      <c r="I826">
        <v>0</v>
      </c>
      <c r="J826">
        <v>0</v>
      </c>
      <c r="K826" t="s">
        <v>132</v>
      </c>
    </row>
    <row r="827" spans="2:11" hidden="1" x14ac:dyDescent="0.45">
      <c r="B827" t="s">
        <v>65</v>
      </c>
      <c r="C827">
        <v>2009</v>
      </c>
      <c r="D827">
        <v>1208.3</v>
      </c>
      <c r="E827">
        <v>1211.2</v>
      </c>
      <c r="F827">
        <v>61.7</v>
      </c>
      <c r="G827">
        <v>7.8</v>
      </c>
      <c r="H827">
        <v>12239</v>
      </c>
      <c r="I827">
        <v>34022</v>
      </c>
      <c r="J827">
        <v>36460</v>
      </c>
      <c r="K827">
        <v>96.6</v>
      </c>
    </row>
    <row r="828" spans="2:11" hidden="1" x14ac:dyDescent="0.45">
      <c r="B828" t="s">
        <v>66</v>
      </c>
      <c r="C828">
        <v>2009</v>
      </c>
      <c r="D828">
        <v>938.6</v>
      </c>
      <c r="E828">
        <v>937.6</v>
      </c>
      <c r="F828">
        <v>62.9</v>
      </c>
      <c r="G828">
        <v>10.9</v>
      </c>
      <c r="H828">
        <v>14772</v>
      </c>
      <c r="I828">
        <v>45801</v>
      </c>
      <c r="J828">
        <v>37331</v>
      </c>
      <c r="K828">
        <v>102</v>
      </c>
    </row>
    <row r="829" spans="2:11" hidden="1" x14ac:dyDescent="0.45">
      <c r="B829" t="s">
        <v>67</v>
      </c>
      <c r="C829">
        <v>2009</v>
      </c>
      <c r="D829">
        <v>1704.9</v>
      </c>
      <c r="E829">
        <v>1701.9</v>
      </c>
      <c r="F829">
        <v>62.3</v>
      </c>
      <c r="G829">
        <v>6.9</v>
      </c>
      <c r="H829">
        <v>12538</v>
      </c>
      <c r="I829">
        <v>52578</v>
      </c>
      <c r="J829">
        <v>46751</v>
      </c>
      <c r="K829">
        <v>109.1</v>
      </c>
    </row>
    <row r="830" spans="2:11" hidden="1" x14ac:dyDescent="0.45">
      <c r="B830" t="s">
        <v>68</v>
      </c>
      <c r="C830">
        <v>2009</v>
      </c>
      <c r="D830">
        <v>799.8</v>
      </c>
      <c r="E830">
        <v>802.7</v>
      </c>
      <c r="F830">
        <v>66.099999999999994</v>
      </c>
      <c r="G830">
        <v>7.5</v>
      </c>
      <c r="H830">
        <v>22333</v>
      </c>
      <c r="I830" t="s">
        <v>64</v>
      </c>
      <c r="J830">
        <v>28489</v>
      </c>
      <c r="K830">
        <v>105</v>
      </c>
    </row>
    <row r="831" spans="2:11" hidden="1" x14ac:dyDescent="0.45">
      <c r="B831" t="s">
        <v>69</v>
      </c>
      <c r="C831">
        <v>2009</v>
      </c>
      <c r="D831">
        <v>639.70000000000005</v>
      </c>
      <c r="E831">
        <v>642.5</v>
      </c>
      <c r="F831">
        <v>59.7</v>
      </c>
      <c r="G831">
        <v>6.1</v>
      </c>
      <c r="H831">
        <v>13389</v>
      </c>
      <c r="I831">
        <v>33551</v>
      </c>
      <c r="J831">
        <v>34881</v>
      </c>
      <c r="K831">
        <v>103.9</v>
      </c>
    </row>
    <row r="832" spans="2:11" hidden="1" x14ac:dyDescent="0.45">
      <c r="B832" t="s">
        <v>70</v>
      </c>
      <c r="C832">
        <v>2009</v>
      </c>
      <c r="D832">
        <v>681.9</v>
      </c>
      <c r="E832">
        <v>686.1</v>
      </c>
      <c r="F832">
        <v>59.8</v>
      </c>
      <c r="G832">
        <v>11</v>
      </c>
      <c r="H832">
        <v>11438</v>
      </c>
      <c r="I832">
        <v>34490</v>
      </c>
      <c r="J832">
        <v>31013</v>
      </c>
      <c r="K832">
        <v>98.2</v>
      </c>
    </row>
    <row r="833" spans="2:11" hidden="1" x14ac:dyDescent="0.45">
      <c r="B833" t="s">
        <v>71</v>
      </c>
      <c r="C833">
        <v>2009</v>
      </c>
      <c r="D833">
        <v>4832.8</v>
      </c>
      <c r="E833">
        <v>4815.7</v>
      </c>
      <c r="F833">
        <v>62.5</v>
      </c>
      <c r="G833">
        <v>4.0999999999999996</v>
      </c>
      <c r="H833">
        <v>21553</v>
      </c>
      <c r="I833">
        <v>90162</v>
      </c>
      <c r="J833">
        <v>84195</v>
      </c>
      <c r="K833">
        <v>100.6</v>
      </c>
    </row>
    <row r="834" spans="2:11" hidden="1" x14ac:dyDescent="0.45">
      <c r="B834" t="s">
        <v>72</v>
      </c>
      <c r="C834">
        <v>2009</v>
      </c>
      <c r="D834">
        <v>439.8</v>
      </c>
      <c r="E834">
        <v>439.6</v>
      </c>
      <c r="F834">
        <v>59.4</v>
      </c>
      <c r="G834">
        <v>7.7</v>
      </c>
      <c r="H834">
        <v>10556</v>
      </c>
      <c r="I834">
        <v>32000</v>
      </c>
      <c r="J834">
        <v>26681</v>
      </c>
      <c r="K834">
        <v>104.3</v>
      </c>
    </row>
    <row r="835" spans="2:11" hidden="1" x14ac:dyDescent="0.45">
      <c r="B835" t="s">
        <v>73</v>
      </c>
      <c r="C835">
        <v>2009</v>
      </c>
      <c r="D835">
        <v>289.7</v>
      </c>
      <c r="E835">
        <v>290</v>
      </c>
      <c r="F835">
        <v>64.099999999999994</v>
      </c>
      <c r="G835">
        <v>16.5</v>
      </c>
      <c r="H835">
        <v>6953</v>
      </c>
      <c r="I835">
        <v>21394</v>
      </c>
      <c r="J835">
        <v>23013</v>
      </c>
      <c r="K835">
        <v>111.8</v>
      </c>
    </row>
    <row r="836" spans="2:11" hidden="1" x14ac:dyDescent="0.45">
      <c r="B836" t="s">
        <v>74</v>
      </c>
      <c r="C836">
        <v>2009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132</v>
      </c>
    </row>
    <row r="837" spans="2:11" hidden="1" x14ac:dyDescent="0.45">
      <c r="B837" t="s">
        <v>75</v>
      </c>
      <c r="C837">
        <v>2009</v>
      </c>
      <c r="D837">
        <v>5214.2</v>
      </c>
      <c r="E837">
        <v>5204.3</v>
      </c>
      <c r="F837">
        <v>60.1</v>
      </c>
      <c r="G837">
        <v>7.2</v>
      </c>
      <c r="H837">
        <v>13752</v>
      </c>
      <c r="I837">
        <v>39505</v>
      </c>
      <c r="J837">
        <v>53715</v>
      </c>
      <c r="K837">
        <v>97.7</v>
      </c>
    </row>
    <row r="838" spans="2:11" hidden="1" x14ac:dyDescent="0.45">
      <c r="B838" t="s">
        <v>76</v>
      </c>
      <c r="C838">
        <v>2009</v>
      </c>
      <c r="D838">
        <v>1011.1</v>
      </c>
      <c r="E838">
        <v>1010.5</v>
      </c>
      <c r="F838">
        <v>62</v>
      </c>
      <c r="G838">
        <v>9.9</v>
      </c>
      <c r="H838">
        <v>13012</v>
      </c>
      <c r="I838">
        <v>38495</v>
      </c>
      <c r="J838">
        <v>30915</v>
      </c>
      <c r="K838">
        <v>95.4</v>
      </c>
    </row>
    <row r="839" spans="2:11" hidden="1" x14ac:dyDescent="0.45">
      <c r="B839" t="s">
        <v>77</v>
      </c>
      <c r="C839">
        <v>2009</v>
      </c>
      <c r="D839">
        <v>2614.1</v>
      </c>
      <c r="E839">
        <v>2616.1</v>
      </c>
      <c r="F839">
        <v>60.8</v>
      </c>
      <c r="G839">
        <v>10.3</v>
      </c>
      <c r="H839">
        <v>12531</v>
      </c>
      <c r="I839">
        <v>37378</v>
      </c>
      <c r="J839">
        <v>38949</v>
      </c>
      <c r="K839">
        <v>86.1</v>
      </c>
    </row>
    <row r="840" spans="2:11" hidden="1" x14ac:dyDescent="0.45">
      <c r="B840" t="s">
        <v>78</v>
      </c>
      <c r="C840">
        <v>2009</v>
      </c>
      <c r="D840">
        <v>4284.8</v>
      </c>
      <c r="E840">
        <v>4288.6000000000004</v>
      </c>
      <c r="F840">
        <v>61.1</v>
      </c>
      <c r="G840">
        <v>8.4</v>
      </c>
      <c r="H840">
        <v>12800</v>
      </c>
      <c r="I840">
        <v>42254</v>
      </c>
      <c r="J840">
        <v>45827</v>
      </c>
      <c r="K840">
        <v>103.4</v>
      </c>
    </row>
    <row r="841" spans="2:11" hidden="1" x14ac:dyDescent="0.45">
      <c r="B841" t="s">
        <v>79</v>
      </c>
      <c r="C841">
        <v>2009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 t="s">
        <v>132</v>
      </c>
    </row>
    <row r="842" spans="2:11" hidden="1" x14ac:dyDescent="0.45">
      <c r="B842" t="s">
        <v>80</v>
      </c>
      <c r="C842">
        <v>2009</v>
      </c>
      <c r="D842">
        <v>2868.8</v>
      </c>
      <c r="E842">
        <v>2847.7</v>
      </c>
      <c r="F842">
        <v>62.1</v>
      </c>
      <c r="G842">
        <v>13.2</v>
      </c>
      <c r="H842">
        <v>13250</v>
      </c>
      <c r="I842">
        <v>25713</v>
      </c>
      <c r="J842">
        <v>36755</v>
      </c>
      <c r="K842">
        <v>96.9</v>
      </c>
    </row>
    <row r="843" spans="2:11" hidden="1" x14ac:dyDescent="0.45">
      <c r="B843" t="s">
        <v>140</v>
      </c>
      <c r="C843">
        <v>2009</v>
      </c>
      <c r="D843">
        <v>411.7</v>
      </c>
      <c r="E843">
        <v>410.5</v>
      </c>
      <c r="F843">
        <v>60.2</v>
      </c>
      <c r="G843">
        <v>53.2</v>
      </c>
      <c r="H843">
        <v>8000</v>
      </c>
      <c r="I843" t="s">
        <v>64</v>
      </c>
      <c r="J843">
        <v>18084</v>
      </c>
      <c r="K843">
        <v>114.3</v>
      </c>
    </row>
    <row r="844" spans="2:11" hidden="1" x14ac:dyDescent="0.45">
      <c r="B844" t="s">
        <v>81</v>
      </c>
      <c r="C844">
        <v>2009</v>
      </c>
      <c r="D844">
        <v>859.6</v>
      </c>
      <c r="E844">
        <v>858.8</v>
      </c>
      <c r="F844">
        <v>63.2</v>
      </c>
      <c r="G844">
        <v>14.6</v>
      </c>
      <c r="H844">
        <v>9986</v>
      </c>
      <c r="I844" t="s">
        <v>64</v>
      </c>
      <c r="J844">
        <v>38165</v>
      </c>
      <c r="K844">
        <v>92.6</v>
      </c>
    </row>
    <row r="845" spans="2:11" hidden="1" x14ac:dyDescent="0.45">
      <c r="B845" t="s">
        <v>82</v>
      </c>
      <c r="C845">
        <v>2009</v>
      </c>
      <c r="D845">
        <v>473.8</v>
      </c>
      <c r="E845">
        <v>471.9</v>
      </c>
      <c r="F845">
        <v>62</v>
      </c>
      <c r="G845">
        <v>12</v>
      </c>
      <c r="H845">
        <v>9201</v>
      </c>
      <c r="I845" t="s">
        <v>64</v>
      </c>
      <c r="J845">
        <v>27202</v>
      </c>
      <c r="K845">
        <v>100.3</v>
      </c>
    </row>
    <row r="846" spans="2:11" hidden="1" x14ac:dyDescent="0.45">
      <c r="B846" t="s">
        <v>83</v>
      </c>
      <c r="C846">
        <v>2009</v>
      </c>
      <c r="D846">
        <v>711.7</v>
      </c>
      <c r="E846">
        <v>711.7</v>
      </c>
      <c r="F846">
        <v>59.8</v>
      </c>
      <c r="G846">
        <v>10.4</v>
      </c>
      <c r="H846">
        <v>9978</v>
      </c>
      <c r="I846">
        <v>25994</v>
      </c>
      <c r="J846">
        <v>23645</v>
      </c>
      <c r="K846">
        <v>101.3</v>
      </c>
    </row>
    <row r="847" spans="2:11" hidden="1" x14ac:dyDescent="0.45">
      <c r="B847" t="s">
        <v>141</v>
      </c>
      <c r="C847">
        <v>2009</v>
      </c>
      <c r="D847">
        <v>1249.9000000000001</v>
      </c>
      <c r="E847">
        <v>1237.0999999999999</v>
      </c>
      <c r="F847">
        <v>58</v>
      </c>
      <c r="G847">
        <v>35</v>
      </c>
      <c r="H847" t="s">
        <v>64</v>
      </c>
      <c r="I847" t="s">
        <v>64</v>
      </c>
      <c r="J847">
        <v>18808</v>
      </c>
      <c r="K847">
        <v>102.2</v>
      </c>
    </row>
    <row r="848" spans="2:11" hidden="1" x14ac:dyDescent="0.45">
      <c r="B848" t="s">
        <v>84</v>
      </c>
      <c r="C848">
        <v>2009</v>
      </c>
      <c r="D848">
        <v>2777.7</v>
      </c>
      <c r="E848">
        <v>2772.7</v>
      </c>
      <c r="F848">
        <v>61.5</v>
      </c>
      <c r="G848">
        <v>8.6999999999999993</v>
      </c>
      <c r="H848">
        <v>11244</v>
      </c>
      <c r="I848">
        <v>31896</v>
      </c>
      <c r="J848">
        <v>33984</v>
      </c>
      <c r="K848">
        <v>102.9</v>
      </c>
    </row>
    <row r="849" spans="2:11" hidden="1" x14ac:dyDescent="0.45">
      <c r="B849" t="s">
        <v>85</v>
      </c>
      <c r="C849">
        <v>2009</v>
      </c>
      <c r="D849">
        <v>4068.5</v>
      </c>
      <c r="E849">
        <v>4064</v>
      </c>
      <c r="F849">
        <v>62.1</v>
      </c>
      <c r="G849">
        <v>9.1999999999999993</v>
      </c>
      <c r="H849">
        <v>16125</v>
      </c>
      <c r="I849">
        <v>35505</v>
      </c>
      <c r="J849">
        <v>36813</v>
      </c>
      <c r="K849">
        <v>89.6</v>
      </c>
    </row>
    <row r="850" spans="2:11" hidden="1" x14ac:dyDescent="0.45">
      <c r="B850" t="s">
        <v>86</v>
      </c>
      <c r="C850">
        <v>2009</v>
      </c>
      <c r="D850">
        <v>699.4</v>
      </c>
      <c r="E850">
        <v>700.5</v>
      </c>
      <c r="F850">
        <v>63.4</v>
      </c>
      <c r="G850">
        <v>11.5</v>
      </c>
      <c r="H850">
        <v>9205</v>
      </c>
      <c r="I850">
        <v>33384</v>
      </c>
      <c r="J850">
        <v>28887</v>
      </c>
      <c r="K850">
        <v>89.8</v>
      </c>
    </row>
    <row r="851" spans="2:11" hidden="1" x14ac:dyDescent="0.45">
      <c r="B851" t="s">
        <v>87</v>
      </c>
      <c r="C851">
        <v>2009</v>
      </c>
      <c r="D851">
        <v>839.2</v>
      </c>
      <c r="E851">
        <v>842.1</v>
      </c>
      <c r="F851">
        <v>62.6</v>
      </c>
      <c r="G851">
        <v>5.2</v>
      </c>
      <c r="H851">
        <v>9522</v>
      </c>
      <c r="I851">
        <v>33446</v>
      </c>
      <c r="J851">
        <v>30103</v>
      </c>
      <c r="K851">
        <v>92.8</v>
      </c>
    </row>
    <row r="852" spans="2:11" hidden="1" x14ac:dyDescent="0.45">
      <c r="B852" t="s">
        <v>88</v>
      </c>
      <c r="C852">
        <v>2009</v>
      </c>
      <c r="D852">
        <v>3784.5</v>
      </c>
      <c r="E852">
        <v>3779</v>
      </c>
      <c r="F852">
        <v>62.3</v>
      </c>
      <c r="G852">
        <v>8.4</v>
      </c>
      <c r="H852">
        <v>15892</v>
      </c>
      <c r="I852">
        <v>30892</v>
      </c>
      <c r="J852">
        <v>33169</v>
      </c>
      <c r="K852">
        <v>96.7</v>
      </c>
    </row>
    <row r="853" spans="2:11" hidden="1" x14ac:dyDescent="0.45">
      <c r="B853" t="s">
        <v>89</v>
      </c>
      <c r="C853">
        <v>2009</v>
      </c>
      <c r="D853">
        <v>1525.1</v>
      </c>
      <c r="E853">
        <v>1526.7</v>
      </c>
      <c r="F853">
        <v>62.6</v>
      </c>
      <c r="G853">
        <v>8.8000000000000007</v>
      </c>
      <c r="H853">
        <v>11060</v>
      </c>
      <c r="I853">
        <v>36885</v>
      </c>
      <c r="J853">
        <v>32490</v>
      </c>
      <c r="K853">
        <v>94.6</v>
      </c>
    </row>
    <row r="854" spans="2:11" hidden="1" x14ac:dyDescent="0.45">
      <c r="B854" t="s">
        <v>90</v>
      </c>
      <c r="C854">
        <v>2009</v>
      </c>
      <c r="D854">
        <v>1255.9000000000001</v>
      </c>
      <c r="E854">
        <v>1257</v>
      </c>
      <c r="F854">
        <v>62.5</v>
      </c>
      <c r="G854">
        <v>11.6</v>
      </c>
      <c r="H854">
        <v>9586</v>
      </c>
      <c r="I854">
        <v>29488</v>
      </c>
      <c r="J854">
        <v>28870</v>
      </c>
      <c r="K854">
        <v>80.900000000000006</v>
      </c>
    </row>
    <row r="855" spans="2:11" hidden="1" x14ac:dyDescent="0.45">
      <c r="B855" t="s">
        <v>91</v>
      </c>
      <c r="C855">
        <v>2009</v>
      </c>
      <c r="D855">
        <v>2648.7</v>
      </c>
      <c r="E855">
        <v>2654.5</v>
      </c>
      <c r="F855">
        <v>61.6</v>
      </c>
      <c r="G855">
        <v>9.9</v>
      </c>
      <c r="H855">
        <v>17975</v>
      </c>
      <c r="I855">
        <v>41577</v>
      </c>
      <c r="J855">
        <v>30691</v>
      </c>
      <c r="K855">
        <v>89.7</v>
      </c>
    </row>
    <row r="856" spans="2:11" hidden="1" x14ac:dyDescent="0.45">
      <c r="B856" t="s">
        <v>92</v>
      </c>
      <c r="C856">
        <v>2009</v>
      </c>
      <c r="D856">
        <v>1352.7</v>
      </c>
      <c r="E856">
        <v>1358.8</v>
      </c>
      <c r="F856">
        <v>61.2</v>
      </c>
      <c r="G856">
        <v>10.9</v>
      </c>
      <c r="H856">
        <v>11245</v>
      </c>
      <c r="I856">
        <v>31986</v>
      </c>
      <c r="J856">
        <v>33098</v>
      </c>
      <c r="K856">
        <v>105.6</v>
      </c>
    </row>
    <row r="857" spans="2:11" hidden="1" x14ac:dyDescent="0.45">
      <c r="B857" t="s">
        <v>93</v>
      </c>
      <c r="C857">
        <v>2009</v>
      </c>
      <c r="D857">
        <v>3326.8</v>
      </c>
      <c r="E857">
        <v>3335.3</v>
      </c>
      <c r="F857">
        <v>60.9</v>
      </c>
      <c r="G857">
        <v>7.5</v>
      </c>
      <c r="H857">
        <v>14491</v>
      </c>
      <c r="I857">
        <v>50698</v>
      </c>
      <c r="J857">
        <v>40731</v>
      </c>
      <c r="K857">
        <v>91.6</v>
      </c>
    </row>
    <row r="858" spans="2:11" hidden="1" x14ac:dyDescent="0.45">
      <c r="B858" t="s">
        <v>94</v>
      </c>
      <c r="C858">
        <v>2009</v>
      </c>
      <c r="D858">
        <v>2042</v>
      </c>
      <c r="E858">
        <v>2043.1</v>
      </c>
      <c r="F858">
        <v>61.8</v>
      </c>
      <c r="G858">
        <v>8.8000000000000007</v>
      </c>
      <c r="H858">
        <v>12008</v>
      </c>
      <c r="I858">
        <v>33147</v>
      </c>
      <c r="J858">
        <v>34401</v>
      </c>
      <c r="K858">
        <v>106.7</v>
      </c>
    </row>
    <row r="859" spans="2:11" hidden="1" x14ac:dyDescent="0.45">
      <c r="B859" t="s">
        <v>95</v>
      </c>
      <c r="C859">
        <v>2009</v>
      </c>
      <c r="D859">
        <v>1392.4</v>
      </c>
      <c r="E859">
        <v>1395.3</v>
      </c>
      <c r="F859">
        <v>60.6</v>
      </c>
      <c r="G859">
        <v>8.1</v>
      </c>
      <c r="H859">
        <v>11416</v>
      </c>
      <c r="I859">
        <v>31232</v>
      </c>
      <c r="J859">
        <v>35028</v>
      </c>
      <c r="K859">
        <v>99.1</v>
      </c>
    </row>
    <row r="860" spans="2:11" hidden="1" x14ac:dyDescent="0.45">
      <c r="B860" t="s">
        <v>96</v>
      </c>
      <c r="C860">
        <v>2009</v>
      </c>
      <c r="D860">
        <v>3220.9</v>
      </c>
      <c r="E860">
        <v>3221.2</v>
      </c>
      <c r="F860">
        <v>61.9</v>
      </c>
      <c r="G860">
        <v>6.1</v>
      </c>
      <c r="H860">
        <v>18021</v>
      </c>
      <c r="I860">
        <v>43463</v>
      </c>
      <c r="J860">
        <v>49195</v>
      </c>
      <c r="K860">
        <v>95.9</v>
      </c>
    </row>
    <row r="861" spans="2:11" hidden="1" x14ac:dyDescent="0.45">
      <c r="B861" t="s">
        <v>97</v>
      </c>
      <c r="C861">
        <v>2009</v>
      </c>
      <c r="D861">
        <v>2535.4</v>
      </c>
      <c r="E861">
        <v>2540.4</v>
      </c>
      <c r="F861">
        <v>60.9</v>
      </c>
      <c r="G861">
        <v>8.8000000000000007</v>
      </c>
      <c r="H861">
        <v>10485</v>
      </c>
      <c r="I861">
        <v>29692</v>
      </c>
      <c r="J861">
        <v>30881</v>
      </c>
      <c r="K861">
        <v>94.4</v>
      </c>
    </row>
    <row r="862" spans="2:11" hidden="1" x14ac:dyDescent="0.45">
      <c r="B862" t="s">
        <v>98</v>
      </c>
      <c r="C862">
        <v>2009</v>
      </c>
      <c r="D862">
        <v>1301.7</v>
      </c>
      <c r="E862">
        <v>1305.2</v>
      </c>
      <c r="F862">
        <v>62</v>
      </c>
      <c r="G862">
        <v>8.9</v>
      </c>
      <c r="H862">
        <v>10763</v>
      </c>
      <c r="I862">
        <v>32692</v>
      </c>
      <c r="J862">
        <v>29558</v>
      </c>
      <c r="K862">
        <v>101.5</v>
      </c>
    </row>
    <row r="863" spans="2:11" hidden="1" x14ac:dyDescent="0.45">
      <c r="B863" t="s">
        <v>99</v>
      </c>
      <c r="C863">
        <v>2009</v>
      </c>
      <c r="D863">
        <v>918.6</v>
      </c>
      <c r="E863">
        <v>921.9</v>
      </c>
      <c r="F863">
        <v>59.7</v>
      </c>
      <c r="G863">
        <v>13.2</v>
      </c>
      <c r="H863">
        <v>12153</v>
      </c>
      <c r="I863" t="s">
        <v>64</v>
      </c>
      <c r="J863">
        <v>31820</v>
      </c>
      <c r="K863">
        <v>88.6</v>
      </c>
    </row>
    <row r="864" spans="2:11" hidden="1" x14ac:dyDescent="0.45">
      <c r="B864" t="s">
        <v>100</v>
      </c>
      <c r="C864">
        <v>2009</v>
      </c>
      <c r="D864">
        <v>4308.5</v>
      </c>
      <c r="E864">
        <v>4311.3999999999996</v>
      </c>
      <c r="F864">
        <v>61.6</v>
      </c>
      <c r="G864">
        <v>8.1999999999999993</v>
      </c>
      <c r="H864">
        <v>19723</v>
      </c>
      <c r="I864">
        <v>42455</v>
      </c>
      <c r="J864">
        <v>43337</v>
      </c>
      <c r="K864">
        <v>89.9</v>
      </c>
    </row>
    <row r="865" spans="2:11" hidden="1" x14ac:dyDescent="0.45">
      <c r="B865" t="s">
        <v>101</v>
      </c>
      <c r="C865">
        <v>2009</v>
      </c>
      <c r="D865">
        <v>3378.8</v>
      </c>
      <c r="E865">
        <v>3365.3</v>
      </c>
      <c r="F865">
        <v>67.5</v>
      </c>
      <c r="G865">
        <v>6.8</v>
      </c>
      <c r="H865">
        <v>27719</v>
      </c>
      <c r="I865">
        <v>43706</v>
      </c>
      <c r="J865">
        <v>45957</v>
      </c>
      <c r="K865">
        <v>99.1</v>
      </c>
    </row>
    <row r="866" spans="2:11" hidden="1" x14ac:dyDescent="0.45">
      <c r="B866" t="s">
        <v>62</v>
      </c>
      <c r="C866">
        <v>2009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2:11" hidden="1" x14ac:dyDescent="0.45">
      <c r="B867" t="s">
        <v>144</v>
      </c>
      <c r="C867">
        <v>2009</v>
      </c>
      <c r="D867">
        <v>1521.2</v>
      </c>
      <c r="E867">
        <v>1512.8</v>
      </c>
      <c r="F867">
        <v>69.7</v>
      </c>
      <c r="G867">
        <v>6.9</v>
      </c>
      <c r="H867">
        <v>32197</v>
      </c>
      <c r="I867">
        <v>48762</v>
      </c>
      <c r="J867">
        <v>46778</v>
      </c>
      <c r="K867">
        <v>98</v>
      </c>
    </row>
    <row r="868" spans="2:11" hidden="1" x14ac:dyDescent="0.45">
      <c r="B868" t="s">
        <v>133</v>
      </c>
      <c r="C868">
        <v>2009</v>
      </c>
      <c r="D868">
        <v>524.1</v>
      </c>
      <c r="E868">
        <v>523.6</v>
      </c>
      <c r="F868">
        <v>70.7</v>
      </c>
      <c r="G868">
        <v>4.5</v>
      </c>
      <c r="H868">
        <v>40196</v>
      </c>
      <c r="I868">
        <v>49700</v>
      </c>
      <c r="J868">
        <v>49485</v>
      </c>
      <c r="K868">
        <v>98.9</v>
      </c>
    </row>
    <row r="869" spans="2:11" hidden="1" x14ac:dyDescent="0.45">
      <c r="B869" t="s">
        <v>102</v>
      </c>
      <c r="C869">
        <v>2009</v>
      </c>
      <c r="D869">
        <v>1333.5</v>
      </c>
      <c r="E869">
        <v>1328.9</v>
      </c>
      <c r="F869">
        <v>63.8</v>
      </c>
      <c r="G869">
        <v>7.7</v>
      </c>
      <c r="H869">
        <v>17706</v>
      </c>
      <c r="I869">
        <v>0</v>
      </c>
      <c r="J869">
        <v>0</v>
      </c>
      <c r="K869" t="s">
        <v>132</v>
      </c>
    </row>
    <row r="870" spans="2:11" hidden="1" x14ac:dyDescent="0.45">
      <c r="B870" t="s">
        <v>103</v>
      </c>
      <c r="C870">
        <v>2009</v>
      </c>
      <c r="D870">
        <v>3481.8</v>
      </c>
      <c r="E870">
        <v>3483.3</v>
      </c>
      <c r="F870">
        <v>61.4</v>
      </c>
      <c r="G870">
        <v>8</v>
      </c>
      <c r="H870">
        <v>15215</v>
      </c>
      <c r="I870">
        <v>32280</v>
      </c>
      <c r="J870">
        <v>28321</v>
      </c>
      <c r="K870">
        <v>90</v>
      </c>
    </row>
    <row r="871" spans="2:11" hidden="1" x14ac:dyDescent="0.45">
      <c r="B871" t="s">
        <v>104</v>
      </c>
      <c r="C871">
        <v>2009</v>
      </c>
      <c r="D871">
        <v>205.4</v>
      </c>
      <c r="E871">
        <v>205</v>
      </c>
      <c r="F871">
        <v>60.9</v>
      </c>
      <c r="G871">
        <v>13.6</v>
      </c>
      <c r="H871">
        <v>11081</v>
      </c>
      <c r="I871">
        <v>36083</v>
      </c>
      <c r="J871">
        <v>39780</v>
      </c>
      <c r="K871">
        <v>96</v>
      </c>
    </row>
    <row r="872" spans="2:11" hidden="1" x14ac:dyDescent="0.45">
      <c r="B872" t="s">
        <v>106</v>
      </c>
      <c r="C872">
        <v>2009</v>
      </c>
      <c r="D872">
        <v>307.3</v>
      </c>
      <c r="E872">
        <v>306.3</v>
      </c>
      <c r="F872">
        <v>60.3</v>
      </c>
      <c r="G872">
        <v>21.4</v>
      </c>
      <c r="H872">
        <v>10042</v>
      </c>
      <c r="I872">
        <v>34764</v>
      </c>
      <c r="J872">
        <v>32036</v>
      </c>
      <c r="K872">
        <v>102.1</v>
      </c>
    </row>
    <row r="873" spans="2:11" hidden="1" x14ac:dyDescent="0.45">
      <c r="B873" t="s">
        <v>107</v>
      </c>
      <c r="C873">
        <v>2009</v>
      </c>
      <c r="D873">
        <v>532.70000000000005</v>
      </c>
      <c r="E873">
        <v>532.29999999999995</v>
      </c>
      <c r="F873">
        <v>62.5</v>
      </c>
      <c r="G873">
        <v>8.6</v>
      </c>
      <c r="H873">
        <v>10706</v>
      </c>
      <c r="I873">
        <v>27189</v>
      </c>
      <c r="J873">
        <v>27222</v>
      </c>
      <c r="K873">
        <v>111.4</v>
      </c>
    </row>
    <row r="874" spans="2:11" hidden="1" x14ac:dyDescent="0.45">
      <c r="B874" t="s">
        <v>108</v>
      </c>
      <c r="C874">
        <v>2009</v>
      </c>
      <c r="D874">
        <v>2430.6999999999998</v>
      </c>
      <c r="E874">
        <v>2434.8000000000002</v>
      </c>
      <c r="F874">
        <v>61.5</v>
      </c>
      <c r="G874">
        <v>12.3</v>
      </c>
      <c r="H874">
        <v>9868</v>
      </c>
      <c r="I874">
        <v>31748</v>
      </c>
      <c r="J874">
        <v>27828</v>
      </c>
      <c r="K874">
        <v>88.7</v>
      </c>
    </row>
    <row r="875" spans="2:11" hidden="1" x14ac:dyDescent="0.45">
      <c r="B875" t="s">
        <v>109</v>
      </c>
      <c r="C875">
        <v>2009</v>
      </c>
      <c r="D875">
        <v>2832.9</v>
      </c>
      <c r="E875">
        <v>2832.7</v>
      </c>
      <c r="F875">
        <v>63.6</v>
      </c>
      <c r="G875">
        <v>9.4</v>
      </c>
      <c r="H875">
        <v>17009</v>
      </c>
      <c r="I875">
        <v>37993</v>
      </c>
      <c r="J875">
        <v>30947</v>
      </c>
      <c r="K875">
        <v>96.1</v>
      </c>
    </row>
    <row r="876" spans="2:11" hidden="1" x14ac:dyDescent="0.45">
      <c r="B876" t="s">
        <v>110</v>
      </c>
      <c r="C876">
        <v>2009</v>
      </c>
      <c r="D876">
        <v>2440.4</v>
      </c>
      <c r="E876">
        <v>2444.3000000000002</v>
      </c>
      <c r="F876">
        <v>62</v>
      </c>
      <c r="G876">
        <v>10.8</v>
      </c>
      <c r="H876">
        <v>13910</v>
      </c>
      <c r="I876">
        <v>40135</v>
      </c>
      <c r="J876">
        <v>35594</v>
      </c>
      <c r="K876">
        <v>97.8</v>
      </c>
    </row>
    <row r="877" spans="2:11" hidden="1" x14ac:dyDescent="0.45">
      <c r="B877" t="s">
        <v>111</v>
      </c>
      <c r="C877">
        <v>2009</v>
      </c>
      <c r="D877">
        <v>2773</v>
      </c>
      <c r="E877">
        <v>2774.7</v>
      </c>
      <c r="F877">
        <v>61.8</v>
      </c>
      <c r="G877">
        <v>9.6999999999999993</v>
      </c>
      <c r="H877">
        <v>13736</v>
      </c>
      <c r="I877">
        <v>31380</v>
      </c>
      <c r="J877">
        <v>31887</v>
      </c>
      <c r="K877">
        <v>88.5</v>
      </c>
    </row>
    <row r="878" spans="2:11" hidden="1" x14ac:dyDescent="0.45">
      <c r="B878" t="s">
        <v>112</v>
      </c>
      <c r="C878">
        <v>2009</v>
      </c>
      <c r="D878">
        <v>2661.6</v>
      </c>
      <c r="E878">
        <v>2655.3</v>
      </c>
      <c r="F878">
        <v>62.9</v>
      </c>
      <c r="G878">
        <v>10</v>
      </c>
      <c r="H878">
        <v>15118</v>
      </c>
      <c r="I878">
        <v>41397</v>
      </c>
      <c r="J878">
        <v>48060</v>
      </c>
      <c r="K878">
        <v>87.4</v>
      </c>
    </row>
    <row r="879" spans="2:11" hidden="1" x14ac:dyDescent="0.45">
      <c r="B879" t="s">
        <v>113</v>
      </c>
      <c r="C879">
        <v>2009</v>
      </c>
      <c r="D879">
        <v>1984</v>
      </c>
      <c r="E879">
        <v>1985.9</v>
      </c>
      <c r="F879">
        <v>63.1</v>
      </c>
      <c r="G879">
        <v>8.5</v>
      </c>
      <c r="H879">
        <v>14061</v>
      </c>
      <c r="I879">
        <v>31231</v>
      </c>
      <c r="J879">
        <v>31201</v>
      </c>
      <c r="K879">
        <v>98.7</v>
      </c>
    </row>
    <row r="880" spans="2:11" hidden="1" x14ac:dyDescent="0.45">
      <c r="B880" t="s">
        <v>114</v>
      </c>
      <c r="C880">
        <v>2009</v>
      </c>
      <c r="D880">
        <v>1040.3</v>
      </c>
      <c r="E880">
        <v>1035.9000000000001</v>
      </c>
      <c r="F880">
        <v>64.2</v>
      </c>
      <c r="G880">
        <v>8.6999999999999993</v>
      </c>
      <c r="H880">
        <v>13918</v>
      </c>
      <c r="I880">
        <v>33522</v>
      </c>
      <c r="J880">
        <v>39300</v>
      </c>
      <c r="K880">
        <v>110</v>
      </c>
    </row>
    <row r="881" spans="2:11" hidden="1" x14ac:dyDescent="0.45">
      <c r="B881" t="s">
        <v>115</v>
      </c>
      <c r="C881">
        <v>2009</v>
      </c>
      <c r="D881">
        <v>969.7</v>
      </c>
      <c r="E881">
        <v>968.2</v>
      </c>
      <c r="F881">
        <v>62.8</v>
      </c>
      <c r="G881">
        <v>13.7</v>
      </c>
      <c r="H881">
        <v>12956</v>
      </c>
      <c r="I881">
        <v>28272</v>
      </c>
      <c r="J881">
        <v>28739</v>
      </c>
      <c r="K881">
        <v>102.3</v>
      </c>
    </row>
    <row r="882" spans="2:11" hidden="1" x14ac:dyDescent="0.45">
      <c r="B882" t="s">
        <v>116</v>
      </c>
      <c r="C882">
        <v>2009</v>
      </c>
      <c r="D882">
        <v>958.3</v>
      </c>
      <c r="E882">
        <v>958.2</v>
      </c>
      <c r="F882">
        <v>64.400000000000006</v>
      </c>
      <c r="G882">
        <v>8.6999999999999993</v>
      </c>
      <c r="H882">
        <v>21162</v>
      </c>
      <c r="I882">
        <v>49772</v>
      </c>
      <c r="J882">
        <v>46868</v>
      </c>
      <c r="K882">
        <v>111</v>
      </c>
    </row>
    <row r="883" spans="2:11" hidden="1" x14ac:dyDescent="0.45">
      <c r="B883" t="s">
        <v>117</v>
      </c>
      <c r="C883">
        <v>2009</v>
      </c>
      <c r="D883">
        <v>1109</v>
      </c>
      <c r="E883">
        <v>1109.0999999999999</v>
      </c>
      <c r="F883">
        <v>62.7</v>
      </c>
      <c r="G883">
        <v>12</v>
      </c>
      <c r="H883">
        <v>12705</v>
      </c>
      <c r="I883">
        <v>32933</v>
      </c>
      <c r="J883">
        <v>40021</v>
      </c>
      <c r="K883">
        <v>113.1</v>
      </c>
    </row>
    <row r="884" spans="2:11" hidden="1" x14ac:dyDescent="0.45">
      <c r="B884" t="s">
        <v>118</v>
      </c>
      <c r="C884">
        <v>2009</v>
      </c>
      <c r="D884">
        <v>323.10000000000002</v>
      </c>
      <c r="E884">
        <v>324.2</v>
      </c>
      <c r="F884">
        <v>66</v>
      </c>
      <c r="G884">
        <v>7.5</v>
      </c>
      <c r="H884">
        <v>24051</v>
      </c>
      <c r="I884">
        <v>37432</v>
      </c>
      <c r="J884">
        <v>36186</v>
      </c>
      <c r="K884">
        <v>114.7</v>
      </c>
    </row>
    <row r="885" spans="2:11" hidden="1" x14ac:dyDescent="0.45">
      <c r="B885" t="s">
        <v>119</v>
      </c>
      <c r="C885">
        <v>2009</v>
      </c>
      <c r="D885">
        <v>1965.2</v>
      </c>
      <c r="E885">
        <v>1967.4</v>
      </c>
      <c r="F885">
        <v>63.4</v>
      </c>
      <c r="G885">
        <v>9.5</v>
      </c>
      <c r="H885">
        <v>15486</v>
      </c>
      <c r="I885">
        <v>44473</v>
      </c>
      <c r="J885">
        <v>50430</v>
      </c>
      <c r="K885">
        <v>108.8</v>
      </c>
    </row>
    <row r="886" spans="2:11" hidden="1" x14ac:dyDescent="0.45">
      <c r="B886" t="s">
        <v>147</v>
      </c>
      <c r="C886">
        <v>2009</v>
      </c>
      <c r="D886">
        <v>1349.2</v>
      </c>
      <c r="E886">
        <v>1350.1</v>
      </c>
      <c r="F886">
        <v>64</v>
      </c>
      <c r="G886">
        <v>10.199999999999999</v>
      </c>
      <c r="H886">
        <v>19928</v>
      </c>
      <c r="I886">
        <v>52526</v>
      </c>
      <c r="J886">
        <v>41521</v>
      </c>
      <c r="K886">
        <v>101.5</v>
      </c>
    </row>
    <row r="887" spans="2:11" hidden="1" x14ac:dyDescent="0.45">
      <c r="B887" t="s">
        <v>120</v>
      </c>
      <c r="C887">
        <v>2009</v>
      </c>
      <c r="D887">
        <v>834.9</v>
      </c>
      <c r="E887">
        <v>836.9</v>
      </c>
      <c r="F887">
        <v>63</v>
      </c>
      <c r="G887">
        <v>8.3000000000000007</v>
      </c>
      <c r="H887">
        <v>13196</v>
      </c>
      <c r="I887">
        <v>43909</v>
      </c>
      <c r="J887">
        <v>36736</v>
      </c>
      <c r="K887">
        <v>110.3</v>
      </c>
    </row>
    <row r="888" spans="2:11" hidden="1" x14ac:dyDescent="0.45">
      <c r="B888" t="s">
        <v>121</v>
      </c>
      <c r="C888">
        <v>2009</v>
      </c>
      <c r="D888">
        <v>159</v>
      </c>
      <c r="E888">
        <v>160</v>
      </c>
      <c r="F888">
        <v>67.400000000000006</v>
      </c>
      <c r="G888">
        <v>6.5</v>
      </c>
      <c r="H888">
        <v>24754</v>
      </c>
      <c r="I888" t="s">
        <v>64</v>
      </c>
      <c r="J888">
        <v>29503</v>
      </c>
      <c r="K888">
        <v>112</v>
      </c>
    </row>
    <row r="889" spans="2:11" hidden="1" x14ac:dyDescent="0.45">
      <c r="B889" t="s">
        <v>122</v>
      </c>
      <c r="C889">
        <v>2009</v>
      </c>
      <c r="D889">
        <v>501.3</v>
      </c>
      <c r="E889">
        <v>503.1</v>
      </c>
      <c r="F889">
        <v>64.3</v>
      </c>
      <c r="G889">
        <v>9.8000000000000007</v>
      </c>
      <c r="H889">
        <v>28349</v>
      </c>
      <c r="I889">
        <v>65867</v>
      </c>
      <c r="J889">
        <v>63652</v>
      </c>
      <c r="K889">
        <v>96.3</v>
      </c>
    </row>
    <row r="890" spans="2:11" hidden="1" x14ac:dyDescent="0.45">
      <c r="B890" t="s">
        <v>123</v>
      </c>
      <c r="C890">
        <v>2009</v>
      </c>
      <c r="D890">
        <v>177.5</v>
      </c>
      <c r="E890">
        <v>177.8</v>
      </c>
      <c r="F890">
        <v>62.6</v>
      </c>
      <c r="G890">
        <v>8.5</v>
      </c>
      <c r="H890">
        <v>13646</v>
      </c>
      <c r="I890">
        <v>23232</v>
      </c>
      <c r="J890">
        <v>26998</v>
      </c>
      <c r="K890">
        <v>93.4</v>
      </c>
    </row>
    <row r="891" spans="2:11" hidden="1" x14ac:dyDescent="0.45">
      <c r="B891" t="s">
        <v>124</v>
      </c>
      <c r="C891">
        <v>2009</v>
      </c>
      <c r="D891">
        <v>51.2</v>
      </c>
      <c r="E891">
        <v>51.6</v>
      </c>
      <c r="F891">
        <v>68</v>
      </c>
      <c r="G891">
        <v>4.5999999999999996</v>
      </c>
      <c r="H891">
        <v>33607</v>
      </c>
      <c r="I891" t="s">
        <v>64</v>
      </c>
      <c r="J891" t="s">
        <v>64</v>
      </c>
      <c r="K891" t="s">
        <v>132</v>
      </c>
    </row>
    <row r="892" spans="2:11" hidden="1" x14ac:dyDescent="0.45">
      <c r="B892" t="s">
        <v>41</v>
      </c>
      <c r="C892">
        <v>2010</v>
      </c>
      <c r="D892">
        <v>1532.4</v>
      </c>
      <c r="E892">
        <v>1532.1</v>
      </c>
      <c r="F892">
        <v>60.8</v>
      </c>
      <c r="G892">
        <v>5.2</v>
      </c>
      <c r="H892">
        <v>16993</v>
      </c>
      <c r="I892">
        <v>39340</v>
      </c>
      <c r="J892">
        <v>35071</v>
      </c>
      <c r="K892">
        <v>113.2</v>
      </c>
    </row>
    <row r="893" spans="2:11" hidden="1" x14ac:dyDescent="0.45">
      <c r="B893" t="s">
        <v>42</v>
      </c>
      <c r="C893">
        <v>2010</v>
      </c>
      <c r="D893">
        <v>1275.3</v>
      </c>
      <c r="E893">
        <v>1280.9000000000001</v>
      </c>
      <c r="F893">
        <v>60.3</v>
      </c>
      <c r="G893">
        <v>8</v>
      </c>
      <c r="H893">
        <v>13358</v>
      </c>
      <c r="I893">
        <v>29373</v>
      </c>
      <c r="J893">
        <v>32308</v>
      </c>
      <c r="K893">
        <v>106.6</v>
      </c>
    </row>
    <row r="894" spans="2:11" hidden="1" x14ac:dyDescent="0.45">
      <c r="B894" t="s">
        <v>43</v>
      </c>
      <c r="C894">
        <v>2010</v>
      </c>
      <c r="D894">
        <v>1441.1</v>
      </c>
      <c r="E894">
        <v>1445.5</v>
      </c>
      <c r="F894">
        <v>59.7</v>
      </c>
      <c r="G894">
        <v>6.1</v>
      </c>
      <c r="H894">
        <v>12956</v>
      </c>
      <c r="I894">
        <v>36778</v>
      </c>
      <c r="J894">
        <v>34974</v>
      </c>
      <c r="K894">
        <v>110.3</v>
      </c>
    </row>
    <row r="895" spans="2:11" hidden="1" x14ac:dyDescent="0.45">
      <c r="B895" t="s">
        <v>44</v>
      </c>
      <c r="C895">
        <v>2010</v>
      </c>
      <c r="D895">
        <v>2334.8000000000002</v>
      </c>
      <c r="E895">
        <v>2334.9</v>
      </c>
      <c r="F895">
        <v>60</v>
      </c>
      <c r="G895">
        <v>7.5</v>
      </c>
      <c r="H895">
        <v>13883</v>
      </c>
      <c r="I895">
        <v>35219</v>
      </c>
      <c r="J895">
        <v>34595</v>
      </c>
      <c r="K895">
        <v>110.8</v>
      </c>
    </row>
    <row r="896" spans="2:11" hidden="1" x14ac:dyDescent="0.45">
      <c r="B896" t="s">
        <v>45</v>
      </c>
      <c r="C896">
        <v>2010</v>
      </c>
      <c r="D896">
        <v>1060.0999999999999</v>
      </c>
      <c r="E896">
        <v>1063.9000000000001</v>
      </c>
      <c r="F896">
        <v>59.7</v>
      </c>
      <c r="G896">
        <v>7.6</v>
      </c>
      <c r="H896">
        <v>11124</v>
      </c>
      <c r="I896">
        <v>33100</v>
      </c>
      <c r="J896">
        <v>31190</v>
      </c>
      <c r="K896">
        <v>126.7</v>
      </c>
    </row>
    <row r="897" spans="2:11" hidden="1" x14ac:dyDescent="0.45">
      <c r="B897" t="s">
        <v>46</v>
      </c>
      <c r="C897">
        <v>2010</v>
      </c>
      <c r="D897">
        <v>1009.2</v>
      </c>
      <c r="E897">
        <v>1012.1</v>
      </c>
      <c r="F897">
        <v>60.6</v>
      </c>
      <c r="G897">
        <v>6.7</v>
      </c>
      <c r="H897">
        <v>15477</v>
      </c>
      <c r="I897">
        <v>45207</v>
      </c>
      <c r="J897">
        <v>49618</v>
      </c>
      <c r="K897">
        <v>107.3</v>
      </c>
    </row>
    <row r="898" spans="2:11" hidden="1" x14ac:dyDescent="0.45">
      <c r="B898" t="s">
        <v>47</v>
      </c>
      <c r="C898">
        <v>2010</v>
      </c>
      <c r="D898">
        <v>666.4</v>
      </c>
      <c r="E898">
        <v>669.7</v>
      </c>
      <c r="F898">
        <v>59.8</v>
      </c>
      <c r="G898">
        <v>6</v>
      </c>
      <c r="H898">
        <v>13315</v>
      </c>
      <c r="I898">
        <v>30649</v>
      </c>
      <c r="J898">
        <v>32911</v>
      </c>
      <c r="K898">
        <v>110.7</v>
      </c>
    </row>
    <row r="899" spans="2:11" hidden="1" x14ac:dyDescent="0.45">
      <c r="B899" t="s">
        <v>48</v>
      </c>
      <c r="C899">
        <v>2010</v>
      </c>
      <c r="D899">
        <v>1125.7</v>
      </c>
      <c r="E899">
        <v>1130.3</v>
      </c>
      <c r="F899">
        <v>59.6</v>
      </c>
      <c r="G899">
        <v>8.1999999999999993</v>
      </c>
      <c r="H899">
        <v>14685</v>
      </c>
      <c r="I899">
        <v>26917</v>
      </c>
      <c r="J899">
        <v>28713</v>
      </c>
      <c r="K899">
        <v>104.7</v>
      </c>
    </row>
    <row r="900" spans="2:11" hidden="1" x14ac:dyDescent="0.45">
      <c r="B900" t="s">
        <v>49</v>
      </c>
      <c r="C900">
        <v>2010</v>
      </c>
      <c r="D900">
        <v>1172</v>
      </c>
      <c r="E900">
        <v>1174.5</v>
      </c>
      <c r="F900">
        <v>60</v>
      </c>
      <c r="G900">
        <v>4.5</v>
      </c>
      <c r="H900">
        <v>15936</v>
      </c>
      <c r="I900">
        <v>33595</v>
      </c>
      <c r="J900">
        <v>38599</v>
      </c>
      <c r="K900">
        <v>106.9</v>
      </c>
    </row>
    <row r="901" spans="2:11" hidden="1" x14ac:dyDescent="0.45">
      <c r="B901" t="s">
        <v>50</v>
      </c>
      <c r="C901">
        <v>2010</v>
      </c>
      <c r="D901">
        <v>7106.2</v>
      </c>
      <c r="E901">
        <v>7065.2</v>
      </c>
      <c r="F901">
        <v>62</v>
      </c>
      <c r="G901">
        <v>3.3</v>
      </c>
      <c r="H901">
        <v>22641</v>
      </c>
      <c r="I901">
        <v>60233</v>
      </c>
      <c r="J901">
        <v>66364</v>
      </c>
      <c r="K901">
        <v>109.4</v>
      </c>
    </row>
    <row r="902" spans="2:11" hidden="1" x14ac:dyDescent="0.45">
      <c r="B902" t="s">
        <v>51</v>
      </c>
      <c r="C902">
        <v>2010</v>
      </c>
      <c r="D902">
        <v>785.6</v>
      </c>
      <c r="E902">
        <v>789.4</v>
      </c>
      <c r="F902">
        <v>59.6</v>
      </c>
      <c r="G902">
        <v>8.9</v>
      </c>
      <c r="H902">
        <v>13115</v>
      </c>
      <c r="I902">
        <v>29683</v>
      </c>
      <c r="J902">
        <v>28907</v>
      </c>
      <c r="K902">
        <v>116.7</v>
      </c>
    </row>
    <row r="903" spans="2:11" hidden="1" x14ac:dyDescent="0.45">
      <c r="B903" t="s">
        <v>52</v>
      </c>
      <c r="C903">
        <v>2010</v>
      </c>
      <c r="D903">
        <v>1151.8</v>
      </c>
      <c r="E903">
        <v>1156.8</v>
      </c>
      <c r="F903">
        <v>59.1</v>
      </c>
      <c r="G903">
        <v>8.4</v>
      </c>
      <c r="H903">
        <v>13886</v>
      </c>
      <c r="I903">
        <v>39561</v>
      </c>
      <c r="J903">
        <v>39677</v>
      </c>
      <c r="K903">
        <v>110.1</v>
      </c>
    </row>
    <row r="904" spans="2:11" hidden="1" x14ac:dyDescent="0.45">
      <c r="B904" t="s">
        <v>53</v>
      </c>
      <c r="C904">
        <v>2010</v>
      </c>
      <c r="D904">
        <v>982.9</v>
      </c>
      <c r="E904">
        <v>987.9</v>
      </c>
      <c r="F904">
        <v>61.3</v>
      </c>
      <c r="G904">
        <v>7.4</v>
      </c>
      <c r="H904">
        <v>14546</v>
      </c>
      <c r="I904">
        <v>31597</v>
      </c>
      <c r="J904">
        <v>28981</v>
      </c>
      <c r="K904">
        <v>121.2</v>
      </c>
    </row>
    <row r="905" spans="2:11" hidden="1" x14ac:dyDescent="0.45">
      <c r="B905" t="s">
        <v>54</v>
      </c>
      <c r="C905">
        <v>2010</v>
      </c>
      <c r="D905">
        <v>1089.7</v>
      </c>
      <c r="E905">
        <v>1094.7</v>
      </c>
      <c r="F905">
        <v>59.4</v>
      </c>
      <c r="G905">
        <v>7.8</v>
      </c>
      <c r="H905">
        <v>13631</v>
      </c>
      <c r="I905">
        <v>28580</v>
      </c>
      <c r="J905">
        <v>29232</v>
      </c>
      <c r="K905">
        <v>103.6</v>
      </c>
    </row>
    <row r="906" spans="2:11" hidden="1" x14ac:dyDescent="0.45">
      <c r="B906" t="s">
        <v>55</v>
      </c>
      <c r="C906">
        <v>2010</v>
      </c>
      <c r="D906">
        <v>1350.1</v>
      </c>
      <c r="E906">
        <v>1357.7</v>
      </c>
      <c r="F906">
        <v>59</v>
      </c>
      <c r="G906">
        <v>6.6</v>
      </c>
      <c r="H906">
        <v>13873</v>
      </c>
      <c r="I906">
        <v>50688</v>
      </c>
      <c r="J906">
        <v>48031</v>
      </c>
      <c r="K906">
        <v>105.8</v>
      </c>
    </row>
    <row r="907" spans="2:11" hidden="1" x14ac:dyDescent="0.45">
      <c r="B907" t="s">
        <v>56</v>
      </c>
      <c r="C907">
        <v>2010</v>
      </c>
      <c r="D907">
        <v>1550.3</v>
      </c>
      <c r="E907">
        <v>1557.5</v>
      </c>
      <c r="F907">
        <v>59.1</v>
      </c>
      <c r="G907">
        <v>5.8</v>
      </c>
      <c r="H907">
        <v>15349</v>
      </c>
      <c r="I907">
        <v>41216</v>
      </c>
      <c r="J907">
        <v>40116</v>
      </c>
      <c r="K907">
        <v>101.1</v>
      </c>
    </row>
    <row r="908" spans="2:11" hidden="1" x14ac:dyDescent="0.45">
      <c r="B908" t="s">
        <v>57</v>
      </c>
      <c r="C908">
        <v>2010</v>
      </c>
      <c r="D908">
        <v>1271</v>
      </c>
      <c r="E908">
        <v>1275.5999999999999</v>
      </c>
      <c r="F908">
        <v>59.2</v>
      </c>
      <c r="G908">
        <v>7.5</v>
      </c>
      <c r="H908">
        <v>14491</v>
      </c>
      <c r="I908">
        <v>37551</v>
      </c>
      <c r="J908">
        <v>39904</v>
      </c>
      <c r="K908">
        <v>104.5</v>
      </c>
    </row>
    <row r="909" spans="2:11" hidden="1" x14ac:dyDescent="0.45">
      <c r="B909" t="s">
        <v>58</v>
      </c>
      <c r="C909">
        <v>2010</v>
      </c>
      <c r="D909">
        <v>11541.1</v>
      </c>
      <c r="E909">
        <v>11461.6</v>
      </c>
      <c r="F909">
        <v>63.4</v>
      </c>
      <c r="G909">
        <v>1.8</v>
      </c>
      <c r="H909">
        <v>44051</v>
      </c>
      <c r="I909">
        <v>144342</v>
      </c>
      <c r="J909">
        <v>170131</v>
      </c>
      <c r="K909">
        <v>106.3</v>
      </c>
    </row>
    <row r="910" spans="2:11" hidden="1" x14ac:dyDescent="0.45">
      <c r="B910" t="s">
        <v>59</v>
      </c>
      <c r="C910">
        <v>2010</v>
      </c>
      <c r="D910">
        <v>642.6</v>
      </c>
      <c r="E910">
        <v>645.70000000000005</v>
      </c>
      <c r="F910">
        <v>61.1</v>
      </c>
      <c r="G910">
        <v>9.3000000000000007</v>
      </c>
      <c r="H910">
        <v>16046</v>
      </c>
      <c r="I910">
        <v>45787</v>
      </c>
      <c r="J910">
        <v>41700</v>
      </c>
      <c r="K910">
        <v>106</v>
      </c>
    </row>
    <row r="911" spans="2:11" hidden="1" x14ac:dyDescent="0.45">
      <c r="B911" t="s">
        <v>60</v>
      </c>
      <c r="C911">
        <v>2010</v>
      </c>
      <c r="D911">
        <v>899.2</v>
      </c>
      <c r="E911">
        <v>905.6</v>
      </c>
      <c r="F911">
        <v>64.5</v>
      </c>
      <c r="G911">
        <v>10.1</v>
      </c>
      <c r="H911">
        <v>22260</v>
      </c>
      <c r="I911">
        <v>39542</v>
      </c>
      <c r="J911">
        <v>39929</v>
      </c>
      <c r="K911">
        <v>107</v>
      </c>
    </row>
    <row r="912" spans="2:11" hidden="1" x14ac:dyDescent="0.45">
      <c r="B912" t="s">
        <v>61</v>
      </c>
      <c r="C912">
        <v>2010</v>
      </c>
      <c r="D912">
        <v>1224.9000000000001</v>
      </c>
      <c r="E912">
        <v>1231.2</v>
      </c>
      <c r="F912">
        <v>61.4</v>
      </c>
      <c r="G912">
        <v>6.9</v>
      </c>
      <c r="H912">
        <v>19609</v>
      </c>
      <c r="I912">
        <v>39238</v>
      </c>
      <c r="J912">
        <v>38489</v>
      </c>
      <c r="K912">
        <v>113.7</v>
      </c>
    </row>
    <row r="913" spans="2:11" hidden="1" x14ac:dyDescent="0.45">
      <c r="B913" t="s">
        <v>62</v>
      </c>
      <c r="C913">
        <v>2010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2:11" hidden="1" x14ac:dyDescent="0.45">
      <c r="B914" t="s">
        <v>63</v>
      </c>
      <c r="C914">
        <v>2010</v>
      </c>
      <c r="D914">
        <v>42.1</v>
      </c>
      <c r="E914">
        <v>42.1</v>
      </c>
      <c r="F914">
        <v>62.9</v>
      </c>
      <c r="G914">
        <v>6.5</v>
      </c>
      <c r="H914">
        <v>52270</v>
      </c>
      <c r="I914">
        <v>65500</v>
      </c>
      <c r="J914">
        <v>60216</v>
      </c>
      <c r="K914">
        <v>117.4</v>
      </c>
    </row>
    <row r="915" spans="2:11" hidden="1" x14ac:dyDescent="0.45">
      <c r="B915" t="s">
        <v>126</v>
      </c>
      <c r="C915">
        <v>2010</v>
      </c>
      <c r="D915">
        <v>1182.8000000000002</v>
      </c>
      <c r="E915">
        <v>1189.0999999999999</v>
      </c>
      <c r="F915">
        <v>61.3</v>
      </c>
      <c r="G915">
        <v>7</v>
      </c>
      <c r="H915">
        <v>18452</v>
      </c>
      <c r="I915">
        <v>0</v>
      </c>
      <c r="J915">
        <v>0</v>
      </c>
      <c r="K915" t="s">
        <v>132</v>
      </c>
    </row>
    <row r="916" spans="2:11" hidden="1" x14ac:dyDescent="0.45">
      <c r="B916" t="s">
        <v>65</v>
      </c>
      <c r="C916">
        <v>2010</v>
      </c>
      <c r="D916">
        <v>1201.2</v>
      </c>
      <c r="E916">
        <v>1204.8</v>
      </c>
      <c r="F916">
        <v>61</v>
      </c>
      <c r="G916">
        <v>7.8</v>
      </c>
      <c r="H916">
        <v>14115</v>
      </c>
      <c r="I916">
        <v>34213</v>
      </c>
      <c r="J916">
        <v>35830</v>
      </c>
      <c r="K916">
        <v>109.6</v>
      </c>
    </row>
    <row r="917" spans="2:11" hidden="1" x14ac:dyDescent="0.45">
      <c r="B917" t="s">
        <v>66</v>
      </c>
      <c r="C917">
        <v>2010</v>
      </c>
      <c r="D917">
        <v>941.8</v>
      </c>
      <c r="E917">
        <v>940.2</v>
      </c>
      <c r="F917">
        <v>62.5</v>
      </c>
      <c r="G917">
        <v>10.3</v>
      </c>
      <c r="H917">
        <v>16040</v>
      </c>
      <c r="I917">
        <v>40278</v>
      </c>
      <c r="J917">
        <v>37929</v>
      </c>
      <c r="K917">
        <v>116.4</v>
      </c>
    </row>
    <row r="918" spans="2:11" hidden="1" x14ac:dyDescent="0.45">
      <c r="B918" t="s">
        <v>67</v>
      </c>
      <c r="C918">
        <v>2010</v>
      </c>
      <c r="D918">
        <v>1718.6</v>
      </c>
      <c r="E918">
        <v>1711.7</v>
      </c>
      <c r="F918">
        <v>61.6</v>
      </c>
      <c r="G918">
        <v>5.2</v>
      </c>
      <c r="H918">
        <v>14798</v>
      </c>
      <c r="I918">
        <v>48473</v>
      </c>
      <c r="J918">
        <v>44718</v>
      </c>
      <c r="K918">
        <v>103.7</v>
      </c>
    </row>
    <row r="919" spans="2:11" hidden="1" x14ac:dyDescent="0.45">
      <c r="B919" t="s">
        <v>68</v>
      </c>
      <c r="C919">
        <v>2010</v>
      </c>
      <c r="D919">
        <v>794.1</v>
      </c>
      <c r="E919">
        <v>796.9</v>
      </c>
      <c r="F919">
        <v>65.3</v>
      </c>
      <c r="G919">
        <v>8.6</v>
      </c>
      <c r="H919">
        <v>24047</v>
      </c>
      <c r="I919" t="s">
        <v>64</v>
      </c>
      <c r="J919">
        <v>23638</v>
      </c>
      <c r="K919">
        <v>107.7</v>
      </c>
    </row>
    <row r="920" spans="2:11" hidden="1" x14ac:dyDescent="0.45">
      <c r="B920" t="s">
        <v>69</v>
      </c>
      <c r="C920">
        <v>2010</v>
      </c>
      <c r="D920">
        <v>632.79999999999995</v>
      </c>
      <c r="E920">
        <v>636.20000000000005</v>
      </c>
      <c r="F920">
        <v>59</v>
      </c>
      <c r="G920">
        <v>5.6</v>
      </c>
      <c r="H920">
        <v>15599</v>
      </c>
      <c r="I920">
        <v>33969</v>
      </c>
      <c r="J920">
        <v>34578</v>
      </c>
      <c r="K920">
        <v>118.1</v>
      </c>
    </row>
    <row r="921" spans="2:11" hidden="1" x14ac:dyDescent="0.45">
      <c r="B921" t="s">
        <v>70</v>
      </c>
      <c r="C921">
        <v>2010</v>
      </c>
      <c r="D921">
        <v>671.3</v>
      </c>
      <c r="E921">
        <v>676.6</v>
      </c>
      <c r="F921">
        <v>59.2</v>
      </c>
      <c r="G921">
        <v>9.5</v>
      </c>
      <c r="H921">
        <v>12798</v>
      </c>
      <c r="I921">
        <v>34651</v>
      </c>
      <c r="J921">
        <v>33530</v>
      </c>
      <c r="K921">
        <v>121.6</v>
      </c>
    </row>
    <row r="922" spans="2:11" hidden="1" x14ac:dyDescent="0.45">
      <c r="B922" t="s">
        <v>71</v>
      </c>
      <c r="C922">
        <v>2010</v>
      </c>
      <c r="D922">
        <v>4899.3</v>
      </c>
      <c r="E922">
        <v>4866.1000000000004</v>
      </c>
      <c r="F922">
        <v>62.4</v>
      </c>
      <c r="G922">
        <v>2.6</v>
      </c>
      <c r="H922">
        <v>24824</v>
      </c>
      <c r="I922">
        <v>78243</v>
      </c>
      <c r="J922">
        <v>80134</v>
      </c>
      <c r="K922">
        <v>107.9</v>
      </c>
    </row>
    <row r="923" spans="2:11" hidden="1" x14ac:dyDescent="0.45">
      <c r="B923" t="s">
        <v>72</v>
      </c>
      <c r="C923">
        <v>2010</v>
      </c>
      <c r="D923">
        <v>439.9</v>
      </c>
      <c r="E923">
        <v>439.8</v>
      </c>
      <c r="F923">
        <v>58.9</v>
      </c>
      <c r="G923">
        <v>9.3000000000000007</v>
      </c>
      <c r="H923">
        <v>12279</v>
      </c>
      <c r="I923">
        <v>27144</v>
      </c>
      <c r="J923">
        <v>27144</v>
      </c>
      <c r="K923">
        <v>105.3</v>
      </c>
    </row>
    <row r="924" spans="2:11" hidden="1" x14ac:dyDescent="0.45">
      <c r="B924" t="s">
        <v>73</v>
      </c>
      <c r="C924">
        <v>2010</v>
      </c>
      <c r="D924">
        <v>288.89999999999998</v>
      </c>
      <c r="E924">
        <v>289.3</v>
      </c>
      <c r="F924">
        <v>63.4</v>
      </c>
      <c r="G924">
        <v>14.8</v>
      </c>
      <c r="H924">
        <v>7774</v>
      </c>
      <c r="I924">
        <v>22895</v>
      </c>
      <c r="J924">
        <v>26675</v>
      </c>
      <c r="K924">
        <v>111.8</v>
      </c>
    </row>
    <row r="925" spans="2:11" hidden="1" x14ac:dyDescent="0.45">
      <c r="B925" t="s">
        <v>74</v>
      </c>
      <c r="C925">
        <v>2010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 t="s">
        <v>132</v>
      </c>
    </row>
    <row r="926" spans="2:11" hidden="1" x14ac:dyDescent="0.45">
      <c r="B926" t="s">
        <v>75</v>
      </c>
      <c r="C926">
        <v>2010</v>
      </c>
      <c r="D926">
        <v>5230</v>
      </c>
      <c r="E926">
        <v>5222.1000000000004</v>
      </c>
      <c r="F926">
        <v>59.7</v>
      </c>
      <c r="G926">
        <v>6.7</v>
      </c>
      <c r="H926">
        <v>16892</v>
      </c>
      <c r="I926">
        <v>39592</v>
      </c>
      <c r="J926">
        <v>55192</v>
      </c>
      <c r="K926">
        <v>111.7</v>
      </c>
    </row>
    <row r="927" spans="2:11" hidden="1" x14ac:dyDescent="0.45">
      <c r="B927" t="s">
        <v>76</v>
      </c>
      <c r="C927">
        <v>2010</v>
      </c>
      <c r="D927">
        <v>1009.8</v>
      </c>
      <c r="E927">
        <v>1010.5</v>
      </c>
      <c r="F927">
        <v>61.4</v>
      </c>
      <c r="G927">
        <v>8.1999999999999993</v>
      </c>
      <c r="H927">
        <v>14697</v>
      </c>
      <c r="I927">
        <v>32240</v>
      </c>
      <c r="J927">
        <v>29407</v>
      </c>
      <c r="K927">
        <v>105.3</v>
      </c>
    </row>
    <row r="928" spans="2:11" hidden="1" x14ac:dyDescent="0.45">
      <c r="B928" t="s">
        <v>77</v>
      </c>
      <c r="C928">
        <v>2010</v>
      </c>
      <c r="D928">
        <v>2607.5</v>
      </c>
      <c r="E928">
        <v>2610.8000000000002</v>
      </c>
      <c r="F928">
        <v>60.4</v>
      </c>
      <c r="G928">
        <v>8</v>
      </c>
      <c r="H928">
        <v>13775</v>
      </c>
      <c r="I928">
        <v>37386</v>
      </c>
      <c r="J928">
        <v>38896</v>
      </c>
      <c r="K928">
        <v>115.1</v>
      </c>
    </row>
    <row r="929" spans="2:11" hidden="1" x14ac:dyDescent="0.45">
      <c r="B929" t="s">
        <v>78</v>
      </c>
      <c r="C929">
        <v>2010</v>
      </c>
      <c r="D929">
        <v>4275.2</v>
      </c>
      <c r="E929">
        <v>4280</v>
      </c>
      <c r="F929">
        <v>60.8</v>
      </c>
      <c r="G929">
        <v>7.7</v>
      </c>
      <c r="H929">
        <v>14647</v>
      </c>
      <c r="I929">
        <v>42337</v>
      </c>
      <c r="J929">
        <v>43111</v>
      </c>
      <c r="K929">
        <v>107.8</v>
      </c>
    </row>
    <row r="930" spans="2:11" hidden="1" x14ac:dyDescent="0.45">
      <c r="B930" t="s">
        <v>79</v>
      </c>
      <c r="C930">
        <v>2010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 t="s">
        <v>132</v>
      </c>
    </row>
    <row r="931" spans="2:11" hidden="1" x14ac:dyDescent="0.45">
      <c r="B931" t="s">
        <v>80</v>
      </c>
      <c r="C931">
        <v>2010</v>
      </c>
      <c r="D931">
        <v>2914.2</v>
      </c>
      <c r="E931">
        <v>2891.5</v>
      </c>
      <c r="F931">
        <v>62.2</v>
      </c>
      <c r="G931">
        <v>14.8</v>
      </c>
      <c r="H931">
        <v>15678</v>
      </c>
      <c r="I931">
        <v>28159</v>
      </c>
      <c r="J931">
        <v>36993</v>
      </c>
      <c r="K931">
        <v>106.5</v>
      </c>
    </row>
    <row r="932" spans="2:11" hidden="1" x14ac:dyDescent="0.45">
      <c r="B932" t="s">
        <v>140</v>
      </c>
      <c r="C932">
        <v>2010</v>
      </c>
      <c r="D932">
        <v>414.5</v>
      </c>
      <c r="E932">
        <v>413.1</v>
      </c>
      <c r="F932">
        <v>59.8</v>
      </c>
      <c r="G932">
        <v>49.7</v>
      </c>
      <c r="H932">
        <v>9630</v>
      </c>
      <c r="I932" t="s">
        <v>64</v>
      </c>
      <c r="J932">
        <v>20738</v>
      </c>
      <c r="K932">
        <v>108.8</v>
      </c>
    </row>
    <row r="933" spans="2:11" hidden="1" x14ac:dyDescent="0.45">
      <c r="B933" t="s">
        <v>81</v>
      </c>
      <c r="C933">
        <v>2010</v>
      </c>
      <c r="D933">
        <v>859.8</v>
      </c>
      <c r="E933">
        <v>859.7</v>
      </c>
      <c r="F933">
        <v>62.7</v>
      </c>
      <c r="G933">
        <v>12.7</v>
      </c>
      <c r="H933">
        <v>11290</v>
      </c>
      <c r="I933" t="s">
        <v>64</v>
      </c>
      <c r="J933">
        <v>38936</v>
      </c>
      <c r="K933">
        <v>102.8</v>
      </c>
    </row>
    <row r="934" spans="2:11" hidden="1" x14ac:dyDescent="0.45">
      <c r="B934" t="s">
        <v>82</v>
      </c>
      <c r="C934">
        <v>2010</v>
      </c>
      <c r="D934">
        <v>477.4</v>
      </c>
      <c r="E934">
        <v>475.6</v>
      </c>
      <c r="F934">
        <v>61.5</v>
      </c>
      <c r="G934">
        <v>10.3</v>
      </c>
      <c r="H934">
        <v>10878</v>
      </c>
      <c r="I934">
        <v>18000</v>
      </c>
      <c r="J934">
        <v>25938</v>
      </c>
      <c r="K934">
        <v>108.3</v>
      </c>
    </row>
    <row r="935" spans="2:11" hidden="1" x14ac:dyDescent="0.45">
      <c r="B935" t="s">
        <v>83</v>
      </c>
      <c r="C935">
        <v>2010</v>
      </c>
      <c r="D935">
        <v>712.5</v>
      </c>
      <c r="E935">
        <v>712.1</v>
      </c>
      <c r="F935">
        <v>59.6</v>
      </c>
      <c r="G935">
        <v>9.6999999999999993</v>
      </c>
      <c r="H935">
        <v>13193</v>
      </c>
      <c r="I935">
        <v>28245</v>
      </c>
      <c r="J935">
        <v>27921</v>
      </c>
      <c r="K935">
        <v>110.3</v>
      </c>
    </row>
    <row r="936" spans="2:11" hidden="1" x14ac:dyDescent="0.45">
      <c r="B936" t="s">
        <v>141</v>
      </c>
      <c r="C936">
        <v>2010</v>
      </c>
      <c r="D936">
        <v>1275.0999999999999</v>
      </c>
      <c r="E936">
        <v>1262.5</v>
      </c>
      <c r="F936">
        <v>57.8</v>
      </c>
      <c r="G936">
        <v>43.3</v>
      </c>
      <c r="H936">
        <v>11982</v>
      </c>
      <c r="I936">
        <v>32251</v>
      </c>
      <c r="J936">
        <v>19668</v>
      </c>
      <c r="K936">
        <v>104.2</v>
      </c>
    </row>
    <row r="937" spans="2:11" hidden="1" x14ac:dyDescent="0.45">
      <c r="B937" t="s">
        <v>84</v>
      </c>
      <c r="C937">
        <v>2010</v>
      </c>
      <c r="D937">
        <v>2785.5</v>
      </c>
      <c r="E937">
        <v>2781.6</v>
      </c>
      <c r="F937">
        <v>61.2</v>
      </c>
      <c r="G937">
        <v>6.9</v>
      </c>
      <c r="H937">
        <v>13016</v>
      </c>
      <c r="I937">
        <v>30931</v>
      </c>
      <c r="J937">
        <v>30496</v>
      </c>
      <c r="K937">
        <v>118.6</v>
      </c>
    </row>
    <row r="938" spans="2:11" hidden="1" x14ac:dyDescent="0.45">
      <c r="B938" t="s">
        <v>85</v>
      </c>
      <c r="C938">
        <v>2010</v>
      </c>
      <c r="D938">
        <v>4072.1</v>
      </c>
      <c r="E938">
        <v>4070.3</v>
      </c>
      <c r="F938">
        <v>61.5</v>
      </c>
      <c r="G938">
        <v>8.9</v>
      </c>
      <c r="H938">
        <v>17499</v>
      </c>
      <c r="I938">
        <v>36811</v>
      </c>
      <c r="J938">
        <v>39064</v>
      </c>
      <c r="K938">
        <v>112.1</v>
      </c>
    </row>
    <row r="939" spans="2:11" hidden="1" x14ac:dyDescent="0.45">
      <c r="B939" t="s">
        <v>86</v>
      </c>
      <c r="C939">
        <v>2010</v>
      </c>
      <c r="D939">
        <v>695.5</v>
      </c>
      <c r="E939">
        <v>697.4</v>
      </c>
      <c r="F939">
        <v>62.7</v>
      </c>
      <c r="G939">
        <v>10.5</v>
      </c>
      <c r="H939">
        <v>10336</v>
      </c>
      <c r="I939">
        <v>36348</v>
      </c>
      <c r="J939">
        <v>30820</v>
      </c>
      <c r="K939">
        <v>110.3</v>
      </c>
    </row>
    <row r="940" spans="2:11" hidden="1" x14ac:dyDescent="0.45">
      <c r="B940" t="s">
        <v>87</v>
      </c>
      <c r="C940">
        <v>2010</v>
      </c>
      <c r="D940">
        <v>833.3</v>
      </c>
      <c r="E940">
        <v>836.2</v>
      </c>
      <c r="F940">
        <v>62.1</v>
      </c>
      <c r="G940">
        <v>5.4</v>
      </c>
      <c r="H940">
        <v>11294</v>
      </c>
      <c r="I940">
        <v>31681</v>
      </c>
      <c r="J940">
        <v>31092</v>
      </c>
      <c r="K940">
        <v>102.8</v>
      </c>
    </row>
    <row r="941" spans="2:11" hidden="1" x14ac:dyDescent="0.45">
      <c r="B941" t="s">
        <v>88</v>
      </c>
      <c r="C941">
        <v>2010</v>
      </c>
      <c r="D941">
        <v>3787.5</v>
      </c>
      <c r="E941">
        <v>3786</v>
      </c>
      <c r="F941">
        <v>61.9</v>
      </c>
      <c r="G941">
        <v>6.2</v>
      </c>
      <c r="H941">
        <v>18424</v>
      </c>
      <c r="I941">
        <v>34315</v>
      </c>
      <c r="J941">
        <v>38203</v>
      </c>
      <c r="K941">
        <v>106.5</v>
      </c>
    </row>
    <row r="942" spans="2:11" hidden="1" x14ac:dyDescent="0.45">
      <c r="B942" t="s">
        <v>89</v>
      </c>
      <c r="C942">
        <v>2010</v>
      </c>
      <c r="D942">
        <v>1520.4</v>
      </c>
      <c r="E942">
        <v>1522.8</v>
      </c>
      <c r="F942">
        <v>61.8</v>
      </c>
      <c r="G942">
        <v>9.3000000000000007</v>
      </c>
      <c r="H942">
        <v>12984</v>
      </c>
      <c r="I942">
        <v>33094</v>
      </c>
      <c r="J942">
        <v>32515</v>
      </c>
      <c r="K942">
        <v>103.2</v>
      </c>
    </row>
    <row r="943" spans="2:11" hidden="1" x14ac:dyDescent="0.45">
      <c r="B943" t="s">
        <v>90</v>
      </c>
      <c r="C943">
        <v>2010</v>
      </c>
      <c r="D943">
        <v>1250.5</v>
      </c>
      <c r="E943">
        <v>1253.2</v>
      </c>
      <c r="F943">
        <v>62</v>
      </c>
      <c r="G943">
        <v>9.5</v>
      </c>
      <c r="H943">
        <v>11066</v>
      </c>
      <c r="I943">
        <v>29438</v>
      </c>
      <c r="J943">
        <v>29279</v>
      </c>
      <c r="K943">
        <v>115.7</v>
      </c>
    </row>
    <row r="944" spans="2:11" hidden="1" x14ac:dyDescent="0.45">
      <c r="B944" t="s">
        <v>91</v>
      </c>
      <c r="C944">
        <v>2010</v>
      </c>
      <c r="D944">
        <v>2633.5</v>
      </c>
      <c r="E944">
        <v>2641.1</v>
      </c>
      <c r="F944">
        <v>60.8</v>
      </c>
      <c r="G944">
        <v>8.3000000000000007</v>
      </c>
      <c r="H944">
        <v>19834</v>
      </c>
      <c r="I944">
        <v>40312</v>
      </c>
      <c r="J944">
        <v>34902</v>
      </c>
      <c r="K944">
        <v>110.3</v>
      </c>
    </row>
    <row r="945" spans="2:11" hidden="1" x14ac:dyDescent="0.45">
      <c r="B945" t="s">
        <v>92</v>
      </c>
      <c r="C945">
        <v>2010</v>
      </c>
      <c r="D945">
        <v>1338.8</v>
      </c>
      <c r="E945">
        <v>1345.7</v>
      </c>
      <c r="F945">
        <v>60.3</v>
      </c>
      <c r="G945">
        <v>8.6</v>
      </c>
      <c r="H945">
        <v>13331</v>
      </c>
      <c r="I945">
        <v>31386</v>
      </c>
      <c r="J945">
        <v>31502</v>
      </c>
      <c r="K945">
        <v>107.6</v>
      </c>
    </row>
    <row r="946" spans="2:11" hidden="1" x14ac:dyDescent="0.45">
      <c r="B946" t="s">
        <v>93</v>
      </c>
      <c r="C946">
        <v>2010</v>
      </c>
      <c r="D946">
        <v>3307.6</v>
      </c>
      <c r="E946">
        <v>3317.2</v>
      </c>
      <c r="F946">
        <v>60.4</v>
      </c>
      <c r="G946">
        <v>7.7</v>
      </c>
      <c r="H946">
        <v>16477</v>
      </c>
      <c r="I946">
        <v>47062</v>
      </c>
      <c r="J946">
        <v>43510</v>
      </c>
      <c r="K946">
        <v>108.7</v>
      </c>
    </row>
    <row r="947" spans="2:11" hidden="1" x14ac:dyDescent="0.45">
      <c r="B947" t="s">
        <v>94</v>
      </c>
      <c r="C947">
        <v>2010</v>
      </c>
      <c r="D947">
        <v>2031.5</v>
      </c>
      <c r="E947">
        <v>2036.8</v>
      </c>
      <c r="F947">
        <v>61.2</v>
      </c>
      <c r="G947">
        <v>7.2</v>
      </c>
      <c r="H947">
        <v>13557</v>
      </c>
      <c r="I947">
        <v>34883</v>
      </c>
      <c r="J947">
        <v>36302</v>
      </c>
      <c r="K947">
        <v>106.8</v>
      </c>
    </row>
    <row r="948" spans="2:11" hidden="1" x14ac:dyDescent="0.45">
      <c r="B948" t="s">
        <v>95</v>
      </c>
      <c r="C948">
        <v>2010</v>
      </c>
      <c r="D948">
        <v>1384</v>
      </c>
      <c r="E948">
        <v>1388.2</v>
      </c>
      <c r="F948">
        <v>60</v>
      </c>
      <c r="G948">
        <v>6.4</v>
      </c>
      <c r="H948">
        <v>12920</v>
      </c>
      <c r="I948">
        <v>30357</v>
      </c>
      <c r="J948">
        <v>32089</v>
      </c>
      <c r="K948">
        <v>109.2</v>
      </c>
    </row>
    <row r="949" spans="2:11" hidden="1" x14ac:dyDescent="0.45">
      <c r="B949" t="s">
        <v>96</v>
      </c>
      <c r="C949">
        <v>2010</v>
      </c>
      <c r="D949">
        <v>3215.3</v>
      </c>
      <c r="E949">
        <v>3218.1</v>
      </c>
      <c r="F949">
        <v>61.4</v>
      </c>
      <c r="G949">
        <v>5.8</v>
      </c>
      <c r="H949">
        <v>20223</v>
      </c>
      <c r="I949">
        <v>43220</v>
      </c>
      <c r="J949">
        <v>46933</v>
      </c>
      <c r="K949">
        <v>106.2</v>
      </c>
    </row>
    <row r="950" spans="2:11" hidden="1" x14ac:dyDescent="0.45">
      <c r="B950" t="s">
        <v>97</v>
      </c>
      <c r="C950">
        <v>2010</v>
      </c>
      <c r="D950">
        <v>2519.3000000000002</v>
      </c>
      <c r="E950">
        <v>2527.4</v>
      </c>
      <c r="F950">
        <v>60.4</v>
      </c>
      <c r="G950">
        <v>6.3</v>
      </c>
      <c r="H950">
        <v>12147</v>
      </c>
      <c r="I950">
        <v>31679</v>
      </c>
      <c r="J950">
        <v>32009</v>
      </c>
      <c r="K950">
        <v>106.4</v>
      </c>
    </row>
    <row r="951" spans="2:11" hidden="1" x14ac:dyDescent="0.45">
      <c r="B951" t="s">
        <v>98</v>
      </c>
      <c r="C951">
        <v>2010</v>
      </c>
      <c r="D951">
        <v>1290.5</v>
      </c>
      <c r="E951">
        <v>1296.0999999999999</v>
      </c>
      <c r="F951">
        <v>61.4</v>
      </c>
      <c r="G951">
        <v>8.8000000000000007</v>
      </c>
      <c r="H951">
        <v>13132</v>
      </c>
      <c r="I951">
        <v>33330</v>
      </c>
      <c r="J951">
        <v>30999</v>
      </c>
      <c r="K951">
        <v>107.3</v>
      </c>
    </row>
    <row r="952" spans="2:11" hidden="1" x14ac:dyDescent="0.45">
      <c r="B952" t="s">
        <v>99</v>
      </c>
      <c r="C952">
        <v>2010</v>
      </c>
      <c r="D952">
        <v>908.8</v>
      </c>
      <c r="E952">
        <v>913.7</v>
      </c>
      <c r="F952">
        <v>58.8</v>
      </c>
      <c r="G952">
        <v>12.1</v>
      </c>
      <c r="H952">
        <v>13499</v>
      </c>
      <c r="I952">
        <v>29167</v>
      </c>
      <c r="J952">
        <v>30974</v>
      </c>
      <c r="K952">
        <v>101.4</v>
      </c>
    </row>
    <row r="953" spans="2:11" hidden="1" x14ac:dyDescent="0.45">
      <c r="B953" t="s">
        <v>100</v>
      </c>
      <c r="C953">
        <v>2010</v>
      </c>
      <c r="D953">
        <v>4297.3</v>
      </c>
      <c r="E953">
        <v>4302.8</v>
      </c>
      <c r="F953">
        <v>60.9</v>
      </c>
      <c r="G953">
        <v>8.4</v>
      </c>
      <c r="H953">
        <v>22194</v>
      </c>
      <c r="I953">
        <v>51341</v>
      </c>
      <c r="J953">
        <v>45150</v>
      </c>
      <c r="K953">
        <v>106.9</v>
      </c>
    </row>
    <row r="954" spans="2:11" hidden="1" x14ac:dyDescent="0.45">
      <c r="B954" t="s">
        <v>101</v>
      </c>
      <c r="C954">
        <v>2010</v>
      </c>
      <c r="D954">
        <v>3405.3</v>
      </c>
      <c r="E954">
        <v>3392</v>
      </c>
      <c r="F954">
        <v>66.7</v>
      </c>
      <c r="G954">
        <v>6.9</v>
      </c>
      <c r="H954">
        <v>28757</v>
      </c>
      <c r="I954">
        <v>44306</v>
      </c>
      <c r="J954">
        <v>47151</v>
      </c>
      <c r="K954">
        <v>105.1</v>
      </c>
    </row>
    <row r="955" spans="2:11" hidden="1" x14ac:dyDescent="0.45">
      <c r="B955" t="s">
        <v>62</v>
      </c>
      <c r="C955">
        <v>2010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2:11" hidden="1" x14ac:dyDescent="0.45">
      <c r="B956" t="s">
        <v>144</v>
      </c>
      <c r="C956">
        <v>2010</v>
      </c>
      <c r="D956">
        <v>1537.2</v>
      </c>
      <c r="E956">
        <v>1529.2</v>
      </c>
      <c r="F956">
        <v>68.8</v>
      </c>
      <c r="G956">
        <v>7.5</v>
      </c>
      <c r="H956">
        <v>32385</v>
      </c>
      <c r="I956">
        <v>50073</v>
      </c>
      <c r="J956">
        <v>50642</v>
      </c>
      <c r="K956">
        <v>103.2</v>
      </c>
    </row>
    <row r="957" spans="2:11" hidden="1" x14ac:dyDescent="0.45">
      <c r="B957" t="s">
        <v>133</v>
      </c>
      <c r="C957">
        <v>2010</v>
      </c>
      <c r="D957">
        <v>524.9</v>
      </c>
      <c r="E957">
        <v>524.5</v>
      </c>
      <c r="F957">
        <v>70.099999999999994</v>
      </c>
      <c r="G957">
        <v>4.3</v>
      </c>
      <c r="H957">
        <v>43367</v>
      </c>
      <c r="I957">
        <v>53294</v>
      </c>
      <c r="J957">
        <v>54944</v>
      </c>
      <c r="K957">
        <v>113.9</v>
      </c>
    </row>
    <row r="958" spans="2:11" hidden="1" x14ac:dyDescent="0.45">
      <c r="B958" t="s">
        <v>102</v>
      </c>
      <c r="C958">
        <v>2010</v>
      </c>
      <c r="D958">
        <v>1343.2000000000003</v>
      </c>
      <c r="E958">
        <v>1338.3</v>
      </c>
      <c r="F958">
        <v>63</v>
      </c>
      <c r="G958">
        <v>7.2</v>
      </c>
      <c r="H958">
        <v>18885</v>
      </c>
      <c r="I958">
        <v>0</v>
      </c>
      <c r="J958">
        <v>0</v>
      </c>
      <c r="K958" t="s">
        <v>132</v>
      </c>
    </row>
    <row r="959" spans="2:11" hidden="1" x14ac:dyDescent="0.45">
      <c r="B959" t="s">
        <v>103</v>
      </c>
      <c r="C959">
        <v>2010</v>
      </c>
      <c r="D959">
        <v>3475.6</v>
      </c>
      <c r="E959">
        <v>3478.8</v>
      </c>
      <c r="F959">
        <v>60.7</v>
      </c>
      <c r="G959">
        <v>7.5</v>
      </c>
      <c r="H959">
        <v>16821</v>
      </c>
      <c r="I959">
        <v>31375</v>
      </c>
      <c r="J959">
        <v>30516</v>
      </c>
      <c r="K959">
        <v>110.3</v>
      </c>
    </row>
    <row r="960" spans="2:11" hidden="1" x14ac:dyDescent="0.45">
      <c r="B960" t="s">
        <v>104</v>
      </c>
      <c r="C960">
        <v>2010</v>
      </c>
      <c r="D960">
        <v>206.5</v>
      </c>
      <c r="E960">
        <v>205.9</v>
      </c>
      <c r="F960">
        <v>60</v>
      </c>
      <c r="G960">
        <v>12.2</v>
      </c>
      <c r="H960">
        <v>13536</v>
      </c>
      <c r="I960">
        <v>34758</v>
      </c>
      <c r="J960">
        <v>37157</v>
      </c>
      <c r="K960">
        <v>115.8</v>
      </c>
    </row>
    <row r="961" spans="2:11" hidden="1" x14ac:dyDescent="0.45">
      <c r="B961" t="s">
        <v>106</v>
      </c>
      <c r="C961">
        <v>2010</v>
      </c>
      <c r="D961">
        <v>308.10000000000002</v>
      </c>
      <c r="E961">
        <v>307.7</v>
      </c>
      <c r="F961">
        <v>59.5</v>
      </c>
      <c r="G961">
        <v>21.7</v>
      </c>
      <c r="H961">
        <v>10160</v>
      </c>
      <c r="I961">
        <v>33175</v>
      </c>
      <c r="J961">
        <v>32911</v>
      </c>
      <c r="K961">
        <v>103.7</v>
      </c>
    </row>
    <row r="962" spans="2:11" hidden="1" x14ac:dyDescent="0.45">
      <c r="B962" t="s">
        <v>107</v>
      </c>
      <c r="C962">
        <v>2010</v>
      </c>
      <c r="D962">
        <v>532.29999999999995</v>
      </c>
      <c r="E962">
        <v>532.5</v>
      </c>
      <c r="F962">
        <v>61.6</v>
      </c>
      <c r="G962">
        <v>9.1</v>
      </c>
      <c r="H962">
        <v>12806</v>
      </c>
      <c r="I962">
        <v>28718</v>
      </c>
      <c r="J962">
        <v>33718</v>
      </c>
      <c r="K962">
        <v>121.9</v>
      </c>
    </row>
    <row r="963" spans="2:11" hidden="1" x14ac:dyDescent="0.45">
      <c r="B963" t="s">
        <v>108</v>
      </c>
      <c r="C963">
        <v>2010</v>
      </c>
      <c r="D963">
        <v>2417.3000000000002</v>
      </c>
      <c r="E963">
        <v>2424.1</v>
      </c>
      <c r="F963">
        <v>60.5</v>
      </c>
      <c r="G963">
        <v>8.8000000000000007</v>
      </c>
      <c r="H963">
        <v>11029</v>
      </c>
      <c r="I963">
        <v>33386</v>
      </c>
      <c r="J963">
        <v>31642</v>
      </c>
      <c r="K963">
        <v>115.3</v>
      </c>
    </row>
    <row r="964" spans="2:11" hidden="1" x14ac:dyDescent="0.45">
      <c r="B964" t="s">
        <v>109</v>
      </c>
      <c r="C964">
        <v>2010</v>
      </c>
      <c r="D964">
        <v>2829.1</v>
      </c>
      <c r="E964">
        <v>2831</v>
      </c>
      <c r="F964">
        <v>63</v>
      </c>
      <c r="G964">
        <v>6.2</v>
      </c>
      <c r="H964">
        <v>18262</v>
      </c>
      <c r="I964">
        <v>40491</v>
      </c>
      <c r="J964">
        <v>36165</v>
      </c>
      <c r="K964">
        <v>108.8</v>
      </c>
    </row>
    <row r="965" spans="2:11" hidden="1" x14ac:dyDescent="0.45">
      <c r="B965" t="s">
        <v>110</v>
      </c>
      <c r="C965">
        <v>2010</v>
      </c>
      <c r="D965">
        <v>2428</v>
      </c>
      <c r="E965">
        <v>2434.1999999999998</v>
      </c>
      <c r="F965">
        <v>61.4</v>
      </c>
      <c r="G965">
        <v>10.1</v>
      </c>
      <c r="H965">
        <v>15110</v>
      </c>
      <c r="I965">
        <v>39420</v>
      </c>
      <c r="J965">
        <v>37144</v>
      </c>
      <c r="K965">
        <v>106.6</v>
      </c>
    </row>
    <row r="966" spans="2:11" hidden="1" x14ac:dyDescent="0.45">
      <c r="B966" t="s">
        <v>111</v>
      </c>
      <c r="C966">
        <v>2010</v>
      </c>
      <c r="D966">
        <v>2761.3</v>
      </c>
      <c r="E966">
        <v>2767.1</v>
      </c>
      <c r="F966">
        <v>61</v>
      </c>
      <c r="G966">
        <v>8.9</v>
      </c>
      <c r="H966">
        <v>15341</v>
      </c>
      <c r="I966">
        <v>35641</v>
      </c>
      <c r="J966">
        <v>36411</v>
      </c>
      <c r="K966">
        <v>112.8</v>
      </c>
    </row>
    <row r="967" spans="2:11" hidden="1" x14ac:dyDescent="0.45">
      <c r="B967" t="s">
        <v>112</v>
      </c>
      <c r="C967">
        <v>2010</v>
      </c>
      <c r="D967">
        <v>2666.5</v>
      </c>
      <c r="E967">
        <v>2664</v>
      </c>
      <c r="F967">
        <v>62.2</v>
      </c>
      <c r="G967">
        <v>7.7</v>
      </c>
      <c r="H967">
        <v>16276</v>
      </c>
      <c r="I967">
        <v>38263</v>
      </c>
      <c r="J967">
        <v>46430</v>
      </c>
      <c r="K967">
        <v>115.2</v>
      </c>
    </row>
    <row r="968" spans="2:11" hidden="1" x14ac:dyDescent="0.45">
      <c r="B968" t="s">
        <v>113</v>
      </c>
      <c r="C968">
        <v>2010</v>
      </c>
      <c r="D968">
        <v>1976.6</v>
      </c>
      <c r="E968">
        <v>1980.3</v>
      </c>
      <c r="F968">
        <v>62.5</v>
      </c>
      <c r="G968">
        <v>8.1</v>
      </c>
      <c r="H968">
        <v>15199</v>
      </c>
      <c r="I968">
        <v>31271</v>
      </c>
      <c r="J968">
        <v>32500</v>
      </c>
      <c r="K968">
        <v>108</v>
      </c>
    </row>
    <row r="969" spans="2:11" hidden="1" x14ac:dyDescent="0.45">
      <c r="B969" t="s">
        <v>114</v>
      </c>
      <c r="C969">
        <v>2010</v>
      </c>
      <c r="D969">
        <v>1048.5</v>
      </c>
      <c r="E969">
        <v>1044.4000000000001</v>
      </c>
      <c r="F969">
        <v>63.5</v>
      </c>
      <c r="G969">
        <v>7.7</v>
      </c>
      <c r="H969">
        <v>15070</v>
      </c>
      <c r="I969">
        <v>34084</v>
      </c>
      <c r="J969">
        <v>37046</v>
      </c>
      <c r="K969">
        <v>109.9</v>
      </c>
    </row>
    <row r="970" spans="2:11" hidden="1" x14ac:dyDescent="0.45">
      <c r="B970" t="s">
        <v>115</v>
      </c>
      <c r="C970">
        <v>2010</v>
      </c>
      <c r="D970">
        <v>971.5</v>
      </c>
      <c r="E970">
        <v>970.6</v>
      </c>
      <c r="F970">
        <v>61.9</v>
      </c>
      <c r="G970">
        <v>10.4</v>
      </c>
      <c r="H970">
        <v>14271</v>
      </c>
      <c r="I970">
        <v>28933</v>
      </c>
      <c r="J970">
        <v>33314</v>
      </c>
      <c r="K970">
        <v>109.9</v>
      </c>
    </row>
    <row r="971" spans="2:11" hidden="1" x14ac:dyDescent="0.45">
      <c r="B971" t="s">
        <v>116</v>
      </c>
      <c r="C971">
        <v>2010</v>
      </c>
      <c r="D971">
        <v>958.2</v>
      </c>
      <c r="E971">
        <v>958.3</v>
      </c>
      <c r="F971">
        <v>63.9</v>
      </c>
      <c r="G971">
        <v>8.9</v>
      </c>
      <c r="H971">
        <v>23088</v>
      </c>
      <c r="I971">
        <v>48481</v>
      </c>
      <c r="J971">
        <v>46813</v>
      </c>
      <c r="K971">
        <v>103</v>
      </c>
    </row>
    <row r="972" spans="2:11" hidden="1" x14ac:dyDescent="0.45">
      <c r="B972" t="s">
        <v>117</v>
      </c>
      <c r="C972">
        <v>2010</v>
      </c>
      <c r="D972">
        <v>1106.2</v>
      </c>
      <c r="E972">
        <v>1107.5999999999999</v>
      </c>
      <c r="F972">
        <v>62.1</v>
      </c>
      <c r="G972">
        <v>11.1</v>
      </c>
      <c r="H972">
        <v>14205</v>
      </c>
      <c r="I972">
        <v>32425</v>
      </c>
      <c r="J972">
        <v>38715</v>
      </c>
      <c r="K972">
        <v>113.2</v>
      </c>
    </row>
    <row r="973" spans="2:11" hidden="1" x14ac:dyDescent="0.45">
      <c r="B973" t="s">
        <v>118</v>
      </c>
      <c r="C973">
        <v>2010</v>
      </c>
      <c r="D973">
        <v>321.7</v>
      </c>
      <c r="E973">
        <v>322.39999999999998</v>
      </c>
      <c r="F973">
        <v>65.400000000000006</v>
      </c>
      <c r="G973">
        <v>7</v>
      </c>
      <c r="H973">
        <v>27010</v>
      </c>
      <c r="I973">
        <v>44949</v>
      </c>
      <c r="J973">
        <v>42428</v>
      </c>
      <c r="K973">
        <v>122.1</v>
      </c>
    </row>
    <row r="974" spans="2:11" hidden="1" x14ac:dyDescent="0.45">
      <c r="B974" t="s">
        <v>119</v>
      </c>
      <c r="C974">
        <v>2010</v>
      </c>
      <c r="D974">
        <v>1953.5</v>
      </c>
      <c r="E974">
        <v>1959.4</v>
      </c>
      <c r="F974">
        <v>63</v>
      </c>
      <c r="G974">
        <v>9.5</v>
      </c>
      <c r="H974">
        <v>17298</v>
      </c>
      <c r="I974">
        <v>50665</v>
      </c>
      <c r="J974">
        <v>54613</v>
      </c>
      <c r="K974">
        <v>125.1</v>
      </c>
    </row>
    <row r="975" spans="2:11" hidden="1" x14ac:dyDescent="0.45">
      <c r="B975" t="s">
        <v>147</v>
      </c>
      <c r="C975">
        <v>2010</v>
      </c>
      <c r="D975">
        <v>1342.9</v>
      </c>
      <c r="E975">
        <v>1346.1</v>
      </c>
      <c r="F975">
        <v>63.5</v>
      </c>
      <c r="G975">
        <v>8.9</v>
      </c>
      <c r="H975">
        <v>22479</v>
      </c>
      <c r="I975">
        <v>48786</v>
      </c>
      <c r="J975">
        <v>42867</v>
      </c>
      <c r="K975">
        <v>110.3</v>
      </c>
    </row>
    <row r="976" spans="2:11" hidden="1" x14ac:dyDescent="0.45">
      <c r="B976" t="s">
        <v>120</v>
      </c>
      <c r="C976">
        <v>2010</v>
      </c>
      <c r="D976">
        <v>828.7</v>
      </c>
      <c r="E976">
        <v>831.8</v>
      </c>
      <c r="F976">
        <v>62.3</v>
      </c>
      <c r="G976">
        <v>6.9</v>
      </c>
      <c r="H976">
        <v>14323</v>
      </c>
      <c r="I976">
        <v>46162</v>
      </c>
      <c r="J976">
        <v>40135</v>
      </c>
      <c r="K976">
        <v>111</v>
      </c>
    </row>
    <row r="977" spans="2:11" hidden="1" x14ac:dyDescent="0.45">
      <c r="B977" t="s">
        <v>121</v>
      </c>
      <c r="C977">
        <v>2010</v>
      </c>
      <c r="D977">
        <v>156.5</v>
      </c>
      <c r="E977">
        <v>157.69999999999999</v>
      </c>
      <c r="F977">
        <v>66.3</v>
      </c>
      <c r="G977">
        <v>5.6</v>
      </c>
      <c r="H977">
        <v>27801</v>
      </c>
      <c r="I977">
        <v>34851</v>
      </c>
      <c r="J977">
        <v>30772</v>
      </c>
      <c r="K977">
        <v>119.8</v>
      </c>
    </row>
    <row r="978" spans="2:11" hidden="1" x14ac:dyDescent="0.45">
      <c r="B978" t="s">
        <v>122</v>
      </c>
      <c r="C978">
        <v>2010</v>
      </c>
      <c r="D978">
        <v>496.7</v>
      </c>
      <c r="E978">
        <v>499</v>
      </c>
      <c r="F978">
        <v>63.5</v>
      </c>
      <c r="G978">
        <v>8.9</v>
      </c>
      <c r="H978">
        <v>30727</v>
      </c>
      <c r="I978">
        <v>64500</v>
      </c>
      <c r="J978">
        <v>64189</v>
      </c>
      <c r="K978">
        <v>106.4</v>
      </c>
    </row>
    <row r="979" spans="2:11" hidden="1" x14ac:dyDescent="0.45">
      <c r="B979" t="s">
        <v>123</v>
      </c>
      <c r="C979">
        <v>2010</v>
      </c>
      <c r="D979">
        <v>176.3</v>
      </c>
      <c r="E979">
        <v>176.9</v>
      </c>
      <c r="F979">
        <v>62.1</v>
      </c>
      <c r="G979">
        <v>9.3000000000000007</v>
      </c>
      <c r="H979">
        <v>15348</v>
      </c>
      <c r="I979">
        <v>23615</v>
      </c>
      <c r="J979">
        <v>27878</v>
      </c>
      <c r="K979">
        <v>122.3</v>
      </c>
    </row>
    <row r="980" spans="2:11" hidden="1" x14ac:dyDescent="0.45">
      <c r="B980" t="s">
        <v>124</v>
      </c>
      <c r="C980">
        <v>2010</v>
      </c>
      <c r="D980">
        <v>50.4</v>
      </c>
      <c r="E980">
        <v>50.8</v>
      </c>
      <c r="F980">
        <v>67.099999999999994</v>
      </c>
      <c r="G980">
        <v>4.5</v>
      </c>
      <c r="H980">
        <v>38147</v>
      </c>
      <c r="I980" t="s">
        <v>64</v>
      </c>
      <c r="J980" t="s">
        <v>64</v>
      </c>
      <c r="K980" t="s">
        <v>132</v>
      </c>
    </row>
    <row r="981" spans="2:11" hidden="1" x14ac:dyDescent="0.45">
      <c r="B981" t="s">
        <v>41</v>
      </c>
      <c r="C981">
        <v>2011</v>
      </c>
      <c r="D981">
        <v>1536.6</v>
      </c>
      <c r="E981">
        <v>1534.5</v>
      </c>
      <c r="F981">
        <v>60.3</v>
      </c>
      <c r="G981">
        <v>4.3</v>
      </c>
      <c r="H981">
        <v>18800</v>
      </c>
      <c r="I981">
        <v>40383</v>
      </c>
      <c r="J981">
        <v>32899</v>
      </c>
      <c r="K981">
        <v>112.9</v>
      </c>
    </row>
    <row r="982" spans="2:11" hidden="1" x14ac:dyDescent="0.45">
      <c r="B982" t="s">
        <v>42</v>
      </c>
      <c r="C982">
        <v>2011</v>
      </c>
      <c r="D982">
        <v>1263.7</v>
      </c>
      <c r="E982">
        <v>1269.5</v>
      </c>
      <c r="F982">
        <v>59.7</v>
      </c>
      <c r="G982">
        <v>7.1</v>
      </c>
      <c r="H982">
        <v>15348</v>
      </c>
      <c r="I982">
        <v>29219</v>
      </c>
      <c r="J982">
        <v>29611</v>
      </c>
      <c r="K982">
        <v>89.1</v>
      </c>
    </row>
    <row r="983" spans="2:11" hidden="1" x14ac:dyDescent="0.45">
      <c r="B983" t="s">
        <v>43</v>
      </c>
      <c r="C983">
        <v>2011</v>
      </c>
      <c r="D983">
        <v>1433.6</v>
      </c>
      <c r="E983">
        <v>1437.3</v>
      </c>
      <c r="F983">
        <v>59</v>
      </c>
      <c r="G983">
        <v>5.7</v>
      </c>
      <c r="H983">
        <v>14312</v>
      </c>
      <c r="I983">
        <v>38648</v>
      </c>
      <c r="J983">
        <v>35800</v>
      </c>
      <c r="K983">
        <v>107.5</v>
      </c>
    </row>
    <row r="984" spans="2:11" hidden="1" x14ac:dyDescent="0.45">
      <c r="B984" t="s">
        <v>44</v>
      </c>
      <c r="C984">
        <v>2011</v>
      </c>
      <c r="D984">
        <v>2332.6999999999998</v>
      </c>
      <c r="E984">
        <v>2333.8000000000002</v>
      </c>
      <c r="F984">
        <v>59.7</v>
      </c>
      <c r="G984">
        <v>6.4</v>
      </c>
      <c r="H984">
        <v>15909</v>
      </c>
      <c r="I984">
        <v>35134</v>
      </c>
      <c r="J984">
        <v>37335</v>
      </c>
      <c r="K984">
        <v>111.1</v>
      </c>
    </row>
    <row r="985" spans="2:11" hidden="1" x14ac:dyDescent="0.45">
      <c r="B985" t="s">
        <v>45</v>
      </c>
      <c r="C985">
        <v>2011</v>
      </c>
      <c r="D985">
        <v>1049.0999999999999</v>
      </c>
      <c r="E985">
        <v>1054.5999999999999</v>
      </c>
      <c r="F985">
        <v>59.1</v>
      </c>
      <c r="G985">
        <v>6.6</v>
      </c>
      <c r="H985">
        <v>13006</v>
      </c>
      <c r="I985">
        <v>33088</v>
      </c>
      <c r="J985">
        <v>33524</v>
      </c>
      <c r="K985">
        <v>109.9</v>
      </c>
    </row>
    <row r="986" spans="2:11" hidden="1" x14ac:dyDescent="0.45">
      <c r="B986" t="s">
        <v>46</v>
      </c>
      <c r="C986">
        <v>2011</v>
      </c>
      <c r="D986">
        <v>1013.8</v>
      </c>
      <c r="E986">
        <v>1011.5</v>
      </c>
      <c r="F986">
        <v>60</v>
      </c>
      <c r="G986">
        <v>5.6</v>
      </c>
      <c r="H986">
        <v>17557</v>
      </c>
      <c r="I986">
        <v>49924</v>
      </c>
      <c r="J986">
        <v>51203</v>
      </c>
      <c r="K986">
        <v>109</v>
      </c>
    </row>
    <row r="987" spans="2:11" hidden="1" x14ac:dyDescent="0.45">
      <c r="B987" t="s">
        <v>47</v>
      </c>
      <c r="C987">
        <v>2011</v>
      </c>
      <c r="D987">
        <v>657.80000000000007</v>
      </c>
      <c r="E987">
        <v>662.1</v>
      </c>
      <c r="F987">
        <v>59</v>
      </c>
      <c r="G987">
        <v>5.0999999999999996</v>
      </c>
      <c r="H987">
        <v>14574</v>
      </c>
      <c r="I987">
        <v>31840</v>
      </c>
      <c r="J987">
        <v>35136</v>
      </c>
      <c r="K987">
        <v>103.5</v>
      </c>
    </row>
    <row r="988" spans="2:11" hidden="1" x14ac:dyDescent="0.45">
      <c r="B988" t="s">
        <v>48</v>
      </c>
      <c r="C988">
        <v>2011</v>
      </c>
      <c r="D988">
        <v>1121</v>
      </c>
      <c r="E988">
        <v>1123.3</v>
      </c>
      <c r="F988">
        <v>59</v>
      </c>
      <c r="G988">
        <v>6.3</v>
      </c>
      <c r="H988">
        <v>16387</v>
      </c>
      <c r="I988">
        <v>27909</v>
      </c>
      <c r="J988">
        <v>30007</v>
      </c>
      <c r="K988">
        <v>116.4</v>
      </c>
    </row>
    <row r="989" spans="2:11" hidden="1" x14ac:dyDescent="0.45">
      <c r="B989" t="s">
        <v>49</v>
      </c>
      <c r="C989">
        <v>2011</v>
      </c>
      <c r="D989">
        <v>1168.0999999999999</v>
      </c>
      <c r="E989">
        <v>1170</v>
      </c>
      <c r="F989">
        <v>59.4</v>
      </c>
      <c r="G989">
        <v>4.9000000000000004</v>
      </c>
      <c r="H989">
        <v>16811</v>
      </c>
      <c r="I989">
        <v>37429</v>
      </c>
      <c r="J989">
        <v>40152</v>
      </c>
      <c r="K989">
        <v>109.8</v>
      </c>
    </row>
    <row r="990" spans="2:11" hidden="1" x14ac:dyDescent="0.45">
      <c r="B990" t="s">
        <v>50</v>
      </c>
      <c r="C990">
        <v>2011</v>
      </c>
      <c r="D990">
        <v>7243.7</v>
      </c>
      <c r="E990">
        <v>7175</v>
      </c>
      <c r="F990">
        <v>61.6</v>
      </c>
      <c r="G990">
        <v>3.7</v>
      </c>
      <c r="H990">
        <v>25605</v>
      </c>
      <c r="I990">
        <v>69119</v>
      </c>
      <c r="J990">
        <v>65895</v>
      </c>
      <c r="K990">
        <v>113.2</v>
      </c>
    </row>
    <row r="991" spans="2:11" hidden="1" x14ac:dyDescent="0.45">
      <c r="B991" t="s">
        <v>51</v>
      </c>
      <c r="C991">
        <v>2011</v>
      </c>
      <c r="D991">
        <v>780.9</v>
      </c>
      <c r="E991">
        <v>783.3</v>
      </c>
      <c r="F991">
        <v>59.1</v>
      </c>
      <c r="G991">
        <v>6.3</v>
      </c>
      <c r="H991">
        <v>14824</v>
      </c>
      <c r="I991">
        <v>28770</v>
      </c>
      <c r="J991">
        <v>29444</v>
      </c>
      <c r="K991">
        <v>107.8</v>
      </c>
    </row>
    <row r="992" spans="2:11" hidden="1" x14ac:dyDescent="0.45">
      <c r="B992" t="s">
        <v>52</v>
      </c>
      <c r="C992">
        <v>2011</v>
      </c>
      <c r="D992">
        <v>1149.5999999999999</v>
      </c>
      <c r="E992">
        <v>1150.7</v>
      </c>
      <c r="F992">
        <v>58.6</v>
      </c>
      <c r="G992">
        <v>7.2</v>
      </c>
      <c r="H992">
        <v>14788</v>
      </c>
      <c r="I992">
        <v>35221</v>
      </c>
      <c r="J992">
        <v>40136</v>
      </c>
      <c r="K992">
        <v>100.5</v>
      </c>
    </row>
    <row r="993" spans="2:11" hidden="1" x14ac:dyDescent="0.45">
      <c r="B993" t="s">
        <v>53</v>
      </c>
      <c r="C993">
        <v>2011</v>
      </c>
      <c r="D993">
        <v>978.3</v>
      </c>
      <c r="E993">
        <v>980.6</v>
      </c>
      <c r="F993">
        <v>60.8</v>
      </c>
      <c r="G993">
        <v>7.6</v>
      </c>
      <c r="H993">
        <v>15969</v>
      </c>
      <c r="I993">
        <v>35690</v>
      </c>
      <c r="J993">
        <v>34340</v>
      </c>
      <c r="K993">
        <v>125.9</v>
      </c>
    </row>
    <row r="994" spans="2:11" hidden="1" x14ac:dyDescent="0.45">
      <c r="B994" t="s">
        <v>54</v>
      </c>
      <c r="C994">
        <v>2011</v>
      </c>
      <c r="D994">
        <v>1082.3</v>
      </c>
      <c r="E994">
        <v>1086</v>
      </c>
      <c r="F994">
        <v>59</v>
      </c>
      <c r="G994">
        <v>6.6</v>
      </c>
      <c r="H994">
        <v>15151</v>
      </c>
      <c r="I994">
        <v>27961</v>
      </c>
      <c r="J994">
        <v>31371</v>
      </c>
      <c r="K994">
        <v>105.6</v>
      </c>
    </row>
    <row r="995" spans="2:11" hidden="1" x14ac:dyDescent="0.45">
      <c r="B995" t="s">
        <v>55</v>
      </c>
      <c r="C995">
        <v>2011</v>
      </c>
      <c r="D995">
        <v>1341.8</v>
      </c>
      <c r="E995">
        <v>1345.9</v>
      </c>
      <c r="F995">
        <v>58.4</v>
      </c>
      <c r="G995">
        <v>6</v>
      </c>
      <c r="H995">
        <v>14943</v>
      </c>
      <c r="I995">
        <v>43422</v>
      </c>
      <c r="J995">
        <v>49748</v>
      </c>
      <c r="K995">
        <v>107.7</v>
      </c>
    </row>
    <row r="996" spans="2:11" hidden="1" x14ac:dyDescent="0.45">
      <c r="B996" t="s">
        <v>56</v>
      </c>
      <c r="C996">
        <v>2011</v>
      </c>
      <c r="D996">
        <v>1550.1</v>
      </c>
      <c r="E996">
        <v>1550.2</v>
      </c>
      <c r="F996">
        <v>58.7</v>
      </c>
      <c r="G996">
        <v>5.3</v>
      </c>
      <c r="H996">
        <v>16975</v>
      </c>
      <c r="I996">
        <v>42152</v>
      </c>
      <c r="J996">
        <v>38380</v>
      </c>
      <c r="K996">
        <v>106.1</v>
      </c>
    </row>
    <row r="997" spans="2:11" hidden="1" x14ac:dyDescent="0.45">
      <c r="B997" t="s">
        <v>57</v>
      </c>
      <c r="C997">
        <v>2011</v>
      </c>
      <c r="D997">
        <v>1269.0999999999999</v>
      </c>
      <c r="E997">
        <v>1270.0999999999999</v>
      </c>
      <c r="F997">
        <v>58.6</v>
      </c>
      <c r="G997">
        <v>5.0999999999999996</v>
      </c>
      <c r="H997">
        <v>15509</v>
      </c>
      <c r="I997">
        <v>41873</v>
      </c>
      <c r="J997">
        <v>43671</v>
      </c>
      <c r="K997">
        <v>110.4</v>
      </c>
    </row>
    <row r="998" spans="2:11" hidden="1" x14ac:dyDescent="0.45">
      <c r="B998" t="s">
        <v>58</v>
      </c>
      <c r="C998">
        <v>2011</v>
      </c>
      <c r="D998">
        <v>11668.7</v>
      </c>
      <c r="E998">
        <v>11604.9</v>
      </c>
      <c r="F998">
        <v>62.6</v>
      </c>
      <c r="G998">
        <v>1.4</v>
      </c>
      <c r="H998">
        <v>47319</v>
      </c>
      <c r="I998">
        <v>129524</v>
      </c>
      <c r="J998">
        <v>163203</v>
      </c>
      <c r="K998">
        <v>110.6</v>
      </c>
    </row>
    <row r="999" spans="2:11" hidden="1" x14ac:dyDescent="0.45">
      <c r="B999" t="s">
        <v>59</v>
      </c>
      <c r="C999">
        <v>2011</v>
      </c>
      <c r="D999">
        <v>635.1</v>
      </c>
      <c r="E999">
        <v>638.79999999999995</v>
      </c>
      <c r="F999">
        <v>60.3</v>
      </c>
      <c r="G999">
        <v>8.4</v>
      </c>
      <c r="H999">
        <v>17543</v>
      </c>
      <c r="I999">
        <v>45889</v>
      </c>
      <c r="J999">
        <v>43576</v>
      </c>
      <c r="K999">
        <v>104.2</v>
      </c>
    </row>
    <row r="1000" spans="2:11" hidden="1" x14ac:dyDescent="0.45">
      <c r="B1000" t="s">
        <v>60</v>
      </c>
      <c r="C1000">
        <v>2011</v>
      </c>
      <c r="D1000">
        <v>883.1</v>
      </c>
      <c r="E1000">
        <v>891.2</v>
      </c>
      <c r="F1000">
        <v>63.7</v>
      </c>
      <c r="G1000">
        <v>8.1999999999999993</v>
      </c>
      <c r="H1000">
        <v>23925</v>
      </c>
      <c r="I1000">
        <v>43859</v>
      </c>
      <c r="J1000">
        <v>42286</v>
      </c>
      <c r="K1000">
        <v>108.8</v>
      </c>
    </row>
    <row r="1001" spans="2:11" hidden="1" x14ac:dyDescent="0.45">
      <c r="B1001" t="s">
        <v>61</v>
      </c>
      <c r="C1001">
        <v>2011</v>
      </c>
      <c r="D1001">
        <v>1204.0999999999999</v>
      </c>
      <c r="E1001">
        <v>1214.5</v>
      </c>
      <c r="F1001">
        <v>60.5</v>
      </c>
      <c r="G1001">
        <v>5.9</v>
      </c>
      <c r="H1001">
        <v>21455</v>
      </c>
      <c r="I1001">
        <v>49148</v>
      </c>
      <c r="J1001">
        <v>51332</v>
      </c>
      <c r="K1001">
        <v>115.7</v>
      </c>
    </row>
    <row r="1002" spans="2:11" hidden="1" x14ac:dyDescent="0.45">
      <c r="B1002" t="s">
        <v>62</v>
      </c>
      <c r="C1002">
        <v>2011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2:11" hidden="1" x14ac:dyDescent="0.45">
      <c r="B1003" t="s">
        <v>63</v>
      </c>
      <c r="C1003">
        <v>2011</v>
      </c>
      <c r="D1003">
        <v>42.2</v>
      </c>
      <c r="E1003">
        <v>42.1</v>
      </c>
      <c r="F1003">
        <v>62.3</v>
      </c>
      <c r="G1003">
        <v>8.6999999999999993</v>
      </c>
      <c r="H1003">
        <v>54632</v>
      </c>
      <c r="I1003">
        <v>56619</v>
      </c>
      <c r="J1003">
        <v>64322</v>
      </c>
      <c r="K1003">
        <v>109.6</v>
      </c>
    </row>
    <row r="1004" spans="2:11" hidden="1" x14ac:dyDescent="0.45">
      <c r="B1004" t="s">
        <v>126</v>
      </c>
      <c r="C1004">
        <v>2011</v>
      </c>
      <c r="D1004">
        <v>1161.8999999999999</v>
      </c>
      <c r="E1004">
        <v>1172.4000000000001</v>
      </c>
      <c r="F1004">
        <v>60.4</v>
      </c>
      <c r="G1004">
        <v>5.8</v>
      </c>
      <c r="H1004">
        <v>20263</v>
      </c>
      <c r="I1004">
        <v>0</v>
      </c>
      <c r="J1004">
        <v>0</v>
      </c>
      <c r="K1004" t="s">
        <v>132</v>
      </c>
    </row>
    <row r="1005" spans="2:11" hidden="1" x14ac:dyDescent="0.45">
      <c r="B1005" t="s">
        <v>65</v>
      </c>
      <c r="C1005">
        <v>2011</v>
      </c>
      <c r="D1005">
        <v>1198.4000000000001</v>
      </c>
      <c r="E1005">
        <v>1199.8</v>
      </c>
      <c r="F1005">
        <v>60.2</v>
      </c>
      <c r="G1005">
        <v>7.3</v>
      </c>
      <c r="H1005">
        <v>15638</v>
      </c>
      <c r="I1005">
        <v>39450</v>
      </c>
      <c r="J1005">
        <v>39458</v>
      </c>
      <c r="K1005">
        <v>118</v>
      </c>
    </row>
    <row r="1006" spans="2:11" hidden="1" x14ac:dyDescent="0.45">
      <c r="B1006" t="s">
        <v>66</v>
      </c>
      <c r="C1006">
        <v>2011</v>
      </c>
      <c r="D1006">
        <v>947</v>
      </c>
      <c r="E1006">
        <v>944.4</v>
      </c>
      <c r="F1006">
        <v>61.6</v>
      </c>
      <c r="G1006">
        <v>9.1</v>
      </c>
      <c r="H1006">
        <v>16880</v>
      </c>
      <c r="I1006">
        <v>40087</v>
      </c>
      <c r="J1006">
        <v>35078</v>
      </c>
      <c r="K1006">
        <v>107.8</v>
      </c>
    </row>
    <row r="1007" spans="2:11" hidden="1" x14ac:dyDescent="0.45">
      <c r="B1007" t="s">
        <v>67</v>
      </c>
      <c r="C1007">
        <v>2011</v>
      </c>
      <c r="D1007">
        <v>1742.6</v>
      </c>
      <c r="E1007">
        <v>1730.6</v>
      </c>
      <c r="F1007">
        <v>61.2</v>
      </c>
      <c r="G1007">
        <v>4.3</v>
      </c>
      <c r="H1007">
        <v>15932</v>
      </c>
      <c r="I1007">
        <v>50331</v>
      </c>
      <c r="J1007">
        <v>46941</v>
      </c>
      <c r="K1007">
        <v>104.8</v>
      </c>
    </row>
    <row r="1008" spans="2:11" hidden="1" x14ac:dyDescent="0.45">
      <c r="B1008" t="s">
        <v>68</v>
      </c>
      <c r="C1008">
        <v>2011</v>
      </c>
      <c r="D1008">
        <v>782.2</v>
      </c>
      <c r="E1008">
        <v>788.2</v>
      </c>
      <c r="F1008">
        <v>64.400000000000006</v>
      </c>
      <c r="G1008">
        <v>8.6</v>
      </c>
      <c r="H1008">
        <v>25303</v>
      </c>
      <c r="I1008" t="s">
        <v>64</v>
      </c>
      <c r="J1008">
        <v>34209</v>
      </c>
      <c r="K1008">
        <v>106.4</v>
      </c>
    </row>
    <row r="1009" spans="2:11" hidden="1" x14ac:dyDescent="0.45">
      <c r="B1009" t="s">
        <v>69</v>
      </c>
      <c r="C1009">
        <v>2011</v>
      </c>
      <c r="D1009">
        <v>629.20000000000005</v>
      </c>
      <c r="E1009">
        <v>631</v>
      </c>
      <c r="F1009">
        <v>58.2</v>
      </c>
      <c r="G1009">
        <v>4.9000000000000004</v>
      </c>
      <c r="H1009">
        <v>16981</v>
      </c>
      <c r="I1009">
        <v>36190</v>
      </c>
      <c r="J1009">
        <v>34177</v>
      </c>
      <c r="K1009">
        <v>111.1</v>
      </c>
    </row>
    <row r="1010" spans="2:11" hidden="1" x14ac:dyDescent="0.45">
      <c r="B1010" t="s">
        <v>70</v>
      </c>
      <c r="C1010">
        <v>2011</v>
      </c>
      <c r="D1010">
        <v>665.4</v>
      </c>
      <c r="E1010">
        <v>668.3</v>
      </c>
      <c r="F1010">
        <v>58.5</v>
      </c>
      <c r="G1010">
        <v>9.3000000000000007</v>
      </c>
      <c r="H1010">
        <v>14185</v>
      </c>
      <c r="I1010">
        <v>33970</v>
      </c>
      <c r="J1010">
        <v>38269</v>
      </c>
      <c r="K1010">
        <v>115.2</v>
      </c>
    </row>
    <row r="1011" spans="2:11" hidden="1" x14ac:dyDescent="0.45">
      <c r="B1011" t="s">
        <v>71</v>
      </c>
      <c r="C1011">
        <v>2011</v>
      </c>
      <c r="D1011">
        <v>4974.8</v>
      </c>
      <c r="E1011">
        <v>4937.1000000000004</v>
      </c>
      <c r="F1011">
        <v>62</v>
      </c>
      <c r="G1011">
        <v>2</v>
      </c>
      <c r="H1011">
        <v>26069</v>
      </c>
      <c r="I1011">
        <v>78851</v>
      </c>
      <c r="J1011">
        <v>87384</v>
      </c>
      <c r="K1011">
        <v>105.3</v>
      </c>
    </row>
    <row r="1012" spans="2:11" hidden="1" x14ac:dyDescent="0.45">
      <c r="B1012" t="s">
        <v>72</v>
      </c>
      <c r="C1012">
        <v>2011</v>
      </c>
      <c r="D1012">
        <v>445</v>
      </c>
      <c r="E1012">
        <v>442.5</v>
      </c>
      <c r="F1012">
        <v>58.6</v>
      </c>
      <c r="G1012">
        <v>8.4</v>
      </c>
      <c r="H1012">
        <v>14272</v>
      </c>
      <c r="I1012">
        <v>30064</v>
      </c>
      <c r="J1012">
        <v>27809</v>
      </c>
      <c r="K1012">
        <v>109.2</v>
      </c>
    </row>
    <row r="1013" spans="2:11" hidden="1" x14ac:dyDescent="0.45">
      <c r="B1013" t="s">
        <v>73</v>
      </c>
      <c r="C1013">
        <v>2011</v>
      </c>
      <c r="D1013">
        <v>286.39999999999998</v>
      </c>
      <c r="E1013">
        <v>287.60000000000002</v>
      </c>
      <c r="F1013">
        <v>62.5</v>
      </c>
      <c r="G1013">
        <v>14.2</v>
      </c>
      <c r="H1013">
        <v>8829</v>
      </c>
      <c r="I1013">
        <v>23753</v>
      </c>
      <c r="J1013">
        <v>30712</v>
      </c>
      <c r="K1013">
        <v>106.9</v>
      </c>
    </row>
    <row r="1014" spans="2:11" hidden="1" x14ac:dyDescent="0.45">
      <c r="B1014" t="s">
        <v>74</v>
      </c>
      <c r="C1014">
        <v>2011</v>
      </c>
      <c r="D1014" t="s">
        <v>138</v>
      </c>
      <c r="E1014" t="s">
        <v>138</v>
      </c>
      <c r="F1014">
        <v>0</v>
      </c>
      <c r="G1014">
        <v>0</v>
      </c>
      <c r="H1014">
        <v>0</v>
      </c>
      <c r="I1014">
        <v>0</v>
      </c>
      <c r="J1014">
        <v>0</v>
      </c>
      <c r="K1014" t="s">
        <v>132</v>
      </c>
    </row>
    <row r="1015" spans="2:11" hidden="1" x14ac:dyDescent="0.45">
      <c r="B1015" t="s">
        <v>75</v>
      </c>
      <c r="C1015">
        <v>2011</v>
      </c>
      <c r="D1015">
        <v>5297.2</v>
      </c>
      <c r="E1015">
        <v>5263.6</v>
      </c>
      <c r="F1015">
        <v>59.3</v>
      </c>
      <c r="G1015">
        <v>5.9</v>
      </c>
      <c r="H1015">
        <v>18796</v>
      </c>
      <c r="I1015">
        <v>39215</v>
      </c>
      <c r="J1015">
        <v>51784</v>
      </c>
      <c r="K1015">
        <v>110.5</v>
      </c>
    </row>
    <row r="1016" spans="2:11" hidden="1" x14ac:dyDescent="0.45">
      <c r="B1016" t="s">
        <v>76</v>
      </c>
      <c r="C1016">
        <v>2011</v>
      </c>
      <c r="D1016">
        <v>1011.5</v>
      </c>
      <c r="E1016">
        <v>1010.6</v>
      </c>
      <c r="F1016">
        <v>60.9</v>
      </c>
      <c r="G1016">
        <v>8.8000000000000007</v>
      </c>
      <c r="H1016">
        <v>16032</v>
      </c>
      <c r="I1016">
        <v>33687</v>
      </c>
      <c r="J1016">
        <v>27940</v>
      </c>
      <c r="K1016">
        <v>100.7</v>
      </c>
    </row>
    <row r="1017" spans="2:11" hidden="1" x14ac:dyDescent="0.45">
      <c r="B1017" t="s">
        <v>77</v>
      </c>
      <c r="C1017">
        <v>2011</v>
      </c>
      <c r="D1017">
        <v>2598.6</v>
      </c>
      <c r="E1017">
        <v>2603.1</v>
      </c>
      <c r="F1017">
        <v>59.9</v>
      </c>
      <c r="G1017">
        <v>6.9</v>
      </c>
      <c r="H1017">
        <v>14519</v>
      </c>
      <c r="I1017">
        <v>37620</v>
      </c>
      <c r="J1017">
        <v>34777</v>
      </c>
      <c r="K1017">
        <v>103.9</v>
      </c>
    </row>
    <row r="1018" spans="2:11" hidden="1" x14ac:dyDescent="0.45">
      <c r="B1018" t="s">
        <v>78</v>
      </c>
      <c r="C1018">
        <v>2011</v>
      </c>
      <c r="D1018">
        <v>4264</v>
      </c>
      <c r="E1018">
        <v>4269.6000000000004</v>
      </c>
      <c r="F1018">
        <v>60.2</v>
      </c>
      <c r="G1018">
        <v>7.3</v>
      </c>
      <c r="H1018">
        <v>16010</v>
      </c>
      <c r="I1018">
        <v>45664</v>
      </c>
      <c r="J1018">
        <v>46490</v>
      </c>
      <c r="K1018">
        <v>107.6</v>
      </c>
    </row>
    <row r="1019" spans="2:11" hidden="1" x14ac:dyDescent="0.45">
      <c r="B1019" t="s">
        <v>79</v>
      </c>
      <c r="C1019">
        <v>2011</v>
      </c>
      <c r="D1019" t="s">
        <v>138</v>
      </c>
      <c r="E1019" t="s">
        <v>138</v>
      </c>
      <c r="F1019">
        <v>0</v>
      </c>
      <c r="G1019">
        <v>0</v>
      </c>
      <c r="H1019">
        <v>0</v>
      </c>
      <c r="I1019">
        <v>0</v>
      </c>
      <c r="J1019">
        <v>0</v>
      </c>
      <c r="K1019" t="s">
        <v>132</v>
      </c>
    </row>
    <row r="1020" spans="2:11" hidden="1" x14ac:dyDescent="0.45">
      <c r="B1020" t="s">
        <v>80</v>
      </c>
      <c r="C1020">
        <v>2011</v>
      </c>
      <c r="D1020">
        <v>2934.6</v>
      </c>
      <c r="E1020">
        <v>2924.4</v>
      </c>
      <c r="F1020">
        <v>62.2</v>
      </c>
      <c r="G1020">
        <v>12.7</v>
      </c>
      <c r="H1020">
        <v>18278</v>
      </c>
      <c r="I1020">
        <v>27695</v>
      </c>
      <c r="J1020">
        <v>35040</v>
      </c>
      <c r="K1020">
        <v>101.6</v>
      </c>
    </row>
    <row r="1021" spans="2:11" hidden="1" x14ac:dyDescent="0.45">
      <c r="B1021" t="s">
        <v>140</v>
      </c>
      <c r="C1021">
        <v>2011</v>
      </c>
      <c r="D1021">
        <v>429.3</v>
      </c>
      <c r="E1021">
        <v>421.9</v>
      </c>
      <c r="F1021">
        <v>59.5</v>
      </c>
      <c r="G1021">
        <v>48.1</v>
      </c>
      <c r="H1021">
        <v>11562</v>
      </c>
      <c r="I1021" t="s">
        <v>64</v>
      </c>
      <c r="J1021">
        <v>24029</v>
      </c>
      <c r="K1021">
        <v>111.5</v>
      </c>
    </row>
    <row r="1022" spans="2:11" hidden="1" x14ac:dyDescent="0.45">
      <c r="B1022" t="s">
        <v>81</v>
      </c>
      <c r="C1022">
        <v>2011</v>
      </c>
      <c r="D1022">
        <v>861.7</v>
      </c>
      <c r="E1022">
        <v>860.7</v>
      </c>
      <c r="F1022">
        <v>62.3</v>
      </c>
      <c r="G1022">
        <v>10.5</v>
      </c>
      <c r="H1022">
        <v>12636</v>
      </c>
      <c r="I1022">
        <v>32231</v>
      </c>
      <c r="J1022">
        <v>33964</v>
      </c>
      <c r="K1022">
        <v>107</v>
      </c>
    </row>
    <row r="1023" spans="2:11" hidden="1" x14ac:dyDescent="0.45">
      <c r="B1023" t="s">
        <v>82</v>
      </c>
      <c r="C1023">
        <v>2011</v>
      </c>
      <c r="D1023">
        <v>474.8</v>
      </c>
      <c r="E1023">
        <v>476.1</v>
      </c>
      <c r="F1023">
        <v>61.1</v>
      </c>
      <c r="G1023">
        <v>9.8000000000000007</v>
      </c>
      <c r="H1023">
        <v>11742</v>
      </c>
      <c r="I1023">
        <v>18206</v>
      </c>
      <c r="J1023">
        <v>25095</v>
      </c>
      <c r="K1023">
        <v>105.7</v>
      </c>
    </row>
    <row r="1024" spans="2:11" hidden="1" x14ac:dyDescent="0.45">
      <c r="B1024" t="s">
        <v>83</v>
      </c>
      <c r="C1024">
        <v>2011</v>
      </c>
      <c r="D1024">
        <v>708.9</v>
      </c>
      <c r="E1024">
        <v>710.7</v>
      </c>
      <c r="F1024">
        <v>59.3</v>
      </c>
      <c r="G1024">
        <v>8.3000000000000007</v>
      </c>
      <c r="H1024">
        <v>13757</v>
      </c>
      <c r="I1024">
        <v>28630</v>
      </c>
      <c r="J1024">
        <v>29518</v>
      </c>
      <c r="K1024">
        <v>110</v>
      </c>
    </row>
    <row r="1025" spans="2:11" hidden="1" x14ac:dyDescent="0.45">
      <c r="B1025" t="s">
        <v>141</v>
      </c>
      <c r="C1025">
        <v>2011</v>
      </c>
      <c r="D1025">
        <v>1302.4000000000001</v>
      </c>
      <c r="E1025">
        <v>1288.8</v>
      </c>
      <c r="F1025">
        <v>57.2</v>
      </c>
      <c r="G1025">
        <v>37.299999999999997</v>
      </c>
      <c r="H1025">
        <v>14026</v>
      </c>
      <c r="I1025">
        <v>37206</v>
      </c>
      <c r="J1025">
        <v>26639</v>
      </c>
      <c r="K1025">
        <v>120.9</v>
      </c>
    </row>
    <row r="1026" spans="2:11" hidden="1" x14ac:dyDescent="0.45">
      <c r="B1026" t="s">
        <v>84</v>
      </c>
      <c r="C1026">
        <v>2011</v>
      </c>
      <c r="D1026">
        <v>2797.9</v>
      </c>
      <c r="E1026">
        <v>2791.7</v>
      </c>
      <c r="F1026">
        <v>60.8</v>
      </c>
      <c r="G1026">
        <v>6</v>
      </c>
      <c r="H1026">
        <v>14440</v>
      </c>
      <c r="I1026">
        <v>29606</v>
      </c>
      <c r="J1026">
        <v>27859</v>
      </c>
      <c r="K1026">
        <v>115.9</v>
      </c>
    </row>
    <row r="1027" spans="2:11" hidden="1" x14ac:dyDescent="0.45">
      <c r="B1027" t="s">
        <v>85</v>
      </c>
      <c r="C1027">
        <v>2011</v>
      </c>
      <c r="D1027">
        <v>4072.6</v>
      </c>
      <c r="E1027">
        <v>4072.3</v>
      </c>
      <c r="F1027">
        <v>61</v>
      </c>
      <c r="G1027">
        <v>7.6</v>
      </c>
      <c r="H1027">
        <v>19030</v>
      </c>
      <c r="I1027">
        <v>38238</v>
      </c>
      <c r="J1027">
        <v>43011</v>
      </c>
      <c r="K1027">
        <v>120.6</v>
      </c>
    </row>
    <row r="1028" spans="2:11" hidden="1" x14ac:dyDescent="0.45">
      <c r="B1028" t="s">
        <v>86</v>
      </c>
      <c r="C1028">
        <v>2011</v>
      </c>
      <c r="D1028">
        <v>693</v>
      </c>
      <c r="E1028">
        <v>694.2</v>
      </c>
      <c r="F1028">
        <v>61.8</v>
      </c>
      <c r="G1028">
        <v>10.1</v>
      </c>
      <c r="H1028">
        <v>11328</v>
      </c>
      <c r="I1028">
        <v>37314</v>
      </c>
      <c r="J1028">
        <v>34427</v>
      </c>
      <c r="K1028">
        <v>109.3</v>
      </c>
    </row>
    <row r="1029" spans="2:11" hidden="1" x14ac:dyDescent="0.45">
      <c r="B1029" t="s">
        <v>87</v>
      </c>
      <c r="C1029">
        <v>2011</v>
      </c>
      <c r="D1029">
        <v>826.3</v>
      </c>
      <c r="E1029">
        <v>829.8</v>
      </c>
      <c r="F1029">
        <v>61.4</v>
      </c>
      <c r="G1029">
        <v>5.2</v>
      </c>
      <c r="H1029">
        <v>11948</v>
      </c>
      <c r="I1029">
        <v>35020</v>
      </c>
      <c r="J1029">
        <v>33834</v>
      </c>
      <c r="K1029">
        <v>102.8</v>
      </c>
    </row>
    <row r="1030" spans="2:11" hidden="1" x14ac:dyDescent="0.45">
      <c r="B1030" t="s">
        <v>88</v>
      </c>
      <c r="C1030">
        <v>2011</v>
      </c>
      <c r="D1030">
        <v>3812.4</v>
      </c>
      <c r="E1030">
        <v>3800</v>
      </c>
      <c r="F1030">
        <v>61.3</v>
      </c>
      <c r="G1030">
        <v>4.7</v>
      </c>
      <c r="H1030">
        <v>20223</v>
      </c>
      <c r="I1030">
        <v>35750</v>
      </c>
      <c r="J1030">
        <v>38387</v>
      </c>
      <c r="K1030">
        <v>110.9</v>
      </c>
    </row>
    <row r="1031" spans="2:11" hidden="1" x14ac:dyDescent="0.45">
      <c r="B1031" t="s">
        <v>89</v>
      </c>
      <c r="C1031">
        <v>2011</v>
      </c>
      <c r="D1031">
        <v>1514.8</v>
      </c>
      <c r="E1031">
        <v>1517.6</v>
      </c>
      <c r="F1031">
        <v>60.8</v>
      </c>
      <c r="G1031">
        <v>6.9</v>
      </c>
      <c r="H1031">
        <v>14452</v>
      </c>
      <c r="I1031">
        <v>35603</v>
      </c>
      <c r="J1031">
        <v>32920</v>
      </c>
      <c r="K1031">
        <v>98.1</v>
      </c>
    </row>
    <row r="1032" spans="2:11" hidden="1" x14ac:dyDescent="0.45">
      <c r="B1032" t="s">
        <v>90</v>
      </c>
      <c r="C1032">
        <v>2011</v>
      </c>
      <c r="D1032">
        <v>1245.5</v>
      </c>
      <c r="E1032">
        <v>1248</v>
      </c>
      <c r="F1032">
        <v>61.3</v>
      </c>
      <c r="G1032">
        <v>7.8</v>
      </c>
      <c r="H1032">
        <v>12083</v>
      </c>
      <c r="I1032">
        <v>34740</v>
      </c>
      <c r="J1032">
        <v>31474</v>
      </c>
      <c r="K1032">
        <v>117.7</v>
      </c>
    </row>
    <row r="1033" spans="2:11" hidden="1" x14ac:dyDescent="0.45">
      <c r="B1033" t="s">
        <v>91</v>
      </c>
      <c r="C1033">
        <v>2011</v>
      </c>
      <c r="D1033">
        <v>2628.6</v>
      </c>
      <c r="E1033">
        <v>2631.1</v>
      </c>
      <c r="F1033">
        <v>60</v>
      </c>
      <c r="G1033">
        <v>7.5</v>
      </c>
      <c r="H1033">
        <v>21307</v>
      </c>
      <c r="I1033">
        <v>44834</v>
      </c>
      <c r="J1033">
        <v>37703</v>
      </c>
      <c r="K1033">
        <v>107.2</v>
      </c>
    </row>
    <row r="1034" spans="2:11" hidden="1" x14ac:dyDescent="0.45">
      <c r="B1034" t="s">
        <v>92</v>
      </c>
      <c r="C1034">
        <v>2011</v>
      </c>
      <c r="D1034">
        <v>1319.7</v>
      </c>
      <c r="E1034">
        <v>1329.2</v>
      </c>
      <c r="F1034">
        <v>59.5</v>
      </c>
      <c r="G1034">
        <v>8.3000000000000007</v>
      </c>
      <c r="H1034">
        <v>14675</v>
      </c>
      <c r="I1034">
        <v>31741</v>
      </c>
      <c r="J1034">
        <v>34974</v>
      </c>
      <c r="K1034">
        <v>111.6</v>
      </c>
    </row>
    <row r="1035" spans="2:11" hidden="1" x14ac:dyDescent="0.45">
      <c r="B1035" t="s">
        <v>93</v>
      </c>
      <c r="C1035">
        <v>2011</v>
      </c>
      <c r="D1035">
        <v>3293.6</v>
      </c>
      <c r="E1035">
        <v>3300.6</v>
      </c>
      <c r="F1035">
        <v>59.9</v>
      </c>
      <c r="G1035">
        <v>7.2</v>
      </c>
      <c r="H1035">
        <v>18337</v>
      </c>
      <c r="I1035">
        <v>45972</v>
      </c>
      <c r="J1035">
        <v>46497</v>
      </c>
      <c r="K1035">
        <v>112.7</v>
      </c>
    </row>
    <row r="1036" spans="2:11" hidden="1" x14ac:dyDescent="0.45">
      <c r="B1036" t="s">
        <v>94</v>
      </c>
      <c r="C1036">
        <v>2011</v>
      </c>
      <c r="D1036">
        <v>2017</v>
      </c>
      <c r="E1036">
        <v>2024.3</v>
      </c>
      <c r="F1036">
        <v>60.5</v>
      </c>
      <c r="G1036">
        <v>6.3</v>
      </c>
      <c r="H1036">
        <v>14892</v>
      </c>
      <c r="I1036">
        <v>34062</v>
      </c>
      <c r="J1036">
        <v>38832</v>
      </c>
      <c r="K1036">
        <v>113</v>
      </c>
    </row>
    <row r="1037" spans="2:11" hidden="1" x14ac:dyDescent="0.45">
      <c r="B1037" t="s">
        <v>95</v>
      </c>
      <c r="C1037">
        <v>2011</v>
      </c>
      <c r="D1037">
        <v>1375.2</v>
      </c>
      <c r="E1037">
        <v>1379.6</v>
      </c>
      <c r="F1037">
        <v>59.4</v>
      </c>
      <c r="G1037">
        <v>5.4</v>
      </c>
      <c r="H1037">
        <v>14171</v>
      </c>
      <c r="I1037">
        <v>31428</v>
      </c>
      <c r="J1037">
        <v>34105</v>
      </c>
      <c r="K1037">
        <v>108.4</v>
      </c>
    </row>
    <row r="1038" spans="2:11" hidden="1" x14ac:dyDescent="0.45">
      <c r="B1038" t="s">
        <v>96</v>
      </c>
      <c r="C1038">
        <v>2011</v>
      </c>
      <c r="D1038">
        <v>3217</v>
      </c>
      <c r="E1038">
        <v>3216.2</v>
      </c>
      <c r="F1038">
        <v>60.8</v>
      </c>
      <c r="G1038">
        <v>5.0999999999999996</v>
      </c>
      <c r="H1038">
        <v>21756</v>
      </c>
      <c r="I1038">
        <v>36405</v>
      </c>
      <c r="J1038">
        <v>41940</v>
      </c>
      <c r="K1038">
        <v>107</v>
      </c>
    </row>
    <row r="1039" spans="2:11" hidden="1" x14ac:dyDescent="0.45">
      <c r="B1039" t="s">
        <v>97</v>
      </c>
      <c r="C1039">
        <v>2011</v>
      </c>
      <c r="D1039">
        <v>2514.9</v>
      </c>
      <c r="E1039">
        <v>2517.1</v>
      </c>
      <c r="F1039">
        <v>59.9</v>
      </c>
      <c r="G1039">
        <v>6</v>
      </c>
      <c r="H1039">
        <v>13097</v>
      </c>
      <c r="I1039">
        <v>34206</v>
      </c>
      <c r="J1039">
        <v>31265</v>
      </c>
      <c r="K1039">
        <v>108.3</v>
      </c>
    </row>
    <row r="1040" spans="2:11" hidden="1" x14ac:dyDescent="0.45">
      <c r="B1040" t="s">
        <v>98</v>
      </c>
      <c r="C1040">
        <v>2011</v>
      </c>
      <c r="D1040">
        <v>1280.8</v>
      </c>
      <c r="E1040">
        <v>1285.5999999999999</v>
      </c>
      <c r="F1040">
        <v>60.7</v>
      </c>
      <c r="G1040">
        <v>6.8</v>
      </c>
      <c r="H1040">
        <v>14312</v>
      </c>
      <c r="I1040">
        <v>33030</v>
      </c>
      <c r="J1040">
        <v>33290</v>
      </c>
      <c r="K1040">
        <v>107.7</v>
      </c>
    </row>
    <row r="1041" spans="2:11" hidden="1" x14ac:dyDescent="0.45">
      <c r="B1041" t="s">
        <v>99</v>
      </c>
      <c r="C1041">
        <v>2011</v>
      </c>
      <c r="D1041">
        <v>893.2</v>
      </c>
      <c r="E1041">
        <v>901</v>
      </c>
      <c r="F1041">
        <v>57.7</v>
      </c>
      <c r="G1041">
        <v>10</v>
      </c>
      <c r="H1041">
        <v>14353</v>
      </c>
      <c r="I1041">
        <v>33597</v>
      </c>
      <c r="J1041">
        <v>34631</v>
      </c>
      <c r="K1041">
        <v>110</v>
      </c>
    </row>
    <row r="1042" spans="2:11" hidden="1" x14ac:dyDescent="0.45">
      <c r="B1042" t="s">
        <v>100</v>
      </c>
      <c r="C1042">
        <v>2011</v>
      </c>
      <c r="D1042">
        <v>4307.5</v>
      </c>
      <c r="E1042">
        <v>4302.2999999999993</v>
      </c>
      <c r="F1042">
        <v>60.2</v>
      </c>
      <c r="G1042">
        <v>7.2</v>
      </c>
      <c r="H1042">
        <v>24893</v>
      </c>
      <c r="I1042">
        <v>42011</v>
      </c>
      <c r="J1042">
        <v>47745</v>
      </c>
      <c r="K1042">
        <v>116.5</v>
      </c>
    </row>
    <row r="1043" spans="2:11" hidden="1" x14ac:dyDescent="0.45">
      <c r="B1043" t="s">
        <v>101</v>
      </c>
      <c r="C1043">
        <v>2011</v>
      </c>
      <c r="D1043">
        <v>3461.1</v>
      </c>
      <c r="E1043">
        <v>3433.2</v>
      </c>
      <c r="F1043">
        <v>66</v>
      </c>
      <c r="G1043">
        <v>5.8</v>
      </c>
      <c r="H1043">
        <v>30706</v>
      </c>
      <c r="I1043">
        <v>45111</v>
      </c>
      <c r="J1043">
        <v>47168</v>
      </c>
      <c r="K1043">
        <v>107.8</v>
      </c>
    </row>
    <row r="1044" spans="2:11" hidden="1" x14ac:dyDescent="0.45">
      <c r="B1044" t="s">
        <v>62</v>
      </c>
      <c r="C1044">
        <v>2011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2:11" hidden="1" x14ac:dyDescent="0.45">
      <c r="B1045" t="s">
        <v>144</v>
      </c>
      <c r="C1045">
        <v>2011</v>
      </c>
      <c r="D1045">
        <v>1562.2</v>
      </c>
      <c r="E1045">
        <v>1549.7</v>
      </c>
      <c r="F1045">
        <v>68</v>
      </c>
      <c r="G1045">
        <v>6.3</v>
      </c>
      <c r="H1045">
        <v>33926</v>
      </c>
      <c r="I1045">
        <v>46835</v>
      </c>
      <c r="J1045">
        <v>47964</v>
      </c>
      <c r="K1045">
        <v>106.3</v>
      </c>
    </row>
    <row r="1046" spans="2:11" hidden="1" x14ac:dyDescent="0.45">
      <c r="B1046" t="s">
        <v>133</v>
      </c>
      <c r="C1046">
        <v>2011</v>
      </c>
      <c r="D1046">
        <v>532.9</v>
      </c>
      <c r="E1046">
        <v>528.9</v>
      </c>
      <c r="F1046">
        <v>70.2</v>
      </c>
      <c r="G1046">
        <v>3.5</v>
      </c>
      <c r="H1046">
        <v>46785</v>
      </c>
      <c r="I1046">
        <v>64730</v>
      </c>
      <c r="J1046">
        <v>43108</v>
      </c>
      <c r="K1046">
        <v>109.8</v>
      </c>
    </row>
    <row r="1047" spans="2:11" hidden="1" x14ac:dyDescent="0.45">
      <c r="B1047" t="s">
        <v>102</v>
      </c>
      <c r="C1047">
        <v>2011</v>
      </c>
      <c r="D1047">
        <v>1366</v>
      </c>
      <c r="E1047">
        <v>1354.6</v>
      </c>
      <c r="F1047">
        <v>62.2</v>
      </c>
      <c r="G1047">
        <v>6.2</v>
      </c>
      <c r="H1047">
        <v>20707</v>
      </c>
      <c r="I1047">
        <v>0</v>
      </c>
      <c r="J1047">
        <v>0</v>
      </c>
      <c r="K1047" t="s">
        <v>132</v>
      </c>
    </row>
    <row r="1048" spans="2:11" hidden="1" x14ac:dyDescent="0.45">
      <c r="B1048" t="s">
        <v>103</v>
      </c>
      <c r="C1048">
        <v>2011</v>
      </c>
      <c r="D1048">
        <v>3480.3</v>
      </c>
      <c r="E1048">
        <v>3478</v>
      </c>
      <c r="F1048">
        <v>59.9</v>
      </c>
      <c r="G1048">
        <v>6.6</v>
      </c>
      <c r="H1048">
        <v>18460</v>
      </c>
      <c r="I1048">
        <v>32332</v>
      </c>
      <c r="J1048">
        <v>29880</v>
      </c>
      <c r="K1048">
        <v>119.6</v>
      </c>
    </row>
    <row r="1049" spans="2:11" hidden="1" x14ac:dyDescent="0.45">
      <c r="B1049" t="s">
        <v>104</v>
      </c>
      <c r="C1049">
        <v>2011</v>
      </c>
      <c r="D1049">
        <v>207.4</v>
      </c>
      <c r="E1049">
        <v>207</v>
      </c>
      <c r="F1049">
        <v>58.9</v>
      </c>
      <c r="G1049">
        <v>12.8</v>
      </c>
      <c r="H1049">
        <v>13837</v>
      </c>
      <c r="I1049">
        <v>33157</v>
      </c>
      <c r="J1049">
        <v>37028</v>
      </c>
      <c r="K1049">
        <v>100.6</v>
      </c>
    </row>
    <row r="1050" spans="2:11" hidden="1" x14ac:dyDescent="0.45">
      <c r="B1050" t="s">
        <v>106</v>
      </c>
      <c r="C1050">
        <v>2011</v>
      </c>
      <c r="D1050">
        <v>309.60000000000002</v>
      </c>
      <c r="E1050">
        <v>308.89999999999998</v>
      </c>
      <c r="F1050">
        <v>58.9</v>
      </c>
      <c r="G1050">
        <v>17.3</v>
      </c>
      <c r="H1050">
        <v>10963</v>
      </c>
      <c r="I1050">
        <v>35250</v>
      </c>
      <c r="J1050">
        <v>40759</v>
      </c>
      <c r="K1050">
        <v>108.7</v>
      </c>
    </row>
    <row r="1051" spans="2:11" hidden="1" x14ac:dyDescent="0.45">
      <c r="B1051" t="s">
        <v>107</v>
      </c>
      <c r="C1051">
        <v>2011</v>
      </c>
      <c r="D1051">
        <v>532.5</v>
      </c>
      <c r="E1051">
        <v>532.4</v>
      </c>
      <c r="F1051">
        <v>60.6</v>
      </c>
      <c r="G1051">
        <v>7.2</v>
      </c>
      <c r="H1051">
        <v>14223</v>
      </c>
      <c r="I1051">
        <v>32018</v>
      </c>
      <c r="J1051">
        <v>38858</v>
      </c>
      <c r="K1051">
        <v>122.2</v>
      </c>
    </row>
    <row r="1052" spans="2:11" hidden="1" x14ac:dyDescent="0.45">
      <c r="B1052" t="s">
        <v>108</v>
      </c>
      <c r="C1052">
        <v>2011</v>
      </c>
      <c r="D1052">
        <v>2396.8000000000002</v>
      </c>
      <c r="E1052">
        <v>2407.1</v>
      </c>
      <c r="F1052">
        <v>59.6</v>
      </c>
      <c r="G1052">
        <v>8.5</v>
      </c>
      <c r="H1052">
        <v>12500</v>
      </c>
      <c r="I1052">
        <v>32237</v>
      </c>
      <c r="J1052">
        <v>36468</v>
      </c>
      <c r="K1052">
        <v>111.1</v>
      </c>
    </row>
    <row r="1053" spans="2:11" hidden="1" x14ac:dyDescent="0.45">
      <c r="B1053" t="s">
        <v>109</v>
      </c>
      <c r="C1053">
        <v>2011</v>
      </c>
      <c r="D1053">
        <v>2839</v>
      </c>
      <c r="E1053">
        <v>2834</v>
      </c>
      <c r="F1053">
        <v>62.3</v>
      </c>
      <c r="G1053">
        <v>6</v>
      </c>
      <c r="H1053">
        <v>20145</v>
      </c>
      <c r="I1053">
        <v>43906</v>
      </c>
      <c r="J1053">
        <v>45145</v>
      </c>
      <c r="K1053">
        <v>117.1</v>
      </c>
    </row>
    <row r="1054" spans="2:11" hidden="1" x14ac:dyDescent="0.45">
      <c r="B1054" t="s">
        <v>110</v>
      </c>
      <c r="C1054">
        <v>2011</v>
      </c>
      <c r="D1054">
        <v>2425</v>
      </c>
      <c r="E1054">
        <v>2426.4</v>
      </c>
      <c r="F1054">
        <v>60.6</v>
      </c>
      <c r="G1054">
        <v>9.1</v>
      </c>
      <c r="H1054">
        <v>16017</v>
      </c>
      <c r="I1054">
        <v>45218</v>
      </c>
      <c r="J1054">
        <v>42547</v>
      </c>
      <c r="K1054">
        <v>107.9</v>
      </c>
    </row>
    <row r="1055" spans="2:11" hidden="1" x14ac:dyDescent="0.45">
      <c r="B1055" t="s">
        <v>111</v>
      </c>
      <c r="C1055">
        <v>2011</v>
      </c>
      <c r="D1055">
        <v>2749.7</v>
      </c>
      <c r="E1055">
        <v>2755.5</v>
      </c>
      <c r="F1055">
        <v>60.2</v>
      </c>
      <c r="G1055">
        <v>8.1</v>
      </c>
      <c r="H1055">
        <v>16666</v>
      </c>
      <c r="I1055">
        <v>36219</v>
      </c>
      <c r="J1055">
        <v>34609</v>
      </c>
      <c r="K1055">
        <v>107.8</v>
      </c>
    </row>
    <row r="1056" spans="2:11" hidden="1" x14ac:dyDescent="0.45">
      <c r="B1056" t="s">
        <v>112</v>
      </c>
      <c r="C1056">
        <v>2011</v>
      </c>
      <c r="D1056">
        <v>2688.3</v>
      </c>
      <c r="E1056">
        <v>2677.4</v>
      </c>
      <c r="F1056">
        <v>61.6</v>
      </c>
      <c r="G1056">
        <v>6.8</v>
      </c>
      <c r="H1056">
        <v>18244</v>
      </c>
      <c r="I1056">
        <v>34129</v>
      </c>
      <c r="J1056">
        <v>46661</v>
      </c>
      <c r="K1056">
        <v>106.5</v>
      </c>
    </row>
    <row r="1057" spans="2:11" hidden="1" x14ac:dyDescent="0.45">
      <c r="B1057" t="s">
        <v>113</v>
      </c>
      <c r="C1057">
        <v>2011</v>
      </c>
      <c r="D1057">
        <v>1972.3</v>
      </c>
      <c r="E1057">
        <v>1974.4</v>
      </c>
      <c r="F1057">
        <v>61.7</v>
      </c>
      <c r="G1057">
        <v>7.9</v>
      </c>
      <c r="H1057">
        <v>17248</v>
      </c>
      <c r="I1057">
        <v>32702</v>
      </c>
      <c r="J1057">
        <v>34690</v>
      </c>
      <c r="K1057">
        <v>105.4</v>
      </c>
    </row>
    <row r="1058" spans="2:11" hidden="1" x14ac:dyDescent="0.45">
      <c r="B1058" t="s">
        <v>114</v>
      </c>
      <c r="C1058">
        <v>2011</v>
      </c>
      <c r="D1058">
        <v>1057.2</v>
      </c>
      <c r="E1058">
        <v>1052.9000000000001</v>
      </c>
      <c r="F1058">
        <v>62.9</v>
      </c>
      <c r="G1058">
        <v>9.1</v>
      </c>
      <c r="H1058">
        <v>16516</v>
      </c>
      <c r="I1058">
        <v>38471</v>
      </c>
      <c r="J1058">
        <v>40822</v>
      </c>
      <c r="K1058">
        <v>101.5</v>
      </c>
    </row>
    <row r="1059" spans="2:11" hidden="1" x14ac:dyDescent="0.45">
      <c r="B1059" t="s">
        <v>115</v>
      </c>
      <c r="C1059">
        <v>2011</v>
      </c>
      <c r="D1059">
        <v>971.3</v>
      </c>
      <c r="E1059">
        <v>971.4</v>
      </c>
      <c r="F1059">
        <v>61</v>
      </c>
      <c r="G1059">
        <v>9</v>
      </c>
      <c r="H1059">
        <v>15715</v>
      </c>
      <c r="I1059">
        <v>32797</v>
      </c>
      <c r="J1059">
        <v>39739</v>
      </c>
      <c r="K1059">
        <v>115.1</v>
      </c>
    </row>
    <row r="1060" spans="2:11" hidden="1" x14ac:dyDescent="0.45">
      <c r="B1060" t="s">
        <v>116</v>
      </c>
      <c r="C1060">
        <v>2011</v>
      </c>
      <c r="D1060">
        <v>956.3</v>
      </c>
      <c r="E1060">
        <v>957.3</v>
      </c>
      <c r="F1060">
        <v>63.1</v>
      </c>
      <c r="G1060">
        <v>9</v>
      </c>
      <c r="H1060">
        <v>25617</v>
      </c>
      <c r="I1060">
        <v>47477</v>
      </c>
      <c r="J1060">
        <v>49968</v>
      </c>
      <c r="K1060">
        <v>107</v>
      </c>
    </row>
    <row r="1061" spans="2:11" hidden="1" x14ac:dyDescent="0.45">
      <c r="B1061" t="s">
        <v>117</v>
      </c>
      <c r="C1061">
        <v>2011</v>
      </c>
      <c r="D1061">
        <v>1095.5</v>
      </c>
      <c r="E1061">
        <v>1100.8</v>
      </c>
      <c r="F1061">
        <v>61.5</v>
      </c>
      <c r="G1061">
        <v>10.6</v>
      </c>
      <c r="H1061">
        <v>15969</v>
      </c>
      <c r="I1061">
        <v>37807</v>
      </c>
      <c r="J1061">
        <v>39795</v>
      </c>
      <c r="K1061">
        <v>110.4</v>
      </c>
    </row>
    <row r="1062" spans="2:11" hidden="1" x14ac:dyDescent="0.45">
      <c r="B1062" t="s">
        <v>118</v>
      </c>
      <c r="C1062">
        <v>2011</v>
      </c>
      <c r="D1062">
        <v>318.3</v>
      </c>
      <c r="E1062">
        <v>320</v>
      </c>
      <c r="F1062">
        <v>64.7</v>
      </c>
      <c r="G1062">
        <v>6.1</v>
      </c>
      <c r="H1062">
        <v>28965</v>
      </c>
      <c r="I1062">
        <v>45506</v>
      </c>
      <c r="J1062">
        <v>40841</v>
      </c>
      <c r="K1062">
        <v>102</v>
      </c>
    </row>
    <row r="1063" spans="2:11" hidden="1" x14ac:dyDescent="0.45">
      <c r="B1063" t="s">
        <v>119</v>
      </c>
      <c r="C1063">
        <v>2011</v>
      </c>
      <c r="D1063">
        <v>1948.4</v>
      </c>
      <c r="E1063">
        <v>1951</v>
      </c>
      <c r="F1063">
        <v>62.3</v>
      </c>
      <c r="G1063">
        <v>8</v>
      </c>
      <c r="H1063">
        <v>19160</v>
      </c>
      <c r="I1063">
        <v>40330</v>
      </c>
      <c r="J1063">
        <v>68086</v>
      </c>
      <c r="K1063">
        <v>106.5</v>
      </c>
    </row>
    <row r="1064" spans="2:11" hidden="1" x14ac:dyDescent="0.45">
      <c r="B1064" t="s">
        <v>147</v>
      </c>
      <c r="C1064">
        <v>2011</v>
      </c>
      <c r="D1064">
        <v>1341.6</v>
      </c>
      <c r="E1064">
        <v>1342.2</v>
      </c>
      <c r="F1064">
        <v>62.8</v>
      </c>
      <c r="G1064">
        <v>6.6</v>
      </c>
      <c r="H1064">
        <v>23766</v>
      </c>
      <c r="I1064">
        <v>50454</v>
      </c>
      <c r="J1064">
        <v>52118</v>
      </c>
      <c r="K1064">
        <v>106.2</v>
      </c>
    </row>
    <row r="1065" spans="2:11" hidden="1" x14ac:dyDescent="0.45">
      <c r="B1065" t="s">
        <v>120</v>
      </c>
      <c r="C1065">
        <v>2011</v>
      </c>
      <c r="D1065">
        <v>820.6</v>
      </c>
      <c r="E1065">
        <v>824.7</v>
      </c>
      <c r="F1065">
        <v>61.3</v>
      </c>
      <c r="G1065">
        <v>6</v>
      </c>
      <c r="H1065">
        <v>17790</v>
      </c>
      <c r="I1065">
        <v>48065</v>
      </c>
      <c r="J1065">
        <v>36692</v>
      </c>
      <c r="K1065">
        <v>103.8</v>
      </c>
    </row>
    <row r="1066" spans="2:11" hidden="1" x14ac:dyDescent="0.45">
      <c r="B1066" t="s">
        <v>121</v>
      </c>
      <c r="C1066">
        <v>2011</v>
      </c>
      <c r="D1066">
        <v>154.30000000000001</v>
      </c>
      <c r="E1066">
        <v>155.4</v>
      </c>
      <c r="F1066">
        <v>65.400000000000006</v>
      </c>
      <c r="G1066">
        <v>4.5</v>
      </c>
      <c r="H1066">
        <v>30452</v>
      </c>
      <c r="I1066" t="s">
        <v>64</v>
      </c>
      <c r="J1066">
        <v>31866</v>
      </c>
      <c r="K1066">
        <v>110.1</v>
      </c>
    </row>
    <row r="1067" spans="2:11" hidden="1" x14ac:dyDescent="0.45">
      <c r="B1067" t="s">
        <v>122</v>
      </c>
      <c r="C1067">
        <v>2011</v>
      </c>
      <c r="D1067">
        <v>493.7</v>
      </c>
      <c r="E1067">
        <v>495.2</v>
      </c>
      <c r="F1067">
        <v>62.9</v>
      </c>
      <c r="G1067">
        <v>7.9</v>
      </c>
      <c r="H1067">
        <v>32268</v>
      </c>
      <c r="I1067">
        <v>57990</v>
      </c>
      <c r="J1067">
        <v>67584</v>
      </c>
      <c r="K1067">
        <v>106.2</v>
      </c>
    </row>
    <row r="1068" spans="2:11" hidden="1" x14ac:dyDescent="0.45">
      <c r="B1068" t="s">
        <v>123</v>
      </c>
      <c r="C1068">
        <v>2011</v>
      </c>
      <c r="D1068">
        <v>173.9</v>
      </c>
      <c r="E1068">
        <v>175.1</v>
      </c>
      <c r="F1068">
        <v>61.2</v>
      </c>
      <c r="G1068">
        <v>8.5</v>
      </c>
      <c r="H1068">
        <v>16525</v>
      </c>
      <c r="I1068">
        <v>28869</v>
      </c>
      <c r="J1068">
        <v>33651</v>
      </c>
      <c r="K1068">
        <v>112.5</v>
      </c>
    </row>
    <row r="1069" spans="2:11" hidden="1" x14ac:dyDescent="0.45">
      <c r="B1069" t="s">
        <v>124</v>
      </c>
      <c r="C1069">
        <v>2011</v>
      </c>
      <c r="D1069">
        <v>50.7</v>
      </c>
      <c r="E1069">
        <v>50.5</v>
      </c>
      <c r="F1069">
        <v>67.2</v>
      </c>
      <c r="G1069">
        <v>5.6</v>
      </c>
      <c r="H1069">
        <v>43049</v>
      </c>
      <c r="I1069" t="s">
        <v>64</v>
      </c>
      <c r="J1069" t="s">
        <v>64</v>
      </c>
      <c r="K1069" t="s">
        <v>132</v>
      </c>
    </row>
    <row r="1070" spans="2:11" hidden="1" x14ac:dyDescent="0.45">
      <c r="B1070" t="s">
        <v>41</v>
      </c>
      <c r="C1070">
        <v>2012</v>
      </c>
      <c r="D1070">
        <v>1541.9</v>
      </c>
      <c r="E1070">
        <v>1539.3</v>
      </c>
      <c r="F1070">
        <v>59.6</v>
      </c>
      <c r="G1070">
        <v>3.7</v>
      </c>
      <c r="H1070">
        <v>21659</v>
      </c>
      <c r="I1070">
        <v>48877</v>
      </c>
      <c r="J1070">
        <v>41004</v>
      </c>
      <c r="K1070">
        <v>106.9</v>
      </c>
    </row>
    <row r="1071" spans="2:11" hidden="1" x14ac:dyDescent="0.45">
      <c r="B1071" t="s">
        <v>42</v>
      </c>
      <c r="C1071">
        <v>2012</v>
      </c>
      <c r="D1071">
        <v>1252.2</v>
      </c>
      <c r="E1071">
        <v>1258</v>
      </c>
      <c r="F1071">
        <v>59</v>
      </c>
      <c r="G1071">
        <v>5.0999999999999996</v>
      </c>
      <c r="H1071">
        <v>17469</v>
      </c>
      <c r="I1071">
        <v>31772</v>
      </c>
      <c r="J1071">
        <v>32947</v>
      </c>
      <c r="K1071">
        <v>130.1</v>
      </c>
    </row>
    <row r="1072" spans="2:11" hidden="1" x14ac:dyDescent="0.45">
      <c r="B1072" t="s">
        <v>43</v>
      </c>
      <c r="C1072">
        <v>2012</v>
      </c>
      <c r="D1072">
        <v>1425</v>
      </c>
      <c r="E1072">
        <v>1429.2</v>
      </c>
      <c r="F1072">
        <v>58.1</v>
      </c>
      <c r="G1072">
        <v>4.4000000000000004</v>
      </c>
      <c r="H1072">
        <v>16229</v>
      </c>
      <c r="I1072">
        <v>39182</v>
      </c>
      <c r="J1072">
        <v>40588</v>
      </c>
      <c r="K1072">
        <v>114.5</v>
      </c>
    </row>
    <row r="1073" spans="2:11" hidden="1" x14ac:dyDescent="0.45">
      <c r="B1073" t="s">
        <v>44</v>
      </c>
      <c r="C1073">
        <v>2012</v>
      </c>
      <c r="D1073">
        <v>2332.9</v>
      </c>
      <c r="E1073">
        <v>2332.8000000000002</v>
      </c>
      <c r="F1073">
        <v>59.1</v>
      </c>
      <c r="G1073">
        <v>5.5</v>
      </c>
      <c r="H1073">
        <v>18948</v>
      </c>
      <c r="I1073">
        <v>40241</v>
      </c>
      <c r="J1073">
        <v>44849</v>
      </c>
      <c r="K1073">
        <v>104.9</v>
      </c>
    </row>
    <row r="1074" spans="2:11" hidden="1" x14ac:dyDescent="0.45">
      <c r="B1074" t="s">
        <v>45</v>
      </c>
      <c r="C1074">
        <v>2012</v>
      </c>
      <c r="D1074">
        <v>1039.2</v>
      </c>
      <c r="E1074">
        <v>1044.0999999999999</v>
      </c>
      <c r="F1074">
        <v>58.4</v>
      </c>
      <c r="G1074">
        <v>6.3</v>
      </c>
      <c r="H1074">
        <v>16015</v>
      </c>
      <c r="I1074">
        <v>33059</v>
      </c>
      <c r="J1074">
        <v>35127</v>
      </c>
      <c r="K1074">
        <v>96.5</v>
      </c>
    </row>
    <row r="1075" spans="2:11" hidden="1" x14ac:dyDescent="0.45">
      <c r="B1075" t="s">
        <v>46</v>
      </c>
      <c r="C1075">
        <v>2012</v>
      </c>
      <c r="D1075">
        <v>1016.7</v>
      </c>
      <c r="E1075">
        <v>1015.2</v>
      </c>
      <c r="F1075">
        <v>59.3</v>
      </c>
      <c r="G1075">
        <v>4.3</v>
      </c>
      <c r="H1075">
        <v>20742</v>
      </c>
      <c r="I1075">
        <v>49178</v>
      </c>
      <c r="J1075">
        <v>54003</v>
      </c>
      <c r="K1075">
        <v>108.3</v>
      </c>
    </row>
    <row r="1076" spans="2:11" hidden="1" x14ac:dyDescent="0.45">
      <c r="B1076" t="s">
        <v>47</v>
      </c>
      <c r="C1076">
        <v>2012</v>
      </c>
      <c r="D1076">
        <v>651.1</v>
      </c>
      <c r="E1076">
        <v>654.4</v>
      </c>
      <c r="F1076">
        <v>58</v>
      </c>
      <c r="G1076">
        <v>4.8</v>
      </c>
      <c r="H1076">
        <v>15867</v>
      </c>
      <c r="I1076">
        <v>33465</v>
      </c>
      <c r="J1076">
        <v>40128</v>
      </c>
      <c r="K1076">
        <v>105.7</v>
      </c>
    </row>
    <row r="1077" spans="2:11" hidden="1" x14ac:dyDescent="0.45">
      <c r="B1077" t="s">
        <v>48</v>
      </c>
      <c r="C1077">
        <v>2012</v>
      </c>
      <c r="D1077">
        <v>1118.2</v>
      </c>
      <c r="E1077">
        <v>1119.5999999999999</v>
      </c>
      <c r="F1077">
        <v>58.3</v>
      </c>
      <c r="G1077">
        <v>5.0999999999999996</v>
      </c>
      <c r="H1077">
        <v>18866</v>
      </c>
      <c r="I1077">
        <v>30654</v>
      </c>
      <c r="J1077">
        <v>34921</v>
      </c>
      <c r="K1077">
        <v>110.1</v>
      </c>
    </row>
    <row r="1078" spans="2:11" hidden="1" x14ac:dyDescent="0.45">
      <c r="B1078" t="s">
        <v>49</v>
      </c>
      <c r="C1078">
        <v>2012</v>
      </c>
      <c r="D1078">
        <v>1166.5</v>
      </c>
      <c r="E1078">
        <v>1167.3</v>
      </c>
      <c r="F1078">
        <v>58.7</v>
      </c>
      <c r="G1078">
        <v>3.6</v>
      </c>
      <c r="H1078">
        <v>19829</v>
      </c>
      <c r="I1078">
        <v>39770</v>
      </c>
      <c r="J1078">
        <v>43212</v>
      </c>
      <c r="K1078">
        <v>105.6</v>
      </c>
    </row>
    <row r="1079" spans="2:11" hidden="1" x14ac:dyDescent="0.45">
      <c r="B1079" t="s">
        <v>50</v>
      </c>
      <c r="C1079">
        <v>2012</v>
      </c>
      <c r="D1079">
        <v>7385.5</v>
      </c>
      <c r="E1079">
        <v>7314.6</v>
      </c>
      <c r="F1079">
        <v>61.1</v>
      </c>
      <c r="G1079">
        <v>2.9</v>
      </c>
      <c r="H1079">
        <v>30572</v>
      </c>
      <c r="I1079">
        <v>77595</v>
      </c>
      <c r="J1079">
        <v>73761</v>
      </c>
      <c r="K1079">
        <v>110.7</v>
      </c>
    </row>
    <row r="1080" spans="2:11" hidden="1" x14ac:dyDescent="0.45">
      <c r="B1080" t="s">
        <v>51</v>
      </c>
      <c r="C1080">
        <v>2012</v>
      </c>
      <c r="D1080">
        <v>775.1</v>
      </c>
      <c r="E1080">
        <v>778</v>
      </c>
      <c r="F1080">
        <v>58.3</v>
      </c>
      <c r="G1080">
        <v>5.3</v>
      </c>
      <c r="H1080">
        <v>16827</v>
      </c>
      <c r="I1080">
        <v>35254</v>
      </c>
      <c r="J1080">
        <v>31422</v>
      </c>
      <c r="K1080">
        <v>109.3</v>
      </c>
    </row>
    <row r="1081" spans="2:11" hidden="1" x14ac:dyDescent="0.45">
      <c r="B1081" t="s">
        <v>52</v>
      </c>
      <c r="C1081">
        <v>2012</v>
      </c>
      <c r="D1081">
        <v>1147</v>
      </c>
      <c r="E1081">
        <v>1148.3</v>
      </c>
      <c r="F1081">
        <v>57.9</v>
      </c>
      <c r="G1081">
        <v>4.5999999999999996</v>
      </c>
      <c r="H1081">
        <v>17652</v>
      </c>
      <c r="I1081">
        <v>36005</v>
      </c>
      <c r="J1081">
        <v>45384</v>
      </c>
      <c r="K1081">
        <v>102.6</v>
      </c>
    </row>
    <row r="1082" spans="2:11" hidden="1" x14ac:dyDescent="0.45">
      <c r="B1082" t="s">
        <v>53</v>
      </c>
      <c r="C1082">
        <v>2012</v>
      </c>
      <c r="D1082">
        <v>970.8</v>
      </c>
      <c r="E1082">
        <v>974.6</v>
      </c>
      <c r="F1082">
        <v>60</v>
      </c>
      <c r="G1082">
        <v>5.7</v>
      </c>
      <c r="H1082">
        <v>18305</v>
      </c>
      <c r="I1082">
        <v>39455</v>
      </c>
      <c r="J1082">
        <v>36809</v>
      </c>
      <c r="K1082">
        <v>121.9</v>
      </c>
    </row>
    <row r="1083" spans="2:11" hidden="1" x14ac:dyDescent="0.45">
      <c r="B1083" t="s">
        <v>54</v>
      </c>
      <c r="C1083">
        <v>2012</v>
      </c>
      <c r="D1083">
        <v>1075.4000000000001</v>
      </c>
      <c r="E1083">
        <v>1078.9000000000001</v>
      </c>
      <c r="F1083">
        <v>58.6</v>
      </c>
      <c r="G1083">
        <v>4.9000000000000004</v>
      </c>
      <c r="H1083">
        <v>17449</v>
      </c>
      <c r="I1083">
        <v>34153</v>
      </c>
      <c r="J1083">
        <v>34907</v>
      </c>
      <c r="K1083">
        <v>103.8</v>
      </c>
    </row>
    <row r="1084" spans="2:11" hidden="1" x14ac:dyDescent="0.45">
      <c r="B1084" t="s">
        <v>55</v>
      </c>
      <c r="C1084">
        <v>2012</v>
      </c>
      <c r="D1084">
        <v>1333.3</v>
      </c>
      <c r="E1084">
        <v>1337.5</v>
      </c>
      <c r="F1084">
        <v>57.8</v>
      </c>
      <c r="G1084">
        <v>5</v>
      </c>
      <c r="H1084">
        <v>17282</v>
      </c>
      <c r="I1084">
        <v>48074</v>
      </c>
      <c r="J1084">
        <v>52602</v>
      </c>
      <c r="K1084">
        <v>109.1</v>
      </c>
    </row>
    <row r="1085" spans="2:11" hidden="1" x14ac:dyDescent="0.45">
      <c r="B1085" t="s">
        <v>56</v>
      </c>
      <c r="C1085">
        <v>2012</v>
      </c>
      <c r="D1085">
        <v>1543.6</v>
      </c>
      <c r="E1085">
        <v>1546.9</v>
      </c>
      <c r="F1085">
        <v>58</v>
      </c>
      <c r="G1085">
        <v>4.5999999999999996</v>
      </c>
      <c r="H1085">
        <v>19340</v>
      </c>
      <c r="I1085">
        <v>41795</v>
      </c>
      <c r="J1085">
        <v>40455</v>
      </c>
      <c r="K1085">
        <v>111.5</v>
      </c>
    </row>
    <row r="1086" spans="2:11" hidden="1" x14ac:dyDescent="0.45">
      <c r="B1086" t="s">
        <v>57</v>
      </c>
      <c r="C1086">
        <v>2012</v>
      </c>
      <c r="D1086">
        <v>1267.8</v>
      </c>
      <c r="E1086">
        <v>1268.5</v>
      </c>
      <c r="F1086">
        <v>57.8</v>
      </c>
      <c r="G1086">
        <v>3.4</v>
      </c>
      <c r="H1086">
        <v>18605</v>
      </c>
      <c r="I1086">
        <v>50994</v>
      </c>
      <c r="J1086">
        <v>49749</v>
      </c>
      <c r="K1086">
        <v>107.7</v>
      </c>
    </row>
    <row r="1087" spans="2:11" hidden="1" x14ac:dyDescent="0.45">
      <c r="B1087" t="s">
        <v>58</v>
      </c>
      <c r="C1087">
        <v>2012</v>
      </c>
      <c r="D1087">
        <v>11849.5</v>
      </c>
      <c r="E1087">
        <v>11759.1</v>
      </c>
      <c r="F1087">
        <v>61.7</v>
      </c>
      <c r="G1087">
        <v>0.8</v>
      </c>
      <c r="H1087">
        <v>48935</v>
      </c>
      <c r="I1087">
        <v>129966</v>
      </c>
      <c r="J1087">
        <v>176320</v>
      </c>
      <c r="K1087">
        <v>111.3</v>
      </c>
    </row>
    <row r="1088" spans="2:11" hidden="1" x14ac:dyDescent="0.45">
      <c r="B1088" t="s">
        <v>59</v>
      </c>
      <c r="C1088">
        <v>2012</v>
      </c>
      <c r="D1088">
        <v>625.70000000000005</v>
      </c>
      <c r="E1088">
        <v>630.4</v>
      </c>
      <c r="F1088">
        <v>59.4</v>
      </c>
      <c r="G1088">
        <v>7</v>
      </c>
      <c r="H1088">
        <v>20058</v>
      </c>
      <c r="I1088">
        <v>47602</v>
      </c>
      <c r="J1088">
        <v>49388</v>
      </c>
      <c r="K1088">
        <v>111.7</v>
      </c>
    </row>
    <row r="1089" spans="2:11" hidden="1" x14ac:dyDescent="0.45">
      <c r="B1089" t="s">
        <v>60</v>
      </c>
      <c r="C1089">
        <v>2012</v>
      </c>
      <c r="D1089">
        <v>867.2</v>
      </c>
      <c r="E1089">
        <v>875.1</v>
      </c>
      <c r="F1089">
        <v>62.7</v>
      </c>
      <c r="G1089">
        <v>6.4</v>
      </c>
      <c r="H1089">
        <v>27040</v>
      </c>
      <c r="I1089">
        <v>52460</v>
      </c>
      <c r="J1089">
        <v>52847</v>
      </c>
      <c r="K1089">
        <v>114.2</v>
      </c>
    </row>
    <row r="1090" spans="2:11" hidden="1" x14ac:dyDescent="0.45">
      <c r="B1090" t="s">
        <v>61</v>
      </c>
      <c r="C1090">
        <v>2012</v>
      </c>
      <c r="D1090">
        <v>1183.5999999999999</v>
      </c>
      <c r="E1090">
        <v>1193.8</v>
      </c>
      <c r="F1090">
        <v>59.4</v>
      </c>
      <c r="G1090">
        <v>5.4</v>
      </c>
      <c r="H1090">
        <v>23142</v>
      </c>
      <c r="I1090">
        <v>54227</v>
      </c>
      <c r="J1090">
        <v>60472</v>
      </c>
      <c r="K1090">
        <v>113.1</v>
      </c>
    </row>
    <row r="1091" spans="2:11" hidden="1" x14ac:dyDescent="0.45">
      <c r="B1091" t="s">
        <v>62</v>
      </c>
      <c r="C1091">
        <v>2012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2:11" hidden="1" x14ac:dyDescent="0.45">
      <c r="B1092" t="s">
        <v>63</v>
      </c>
      <c r="C1092">
        <v>2012</v>
      </c>
      <c r="D1092">
        <v>42.3</v>
      </c>
      <c r="E1092">
        <v>42.2</v>
      </c>
      <c r="F1092">
        <v>61.6</v>
      </c>
      <c r="G1092">
        <v>6.9</v>
      </c>
      <c r="H1092">
        <v>62323</v>
      </c>
      <c r="I1092">
        <v>54418</v>
      </c>
      <c r="J1092">
        <v>69207</v>
      </c>
      <c r="K1092">
        <v>107.7</v>
      </c>
    </row>
    <row r="1093" spans="2:11" hidden="1" x14ac:dyDescent="0.45">
      <c r="B1093" t="s">
        <v>126</v>
      </c>
      <c r="C1093">
        <v>2012</v>
      </c>
      <c r="D1093">
        <v>1141.3</v>
      </c>
      <c r="E1093">
        <v>1151.5999999999999</v>
      </c>
      <c r="F1093">
        <v>59.4</v>
      </c>
      <c r="G1093">
        <v>5.3</v>
      </c>
      <c r="H1093">
        <v>21709</v>
      </c>
      <c r="I1093">
        <v>0</v>
      </c>
      <c r="J1093">
        <v>0</v>
      </c>
      <c r="K1093" t="s">
        <v>132</v>
      </c>
    </row>
    <row r="1094" spans="2:11" hidden="1" x14ac:dyDescent="0.45">
      <c r="B1094" t="s">
        <v>65</v>
      </c>
      <c r="C1094">
        <v>2012</v>
      </c>
      <c r="D1094">
        <v>1196</v>
      </c>
      <c r="E1094">
        <v>1197.1000000000001</v>
      </c>
      <c r="F1094">
        <v>59.2</v>
      </c>
      <c r="G1094">
        <v>5.8</v>
      </c>
      <c r="H1094">
        <v>18248</v>
      </c>
      <c r="I1094">
        <v>43190</v>
      </c>
      <c r="J1094">
        <v>46038</v>
      </c>
      <c r="K1094">
        <v>98.9</v>
      </c>
    </row>
    <row r="1095" spans="2:11" hidden="1" x14ac:dyDescent="0.45">
      <c r="B1095" t="s">
        <v>66</v>
      </c>
      <c r="C1095">
        <v>2012</v>
      </c>
      <c r="D1095">
        <v>955.3</v>
      </c>
      <c r="E1095">
        <v>951.2</v>
      </c>
      <c r="F1095">
        <v>60.8</v>
      </c>
      <c r="G1095">
        <v>7.4</v>
      </c>
      <c r="H1095">
        <v>19456</v>
      </c>
      <c r="I1095">
        <v>42810</v>
      </c>
      <c r="J1095">
        <v>42907</v>
      </c>
      <c r="K1095">
        <v>108.1</v>
      </c>
    </row>
    <row r="1096" spans="2:11" hidden="1" x14ac:dyDescent="0.45">
      <c r="B1096" t="s">
        <v>67</v>
      </c>
      <c r="C1096">
        <v>2012</v>
      </c>
      <c r="D1096">
        <v>1768.5</v>
      </c>
      <c r="E1096">
        <v>1755.5</v>
      </c>
      <c r="F1096">
        <v>60.8</v>
      </c>
      <c r="G1096">
        <v>3.2</v>
      </c>
      <c r="H1096">
        <v>17967</v>
      </c>
      <c r="I1096">
        <v>49593</v>
      </c>
      <c r="J1096">
        <v>51751</v>
      </c>
      <c r="K1096">
        <v>107.2</v>
      </c>
    </row>
    <row r="1097" spans="2:11" hidden="1" x14ac:dyDescent="0.45">
      <c r="B1097" t="s">
        <v>68</v>
      </c>
      <c r="C1097">
        <v>2012</v>
      </c>
      <c r="D1097">
        <v>769.2</v>
      </c>
      <c r="E1097">
        <v>775.7</v>
      </c>
      <c r="F1097">
        <v>63.5</v>
      </c>
      <c r="G1097">
        <v>7.7</v>
      </c>
      <c r="H1097">
        <v>28932</v>
      </c>
      <c r="I1097" t="s">
        <v>64</v>
      </c>
      <c r="J1097">
        <v>38090</v>
      </c>
      <c r="K1097">
        <v>107.6</v>
      </c>
    </row>
    <row r="1098" spans="2:11" hidden="1" x14ac:dyDescent="0.45">
      <c r="B1098" t="s">
        <v>69</v>
      </c>
      <c r="C1098">
        <v>2012</v>
      </c>
      <c r="D1098">
        <v>624.9</v>
      </c>
      <c r="E1098">
        <v>627.1</v>
      </c>
      <c r="F1098">
        <v>57.3</v>
      </c>
      <c r="G1098">
        <v>4.0999999999999996</v>
      </c>
      <c r="H1098">
        <v>19547</v>
      </c>
      <c r="I1098">
        <v>42640</v>
      </c>
      <c r="J1098">
        <v>40495</v>
      </c>
      <c r="K1098">
        <v>111.3</v>
      </c>
    </row>
    <row r="1099" spans="2:11" hidden="1" x14ac:dyDescent="0.45">
      <c r="B1099" t="s">
        <v>70</v>
      </c>
      <c r="C1099">
        <v>2012</v>
      </c>
      <c r="D1099">
        <v>658.3</v>
      </c>
      <c r="E1099">
        <v>661.9</v>
      </c>
      <c r="F1099">
        <v>57.7</v>
      </c>
      <c r="G1099">
        <v>6.6</v>
      </c>
      <c r="H1099">
        <v>16294</v>
      </c>
      <c r="I1099">
        <v>37697</v>
      </c>
      <c r="J1099">
        <v>37839</v>
      </c>
      <c r="K1099">
        <v>99.8</v>
      </c>
    </row>
    <row r="1100" spans="2:11" hidden="1" x14ac:dyDescent="0.45">
      <c r="B1100" t="s">
        <v>71</v>
      </c>
      <c r="C1100">
        <v>2012</v>
      </c>
      <c r="D1100">
        <v>5071.5</v>
      </c>
      <c r="E1100">
        <v>5023.2</v>
      </c>
      <c r="F1100">
        <v>61.5</v>
      </c>
      <c r="G1100">
        <v>1.1000000000000001</v>
      </c>
      <c r="H1100">
        <v>27834</v>
      </c>
      <c r="I1100">
        <v>88238</v>
      </c>
      <c r="J1100">
        <v>83521</v>
      </c>
      <c r="K1100">
        <v>104.1</v>
      </c>
    </row>
    <row r="1101" spans="2:11" hidden="1" x14ac:dyDescent="0.45">
      <c r="B1101" t="s">
        <v>72</v>
      </c>
      <c r="C1101">
        <v>2012</v>
      </c>
      <c r="D1101">
        <v>449.7</v>
      </c>
      <c r="E1101">
        <v>447.4</v>
      </c>
      <c r="F1101">
        <v>58.2</v>
      </c>
      <c r="G1101">
        <v>8.1</v>
      </c>
      <c r="H1101">
        <v>17071</v>
      </c>
      <c r="I1101">
        <v>30026</v>
      </c>
      <c r="J1101">
        <v>28327</v>
      </c>
      <c r="K1101">
        <v>98.6</v>
      </c>
    </row>
    <row r="1102" spans="2:11" hidden="1" x14ac:dyDescent="0.45">
      <c r="B1102" t="s">
        <v>73</v>
      </c>
      <c r="C1102">
        <v>2012</v>
      </c>
      <c r="D1102">
        <v>283.60000000000002</v>
      </c>
      <c r="E1102">
        <v>285</v>
      </c>
      <c r="F1102">
        <v>61.4</v>
      </c>
      <c r="G1102">
        <v>13.1</v>
      </c>
      <c r="H1102">
        <v>10190</v>
      </c>
      <c r="I1102">
        <v>24786</v>
      </c>
      <c r="J1102">
        <v>34505</v>
      </c>
      <c r="K1102">
        <v>112.3</v>
      </c>
    </row>
    <row r="1103" spans="2:11" hidden="1" x14ac:dyDescent="0.45">
      <c r="B1103" t="s">
        <v>74</v>
      </c>
      <c r="C1103">
        <v>2012</v>
      </c>
      <c r="D1103" t="s">
        <v>138</v>
      </c>
      <c r="E1103" t="s">
        <v>138</v>
      </c>
      <c r="F1103">
        <v>0</v>
      </c>
      <c r="G1103">
        <v>0</v>
      </c>
      <c r="H1103">
        <v>0</v>
      </c>
      <c r="I1103">
        <v>0</v>
      </c>
      <c r="J1103">
        <v>0</v>
      </c>
      <c r="K1103" t="s">
        <v>132</v>
      </c>
    </row>
    <row r="1104" spans="2:11" hidden="1" x14ac:dyDescent="0.45">
      <c r="B1104" t="s">
        <v>75</v>
      </c>
      <c r="C1104">
        <v>2012</v>
      </c>
      <c r="D1104">
        <v>5356.1</v>
      </c>
      <c r="E1104">
        <v>5326.6</v>
      </c>
      <c r="F1104">
        <v>58.7</v>
      </c>
      <c r="G1104">
        <v>5.6</v>
      </c>
      <c r="H1104">
        <v>21686</v>
      </c>
      <c r="I1104">
        <v>40978</v>
      </c>
      <c r="J1104">
        <v>49142</v>
      </c>
      <c r="K1104">
        <v>110.2</v>
      </c>
    </row>
    <row r="1105" spans="2:11" hidden="1" x14ac:dyDescent="0.45">
      <c r="B1105" t="s">
        <v>76</v>
      </c>
      <c r="C1105">
        <v>2012</v>
      </c>
      <c r="D1105">
        <v>1007.5</v>
      </c>
      <c r="E1105">
        <v>1009.5</v>
      </c>
      <c r="F1105">
        <v>60</v>
      </c>
      <c r="G1105">
        <v>7.9</v>
      </c>
      <c r="H1105">
        <v>17789</v>
      </c>
      <c r="I1105">
        <v>33846</v>
      </c>
      <c r="J1105">
        <v>33611</v>
      </c>
      <c r="K1105">
        <v>101.2</v>
      </c>
    </row>
    <row r="1106" spans="2:11" hidden="1" x14ac:dyDescent="0.45">
      <c r="B1106" t="s">
        <v>77</v>
      </c>
      <c r="C1106">
        <v>2012</v>
      </c>
      <c r="D1106">
        <v>2590.6999999999998</v>
      </c>
      <c r="E1106">
        <v>2594.6</v>
      </c>
      <c r="F1106">
        <v>59.3</v>
      </c>
      <c r="G1106">
        <v>6</v>
      </c>
      <c r="H1106">
        <v>16011</v>
      </c>
      <c r="I1106">
        <v>38716</v>
      </c>
      <c r="J1106">
        <v>34203</v>
      </c>
      <c r="K1106">
        <v>122.3</v>
      </c>
    </row>
    <row r="1107" spans="2:11" hidden="1" x14ac:dyDescent="0.45">
      <c r="B1107" t="s">
        <v>78</v>
      </c>
      <c r="C1107">
        <v>2012</v>
      </c>
      <c r="D1107">
        <v>4261.3999999999996</v>
      </c>
      <c r="E1107">
        <v>4262.7</v>
      </c>
      <c r="F1107">
        <v>59.6</v>
      </c>
      <c r="G1107">
        <v>6</v>
      </c>
      <c r="H1107">
        <v>18107</v>
      </c>
      <c r="I1107">
        <v>46824</v>
      </c>
      <c r="J1107">
        <v>51508</v>
      </c>
      <c r="K1107">
        <v>104.9</v>
      </c>
    </row>
    <row r="1108" spans="2:11" hidden="1" x14ac:dyDescent="0.45">
      <c r="B1108" t="s">
        <v>79</v>
      </c>
      <c r="C1108">
        <v>2012</v>
      </c>
      <c r="D1108" t="s">
        <v>138</v>
      </c>
      <c r="E1108" t="s">
        <v>138</v>
      </c>
      <c r="F1108">
        <v>0</v>
      </c>
      <c r="G1108">
        <v>0</v>
      </c>
      <c r="H1108">
        <v>0</v>
      </c>
      <c r="I1108">
        <v>0</v>
      </c>
      <c r="J1108">
        <v>0</v>
      </c>
      <c r="K1108" t="s">
        <v>132</v>
      </c>
    </row>
    <row r="1109" spans="2:11" hidden="1" x14ac:dyDescent="0.45">
      <c r="B1109" t="s">
        <v>80</v>
      </c>
      <c r="C1109">
        <v>2012</v>
      </c>
      <c r="D1109">
        <v>2953.6</v>
      </c>
      <c r="E1109">
        <v>2944.1</v>
      </c>
      <c r="F1109">
        <v>62.1</v>
      </c>
      <c r="G1109">
        <v>11.7</v>
      </c>
      <c r="H1109">
        <v>20730</v>
      </c>
      <c r="I1109">
        <v>26747</v>
      </c>
      <c r="J1109">
        <v>35854</v>
      </c>
      <c r="K1109">
        <v>106.6</v>
      </c>
    </row>
    <row r="1110" spans="2:11" hidden="1" x14ac:dyDescent="0.45">
      <c r="B1110" t="s">
        <v>140</v>
      </c>
      <c r="C1110">
        <v>2012</v>
      </c>
      <c r="D1110">
        <v>440.1</v>
      </c>
      <c r="E1110">
        <v>434.7</v>
      </c>
      <c r="F1110">
        <v>59.3</v>
      </c>
      <c r="G1110">
        <v>47.7</v>
      </c>
      <c r="H1110">
        <v>12322</v>
      </c>
      <c r="I1110" t="s">
        <v>64</v>
      </c>
      <c r="J1110">
        <v>25221</v>
      </c>
      <c r="K1110">
        <v>131.6</v>
      </c>
    </row>
    <row r="1111" spans="2:11" hidden="1" x14ac:dyDescent="0.45">
      <c r="B1111" t="s">
        <v>81</v>
      </c>
      <c r="C1111">
        <v>2012</v>
      </c>
      <c r="D1111">
        <v>865</v>
      </c>
      <c r="E1111">
        <v>863.3</v>
      </c>
      <c r="F1111">
        <v>61.6</v>
      </c>
      <c r="G1111">
        <v>8.9</v>
      </c>
      <c r="H1111">
        <v>13717</v>
      </c>
      <c r="I1111">
        <v>33367</v>
      </c>
      <c r="J1111">
        <v>34730</v>
      </c>
      <c r="K1111">
        <v>122.6</v>
      </c>
    </row>
    <row r="1112" spans="2:11" hidden="1" x14ac:dyDescent="0.45">
      <c r="B1112" t="s">
        <v>82</v>
      </c>
      <c r="C1112">
        <v>2012</v>
      </c>
      <c r="D1112">
        <v>472.3</v>
      </c>
      <c r="E1112">
        <v>473.6</v>
      </c>
      <c r="F1112">
        <v>60.4</v>
      </c>
      <c r="G1112">
        <v>8.9</v>
      </c>
      <c r="H1112">
        <v>13388</v>
      </c>
      <c r="I1112">
        <v>20720</v>
      </c>
      <c r="J1112">
        <v>28872</v>
      </c>
      <c r="K1112">
        <v>107.7</v>
      </c>
    </row>
    <row r="1113" spans="2:11" hidden="1" x14ac:dyDescent="0.45">
      <c r="B1113" t="s">
        <v>83</v>
      </c>
      <c r="C1113">
        <v>2012</v>
      </c>
      <c r="D1113">
        <v>706.2</v>
      </c>
      <c r="E1113">
        <v>707.5</v>
      </c>
      <c r="F1113">
        <v>58.8</v>
      </c>
      <c r="G1113">
        <v>7.9</v>
      </c>
      <c r="H1113">
        <v>16165</v>
      </c>
      <c r="I1113">
        <v>31084</v>
      </c>
      <c r="J1113">
        <v>33212</v>
      </c>
      <c r="K1113">
        <v>104.4</v>
      </c>
    </row>
    <row r="1114" spans="2:11" hidden="1" x14ac:dyDescent="0.45">
      <c r="B1114" t="s">
        <v>141</v>
      </c>
      <c r="C1114">
        <v>2012</v>
      </c>
      <c r="D1114">
        <v>1325.2</v>
      </c>
      <c r="E1114">
        <v>1313.8</v>
      </c>
      <c r="F1114">
        <v>56.7</v>
      </c>
      <c r="G1114">
        <v>29.8</v>
      </c>
      <c r="H1114">
        <v>15274</v>
      </c>
      <c r="I1114">
        <v>39920</v>
      </c>
      <c r="J1114">
        <v>24629</v>
      </c>
      <c r="K1114">
        <v>83</v>
      </c>
    </row>
    <row r="1115" spans="2:11" hidden="1" x14ac:dyDescent="0.45">
      <c r="B1115" t="s">
        <v>84</v>
      </c>
      <c r="C1115">
        <v>2012</v>
      </c>
      <c r="D1115">
        <v>2812.9</v>
      </c>
      <c r="E1115">
        <v>2805.4</v>
      </c>
      <c r="F1115">
        <v>60.2</v>
      </c>
      <c r="G1115">
        <v>5.4</v>
      </c>
      <c r="H1115">
        <v>17088</v>
      </c>
      <c r="I1115">
        <v>29091</v>
      </c>
      <c r="J1115">
        <v>29679</v>
      </c>
      <c r="K1115">
        <v>103.5</v>
      </c>
    </row>
    <row r="1116" spans="2:11" hidden="1" x14ac:dyDescent="0.45">
      <c r="B1116" t="s">
        <v>85</v>
      </c>
      <c r="C1116">
        <v>2012</v>
      </c>
      <c r="D1116">
        <v>4078</v>
      </c>
      <c r="E1116">
        <v>4075.3</v>
      </c>
      <c r="F1116">
        <v>60.2</v>
      </c>
      <c r="G1116">
        <v>6.1</v>
      </c>
      <c r="H1116">
        <v>21267</v>
      </c>
      <c r="I1116">
        <v>42352</v>
      </c>
      <c r="J1116">
        <v>49524</v>
      </c>
      <c r="K1116">
        <v>120.5</v>
      </c>
    </row>
    <row r="1117" spans="2:11" hidden="1" x14ac:dyDescent="0.45">
      <c r="B1117" t="s">
        <v>86</v>
      </c>
      <c r="C1117">
        <v>2012</v>
      </c>
      <c r="D1117">
        <v>691.3</v>
      </c>
      <c r="E1117">
        <v>692.1</v>
      </c>
      <c r="F1117">
        <v>60.7</v>
      </c>
      <c r="G1117">
        <v>6.5</v>
      </c>
      <c r="H1117">
        <v>12532</v>
      </c>
      <c r="I1117">
        <v>39864</v>
      </c>
      <c r="J1117">
        <v>38737</v>
      </c>
      <c r="K1117">
        <v>103.9</v>
      </c>
    </row>
    <row r="1118" spans="2:11" hidden="1" x14ac:dyDescent="0.45">
      <c r="B1118" t="s">
        <v>87</v>
      </c>
      <c r="C1118">
        <v>2012</v>
      </c>
      <c r="D1118">
        <v>820.4</v>
      </c>
      <c r="E1118">
        <v>823.3</v>
      </c>
      <c r="F1118">
        <v>60.6</v>
      </c>
      <c r="G1118">
        <v>4.9000000000000004</v>
      </c>
      <c r="H1118">
        <v>13081</v>
      </c>
      <c r="I1118">
        <v>45716</v>
      </c>
      <c r="J1118">
        <v>35478</v>
      </c>
      <c r="K1118">
        <v>100.6</v>
      </c>
    </row>
    <row r="1119" spans="2:11" hidden="1" x14ac:dyDescent="0.45">
      <c r="B1119" t="s">
        <v>88</v>
      </c>
      <c r="C1119">
        <v>2012</v>
      </c>
      <c r="D1119">
        <v>3841.4</v>
      </c>
      <c r="E1119">
        <v>3826.9</v>
      </c>
      <c r="F1119">
        <v>60.5</v>
      </c>
      <c r="G1119">
        <v>4.0999999999999996</v>
      </c>
      <c r="H1119">
        <v>24004</v>
      </c>
      <c r="I1119">
        <v>45442</v>
      </c>
      <c r="J1119">
        <v>46437</v>
      </c>
      <c r="K1119">
        <v>109.6</v>
      </c>
    </row>
    <row r="1120" spans="2:11" hidden="1" x14ac:dyDescent="0.45">
      <c r="B1120" t="s">
        <v>89</v>
      </c>
      <c r="C1120">
        <v>2012</v>
      </c>
      <c r="D1120">
        <v>1511</v>
      </c>
      <c r="E1120">
        <v>1512.9</v>
      </c>
      <c r="F1120">
        <v>59.5</v>
      </c>
      <c r="G1120">
        <v>6</v>
      </c>
      <c r="H1120">
        <v>16694</v>
      </c>
      <c r="I1120">
        <v>38797</v>
      </c>
      <c r="J1120">
        <v>39488</v>
      </c>
      <c r="K1120">
        <v>109.3</v>
      </c>
    </row>
    <row r="1121" spans="2:11" hidden="1" x14ac:dyDescent="0.45">
      <c r="B1121" t="s">
        <v>90</v>
      </c>
      <c r="C1121">
        <v>2012</v>
      </c>
      <c r="D1121">
        <v>1240.5</v>
      </c>
      <c r="E1121">
        <v>1243</v>
      </c>
      <c r="F1121">
        <v>60.5</v>
      </c>
      <c r="G1121">
        <v>5.9</v>
      </c>
      <c r="H1121">
        <v>13759</v>
      </c>
      <c r="I1121">
        <v>39588</v>
      </c>
      <c r="J1121">
        <v>35714</v>
      </c>
      <c r="K1121">
        <v>110.7</v>
      </c>
    </row>
    <row r="1122" spans="2:11" hidden="1" x14ac:dyDescent="0.45">
      <c r="B1122" t="s">
        <v>91</v>
      </c>
      <c r="C1122">
        <v>2012</v>
      </c>
      <c r="D1122">
        <v>2629.5</v>
      </c>
      <c r="E1122">
        <v>2629.1</v>
      </c>
      <c r="F1122">
        <v>59.2</v>
      </c>
      <c r="G1122">
        <v>6.3</v>
      </c>
      <c r="H1122">
        <v>23329</v>
      </c>
      <c r="I1122">
        <v>46708</v>
      </c>
      <c r="J1122">
        <v>47290</v>
      </c>
      <c r="K1122">
        <v>99.9</v>
      </c>
    </row>
    <row r="1123" spans="2:11" hidden="1" x14ac:dyDescent="0.45">
      <c r="B1123" t="s">
        <v>92</v>
      </c>
      <c r="C1123">
        <v>2012</v>
      </c>
      <c r="D1123">
        <v>1302.5</v>
      </c>
      <c r="E1123">
        <v>1311.1</v>
      </c>
      <c r="F1123">
        <v>58.5</v>
      </c>
      <c r="G1123">
        <v>7.1</v>
      </c>
      <c r="H1123">
        <v>16733</v>
      </c>
      <c r="I1123">
        <v>40171</v>
      </c>
      <c r="J1123">
        <v>40618</v>
      </c>
      <c r="K1123">
        <v>116.6</v>
      </c>
    </row>
    <row r="1124" spans="2:11" hidden="1" x14ac:dyDescent="0.45">
      <c r="B1124" t="s">
        <v>93</v>
      </c>
      <c r="C1124">
        <v>2012</v>
      </c>
      <c r="D1124">
        <v>3283.2</v>
      </c>
      <c r="E1124">
        <v>3288.4</v>
      </c>
      <c r="F1124">
        <v>59.1</v>
      </c>
      <c r="G1124">
        <v>5.4</v>
      </c>
      <c r="H1124">
        <v>21732</v>
      </c>
      <c r="I1124">
        <v>50535</v>
      </c>
      <c r="J1124">
        <v>55263</v>
      </c>
      <c r="K1124">
        <v>114.5</v>
      </c>
    </row>
    <row r="1125" spans="2:11" hidden="1" x14ac:dyDescent="0.45">
      <c r="B1125" t="s">
        <v>94</v>
      </c>
      <c r="C1125">
        <v>2012</v>
      </c>
      <c r="D1125">
        <v>2002.7</v>
      </c>
      <c r="E1125">
        <v>2009.8999999999999</v>
      </c>
      <c r="F1125">
        <v>59.5</v>
      </c>
      <c r="G1125">
        <v>5.4</v>
      </c>
      <c r="H1125">
        <v>16542</v>
      </c>
      <c r="I1125">
        <v>37694</v>
      </c>
      <c r="J1125">
        <v>41578</v>
      </c>
      <c r="K1125">
        <v>104.9</v>
      </c>
    </row>
    <row r="1126" spans="2:11" hidden="1" x14ac:dyDescent="0.45">
      <c r="B1126" t="s">
        <v>95</v>
      </c>
      <c r="C1126">
        <v>2012</v>
      </c>
      <c r="D1126">
        <v>1365.8</v>
      </c>
      <c r="E1126">
        <v>1370.6</v>
      </c>
      <c r="F1126">
        <v>58.6</v>
      </c>
      <c r="G1126">
        <v>4.9000000000000004</v>
      </c>
      <c r="H1126">
        <v>15924</v>
      </c>
      <c r="I1126">
        <v>37625</v>
      </c>
      <c r="J1126">
        <v>36407</v>
      </c>
      <c r="K1126">
        <v>114.4</v>
      </c>
    </row>
    <row r="1127" spans="2:11" hidden="1" x14ac:dyDescent="0.45">
      <c r="B1127" t="s">
        <v>96</v>
      </c>
      <c r="C1127">
        <v>2012</v>
      </c>
      <c r="D1127">
        <v>3219.2</v>
      </c>
      <c r="E1127">
        <v>3218.1</v>
      </c>
      <c r="F1127">
        <v>60</v>
      </c>
      <c r="G1127">
        <v>3.4</v>
      </c>
      <c r="H1127">
        <v>24696</v>
      </c>
      <c r="I1127">
        <v>38793</v>
      </c>
      <c r="J1127">
        <v>47705</v>
      </c>
      <c r="K1127">
        <v>111.4</v>
      </c>
    </row>
    <row r="1128" spans="2:11" hidden="1" x14ac:dyDescent="0.45">
      <c r="B1128" t="s">
        <v>97</v>
      </c>
      <c r="C1128">
        <v>2012</v>
      </c>
      <c r="D1128">
        <v>2515.6999999999998</v>
      </c>
      <c r="E1128">
        <v>2515.3000000000002</v>
      </c>
      <c r="F1128">
        <v>59.3</v>
      </c>
      <c r="G1128">
        <v>5.4</v>
      </c>
      <c r="H1128">
        <v>14280</v>
      </c>
      <c r="I1128">
        <v>36909</v>
      </c>
      <c r="J1128">
        <v>33322</v>
      </c>
      <c r="K1128">
        <v>111.5</v>
      </c>
    </row>
    <row r="1129" spans="2:11" hidden="1" x14ac:dyDescent="0.45">
      <c r="B1129" t="s">
        <v>98</v>
      </c>
      <c r="C1129">
        <v>2012</v>
      </c>
      <c r="D1129">
        <v>1272.0999999999999</v>
      </c>
      <c r="E1129">
        <v>1276.4000000000001</v>
      </c>
      <c r="F1129">
        <v>59.8</v>
      </c>
      <c r="G1129">
        <v>5.6</v>
      </c>
      <c r="H1129">
        <v>16375</v>
      </c>
      <c r="I1129">
        <v>35213</v>
      </c>
      <c r="J1129">
        <v>35722</v>
      </c>
      <c r="K1129">
        <v>103.3</v>
      </c>
    </row>
    <row r="1130" spans="2:11" hidden="1" x14ac:dyDescent="0.45">
      <c r="B1130" t="s">
        <v>99</v>
      </c>
      <c r="C1130">
        <v>2012</v>
      </c>
      <c r="D1130">
        <v>879.7</v>
      </c>
      <c r="E1130">
        <v>886.4</v>
      </c>
      <c r="F1130">
        <v>56.5</v>
      </c>
      <c r="G1130">
        <v>8.6999999999999993</v>
      </c>
      <c r="H1130">
        <v>16129</v>
      </c>
      <c r="I1130">
        <v>37512</v>
      </c>
      <c r="J1130">
        <v>38761</v>
      </c>
      <c r="K1130">
        <v>108.9</v>
      </c>
    </row>
    <row r="1131" spans="2:11" hidden="1" x14ac:dyDescent="0.45">
      <c r="B1131" t="s">
        <v>100</v>
      </c>
      <c r="C1131">
        <v>2012</v>
      </c>
      <c r="D1131">
        <v>4315.7</v>
      </c>
      <c r="E1131">
        <v>4311.6000000000004</v>
      </c>
      <c r="F1131">
        <v>59.3</v>
      </c>
      <c r="G1131">
        <v>5.8</v>
      </c>
      <c r="H1131">
        <v>27852</v>
      </c>
      <c r="I1131">
        <v>57220</v>
      </c>
      <c r="J1131">
        <v>60221</v>
      </c>
      <c r="K1131">
        <v>106.1</v>
      </c>
    </row>
    <row r="1132" spans="2:11" hidden="1" x14ac:dyDescent="0.45">
      <c r="B1132" t="s">
        <v>101</v>
      </c>
      <c r="C1132">
        <v>2012</v>
      </c>
      <c r="D1132">
        <v>3514</v>
      </c>
      <c r="E1132">
        <v>3487.6</v>
      </c>
      <c r="F1132">
        <v>65.099999999999994</v>
      </c>
      <c r="G1132">
        <v>5.2</v>
      </c>
      <c r="H1132">
        <v>33473</v>
      </c>
      <c r="I1132">
        <v>47867</v>
      </c>
      <c r="J1132">
        <v>52972</v>
      </c>
      <c r="K1132">
        <v>108.4</v>
      </c>
    </row>
    <row r="1133" spans="2:11" hidden="1" x14ac:dyDescent="0.45">
      <c r="B1133" t="s">
        <v>62</v>
      </c>
      <c r="C1133">
        <v>2012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2:11" hidden="1" x14ac:dyDescent="0.45">
      <c r="B1134" t="s">
        <v>144</v>
      </c>
      <c r="C1134">
        <v>2012</v>
      </c>
      <c r="D1134">
        <v>1586</v>
      </c>
      <c r="E1134">
        <v>1574.1</v>
      </c>
      <c r="F1134">
        <v>66.900000000000006</v>
      </c>
      <c r="G1134">
        <v>5.5</v>
      </c>
      <c r="H1134">
        <v>36345</v>
      </c>
      <c r="I1134">
        <v>55534</v>
      </c>
      <c r="J1134">
        <v>55009</v>
      </c>
      <c r="K1134">
        <v>110.6</v>
      </c>
    </row>
    <row r="1135" spans="2:11" hidden="1" x14ac:dyDescent="0.45">
      <c r="B1135" t="s">
        <v>133</v>
      </c>
      <c r="C1135">
        <v>2012</v>
      </c>
      <c r="D1135">
        <v>534.1</v>
      </c>
      <c r="E1135">
        <v>533.5</v>
      </c>
      <c r="F1135">
        <v>69.8</v>
      </c>
      <c r="G1135">
        <v>3.4</v>
      </c>
      <c r="H1135">
        <v>52585</v>
      </c>
      <c r="I1135">
        <v>60202</v>
      </c>
      <c r="J1135">
        <v>46714</v>
      </c>
      <c r="K1135">
        <v>105.3</v>
      </c>
    </row>
    <row r="1136" spans="2:11" hidden="1" x14ac:dyDescent="0.45">
      <c r="B1136" t="s">
        <v>102</v>
      </c>
      <c r="C1136">
        <v>2012</v>
      </c>
      <c r="D1136">
        <v>1393.9</v>
      </c>
      <c r="E1136">
        <v>1380</v>
      </c>
      <c r="F1136">
        <v>61.2</v>
      </c>
      <c r="G1136">
        <v>5.7</v>
      </c>
      <c r="H1136">
        <v>22682</v>
      </c>
      <c r="I1136">
        <v>0</v>
      </c>
      <c r="J1136">
        <v>0</v>
      </c>
      <c r="K1136" t="s">
        <v>132</v>
      </c>
    </row>
    <row r="1137" spans="2:11" hidden="1" x14ac:dyDescent="0.45">
      <c r="B1137" t="s">
        <v>103</v>
      </c>
      <c r="C1137">
        <v>2012</v>
      </c>
      <c r="D1137">
        <v>3485.7</v>
      </c>
      <c r="E1137">
        <v>3483</v>
      </c>
      <c r="F1137">
        <v>59.1</v>
      </c>
      <c r="G1137">
        <v>6.4</v>
      </c>
      <c r="H1137">
        <v>19816</v>
      </c>
      <c r="I1137">
        <v>33957</v>
      </c>
      <c r="J1137">
        <v>29644</v>
      </c>
      <c r="K1137">
        <v>107.5</v>
      </c>
    </row>
    <row r="1138" spans="2:11" hidden="1" x14ac:dyDescent="0.45">
      <c r="B1138" t="s">
        <v>104</v>
      </c>
      <c r="C1138">
        <v>2012</v>
      </c>
      <c r="D1138">
        <v>208.3</v>
      </c>
      <c r="E1138">
        <v>207.9</v>
      </c>
      <c r="F1138">
        <v>57.8</v>
      </c>
      <c r="G1138">
        <v>11.6</v>
      </c>
      <c r="H1138">
        <v>14283</v>
      </c>
      <c r="I1138">
        <v>35341</v>
      </c>
      <c r="J1138">
        <v>37603</v>
      </c>
      <c r="K1138">
        <v>120.1</v>
      </c>
    </row>
    <row r="1139" spans="2:11" hidden="1" x14ac:dyDescent="0.45">
      <c r="B1139" t="s">
        <v>106</v>
      </c>
      <c r="C1139">
        <v>2012</v>
      </c>
      <c r="D1139">
        <v>311.2</v>
      </c>
      <c r="E1139">
        <v>310.39999999999998</v>
      </c>
      <c r="F1139">
        <v>58.1</v>
      </c>
      <c r="G1139">
        <v>18.399999999999999</v>
      </c>
      <c r="H1139">
        <v>12014</v>
      </c>
      <c r="I1139">
        <v>38855</v>
      </c>
      <c r="J1139">
        <v>45709</v>
      </c>
      <c r="K1139">
        <v>105.3</v>
      </c>
    </row>
    <row r="1140" spans="2:11" hidden="1" x14ac:dyDescent="0.45">
      <c r="B1140" t="s">
        <v>107</v>
      </c>
      <c r="C1140">
        <v>2012</v>
      </c>
      <c r="D1140">
        <v>533.70000000000005</v>
      </c>
      <c r="E1140">
        <v>533.1</v>
      </c>
      <c r="F1140">
        <v>59.5</v>
      </c>
      <c r="G1140">
        <v>7.9</v>
      </c>
      <c r="H1140">
        <v>16012</v>
      </c>
      <c r="I1140">
        <v>35028</v>
      </c>
      <c r="J1140">
        <v>42930</v>
      </c>
      <c r="K1140">
        <v>103.5</v>
      </c>
    </row>
    <row r="1141" spans="2:11" hidden="1" x14ac:dyDescent="0.45">
      <c r="B1141" t="s">
        <v>108</v>
      </c>
      <c r="C1141">
        <v>2012</v>
      </c>
      <c r="D1141">
        <v>2378</v>
      </c>
      <c r="E1141">
        <v>2387.4</v>
      </c>
      <c r="F1141">
        <v>58.5</v>
      </c>
      <c r="G1141">
        <v>6.2</v>
      </c>
      <c r="H1141">
        <v>13617</v>
      </c>
      <c r="I1141">
        <v>35508</v>
      </c>
      <c r="J1141">
        <v>43967</v>
      </c>
      <c r="K1141">
        <v>113.4</v>
      </c>
    </row>
    <row r="1142" spans="2:11" hidden="1" x14ac:dyDescent="0.45">
      <c r="B1142" t="s">
        <v>109</v>
      </c>
      <c r="C1142">
        <v>2012</v>
      </c>
      <c r="D1142">
        <v>2847.7</v>
      </c>
      <c r="E1142">
        <v>2843.4</v>
      </c>
      <c r="F1142">
        <v>61.5</v>
      </c>
      <c r="G1142">
        <v>5.5</v>
      </c>
      <c r="H1142">
        <v>22524</v>
      </c>
      <c r="I1142">
        <v>50047</v>
      </c>
      <c r="J1142">
        <v>51047</v>
      </c>
      <c r="K1142">
        <v>105.9</v>
      </c>
    </row>
    <row r="1143" spans="2:11" hidden="1" x14ac:dyDescent="0.45">
      <c r="B1143" t="s">
        <v>110</v>
      </c>
      <c r="C1143">
        <v>2012</v>
      </c>
      <c r="D1143">
        <v>2423.1999999999998</v>
      </c>
      <c r="E1143">
        <v>2424.1</v>
      </c>
      <c r="F1143">
        <v>59.7</v>
      </c>
      <c r="G1143">
        <v>7.8</v>
      </c>
      <c r="H1143">
        <v>17820</v>
      </c>
      <c r="I1143">
        <v>48347</v>
      </c>
      <c r="J1143">
        <v>42753</v>
      </c>
      <c r="K1143">
        <v>108.5</v>
      </c>
    </row>
    <row r="1144" spans="2:11" hidden="1" x14ac:dyDescent="0.45">
      <c r="B1144" t="s">
        <v>111</v>
      </c>
      <c r="C1144">
        <v>2012</v>
      </c>
      <c r="D1144">
        <v>2740.2</v>
      </c>
      <c r="E1144">
        <v>2744.9</v>
      </c>
      <c r="F1144">
        <v>59.2</v>
      </c>
      <c r="G1144">
        <v>7.1</v>
      </c>
      <c r="H1144">
        <v>18511</v>
      </c>
      <c r="I1144">
        <v>39091</v>
      </c>
      <c r="J1144">
        <v>39601</v>
      </c>
      <c r="K1144">
        <v>109.1</v>
      </c>
    </row>
    <row r="1145" spans="2:11" hidden="1" x14ac:dyDescent="0.45">
      <c r="B1145" t="s">
        <v>112</v>
      </c>
      <c r="C1145">
        <v>2012</v>
      </c>
      <c r="D1145">
        <v>2712.5</v>
      </c>
      <c r="E1145">
        <v>2700.4</v>
      </c>
      <c r="F1145">
        <v>60.8</v>
      </c>
      <c r="G1145">
        <v>5.6</v>
      </c>
      <c r="H1145">
        <v>20728</v>
      </c>
      <c r="I1145">
        <v>38969</v>
      </c>
      <c r="J1145">
        <v>48676</v>
      </c>
      <c r="K1145">
        <v>117.8</v>
      </c>
    </row>
    <row r="1146" spans="2:11" hidden="1" x14ac:dyDescent="0.45">
      <c r="B1146" t="s">
        <v>113</v>
      </c>
      <c r="C1146">
        <v>2012</v>
      </c>
      <c r="D1146">
        <v>1968.8</v>
      </c>
      <c r="E1146">
        <v>1970.5</v>
      </c>
      <c r="F1146">
        <v>60.7</v>
      </c>
      <c r="G1146">
        <v>6.9</v>
      </c>
      <c r="H1146">
        <v>19495</v>
      </c>
      <c r="I1146">
        <v>36803</v>
      </c>
      <c r="J1146">
        <v>40127</v>
      </c>
      <c r="K1146">
        <v>107.7</v>
      </c>
    </row>
    <row r="1147" spans="2:11" hidden="1" x14ac:dyDescent="0.45">
      <c r="B1147" t="s">
        <v>114</v>
      </c>
      <c r="C1147">
        <v>2012</v>
      </c>
      <c r="D1147">
        <v>1063.2</v>
      </c>
      <c r="E1147">
        <v>1060.2</v>
      </c>
      <c r="F1147">
        <v>62.1</v>
      </c>
      <c r="G1147">
        <v>8.4</v>
      </c>
      <c r="H1147">
        <v>18027</v>
      </c>
      <c r="I1147">
        <v>41327</v>
      </c>
      <c r="J1147">
        <v>44474</v>
      </c>
      <c r="K1147">
        <v>102.6</v>
      </c>
    </row>
    <row r="1148" spans="2:11" hidden="1" x14ac:dyDescent="0.45">
      <c r="B1148" t="s">
        <v>115</v>
      </c>
      <c r="C1148">
        <v>2012</v>
      </c>
      <c r="D1148">
        <v>971.19999999999993</v>
      </c>
      <c r="E1148">
        <v>971.3</v>
      </c>
      <c r="F1148">
        <v>59.9</v>
      </c>
      <c r="G1148">
        <v>7.9</v>
      </c>
      <c r="H1148">
        <v>17688</v>
      </c>
      <c r="I1148">
        <v>41496</v>
      </c>
      <c r="J1148">
        <v>46029</v>
      </c>
      <c r="K1148">
        <v>107.1</v>
      </c>
    </row>
    <row r="1149" spans="2:11" hidden="1" x14ac:dyDescent="0.45">
      <c r="B1149" t="s">
        <v>116</v>
      </c>
      <c r="C1149">
        <v>2012</v>
      </c>
      <c r="D1149">
        <v>956.4</v>
      </c>
      <c r="E1149">
        <v>956.4</v>
      </c>
      <c r="F1149">
        <v>62.3</v>
      </c>
      <c r="G1149">
        <v>8</v>
      </c>
      <c r="H1149">
        <v>28701</v>
      </c>
      <c r="I1149">
        <v>50344</v>
      </c>
      <c r="J1149">
        <v>58696</v>
      </c>
      <c r="K1149">
        <v>109.5</v>
      </c>
    </row>
    <row r="1150" spans="2:11" hidden="1" x14ac:dyDescent="0.45">
      <c r="B1150" t="s">
        <v>117</v>
      </c>
      <c r="C1150">
        <v>2012</v>
      </c>
      <c r="D1150">
        <v>1087.4000000000001</v>
      </c>
      <c r="E1150">
        <v>1091.5</v>
      </c>
      <c r="F1150">
        <v>60.7</v>
      </c>
      <c r="G1150">
        <v>10.6</v>
      </c>
      <c r="H1150">
        <v>17546</v>
      </c>
      <c r="I1150">
        <v>42239</v>
      </c>
      <c r="J1150">
        <v>44096</v>
      </c>
      <c r="K1150">
        <v>108.5</v>
      </c>
    </row>
    <row r="1151" spans="2:11" hidden="1" x14ac:dyDescent="0.45">
      <c r="B1151" t="s">
        <v>118</v>
      </c>
      <c r="C1151">
        <v>2012</v>
      </c>
      <c r="D1151">
        <v>316.8</v>
      </c>
      <c r="E1151">
        <v>317.5</v>
      </c>
      <c r="F1151">
        <v>64.2</v>
      </c>
      <c r="G1151">
        <v>5.8</v>
      </c>
      <c r="H1151">
        <v>31764</v>
      </c>
      <c r="I1151">
        <v>45862</v>
      </c>
      <c r="J1151">
        <v>44417</v>
      </c>
      <c r="K1151">
        <v>93</v>
      </c>
    </row>
    <row r="1152" spans="2:11" hidden="1" x14ac:dyDescent="0.45">
      <c r="B1152" t="s">
        <v>119</v>
      </c>
      <c r="C1152">
        <v>2012</v>
      </c>
      <c r="D1152">
        <v>1943.3</v>
      </c>
      <c r="E1152">
        <v>1945.8</v>
      </c>
      <c r="F1152">
        <v>61.5</v>
      </c>
      <c r="G1152">
        <v>6.9</v>
      </c>
      <c r="H1152">
        <v>21679</v>
      </c>
      <c r="I1152">
        <v>43228</v>
      </c>
      <c r="J1152">
        <v>75105</v>
      </c>
      <c r="K1152">
        <v>106.2</v>
      </c>
    </row>
    <row r="1153" spans="2:11" hidden="1" x14ac:dyDescent="0.45">
      <c r="B1153" t="s">
        <v>147</v>
      </c>
      <c r="C1153">
        <v>2012</v>
      </c>
      <c r="D1153">
        <v>1340.5</v>
      </c>
      <c r="E1153">
        <v>1341</v>
      </c>
      <c r="F1153">
        <v>62</v>
      </c>
      <c r="G1153">
        <v>6.4</v>
      </c>
      <c r="H1153">
        <v>25689</v>
      </c>
      <c r="I1153">
        <v>62593</v>
      </c>
      <c r="J1153">
        <v>67025</v>
      </c>
      <c r="K1153">
        <v>103.5</v>
      </c>
    </row>
    <row r="1154" spans="2:11" hidden="1" x14ac:dyDescent="0.45">
      <c r="B1154" t="s">
        <v>120</v>
      </c>
      <c r="C1154">
        <v>2012</v>
      </c>
      <c r="D1154">
        <v>815.2</v>
      </c>
      <c r="E1154">
        <v>817.9</v>
      </c>
      <c r="F1154">
        <v>60.5</v>
      </c>
      <c r="G1154">
        <v>5.3</v>
      </c>
      <c r="H1154">
        <v>21800</v>
      </c>
      <c r="I1154">
        <v>57562</v>
      </c>
      <c r="J1154">
        <v>39796</v>
      </c>
      <c r="K1154">
        <v>103.3</v>
      </c>
    </row>
    <row r="1155" spans="2:11" hidden="1" x14ac:dyDescent="0.45">
      <c r="B1155" t="s">
        <v>121</v>
      </c>
      <c r="C1155">
        <v>2012</v>
      </c>
      <c r="D1155">
        <v>152</v>
      </c>
      <c r="E1155">
        <v>153.19999999999999</v>
      </c>
      <c r="F1155">
        <v>64.400000000000006</v>
      </c>
      <c r="G1155">
        <v>3.4</v>
      </c>
      <c r="H1155">
        <v>36620</v>
      </c>
      <c r="I1155">
        <v>50000</v>
      </c>
      <c r="J1155">
        <v>44403</v>
      </c>
      <c r="K1155">
        <v>112.1</v>
      </c>
    </row>
    <row r="1156" spans="2:11" hidden="1" x14ac:dyDescent="0.45">
      <c r="B1156" t="s">
        <v>122</v>
      </c>
      <c r="C1156">
        <v>2012</v>
      </c>
      <c r="D1156">
        <v>489.7</v>
      </c>
      <c r="E1156">
        <v>491.7</v>
      </c>
      <c r="F1156">
        <v>62.1</v>
      </c>
      <c r="G1156">
        <v>7.7</v>
      </c>
      <c r="H1156">
        <v>32721</v>
      </c>
      <c r="I1156">
        <v>65928</v>
      </c>
      <c r="J1156">
        <v>70488</v>
      </c>
      <c r="K1156">
        <v>102.6</v>
      </c>
    </row>
    <row r="1157" spans="2:11" hidden="1" x14ac:dyDescent="0.45">
      <c r="B1157" t="s">
        <v>123</v>
      </c>
      <c r="C1157">
        <v>2012</v>
      </c>
      <c r="D1157">
        <v>171.7</v>
      </c>
      <c r="E1157">
        <v>172.8</v>
      </c>
      <c r="F1157">
        <v>60.3</v>
      </c>
      <c r="G1157">
        <v>8.5</v>
      </c>
      <c r="H1157">
        <v>18450</v>
      </c>
      <c r="I1157">
        <v>33349</v>
      </c>
      <c r="J1157">
        <v>38917</v>
      </c>
      <c r="K1157">
        <v>96.1</v>
      </c>
    </row>
    <row r="1158" spans="2:11" hidden="1" x14ac:dyDescent="0.45">
      <c r="B1158" t="s">
        <v>124</v>
      </c>
      <c r="C1158">
        <v>2012</v>
      </c>
      <c r="D1158">
        <v>50.3</v>
      </c>
      <c r="E1158">
        <v>50.5</v>
      </c>
      <c r="F1158">
        <v>66.7</v>
      </c>
      <c r="G1158">
        <v>4.3</v>
      </c>
      <c r="H1158">
        <v>48533</v>
      </c>
      <c r="I1158" t="s">
        <v>64</v>
      </c>
      <c r="J1158" t="s">
        <v>64</v>
      </c>
      <c r="K1158" t="s">
        <v>132</v>
      </c>
    </row>
    <row r="1159" spans="2:11" hidden="1" x14ac:dyDescent="0.45">
      <c r="B1159" t="s">
        <v>41</v>
      </c>
      <c r="C1159">
        <v>2013</v>
      </c>
      <c r="D1159">
        <v>1545.5</v>
      </c>
      <c r="E1159">
        <v>1543.7</v>
      </c>
      <c r="F1159">
        <v>58.8</v>
      </c>
      <c r="G1159">
        <v>4</v>
      </c>
      <c r="H1159">
        <v>23247</v>
      </c>
      <c r="I1159">
        <v>52931</v>
      </c>
      <c r="J1159">
        <v>49433</v>
      </c>
      <c r="K1159">
        <v>104.5</v>
      </c>
    </row>
    <row r="1160" spans="2:11" hidden="1" x14ac:dyDescent="0.45">
      <c r="B1160" t="s">
        <v>42</v>
      </c>
      <c r="C1160">
        <v>2013</v>
      </c>
      <c r="D1160">
        <v>1240.5999999999999</v>
      </c>
      <c r="E1160">
        <v>1246.4000000000001</v>
      </c>
      <c r="F1160">
        <v>58.2</v>
      </c>
      <c r="G1160">
        <v>5.2</v>
      </c>
      <c r="H1160">
        <v>18707</v>
      </c>
      <c r="I1160">
        <v>31849</v>
      </c>
      <c r="J1160">
        <v>34944</v>
      </c>
      <c r="K1160">
        <v>113.9</v>
      </c>
    </row>
    <row r="1161" spans="2:11" hidden="1" x14ac:dyDescent="0.45">
      <c r="B1161" t="s">
        <v>43</v>
      </c>
      <c r="C1161">
        <v>2013</v>
      </c>
      <c r="D1161">
        <v>1418.2</v>
      </c>
      <c r="E1161">
        <v>1421.6</v>
      </c>
      <c r="F1161">
        <v>57.3</v>
      </c>
      <c r="G1161">
        <v>3.8</v>
      </c>
      <c r="H1161">
        <v>18058</v>
      </c>
      <c r="I1161">
        <v>39200</v>
      </c>
      <c r="J1161">
        <v>44475</v>
      </c>
      <c r="K1161">
        <v>106.3</v>
      </c>
    </row>
    <row r="1162" spans="2:11" hidden="1" x14ac:dyDescent="0.45">
      <c r="B1162" t="s">
        <v>44</v>
      </c>
      <c r="C1162">
        <v>2013</v>
      </c>
      <c r="D1162">
        <v>2332.9</v>
      </c>
      <c r="E1162">
        <v>2332.9</v>
      </c>
      <c r="F1162">
        <v>58.4</v>
      </c>
      <c r="G1162">
        <v>4.7</v>
      </c>
      <c r="H1162">
        <v>21683</v>
      </c>
      <c r="I1162">
        <v>41773</v>
      </c>
      <c r="J1162">
        <v>47411</v>
      </c>
      <c r="K1162">
        <v>105.2</v>
      </c>
    </row>
    <row r="1163" spans="2:11" hidden="1" x14ac:dyDescent="0.45">
      <c r="B1163" t="s">
        <v>45</v>
      </c>
      <c r="C1163">
        <v>2013</v>
      </c>
      <c r="D1163">
        <v>1028.5</v>
      </c>
      <c r="E1163">
        <v>1033.8999999999999</v>
      </c>
      <c r="F1163">
        <v>57.5</v>
      </c>
      <c r="G1163">
        <v>5.2</v>
      </c>
      <c r="H1163">
        <v>17754</v>
      </c>
      <c r="I1163">
        <v>35424</v>
      </c>
      <c r="J1163">
        <v>41689</v>
      </c>
      <c r="K1163">
        <v>109.2</v>
      </c>
    </row>
    <row r="1164" spans="2:11" hidden="1" x14ac:dyDescent="0.45">
      <c r="B1164" t="s">
        <v>46</v>
      </c>
      <c r="C1164">
        <v>2013</v>
      </c>
      <c r="D1164">
        <v>1020.9</v>
      </c>
      <c r="E1164">
        <v>1018.8</v>
      </c>
      <c r="F1164">
        <v>58.4</v>
      </c>
      <c r="G1164">
        <v>4.5</v>
      </c>
      <c r="H1164">
        <v>22243</v>
      </c>
      <c r="I1164">
        <v>50698</v>
      </c>
      <c r="J1164">
        <v>58976</v>
      </c>
      <c r="K1164">
        <v>95.3</v>
      </c>
    </row>
    <row r="1165" spans="2:11" hidden="1" x14ac:dyDescent="0.45">
      <c r="B1165" t="s">
        <v>47</v>
      </c>
      <c r="C1165">
        <v>2013</v>
      </c>
      <c r="D1165">
        <v>644.6</v>
      </c>
      <c r="E1165">
        <v>647.9</v>
      </c>
      <c r="F1165">
        <v>57</v>
      </c>
      <c r="G1165">
        <v>4.9000000000000004</v>
      </c>
      <c r="H1165">
        <v>16968</v>
      </c>
      <c r="I1165">
        <v>32474</v>
      </c>
      <c r="J1165">
        <v>40455</v>
      </c>
      <c r="K1165">
        <v>104.9</v>
      </c>
    </row>
    <row r="1166" spans="2:11" hidden="1" x14ac:dyDescent="0.45">
      <c r="B1166" t="s">
        <v>48</v>
      </c>
      <c r="C1166">
        <v>2013</v>
      </c>
      <c r="D1166">
        <v>1117.3</v>
      </c>
      <c r="E1166">
        <v>1117.7</v>
      </c>
      <c r="F1166">
        <v>57.5</v>
      </c>
      <c r="G1166">
        <v>4.5999999999999996</v>
      </c>
      <c r="H1166">
        <v>19436</v>
      </c>
      <c r="I1166">
        <v>34212</v>
      </c>
      <c r="J1166">
        <v>38138</v>
      </c>
      <c r="K1166">
        <v>106.3</v>
      </c>
    </row>
    <row r="1167" spans="2:11" hidden="1" x14ac:dyDescent="0.45">
      <c r="B1167" t="s">
        <v>49</v>
      </c>
      <c r="C1167">
        <v>2013</v>
      </c>
      <c r="D1167">
        <v>1166.0999999999999</v>
      </c>
      <c r="E1167">
        <v>1166.3</v>
      </c>
      <c r="F1167">
        <v>58</v>
      </c>
      <c r="G1167">
        <v>3.7</v>
      </c>
      <c r="H1167">
        <v>21957</v>
      </c>
      <c r="I1167">
        <v>41650</v>
      </c>
      <c r="J1167">
        <v>45507</v>
      </c>
      <c r="K1167">
        <v>102.2</v>
      </c>
    </row>
    <row r="1168" spans="2:11" hidden="1" x14ac:dyDescent="0.45">
      <c r="B1168" t="s">
        <v>50</v>
      </c>
      <c r="C1168">
        <v>2013</v>
      </c>
      <c r="D1168">
        <v>7519.7</v>
      </c>
      <c r="E1168">
        <v>7452.6</v>
      </c>
      <c r="F1168">
        <v>60.4</v>
      </c>
      <c r="G1168">
        <v>2.8</v>
      </c>
      <c r="H1168">
        <v>32969</v>
      </c>
      <c r="I1168">
        <v>76016</v>
      </c>
      <c r="J1168">
        <v>70246</v>
      </c>
      <c r="K1168">
        <v>107.8</v>
      </c>
    </row>
    <row r="1169" spans="2:11" hidden="1" x14ac:dyDescent="0.45">
      <c r="B1169" t="s">
        <v>51</v>
      </c>
      <c r="C1169">
        <v>2013</v>
      </c>
      <c r="D1169">
        <v>768.9</v>
      </c>
      <c r="E1169">
        <v>772</v>
      </c>
      <c r="F1169">
        <v>57.5</v>
      </c>
      <c r="G1169">
        <v>5.8</v>
      </c>
      <c r="H1169">
        <v>17252</v>
      </c>
      <c r="I1169">
        <v>36987</v>
      </c>
      <c r="J1169">
        <v>35794</v>
      </c>
      <c r="K1169">
        <v>107.9</v>
      </c>
    </row>
    <row r="1170" spans="2:11" hidden="1" x14ac:dyDescent="0.45">
      <c r="B1170" t="s">
        <v>52</v>
      </c>
      <c r="C1170">
        <v>2013</v>
      </c>
      <c r="D1170">
        <v>1144.4000000000001</v>
      </c>
      <c r="E1170">
        <v>1145.7</v>
      </c>
      <c r="F1170">
        <v>57.2</v>
      </c>
      <c r="G1170">
        <v>4.7</v>
      </c>
      <c r="H1170">
        <v>18932</v>
      </c>
      <c r="I1170">
        <v>37278</v>
      </c>
      <c r="J1170">
        <v>45077</v>
      </c>
      <c r="K1170">
        <v>106.2</v>
      </c>
    </row>
    <row r="1171" spans="2:11" hidden="1" x14ac:dyDescent="0.45">
      <c r="B1171" t="s">
        <v>53</v>
      </c>
      <c r="C1171">
        <v>2013</v>
      </c>
      <c r="D1171">
        <v>961.4</v>
      </c>
      <c r="E1171">
        <v>966.1</v>
      </c>
      <c r="F1171">
        <v>59</v>
      </c>
      <c r="G1171">
        <v>5.2</v>
      </c>
      <c r="H1171">
        <v>18470</v>
      </c>
      <c r="I1171">
        <v>41723</v>
      </c>
      <c r="J1171">
        <v>33887</v>
      </c>
      <c r="K1171">
        <v>103.3</v>
      </c>
    </row>
    <row r="1172" spans="2:11" hidden="1" x14ac:dyDescent="0.45">
      <c r="B1172" t="s">
        <v>54</v>
      </c>
      <c r="C1172">
        <v>2013</v>
      </c>
      <c r="D1172">
        <v>1068.7</v>
      </c>
      <c r="E1172">
        <v>1072</v>
      </c>
      <c r="F1172">
        <v>58</v>
      </c>
      <c r="G1172">
        <v>4.5999999999999996</v>
      </c>
      <c r="H1172">
        <v>19685</v>
      </c>
      <c r="I1172">
        <v>38989</v>
      </c>
      <c r="J1172">
        <v>38759</v>
      </c>
      <c r="K1172">
        <v>105.1</v>
      </c>
    </row>
    <row r="1173" spans="2:11" hidden="1" x14ac:dyDescent="0.45">
      <c r="B1173" t="s">
        <v>55</v>
      </c>
      <c r="C1173">
        <v>2013</v>
      </c>
      <c r="D1173">
        <v>1324.1</v>
      </c>
      <c r="E1173">
        <v>1328.7</v>
      </c>
      <c r="F1173">
        <v>57</v>
      </c>
      <c r="G1173">
        <v>5.3</v>
      </c>
      <c r="H1173">
        <v>19268</v>
      </c>
      <c r="I1173">
        <v>49788</v>
      </c>
      <c r="J1173">
        <v>52413</v>
      </c>
      <c r="K1173">
        <v>105.4</v>
      </c>
    </row>
    <row r="1174" spans="2:11" hidden="1" x14ac:dyDescent="0.45">
      <c r="B1174" t="s">
        <v>56</v>
      </c>
      <c r="C1174">
        <v>2013</v>
      </c>
      <c r="D1174">
        <v>1538.3</v>
      </c>
      <c r="E1174">
        <v>1541</v>
      </c>
      <c r="F1174">
        <v>57.3</v>
      </c>
      <c r="G1174">
        <v>4.2</v>
      </c>
      <c r="H1174">
        <v>19675</v>
      </c>
      <c r="I1174">
        <v>44597</v>
      </c>
      <c r="J1174">
        <v>43747</v>
      </c>
      <c r="K1174">
        <v>109.8</v>
      </c>
    </row>
    <row r="1175" spans="2:11" hidden="1" x14ac:dyDescent="0.45">
      <c r="B1175" t="s">
        <v>57</v>
      </c>
      <c r="C1175">
        <v>2013</v>
      </c>
      <c r="D1175">
        <v>1265.9000000000001</v>
      </c>
      <c r="E1175">
        <v>1266.8</v>
      </c>
      <c r="F1175">
        <v>57</v>
      </c>
      <c r="G1175">
        <v>4.5</v>
      </c>
      <c r="H1175">
        <v>20664</v>
      </c>
      <c r="I1175">
        <v>55396</v>
      </c>
      <c r="J1175">
        <v>52439</v>
      </c>
      <c r="K1175">
        <v>109.1</v>
      </c>
    </row>
    <row r="1176" spans="2:11" hidden="1" x14ac:dyDescent="0.45">
      <c r="B1176" t="s">
        <v>58</v>
      </c>
      <c r="C1176">
        <v>2013</v>
      </c>
      <c r="D1176">
        <v>12036.4</v>
      </c>
      <c r="E1176">
        <v>11942.9</v>
      </c>
      <c r="F1176">
        <v>60.9</v>
      </c>
      <c r="G1176">
        <v>1.7</v>
      </c>
      <c r="H1176">
        <v>55936</v>
      </c>
      <c r="I1176">
        <v>151517</v>
      </c>
      <c r="J1176">
        <v>177899</v>
      </c>
      <c r="K1176">
        <v>103.9</v>
      </c>
    </row>
    <row r="1177" spans="2:11" hidden="1" x14ac:dyDescent="0.45">
      <c r="B1177" t="s">
        <v>59</v>
      </c>
      <c r="C1177">
        <v>2013</v>
      </c>
      <c r="D1177">
        <v>615.9</v>
      </c>
      <c r="E1177">
        <v>620.79999999999995</v>
      </c>
      <c r="F1177">
        <v>58.5</v>
      </c>
      <c r="G1177">
        <v>8.1999999999999993</v>
      </c>
      <c r="H1177">
        <v>22067</v>
      </c>
      <c r="I1177">
        <v>48139</v>
      </c>
      <c r="J1177">
        <v>51300</v>
      </c>
      <c r="K1177">
        <v>109.9</v>
      </c>
    </row>
    <row r="1178" spans="2:11" hidden="1" x14ac:dyDescent="0.45">
      <c r="B1178" t="s">
        <v>60</v>
      </c>
      <c r="C1178">
        <v>2013</v>
      </c>
      <c r="D1178">
        <v>852.1</v>
      </c>
      <c r="E1178">
        <v>859.7</v>
      </c>
      <c r="F1178">
        <v>61.7</v>
      </c>
      <c r="G1178">
        <v>7.1</v>
      </c>
      <c r="H1178">
        <v>28724</v>
      </c>
      <c r="I1178">
        <v>57396</v>
      </c>
      <c r="J1178">
        <v>58108</v>
      </c>
      <c r="K1178">
        <v>100.7</v>
      </c>
    </row>
    <row r="1179" spans="2:11" hidden="1" x14ac:dyDescent="0.45">
      <c r="B1179" t="s">
        <v>61</v>
      </c>
      <c r="C1179">
        <v>2013</v>
      </c>
      <c r="D1179">
        <v>1163.7</v>
      </c>
      <c r="E1179">
        <v>1173.6999999999998</v>
      </c>
      <c r="F1179">
        <v>58.4</v>
      </c>
      <c r="G1179">
        <v>6.1</v>
      </c>
      <c r="H1179">
        <v>25343</v>
      </c>
      <c r="I1179">
        <v>55860</v>
      </c>
      <c r="J1179">
        <v>58888</v>
      </c>
      <c r="K1179">
        <v>108</v>
      </c>
    </row>
    <row r="1180" spans="2:11" hidden="1" x14ac:dyDescent="0.45">
      <c r="B1180" t="s">
        <v>62</v>
      </c>
      <c r="C1180">
        <v>2013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2:11" hidden="1" x14ac:dyDescent="0.45">
      <c r="B1181" t="s">
        <v>63</v>
      </c>
      <c r="C1181">
        <v>2013</v>
      </c>
      <c r="D1181">
        <v>42.2</v>
      </c>
      <c r="E1181">
        <v>42.2</v>
      </c>
      <c r="F1181">
        <v>61</v>
      </c>
      <c r="G1181">
        <v>7.1</v>
      </c>
      <c r="H1181">
        <v>66887</v>
      </c>
      <c r="I1181">
        <v>54418</v>
      </c>
      <c r="J1181">
        <v>71428</v>
      </c>
      <c r="K1181">
        <v>88.2</v>
      </c>
    </row>
    <row r="1182" spans="2:11" hidden="1" x14ac:dyDescent="0.45">
      <c r="B1182" t="s">
        <v>126</v>
      </c>
      <c r="C1182">
        <v>2013</v>
      </c>
      <c r="D1182">
        <v>1121.5</v>
      </c>
      <c r="E1182">
        <v>1131.4999999999998</v>
      </c>
      <c r="F1182">
        <v>58.3</v>
      </c>
      <c r="G1182">
        <v>6</v>
      </c>
      <c r="H1182">
        <v>23799</v>
      </c>
      <c r="I1182">
        <v>56791</v>
      </c>
      <c r="J1182">
        <v>57864</v>
      </c>
      <c r="K1182" t="s">
        <v>132</v>
      </c>
    </row>
    <row r="1183" spans="2:11" hidden="1" x14ac:dyDescent="0.45">
      <c r="B1183" t="s">
        <v>65</v>
      </c>
      <c r="C1183">
        <v>2013</v>
      </c>
      <c r="D1183">
        <v>1193</v>
      </c>
      <c r="E1183">
        <v>1194.5</v>
      </c>
      <c r="F1183">
        <v>58.2</v>
      </c>
      <c r="G1183">
        <v>6.1</v>
      </c>
      <c r="H1183">
        <v>18993</v>
      </c>
      <c r="I1183">
        <v>42808</v>
      </c>
      <c r="J1183">
        <v>48547</v>
      </c>
      <c r="K1183">
        <v>105</v>
      </c>
    </row>
    <row r="1184" spans="2:11" hidden="1" x14ac:dyDescent="0.45">
      <c r="B1184" t="s">
        <v>66</v>
      </c>
      <c r="C1184">
        <v>2013</v>
      </c>
      <c r="D1184">
        <v>964</v>
      </c>
      <c r="E1184">
        <v>959.6</v>
      </c>
      <c r="F1184">
        <v>59.8</v>
      </c>
      <c r="G1184">
        <v>5.6</v>
      </c>
      <c r="H1184">
        <v>20078</v>
      </c>
      <c r="I1184">
        <v>45764</v>
      </c>
      <c r="J1184">
        <v>45681</v>
      </c>
      <c r="K1184">
        <v>110.1</v>
      </c>
    </row>
    <row r="1185" spans="2:11" hidden="1" x14ac:dyDescent="0.45">
      <c r="B1185" t="s">
        <v>67</v>
      </c>
      <c r="C1185">
        <v>2013</v>
      </c>
      <c r="D1185">
        <v>1789.5</v>
      </c>
      <c r="E1185">
        <v>1779</v>
      </c>
      <c r="F1185">
        <v>60.3</v>
      </c>
      <c r="G1185">
        <v>4.3</v>
      </c>
      <c r="H1185">
        <v>19873</v>
      </c>
      <c r="I1185">
        <v>52876</v>
      </c>
      <c r="J1185">
        <v>55433</v>
      </c>
      <c r="K1185">
        <v>101.5</v>
      </c>
    </row>
    <row r="1186" spans="2:11" hidden="1" x14ac:dyDescent="0.45">
      <c r="B1186" t="s">
        <v>68</v>
      </c>
      <c r="C1186">
        <v>2013</v>
      </c>
      <c r="D1186">
        <v>754.1</v>
      </c>
      <c r="E1186">
        <v>761.6</v>
      </c>
      <c r="F1186">
        <v>62.4</v>
      </c>
      <c r="G1186">
        <v>7.2</v>
      </c>
      <c r="H1186">
        <v>31907</v>
      </c>
      <c r="I1186" t="s">
        <v>64</v>
      </c>
      <c r="J1186">
        <v>42370</v>
      </c>
      <c r="K1186">
        <v>100.5</v>
      </c>
    </row>
    <row r="1187" spans="2:11" hidden="1" x14ac:dyDescent="0.45">
      <c r="B1187" t="s">
        <v>69</v>
      </c>
      <c r="C1187">
        <v>2013</v>
      </c>
      <c r="D1187">
        <v>621</v>
      </c>
      <c r="E1187">
        <v>623</v>
      </c>
      <c r="F1187">
        <v>56.4</v>
      </c>
      <c r="G1187">
        <v>4.5999999999999996</v>
      </c>
      <c r="H1187">
        <v>20608</v>
      </c>
      <c r="I1187">
        <v>44898</v>
      </c>
      <c r="J1187">
        <v>42470</v>
      </c>
      <c r="K1187">
        <v>106.7</v>
      </c>
    </row>
    <row r="1188" spans="2:11" hidden="1" x14ac:dyDescent="0.45">
      <c r="B1188" t="s">
        <v>70</v>
      </c>
      <c r="C1188">
        <v>2013</v>
      </c>
      <c r="D1188">
        <v>651.79999999999995</v>
      </c>
      <c r="E1188">
        <v>655</v>
      </c>
      <c r="F1188">
        <v>56.9</v>
      </c>
      <c r="G1188">
        <v>7</v>
      </c>
      <c r="H1188">
        <v>17864</v>
      </c>
      <c r="I1188">
        <v>37845</v>
      </c>
      <c r="J1188">
        <v>42017</v>
      </c>
      <c r="K1188">
        <v>102.7</v>
      </c>
    </row>
    <row r="1189" spans="2:11" hidden="1" x14ac:dyDescent="0.45">
      <c r="B1189" t="s">
        <v>71</v>
      </c>
      <c r="C1189">
        <v>2013</v>
      </c>
      <c r="D1189">
        <v>5195.7</v>
      </c>
      <c r="E1189">
        <v>5133.6000000000004</v>
      </c>
      <c r="F1189">
        <v>61.1</v>
      </c>
      <c r="G1189">
        <v>1.5</v>
      </c>
      <c r="H1189">
        <v>30498</v>
      </c>
      <c r="I1189">
        <v>95287</v>
      </c>
      <c r="J1189">
        <v>86073</v>
      </c>
      <c r="K1189">
        <v>104.5</v>
      </c>
    </row>
    <row r="1190" spans="2:11" hidden="1" x14ac:dyDescent="0.45">
      <c r="B1190" t="s">
        <v>72</v>
      </c>
      <c r="C1190">
        <v>2013</v>
      </c>
      <c r="D1190">
        <v>454.4</v>
      </c>
      <c r="E1190">
        <v>452.1</v>
      </c>
      <c r="F1190">
        <v>57.8</v>
      </c>
      <c r="G1190">
        <v>7.9</v>
      </c>
      <c r="H1190">
        <v>18736</v>
      </c>
      <c r="I1190">
        <v>30409</v>
      </c>
      <c r="J1190">
        <v>33252</v>
      </c>
      <c r="K1190">
        <v>87.5</v>
      </c>
    </row>
    <row r="1191" spans="2:11" hidden="1" x14ac:dyDescent="0.45">
      <c r="B1191" t="s">
        <v>73</v>
      </c>
      <c r="C1191">
        <v>2013</v>
      </c>
      <c r="D1191">
        <v>281.3</v>
      </c>
      <c r="E1191">
        <v>282.39999999999998</v>
      </c>
      <c r="F1191">
        <v>60.3</v>
      </c>
      <c r="G1191">
        <v>12.5</v>
      </c>
      <c r="H1191">
        <v>11673</v>
      </c>
      <c r="I1191">
        <v>25859</v>
      </c>
      <c r="J1191">
        <v>36267</v>
      </c>
      <c r="K1191">
        <v>105.9</v>
      </c>
    </row>
    <row r="1192" spans="2:11" hidden="1" x14ac:dyDescent="0.45">
      <c r="B1192" t="s">
        <v>74</v>
      </c>
      <c r="C1192">
        <v>2013</v>
      </c>
      <c r="D1192" t="s">
        <v>138</v>
      </c>
      <c r="E1192" t="s">
        <v>138</v>
      </c>
      <c r="F1192">
        <v>0</v>
      </c>
      <c r="G1192">
        <v>0</v>
      </c>
      <c r="H1192">
        <v>0</v>
      </c>
      <c r="I1192">
        <v>0</v>
      </c>
      <c r="J1192">
        <v>0</v>
      </c>
      <c r="K1192" t="s">
        <v>132</v>
      </c>
    </row>
    <row r="1193" spans="2:11" hidden="1" x14ac:dyDescent="0.45">
      <c r="B1193" t="s">
        <v>75</v>
      </c>
      <c r="C1193">
        <v>2013</v>
      </c>
      <c r="D1193">
        <v>5443.4</v>
      </c>
      <c r="E1193">
        <v>5399.7</v>
      </c>
      <c r="F1193">
        <v>58.1</v>
      </c>
      <c r="G1193">
        <v>6.1</v>
      </c>
      <c r="H1193">
        <v>25130</v>
      </c>
      <c r="I1193">
        <v>40540</v>
      </c>
      <c r="J1193">
        <v>51141</v>
      </c>
      <c r="K1193">
        <v>104.5</v>
      </c>
    </row>
    <row r="1194" spans="2:11" hidden="1" x14ac:dyDescent="0.45">
      <c r="B1194" t="s">
        <v>76</v>
      </c>
      <c r="C1194">
        <v>2013</v>
      </c>
      <c r="D1194">
        <v>1007.4</v>
      </c>
      <c r="E1194">
        <v>1007.4</v>
      </c>
      <c r="F1194">
        <v>59.1</v>
      </c>
      <c r="G1194">
        <v>7.5</v>
      </c>
      <c r="H1194">
        <v>19950</v>
      </c>
      <c r="I1194">
        <v>35955</v>
      </c>
      <c r="J1194">
        <v>36315</v>
      </c>
      <c r="K1194">
        <v>113.4</v>
      </c>
    </row>
    <row r="1195" spans="2:11" hidden="1" x14ac:dyDescent="0.45">
      <c r="B1195" t="s">
        <v>77</v>
      </c>
      <c r="C1195">
        <v>2013</v>
      </c>
      <c r="D1195">
        <v>2580.6999999999998</v>
      </c>
      <c r="E1195">
        <v>2585.6999999999998</v>
      </c>
      <c r="F1195">
        <v>58.6</v>
      </c>
      <c r="G1195">
        <v>6.6</v>
      </c>
      <c r="H1195">
        <v>18067</v>
      </c>
      <c r="I1195">
        <v>40046</v>
      </c>
      <c r="J1195">
        <v>40567</v>
      </c>
      <c r="K1195">
        <v>102.7</v>
      </c>
    </row>
    <row r="1196" spans="2:11" hidden="1" x14ac:dyDescent="0.45">
      <c r="B1196" t="s">
        <v>78</v>
      </c>
      <c r="C1196">
        <v>2013</v>
      </c>
      <c r="D1196">
        <v>4255.7</v>
      </c>
      <c r="E1196">
        <v>4258.6000000000004</v>
      </c>
      <c r="F1196">
        <v>58.9</v>
      </c>
      <c r="G1196">
        <v>6</v>
      </c>
      <c r="H1196">
        <v>20516</v>
      </c>
      <c r="I1196">
        <v>48353</v>
      </c>
      <c r="J1196">
        <v>53651</v>
      </c>
      <c r="K1196">
        <v>100.9</v>
      </c>
    </row>
    <row r="1197" spans="2:11" hidden="1" x14ac:dyDescent="0.45">
      <c r="B1197" t="s">
        <v>79</v>
      </c>
      <c r="C1197">
        <v>2013</v>
      </c>
      <c r="D1197" t="s">
        <v>138</v>
      </c>
      <c r="E1197" t="s">
        <v>138</v>
      </c>
      <c r="F1197">
        <v>0</v>
      </c>
      <c r="G1197">
        <v>0</v>
      </c>
      <c r="H1197">
        <v>0</v>
      </c>
      <c r="I1197">
        <v>0</v>
      </c>
      <c r="J1197">
        <v>0</v>
      </c>
      <c r="K1197" t="s">
        <v>132</v>
      </c>
    </row>
    <row r="1198" spans="2:11" hidden="1" x14ac:dyDescent="0.45">
      <c r="B1198" t="s">
        <v>80</v>
      </c>
      <c r="C1198">
        <v>2013</v>
      </c>
      <c r="D1198">
        <v>2975.1</v>
      </c>
      <c r="E1198">
        <v>2964.3</v>
      </c>
      <c r="F1198">
        <v>61.8</v>
      </c>
      <c r="G1198">
        <v>11.6</v>
      </c>
      <c r="H1198">
        <v>21557</v>
      </c>
      <c r="I1198">
        <v>30159</v>
      </c>
      <c r="J1198">
        <v>37281</v>
      </c>
      <c r="K1198">
        <v>109.3</v>
      </c>
    </row>
    <row r="1199" spans="2:11" hidden="1" x14ac:dyDescent="0.45">
      <c r="B1199" t="s">
        <v>140</v>
      </c>
      <c r="C1199">
        <v>2013</v>
      </c>
      <c r="D1199">
        <v>449.6</v>
      </c>
      <c r="E1199">
        <v>444.9</v>
      </c>
      <c r="F1199">
        <v>59.2</v>
      </c>
      <c r="G1199">
        <v>43.7</v>
      </c>
      <c r="H1199">
        <v>13272</v>
      </c>
      <c r="I1199" t="s">
        <v>64</v>
      </c>
      <c r="J1199">
        <v>30139</v>
      </c>
      <c r="K1199">
        <v>127.2</v>
      </c>
    </row>
    <row r="1200" spans="2:11" hidden="1" x14ac:dyDescent="0.45">
      <c r="B1200" t="s">
        <v>81</v>
      </c>
      <c r="C1200">
        <v>2013</v>
      </c>
      <c r="D1200">
        <v>867.4</v>
      </c>
      <c r="E1200">
        <v>866.2</v>
      </c>
      <c r="F1200">
        <v>60.9</v>
      </c>
      <c r="G1200">
        <v>10.5</v>
      </c>
      <c r="H1200">
        <v>14982</v>
      </c>
      <c r="I1200">
        <v>35052</v>
      </c>
      <c r="J1200">
        <v>35634</v>
      </c>
      <c r="K1200">
        <v>90.7</v>
      </c>
    </row>
    <row r="1201" spans="2:11" hidden="1" x14ac:dyDescent="0.45">
      <c r="B1201" t="s">
        <v>82</v>
      </c>
      <c r="C1201">
        <v>2013</v>
      </c>
      <c r="D1201">
        <v>470.5</v>
      </c>
      <c r="E1201">
        <v>471.4</v>
      </c>
      <c r="F1201">
        <v>59.6</v>
      </c>
      <c r="G1201">
        <v>9.8000000000000007</v>
      </c>
      <c r="H1201">
        <v>14221</v>
      </c>
      <c r="I1201">
        <v>26898</v>
      </c>
      <c r="J1201">
        <v>34037</v>
      </c>
      <c r="K1201">
        <v>98.4</v>
      </c>
    </row>
    <row r="1202" spans="2:11" hidden="1" x14ac:dyDescent="0.45">
      <c r="B1202" t="s">
        <v>83</v>
      </c>
      <c r="C1202">
        <v>2013</v>
      </c>
      <c r="D1202">
        <v>703.9</v>
      </c>
      <c r="E1202">
        <v>705</v>
      </c>
      <c r="F1202">
        <v>58.3</v>
      </c>
      <c r="G1202">
        <v>8.1</v>
      </c>
      <c r="H1202">
        <v>17142</v>
      </c>
      <c r="I1202">
        <v>33521</v>
      </c>
      <c r="J1202">
        <v>36505</v>
      </c>
      <c r="K1202">
        <v>102.8</v>
      </c>
    </row>
    <row r="1203" spans="2:11" hidden="1" x14ac:dyDescent="0.45">
      <c r="B1203" t="s">
        <v>141</v>
      </c>
      <c r="C1203">
        <v>2013</v>
      </c>
      <c r="D1203">
        <v>1347</v>
      </c>
      <c r="E1203">
        <v>1336.1</v>
      </c>
      <c r="F1203">
        <v>56.3</v>
      </c>
      <c r="G1203">
        <v>26.9</v>
      </c>
      <c r="H1203">
        <v>18178</v>
      </c>
      <c r="I1203">
        <v>41286</v>
      </c>
      <c r="J1203">
        <v>34448</v>
      </c>
      <c r="K1203">
        <v>88.7</v>
      </c>
    </row>
    <row r="1204" spans="2:11" hidden="1" x14ac:dyDescent="0.45">
      <c r="B1204" t="s">
        <v>84</v>
      </c>
      <c r="C1204">
        <v>2013</v>
      </c>
      <c r="D1204">
        <v>2827.6</v>
      </c>
      <c r="E1204">
        <v>2820.3</v>
      </c>
      <c r="F1204">
        <v>59.6</v>
      </c>
      <c r="G1204">
        <v>5.6</v>
      </c>
      <c r="H1204">
        <v>18800</v>
      </c>
      <c r="I1204">
        <v>31018</v>
      </c>
      <c r="J1204">
        <v>31264</v>
      </c>
      <c r="K1204">
        <v>106.1</v>
      </c>
    </row>
    <row r="1205" spans="2:11" hidden="1" x14ac:dyDescent="0.45">
      <c r="B1205" t="s">
        <v>85</v>
      </c>
      <c r="C1205">
        <v>2013</v>
      </c>
      <c r="D1205">
        <v>4095.3</v>
      </c>
      <c r="E1205">
        <v>4086.6</v>
      </c>
      <c r="F1205">
        <v>59.4</v>
      </c>
      <c r="G1205">
        <v>5.8</v>
      </c>
      <c r="H1205">
        <v>23866</v>
      </c>
      <c r="I1205">
        <v>49558</v>
      </c>
      <c r="J1205">
        <v>53174</v>
      </c>
      <c r="K1205">
        <v>102.4</v>
      </c>
    </row>
    <row r="1206" spans="2:11" hidden="1" x14ac:dyDescent="0.45">
      <c r="B1206" t="s">
        <v>86</v>
      </c>
      <c r="C1206">
        <v>2013</v>
      </c>
      <c r="D1206">
        <v>690</v>
      </c>
      <c r="E1206">
        <v>690.7</v>
      </c>
      <c r="F1206">
        <v>59.5</v>
      </c>
      <c r="G1206">
        <v>5.2</v>
      </c>
      <c r="H1206">
        <v>14545</v>
      </c>
      <c r="I1206">
        <v>40629</v>
      </c>
      <c r="J1206">
        <v>41487</v>
      </c>
      <c r="K1206">
        <v>100.3</v>
      </c>
    </row>
    <row r="1207" spans="2:11" hidden="1" x14ac:dyDescent="0.45">
      <c r="B1207" t="s">
        <v>87</v>
      </c>
      <c r="C1207">
        <v>2013</v>
      </c>
      <c r="D1207">
        <v>815</v>
      </c>
      <c r="E1207">
        <v>817.7</v>
      </c>
      <c r="F1207">
        <v>59.7</v>
      </c>
      <c r="G1207">
        <v>4.4000000000000004</v>
      </c>
      <c r="H1207">
        <v>14029</v>
      </c>
      <c r="I1207">
        <v>43990</v>
      </c>
      <c r="J1207">
        <v>37876</v>
      </c>
      <c r="K1207">
        <v>111.2</v>
      </c>
    </row>
    <row r="1208" spans="2:11" hidden="1" x14ac:dyDescent="0.45">
      <c r="B1208" t="s">
        <v>88</v>
      </c>
      <c r="C1208">
        <v>2013</v>
      </c>
      <c r="D1208">
        <v>3867.6</v>
      </c>
      <c r="E1208">
        <v>3854.5</v>
      </c>
      <c r="F1208">
        <v>59.7</v>
      </c>
      <c r="G1208">
        <v>4</v>
      </c>
      <c r="H1208">
        <v>27006</v>
      </c>
      <c r="I1208">
        <v>45223</v>
      </c>
      <c r="J1208">
        <v>55829</v>
      </c>
      <c r="K1208">
        <v>99</v>
      </c>
    </row>
    <row r="1209" spans="2:11" hidden="1" x14ac:dyDescent="0.45">
      <c r="B1209" t="s">
        <v>89</v>
      </c>
      <c r="C1209">
        <v>2013</v>
      </c>
      <c r="D1209">
        <v>1507.3</v>
      </c>
      <c r="E1209">
        <v>1509.2</v>
      </c>
      <c r="F1209">
        <v>59</v>
      </c>
      <c r="G1209">
        <v>5.7</v>
      </c>
      <c r="H1209">
        <v>17777</v>
      </c>
      <c r="I1209">
        <v>41272</v>
      </c>
      <c r="J1209">
        <v>42515</v>
      </c>
      <c r="K1209">
        <v>125.8</v>
      </c>
    </row>
    <row r="1210" spans="2:11" hidden="1" x14ac:dyDescent="0.45">
      <c r="B1210" t="s">
        <v>90</v>
      </c>
      <c r="C1210">
        <v>2013</v>
      </c>
      <c r="D1210">
        <v>1235.2</v>
      </c>
      <c r="E1210">
        <v>1237.9000000000001</v>
      </c>
      <c r="F1210">
        <v>59.6</v>
      </c>
      <c r="G1210">
        <v>5.7</v>
      </c>
      <c r="H1210">
        <v>14788</v>
      </c>
      <c r="I1210">
        <v>40713</v>
      </c>
      <c r="J1210">
        <v>40483</v>
      </c>
      <c r="K1210">
        <v>109.8</v>
      </c>
    </row>
    <row r="1211" spans="2:11" hidden="1" x14ac:dyDescent="0.45">
      <c r="B1211" t="s">
        <v>91</v>
      </c>
      <c r="C1211">
        <v>2013</v>
      </c>
      <c r="D1211">
        <v>2628.3</v>
      </c>
      <c r="E1211">
        <v>2628.9</v>
      </c>
      <c r="F1211">
        <v>58.3</v>
      </c>
      <c r="G1211">
        <v>6.5</v>
      </c>
      <c r="H1211">
        <v>24953</v>
      </c>
      <c r="I1211">
        <v>49027</v>
      </c>
      <c r="J1211">
        <v>43960</v>
      </c>
      <c r="K1211">
        <v>110.5</v>
      </c>
    </row>
    <row r="1212" spans="2:11" hidden="1" x14ac:dyDescent="0.45">
      <c r="B1212" t="s">
        <v>92</v>
      </c>
      <c r="C1212">
        <v>2013</v>
      </c>
      <c r="D1212">
        <v>1286</v>
      </c>
      <c r="E1212">
        <v>1294.2</v>
      </c>
      <c r="F1212">
        <v>57.4</v>
      </c>
      <c r="G1212">
        <v>5.6</v>
      </c>
      <c r="H1212">
        <v>17364</v>
      </c>
      <c r="I1212">
        <v>41450</v>
      </c>
      <c r="J1212">
        <v>44934</v>
      </c>
      <c r="K1212">
        <v>99</v>
      </c>
    </row>
    <row r="1213" spans="2:11" hidden="1" x14ac:dyDescent="0.45">
      <c r="B1213" t="s">
        <v>93</v>
      </c>
      <c r="C1213">
        <v>2013</v>
      </c>
      <c r="D1213">
        <v>3271.6</v>
      </c>
      <c r="E1213">
        <v>3277.4</v>
      </c>
      <c r="F1213">
        <v>58.3</v>
      </c>
      <c r="G1213">
        <v>4.3</v>
      </c>
      <c r="H1213">
        <v>24364</v>
      </c>
      <c r="I1213">
        <v>53230</v>
      </c>
      <c r="J1213">
        <v>60919</v>
      </c>
      <c r="K1213">
        <v>109</v>
      </c>
    </row>
    <row r="1214" spans="2:11" hidden="1" x14ac:dyDescent="0.45">
      <c r="B1214" t="s">
        <v>94</v>
      </c>
      <c r="C1214">
        <v>2013</v>
      </c>
      <c r="D1214">
        <v>1988.2</v>
      </c>
      <c r="E1214">
        <v>1995.4</v>
      </c>
      <c r="F1214">
        <v>58.6</v>
      </c>
      <c r="G1214">
        <v>4.9000000000000004</v>
      </c>
      <c r="H1214">
        <v>18390</v>
      </c>
      <c r="I1214">
        <v>38823</v>
      </c>
      <c r="J1214">
        <v>45761</v>
      </c>
      <c r="K1214">
        <v>97.5</v>
      </c>
    </row>
    <row r="1215" spans="2:11" hidden="1" x14ac:dyDescent="0.45">
      <c r="B1215" t="s">
        <v>95</v>
      </c>
      <c r="C1215">
        <v>2013</v>
      </c>
      <c r="D1215">
        <v>1356.6</v>
      </c>
      <c r="E1215">
        <v>1361.2</v>
      </c>
      <c r="F1215">
        <v>57.8</v>
      </c>
      <c r="G1215">
        <v>4.8</v>
      </c>
      <c r="H1215">
        <v>16804</v>
      </c>
      <c r="I1215">
        <v>38595</v>
      </c>
      <c r="J1215">
        <v>39861</v>
      </c>
      <c r="K1215">
        <v>93.6</v>
      </c>
    </row>
    <row r="1216" spans="2:11" hidden="1" x14ac:dyDescent="0.45">
      <c r="B1216" t="s">
        <v>96</v>
      </c>
      <c r="C1216">
        <v>2013</v>
      </c>
      <c r="D1216">
        <v>3220.1</v>
      </c>
      <c r="E1216">
        <v>3219.6</v>
      </c>
      <c r="F1216">
        <v>59.1</v>
      </c>
      <c r="G1216">
        <v>3.2</v>
      </c>
      <c r="H1216">
        <v>26341</v>
      </c>
      <c r="I1216">
        <v>42784</v>
      </c>
      <c r="J1216">
        <v>49886</v>
      </c>
      <c r="K1216">
        <v>116.1</v>
      </c>
    </row>
    <row r="1217" spans="2:11" hidden="1" x14ac:dyDescent="0.45">
      <c r="B1217" t="s">
        <v>97</v>
      </c>
      <c r="C1217">
        <v>2013</v>
      </c>
      <c r="D1217">
        <v>2515.1999999999998</v>
      </c>
      <c r="E1217">
        <v>2515.5</v>
      </c>
      <c r="F1217">
        <v>58.6</v>
      </c>
      <c r="G1217">
        <v>5.2</v>
      </c>
      <c r="H1217">
        <v>16292</v>
      </c>
      <c r="I1217">
        <v>41369</v>
      </c>
      <c r="J1217">
        <v>38391</v>
      </c>
      <c r="K1217">
        <v>93.3</v>
      </c>
    </row>
    <row r="1218" spans="2:11" hidden="1" x14ac:dyDescent="0.45">
      <c r="B1218" t="s">
        <v>98</v>
      </c>
      <c r="C1218">
        <v>2013</v>
      </c>
      <c r="D1218">
        <v>1264.0999999999999</v>
      </c>
      <c r="E1218">
        <v>1268.0999999999999</v>
      </c>
      <c r="F1218">
        <v>58.8</v>
      </c>
      <c r="G1218">
        <v>5.5</v>
      </c>
      <c r="H1218">
        <v>17857</v>
      </c>
      <c r="I1218">
        <v>36148</v>
      </c>
      <c r="J1218">
        <v>38791</v>
      </c>
      <c r="K1218">
        <v>102.5</v>
      </c>
    </row>
    <row r="1219" spans="2:11" hidden="1" x14ac:dyDescent="0.45">
      <c r="B1219" t="s">
        <v>99</v>
      </c>
      <c r="C1219">
        <v>2013</v>
      </c>
      <c r="D1219">
        <v>868</v>
      </c>
      <c r="E1219">
        <v>873.8</v>
      </c>
      <c r="F1219">
        <v>55.4</v>
      </c>
      <c r="G1219">
        <v>7.5</v>
      </c>
      <c r="H1219">
        <v>17076</v>
      </c>
      <c r="I1219">
        <v>39377</v>
      </c>
      <c r="J1219">
        <v>41240</v>
      </c>
      <c r="K1219">
        <v>111.1</v>
      </c>
    </row>
    <row r="1220" spans="2:11" hidden="1" x14ac:dyDescent="0.45">
      <c r="B1220" t="s">
        <v>100</v>
      </c>
      <c r="C1220">
        <v>2013</v>
      </c>
      <c r="D1220">
        <v>4320.5</v>
      </c>
      <c r="E1220">
        <v>4318.1000000000004</v>
      </c>
      <c r="F1220">
        <v>58.3</v>
      </c>
      <c r="G1220">
        <v>5.9</v>
      </c>
      <c r="H1220">
        <v>30459</v>
      </c>
      <c r="I1220">
        <v>56316</v>
      </c>
      <c r="J1220">
        <v>57592</v>
      </c>
      <c r="K1220">
        <v>104.1</v>
      </c>
    </row>
    <row r="1221" spans="2:11" hidden="1" x14ac:dyDescent="0.45">
      <c r="B1221" t="s">
        <v>101</v>
      </c>
      <c r="C1221">
        <v>2013</v>
      </c>
      <c r="D1221">
        <v>3551.2</v>
      </c>
      <c r="E1221">
        <v>3532.6</v>
      </c>
      <c r="F1221">
        <v>64</v>
      </c>
      <c r="G1221">
        <v>4.7</v>
      </c>
      <c r="H1221">
        <v>36167</v>
      </c>
      <c r="I1221">
        <v>49667</v>
      </c>
      <c r="J1221">
        <v>54288</v>
      </c>
      <c r="K1221">
        <v>101.8</v>
      </c>
    </row>
    <row r="1222" spans="2:11" hidden="1" x14ac:dyDescent="0.45">
      <c r="B1222" t="s">
        <v>62</v>
      </c>
      <c r="C1222">
        <v>2013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2:11" hidden="1" x14ac:dyDescent="0.45">
      <c r="B1223" t="s">
        <v>144</v>
      </c>
      <c r="C1223">
        <v>2013</v>
      </c>
      <c r="D1223">
        <v>1600.3</v>
      </c>
      <c r="E1223">
        <v>1593.1</v>
      </c>
      <c r="F1223">
        <v>65.7</v>
      </c>
      <c r="G1223">
        <v>4.9000000000000004</v>
      </c>
      <c r="H1223">
        <v>39882</v>
      </c>
      <c r="I1223">
        <v>53830</v>
      </c>
      <c r="J1223">
        <v>57835</v>
      </c>
      <c r="K1223">
        <v>106.7</v>
      </c>
    </row>
    <row r="1224" spans="2:11" hidden="1" x14ac:dyDescent="0.45">
      <c r="B1224" t="s">
        <v>133</v>
      </c>
      <c r="C1224">
        <v>2013</v>
      </c>
      <c r="D1224">
        <v>528.1</v>
      </c>
      <c r="E1224">
        <v>531.1</v>
      </c>
      <c r="F1224">
        <v>68.900000000000006</v>
      </c>
      <c r="G1224">
        <v>3.2</v>
      </c>
      <c r="H1224">
        <v>58829</v>
      </c>
      <c r="I1224">
        <v>62289</v>
      </c>
      <c r="J1224">
        <v>47451</v>
      </c>
      <c r="K1224">
        <v>106.2</v>
      </c>
    </row>
    <row r="1225" spans="2:11" hidden="1" x14ac:dyDescent="0.45">
      <c r="B1225" t="s">
        <v>102</v>
      </c>
      <c r="C1225">
        <v>2013</v>
      </c>
      <c r="D1225">
        <v>1422.7999999999997</v>
      </c>
      <c r="E1225">
        <v>1408.4</v>
      </c>
      <c r="F1225">
        <v>60.2</v>
      </c>
      <c r="G1225">
        <v>5.2</v>
      </c>
      <c r="H1225">
        <v>23169</v>
      </c>
      <c r="I1225">
        <v>46906</v>
      </c>
      <c r="J1225">
        <v>52243</v>
      </c>
      <c r="K1225" t="s">
        <v>132</v>
      </c>
    </row>
    <row r="1226" spans="2:11" hidden="1" x14ac:dyDescent="0.45">
      <c r="B1226" t="s">
        <v>103</v>
      </c>
      <c r="C1226">
        <v>2013</v>
      </c>
      <c r="D1226">
        <v>3490.8</v>
      </c>
      <c r="E1226">
        <v>3488.3</v>
      </c>
      <c r="F1226">
        <v>58.2</v>
      </c>
      <c r="G1226">
        <v>6</v>
      </c>
      <c r="H1226">
        <v>21971</v>
      </c>
      <c r="I1226">
        <v>39493</v>
      </c>
      <c r="J1226">
        <v>32748</v>
      </c>
      <c r="K1226">
        <v>106.4</v>
      </c>
    </row>
    <row r="1227" spans="2:11" hidden="1" x14ac:dyDescent="0.45">
      <c r="B1227" t="s">
        <v>104</v>
      </c>
      <c r="C1227">
        <v>2013</v>
      </c>
      <c r="D1227">
        <v>208.6</v>
      </c>
      <c r="E1227">
        <v>208.5</v>
      </c>
      <c r="F1227">
        <v>56.7</v>
      </c>
      <c r="G1227">
        <v>11.5</v>
      </c>
      <c r="H1227">
        <v>14669</v>
      </c>
      <c r="I1227">
        <v>36219</v>
      </c>
      <c r="J1227">
        <v>38436</v>
      </c>
      <c r="K1227">
        <v>91.8</v>
      </c>
    </row>
    <row r="1228" spans="2:11" hidden="1" x14ac:dyDescent="0.45">
      <c r="B1228" t="s">
        <v>106</v>
      </c>
      <c r="C1228">
        <v>2013</v>
      </c>
      <c r="D1228">
        <v>312.7</v>
      </c>
      <c r="E1228">
        <v>311.89999999999998</v>
      </c>
      <c r="F1228">
        <v>57.2</v>
      </c>
      <c r="G1228">
        <v>19.3</v>
      </c>
      <c r="H1228">
        <v>13559</v>
      </c>
      <c r="I1228">
        <v>42694</v>
      </c>
      <c r="J1228">
        <v>49312</v>
      </c>
      <c r="K1228">
        <v>103.1</v>
      </c>
    </row>
    <row r="1229" spans="2:11" hidden="1" x14ac:dyDescent="0.45">
      <c r="B1229" t="s">
        <v>107</v>
      </c>
      <c r="C1229">
        <v>2013</v>
      </c>
      <c r="D1229">
        <v>535.20000000000005</v>
      </c>
      <c r="E1229">
        <v>534.4</v>
      </c>
      <c r="F1229">
        <v>58.3</v>
      </c>
      <c r="G1229">
        <v>6</v>
      </c>
      <c r="H1229">
        <v>16649</v>
      </c>
      <c r="I1229">
        <v>38614</v>
      </c>
      <c r="J1229">
        <v>43839</v>
      </c>
      <c r="K1229">
        <v>115.9</v>
      </c>
    </row>
    <row r="1230" spans="2:11" hidden="1" x14ac:dyDescent="0.45">
      <c r="B1230" t="s">
        <v>108</v>
      </c>
      <c r="C1230">
        <v>2013</v>
      </c>
      <c r="D1230">
        <v>2359.5</v>
      </c>
      <c r="E1230">
        <v>2368.7000000000003</v>
      </c>
      <c r="F1230">
        <v>57.4</v>
      </c>
      <c r="G1230">
        <v>8.3000000000000007</v>
      </c>
      <c r="H1230">
        <v>15896</v>
      </c>
      <c r="I1230">
        <v>40335</v>
      </c>
      <c r="J1230">
        <v>46124</v>
      </c>
      <c r="K1230">
        <v>101.1</v>
      </c>
    </row>
    <row r="1231" spans="2:11" hidden="1" x14ac:dyDescent="0.45">
      <c r="B1231" t="s">
        <v>109</v>
      </c>
      <c r="C1231">
        <v>2013</v>
      </c>
      <c r="D1231">
        <v>2854.7</v>
      </c>
      <c r="E1231">
        <v>2851.2</v>
      </c>
      <c r="F1231">
        <v>60.6</v>
      </c>
      <c r="G1231">
        <v>5.7</v>
      </c>
      <c r="H1231">
        <v>24258</v>
      </c>
      <c r="I1231">
        <v>53769</v>
      </c>
      <c r="J1231">
        <v>49578</v>
      </c>
      <c r="K1231">
        <v>103.7</v>
      </c>
    </row>
    <row r="1232" spans="2:11" hidden="1" x14ac:dyDescent="0.45">
      <c r="B1232" t="s">
        <v>110</v>
      </c>
      <c r="C1232">
        <v>2013</v>
      </c>
      <c r="D1232">
        <v>2420.1</v>
      </c>
      <c r="E1232">
        <v>2421.6999999999998</v>
      </c>
      <c r="F1232">
        <v>58.7</v>
      </c>
      <c r="G1232">
        <v>8.3000000000000007</v>
      </c>
      <c r="H1232">
        <v>18843</v>
      </c>
      <c r="I1232">
        <v>54979</v>
      </c>
      <c r="J1232">
        <v>43320</v>
      </c>
      <c r="K1232">
        <v>104.4</v>
      </c>
    </row>
    <row r="1233" spans="2:11" hidden="1" x14ac:dyDescent="0.45">
      <c r="B1233" t="s">
        <v>111</v>
      </c>
      <c r="C1233">
        <v>2013</v>
      </c>
      <c r="D1233">
        <v>2730.8</v>
      </c>
      <c r="E1233">
        <v>2735.5</v>
      </c>
      <c r="F1233">
        <v>58.2</v>
      </c>
      <c r="G1233">
        <v>6</v>
      </c>
      <c r="H1233">
        <v>19328</v>
      </c>
      <c r="I1233">
        <v>39588</v>
      </c>
      <c r="J1233">
        <v>40954</v>
      </c>
      <c r="K1233">
        <v>102.9</v>
      </c>
    </row>
    <row r="1234" spans="2:11" hidden="1" x14ac:dyDescent="0.45">
      <c r="B1234" t="s">
        <v>112</v>
      </c>
      <c r="C1234">
        <v>2013</v>
      </c>
      <c r="D1234">
        <v>2735.8</v>
      </c>
      <c r="E1234">
        <v>2724.2</v>
      </c>
      <c r="F1234">
        <v>59.8</v>
      </c>
      <c r="G1234">
        <v>5.9</v>
      </c>
      <c r="H1234">
        <v>22616</v>
      </c>
      <c r="I1234">
        <v>42437</v>
      </c>
      <c r="J1234">
        <v>56056</v>
      </c>
      <c r="K1234">
        <v>101.8</v>
      </c>
    </row>
    <row r="1235" spans="2:11" hidden="1" x14ac:dyDescent="0.45">
      <c r="B1235" t="s">
        <v>113</v>
      </c>
      <c r="C1235">
        <v>2013</v>
      </c>
      <c r="D1235">
        <v>1966.1</v>
      </c>
      <c r="E1235">
        <v>1967.5</v>
      </c>
      <c r="F1235">
        <v>59.6</v>
      </c>
      <c r="G1235">
        <v>6.8</v>
      </c>
      <c r="H1235">
        <v>20621</v>
      </c>
      <c r="I1235">
        <v>39532</v>
      </c>
      <c r="J1235">
        <v>42368</v>
      </c>
      <c r="K1235">
        <v>104.5</v>
      </c>
    </row>
    <row r="1236" spans="2:11" hidden="1" x14ac:dyDescent="0.45">
      <c r="B1236" t="s">
        <v>114</v>
      </c>
      <c r="C1236">
        <v>2013</v>
      </c>
      <c r="D1236">
        <v>1068.5999999999999</v>
      </c>
      <c r="E1236">
        <v>1065.9000000000001</v>
      </c>
      <c r="F1236">
        <v>61.1</v>
      </c>
      <c r="G1236">
        <v>7.6</v>
      </c>
      <c r="H1236">
        <v>22874</v>
      </c>
      <c r="I1236">
        <v>43151</v>
      </c>
      <c r="J1236">
        <v>45900</v>
      </c>
      <c r="K1236">
        <v>102.5</v>
      </c>
    </row>
    <row r="1237" spans="2:11" hidden="1" x14ac:dyDescent="0.45">
      <c r="B1237" t="s">
        <v>115</v>
      </c>
      <c r="C1237">
        <v>2013</v>
      </c>
      <c r="D1237">
        <v>972.8</v>
      </c>
      <c r="E1237">
        <v>972.1</v>
      </c>
      <c r="F1237">
        <v>58.8</v>
      </c>
      <c r="G1237">
        <v>8</v>
      </c>
      <c r="H1237">
        <v>18901</v>
      </c>
      <c r="I1237">
        <v>40341</v>
      </c>
      <c r="J1237">
        <v>47232</v>
      </c>
      <c r="K1237">
        <v>106.6</v>
      </c>
    </row>
    <row r="1238" spans="2:11" hidden="1" x14ac:dyDescent="0.45">
      <c r="B1238" t="s">
        <v>116</v>
      </c>
      <c r="C1238">
        <v>2013</v>
      </c>
      <c r="D1238">
        <v>956.2</v>
      </c>
      <c r="E1238">
        <v>956.3</v>
      </c>
      <c r="F1238">
        <v>61.4</v>
      </c>
      <c r="G1238">
        <v>7.4</v>
      </c>
      <c r="H1238">
        <v>30595</v>
      </c>
      <c r="I1238">
        <v>55244</v>
      </c>
      <c r="J1238">
        <v>60170</v>
      </c>
      <c r="K1238">
        <v>100.4</v>
      </c>
    </row>
    <row r="1239" spans="2:11" hidden="1" x14ac:dyDescent="0.45">
      <c r="B1239" t="s">
        <v>117</v>
      </c>
      <c r="C1239">
        <v>2013</v>
      </c>
      <c r="D1239">
        <v>1078.8</v>
      </c>
      <c r="E1239">
        <v>1083.0999999999999</v>
      </c>
      <c r="F1239">
        <v>59.8</v>
      </c>
      <c r="G1239">
        <v>10.5</v>
      </c>
      <c r="H1239">
        <v>19074</v>
      </c>
      <c r="I1239">
        <v>43944</v>
      </c>
      <c r="J1239">
        <v>47308</v>
      </c>
      <c r="K1239">
        <v>108.1</v>
      </c>
    </row>
    <row r="1240" spans="2:11" hidden="1" x14ac:dyDescent="0.45">
      <c r="B1240" t="s">
        <v>118</v>
      </c>
      <c r="C1240">
        <v>2013</v>
      </c>
      <c r="D1240">
        <v>314.3</v>
      </c>
      <c r="E1240">
        <v>315.5</v>
      </c>
      <c r="F1240">
        <v>63.5</v>
      </c>
      <c r="G1240">
        <v>5.7</v>
      </c>
      <c r="H1240">
        <v>35545</v>
      </c>
      <c r="I1240">
        <v>44259</v>
      </c>
      <c r="J1240">
        <v>55041</v>
      </c>
      <c r="K1240">
        <v>104.8</v>
      </c>
    </row>
    <row r="1241" spans="2:11" hidden="1" x14ac:dyDescent="0.45">
      <c r="B1241" t="s">
        <v>119</v>
      </c>
      <c r="C1241">
        <v>2013</v>
      </c>
      <c r="D1241">
        <v>1932.6</v>
      </c>
      <c r="E1241">
        <v>1938</v>
      </c>
      <c r="F1241">
        <v>60.6</v>
      </c>
      <c r="G1241">
        <v>7.1</v>
      </c>
      <c r="H1241">
        <v>23759</v>
      </c>
      <c r="I1241">
        <v>52544</v>
      </c>
      <c r="J1241">
        <v>75785</v>
      </c>
      <c r="K1241">
        <v>98.9</v>
      </c>
    </row>
    <row r="1242" spans="2:11" hidden="1" x14ac:dyDescent="0.45">
      <c r="B1242" t="s">
        <v>147</v>
      </c>
      <c r="C1242">
        <v>2013</v>
      </c>
      <c r="D1242">
        <v>1337.5</v>
      </c>
      <c r="E1242">
        <v>1339</v>
      </c>
      <c r="F1242">
        <v>61.2</v>
      </c>
      <c r="G1242">
        <v>5.7</v>
      </c>
      <c r="H1242">
        <v>29213</v>
      </c>
      <c r="I1242">
        <v>69436</v>
      </c>
      <c r="J1242">
        <v>64150</v>
      </c>
      <c r="K1242">
        <v>102</v>
      </c>
    </row>
    <row r="1243" spans="2:11" hidden="1" x14ac:dyDescent="0.45">
      <c r="B1243" t="s">
        <v>120</v>
      </c>
      <c r="C1243">
        <v>2013</v>
      </c>
      <c r="D1243">
        <v>808.7</v>
      </c>
      <c r="E1243">
        <v>812</v>
      </c>
      <c r="F1243">
        <v>59.4</v>
      </c>
      <c r="G1243">
        <v>6.1</v>
      </c>
      <c r="H1243">
        <v>23036</v>
      </c>
      <c r="I1243">
        <v>63071</v>
      </c>
      <c r="J1243">
        <v>46169</v>
      </c>
      <c r="K1243">
        <v>107.2</v>
      </c>
    </row>
    <row r="1244" spans="2:11" hidden="1" x14ac:dyDescent="0.45">
      <c r="B1244" t="s">
        <v>121</v>
      </c>
      <c r="C1244">
        <v>2013</v>
      </c>
      <c r="D1244">
        <v>149.80000000000001</v>
      </c>
      <c r="E1244">
        <v>150.9</v>
      </c>
      <c r="F1244">
        <v>63.5</v>
      </c>
      <c r="G1244">
        <v>2.9</v>
      </c>
      <c r="H1244">
        <v>42228</v>
      </c>
      <c r="I1244">
        <v>48005</v>
      </c>
      <c r="J1244">
        <v>53004</v>
      </c>
      <c r="K1244">
        <v>109.7</v>
      </c>
    </row>
    <row r="1245" spans="2:11" hidden="1" x14ac:dyDescent="0.45">
      <c r="B1245" t="s">
        <v>122</v>
      </c>
      <c r="C1245">
        <v>2013</v>
      </c>
      <c r="D1245">
        <v>485.4</v>
      </c>
      <c r="E1245">
        <v>487.5</v>
      </c>
      <c r="F1245">
        <v>61.3</v>
      </c>
      <c r="G1245">
        <v>7.2</v>
      </c>
      <c r="H1245">
        <v>37791</v>
      </c>
      <c r="I1245">
        <v>68531</v>
      </c>
      <c r="J1245">
        <v>73893</v>
      </c>
      <c r="K1245">
        <v>105.5</v>
      </c>
    </row>
    <row r="1246" spans="2:11" hidden="1" x14ac:dyDescent="0.45">
      <c r="B1246" t="s">
        <v>123</v>
      </c>
      <c r="C1246">
        <v>2013</v>
      </c>
      <c r="D1246">
        <v>169</v>
      </c>
      <c r="E1246">
        <v>170.3</v>
      </c>
      <c r="F1246">
        <v>59.3</v>
      </c>
      <c r="G1246">
        <v>8.3000000000000007</v>
      </c>
      <c r="H1246">
        <v>20413</v>
      </c>
      <c r="I1246">
        <v>36464</v>
      </c>
      <c r="J1246">
        <v>41377</v>
      </c>
      <c r="K1246">
        <v>98.2</v>
      </c>
    </row>
    <row r="1247" spans="2:11" hidden="1" x14ac:dyDescent="0.45">
      <c r="B1247" t="s">
        <v>124</v>
      </c>
      <c r="C1247">
        <v>2013</v>
      </c>
      <c r="D1247">
        <v>49.9</v>
      </c>
      <c r="E1247">
        <v>50.1</v>
      </c>
      <c r="F1247">
        <v>66.099999999999994</v>
      </c>
      <c r="G1247">
        <v>3.3</v>
      </c>
      <c r="H1247">
        <v>55625</v>
      </c>
      <c r="I1247" t="s">
        <v>64</v>
      </c>
      <c r="J1247" t="s">
        <v>127</v>
      </c>
      <c r="K1247" t="s">
        <v>132</v>
      </c>
    </row>
    <row r="1248" spans="2:11" hidden="1" x14ac:dyDescent="0.45">
      <c r="B1248" t="s">
        <v>41</v>
      </c>
      <c r="C1248">
        <v>2014</v>
      </c>
      <c r="D1248">
        <v>1549.8</v>
      </c>
      <c r="E1248">
        <v>1547.7</v>
      </c>
      <c r="F1248">
        <v>58</v>
      </c>
      <c r="G1248">
        <v>4</v>
      </c>
      <c r="H1248">
        <v>24750</v>
      </c>
      <c r="I1248">
        <v>54621</v>
      </c>
      <c r="J1248">
        <v>52664</v>
      </c>
      <c r="K1248">
        <v>103.2</v>
      </c>
    </row>
    <row r="1249" spans="2:11" hidden="1" x14ac:dyDescent="0.45">
      <c r="B1249" t="s">
        <v>42</v>
      </c>
      <c r="C1249">
        <v>2014</v>
      </c>
      <c r="D1249">
        <v>1230.3</v>
      </c>
      <c r="E1249">
        <v>1235.4000000000001</v>
      </c>
      <c r="F1249">
        <v>57.4</v>
      </c>
      <c r="G1249">
        <v>5</v>
      </c>
      <c r="H1249">
        <v>20594</v>
      </c>
      <c r="I1249">
        <v>32575</v>
      </c>
      <c r="J1249">
        <v>41058</v>
      </c>
      <c r="K1249">
        <v>95.6</v>
      </c>
    </row>
    <row r="1250" spans="2:11" hidden="1" x14ac:dyDescent="0.45">
      <c r="B1250" t="s">
        <v>43</v>
      </c>
      <c r="C1250">
        <v>2014</v>
      </c>
      <c r="D1250">
        <v>1412.1</v>
      </c>
      <c r="E1250">
        <v>1415.1999999999998</v>
      </c>
      <c r="F1250">
        <v>56.4</v>
      </c>
      <c r="G1250">
        <v>4.3</v>
      </c>
      <c r="H1250">
        <v>19529</v>
      </c>
      <c r="I1250">
        <v>40797</v>
      </c>
      <c r="J1250">
        <v>45392</v>
      </c>
      <c r="K1250">
        <v>94</v>
      </c>
    </row>
    <row r="1251" spans="2:11" hidden="1" x14ac:dyDescent="0.45">
      <c r="B1251" t="s">
        <v>44</v>
      </c>
      <c r="C1251">
        <v>2014</v>
      </c>
      <c r="D1251">
        <v>2336.4</v>
      </c>
      <c r="E1251">
        <v>2334.6</v>
      </c>
      <c r="F1251">
        <v>57.7</v>
      </c>
      <c r="G1251">
        <v>4.5</v>
      </c>
      <c r="H1251">
        <v>24973</v>
      </c>
      <c r="I1251">
        <v>44741</v>
      </c>
      <c r="J1251">
        <v>48137</v>
      </c>
      <c r="K1251">
        <v>107.4</v>
      </c>
    </row>
    <row r="1252" spans="2:11" hidden="1" x14ac:dyDescent="0.45">
      <c r="B1252" t="s">
        <v>45</v>
      </c>
      <c r="C1252">
        <v>2014</v>
      </c>
      <c r="D1252">
        <v>1017.4</v>
      </c>
      <c r="E1252">
        <v>1022.9</v>
      </c>
      <c r="F1252">
        <v>56.7</v>
      </c>
      <c r="G1252">
        <v>4.3</v>
      </c>
      <c r="H1252">
        <v>19832</v>
      </c>
      <c r="I1252">
        <v>38251</v>
      </c>
      <c r="J1252">
        <v>44360</v>
      </c>
      <c r="K1252">
        <v>112.4</v>
      </c>
    </row>
    <row r="1253" spans="2:11" hidden="1" x14ac:dyDescent="0.45">
      <c r="B1253" t="s">
        <v>46</v>
      </c>
      <c r="C1253">
        <v>2014</v>
      </c>
      <c r="D1253">
        <v>1032.0999999999999</v>
      </c>
      <c r="E1253">
        <v>1026.5</v>
      </c>
      <c r="F1253">
        <v>57.8</v>
      </c>
      <c r="G1253">
        <v>4.2</v>
      </c>
      <c r="H1253">
        <v>24318</v>
      </c>
      <c r="I1253">
        <v>50671</v>
      </c>
      <c r="J1253">
        <v>58621</v>
      </c>
      <c r="K1253">
        <v>106.5</v>
      </c>
    </row>
    <row r="1254" spans="2:11" hidden="1" x14ac:dyDescent="0.45">
      <c r="B1254" t="s">
        <v>47</v>
      </c>
      <c r="C1254">
        <v>2014</v>
      </c>
      <c r="D1254">
        <v>638.70000000000005</v>
      </c>
      <c r="E1254">
        <v>641.70000000000005</v>
      </c>
      <c r="F1254">
        <v>55.8</v>
      </c>
      <c r="G1254">
        <v>4.3</v>
      </c>
      <c r="H1254">
        <v>19112</v>
      </c>
      <c r="I1254">
        <v>33635</v>
      </c>
      <c r="J1254">
        <v>41032</v>
      </c>
      <c r="K1254">
        <v>106.7</v>
      </c>
    </row>
    <row r="1255" spans="2:11" hidden="1" x14ac:dyDescent="0.45">
      <c r="B1255" t="s">
        <v>48</v>
      </c>
      <c r="C1255">
        <v>2014</v>
      </c>
      <c r="D1255">
        <v>1115.2</v>
      </c>
      <c r="E1255">
        <v>1116.3</v>
      </c>
      <c r="F1255">
        <v>56.7</v>
      </c>
      <c r="G1255">
        <v>3.9</v>
      </c>
      <c r="H1255">
        <v>21860</v>
      </c>
      <c r="I1255">
        <v>39026</v>
      </c>
      <c r="J1255">
        <v>42705</v>
      </c>
      <c r="K1255">
        <v>102.8</v>
      </c>
    </row>
    <row r="1256" spans="2:11" hidden="1" x14ac:dyDescent="0.45">
      <c r="B1256" t="s">
        <v>49</v>
      </c>
      <c r="C1256">
        <v>2014</v>
      </c>
      <c r="D1256">
        <v>1166.2</v>
      </c>
      <c r="E1256">
        <v>1166.2</v>
      </c>
      <c r="F1256">
        <v>57.2</v>
      </c>
      <c r="G1256">
        <v>3.7</v>
      </c>
      <c r="H1256">
        <v>24420</v>
      </c>
      <c r="I1256">
        <v>38836</v>
      </c>
      <c r="J1256">
        <v>48960</v>
      </c>
      <c r="K1256">
        <v>106.7</v>
      </c>
    </row>
    <row r="1257" spans="2:11" hidden="1" x14ac:dyDescent="0.45">
      <c r="B1257" t="s">
        <v>50</v>
      </c>
      <c r="C1257">
        <v>2014</v>
      </c>
      <c r="D1257">
        <v>7666.3</v>
      </c>
      <c r="E1257">
        <v>7593</v>
      </c>
      <c r="F1257">
        <v>59.7</v>
      </c>
      <c r="G1257">
        <v>2.7</v>
      </c>
      <c r="H1257">
        <v>34589</v>
      </c>
      <c r="I1257">
        <v>80400</v>
      </c>
      <c r="J1257">
        <v>71975</v>
      </c>
      <c r="K1257">
        <v>101.9</v>
      </c>
    </row>
    <row r="1258" spans="2:11" hidden="1" x14ac:dyDescent="0.45">
      <c r="B1258" t="s">
        <v>51</v>
      </c>
      <c r="C1258">
        <v>2014</v>
      </c>
      <c r="D1258">
        <v>763.8</v>
      </c>
      <c r="E1258">
        <v>766.3</v>
      </c>
      <c r="F1258">
        <v>56.7</v>
      </c>
      <c r="G1258">
        <v>5.0999999999999996</v>
      </c>
      <c r="H1258">
        <v>19007</v>
      </c>
      <c r="I1258">
        <v>37575</v>
      </c>
      <c r="J1258">
        <v>37747</v>
      </c>
      <c r="K1258">
        <v>100.5</v>
      </c>
    </row>
    <row r="1259" spans="2:11" hidden="1" x14ac:dyDescent="0.45">
      <c r="B1259" t="s">
        <v>52</v>
      </c>
      <c r="C1259">
        <v>2014</v>
      </c>
      <c r="D1259">
        <v>1140.2</v>
      </c>
      <c r="E1259">
        <v>1142.3</v>
      </c>
      <c r="F1259">
        <v>56.4</v>
      </c>
      <c r="G1259">
        <v>4.4000000000000004</v>
      </c>
      <c r="H1259">
        <v>21340</v>
      </c>
      <c r="I1259">
        <v>39477</v>
      </c>
      <c r="J1259">
        <v>47228</v>
      </c>
      <c r="K1259">
        <v>100.1</v>
      </c>
    </row>
    <row r="1260" spans="2:11" hidden="1" x14ac:dyDescent="0.45">
      <c r="B1260" t="s">
        <v>53</v>
      </c>
      <c r="C1260">
        <v>2014</v>
      </c>
      <c r="D1260">
        <v>956.1</v>
      </c>
      <c r="E1260">
        <v>958.8</v>
      </c>
      <c r="F1260">
        <v>58.2</v>
      </c>
      <c r="G1260">
        <v>5.0999999999999996</v>
      </c>
      <c r="H1260">
        <v>20482</v>
      </c>
      <c r="I1260">
        <v>41259</v>
      </c>
      <c r="J1260">
        <v>35923</v>
      </c>
      <c r="K1260">
        <v>92.5</v>
      </c>
    </row>
    <row r="1261" spans="2:11" hidden="1" x14ac:dyDescent="0.45">
      <c r="B1261" t="s">
        <v>54</v>
      </c>
      <c r="C1261">
        <v>2014</v>
      </c>
      <c r="D1261">
        <v>1061.9000000000001</v>
      </c>
      <c r="E1261">
        <v>1065.3</v>
      </c>
      <c r="F1261">
        <v>57.5</v>
      </c>
      <c r="G1261">
        <v>4.3</v>
      </c>
      <c r="H1261">
        <v>21742</v>
      </c>
      <c r="I1261">
        <v>38177</v>
      </c>
      <c r="J1261">
        <v>44099</v>
      </c>
      <c r="K1261">
        <v>108.2</v>
      </c>
    </row>
    <row r="1262" spans="2:11" hidden="1" x14ac:dyDescent="0.45">
      <c r="B1262" t="s">
        <v>55</v>
      </c>
      <c r="C1262">
        <v>2014</v>
      </c>
      <c r="D1262">
        <v>1313.5</v>
      </c>
      <c r="E1262">
        <v>1318.8</v>
      </c>
      <c r="F1262">
        <v>56.2</v>
      </c>
      <c r="G1262">
        <v>5.3</v>
      </c>
      <c r="H1262">
        <v>20880</v>
      </c>
      <c r="I1262">
        <v>51166</v>
      </c>
      <c r="J1262">
        <v>53614</v>
      </c>
      <c r="K1262">
        <v>101.6</v>
      </c>
    </row>
    <row r="1263" spans="2:11" hidden="1" x14ac:dyDescent="0.45">
      <c r="B1263" t="s">
        <v>56</v>
      </c>
      <c r="C1263">
        <v>2014</v>
      </c>
      <c r="D1263">
        <v>1536</v>
      </c>
      <c r="E1263">
        <v>1537.1</v>
      </c>
      <c r="F1263">
        <v>56.7</v>
      </c>
      <c r="G1263">
        <v>4.0999999999999996</v>
      </c>
      <c r="H1263">
        <v>21936</v>
      </c>
      <c r="I1263">
        <v>48995</v>
      </c>
      <c r="J1263">
        <v>45615</v>
      </c>
      <c r="K1263">
        <v>102.5</v>
      </c>
    </row>
    <row r="1264" spans="2:11" hidden="1" x14ac:dyDescent="0.45">
      <c r="B1264" t="s">
        <v>57</v>
      </c>
      <c r="C1264">
        <v>2014</v>
      </c>
      <c r="D1264">
        <v>1263.8</v>
      </c>
      <c r="E1264">
        <v>1264.8</v>
      </c>
      <c r="F1264">
        <v>56.3</v>
      </c>
      <c r="G1264">
        <v>3.8</v>
      </c>
      <c r="H1264">
        <v>22848</v>
      </c>
      <c r="I1264">
        <v>52775</v>
      </c>
      <c r="J1264">
        <v>52744</v>
      </c>
      <c r="K1264">
        <v>103.9</v>
      </c>
    </row>
    <row r="1265" spans="2:11" hidden="1" x14ac:dyDescent="0.45">
      <c r="B1265" t="s">
        <v>58</v>
      </c>
      <c r="C1265">
        <v>2014</v>
      </c>
      <c r="D1265">
        <v>12183.2</v>
      </c>
      <c r="E1265">
        <v>12109.8</v>
      </c>
      <c r="F1265">
        <v>60</v>
      </c>
      <c r="G1265">
        <v>1.5</v>
      </c>
      <c r="H1265">
        <v>55473</v>
      </c>
      <c r="I1265">
        <v>174538</v>
      </c>
      <c r="J1265">
        <v>191268</v>
      </c>
      <c r="K1265">
        <v>103.3</v>
      </c>
    </row>
    <row r="1266" spans="2:11" hidden="1" x14ac:dyDescent="0.45">
      <c r="B1266" t="s">
        <v>59</v>
      </c>
      <c r="C1266">
        <v>2014</v>
      </c>
      <c r="D1266">
        <v>607.6</v>
      </c>
      <c r="E1266">
        <v>611.70000000000005</v>
      </c>
      <c r="F1266">
        <v>57.5</v>
      </c>
      <c r="G1266">
        <v>8.1</v>
      </c>
      <c r="H1266">
        <v>23005</v>
      </c>
      <c r="I1266">
        <v>49672</v>
      </c>
      <c r="J1266">
        <v>48489</v>
      </c>
      <c r="K1266">
        <v>101</v>
      </c>
    </row>
    <row r="1267" spans="2:11" hidden="1" x14ac:dyDescent="0.45">
      <c r="B1267" t="s">
        <v>60</v>
      </c>
      <c r="C1267">
        <v>2014</v>
      </c>
      <c r="D1267">
        <v>838.1</v>
      </c>
      <c r="E1267">
        <v>845.1</v>
      </c>
      <c r="F1267">
        <v>60.6</v>
      </c>
      <c r="G1267">
        <v>6</v>
      </c>
      <c r="H1267">
        <v>29561</v>
      </c>
      <c r="I1267">
        <v>60946</v>
      </c>
      <c r="J1267">
        <v>59244</v>
      </c>
      <c r="K1267">
        <v>114</v>
      </c>
    </row>
    <row r="1268" spans="2:11" hidden="1" x14ac:dyDescent="0.45">
      <c r="B1268" t="s">
        <v>61</v>
      </c>
      <c r="C1268">
        <v>2014</v>
      </c>
      <c r="D1268">
        <v>1146.0999999999999</v>
      </c>
      <c r="E1268">
        <v>1154.9000000000001</v>
      </c>
      <c r="F1268">
        <v>57.3</v>
      </c>
      <c r="G1268">
        <v>7.2</v>
      </c>
      <c r="H1268">
        <v>28111</v>
      </c>
      <c r="I1268">
        <v>59205</v>
      </c>
      <c r="J1268">
        <v>63509</v>
      </c>
      <c r="K1268">
        <v>103.3</v>
      </c>
    </row>
    <row r="1269" spans="2:11" hidden="1" x14ac:dyDescent="0.45">
      <c r="B1269" t="s">
        <v>62</v>
      </c>
      <c r="C1269">
        <v>2014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2:11" hidden="1" x14ac:dyDescent="0.45">
      <c r="B1270" t="s">
        <v>63</v>
      </c>
      <c r="C1270">
        <v>2014</v>
      </c>
      <c r="D1270">
        <v>42.3</v>
      </c>
      <c r="E1270">
        <v>42.3</v>
      </c>
      <c r="F1270">
        <v>60.2</v>
      </c>
      <c r="G1270">
        <v>5.3</v>
      </c>
      <c r="H1270">
        <v>66981</v>
      </c>
      <c r="I1270" t="s">
        <v>64</v>
      </c>
      <c r="J1270">
        <v>74554</v>
      </c>
      <c r="K1270">
        <v>109.8</v>
      </c>
    </row>
    <row r="1271" spans="2:11" hidden="1" x14ac:dyDescent="0.45">
      <c r="B1271" t="s">
        <v>126</v>
      </c>
      <c r="C1271">
        <v>2014</v>
      </c>
      <c r="D1271">
        <v>1103.8</v>
      </c>
      <c r="E1271">
        <v>1112.6000000000001</v>
      </c>
      <c r="F1271">
        <v>57.2</v>
      </c>
      <c r="G1271">
        <v>7.3</v>
      </c>
      <c r="H1271">
        <v>26643</v>
      </c>
      <c r="I1271">
        <v>59205</v>
      </c>
      <c r="J1271">
        <v>62725</v>
      </c>
      <c r="K1271">
        <v>106.4</v>
      </c>
    </row>
    <row r="1272" spans="2:11" hidden="1" x14ac:dyDescent="0.45">
      <c r="B1272" t="s">
        <v>65</v>
      </c>
      <c r="C1272">
        <v>2014</v>
      </c>
      <c r="D1272">
        <v>1190.5</v>
      </c>
      <c r="E1272">
        <v>1191.7</v>
      </c>
      <c r="F1272">
        <v>57.2</v>
      </c>
      <c r="G1272">
        <v>5.6</v>
      </c>
      <c r="H1272">
        <v>21792</v>
      </c>
      <c r="I1272">
        <v>43235</v>
      </c>
      <c r="J1272">
        <v>44899</v>
      </c>
      <c r="K1272">
        <v>101.3</v>
      </c>
    </row>
    <row r="1273" spans="2:11" hidden="1" x14ac:dyDescent="0.45">
      <c r="B1273" t="s">
        <v>66</v>
      </c>
      <c r="C1273">
        <v>2014</v>
      </c>
      <c r="D1273">
        <v>970.1</v>
      </c>
      <c r="E1273">
        <v>967.1</v>
      </c>
      <c r="F1273">
        <v>58.9</v>
      </c>
      <c r="G1273">
        <v>5.4</v>
      </c>
      <c r="H1273">
        <v>22620</v>
      </c>
      <c r="I1273">
        <v>45099</v>
      </c>
      <c r="J1273">
        <v>47513</v>
      </c>
      <c r="K1273">
        <v>111.8</v>
      </c>
    </row>
    <row r="1274" spans="2:11" hidden="1" x14ac:dyDescent="0.45">
      <c r="B1274" t="s">
        <v>67</v>
      </c>
      <c r="C1274">
        <v>2014</v>
      </c>
      <c r="D1274">
        <v>1808.8</v>
      </c>
      <c r="E1274">
        <v>1799.2</v>
      </c>
      <c r="F1274">
        <v>59.7</v>
      </c>
      <c r="G1274">
        <v>4.5</v>
      </c>
      <c r="H1274">
        <v>21578</v>
      </c>
      <c r="I1274">
        <v>53617</v>
      </c>
      <c r="J1274">
        <v>61195</v>
      </c>
      <c r="K1274">
        <v>101.1</v>
      </c>
    </row>
    <row r="1275" spans="2:11" hidden="1" x14ac:dyDescent="0.45">
      <c r="B1275" t="s">
        <v>68</v>
      </c>
      <c r="C1275">
        <v>2014</v>
      </c>
      <c r="D1275">
        <v>743.9</v>
      </c>
      <c r="E1275">
        <v>749</v>
      </c>
      <c r="F1275">
        <v>61.4</v>
      </c>
      <c r="G1275">
        <v>6.7</v>
      </c>
      <c r="H1275">
        <v>33783</v>
      </c>
      <c r="I1275" t="s">
        <v>64</v>
      </c>
      <c r="J1275">
        <v>50718</v>
      </c>
      <c r="K1275">
        <v>107.1</v>
      </c>
    </row>
    <row r="1276" spans="2:11" hidden="1" x14ac:dyDescent="0.45">
      <c r="B1276" t="s">
        <v>69</v>
      </c>
      <c r="C1276">
        <v>2014</v>
      </c>
      <c r="D1276">
        <v>616.9</v>
      </c>
      <c r="E1276">
        <v>619</v>
      </c>
      <c r="F1276">
        <v>55.5</v>
      </c>
      <c r="G1276">
        <v>3.7</v>
      </c>
      <c r="H1276">
        <v>22964</v>
      </c>
      <c r="I1276">
        <v>46522</v>
      </c>
      <c r="J1276">
        <v>43466</v>
      </c>
      <c r="K1276">
        <v>107.6</v>
      </c>
    </row>
    <row r="1277" spans="2:11" hidden="1" x14ac:dyDescent="0.45">
      <c r="B1277" t="s">
        <v>70</v>
      </c>
      <c r="C1277">
        <v>2014</v>
      </c>
      <c r="D1277">
        <v>644.70000000000005</v>
      </c>
      <c r="E1277">
        <v>648.20000000000005</v>
      </c>
      <c r="F1277">
        <v>56</v>
      </c>
      <c r="G1277">
        <v>6.5</v>
      </c>
      <c r="H1277">
        <v>19697</v>
      </c>
      <c r="I1277">
        <v>40477</v>
      </c>
      <c r="J1277">
        <v>43947</v>
      </c>
      <c r="K1277">
        <v>111.7</v>
      </c>
    </row>
    <row r="1278" spans="2:11" hidden="1" x14ac:dyDescent="0.45">
      <c r="B1278" t="s">
        <v>71</v>
      </c>
      <c r="C1278">
        <v>2014</v>
      </c>
      <c r="D1278">
        <v>5276.2</v>
      </c>
      <c r="E1278">
        <v>5236</v>
      </c>
      <c r="F1278">
        <v>60.4</v>
      </c>
      <c r="G1278">
        <v>1.4</v>
      </c>
      <c r="H1278">
        <v>33170</v>
      </c>
      <c r="I1278">
        <v>96683</v>
      </c>
      <c r="J1278">
        <v>90630</v>
      </c>
      <c r="K1278">
        <v>104.8</v>
      </c>
    </row>
    <row r="1279" spans="2:11" hidden="1" x14ac:dyDescent="0.45">
      <c r="B1279" t="s">
        <v>72</v>
      </c>
      <c r="C1279">
        <v>2014</v>
      </c>
      <c r="D1279">
        <v>460</v>
      </c>
      <c r="E1279">
        <v>457.2</v>
      </c>
      <c r="F1279">
        <v>57.4</v>
      </c>
      <c r="G1279">
        <v>8.6</v>
      </c>
      <c r="H1279">
        <v>22078</v>
      </c>
      <c r="I1279">
        <v>32267</v>
      </c>
      <c r="J1279">
        <v>38426</v>
      </c>
      <c r="K1279">
        <v>127.6</v>
      </c>
    </row>
    <row r="1280" spans="2:11" hidden="1" x14ac:dyDescent="0.45">
      <c r="B1280" t="s">
        <v>73</v>
      </c>
      <c r="C1280">
        <v>2014</v>
      </c>
      <c r="D1280">
        <v>279.7</v>
      </c>
      <c r="E1280">
        <v>280.5</v>
      </c>
      <c r="F1280">
        <v>59.2</v>
      </c>
      <c r="G1280">
        <v>10.9</v>
      </c>
      <c r="H1280">
        <v>12992</v>
      </c>
      <c r="I1280">
        <v>29311</v>
      </c>
      <c r="J1280">
        <v>38460</v>
      </c>
      <c r="K1280">
        <v>108.6</v>
      </c>
    </row>
    <row r="1281" spans="2:11" hidden="1" x14ac:dyDescent="0.45">
      <c r="B1281" t="s">
        <v>74</v>
      </c>
      <c r="C1281">
        <v>2014</v>
      </c>
      <c r="D1281">
        <v>1895.9</v>
      </c>
      <c r="E1281">
        <v>1884.5</v>
      </c>
      <c r="F1281">
        <v>56.1</v>
      </c>
      <c r="G1281" t="s">
        <v>64</v>
      </c>
      <c r="H1281" t="s">
        <v>64</v>
      </c>
      <c r="I1281" t="s">
        <v>64</v>
      </c>
      <c r="J1281" t="s">
        <v>64</v>
      </c>
      <c r="K1281" t="s">
        <v>132</v>
      </c>
    </row>
    <row r="1282" spans="2:11" hidden="1" x14ac:dyDescent="0.45">
      <c r="B1282" t="s">
        <v>75</v>
      </c>
      <c r="C1282">
        <v>2014</v>
      </c>
      <c r="D1282">
        <v>5505.8</v>
      </c>
      <c r="E1282">
        <v>5474.6</v>
      </c>
      <c r="F1282">
        <v>57.3</v>
      </c>
      <c r="G1282">
        <v>5.7</v>
      </c>
      <c r="H1282">
        <v>28094</v>
      </c>
      <c r="I1282">
        <v>42060</v>
      </c>
      <c r="J1282">
        <v>53175</v>
      </c>
      <c r="K1282">
        <v>95.8</v>
      </c>
    </row>
    <row r="1283" spans="2:11" hidden="1" x14ac:dyDescent="0.45">
      <c r="B1283" t="s">
        <v>76</v>
      </c>
      <c r="C1283">
        <v>2014</v>
      </c>
      <c r="D1283">
        <v>1009.2</v>
      </c>
      <c r="E1283">
        <v>1008.3</v>
      </c>
      <c r="F1283">
        <v>58.3</v>
      </c>
      <c r="G1283">
        <v>7.5</v>
      </c>
      <c r="H1283">
        <v>21979</v>
      </c>
      <c r="I1283">
        <v>38891</v>
      </c>
      <c r="J1283">
        <v>41256</v>
      </c>
      <c r="K1283">
        <v>99.8</v>
      </c>
    </row>
    <row r="1284" spans="2:11" hidden="1" x14ac:dyDescent="0.45">
      <c r="B1284" t="s">
        <v>77</v>
      </c>
      <c r="C1284">
        <v>2014</v>
      </c>
      <c r="D1284">
        <v>2572.9</v>
      </c>
      <c r="E1284">
        <v>2576.8000000000002</v>
      </c>
      <c r="F1284">
        <v>58</v>
      </c>
      <c r="G1284">
        <v>6.6</v>
      </c>
      <c r="H1284">
        <v>19388</v>
      </c>
      <c r="I1284">
        <v>40142</v>
      </c>
      <c r="J1284">
        <v>41558</v>
      </c>
      <c r="K1284">
        <v>104.4</v>
      </c>
    </row>
    <row r="1285" spans="2:11" hidden="1" x14ac:dyDescent="0.45">
      <c r="B1285" t="s">
        <v>78</v>
      </c>
      <c r="C1285">
        <v>2014</v>
      </c>
      <c r="D1285">
        <v>4255.7</v>
      </c>
      <c r="E1285">
        <v>4255.7</v>
      </c>
      <c r="F1285">
        <v>58.2</v>
      </c>
      <c r="G1285">
        <v>5.9</v>
      </c>
      <c r="H1285">
        <v>22957</v>
      </c>
      <c r="I1285">
        <v>49229</v>
      </c>
      <c r="J1285">
        <v>54874</v>
      </c>
      <c r="K1285">
        <v>105.2</v>
      </c>
    </row>
    <row r="1286" spans="2:11" hidden="1" x14ac:dyDescent="0.45">
      <c r="B1286" t="s">
        <v>79</v>
      </c>
      <c r="C1286">
        <v>2014</v>
      </c>
      <c r="D1286">
        <v>399</v>
      </c>
      <c r="E1286">
        <v>386.5</v>
      </c>
      <c r="F1286">
        <v>57.2</v>
      </c>
      <c r="G1286" t="s">
        <v>64</v>
      </c>
      <c r="H1286" t="s">
        <v>64</v>
      </c>
      <c r="I1286" t="s">
        <v>64</v>
      </c>
      <c r="J1286" t="s">
        <v>64</v>
      </c>
      <c r="K1286" t="s">
        <v>132</v>
      </c>
    </row>
    <row r="1287" spans="2:11" hidden="1" x14ac:dyDescent="0.45">
      <c r="B1287" t="s">
        <v>80</v>
      </c>
      <c r="C1287">
        <v>2014</v>
      </c>
      <c r="D1287">
        <v>3004.9</v>
      </c>
      <c r="E1287">
        <v>2990</v>
      </c>
      <c r="F1287">
        <v>61.5</v>
      </c>
      <c r="G1287">
        <v>10.199999999999999</v>
      </c>
      <c r="H1287">
        <v>23298</v>
      </c>
      <c r="I1287">
        <v>22785</v>
      </c>
      <c r="J1287">
        <v>42205</v>
      </c>
      <c r="K1287">
        <v>109.8</v>
      </c>
    </row>
    <row r="1288" spans="2:11" hidden="1" x14ac:dyDescent="0.45">
      <c r="B1288" t="s">
        <v>140</v>
      </c>
      <c r="C1288">
        <v>2014</v>
      </c>
      <c r="D1288">
        <v>459.3</v>
      </c>
      <c r="E1288">
        <v>454.5</v>
      </c>
      <c r="F1288">
        <v>59.1</v>
      </c>
      <c r="G1288">
        <v>29.8</v>
      </c>
      <c r="H1288">
        <v>14681</v>
      </c>
      <c r="I1288" t="s">
        <v>64</v>
      </c>
      <c r="J1288">
        <v>30008</v>
      </c>
      <c r="K1288">
        <v>102.5</v>
      </c>
    </row>
    <row r="1289" spans="2:11" hidden="1" x14ac:dyDescent="0.45">
      <c r="B1289" t="s">
        <v>81</v>
      </c>
      <c r="C1289">
        <v>2014</v>
      </c>
      <c r="D1289">
        <v>872.8</v>
      </c>
      <c r="E1289">
        <v>870.1</v>
      </c>
      <c r="F1289">
        <v>60.2</v>
      </c>
      <c r="G1289">
        <v>9.5</v>
      </c>
      <c r="H1289">
        <v>16406</v>
      </c>
      <c r="I1289">
        <v>37530</v>
      </c>
      <c r="J1289">
        <v>37790</v>
      </c>
      <c r="K1289">
        <v>111.5</v>
      </c>
    </row>
    <row r="1290" spans="2:11" hidden="1" x14ac:dyDescent="0.45">
      <c r="B1290" t="s">
        <v>82</v>
      </c>
      <c r="C1290">
        <v>2014</v>
      </c>
      <c r="D1290">
        <v>470</v>
      </c>
      <c r="E1290">
        <v>470.2</v>
      </c>
      <c r="F1290">
        <v>59.1</v>
      </c>
      <c r="G1290">
        <v>13</v>
      </c>
      <c r="H1290">
        <v>16308</v>
      </c>
      <c r="I1290">
        <v>40157</v>
      </c>
      <c r="J1290">
        <v>40470</v>
      </c>
      <c r="K1290">
        <v>100.1</v>
      </c>
    </row>
    <row r="1291" spans="2:11" hidden="1" x14ac:dyDescent="0.45">
      <c r="B1291" t="s">
        <v>83</v>
      </c>
      <c r="C1291">
        <v>2014</v>
      </c>
      <c r="D1291">
        <v>704.8</v>
      </c>
      <c r="E1291">
        <v>704.3</v>
      </c>
      <c r="F1291">
        <v>57.9</v>
      </c>
      <c r="G1291">
        <v>8.6</v>
      </c>
      <c r="H1291">
        <v>19257</v>
      </c>
      <c r="I1291">
        <v>36088</v>
      </c>
      <c r="J1291">
        <v>38520</v>
      </c>
      <c r="K1291">
        <v>105.9</v>
      </c>
    </row>
    <row r="1292" spans="2:11" hidden="1" x14ac:dyDescent="0.45">
      <c r="B1292" t="s">
        <v>141</v>
      </c>
      <c r="C1292">
        <v>2014</v>
      </c>
      <c r="D1292">
        <v>1370.5</v>
      </c>
      <c r="E1292">
        <v>1358.8</v>
      </c>
      <c r="F1292">
        <v>56.2</v>
      </c>
      <c r="G1292">
        <v>21.5</v>
      </c>
      <c r="H1292">
        <v>19752</v>
      </c>
      <c r="I1292">
        <v>42185</v>
      </c>
      <c r="J1292">
        <v>38663</v>
      </c>
      <c r="K1292">
        <v>108.2</v>
      </c>
    </row>
    <row r="1293" spans="2:11" hidden="1" x14ac:dyDescent="0.45">
      <c r="B1293" t="s">
        <v>84</v>
      </c>
      <c r="C1293">
        <v>2014</v>
      </c>
      <c r="D1293">
        <v>2843.4</v>
      </c>
      <c r="E1293">
        <v>2835.5</v>
      </c>
      <c r="F1293">
        <v>58.9</v>
      </c>
      <c r="G1293">
        <v>5.3</v>
      </c>
      <c r="H1293">
        <v>20537</v>
      </c>
      <c r="I1293">
        <v>32909</v>
      </c>
      <c r="J1293">
        <v>34153</v>
      </c>
      <c r="K1293">
        <v>110.8</v>
      </c>
    </row>
    <row r="1294" spans="2:11" hidden="1" x14ac:dyDescent="0.45">
      <c r="B1294" t="s">
        <v>85</v>
      </c>
      <c r="C1294">
        <v>2014</v>
      </c>
      <c r="D1294">
        <v>4105.8</v>
      </c>
      <c r="E1294">
        <v>4100.5</v>
      </c>
      <c r="F1294">
        <v>58.5</v>
      </c>
      <c r="G1294">
        <v>5.3</v>
      </c>
      <c r="H1294">
        <v>25745</v>
      </c>
      <c r="I1294">
        <v>52818</v>
      </c>
      <c r="J1294">
        <v>57087</v>
      </c>
      <c r="K1294">
        <v>102.6</v>
      </c>
    </row>
    <row r="1295" spans="2:11" hidden="1" x14ac:dyDescent="0.45">
      <c r="B1295" t="s">
        <v>86</v>
      </c>
      <c r="C1295">
        <v>2014</v>
      </c>
      <c r="D1295">
        <v>689.2</v>
      </c>
      <c r="E1295">
        <v>689.7</v>
      </c>
      <c r="F1295">
        <v>58.2</v>
      </c>
      <c r="G1295">
        <v>4.8</v>
      </c>
      <c r="H1295">
        <v>16471</v>
      </c>
      <c r="I1295">
        <v>42238</v>
      </c>
      <c r="J1295">
        <v>41940</v>
      </c>
      <c r="K1295">
        <v>106.1</v>
      </c>
    </row>
    <row r="1296" spans="2:11" hidden="1" x14ac:dyDescent="0.45">
      <c r="B1296" t="s">
        <v>87</v>
      </c>
      <c r="C1296">
        <v>2014</v>
      </c>
      <c r="D1296">
        <v>812.7</v>
      </c>
      <c r="E1296">
        <v>813.8</v>
      </c>
      <c r="F1296">
        <v>58.8</v>
      </c>
      <c r="G1296">
        <v>4.2</v>
      </c>
      <c r="H1296">
        <v>15783</v>
      </c>
      <c r="I1296">
        <v>48044</v>
      </c>
      <c r="J1296">
        <v>44522</v>
      </c>
      <c r="K1296">
        <v>97.8</v>
      </c>
    </row>
    <row r="1297" spans="2:11" hidden="1" x14ac:dyDescent="0.45">
      <c r="B1297" t="s">
        <v>88</v>
      </c>
      <c r="C1297">
        <v>2014</v>
      </c>
      <c r="D1297">
        <v>3894.5</v>
      </c>
      <c r="E1297">
        <v>3881.1</v>
      </c>
      <c r="F1297">
        <v>58.9</v>
      </c>
      <c r="G1297">
        <v>3.9</v>
      </c>
      <c r="H1297">
        <v>29537</v>
      </c>
      <c r="I1297">
        <v>49478</v>
      </c>
      <c r="J1297">
        <v>56457</v>
      </c>
      <c r="K1297">
        <v>110.3</v>
      </c>
    </row>
    <row r="1298" spans="2:11" hidden="1" x14ac:dyDescent="0.45">
      <c r="B1298" t="s">
        <v>89</v>
      </c>
      <c r="C1298">
        <v>2014</v>
      </c>
      <c r="D1298">
        <v>1504.4</v>
      </c>
      <c r="E1298">
        <v>1505.8</v>
      </c>
      <c r="F1298">
        <v>57.2</v>
      </c>
      <c r="G1298">
        <v>5.0999999999999996</v>
      </c>
      <c r="H1298">
        <v>20164</v>
      </c>
      <c r="I1298">
        <v>45113</v>
      </c>
      <c r="J1298">
        <v>44733</v>
      </c>
      <c r="K1298">
        <v>96.9</v>
      </c>
    </row>
    <row r="1299" spans="2:11" hidden="1" x14ac:dyDescent="0.45">
      <c r="B1299" t="s">
        <v>90</v>
      </c>
      <c r="C1299">
        <v>2014</v>
      </c>
      <c r="D1299">
        <v>1231.8</v>
      </c>
      <c r="E1299">
        <v>1233.5</v>
      </c>
      <c r="F1299">
        <v>58.6</v>
      </c>
      <c r="G1299">
        <v>5</v>
      </c>
      <c r="H1299">
        <v>16381</v>
      </c>
      <c r="I1299">
        <v>42594</v>
      </c>
      <c r="J1299">
        <v>42322</v>
      </c>
      <c r="K1299">
        <v>107.6</v>
      </c>
    </row>
    <row r="1300" spans="2:11" hidden="1" x14ac:dyDescent="0.45">
      <c r="B1300" t="s">
        <v>91</v>
      </c>
      <c r="C1300">
        <v>2014</v>
      </c>
      <c r="D1300">
        <v>2626</v>
      </c>
      <c r="E1300">
        <v>2627.1</v>
      </c>
      <c r="F1300">
        <v>57.4</v>
      </c>
      <c r="G1300">
        <v>5.8</v>
      </c>
      <c r="H1300">
        <v>27245</v>
      </c>
      <c r="I1300">
        <v>51729</v>
      </c>
      <c r="J1300">
        <v>41737</v>
      </c>
      <c r="K1300">
        <v>102.9</v>
      </c>
    </row>
    <row r="1301" spans="2:11" hidden="1" x14ac:dyDescent="0.45">
      <c r="B1301" t="s">
        <v>92</v>
      </c>
      <c r="C1301">
        <v>2014</v>
      </c>
      <c r="D1301">
        <v>1271</v>
      </c>
      <c r="E1301">
        <v>1278.5</v>
      </c>
      <c r="F1301">
        <v>56.2</v>
      </c>
      <c r="G1301">
        <v>5.0999999999999996</v>
      </c>
      <c r="H1301">
        <v>19647</v>
      </c>
      <c r="I1301">
        <v>42079</v>
      </c>
      <c r="J1301">
        <v>44241</v>
      </c>
      <c r="K1301">
        <v>105.9</v>
      </c>
    </row>
    <row r="1302" spans="2:11" hidden="1" x14ac:dyDescent="0.45">
      <c r="B1302" t="s">
        <v>93</v>
      </c>
      <c r="C1302">
        <v>2014</v>
      </c>
      <c r="D1302">
        <v>3257</v>
      </c>
      <c r="E1302">
        <v>3264.3</v>
      </c>
      <c r="F1302">
        <v>57.4</v>
      </c>
      <c r="G1302">
        <v>4.2</v>
      </c>
      <c r="H1302">
        <v>27049</v>
      </c>
      <c r="I1302">
        <v>60234</v>
      </c>
      <c r="J1302">
        <v>65511</v>
      </c>
      <c r="K1302">
        <v>104.5</v>
      </c>
    </row>
    <row r="1303" spans="2:11" hidden="1" x14ac:dyDescent="0.45">
      <c r="B1303" t="s">
        <v>94</v>
      </c>
      <c r="C1303">
        <v>2014</v>
      </c>
      <c r="D1303">
        <v>1973.9</v>
      </c>
      <c r="E1303">
        <v>1981</v>
      </c>
      <c r="F1303">
        <v>57.6</v>
      </c>
      <c r="G1303">
        <v>4.4000000000000004</v>
      </c>
      <c r="H1303">
        <v>20700</v>
      </c>
      <c r="I1303">
        <v>40195</v>
      </c>
      <c r="J1303">
        <v>46805</v>
      </c>
      <c r="K1303">
        <v>107.2</v>
      </c>
    </row>
    <row r="1304" spans="2:11" hidden="1" x14ac:dyDescent="0.45">
      <c r="B1304" t="s">
        <v>95</v>
      </c>
      <c r="C1304">
        <v>2014</v>
      </c>
      <c r="D1304">
        <v>1350.8</v>
      </c>
      <c r="E1304">
        <v>1353.7</v>
      </c>
      <c r="F1304">
        <v>56.9</v>
      </c>
      <c r="G1304">
        <v>4.5999999999999996</v>
      </c>
      <c r="H1304">
        <v>18721</v>
      </c>
      <c r="I1304">
        <v>41690</v>
      </c>
      <c r="J1304">
        <v>41359</v>
      </c>
      <c r="K1304">
        <v>104.7</v>
      </c>
    </row>
    <row r="1305" spans="2:11" hidden="1" x14ac:dyDescent="0.45">
      <c r="B1305" t="s">
        <v>96</v>
      </c>
      <c r="C1305">
        <v>2014</v>
      </c>
      <c r="D1305">
        <v>3224.5</v>
      </c>
      <c r="E1305">
        <v>3222.3</v>
      </c>
      <c r="F1305">
        <v>58.2</v>
      </c>
      <c r="G1305">
        <v>3</v>
      </c>
      <c r="H1305">
        <v>26356</v>
      </c>
      <c r="I1305">
        <v>40411</v>
      </c>
      <c r="J1305">
        <v>51330</v>
      </c>
      <c r="K1305">
        <v>98</v>
      </c>
    </row>
    <row r="1306" spans="2:11" hidden="1" x14ac:dyDescent="0.45">
      <c r="B1306" t="s">
        <v>97</v>
      </c>
      <c r="C1306">
        <v>2014</v>
      </c>
      <c r="D1306">
        <v>2517.9</v>
      </c>
      <c r="E1306">
        <v>2516.6</v>
      </c>
      <c r="F1306">
        <v>57.9</v>
      </c>
      <c r="G1306">
        <v>4.5999999999999996</v>
      </c>
      <c r="H1306">
        <v>17786</v>
      </c>
      <c r="I1306">
        <v>42263</v>
      </c>
      <c r="J1306">
        <v>41384</v>
      </c>
      <c r="K1306">
        <v>108.7</v>
      </c>
    </row>
    <row r="1307" spans="2:11" hidden="1" x14ac:dyDescent="0.45">
      <c r="B1307" t="s">
        <v>98</v>
      </c>
      <c r="C1307">
        <v>2014</v>
      </c>
      <c r="D1307">
        <v>1257.9000000000001</v>
      </c>
      <c r="E1307">
        <v>1261</v>
      </c>
      <c r="F1307">
        <v>57.8</v>
      </c>
      <c r="G1307">
        <v>4.8</v>
      </c>
      <c r="H1307">
        <v>20565</v>
      </c>
      <c r="I1307">
        <v>37998</v>
      </c>
      <c r="J1307">
        <v>43118</v>
      </c>
      <c r="K1307">
        <v>105.6</v>
      </c>
    </row>
    <row r="1308" spans="2:11" hidden="1" x14ac:dyDescent="0.45">
      <c r="B1308" t="s">
        <v>99</v>
      </c>
      <c r="C1308">
        <v>2014</v>
      </c>
      <c r="D1308">
        <v>857.7</v>
      </c>
      <c r="E1308">
        <v>862.9</v>
      </c>
      <c r="F1308">
        <v>54.2</v>
      </c>
      <c r="G1308">
        <v>7</v>
      </c>
      <c r="H1308">
        <v>18315</v>
      </c>
      <c r="I1308">
        <v>38773</v>
      </c>
      <c r="J1308">
        <v>42325</v>
      </c>
      <c r="K1308">
        <v>101.8</v>
      </c>
    </row>
    <row r="1309" spans="2:11" hidden="1" x14ac:dyDescent="0.45">
      <c r="B1309" t="s">
        <v>100</v>
      </c>
      <c r="C1309">
        <v>2014</v>
      </c>
      <c r="D1309">
        <v>4327.2</v>
      </c>
      <c r="E1309">
        <v>4323.8</v>
      </c>
      <c r="F1309">
        <v>57.3</v>
      </c>
      <c r="G1309">
        <v>6.1</v>
      </c>
      <c r="H1309">
        <v>31538</v>
      </c>
      <c r="I1309">
        <v>59989</v>
      </c>
      <c r="J1309">
        <v>61949</v>
      </c>
      <c r="K1309">
        <v>97.6</v>
      </c>
    </row>
    <row r="1310" spans="2:11" hidden="1" x14ac:dyDescent="0.45">
      <c r="B1310" t="s">
        <v>101</v>
      </c>
      <c r="C1310">
        <v>2014</v>
      </c>
      <c r="D1310">
        <v>3587.6</v>
      </c>
      <c r="E1310">
        <v>3569.4</v>
      </c>
      <c r="F1310">
        <v>62.8</v>
      </c>
      <c r="G1310">
        <v>4.7</v>
      </c>
      <c r="H1310">
        <v>37783</v>
      </c>
      <c r="I1310">
        <v>56562</v>
      </c>
      <c r="J1310">
        <v>58239</v>
      </c>
      <c r="K1310">
        <v>110.6</v>
      </c>
    </row>
    <row r="1311" spans="2:11" hidden="1" x14ac:dyDescent="0.45">
      <c r="B1311" t="s">
        <v>62</v>
      </c>
      <c r="C1311">
        <v>2014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2:11" hidden="1" x14ac:dyDescent="0.45">
      <c r="B1312" t="s">
        <v>144</v>
      </c>
      <c r="C1312">
        <v>2014</v>
      </c>
      <c r="D1312">
        <v>1616.2</v>
      </c>
      <c r="E1312">
        <v>1608.2</v>
      </c>
      <c r="F1312">
        <v>64.5</v>
      </c>
      <c r="G1312">
        <v>4.5999999999999996</v>
      </c>
      <c r="H1312">
        <v>40811</v>
      </c>
      <c r="I1312">
        <v>61122</v>
      </c>
      <c r="J1312">
        <v>58970</v>
      </c>
      <c r="K1312">
        <v>103.4</v>
      </c>
    </row>
    <row r="1313" spans="2:11" hidden="1" x14ac:dyDescent="0.45">
      <c r="B1313" t="s">
        <v>133</v>
      </c>
      <c r="C1313">
        <v>2014</v>
      </c>
      <c r="D1313">
        <v>524.20000000000005</v>
      </c>
      <c r="E1313">
        <v>526.1</v>
      </c>
      <c r="F1313">
        <v>68</v>
      </c>
      <c r="G1313">
        <v>3.1</v>
      </c>
      <c r="H1313">
        <v>62020</v>
      </c>
      <c r="I1313">
        <v>75996</v>
      </c>
      <c r="J1313">
        <v>58269</v>
      </c>
      <c r="K1313">
        <v>110.8</v>
      </c>
    </row>
    <row r="1314" spans="2:11" hidden="1" x14ac:dyDescent="0.45">
      <c r="B1314" t="s">
        <v>102</v>
      </c>
      <c r="C1314">
        <v>2014</v>
      </c>
      <c r="D1314">
        <v>1447.1999999999998</v>
      </c>
      <c r="E1314">
        <v>1435.1</v>
      </c>
      <c r="F1314">
        <v>59.1</v>
      </c>
      <c r="G1314">
        <v>5.5</v>
      </c>
      <c r="H1314">
        <v>25142</v>
      </c>
      <c r="I1314">
        <v>52738</v>
      </c>
      <c r="J1314">
        <v>57200</v>
      </c>
      <c r="K1314">
        <v>115.2</v>
      </c>
    </row>
    <row r="1315" spans="2:11" hidden="1" x14ac:dyDescent="0.45">
      <c r="B1315" t="s">
        <v>103</v>
      </c>
      <c r="C1315">
        <v>2014</v>
      </c>
      <c r="D1315">
        <v>3498.2000000000003</v>
      </c>
      <c r="E1315">
        <v>3494.5</v>
      </c>
      <c r="F1315">
        <v>57.3</v>
      </c>
      <c r="G1315">
        <v>6.2</v>
      </c>
      <c r="H1315">
        <v>23070</v>
      </c>
      <c r="I1315">
        <v>40100</v>
      </c>
      <c r="J1315">
        <v>35056</v>
      </c>
      <c r="K1315">
        <v>112.8</v>
      </c>
    </row>
    <row r="1316" spans="2:11" hidden="1" x14ac:dyDescent="0.45">
      <c r="B1316" t="s">
        <v>104</v>
      </c>
      <c r="C1316">
        <v>2014</v>
      </c>
      <c r="D1316">
        <v>209.7</v>
      </c>
      <c r="E1316">
        <v>209.1</v>
      </c>
      <c r="F1316">
        <v>55.7</v>
      </c>
      <c r="G1316">
        <v>10.4</v>
      </c>
      <c r="H1316">
        <v>16958</v>
      </c>
      <c r="I1316">
        <v>37658</v>
      </c>
      <c r="J1316">
        <v>41785</v>
      </c>
      <c r="K1316">
        <v>102.5</v>
      </c>
    </row>
    <row r="1317" spans="2:11" hidden="1" x14ac:dyDescent="0.45">
      <c r="B1317" t="s">
        <v>106</v>
      </c>
      <c r="C1317">
        <v>2014</v>
      </c>
      <c r="D1317">
        <v>315.10000000000002</v>
      </c>
      <c r="E1317">
        <v>313.89999999999998</v>
      </c>
      <c r="F1317">
        <v>56.4</v>
      </c>
      <c r="G1317">
        <v>19.100000000000001</v>
      </c>
      <c r="H1317">
        <v>13887</v>
      </c>
      <c r="I1317">
        <v>46474</v>
      </c>
      <c r="J1317">
        <v>50982</v>
      </c>
      <c r="K1317">
        <v>103.2</v>
      </c>
    </row>
    <row r="1318" spans="2:11" hidden="1" x14ac:dyDescent="0.45">
      <c r="B1318" t="s">
        <v>107</v>
      </c>
      <c r="C1318">
        <v>2014</v>
      </c>
      <c r="D1318">
        <v>537.29999999999995</v>
      </c>
      <c r="E1318">
        <v>536.20000000000005</v>
      </c>
      <c r="F1318">
        <v>57.3</v>
      </c>
      <c r="G1318">
        <v>6.2</v>
      </c>
      <c r="H1318">
        <v>17654</v>
      </c>
      <c r="I1318">
        <v>39984</v>
      </c>
      <c r="J1318">
        <v>48810</v>
      </c>
      <c r="K1318">
        <v>93.5</v>
      </c>
    </row>
    <row r="1319" spans="2:11" hidden="1" x14ac:dyDescent="0.45">
      <c r="B1319" t="s">
        <v>108</v>
      </c>
      <c r="C1319">
        <v>2014</v>
      </c>
      <c r="D1319">
        <v>2343.4</v>
      </c>
      <c r="E1319">
        <v>2351.5</v>
      </c>
      <c r="F1319">
        <v>56.3</v>
      </c>
      <c r="G1319">
        <v>7.2</v>
      </c>
      <c r="H1319">
        <v>18291</v>
      </c>
      <c r="I1319">
        <v>42772</v>
      </c>
      <c r="J1319">
        <v>47890</v>
      </c>
      <c r="K1319">
        <v>107.9</v>
      </c>
    </row>
    <row r="1320" spans="2:11" hidden="1" x14ac:dyDescent="0.45">
      <c r="B1320" t="s">
        <v>109</v>
      </c>
      <c r="C1320">
        <v>2014</v>
      </c>
      <c r="D1320">
        <v>2861.3</v>
      </c>
      <c r="E1320">
        <v>2858</v>
      </c>
      <c r="F1320">
        <v>59.7</v>
      </c>
      <c r="G1320">
        <v>5</v>
      </c>
      <c r="H1320">
        <v>24392</v>
      </c>
      <c r="I1320">
        <v>56371</v>
      </c>
      <c r="J1320">
        <v>50512</v>
      </c>
      <c r="K1320">
        <v>106.1</v>
      </c>
    </row>
    <row r="1321" spans="2:11" hidden="1" x14ac:dyDescent="0.45">
      <c r="B1321" t="s">
        <v>110</v>
      </c>
      <c r="C1321">
        <v>2014</v>
      </c>
      <c r="D1321">
        <v>2417.1999999999998</v>
      </c>
      <c r="E1321">
        <v>2418.6999999999998</v>
      </c>
      <c r="F1321">
        <v>57.8</v>
      </c>
      <c r="G1321">
        <v>8.8000000000000007</v>
      </c>
      <c r="H1321">
        <v>19617</v>
      </c>
      <c r="I1321">
        <v>49671</v>
      </c>
      <c r="J1321">
        <v>43593</v>
      </c>
      <c r="K1321">
        <v>106</v>
      </c>
    </row>
    <row r="1322" spans="2:11" hidden="1" x14ac:dyDescent="0.45">
      <c r="B1322" t="s">
        <v>111</v>
      </c>
      <c r="C1322">
        <v>2014</v>
      </c>
      <c r="D1322">
        <v>2720.3</v>
      </c>
      <c r="E1322">
        <v>2725.5</v>
      </c>
      <c r="F1322">
        <v>57.2</v>
      </c>
      <c r="G1322">
        <v>6.2</v>
      </c>
      <c r="H1322">
        <v>19851</v>
      </c>
      <c r="I1322">
        <v>38721</v>
      </c>
      <c r="J1322">
        <v>41987</v>
      </c>
      <c r="K1322">
        <v>106</v>
      </c>
    </row>
    <row r="1323" spans="2:11" hidden="1" x14ac:dyDescent="0.45">
      <c r="B1323" t="s">
        <v>112</v>
      </c>
      <c r="C1323">
        <v>2014</v>
      </c>
      <c r="D1323">
        <v>2753</v>
      </c>
      <c r="E1323">
        <v>2744.4</v>
      </c>
      <c r="F1323">
        <v>58.8</v>
      </c>
      <c r="G1323">
        <v>5.0999999999999996</v>
      </c>
      <c r="H1323">
        <v>23379</v>
      </c>
      <c r="I1323">
        <v>50225</v>
      </c>
      <c r="J1323">
        <v>58740</v>
      </c>
      <c r="K1323">
        <v>103.6</v>
      </c>
    </row>
    <row r="1324" spans="2:11" hidden="1" x14ac:dyDescent="0.45">
      <c r="B1324" t="s">
        <v>113</v>
      </c>
      <c r="C1324">
        <v>2014</v>
      </c>
      <c r="D1324">
        <v>1967.8</v>
      </c>
      <c r="E1324">
        <v>1967</v>
      </c>
      <c r="F1324">
        <v>58.5</v>
      </c>
      <c r="G1324">
        <v>6.7</v>
      </c>
      <c r="H1324">
        <v>23374</v>
      </c>
      <c r="I1324">
        <v>41628</v>
      </c>
      <c r="J1324">
        <v>45449</v>
      </c>
      <c r="K1324">
        <v>102</v>
      </c>
    </row>
    <row r="1325" spans="2:11" hidden="1" x14ac:dyDescent="0.45">
      <c r="B1325" t="s">
        <v>114</v>
      </c>
      <c r="C1325">
        <v>2014</v>
      </c>
      <c r="D1325">
        <v>1072.4000000000001</v>
      </c>
      <c r="E1325">
        <v>1070.5</v>
      </c>
      <c r="F1325">
        <v>60.1</v>
      </c>
      <c r="G1325">
        <v>7.6</v>
      </c>
      <c r="H1325">
        <v>24333</v>
      </c>
      <c r="I1325">
        <v>45624</v>
      </c>
      <c r="J1325">
        <v>47635</v>
      </c>
      <c r="K1325">
        <v>105.1</v>
      </c>
    </row>
    <row r="1326" spans="2:11" hidden="1" x14ac:dyDescent="0.45">
      <c r="B1326" t="s">
        <v>115</v>
      </c>
      <c r="C1326">
        <v>2014</v>
      </c>
      <c r="D1326">
        <v>976.9</v>
      </c>
      <c r="E1326">
        <v>974.9</v>
      </c>
      <c r="F1326">
        <v>57.8</v>
      </c>
      <c r="G1326">
        <v>8.4</v>
      </c>
      <c r="H1326">
        <v>20710</v>
      </c>
      <c r="I1326">
        <v>41687</v>
      </c>
      <c r="J1326">
        <v>47677</v>
      </c>
      <c r="K1326">
        <v>101.6</v>
      </c>
    </row>
    <row r="1327" spans="2:11" hidden="1" x14ac:dyDescent="0.45">
      <c r="B1327" t="s">
        <v>116</v>
      </c>
      <c r="C1327">
        <v>2014</v>
      </c>
      <c r="D1327">
        <v>959</v>
      </c>
      <c r="E1327">
        <v>957.6</v>
      </c>
      <c r="F1327">
        <v>60.5</v>
      </c>
      <c r="G1327">
        <v>7.4</v>
      </c>
      <c r="H1327">
        <v>33054</v>
      </c>
      <c r="I1327">
        <v>68488</v>
      </c>
      <c r="J1327">
        <v>81041</v>
      </c>
      <c r="K1327">
        <v>101.4</v>
      </c>
    </row>
    <row r="1328" spans="2:11" hidden="1" x14ac:dyDescent="0.45">
      <c r="B1328" t="s">
        <v>117</v>
      </c>
      <c r="C1328">
        <v>2014</v>
      </c>
      <c r="D1328">
        <v>1072.0999999999999</v>
      </c>
      <c r="E1328">
        <v>1075.5</v>
      </c>
      <c r="F1328">
        <v>58.9</v>
      </c>
      <c r="G1328">
        <v>10</v>
      </c>
      <c r="H1328">
        <v>19692</v>
      </c>
      <c r="I1328">
        <v>49106</v>
      </c>
      <c r="J1328">
        <v>51081</v>
      </c>
      <c r="K1328">
        <v>104.5</v>
      </c>
    </row>
    <row r="1329" spans="2:11" hidden="1" x14ac:dyDescent="0.45">
      <c r="B1329" t="s">
        <v>118</v>
      </c>
      <c r="C1329">
        <v>2014</v>
      </c>
      <c r="D1329">
        <v>309.8</v>
      </c>
      <c r="E1329">
        <v>312</v>
      </c>
      <c r="F1329">
        <v>62.5</v>
      </c>
      <c r="G1329">
        <v>6.1</v>
      </c>
      <c r="H1329">
        <v>39019</v>
      </c>
      <c r="I1329">
        <v>65046</v>
      </c>
      <c r="J1329">
        <v>63947</v>
      </c>
      <c r="K1329">
        <v>125.6</v>
      </c>
    </row>
    <row r="1330" spans="2:11" hidden="1" x14ac:dyDescent="0.45">
      <c r="B1330" t="s">
        <v>119</v>
      </c>
      <c r="C1330">
        <v>2014</v>
      </c>
      <c r="D1330">
        <v>1925</v>
      </c>
      <c r="E1330">
        <v>1928.8</v>
      </c>
      <c r="F1330">
        <v>59.7</v>
      </c>
      <c r="G1330">
        <v>6.9</v>
      </c>
      <c r="H1330">
        <v>27479</v>
      </c>
      <c r="I1330">
        <v>54597</v>
      </c>
      <c r="J1330">
        <v>78521</v>
      </c>
      <c r="K1330">
        <v>99.5</v>
      </c>
    </row>
    <row r="1331" spans="2:11" hidden="1" x14ac:dyDescent="0.45">
      <c r="B1331" t="s">
        <v>147</v>
      </c>
      <c r="C1331">
        <v>2014</v>
      </c>
      <c r="D1331">
        <v>1335.2</v>
      </c>
      <c r="E1331">
        <v>1336.3</v>
      </c>
      <c r="F1331">
        <v>60.3</v>
      </c>
      <c r="G1331">
        <v>5.9</v>
      </c>
      <c r="H1331">
        <v>31197</v>
      </c>
      <c r="I1331">
        <v>69239</v>
      </c>
      <c r="J1331">
        <v>62678</v>
      </c>
      <c r="K1331">
        <v>109.6</v>
      </c>
    </row>
    <row r="1332" spans="2:11" hidden="1" x14ac:dyDescent="0.45">
      <c r="B1332" t="s">
        <v>120</v>
      </c>
      <c r="C1332">
        <v>2014</v>
      </c>
      <c r="D1332">
        <v>806.5</v>
      </c>
      <c r="E1332">
        <v>807.6</v>
      </c>
      <c r="F1332">
        <v>58.7</v>
      </c>
      <c r="G1332">
        <v>5.6</v>
      </c>
      <c r="H1332">
        <v>25385</v>
      </c>
      <c r="I1332">
        <v>63539</v>
      </c>
      <c r="J1332">
        <v>50057</v>
      </c>
      <c r="K1332">
        <v>105.5</v>
      </c>
    </row>
    <row r="1333" spans="2:11" hidden="1" x14ac:dyDescent="0.45">
      <c r="B1333" t="s">
        <v>121</v>
      </c>
      <c r="C1333">
        <v>2014</v>
      </c>
      <c r="D1333">
        <v>147.4</v>
      </c>
      <c r="E1333">
        <v>148.6</v>
      </c>
      <c r="F1333">
        <v>62.6</v>
      </c>
      <c r="G1333">
        <v>3.1</v>
      </c>
      <c r="H1333">
        <v>44996</v>
      </c>
      <c r="I1333">
        <v>67907</v>
      </c>
      <c r="J1333">
        <v>55359</v>
      </c>
      <c r="K1333">
        <v>109.7</v>
      </c>
    </row>
    <row r="1334" spans="2:11" hidden="1" x14ac:dyDescent="0.45">
      <c r="B1334" t="s">
        <v>122</v>
      </c>
      <c r="C1334">
        <v>2014</v>
      </c>
      <c r="D1334">
        <v>480.6</v>
      </c>
      <c r="E1334">
        <v>483</v>
      </c>
      <c r="F1334">
        <v>60.3</v>
      </c>
      <c r="G1334">
        <v>6.5</v>
      </c>
      <c r="H1334">
        <v>41947</v>
      </c>
      <c r="I1334">
        <v>77983</v>
      </c>
      <c r="J1334">
        <v>78204</v>
      </c>
      <c r="K1334">
        <v>106.8</v>
      </c>
    </row>
    <row r="1335" spans="2:11" hidden="1" x14ac:dyDescent="0.45">
      <c r="B1335" t="s">
        <v>123</v>
      </c>
      <c r="C1335">
        <v>2014</v>
      </c>
      <c r="D1335">
        <v>166.4</v>
      </c>
      <c r="E1335">
        <v>167.7</v>
      </c>
      <c r="F1335">
        <v>58.4</v>
      </c>
      <c r="G1335">
        <v>8.6999999999999993</v>
      </c>
      <c r="H1335">
        <v>21838</v>
      </c>
      <c r="I1335">
        <v>37546</v>
      </c>
      <c r="J1335">
        <v>45291</v>
      </c>
      <c r="K1335">
        <v>105.2</v>
      </c>
    </row>
    <row r="1336" spans="2:11" hidden="1" x14ac:dyDescent="0.45">
      <c r="B1336" t="s">
        <v>124</v>
      </c>
      <c r="C1336">
        <v>2014</v>
      </c>
      <c r="D1336">
        <v>49.7</v>
      </c>
      <c r="E1336">
        <v>49.8</v>
      </c>
      <c r="F1336">
        <v>65.3</v>
      </c>
      <c r="G1336">
        <v>3.2</v>
      </c>
      <c r="H1336">
        <v>59962</v>
      </c>
      <c r="I1336" t="s">
        <v>64</v>
      </c>
      <c r="J1336" t="s">
        <v>64</v>
      </c>
      <c r="K1336" t="s">
        <v>132</v>
      </c>
    </row>
    <row r="1337" spans="2:11" hidden="1" x14ac:dyDescent="0.45">
      <c r="B1337" t="s">
        <v>41</v>
      </c>
      <c r="C1337">
        <v>2015</v>
      </c>
      <c r="D1337">
        <v>1552.4</v>
      </c>
      <c r="E1337">
        <v>1551.1</v>
      </c>
      <c r="F1337">
        <v>57</v>
      </c>
      <c r="G1337">
        <v>4.0999999999999996</v>
      </c>
      <c r="H1337">
        <v>28043</v>
      </c>
      <c r="I1337">
        <v>50275</v>
      </c>
      <c r="J1337">
        <v>50295</v>
      </c>
      <c r="K1337">
        <v>98.6</v>
      </c>
    </row>
    <row r="1338" spans="2:11" hidden="1" x14ac:dyDescent="0.45">
      <c r="B1338" t="s">
        <v>42</v>
      </c>
      <c r="C1338">
        <v>2015</v>
      </c>
      <c r="D1338">
        <v>1223.0999999999999</v>
      </c>
      <c r="E1338">
        <v>1226.7</v>
      </c>
      <c r="F1338">
        <v>56.5</v>
      </c>
      <c r="G1338">
        <v>4.5999999999999996</v>
      </c>
      <c r="H1338">
        <v>23428</v>
      </c>
      <c r="I1338">
        <v>32058</v>
      </c>
      <c r="J1338">
        <v>31645</v>
      </c>
      <c r="K1338">
        <v>101.1</v>
      </c>
    </row>
    <row r="1339" spans="2:11" hidden="1" x14ac:dyDescent="0.45">
      <c r="B1339" t="s">
        <v>43</v>
      </c>
      <c r="C1339">
        <v>2015</v>
      </c>
      <c r="D1339">
        <v>1405.5</v>
      </c>
      <c r="E1339">
        <v>1408.8</v>
      </c>
      <c r="F1339">
        <v>55.5</v>
      </c>
      <c r="G1339">
        <v>5.6</v>
      </c>
      <c r="H1339">
        <v>22712</v>
      </c>
      <c r="I1339">
        <v>38671</v>
      </c>
      <c r="J1339">
        <v>43602</v>
      </c>
      <c r="K1339">
        <v>104</v>
      </c>
    </row>
    <row r="1340" spans="2:11" hidden="1" x14ac:dyDescent="0.45">
      <c r="B1340" t="s">
        <v>44</v>
      </c>
      <c r="C1340">
        <v>2015</v>
      </c>
      <c r="D1340">
        <v>2340.1</v>
      </c>
      <c r="E1340">
        <v>2338.2000000000003</v>
      </c>
      <c r="F1340">
        <v>56.9</v>
      </c>
      <c r="G1340">
        <v>4.5</v>
      </c>
      <c r="H1340">
        <v>29366</v>
      </c>
      <c r="I1340">
        <v>44263</v>
      </c>
      <c r="J1340">
        <v>46767</v>
      </c>
      <c r="K1340">
        <v>100.5</v>
      </c>
    </row>
    <row r="1341" spans="2:11" hidden="1" x14ac:dyDescent="0.45">
      <c r="B1341" t="s">
        <v>45</v>
      </c>
      <c r="C1341">
        <v>2015</v>
      </c>
      <c r="D1341">
        <v>1005.1999999999999</v>
      </c>
      <c r="E1341">
        <v>1011.3</v>
      </c>
      <c r="F1341">
        <v>55.7</v>
      </c>
      <c r="G1341">
        <v>5.6</v>
      </c>
      <c r="H1341">
        <v>22297</v>
      </c>
      <c r="I1341">
        <v>36169</v>
      </c>
      <c r="J1341">
        <v>44944</v>
      </c>
      <c r="K1341">
        <v>100.3</v>
      </c>
    </row>
    <row r="1342" spans="2:11" hidden="1" x14ac:dyDescent="0.45">
      <c r="B1342" t="s">
        <v>46</v>
      </c>
      <c r="C1342">
        <v>2015</v>
      </c>
      <c r="D1342">
        <v>1037</v>
      </c>
      <c r="E1342">
        <v>1034.5</v>
      </c>
      <c r="F1342">
        <v>56.9</v>
      </c>
      <c r="G1342">
        <v>4.3</v>
      </c>
      <c r="H1342">
        <v>27434</v>
      </c>
      <c r="I1342">
        <v>48115</v>
      </c>
      <c r="J1342">
        <v>53709</v>
      </c>
      <c r="K1342">
        <v>101.4</v>
      </c>
    </row>
    <row r="1343" spans="2:11" hidden="1" x14ac:dyDescent="0.45">
      <c r="B1343" t="s">
        <v>47</v>
      </c>
      <c r="C1343">
        <v>2015</v>
      </c>
      <c r="D1343">
        <v>631.79999999999995</v>
      </c>
      <c r="E1343">
        <v>635.29999999999995</v>
      </c>
      <c r="F1343">
        <v>54.6</v>
      </c>
      <c r="G1343">
        <v>5.3</v>
      </c>
      <c r="H1343">
        <v>21939</v>
      </c>
      <c r="I1343">
        <v>35861</v>
      </c>
      <c r="J1343">
        <v>42308</v>
      </c>
      <c r="K1343">
        <v>101.9</v>
      </c>
    </row>
    <row r="1344" spans="2:11" hidden="1" x14ac:dyDescent="0.45">
      <c r="B1344" t="s">
        <v>48</v>
      </c>
      <c r="C1344">
        <v>2015</v>
      </c>
      <c r="D1344">
        <v>1117.5</v>
      </c>
      <c r="E1344">
        <v>1116.4000000000001</v>
      </c>
      <c r="F1344">
        <v>55.9</v>
      </c>
      <c r="G1344">
        <v>4.2</v>
      </c>
      <c r="H1344">
        <v>25330</v>
      </c>
      <c r="I1344">
        <v>34948</v>
      </c>
      <c r="J1344">
        <v>41532</v>
      </c>
      <c r="K1344">
        <v>105.4</v>
      </c>
    </row>
    <row r="1345" spans="2:11" hidden="1" x14ac:dyDescent="0.45">
      <c r="B1345" t="s">
        <v>49</v>
      </c>
      <c r="C1345">
        <v>2015</v>
      </c>
      <c r="D1345">
        <v>1167</v>
      </c>
      <c r="E1345">
        <v>1166.5999999999999</v>
      </c>
      <c r="F1345">
        <v>56.3</v>
      </c>
      <c r="G1345">
        <v>4.0999999999999996</v>
      </c>
      <c r="H1345">
        <v>27087</v>
      </c>
      <c r="I1345">
        <v>37429</v>
      </c>
      <c r="J1345">
        <v>44051</v>
      </c>
      <c r="K1345">
        <v>101.1</v>
      </c>
    </row>
    <row r="1346" spans="2:11" hidden="1" x14ac:dyDescent="0.45">
      <c r="B1346" t="s">
        <v>50</v>
      </c>
      <c r="C1346">
        <v>2015</v>
      </c>
      <c r="D1346">
        <v>7805.8</v>
      </c>
      <c r="E1346">
        <v>7736</v>
      </c>
      <c r="F1346">
        <v>58.9</v>
      </c>
      <c r="G1346">
        <v>3.3</v>
      </c>
      <c r="H1346">
        <v>38463</v>
      </c>
      <c r="I1346">
        <v>80783</v>
      </c>
      <c r="J1346">
        <v>74506</v>
      </c>
      <c r="K1346">
        <v>103.9</v>
      </c>
    </row>
    <row r="1347" spans="2:11" hidden="1" x14ac:dyDescent="0.45">
      <c r="B1347" t="s">
        <v>51</v>
      </c>
      <c r="C1347">
        <v>2015</v>
      </c>
      <c r="D1347">
        <v>757.9</v>
      </c>
      <c r="E1347">
        <v>760.8</v>
      </c>
      <c r="F1347">
        <v>55.8</v>
      </c>
      <c r="G1347">
        <v>6.2</v>
      </c>
      <c r="H1347">
        <v>22104</v>
      </c>
      <c r="I1347">
        <v>37251</v>
      </c>
      <c r="J1347">
        <v>35207</v>
      </c>
      <c r="K1347">
        <v>102.5</v>
      </c>
    </row>
    <row r="1348" spans="2:11" hidden="1" x14ac:dyDescent="0.45">
      <c r="B1348" t="s">
        <v>52</v>
      </c>
      <c r="C1348">
        <v>2015</v>
      </c>
      <c r="D1348">
        <v>1136.0999999999999</v>
      </c>
      <c r="E1348">
        <v>1138.2</v>
      </c>
      <c r="F1348">
        <v>55.6</v>
      </c>
      <c r="G1348">
        <v>4.7</v>
      </c>
      <c r="H1348">
        <v>23690</v>
      </c>
      <c r="I1348">
        <v>37751</v>
      </c>
      <c r="J1348">
        <v>44455</v>
      </c>
      <c r="K1348">
        <v>110.1</v>
      </c>
    </row>
    <row r="1349" spans="2:11" hidden="1" x14ac:dyDescent="0.45">
      <c r="B1349" t="s">
        <v>53</v>
      </c>
      <c r="C1349">
        <v>2015</v>
      </c>
      <c r="D1349">
        <v>948</v>
      </c>
      <c r="E1349">
        <v>952.1</v>
      </c>
      <c r="F1349">
        <v>57.2</v>
      </c>
      <c r="G1349">
        <v>6.2</v>
      </c>
      <c r="H1349">
        <v>23653</v>
      </c>
      <c r="I1349">
        <v>40247</v>
      </c>
      <c r="J1349">
        <v>36228</v>
      </c>
      <c r="K1349">
        <v>101.9</v>
      </c>
    </row>
    <row r="1350" spans="2:11" hidden="1" x14ac:dyDescent="0.45">
      <c r="B1350" t="s">
        <v>54</v>
      </c>
      <c r="C1350">
        <v>2015</v>
      </c>
      <c r="D1350">
        <v>1049.8</v>
      </c>
      <c r="E1350">
        <v>1055.9000000000001</v>
      </c>
      <c r="F1350">
        <v>56.4</v>
      </c>
      <c r="G1350">
        <v>4.5999999999999996</v>
      </c>
      <c r="H1350">
        <v>24865</v>
      </c>
      <c r="I1350">
        <v>35214</v>
      </c>
      <c r="J1350">
        <v>41358</v>
      </c>
      <c r="K1350">
        <v>102.7</v>
      </c>
    </row>
    <row r="1351" spans="2:11" hidden="1" x14ac:dyDescent="0.45">
      <c r="B1351" t="s">
        <v>55</v>
      </c>
      <c r="C1351">
        <v>2015</v>
      </c>
      <c r="D1351">
        <v>1302.8</v>
      </c>
      <c r="E1351">
        <v>1308.2</v>
      </c>
      <c r="F1351">
        <v>55.3</v>
      </c>
      <c r="G1351">
        <v>5.6</v>
      </c>
      <c r="H1351">
        <v>23672</v>
      </c>
      <c r="I1351">
        <v>51130</v>
      </c>
      <c r="J1351">
        <v>50334</v>
      </c>
      <c r="K1351">
        <v>101.7</v>
      </c>
    </row>
    <row r="1352" spans="2:11" hidden="1" x14ac:dyDescent="0.45">
      <c r="B1352" t="s">
        <v>56</v>
      </c>
      <c r="C1352">
        <v>2015</v>
      </c>
      <c r="D1352">
        <v>1535.3</v>
      </c>
      <c r="E1352">
        <v>1535.6</v>
      </c>
      <c r="F1352">
        <v>55.9</v>
      </c>
      <c r="G1352">
        <v>4.0999999999999996</v>
      </c>
      <c r="H1352">
        <v>25460</v>
      </c>
      <c r="I1352">
        <v>47032</v>
      </c>
      <c r="J1352">
        <v>47949</v>
      </c>
      <c r="K1352">
        <v>106.4</v>
      </c>
    </row>
    <row r="1353" spans="2:11" hidden="1" x14ac:dyDescent="0.45">
      <c r="B1353" t="s">
        <v>57</v>
      </c>
      <c r="C1353">
        <v>2015</v>
      </c>
      <c r="D1353">
        <v>1262.0999999999999</v>
      </c>
      <c r="E1353">
        <v>1262.9000000000001</v>
      </c>
      <c r="F1353">
        <v>55.4</v>
      </c>
      <c r="G1353">
        <v>5.3</v>
      </c>
      <c r="H1353">
        <v>26613</v>
      </c>
      <c r="I1353">
        <v>48727</v>
      </c>
      <c r="J1353">
        <v>48356</v>
      </c>
      <c r="K1353">
        <v>102.1</v>
      </c>
    </row>
    <row r="1354" spans="2:11" hidden="1" x14ac:dyDescent="0.45">
      <c r="B1354" t="s">
        <v>58</v>
      </c>
      <c r="C1354">
        <v>2015</v>
      </c>
      <c r="D1354">
        <v>12372.9</v>
      </c>
      <c r="E1354">
        <v>12278.1</v>
      </c>
      <c r="F1354">
        <v>59</v>
      </c>
      <c r="G1354">
        <v>1.8</v>
      </c>
      <c r="H1354">
        <v>60535</v>
      </c>
      <c r="I1354">
        <v>182292</v>
      </c>
      <c r="J1354">
        <v>187743</v>
      </c>
      <c r="K1354">
        <v>103</v>
      </c>
    </row>
    <row r="1355" spans="2:11" hidden="1" x14ac:dyDescent="0.45">
      <c r="B1355" t="s">
        <v>59</v>
      </c>
      <c r="C1355">
        <v>2015</v>
      </c>
      <c r="D1355">
        <v>596.20000000000005</v>
      </c>
      <c r="E1355">
        <v>601.9</v>
      </c>
      <c r="F1355">
        <v>56.3</v>
      </c>
      <c r="G1355">
        <v>8.8000000000000007</v>
      </c>
      <c r="H1355">
        <v>25859</v>
      </c>
      <c r="I1355">
        <v>48923</v>
      </c>
      <c r="J1355">
        <v>49293</v>
      </c>
      <c r="K1355">
        <v>100.2</v>
      </c>
    </row>
    <row r="1356" spans="2:11" hidden="1" x14ac:dyDescent="0.45">
      <c r="B1356" t="s">
        <v>60</v>
      </c>
      <c r="C1356">
        <v>2015</v>
      </c>
      <c r="D1356">
        <v>824.1</v>
      </c>
      <c r="E1356">
        <v>831.1</v>
      </c>
      <c r="F1356">
        <v>59.4</v>
      </c>
      <c r="G1356">
        <v>7</v>
      </c>
      <c r="H1356">
        <v>31221</v>
      </c>
      <c r="I1356">
        <v>54180</v>
      </c>
      <c r="J1356">
        <v>57934</v>
      </c>
      <c r="K1356">
        <v>117.5</v>
      </c>
    </row>
    <row r="1357" spans="2:11" hidden="1" x14ac:dyDescent="0.45">
      <c r="B1357" t="s">
        <v>61</v>
      </c>
      <c r="C1357">
        <v>2015</v>
      </c>
      <c r="D1357">
        <v>1127.8</v>
      </c>
      <c r="E1357">
        <v>1136.9000000000001</v>
      </c>
      <c r="F1357">
        <v>56.2</v>
      </c>
      <c r="G1357">
        <v>6.8</v>
      </c>
      <c r="H1357">
        <v>31285</v>
      </c>
      <c r="I1357">
        <v>54875</v>
      </c>
      <c r="J1357">
        <v>61570</v>
      </c>
      <c r="K1357">
        <v>116.9</v>
      </c>
    </row>
    <row r="1358" spans="2:11" hidden="1" x14ac:dyDescent="0.45">
      <c r="B1358" t="s">
        <v>62</v>
      </c>
      <c r="C1358">
        <v>2015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2:11" hidden="1" x14ac:dyDescent="0.45">
      <c r="B1359" t="s">
        <v>63</v>
      </c>
      <c r="C1359">
        <v>2015</v>
      </c>
      <c r="D1359">
        <v>42.5</v>
      </c>
      <c r="E1359">
        <v>42.4</v>
      </c>
      <c r="F1359">
        <v>59.3</v>
      </c>
      <c r="G1359">
        <v>7.9</v>
      </c>
      <c r="H1359">
        <v>72146</v>
      </c>
      <c r="I1359" t="s">
        <v>64</v>
      </c>
      <c r="J1359">
        <v>83133</v>
      </c>
      <c r="K1359">
        <v>115.3</v>
      </c>
    </row>
    <row r="1360" spans="2:11" hidden="1" x14ac:dyDescent="0.45">
      <c r="B1360" t="s">
        <v>126</v>
      </c>
      <c r="C1360">
        <v>2015</v>
      </c>
      <c r="D1360">
        <v>1085.3</v>
      </c>
      <c r="E1360">
        <v>1094.5</v>
      </c>
      <c r="F1360">
        <v>56.1</v>
      </c>
      <c r="G1360">
        <v>6.8</v>
      </c>
      <c r="H1360">
        <v>29716</v>
      </c>
      <c r="I1360">
        <v>54875</v>
      </c>
      <c r="J1360">
        <v>60661</v>
      </c>
      <c r="K1360">
        <v>112.8</v>
      </c>
    </row>
    <row r="1361" spans="2:11" hidden="1" x14ac:dyDescent="0.45">
      <c r="B1361" t="s">
        <v>65</v>
      </c>
      <c r="C1361">
        <v>2015</v>
      </c>
      <c r="D1361">
        <v>1187.2</v>
      </c>
      <c r="E1361">
        <v>1188.9000000000001</v>
      </c>
      <c r="F1361">
        <v>56</v>
      </c>
      <c r="G1361">
        <v>6.8</v>
      </c>
      <c r="H1361">
        <v>24991</v>
      </c>
      <c r="I1361">
        <v>40203</v>
      </c>
      <c r="J1361">
        <v>40585</v>
      </c>
      <c r="K1361">
        <v>104.4</v>
      </c>
    </row>
    <row r="1362" spans="2:11" hidden="1" x14ac:dyDescent="0.45">
      <c r="B1362" t="s">
        <v>66</v>
      </c>
      <c r="C1362">
        <v>2015</v>
      </c>
      <c r="D1362">
        <v>977.8</v>
      </c>
      <c r="E1362">
        <v>974</v>
      </c>
      <c r="F1362">
        <v>58</v>
      </c>
      <c r="G1362">
        <v>5.7</v>
      </c>
      <c r="H1362">
        <v>25510</v>
      </c>
      <c r="I1362">
        <v>50098</v>
      </c>
      <c r="J1362">
        <v>50687</v>
      </c>
      <c r="K1362">
        <v>99.5</v>
      </c>
    </row>
    <row r="1363" spans="2:11" hidden="1" x14ac:dyDescent="0.45">
      <c r="B1363" t="s">
        <v>67</v>
      </c>
      <c r="C1363">
        <v>2015</v>
      </c>
      <c r="D1363">
        <v>1821.4</v>
      </c>
      <c r="E1363">
        <v>1815.1</v>
      </c>
      <c r="F1363">
        <v>58.9</v>
      </c>
      <c r="G1363">
        <v>5.0999999999999996</v>
      </c>
      <c r="H1363">
        <v>25541</v>
      </c>
      <c r="I1363">
        <v>57349</v>
      </c>
      <c r="J1363">
        <v>59579</v>
      </c>
      <c r="K1363">
        <v>104.9</v>
      </c>
    </row>
    <row r="1364" spans="2:11" hidden="1" x14ac:dyDescent="0.45">
      <c r="B1364" t="s">
        <v>68</v>
      </c>
      <c r="C1364">
        <v>2015</v>
      </c>
      <c r="D1364">
        <v>734.1</v>
      </c>
      <c r="E1364">
        <v>739</v>
      </c>
      <c r="F1364">
        <v>60.3</v>
      </c>
      <c r="G1364">
        <v>7.8</v>
      </c>
      <c r="H1364">
        <v>36747</v>
      </c>
      <c r="I1364" t="s">
        <v>64</v>
      </c>
      <c r="J1364">
        <v>49077</v>
      </c>
      <c r="K1364">
        <v>110.8</v>
      </c>
    </row>
    <row r="1365" spans="2:11" hidden="1" x14ac:dyDescent="0.45">
      <c r="B1365" t="s">
        <v>69</v>
      </c>
      <c r="C1365">
        <v>2015</v>
      </c>
      <c r="D1365">
        <v>613.6</v>
      </c>
      <c r="E1365">
        <v>615.20000000000005</v>
      </c>
      <c r="F1365">
        <v>54.6</v>
      </c>
      <c r="G1365">
        <v>4.5999999999999996</v>
      </c>
      <c r="H1365">
        <v>25631</v>
      </c>
      <c r="I1365">
        <v>41293</v>
      </c>
      <c r="J1365">
        <v>46585</v>
      </c>
      <c r="K1365">
        <v>114.7</v>
      </c>
    </row>
    <row r="1366" spans="2:11" hidden="1" x14ac:dyDescent="0.45">
      <c r="B1366" t="s">
        <v>70</v>
      </c>
      <c r="C1366">
        <v>2015</v>
      </c>
      <c r="D1366">
        <v>638.6</v>
      </c>
      <c r="E1366">
        <v>641.70000000000005</v>
      </c>
      <c r="F1366">
        <v>55</v>
      </c>
      <c r="G1366">
        <v>6.9</v>
      </c>
      <c r="H1366">
        <v>21524</v>
      </c>
      <c r="I1366">
        <v>40741</v>
      </c>
      <c r="J1366">
        <v>37059</v>
      </c>
      <c r="K1366">
        <v>100.2</v>
      </c>
    </row>
    <row r="1367" spans="2:11" hidden="1" x14ac:dyDescent="0.45">
      <c r="B1367" t="s">
        <v>71</v>
      </c>
      <c r="C1367">
        <v>2015</v>
      </c>
      <c r="D1367">
        <v>5331.2</v>
      </c>
      <c r="E1367">
        <v>5303.7</v>
      </c>
      <c r="F1367">
        <v>59.5</v>
      </c>
      <c r="G1367">
        <v>2.1</v>
      </c>
      <c r="H1367">
        <v>37428</v>
      </c>
      <c r="I1367">
        <v>92644</v>
      </c>
      <c r="J1367">
        <v>82397</v>
      </c>
      <c r="K1367">
        <v>104.5</v>
      </c>
    </row>
    <row r="1368" spans="2:11" hidden="1" x14ac:dyDescent="0.45">
      <c r="B1368" t="s">
        <v>72</v>
      </c>
      <c r="C1368">
        <v>2015</v>
      </c>
      <c r="D1368">
        <v>465.2</v>
      </c>
      <c r="E1368">
        <v>462.6</v>
      </c>
      <c r="F1368">
        <v>56.7</v>
      </c>
      <c r="G1368">
        <v>8.8000000000000007</v>
      </c>
      <c r="H1368">
        <v>23028</v>
      </c>
      <c r="I1368">
        <v>34066</v>
      </c>
      <c r="J1368">
        <v>37381</v>
      </c>
      <c r="K1368">
        <v>123.4</v>
      </c>
    </row>
    <row r="1369" spans="2:11" hidden="1" x14ac:dyDescent="0.45">
      <c r="B1369" t="s">
        <v>73</v>
      </c>
      <c r="C1369">
        <v>2015</v>
      </c>
      <c r="D1369">
        <v>277.8</v>
      </c>
      <c r="E1369">
        <v>278.7</v>
      </c>
      <c r="F1369">
        <v>58</v>
      </c>
      <c r="G1369">
        <v>10.7</v>
      </c>
      <c r="H1369">
        <v>15276</v>
      </c>
      <c r="I1369">
        <v>30094</v>
      </c>
      <c r="J1369">
        <v>40184</v>
      </c>
      <c r="K1369">
        <v>113.2</v>
      </c>
    </row>
    <row r="1370" spans="2:11" hidden="1" x14ac:dyDescent="0.45">
      <c r="B1370" t="s">
        <v>74</v>
      </c>
      <c r="C1370">
        <v>2015</v>
      </c>
      <c r="D1370">
        <v>1912.6</v>
      </c>
      <c r="E1370">
        <v>1904.3</v>
      </c>
      <c r="F1370">
        <v>55.3</v>
      </c>
      <c r="G1370">
        <v>7.2</v>
      </c>
      <c r="H1370">
        <v>15664</v>
      </c>
      <c r="I1370">
        <v>50709</v>
      </c>
      <c r="J1370">
        <v>47853</v>
      </c>
      <c r="K1370">
        <v>174.3</v>
      </c>
    </row>
    <row r="1371" spans="2:11" hidden="1" x14ac:dyDescent="0.45">
      <c r="B1371" t="s">
        <v>75</v>
      </c>
      <c r="C1371">
        <v>2015</v>
      </c>
      <c r="D1371">
        <v>5579.7</v>
      </c>
      <c r="E1371">
        <v>5542.8</v>
      </c>
      <c r="F1371">
        <v>56.5</v>
      </c>
      <c r="G1371">
        <v>6</v>
      </c>
      <c r="H1371">
        <v>31304</v>
      </c>
      <c r="I1371">
        <v>44001</v>
      </c>
      <c r="J1371">
        <v>56729</v>
      </c>
      <c r="K1371">
        <v>99.4</v>
      </c>
    </row>
    <row r="1372" spans="2:11" hidden="1" x14ac:dyDescent="0.45">
      <c r="B1372" t="s">
        <v>76</v>
      </c>
      <c r="C1372">
        <v>2015</v>
      </c>
      <c r="D1372">
        <v>1003.9</v>
      </c>
      <c r="E1372">
        <v>1006.6</v>
      </c>
      <c r="F1372">
        <v>57.2</v>
      </c>
      <c r="G1372">
        <v>7.5</v>
      </c>
      <c r="H1372">
        <v>23832</v>
      </c>
      <c r="I1372">
        <v>40947</v>
      </c>
      <c r="J1372">
        <v>44365</v>
      </c>
      <c r="K1372">
        <v>100.6</v>
      </c>
    </row>
    <row r="1373" spans="2:11" hidden="1" x14ac:dyDescent="0.45">
      <c r="B1373" t="s">
        <v>77</v>
      </c>
      <c r="C1373">
        <v>2015</v>
      </c>
      <c r="D1373">
        <v>2565.4</v>
      </c>
      <c r="E1373">
        <v>2569.1</v>
      </c>
      <c r="F1373">
        <v>57.3</v>
      </c>
      <c r="G1373">
        <v>7.2</v>
      </c>
      <c r="H1373">
        <v>22103</v>
      </c>
      <c r="I1373">
        <v>38855</v>
      </c>
      <c r="J1373">
        <v>40551</v>
      </c>
      <c r="K1373">
        <v>108.3</v>
      </c>
    </row>
    <row r="1374" spans="2:11" hidden="1" x14ac:dyDescent="0.45">
      <c r="B1374" t="s">
        <v>78</v>
      </c>
      <c r="C1374">
        <v>2015</v>
      </c>
      <c r="D1374">
        <v>4253.7</v>
      </c>
      <c r="E1374">
        <v>4254.7</v>
      </c>
      <c r="F1374">
        <v>57.3</v>
      </c>
      <c r="G1374">
        <v>6.1</v>
      </c>
      <c r="H1374">
        <v>25825</v>
      </c>
      <c r="I1374">
        <v>46903</v>
      </c>
      <c r="J1374">
        <v>52985</v>
      </c>
      <c r="K1374">
        <v>106.6</v>
      </c>
    </row>
    <row r="1375" spans="2:11" hidden="1" x14ac:dyDescent="0.45">
      <c r="B1375" t="s">
        <v>79</v>
      </c>
      <c r="C1375">
        <v>2015</v>
      </c>
      <c r="D1375">
        <v>437.4</v>
      </c>
      <c r="E1375">
        <v>418.2</v>
      </c>
      <c r="F1375">
        <v>57.4</v>
      </c>
      <c r="G1375">
        <v>8.3000000000000007</v>
      </c>
      <c r="H1375">
        <v>17774</v>
      </c>
      <c r="I1375">
        <v>58050</v>
      </c>
      <c r="J1375">
        <v>75729</v>
      </c>
      <c r="K1375">
        <v>120.8</v>
      </c>
    </row>
    <row r="1376" spans="2:11" hidden="1" x14ac:dyDescent="0.45">
      <c r="B1376" t="s">
        <v>80</v>
      </c>
      <c r="C1376">
        <v>2015</v>
      </c>
      <c r="D1376">
        <v>3032.5</v>
      </c>
      <c r="E1376">
        <v>3018.7</v>
      </c>
      <c r="F1376">
        <v>61</v>
      </c>
      <c r="G1376">
        <v>10.8</v>
      </c>
      <c r="H1376">
        <v>26764</v>
      </c>
      <c r="I1376">
        <v>31042</v>
      </c>
      <c r="J1376">
        <v>45967</v>
      </c>
      <c r="K1376">
        <v>106.3</v>
      </c>
    </row>
    <row r="1377" spans="2:11" hidden="1" x14ac:dyDescent="0.45">
      <c r="B1377" t="s">
        <v>140</v>
      </c>
      <c r="C1377">
        <v>2015</v>
      </c>
      <c r="D1377">
        <v>467.20000000000005</v>
      </c>
      <c r="E1377">
        <v>463.2</v>
      </c>
      <c r="F1377">
        <v>59</v>
      </c>
      <c r="G1377">
        <v>30.5</v>
      </c>
      <c r="H1377">
        <v>15191</v>
      </c>
      <c r="I1377">
        <v>41863</v>
      </c>
      <c r="J1377">
        <v>34270</v>
      </c>
      <c r="K1377">
        <v>103.5</v>
      </c>
    </row>
    <row r="1378" spans="2:11" hidden="1" x14ac:dyDescent="0.45">
      <c r="B1378" t="s">
        <v>81</v>
      </c>
      <c r="C1378">
        <v>2015</v>
      </c>
      <c r="D1378">
        <v>878.5</v>
      </c>
      <c r="E1378">
        <v>875.6</v>
      </c>
      <c r="F1378">
        <v>59.5</v>
      </c>
      <c r="G1378">
        <v>10.1</v>
      </c>
      <c r="H1378">
        <v>18976</v>
      </c>
      <c r="I1378">
        <v>38416</v>
      </c>
      <c r="J1378">
        <v>39483</v>
      </c>
      <c r="K1378">
        <v>100.6</v>
      </c>
    </row>
    <row r="1379" spans="2:11" hidden="1" x14ac:dyDescent="0.45">
      <c r="B1379" t="s">
        <v>82</v>
      </c>
      <c r="C1379">
        <v>2015</v>
      </c>
      <c r="D1379">
        <v>469.8</v>
      </c>
      <c r="E1379">
        <v>469.9</v>
      </c>
      <c r="F1379">
        <v>58.2</v>
      </c>
      <c r="G1379">
        <v>15.1</v>
      </c>
      <c r="H1379">
        <v>17810</v>
      </c>
      <c r="I1379">
        <v>40714</v>
      </c>
      <c r="J1379">
        <v>44155</v>
      </c>
      <c r="K1379">
        <v>99.3</v>
      </c>
    </row>
    <row r="1380" spans="2:11" hidden="1" x14ac:dyDescent="0.45">
      <c r="B1380" t="s">
        <v>83</v>
      </c>
      <c r="C1380">
        <v>2015</v>
      </c>
      <c r="D1380">
        <v>703.4</v>
      </c>
      <c r="E1380">
        <v>704.1</v>
      </c>
      <c r="F1380">
        <v>57.3</v>
      </c>
      <c r="G1380">
        <v>9.3000000000000007</v>
      </c>
      <c r="H1380">
        <v>21804</v>
      </c>
      <c r="I1380">
        <v>36216</v>
      </c>
      <c r="J1380">
        <v>40435</v>
      </c>
      <c r="K1380">
        <v>102.5</v>
      </c>
    </row>
    <row r="1381" spans="2:11" hidden="1" x14ac:dyDescent="0.45">
      <c r="B1381" t="s">
        <v>141</v>
      </c>
      <c r="C1381">
        <v>2015</v>
      </c>
      <c r="D1381">
        <v>1394.7</v>
      </c>
      <c r="E1381">
        <v>1382.6</v>
      </c>
      <c r="F1381">
        <v>55.9</v>
      </c>
      <c r="G1381">
        <v>17.100000000000001</v>
      </c>
      <c r="H1381">
        <v>22709</v>
      </c>
      <c r="I1381">
        <v>45623</v>
      </c>
      <c r="J1381">
        <v>42549</v>
      </c>
      <c r="K1381">
        <v>100</v>
      </c>
    </row>
    <row r="1382" spans="2:11" hidden="1" x14ac:dyDescent="0.45">
      <c r="B1382" t="s">
        <v>84</v>
      </c>
      <c r="C1382">
        <v>2015</v>
      </c>
      <c r="D1382">
        <v>2857.7</v>
      </c>
      <c r="E1382">
        <v>2850.6</v>
      </c>
      <c r="F1382">
        <v>58.1</v>
      </c>
      <c r="G1382">
        <v>5.6</v>
      </c>
      <c r="H1382">
        <v>21244</v>
      </c>
      <c r="I1382">
        <v>35695</v>
      </c>
      <c r="J1382">
        <v>33426</v>
      </c>
      <c r="K1382">
        <v>98.1</v>
      </c>
    </row>
    <row r="1383" spans="2:11" hidden="1" x14ac:dyDescent="0.45">
      <c r="B1383" t="s">
        <v>85</v>
      </c>
      <c r="C1383">
        <v>2015</v>
      </c>
      <c r="D1383">
        <v>4114</v>
      </c>
      <c r="E1383">
        <v>4109.8</v>
      </c>
      <c r="F1383">
        <v>57.5</v>
      </c>
      <c r="G1383">
        <v>6.1</v>
      </c>
      <c r="H1383">
        <v>27320</v>
      </c>
      <c r="I1383">
        <v>51587</v>
      </c>
      <c r="J1383">
        <v>53558</v>
      </c>
      <c r="K1383">
        <v>109.1</v>
      </c>
    </row>
    <row r="1384" spans="2:11" hidden="1" x14ac:dyDescent="0.45">
      <c r="B1384" t="s">
        <v>86</v>
      </c>
      <c r="C1384">
        <v>2015</v>
      </c>
      <c r="D1384">
        <v>688.1</v>
      </c>
      <c r="E1384">
        <v>688.7</v>
      </c>
      <c r="F1384">
        <v>57</v>
      </c>
      <c r="G1384">
        <v>5.3</v>
      </c>
      <c r="H1384">
        <v>18550</v>
      </c>
      <c r="I1384">
        <v>39713</v>
      </c>
      <c r="J1384">
        <v>40677</v>
      </c>
      <c r="K1384">
        <v>103.7</v>
      </c>
    </row>
    <row r="1385" spans="2:11" hidden="1" x14ac:dyDescent="0.45">
      <c r="B1385" t="s">
        <v>87</v>
      </c>
      <c r="C1385">
        <v>2015</v>
      </c>
      <c r="D1385">
        <v>812.4</v>
      </c>
      <c r="E1385">
        <v>812.5</v>
      </c>
      <c r="F1385">
        <v>57.9</v>
      </c>
      <c r="G1385">
        <v>4.2</v>
      </c>
      <c r="H1385">
        <v>17588</v>
      </c>
      <c r="I1385">
        <v>44902</v>
      </c>
      <c r="J1385">
        <v>41660</v>
      </c>
      <c r="K1385">
        <v>107.1</v>
      </c>
    </row>
    <row r="1386" spans="2:11" hidden="1" x14ac:dyDescent="0.45">
      <c r="B1386" t="s">
        <v>88</v>
      </c>
      <c r="C1386">
        <v>2015</v>
      </c>
      <c r="D1386">
        <v>3919.1</v>
      </c>
      <c r="E1386">
        <v>3906.8</v>
      </c>
      <c r="F1386">
        <v>57.9</v>
      </c>
      <c r="G1386">
        <v>4</v>
      </c>
      <c r="H1386">
        <v>32404</v>
      </c>
      <c r="I1386">
        <v>54874</v>
      </c>
      <c r="J1386">
        <v>56868</v>
      </c>
      <c r="K1386">
        <v>103.7</v>
      </c>
    </row>
    <row r="1387" spans="2:11" hidden="1" x14ac:dyDescent="0.45">
      <c r="B1387" t="s">
        <v>89</v>
      </c>
      <c r="C1387">
        <v>2015</v>
      </c>
      <c r="D1387">
        <v>1500.8</v>
      </c>
      <c r="E1387">
        <v>1502.6</v>
      </c>
      <c r="F1387">
        <v>56.3</v>
      </c>
      <c r="G1387">
        <v>5</v>
      </c>
      <c r="H1387">
        <v>24255</v>
      </c>
      <c r="I1387">
        <v>45536</v>
      </c>
      <c r="J1387">
        <v>45828</v>
      </c>
      <c r="K1387">
        <v>102.9</v>
      </c>
    </row>
    <row r="1388" spans="2:11" hidden="1" x14ac:dyDescent="0.45">
      <c r="B1388" t="s">
        <v>90</v>
      </c>
      <c r="C1388">
        <v>2015</v>
      </c>
      <c r="D1388">
        <v>1229</v>
      </c>
      <c r="E1388">
        <v>1230.4000000000001</v>
      </c>
      <c r="F1388">
        <v>57.5</v>
      </c>
      <c r="G1388">
        <v>5</v>
      </c>
      <c r="H1388">
        <v>18141</v>
      </c>
      <c r="I1388">
        <v>42940</v>
      </c>
      <c r="J1388">
        <v>41173</v>
      </c>
      <c r="K1388">
        <v>99.9</v>
      </c>
    </row>
    <row r="1389" spans="2:11" hidden="1" x14ac:dyDescent="0.45">
      <c r="B1389" t="s">
        <v>91</v>
      </c>
      <c r="C1389">
        <v>2015</v>
      </c>
      <c r="D1389">
        <v>2620.8000000000002</v>
      </c>
      <c r="E1389">
        <v>2623.4</v>
      </c>
      <c r="F1389">
        <v>56.4</v>
      </c>
      <c r="G1389">
        <v>6.3</v>
      </c>
      <c r="H1389">
        <v>31606</v>
      </c>
      <c r="I1389">
        <v>53072</v>
      </c>
      <c r="J1389">
        <v>40212</v>
      </c>
      <c r="K1389">
        <v>102.8</v>
      </c>
    </row>
    <row r="1390" spans="2:11" hidden="1" x14ac:dyDescent="0.45">
      <c r="B1390" t="s">
        <v>92</v>
      </c>
      <c r="C1390">
        <v>2015</v>
      </c>
      <c r="D1390">
        <v>1257</v>
      </c>
      <c r="E1390">
        <v>1264</v>
      </c>
      <c r="F1390">
        <v>55</v>
      </c>
      <c r="G1390">
        <v>5.3</v>
      </c>
      <c r="H1390">
        <v>21565</v>
      </c>
      <c r="I1390">
        <v>41715</v>
      </c>
      <c r="J1390">
        <v>42976</v>
      </c>
      <c r="K1390">
        <v>104.8</v>
      </c>
    </row>
    <row r="1391" spans="2:11" hidden="1" x14ac:dyDescent="0.45">
      <c r="B1391" t="s">
        <v>93</v>
      </c>
      <c r="C1391">
        <v>2015</v>
      </c>
      <c r="D1391">
        <v>3244.1</v>
      </c>
      <c r="E1391">
        <v>3250.6</v>
      </c>
      <c r="F1391">
        <v>56.4</v>
      </c>
      <c r="G1391">
        <v>4.3</v>
      </c>
      <c r="H1391">
        <v>30003</v>
      </c>
      <c r="I1391">
        <v>63559</v>
      </c>
      <c r="J1391">
        <v>65856</v>
      </c>
      <c r="K1391">
        <v>102.5</v>
      </c>
    </row>
    <row r="1392" spans="2:11" hidden="1" x14ac:dyDescent="0.45">
      <c r="B1392" t="s">
        <v>94</v>
      </c>
      <c r="C1392">
        <v>2015</v>
      </c>
      <c r="D1392">
        <v>1960.6</v>
      </c>
      <c r="E1392">
        <v>1967.2</v>
      </c>
      <c r="F1392">
        <v>56.5</v>
      </c>
      <c r="G1392">
        <v>4.8</v>
      </c>
      <c r="H1392">
        <v>22943</v>
      </c>
      <c r="I1392">
        <v>39444</v>
      </c>
      <c r="J1392">
        <v>43705</v>
      </c>
      <c r="K1392">
        <v>105.1</v>
      </c>
    </row>
    <row r="1393" spans="2:11" hidden="1" x14ac:dyDescent="0.45">
      <c r="B1393" t="s">
        <v>95</v>
      </c>
      <c r="C1393">
        <v>2015</v>
      </c>
      <c r="D1393">
        <v>1342.6</v>
      </c>
      <c r="E1393">
        <v>1346.7</v>
      </c>
      <c r="F1393">
        <v>56.1</v>
      </c>
      <c r="G1393">
        <v>4.7</v>
      </c>
      <c r="H1393">
        <v>21453</v>
      </c>
      <c r="I1393">
        <v>43689</v>
      </c>
      <c r="J1393">
        <v>40086</v>
      </c>
      <c r="K1393">
        <v>95.5</v>
      </c>
    </row>
    <row r="1394" spans="2:11" hidden="1" x14ac:dyDescent="0.45">
      <c r="B1394" t="s">
        <v>96</v>
      </c>
      <c r="C1394">
        <v>2015</v>
      </c>
      <c r="D1394">
        <v>3220.8</v>
      </c>
      <c r="E1394">
        <v>3222.7</v>
      </c>
      <c r="F1394">
        <v>57.2</v>
      </c>
      <c r="G1394">
        <v>3.4</v>
      </c>
      <c r="H1394">
        <v>27914</v>
      </c>
      <c r="I1394">
        <v>43435</v>
      </c>
      <c r="J1394">
        <v>52957</v>
      </c>
      <c r="K1394">
        <v>97</v>
      </c>
    </row>
    <row r="1395" spans="2:11" hidden="1" x14ac:dyDescent="0.45">
      <c r="B1395" t="s">
        <v>97</v>
      </c>
      <c r="C1395">
        <v>2015</v>
      </c>
      <c r="D1395">
        <v>2518.6</v>
      </c>
      <c r="E1395">
        <v>2518.3000000000002</v>
      </c>
      <c r="F1395">
        <v>57.1</v>
      </c>
      <c r="G1395">
        <v>4.7</v>
      </c>
      <c r="H1395">
        <v>20111</v>
      </c>
      <c r="I1395">
        <v>41303</v>
      </c>
      <c r="J1395">
        <v>40449</v>
      </c>
      <c r="K1395">
        <v>102.4</v>
      </c>
    </row>
    <row r="1396" spans="2:11" hidden="1" x14ac:dyDescent="0.45">
      <c r="B1396" t="s">
        <v>98</v>
      </c>
      <c r="C1396">
        <v>2015</v>
      </c>
      <c r="D1396">
        <v>1251.9000000000001</v>
      </c>
      <c r="E1396">
        <v>1254.9000000000001</v>
      </c>
      <c r="F1396">
        <v>56.7</v>
      </c>
      <c r="G1396">
        <v>4.9000000000000004</v>
      </c>
      <c r="H1396">
        <v>22711</v>
      </c>
      <c r="I1396">
        <v>38839</v>
      </c>
      <c r="J1396">
        <v>44061</v>
      </c>
      <c r="K1396">
        <v>104.6</v>
      </c>
    </row>
    <row r="1397" spans="2:11" hidden="1" x14ac:dyDescent="0.45">
      <c r="B1397" t="s">
        <v>99</v>
      </c>
      <c r="C1397">
        <v>2015</v>
      </c>
      <c r="D1397">
        <v>846.8</v>
      </c>
      <c r="E1397">
        <v>852.2</v>
      </c>
      <c r="F1397">
        <v>53</v>
      </c>
      <c r="G1397">
        <v>7.5</v>
      </c>
      <c r="H1397">
        <v>20310</v>
      </c>
      <c r="I1397">
        <v>37034</v>
      </c>
      <c r="J1397">
        <v>39110</v>
      </c>
      <c r="K1397">
        <v>102.6</v>
      </c>
    </row>
    <row r="1398" spans="2:11" hidden="1" x14ac:dyDescent="0.45">
      <c r="B1398" t="s">
        <v>100</v>
      </c>
      <c r="C1398">
        <v>2015</v>
      </c>
      <c r="D1398">
        <v>4329.7</v>
      </c>
      <c r="E1398">
        <v>4328.3999999999996</v>
      </c>
      <c r="F1398">
        <v>56.4</v>
      </c>
      <c r="G1398">
        <v>6.5</v>
      </c>
      <c r="H1398">
        <v>34113</v>
      </c>
      <c r="I1398">
        <v>58216</v>
      </c>
      <c r="J1398">
        <v>59446</v>
      </c>
      <c r="K1398">
        <v>102.3</v>
      </c>
    </row>
    <row r="1399" spans="2:11" hidden="1" x14ac:dyDescent="0.45">
      <c r="B1399" t="s">
        <v>101</v>
      </c>
      <c r="C1399">
        <v>2015</v>
      </c>
      <c r="D1399">
        <v>3623.5</v>
      </c>
      <c r="E1399">
        <v>3605.6</v>
      </c>
      <c r="F1399">
        <v>61.6</v>
      </c>
      <c r="G1399">
        <v>4.9000000000000004</v>
      </c>
      <c r="H1399">
        <v>41893</v>
      </c>
      <c r="I1399">
        <v>53085</v>
      </c>
      <c r="J1399">
        <v>58226</v>
      </c>
      <c r="K1399">
        <v>112.3</v>
      </c>
    </row>
    <row r="1400" spans="2:11" hidden="1" x14ac:dyDescent="0.45">
      <c r="B1400" t="s">
        <v>62</v>
      </c>
      <c r="C1400">
        <v>2015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2:11" hidden="1" x14ac:dyDescent="0.45">
      <c r="B1401" t="s">
        <v>144</v>
      </c>
      <c r="C1401">
        <v>2015</v>
      </c>
      <c r="D1401">
        <v>1632</v>
      </c>
      <c r="E1401">
        <v>1624.1</v>
      </c>
      <c r="F1401">
        <v>63.3</v>
      </c>
      <c r="G1401">
        <v>4.4000000000000004</v>
      </c>
      <c r="H1401">
        <v>46221</v>
      </c>
      <c r="I1401">
        <v>55309</v>
      </c>
      <c r="J1401">
        <v>57918</v>
      </c>
      <c r="K1401">
        <v>105.6</v>
      </c>
    </row>
    <row r="1402" spans="2:11" hidden="1" x14ac:dyDescent="0.45">
      <c r="B1402" t="s">
        <v>133</v>
      </c>
      <c r="C1402">
        <v>2015</v>
      </c>
      <c r="D1402">
        <v>514.29999999999995</v>
      </c>
      <c r="E1402">
        <v>519.20000000000005</v>
      </c>
      <c r="F1402">
        <v>66.599999999999994</v>
      </c>
      <c r="G1402">
        <v>3.6</v>
      </c>
      <c r="H1402">
        <v>67624</v>
      </c>
      <c r="I1402">
        <v>68346</v>
      </c>
      <c r="J1402">
        <v>60453</v>
      </c>
      <c r="K1402">
        <v>120.3</v>
      </c>
    </row>
    <row r="1403" spans="2:11" hidden="1" x14ac:dyDescent="0.45">
      <c r="B1403" t="s">
        <v>102</v>
      </c>
      <c r="C1403">
        <v>2015</v>
      </c>
      <c r="D1403">
        <v>1477.2</v>
      </c>
      <c r="E1403">
        <v>1462.3</v>
      </c>
      <c r="F1403">
        <v>58</v>
      </c>
      <c r="G1403">
        <v>6.2</v>
      </c>
      <c r="H1403">
        <v>27448</v>
      </c>
      <c r="I1403">
        <v>52666</v>
      </c>
      <c r="J1403">
        <v>58075</v>
      </c>
      <c r="K1403">
        <v>106.3</v>
      </c>
    </row>
    <row r="1404" spans="2:11" hidden="1" x14ac:dyDescent="0.45">
      <c r="B1404" t="s">
        <v>103</v>
      </c>
      <c r="C1404">
        <v>2015</v>
      </c>
      <c r="D1404">
        <v>3502</v>
      </c>
      <c r="E1404">
        <v>3500.1</v>
      </c>
      <c r="F1404">
        <v>56.4</v>
      </c>
      <c r="G1404">
        <v>7</v>
      </c>
      <c r="H1404">
        <v>24654</v>
      </c>
      <c r="I1404">
        <v>37542</v>
      </c>
      <c r="J1404">
        <v>38668</v>
      </c>
      <c r="K1404">
        <v>105.7</v>
      </c>
    </row>
    <row r="1405" spans="2:11" hidden="1" x14ac:dyDescent="0.45">
      <c r="B1405" t="s">
        <v>104</v>
      </c>
      <c r="C1405">
        <v>2015</v>
      </c>
      <c r="D1405">
        <v>210.1</v>
      </c>
      <c r="E1405">
        <v>209.9</v>
      </c>
      <c r="F1405">
        <v>54.8</v>
      </c>
      <c r="G1405">
        <v>9.6999999999999993</v>
      </c>
      <c r="H1405">
        <v>17872</v>
      </c>
      <c r="I1405">
        <v>39708</v>
      </c>
      <c r="J1405">
        <v>42897</v>
      </c>
      <c r="K1405">
        <v>105.4</v>
      </c>
    </row>
    <row r="1406" spans="2:11" hidden="1" x14ac:dyDescent="0.45">
      <c r="B1406" t="s">
        <v>106</v>
      </c>
      <c r="C1406">
        <v>2015</v>
      </c>
      <c r="D1406">
        <v>317.2</v>
      </c>
      <c r="E1406">
        <v>316.2</v>
      </c>
      <c r="F1406">
        <v>55.7</v>
      </c>
      <c r="G1406">
        <v>18.600000000000001</v>
      </c>
      <c r="H1406">
        <v>15572</v>
      </c>
      <c r="I1406">
        <v>43963</v>
      </c>
      <c r="J1406">
        <v>50173</v>
      </c>
      <c r="K1406">
        <v>103.3</v>
      </c>
    </row>
    <row r="1407" spans="2:11" hidden="1" x14ac:dyDescent="0.45">
      <c r="B1407" t="s">
        <v>107</v>
      </c>
      <c r="C1407">
        <v>2015</v>
      </c>
      <c r="D1407">
        <v>538.9</v>
      </c>
      <c r="E1407">
        <v>538.1</v>
      </c>
      <c r="F1407">
        <v>56.2</v>
      </c>
      <c r="G1407">
        <v>5.8</v>
      </c>
      <c r="H1407">
        <v>19116</v>
      </c>
      <c r="I1407">
        <v>40088</v>
      </c>
      <c r="J1407">
        <v>46129</v>
      </c>
      <c r="K1407">
        <v>98.1</v>
      </c>
    </row>
    <row r="1408" spans="2:11" hidden="1" x14ac:dyDescent="0.45">
      <c r="B1408" t="s">
        <v>108</v>
      </c>
      <c r="C1408">
        <v>2015</v>
      </c>
      <c r="D1408">
        <v>2325</v>
      </c>
      <c r="E1408">
        <v>2334.1999999999998</v>
      </c>
      <c r="F1408">
        <v>55.3</v>
      </c>
      <c r="G1408">
        <v>8</v>
      </c>
      <c r="H1408">
        <v>20860</v>
      </c>
      <c r="I1408">
        <v>44135</v>
      </c>
      <c r="J1408">
        <v>43618</v>
      </c>
      <c r="K1408">
        <v>105.3</v>
      </c>
    </row>
    <row r="1409" spans="2:11" hidden="1" x14ac:dyDescent="0.45">
      <c r="B1409" t="s">
        <v>109</v>
      </c>
      <c r="C1409">
        <v>2015</v>
      </c>
      <c r="D1409">
        <v>2869.7</v>
      </c>
      <c r="E1409">
        <v>2865.5</v>
      </c>
      <c r="F1409">
        <v>58.7</v>
      </c>
      <c r="G1409">
        <v>6.2</v>
      </c>
      <c r="H1409">
        <v>27053</v>
      </c>
      <c r="I1409">
        <v>52729</v>
      </c>
      <c r="J1409">
        <v>45563</v>
      </c>
      <c r="K1409">
        <v>104</v>
      </c>
    </row>
    <row r="1410" spans="2:11" hidden="1" x14ac:dyDescent="0.45">
      <c r="B1410" t="s">
        <v>110</v>
      </c>
      <c r="C1410">
        <v>2015</v>
      </c>
      <c r="D1410">
        <v>2415.6999999999998</v>
      </c>
      <c r="E1410">
        <v>2416.5</v>
      </c>
      <c r="F1410">
        <v>56.8</v>
      </c>
      <c r="G1410">
        <v>8.1999999999999993</v>
      </c>
      <c r="H1410">
        <v>21753</v>
      </c>
      <c r="I1410">
        <v>48922</v>
      </c>
      <c r="J1410">
        <v>42630</v>
      </c>
      <c r="K1410">
        <v>104.5</v>
      </c>
    </row>
    <row r="1411" spans="2:11" hidden="1" x14ac:dyDescent="0.45">
      <c r="B1411" t="s">
        <v>111</v>
      </c>
      <c r="C1411">
        <v>2015</v>
      </c>
      <c r="D1411">
        <v>2711.9</v>
      </c>
      <c r="E1411">
        <v>2716.1</v>
      </c>
      <c r="F1411">
        <v>56.3</v>
      </c>
      <c r="G1411">
        <v>7.7</v>
      </c>
      <c r="H1411">
        <v>21879</v>
      </c>
      <c r="I1411">
        <v>39253</v>
      </c>
      <c r="J1411">
        <v>39462</v>
      </c>
      <c r="K1411">
        <v>106.7</v>
      </c>
    </row>
    <row r="1412" spans="2:11" hidden="1" x14ac:dyDescent="0.45">
      <c r="B1412" t="s">
        <v>112</v>
      </c>
      <c r="C1412">
        <v>2015</v>
      </c>
      <c r="D1412">
        <v>2770</v>
      </c>
      <c r="E1412">
        <v>2761.5</v>
      </c>
      <c r="F1412">
        <v>57.7</v>
      </c>
      <c r="G1412">
        <v>6.9</v>
      </c>
      <c r="H1412">
        <v>25541</v>
      </c>
      <c r="I1412">
        <v>46573</v>
      </c>
      <c r="J1412">
        <v>54965</v>
      </c>
      <c r="K1412">
        <v>105.6</v>
      </c>
    </row>
    <row r="1413" spans="2:11" hidden="1" x14ac:dyDescent="0.45">
      <c r="B1413" t="s">
        <v>113</v>
      </c>
      <c r="C1413">
        <v>2015</v>
      </c>
      <c r="D1413">
        <v>1965.5</v>
      </c>
      <c r="E1413">
        <v>1966.6</v>
      </c>
      <c r="F1413">
        <v>57.3</v>
      </c>
      <c r="G1413">
        <v>6.8</v>
      </c>
      <c r="H1413">
        <v>25283</v>
      </c>
      <c r="I1413">
        <v>43162</v>
      </c>
      <c r="J1413">
        <v>43784</v>
      </c>
      <c r="K1413">
        <v>110.4</v>
      </c>
    </row>
    <row r="1414" spans="2:11" hidden="1" x14ac:dyDescent="0.45">
      <c r="B1414" t="s">
        <v>114</v>
      </c>
      <c r="C1414">
        <v>2015</v>
      </c>
      <c r="D1414">
        <v>1074.3</v>
      </c>
      <c r="E1414">
        <v>1073.3</v>
      </c>
      <c r="F1414">
        <v>59.1</v>
      </c>
      <c r="G1414">
        <v>7.7</v>
      </c>
      <c r="H1414">
        <v>26827</v>
      </c>
      <c r="I1414">
        <v>45226</v>
      </c>
      <c r="J1414">
        <v>49079</v>
      </c>
      <c r="K1414">
        <v>100.9</v>
      </c>
    </row>
    <row r="1415" spans="2:11" hidden="1" x14ac:dyDescent="0.45">
      <c r="B1415" t="s">
        <v>115</v>
      </c>
      <c r="C1415">
        <v>2015</v>
      </c>
      <c r="D1415">
        <v>980.1</v>
      </c>
      <c r="E1415">
        <v>978.6</v>
      </c>
      <c r="F1415">
        <v>56.8</v>
      </c>
      <c r="G1415">
        <v>9.1999999999999993</v>
      </c>
      <c r="H1415">
        <v>23858</v>
      </c>
      <c r="I1415">
        <v>39902</v>
      </c>
      <c r="J1415">
        <v>41602</v>
      </c>
      <c r="K1415">
        <v>104.2</v>
      </c>
    </row>
    <row r="1416" spans="2:11" hidden="1" x14ac:dyDescent="0.45">
      <c r="B1416" t="s">
        <v>116</v>
      </c>
      <c r="C1416">
        <v>2015</v>
      </c>
      <c r="D1416">
        <v>962.5</v>
      </c>
      <c r="E1416">
        <v>960.7</v>
      </c>
      <c r="F1416">
        <v>59.6</v>
      </c>
      <c r="G1416">
        <v>7.3</v>
      </c>
      <c r="H1416">
        <v>37013</v>
      </c>
      <c r="I1416">
        <v>71608</v>
      </c>
      <c r="J1416">
        <v>84028</v>
      </c>
      <c r="K1416">
        <v>108.1</v>
      </c>
    </row>
    <row r="1417" spans="2:11" hidden="1" x14ac:dyDescent="0.45">
      <c r="B1417" t="s">
        <v>117</v>
      </c>
      <c r="C1417">
        <v>2015</v>
      </c>
      <c r="D1417">
        <v>1063.9000000000001</v>
      </c>
      <c r="E1417">
        <v>1068</v>
      </c>
      <c r="F1417">
        <v>58</v>
      </c>
      <c r="G1417">
        <v>10.4</v>
      </c>
      <c r="H1417">
        <v>22014</v>
      </c>
      <c r="I1417">
        <v>53331</v>
      </c>
      <c r="J1417">
        <v>49140</v>
      </c>
      <c r="K1417">
        <v>102.8</v>
      </c>
    </row>
    <row r="1418" spans="2:11" hidden="1" x14ac:dyDescent="0.45">
      <c r="B1418" t="s">
        <v>118</v>
      </c>
      <c r="C1418">
        <v>2015</v>
      </c>
      <c r="D1418">
        <v>306.8</v>
      </c>
      <c r="E1418">
        <v>308.3</v>
      </c>
      <c r="F1418">
        <v>61.6</v>
      </c>
      <c r="G1418">
        <v>4.5</v>
      </c>
      <c r="H1418">
        <v>42818</v>
      </c>
      <c r="I1418">
        <v>70621</v>
      </c>
      <c r="J1418">
        <v>60695</v>
      </c>
      <c r="K1418">
        <v>98.4</v>
      </c>
    </row>
    <row r="1419" spans="2:11" hidden="1" x14ac:dyDescent="0.45">
      <c r="B1419" t="s">
        <v>119</v>
      </c>
      <c r="C1419">
        <v>2015</v>
      </c>
      <c r="D1419">
        <v>1918.5</v>
      </c>
      <c r="E1419">
        <v>1921.8</v>
      </c>
      <c r="F1419">
        <v>58.8</v>
      </c>
      <c r="G1419">
        <v>6.9</v>
      </c>
      <c r="H1419">
        <v>31072</v>
      </c>
      <c r="I1419">
        <v>63158</v>
      </c>
      <c r="J1419">
        <v>85638</v>
      </c>
      <c r="K1419">
        <v>100.1</v>
      </c>
    </row>
    <row r="1420" spans="2:11" hidden="1" x14ac:dyDescent="0.45">
      <c r="B1420" t="s">
        <v>147</v>
      </c>
      <c r="C1420">
        <v>2015</v>
      </c>
      <c r="D1420">
        <v>1331</v>
      </c>
      <c r="E1420">
        <v>1333.1</v>
      </c>
      <c r="F1420">
        <v>59.3</v>
      </c>
      <c r="G1420">
        <v>5.3</v>
      </c>
      <c r="H1420">
        <v>35460</v>
      </c>
      <c r="I1420">
        <v>60751</v>
      </c>
      <c r="J1420">
        <v>59915</v>
      </c>
      <c r="K1420">
        <v>99.1</v>
      </c>
    </row>
    <row r="1421" spans="2:11" hidden="1" x14ac:dyDescent="0.45">
      <c r="B1421" t="s">
        <v>120</v>
      </c>
      <c r="C1421">
        <v>2015</v>
      </c>
      <c r="D1421">
        <v>801.5</v>
      </c>
      <c r="E1421">
        <v>804</v>
      </c>
      <c r="F1421">
        <v>57.7</v>
      </c>
      <c r="G1421">
        <v>5.8</v>
      </c>
      <c r="H1421">
        <v>28240</v>
      </c>
      <c r="I1421">
        <v>57055</v>
      </c>
      <c r="J1421">
        <v>56138</v>
      </c>
      <c r="K1421">
        <v>92.2</v>
      </c>
    </row>
    <row r="1422" spans="2:11" hidden="1" x14ac:dyDescent="0.45">
      <c r="B1422" t="s">
        <v>121</v>
      </c>
      <c r="C1422">
        <v>2015</v>
      </c>
      <c r="D1422">
        <v>145.5</v>
      </c>
      <c r="E1422">
        <v>146.5</v>
      </c>
      <c r="F1422">
        <v>61.8</v>
      </c>
      <c r="G1422">
        <v>4.3</v>
      </c>
      <c r="H1422">
        <v>50750</v>
      </c>
      <c r="I1422">
        <v>55000</v>
      </c>
      <c r="J1422">
        <v>51709</v>
      </c>
      <c r="K1422">
        <v>103.4</v>
      </c>
    </row>
    <row r="1423" spans="2:11" hidden="1" x14ac:dyDescent="0.45">
      <c r="B1423" t="s">
        <v>122</v>
      </c>
      <c r="C1423">
        <v>2015</v>
      </c>
      <c r="D1423">
        <v>477.5</v>
      </c>
      <c r="E1423">
        <v>479</v>
      </c>
      <c r="F1423">
        <v>59.5</v>
      </c>
      <c r="G1423">
        <v>6.3</v>
      </c>
      <c r="H1423">
        <v>47872</v>
      </c>
      <c r="I1423">
        <v>89338</v>
      </c>
      <c r="J1423">
        <v>80211</v>
      </c>
      <c r="K1423">
        <v>112.1</v>
      </c>
    </row>
    <row r="1424" spans="2:11" hidden="1" x14ac:dyDescent="0.45">
      <c r="B1424" t="s">
        <v>123</v>
      </c>
      <c r="C1424">
        <v>2015</v>
      </c>
      <c r="D1424">
        <v>163.9</v>
      </c>
      <c r="E1424">
        <v>165.1</v>
      </c>
      <c r="F1424">
        <v>57.5</v>
      </c>
      <c r="G1424">
        <v>7.9</v>
      </c>
      <c r="H1424">
        <v>23759</v>
      </c>
      <c r="I1424">
        <v>41183</v>
      </c>
      <c r="J1424">
        <v>42656</v>
      </c>
      <c r="K1424">
        <v>106.9</v>
      </c>
    </row>
    <row r="1425" spans="2:11" hidden="1" x14ac:dyDescent="0.45">
      <c r="B1425" t="s">
        <v>124</v>
      </c>
      <c r="C1425">
        <v>2015</v>
      </c>
      <c r="D1425">
        <v>49.2</v>
      </c>
      <c r="E1425">
        <v>49.4</v>
      </c>
      <c r="F1425">
        <v>64.5</v>
      </c>
      <c r="G1425">
        <v>4</v>
      </c>
      <c r="H1425">
        <v>63308</v>
      </c>
      <c r="I1425" t="s">
        <v>64</v>
      </c>
      <c r="J1425" t="s">
        <v>64</v>
      </c>
      <c r="K1425" t="s">
        <v>132</v>
      </c>
    </row>
    <row r="1426" spans="2:11" hidden="1" x14ac:dyDescent="0.45">
      <c r="B1426" t="s">
        <v>41</v>
      </c>
      <c r="C1426">
        <v>2016</v>
      </c>
      <c r="D1426">
        <v>1555.5</v>
      </c>
      <c r="E1426">
        <v>1553.9</v>
      </c>
      <c r="F1426">
        <v>56.2</v>
      </c>
      <c r="G1426">
        <v>4</v>
      </c>
      <c r="H1426">
        <v>29799</v>
      </c>
      <c r="I1426">
        <v>51663</v>
      </c>
      <c r="J1426">
        <v>44715</v>
      </c>
      <c r="K1426">
        <v>104</v>
      </c>
    </row>
    <row r="1427" spans="2:11" hidden="1" x14ac:dyDescent="0.45">
      <c r="B1427" t="s">
        <v>42</v>
      </c>
      <c r="C1427">
        <v>2016</v>
      </c>
      <c r="D1427">
        <v>1218</v>
      </c>
      <c r="E1427">
        <v>1220.5</v>
      </c>
      <c r="F1427">
        <v>55.8</v>
      </c>
      <c r="G1427">
        <v>4.5999999999999996</v>
      </c>
      <c r="H1427">
        <v>24006</v>
      </c>
      <c r="I1427">
        <v>33139</v>
      </c>
      <c r="J1427">
        <v>41303</v>
      </c>
      <c r="K1427">
        <v>110.6</v>
      </c>
    </row>
    <row r="1428" spans="2:11" hidden="1" x14ac:dyDescent="0.45">
      <c r="B1428" t="s">
        <v>43</v>
      </c>
      <c r="C1428">
        <v>2016</v>
      </c>
      <c r="D1428">
        <v>1399.8</v>
      </c>
      <c r="E1428">
        <v>1402.6000000000001</v>
      </c>
      <c r="F1428">
        <v>54.7</v>
      </c>
      <c r="G1428">
        <v>5.6</v>
      </c>
      <c r="H1428">
        <v>22365</v>
      </c>
      <c r="I1428">
        <v>35432</v>
      </c>
      <c r="J1428">
        <v>41766</v>
      </c>
      <c r="K1428">
        <v>112.1</v>
      </c>
    </row>
    <row r="1429" spans="2:11" hidden="1" x14ac:dyDescent="0.45">
      <c r="B1429" t="s">
        <v>44</v>
      </c>
      <c r="C1429">
        <v>2016</v>
      </c>
      <c r="D1429">
        <v>2343.4</v>
      </c>
      <c r="E1429">
        <v>2341.8000000000002</v>
      </c>
      <c r="F1429">
        <v>56.2</v>
      </c>
      <c r="G1429">
        <v>4.5</v>
      </c>
      <c r="H1429">
        <v>29284</v>
      </c>
      <c r="I1429">
        <v>43560</v>
      </c>
      <c r="J1429">
        <v>45435</v>
      </c>
      <c r="K1429">
        <v>96.9</v>
      </c>
    </row>
    <row r="1430" spans="2:11" hidden="1" x14ac:dyDescent="0.45">
      <c r="B1430" t="s">
        <v>45</v>
      </c>
      <c r="C1430">
        <v>2016</v>
      </c>
      <c r="D1430">
        <v>993.8</v>
      </c>
      <c r="E1430">
        <v>999.6</v>
      </c>
      <c r="F1430">
        <v>55</v>
      </c>
      <c r="G1430">
        <v>5.6</v>
      </c>
      <c r="H1430">
        <v>23676</v>
      </c>
      <c r="I1430">
        <v>37630</v>
      </c>
      <c r="J1430">
        <v>40140</v>
      </c>
      <c r="K1430">
        <v>102</v>
      </c>
    </row>
    <row r="1431" spans="2:11" hidden="1" x14ac:dyDescent="0.45">
      <c r="B1431" t="s">
        <v>46</v>
      </c>
      <c r="C1431">
        <v>2016</v>
      </c>
      <c r="D1431">
        <v>1047.4000000000001</v>
      </c>
      <c r="E1431">
        <v>1042.2</v>
      </c>
      <c r="F1431">
        <v>56.2</v>
      </c>
      <c r="G1431">
        <v>4.2</v>
      </c>
      <c r="H1431">
        <v>28800</v>
      </c>
      <c r="I1431">
        <v>48558</v>
      </c>
      <c r="J1431">
        <v>50793</v>
      </c>
      <c r="K1431">
        <v>101.5</v>
      </c>
    </row>
    <row r="1432" spans="2:11" hidden="1" x14ac:dyDescent="0.45">
      <c r="B1432" t="s">
        <v>47</v>
      </c>
      <c r="C1432">
        <v>2016</v>
      </c>
      <c r="D1432">
        <v>624.5</v>
      </c>
      <c r="E1432">
        <v>628.1</v>
      </c>
      <c r="F1432">
        <v>53.6</v>
      </c>
      <c r="G1432">
        <v>5.5</v>
      </c>
      <c r="H1432">
        <v>23174</v>
      </c>
      <c r="I1432">
        <v>35451</v>
      </c>
      <c r="J1432">
        <v>40544</v>
      </c>
      <c r="K1432">
        <v>104</v>
      </c>
    </row>
    <row r="1433" spans="2:11" hidden="1" x14ac:dyDescent="0.45">
      <c r="B1433" t="s">
        <v>48</v>
      </c>
      <c r="C1433">
        <v>2016</v>
      </c>
      <c r="D1433">
        <v>1120</v>
      </c>
      <c r="E1433">
        <v>1118.8</v>
      </c>
      <c r="F1433">
        <v>55.2</v>
      </c>
      <c r="G1433">
        <v>4.3</v>
      </c>
      <c r="H1433">
        <v>25355</v>
      </c>
      <c r="I1433">
        <v>33767</v>
      </c>
      <c r="J1433">
        <v>38800</v>
      </c>
      <c r="K1433">
        <v>105.9</v>
      </c>
    </row>
    <row r="1434" spans="2:11" hidden="1" x14ac:dyDescent="0.45">
      <c r="B1434" t="s">
        <v>49</v>
      </c>
      <c r="C1434">
        <v>2016</v>
      </c>
      <c r="D1434">
        <v>1169.5</v>
      </c>
      <c r="E1434">
        <v>1168.3</v>
      </c>
      <c r="F1434">
        <v>55.6</v>
      </c>
      <c r="G1434">
        <v>4</v>
      </c>
      <c r="H1434">
        <v>27934</v>
      </c>
      <c r="I1434">
        <v>34331</v>
      </c>
      <c r="J1434">
        <v>40874</v>
      </c>
      <c r="K1434">
        <v>103.5</v>
      </c>
    </row>
    <row r="1435" spans="2:11" hidden="1" x14ac:dyDescent="0.45">
      <c r="B1435" t="s">
        <v>50</v>
      </c>
      <c r="C1435">
        <v>2016</v>
      </c>
      <c r="D1435">
        <v>7960</v>
      </c>
      <c r="E1435">
        <v>7882.9</v>
      </c>
      <c r="F1435">
        <v>58.3</v>
      </c>
      <c r="G1435">
        <v>3.3</v>
      </c>
      <c r="H1435">
        <v>41276</v>
      </c>
      <c r="I1435">
        <v>78789</v>
      </c>
      <c r="J1435">
        <v>70402</v>
      </c>
      <c r="K1435">
        <v>106.5</v>
      </c>
    </row>
    <row r="1436" spans="2:11" hidden="1" x14ac:dyDescent="0.45">
      <c r="B1436" t="s">
        <v>51</v>
      </c>
      <c r="C1436">
        <v>2016</v>
      </c>
      <c r="D1436">
        <v>752.6</v>
      </c>
      <c r="E1436">
        <v>755.2</v>
      </c>
      <c r="F1436">
        <v>55.1</v>
      </c>
      <c r="G1436">
        <v>6.4</v>
      </c>
      <c r="H1436">
        <v>23006</v>
      </c>
      <c r="I1436">
        <v>34231</v>
      </c>
      <c r="J1436">
        <v>32357</v>
      </c>
      <c r="K1436">
        <v>106.9</v>
      </c>
    </row>
    <row r="1437" spans="2:11" hidden="1" x14ac:dyDescent="0.45">
      <c r="B1437" t="s">
        <v>52</v>
      </c>
      <c r="C1437">
        <v>2016</v>
      </c>
      <c r="D1437">
        <v>1134</v>
      </c>
      <c r="E1437">
        <v>1135</v>
      </c>
      <c r="F1437">
        <v>54.9</v>
      </c>
      <c r="G1437">
        <v>4.4000000000000004</v>
      </c>
      <c r="H1437">
        <v>23799</v>
      </c>
      <c r="I1437">
        <v>35892</v>
      </c>
      <c r="J1437">
        <v>41152</v>
      </c>
      <c r="K1437">
        <v>104.1</v>
      </c>
    </row>
    <row r="1438" spans="2:11" hidden="1" x14ac:dyDescent="0.45">
      <c r="B1438" t="s">
        <v>53</v>
      </c>
      <c r="C1438">
        <v>2016</v>
      </c>
      <c r="D1438">
        <v>940.6</v>
      </c>
      <c r="E1438">
        <v>944.3</v>
      </c>
      <c r="F1438">
        <v>56.3</v>
      </c>
      <c r="G1438">
        <v>6.1</v>
      </c>
      <c r="H1438">
        <v>23614</v>
      </c>
      <c r="I1438">
        <v>38568</v>
      </c>
      <c r="J1438">
        <v>34420</v>
      </c>
      <c r="K1438">
        <v>105.4</v>
      </c>
    </row>
    <row r="1439" spans="2:11" hidden="1" x14ac:dyDescent="0.45">
      <c r="B1439" t="s">
        <v>54</v>
      </c>
      <c r="C1439">
        <v>2016</v>
      </c>
      <c r="D1439">
        <v>1039.7</v>
      </c>
      <c r="E1439">
        <v>1044.8</v>
      </c>
      <c r="F1439">
        <v>55.7</v>
      </c>
      <c r="G1439">
        <v>4.5</v>
      </c>
      <c r="H1439">
        <v>25769</v>
      </c>
      <c r="I1439">
        <v>34849</v>
      </c>
      <c r="J1439">
        <v>39975</v>
      </c>
      <c r="K1439">
        <v>102.1</v>
      </c>
    </row>
    <row r="1440" spans="2:11" hidden="1" x14ac:dyDescent="0.45">
      <c r="B1440" t="s">
        <v>55</v>
      </c>
      <c r="C1440">
        <v>2016</v>
      </c>
      <c r="D1440">
        <v>1294.5</v>
      </c>
      <c r="E1440">
        <v>1298.7</v>
      </c>
      <c r="F1440">
        <v>54.5</v>
      </c>
      <c r="G1440">
        <v>5.8</v>
      </c>
      <c r="H1440">
        <v>24063</v>
      </c>
      <c r="I1440">
        <v>47753</v>
      </c>
      <c r="J1440">
        <v>47449</v>
      </c>
      <c r="K1440">
        <v>108</v>
      </c>
    </row>
    <row r="1441" spans="2:11" hidden="1" x14ac:dyDescent="0.45">
      <c r="B1441" t="s">
        <v>56</v>
      </c>
      <c r="C1441">
        <v>2016</v>
      </c>
      <c r="D1441">
        <v>1534.5</v>
      </c>
      <c r="E1441">
        <v>1534.9</v>
      </c>
      <c r="F1441">
        <v>55.3</v>
      </c>
      <c r="G1441">
        <v>4.0999999999999996</v>
      </c>
      <c r="H1441">
        <v>26815</v>
      </c>
      <c r="I1441">
        <v>45140</v>
      </c>
      <c r="J1441">
        <v>48578</v>
      </c>
      <c r="K1441">
        <v>102.6</v>
      </c>
    </row>
    <row r="1442" spans="2:11" hidden="1" x14ac:dyDescent="0.45">
      <c r="B1442" t="s">
        <v>57</v>
      </c>
      <c r="C1442">
        <v>2016</v>
      </c>
      <c r="D1442">
        <v>1258.9000000000001</v>
      </c>
      <c r="E1442">
        <v>1260.5</v>
      </c>
      <c r="F1442">
        <v>54.6</v>
      </c>
      <c r="G1442">
        <v>6.7</v>
      </c>
      <c r="H1442">
        <v>26768</v>
      </c>
      <c r="I1442">
        <v>46583</v>
      </c>
      <c r="J1442">
        <v>43692</v>
      </c>
      <c r="K1442">
        <v>117.9</v>
      </c>
    </row>
    <row r="1443" spans="2:11" hidden="1" x14ac:dyDescent="0.45">
      <c r="B1443" t="s">
        <v>58</v>
      </c>
      <c r="C1443">
        <v>2016</v>
      </c>
      <c r="D1443">
        <v>12480.2</v>
      </c>
      <c r="E1443">
        <v>12426.5</v>
      </c>
      <c r="F1443">
        <v>58.3</v>
      </c>
      <c r="G1443">
        <v>1.8</v>
      </c>
      <c r="H1443">
        <v>62004</v>
      </c>
      <c r="I1443">
        <v>155033</v>
      </c>
      <c r="J1443">
        <v>180937</v>
      </c>
      <c r="K1443">
        <v>102.6</v>
      </c>
    </row>
    <row r="1444" spans="2:11" hidden="1" x14ac:dyDescent="0.45">
      <c r="B1444" t="s">
        <v>59</v>
      </c>
      <c r="C1444">
        <v>2016</v>
      </c>
      <c r="D1444">
        <v>585.79999999999995</v>
      </c>
      <c r="E1444">
        <v>591</v>
      </c>
      <c r="F1444">
        <v>55.3</v>
      </c>
      <c r="G1444">
        <v>9.1999999999999993</v>
      </c>
      <c r="H1444">
        <v>26247</v>
      </c>
      <c r="I1444">
        <v>49752</v>
      </c>
      <c r="J1444">
        <v>49580</v>
      </c>
      <c r="K1444">
        <v>114.2</v>
      </c>
    </row>
    <row r="1445" spans="2:11" hidden="1" x14ac:dyDescent="0.45">
      <c r="B1445" t="s">
        <v>60</v>
      </c>
      <c r="C1445">
        <v>2016</v>
      </c>
      <c r="D1445">
        <v>811.5</v>
      </c>
      <c r="E1445">
        <v>817.8</v>
      </c>
      <c r="F1445">
        <v>58.3</v>
      </c>
      <c r="G1445">
        <v>8.6999999999999993</v>
      </c>
      <c r="H1445">
        <v>31725</v>
      </c>
      <c r="I1445">
        <v>50086</v>
      </c>
      <c r="J1445">
        <v>57259</v>
      </c>
      <c r="K1445">
        <v>114.2</v>
      </c>
    </row>
    <row r="1446" spans="2:11" hidden="1" x14ac:dyDescent="0.45">
      <c r="B1446" t="s">
        <v>61</v>
      </c>
      <c r="C1446">
        <v>2016</v>
      </c>
      <c r="D1446">
        <v>1110.5999999999999</v>
      </c>
      <c r="E1446">
        <v>1119.2</v>
      </c>
      <c r="F1446">
        <v>55.2</v>
      </c>
      <c r="G1446">
        <v>7.1</v>
      </c>
      <c r="H1446">
        <v>31394</v>
      </c>
      <c r="I1446">
        <v>56821</v>
      </c>
      <c r="J1446">
        <v>58105</v>
      </c>
      <c r="K1446">
        <v>106.8</v>
      </c>
    </row>
    <row r="1447" spans="2:11" hidden="1" x14ac:dyDescent="0.45">
      <c r="B1447" t="s">
        <v>62</v>
      </c>
      <c r="C1447">
        <v>2016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2:11" hidden="1" x14ac:dyDescent="0.45">
      <c r="B1448" t="s">
        <v>63</v>
      </c>
      <c r="C1448">
        <v>2016</v>
      </c>
      <c r="D1448">
        <v>42.3</v>
      </c>
      <c r="E1448">
        <v>42.4</v>
      </c>
      <c r="F1448">
        <v>58.3</v>
      </c>
      <c r="G1448">
        <v>8.5</v>
      </c>
      <c r="H1448">
        <v>71350</v>
      </c>
      <c r="I1448" t="s">
        <v>64</v>
      </c>
      <c r="J1448">
        <v>79890</v>
      </c>
      <c r="K1448">
        <v>87.6</v>
      </c>
    </row>
    <row r="1449" spans="2:11" hidden="1" x14ac:dyDescent="0.45">
      <c r="B1449" t="s">
        <v>126</v>
      </c>
      <c r="C1449">
        <v>2016</v>
      </c>
      <c r="D1449">
        <v>1068.3</v>
      </c>
      <c r="E1449">
        <v>1076.8</v>
      </c>
      <c r="F1449">
        <v>55.1</v>
      </c>
      <c r="G1449">
        <v>7.1</v>
      </c>
      <c r="H1449">
        <v>29837</v>
      </c>
      <c r="I1449">
        <v>56821</v>
      </c>
      <c r="J1449">
        <v>57658</v>
      </c>
      <c r="K1449">
        <v>111.1</v>
      </c>
    </row>
    <row r="1450" spans="2:11" hidden="1" x14ac:dyDescent="0.45">
      <c r="B1450" t="s">
        <v>65</v>
      </c>
      <c r="C1450">
        <v>2016</v>
      </c>
      <c r="D1450">
        <v>1183.3</v>
      </c>
      <c r="E1450">
        <v>1185.3</v>
      </c>
      <c r="F1450">
        <v>55.1</v>
      </c>
      <c r="G1450">
        <v>6.6</v>
      </c>
      <c r="H1450">
        <v>26602</v>
      </c>
      <c r="I1450">
        <v>38171</v>
      </c>
      <c r="J1450">
        <v>37788</v>
      </c>
      <c r="K1450">
        <v>107.5</v>
      </c>
    </row>
    <row r="1451" spans="2:11" hidden="1" x14ac:dyDescent="0.45">
      <c r="B1451" t="s">
        <v>66</v>
      </c>
      <c r="C1451">
        <v>2016</v>
      </c>
      <c r="D1451">
        <v>987.9</v>
      </c>
      <c r="E1451">
        <v>982.9</v>
      </c>
      <c r="F1451">
        <v>57.4</v>
      </c>
      <c r="G1451">
        <v>6</v>
      </c>
      <c r="H1451">
        <v>25663</v>
      </c>
      <c r="I1451">
        <v>51634</v>
      </c>
      <c r="J1451">
        <v>52405</v>
      </c>
      <c r="K1451">
        <v>116.6</v>
      </c>
    </row>
    <row r="1452" spans="2:11" hidden="1" x14ac:dyDescent="0.45">
      <c r="B1452" t="s">
        <v>67</v>
      </c>
      <c r="C1452">
        <v>2016</v>
      </c>
      <c r="D1452">
        <v>1841.9</v>
      </c>
      <c r="E1452">
        <v>1831.6</v>
      </c>
      <c r="F1452">
        <v>58.6</v>
      </c>
      <c r="G1452">
        <v>4.5999999999999996</v>
      </c>
      <c r="H1452">
        <v>28524</v>
      </c>
      <c r="I1452">
        <v>54305</v>
      </c>
      <c r="J1452">
        <v>55175</v>
      </c>
      <c r="K1452">
        <v>103.4</v>
      </c>
    </row>
    <row r="1453" spans="2:11" hidden="1" x14ac:dyDescent="0.45">
      <c r="B1453" t="s">
        <v>68</v>
      </c>
      <c r="C1453">
        <v>2016</v>
      </c>
      <c r="D1453">
        <v>724.1</v>
      </c>
      <c r="E1453">
        <v>729.1</v>
      </c>
      <c r="F1453">
        <v>59.5</v>
      </c>
      <c r="G1453">
        <v>7.7</v>
      </c>
      <c r="H1453">
        <v>37359</v>
      </c>
      <c r="I1453" t="s">
        <v>64</v>
      </c>
      <c r="J1453">
        <v>48776</v>
      </c>
      <c r="K1453">
        <v>109.7</v>
      </c>
    </row>
    <row r="1454" spans="2:11" hidden="1" x14ac:dyDescent="0.45">
      <c r="B1454" t="s">
        <v>69</v>
      </c>
      <c r="C1454">
        <v>2016</v>
      </c>
      <c r="D1454">
        <v>610</v>
      </c>
      <c r="E1454">
        <v>611.79999999999995</v>
      </c>
      <c r="F1454">
        <v>53.8</v>
      </c>
      <c r="G1454">
        <v>4.9000000000000004</v>
      </c>
      <c r="H1454">
        <v>25285</v>
      </c>
      <c r="I1454">
        <v>40579</v>
      </c>
      <c r="J1454">
        <v>40911</v>
      </c>
      <c r="K1454">
        <v>110.4</v>
      </c>
    </row>
    <row r="1455" spans="2:11" hidden="1" x14ac:dyDescent="0.45">
      <c r="B1455" t="s">
        <v>70</v>
      </c>
      <c r="C1455">
        <v>2016</v>
      </c>
      <c r="D1455">
        <v>632.79999999999995</v>
      </c>
      <c r="E1455">
        <v>635.70000000000005</v>
      </c>
      <c r="F1455">
        <v>54.3</v>
      </c>
      <c r="G1455">
        <v>6.7</v>
      </c>
      <c r="H1455">
        <v>22032</v>
      </c>
      <c r="I1455">
        <v>39511</v>
      </c>
      <c r="J1455">
        <v>38606</v>
      </c>
      <c r="K1455">
        <v>109.3</v>
      </c>
    </row>
    <row r="1456" spans="2:11" hidden="1" x14ac:dyDescent="0.45">
      <c r="B1456" t="s">
        <v>71</v>
      </c>
      <c r="C1456">
        <v>2016</v>
      </c>
      <c r="D1456">
        <v>5405.4</v>
      </c>
      <c r="E1456">
        <v>5368.3</v>
      </c>
      <c r="F1456">
        <v>59</v>
      </c>
      <c r="G1456">
        <v>1.6</v>
      </c>
      <c r="H1456">
        <v>39853</v>
      </c>
      <c r="I1456">
        <v>96855</v>
      </c>
      <c r="J1456">
        <v>89733</v>
      </c>
      <c r="K1456">
        <v>107.2</v>
      </c>
    </row>
    <row r="1457" spans="2:11" hidden="1" x14ac:dyDescent="0.45">
      <c r="B1457" t="s">
        <v>72</v>
      </c>
      <c r="C1457">
        <v>2016</v>
      </c>
      <c r="D1457">
        <v>469.90000000000003</v>
      </c>
      <c r="E1457">
        <v>467.6</v>
      </c>
      <c r="F1457">
        <v>56.2</v>
      </c>
      <c r="G1457">
        <v>9</v>
      </c>
      <c r="H1457">
        <v>25081</v>
      </c>
      <c r="I1457">
        <v>32561</v>
      </c>
      <c r="J1457">
        <v>36358</v>
      </c>
      <c r="K1457">
        <v>105.9</v>
      </c>
    </row>
    <row r="1458" spans="2:11" hidden="1" x14ac:dyDescent="0.45">
      <c r="B1458" t="s">
        <v>73</v>
      </c>
      <c r="C1458">
        <v>2016</v>
      </c>
      <c r="D1458">
        <v>276.89999999999998</v>
      </c>
      <c r="E1458">
        <v>277.3</v>
      </c>
      <c r="F1458">
        <v>56.9</v>
      </c>
      <c r="G1458">
        <v>10.6</v>
      </c>
      <c r="H1458">
        <v>15696</v>
      </c>
      <c r="I1458">
        <v>29477</v>
      </c>
      <c r="J1458">
        <v>36540</v>
      </c>
      <c r="K1458">
        <v>121.2</v>
      </c>
    </row>
    <row r="1459" spans="2:11" hidden="1" x14ac:dyDescent="0.45">
      <c r="B1459" t="s">
        <v>74</v>
      </c>
      <c r="C1459">
        <v>2016</v>
      </c>
      <c r="D1459">
        <v>1922.8999999999999</v>
      </c>
      <c r="E1459">
        <v>1917.7</v>
      </c>
      <c r="F1459">
        <v>54.6</v>
      </c>
      <c r="G1459">
        <v>6.8</v>
      </c>
      <c r="H1459">
        <v>17825</v>
      </c>
      <c r="I1459">
        <v>45899</v>
      </c>
      <c r="J1459">
        <v>52385</v>
      </c>
      <c r="K1459">
        <v>112.5</v>
      </c>
    </row>
    <row r="1460" spans="2:11" hidden="1" x14ac:dyDescent="0.45">
      <c r="B1460" t="s">
        <v>75</v>
      </c>
      <c r="C1460">
        <v>2016</v>
      </c>
      <c r="D1460">
        <v>5650.2</v>
      </c>
      <c r="E1460">
        <v>5615</v>
      </c>
      <c r="F1460">
        <v>55.9</v>
      </c>
      <c r="G1460">
        <v>5.8</v>
      </c>
      <c r="H1460">
        <v>32857</v>
      </c>
      <c r="I1460">
        <v>42732</v>
      </c>
      <c r="J1460">
        <v>56698</v>
      </c>
      <c r="K1460">
        <v>108.1</v>
      </c>
    </row>
    <row r="1461" spans="2:11" hidden="1" x14ac:dyDescent="0.45">
      <c r="B1461" t="s">
        <v>76</v>
      </c>
      <c r="C1461">
        <v>2016</v>
      </c>
      <c r="D1461">
        <v>1001.5</v>
      </c>
      <c r="E1461">
        <v>1002.7</v>
      </c>
      <c r="F1461">
        <v>56.4</v>
      </c>
      <c r="G1461">
        <v>7.6</v>
      </c>
      <c r="H1461">
        <v>22841</v>
      </c>
      <c r="I1461">
        <v>41451</v>
      </c>
      <c r="J1461">
        <v>42798</v>
      </c>
      <c r="K1461">
        <v>106.7</v>
      </c>
    </row>
    <row r="1462" spans="2:11" hidden="1" x14ac:dyDescent="0.45">
      <c r="B1462" t="s">
        <v>77</v>
      </c>
      <c r="C1462">
        <v>2016</v>
      </c>
      <c r="D1462">
        <v>2558.5</v>
      </c>
      <c r="E1462">
        <v>2561.9</v>
      </c>
      <c r="F1462">
        <v>56.8</v>
      </c>
      <c r="G1462">
        <v>6.8</v>
      </c>
      <c r="H1462">
        <v>21419</v>
      </c>
      <c r="I1462">
        <v>39919</v>
      </c>
      <c r="J1462">
        <v>39064</v>
      </c>
      <c r="K1462">
        <v>96.8</v>
      </c>
    </row>
    <row r="1463" spans="2:11" hidden="1" x14ac:dyDescent="0.45">
      <c r="B1463" t="s">
        <v>78</v>
      </c>
      <c r="C1463">
        <v>2016</v>
      </c>
      <c r="D1463">
        <v>4252.7</v>
      </c>
      <c r="E1463">
        <v>4253.2</v>
      </c>
      <c r="F1463">
        <v>56.7</v>
      </c>
      <c r="G1463">
        <v>5.8</v>
      </c>
      <c r="H1463">
        <v>26655</v>
      </c>
      <c r="I1463">
        <v>46278</v>
      </c>
      <c r="J1463">
        <v>53797</v>
      </c>
      <c r="K1463">
        <v>102.4</v>
      </c>
    </row>
    <row r="1464" spans="2:11" hidden="1" x14ac:dyDescent="0.45">
      <c r="B1464" t="s">
        <v>79</v>
      </c>
      <c r="C1464">
        <v>2016</v>
      </c>
      <c r="D1464">
        <v>458.6</v>
      </c>
      <c r="E1464">
        <v>448</v>
      </c>
      <c r="F1464">
        <v>57.4</v>
      </c>
      <c r="G1464">
        <v>6.2</v>
      </c>
      <c r="H1464">
        <v>26239</v>
      </c>
      <c r="I1464">
        <v>59046</v>
      </c>
      <c r="J1464">
        <v>75296</v>
      </c>
      <c r="K1464">
        <v>112.3</v>
      </c>
    </row>
    <row r="1465" spans="2:11" hidden="1" x14ac:dyDescent="0.45">
      <c r="B1465" t="s">
        <v>80</v>
      </c>
      <c r="C1465">
        <v>2016</v>
      </c>
      <c r="D1465">
        <v>3061.3</v>
      </c>
      <c r="E1465">
        <v>3046.9</v>
      </c>
      <c r="F1465">
        <v>60.7</v>
      </c>
      <c r="G1465">
        <v>10.9</v>
      </c>
      <c r="H1465">
        <v>25669</v>
      </c>
      <c r="I1465">
        <v>31811</v>
      </c>
      <c r="J1465">
        <v>46391</v>
      </c>
      <c r="K1465">
        <v>105</v>
      </c>
    </row>
    <row r="1466" spans="2:11" hidden="1" x14ac:dyDescent="0.45">
      <c r="B1466" t="s">
        <v>140</v>
      </c>
      <c r="C1466">
        <v>2016</v>
      </c>
      <c r="D1466">
        <v>473.6</v>
      </c>
      <c r="E1466">
        <v>470.4</v>
      </c>
      <c r="F1466">
        <v>59.4</v>
      </c>
      <c r="G1466">
        <v>30.2</v>
      </c>
      <c r="H1466">
        <v>15739</v>
      </c>
      <c r="I1466">
        <v>41708</v>
      </c>
      <c r="J1466">
        <v>34496</v>
      </c>
      <c r="K1466">
        <v>104.2</v>
      </c>
    </row>
    <row r="1467" spans="2:11" hidden="1" x14ac:dyDescent="0.45">
      <c r="B1467" t="s">
        <v>81</v>
      </c>
      <c r="C1467">
        <v>2016</v>
      </c>
      <c r="D1467">
        <v>883.9</v>
      </c>
      <c r="E1467">
        <v>881.2</v>
      </c>
      <c r="F1467">
        <v>59</v>
      </c>
      <c r="G1467">
        <v>10.3</v>
      </c>
      <c r="H1467">
        <v>19767</v>
      </c>
      <c r="I1467">
        <v>37841</v>
      </c>
      <c r="J1467">
        <v>40135</v>
      </c>
      <c r="K1467">
        <v>101.1</v>
      </c>
    </row>
    <row r="1468" spans="2:11" hidden="1" x14ac:dyDescent="0.45">
      <c r="B1468" t="s">
        <v>82</v>
      </c>
      <c r="C1468">
        <v>2016</v>
      </c>
      <c r="D1468">
        <v>469.3</v>
      </c>
      <c r="E1468">
        <v>469.5</v>
      </c>
      <c r="F1468">
        <v>57.7</v>
      </c>
      <c r="G1468">
        <v>14.4</v>
      </c>
      <c r="H1468">
        <v>17638</v>
      </c>
      <c r="I1468">
        <v>41223</v>
      </c>
      <c r="J1468">
        <v>41035</v>
      </c>
      <c r="K1468">
        <v>104.3</v>
      </c>
    </row>
    <row r="1469" spans="2:11" hidden="1" x14ac:dyDescent="0.45">
      <c r="B1469" t="s">
        <v>83</v>
      </c>
      <c r="C1469">
        <v>2016</v>
      </c>
      <c r="D1469">
        <v>702.6</v>
      </c>
      <c r="E1469">
        <v>703</v>
      </c>
      <c r="F1469">
        <v>57</v>
      </c>
      <c r="G1469">
        <v>9.9</v>
      </c>
      <c r="H1469">
        <v>22220</v>
      </c>
      <c r="I1469">
        <v>36213</v>
      </c>
      <c r="J1469">
        <v>41159</v>
      </c>
      <c r="K1469">
        <v>108.5</v>
      </c>
    </row>
    <row r="1470" spans="2:11" hidden="1" x14ac:dyDescent="0.45">
      <c r="B1470" t="s">
        <v>141</v>
      </c>
      <c r="C1470">
        <v>2016</v>
      </c>
      <c r="D1470">
        <v>1415</v>
      </c>
      <c r="E1470">
        <v>1404.9</v>
      </c>
      <c r="F1470">
        <v>55.8</v>
      </c>
      <c r="G1470">
        <v>15.8</v>
      </c>
      <c r="H1470">
        <v>22859</v>
      </c>
      <c r="I1470">
        <v>45967</v>
      </c>
      <c r="J1470">
        <v>44069</v>
      </c>
      <c r="K1470">
        <v>101.5</v>
      </c>
    </row>
    <row r="1471" spans="2:11" hidden="1" x14ac:dyDescent="0.45">
      <c r="B1471" t="s">
        <v>84</v>
      </c>
      <c r="C1471">
        <v>2016</v>
      </c>
      <c r="D1471">
        <v>2872.1</v>
      </c>
      <c r="E1471">
        <v>2864.9</v>
      </c>
      <c r="F1471">
        <v>57.5</v>
      </c>
      <c r="G1471">
        <v>5.7</v>
      </c>
      <c r="H1471">
        <v>20985</v>
      </c>
      <c r="I1471">
        <v>33315</v>
      </c>
      <c r="J1471">
        <v>36219</v>
      </c>
      <c r="K1471">
        <v>108.6</v>
      </c>
    </row>
    <row r="1472" spans="2:11" hidden="1" x14ac:dyDescent="0.45">
      <c r="B1472" t="s">
        <v>85</v>
      </c>
      <c r="C1472">
        <v>2016</v>
      </c>
      <c r="D1472">
        <v>4118.8</v>
      </c>
      <c r="E1472">
        <v>4116.3999999999996</v>
      </c>
      <c r="F1472">
        <v>56.6</v>
      </c>
      <c r="G1472">
        <v>5.8</v>
      </c>
      <c r="H1472">
        <v>27849</v>
      </c>
      <c r="I1472">
        <v>51474</v>
      </c>
      <c r="J1472">
        <v>49859</v>
      </c>
      <c r="K1472">
        <v>109.6</v>
      </c>
    </row>
    <row r="1473" spans="2:11" hidden="1" x14ac:dyDescent="0.45">
      <c r="B1473" t="s">
        <v>86</v>
      </c>
      <c r="C1473">
        <v>2016</v>
      </c>
      <c r="D1473">
        <v>687.4</v>
      </c>
      <c r="E1473">
        <v>687.7</v>
      </c>
      <c r="F1473">
        <v>55.8</v>
      </c>
      <c r="G1473">
        <v>6</v>
      </c>
      <c r="H1473">
        <v>18859</v>
      </c>
      <c r="I1473">
        <v>40898</v>
      </c>
      <c r="J1473">
        <v>39136</v>
      </c>
      <c r="K1473">
        <v>101.2</v>
      </c>
    </row>
    <row r="1474" spans="2:11" hidden="1" x14ac:dyDescent="0.45">
      <c r="B1474" t="s">
        <v>87</v>
      </c>
      <c r="C1474">
        <v>2016</v>
      </c>
      <c r="D1474">
        <v>814.4</v>
      </c>
      <c r="E1474">
        <v>813.4</v>
      </c>
      <c r="F1474">
        <v>57.3</v>
      </c>
      <c r="G1474">
        <v>4.2</v>
      </c>
      <c r="H1474">
        <v>17832</v>
      </c>
      <c r="I1474">
        <v>42342</v>
      </c>
      <c r="J1474">
        <v>34931</v>
      </c>
      <c r="K1474">
        <v>109.5</v>
      </c>
    </row>
    <row r="1475" spans="2:11" hidden="1" x14ac:dyDescent="0.45">
      <c r="B1475" t="s">
        <v>88</v>
      </c>
      <c r="C1475">
        <v>2016</v>
      </c>
      <c r="D1475">
        <v>3946.7</v>
      </c>
      <c r="E1475">
        <v>3932.9</v>
      </c>
      <c r="F1475">
        <v>57</v>
      </c>
      <c r="G1475">
        <v>3.8</v>
      </c>
      <c r="H1475">
        <v>32763</v>
      </c>
      <c r="I1475">
        <v>52816</v>
      </c>
      <c r="J1475">
        <v>59748</v>
      </c>
      <c r="K1475">
        <v>96.2</v>
      </c>
    </row>
    <row r="1476" spans="2:11" hidden="1" x14ac:dyDescent="0.45">
      <c r="B1476" t="s">
        <v>89</v>
      </c>
      <c r="C1476">
        <v>2016</v>
      </c>
      <c r="D1476">
        <v>1497.2</v>
      </c>
      <c r="E1476">
        <v>1499</v>
      </c>
      <c r="F1476">
        <v>54.9</v>
      </c>
      <c r="G1476">
        <v>5.2</v>
      </c>
      <c r="H1476">
        <v>23621</v>
      </c>
      <c r="I1476">
        <v>44218</v>
      </c>
      <c r="J1476">
        <v>43655</v>
      </c>
      <c r="K1476">
        <v>101</v>
      </c>
    </row>
    <row r="1477" spans="2:11" hidden="1" x14ac:dyDescent="0.45">
      <c r="B1477" t="s">
        <v>90</v>
      </c>
      <c r="C1477">
        <v>2016</v>
      </c>
      <c r="D1477">
        <v>1226.8</v>
      </c>
      <c r="E1477">
        <v>1227.9000000000001</v>
      </c>
      <c r="F1477">
        <v>56.6</v>
      </c>
      <c r="G1477">
        <v>5.3</v>
      </c>
      <c r="H1477">
        <v>17646</v>
      </c>
      <c r="I1477">
        <v>38021</v>
      </c>
      <c r="J1477">
        <v>39051</v>
      </c>
      <c r="K1477">
        <v>110.4</v>
      </c>
    </row>
    <row r="1478" spans="2:11" hidden="1" x14ac:dyDescent="0.45">
      <c r="B1478" t="s">
        <v>91</v>
      </c>
      <c r="C1478">
        <v>2016</v>
      </c>
      <c r="D1478">
        <v>2615.9</v>
      </c>
      <c r="E1478">
        <v>2618.3000000000002</v>
      </c>
      <c r="F1478">
        <v>55.5</v>
      </c>
      <c r="G1478">
        <v>5.8</v>
      </c>
      <c r="H1478">
        <v>27749</v>
      </c>
      <c r="I1478">
        <v>46724</v>
      </c>
      <c r="J1478">
        <v>41860</v>
      </c>
      <c r="K1478">
        <v>113.4</v>
      </c>
    </row>
    <row r="1479" spans="2:11" hidden="1" x14ac:dyDescent="0.45">
      <c r="B1479" t="s">
        <v>92</v>
      </c>
      <c r="C1479">
        <v>2016</v>
      </c>
      <c r="D1479">
        <v>1243.5</v>
      </c>
      <c r="E1479">
        <v>1250.3</v>
      </c>
      <c r="F1479">
        <v>53.9</v>
      </c>
      <c r="G1479">
        <v>5.4</v>
      </c>
      <c r="H1479">
        <v>21317</v>
      </c>
      <c r="I1479">
        <v>40242</v>
      </c>
      <c r="J1479">
        <v>40247</v>
      </c>
      <c r="K1479">
        <v>106.1</v>
      </c>
    </row>
    <row r="1480" spans="2:11" hidden="1" x14ac:dyDescent="0.45">
      <c r="B1480" t="s">
        <v>93</v>
      </c>
      <c r="C1480">
        <v>2016</v>
      </c>
      <c r="D1480">
        <v>3228.5</v>
      </c>
      <c r="E1480">
        <v>3236.3</v>
      </c>
      <c r="F1480">
        <v>55.6</v>
      </c>
      <c r="G1480">
        <v>4.3</v>
      </c>
      <c r="H1480">
        <v>30057</v>
      </c>
      <c r="I1480">
        <v>60522</v>
      </c>
      <c r="J1480">
        <v>64594</v>
      </c>
      <c r="K1480">
        <v>109.8</v>
      </c>
    </row>
    <row r="1481" spans="2:11" hidden="1" x14ac:dyDescent="0.45">
      <c r="B1481" t="s">
        <v>94</v>
      </c>
      <c r="C1481">
        <v>2016</v>
      </c>
      <c r="D1481">
        <v>1948.8</v>
      </c>
      <c r="E1481">
        <v>1954.7</v>
      </c>
      <c r="F1481">
        <v>55.7</v>
      </c>
      <c r="G1481">
        <v>4.9000000000000004</v>
      </c>
      <c r="H1481">
        <v>22145</v>
      </c>
      <c r="I1481">
        <v>37529</v>
      </c>
      <c r="J1481">
        <v>39574</v>
      </c>
      <c r="K1481">
        <v>104.1</v>
      </c>
    </row>
    <row r="1482" spans="2:11" hidden="1" x14ac:dyDescent="0.45">
      <c r="B1482" t="s">
        <v>95</v>
      </c>
      <c r="C1482">
        <v>2016</v>
      </c>
      <c r="D1482">
        <v>1334.3</v>
      </c>
      <c r="E1482">
        <v>1338.4</v>
      </c>
      <c r="F1482">
        <v>55.3</v>
      </c>
      <c r="G1482">
        <v>4.5999999999999996</v>
      </c>
      <c r="H1482">
        <v>20628</v>
      </c>
      <c r="I1482">
        <v>37992</v>
      </c>
      <c r="J1482">
        <v>38523</v>
      </c>
      <c r="K1482">
        <v>111.4</v>
      </c>
    </row>
    <row r="1483" spans="2:11" hidden="1" x14ac:dyDescent="0.45">
      <c r="B1483" t="s">
        <v>96</v>
      </c>
      <c r="C1483">
        <v>2016</v>
      </c>
      <c r="D1483">
        <v>3221.5</v>
      </c>
      <c r="E1483">
        <v>3221.2</v>
      </c>
      <c r="F1483">
        <v>56.3</v>
      </c>
      <c r="G1483">
        <v>4.0999999999999996</v>
      </c>
      <c r="H1483">
        <v>26956</v>
      </c>
      <c r="I1483">
        <v>41748</v>
      </c>
      <c r="J1483">
        <v>49065</v>
      </c>
      <c r="K1483">
        <v>108.9</v>
      </c>
    </row>
    <row r="1484" spans="2:11" hidden="1" x14ac:dyDescent="0.45">
      <c r="B1484" t="s">
        <v>97</v>
      </c>
      <c r="C1484">
        <v>2016</v>
      </c>
      <c r="D1484">
        <v>2516.6</v>
      </c>
      <c r="E1484">
        <v>2517.6</v>
      </c>
      <c r="F1484">
        <v>56.5</v>
      </c>
      <c r="G1484">
        <v>5.0999999999999996</v>
      </c>
      <c r="H1484">
        <v>19804</v>
      </c>
      <c r="I1484">
        <v>40093</v>
      </c>
      <c r="J1484">
        <v>39049</v>
      </c>
      <c r="K1484">
        <v>102.1</v>
      </c>
    </row>
    <row r="1485" spans="2:11" hidden="1" x14ac:dyDescent="0.45">
      <c r="B1485" t="s">
        <v>98</v>
      </c>
      <c r="C1485">
        <v>2016</v>
      </c>
      <c r="D1485">
        <v>1246</v>
      </c>
      <c r="E1485">
        <v>1249</v>
      </c>
      <c r="F1485">
        <v>55.7</v>
      </c>
      <c r="G1485">
        <v>4.5999999999999996</v>
      </c>
      <c r="H1485">
        <v>22617</v>
      </c>
      <c r="I1485">
        <v>38170</v>
      </c>
      <c r="J1485">
        <v>42987</v>
      </c>
      <c r="K1485">
        <v>101</v>
      </c>
    </row>
    <row r="1486" spans="2:11" hidden="1" x14ac:dyDescent="0.45">
      <c r="B1486" t="s">
        <v>99</v>
      </c>
      <c r="C1486">
        <v>2016</v>
      </c>
      <c r="D1486">
        <v>836</v>
      </c>
      <c r="E1486">
        <v>841.4</v>
      </c>
      <c r="F1486">
        <v>52</v>
      </c>
      <c r="G1486">
        <v>8.4</v>
      </c>
      <c r="H1486">
        <v>20175</v>
      </c>
      <c r="I1486">
        <v>38450</v>
      </c>
      <c r="J1486">
        <v>36643</v>
      </c>
      <c r="K1486">
        <v>100.8</v>
      </c>
    </row>
    <row r="1487" spans="2:11" hidden="1" x14ac:dyDescent="0.45">
      <c r="B1487" t="s">
        <v>100</v>
      </c>
      <c r="C1487">
        <v>2016</v>
      </c>
      <c r="D1487">
        <v>4328.8999999999996</v>
      </c>
      <c r="E1487">
        <v>4329.3</v>
      </c>
      <c r="F1487">
        <v>55.6</v>
      </c>
      <c r="G1487">
        <v>6.2</v>
      </c>
      <c r="H1487">
        <v>34718</v>
      </c>
      <c r="I1487">
        <v>57225</v>
      </c>
      <c r="J1487">
        <v>57055</v>
      </c>
      <c r="K1487">
        <v>113.4</v>
      </c>
    </row>
    <row r="1488" spans="2:11" hidden="1" x14ac:dyDescent="0.45">
      <c r="B1488" t="s">
        <v>101</v>
      </c>
      <c r="C1488">
        <v>2016</v>
      </c>
      <c r="D1488">
        <v>3669.9</v>
      </c>
      <c r="E1488">
        <v>3646.7</v>
      </c>
      <c r="F1488">
        <v>60.6</v>
      </c>
      <c r="G1488">
        <v>4.5999999999999996</v>
      </c>
      <c r="H1488">
        <v>42657</v>
      </c>
      <c r="I1488">
        <v>50570</v>
      </c>
      <c r="J1488">
        <v>53896</v>
      </c>
      <c r="K1488">
        <v>102.5</v>
      </c>
    </row>
    <row r="1489" spans="2:11" hidden="1" x14ac:dyDescent="0.45">
      <c r="B1489" t="s">
        <v>62</v>
      </c>
      <c r="C1489">
        <v>2016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2:11" hidden="1" x14ac:dyDescent="0.45">
      <c r="B1490" t="s">
        <v>144</v>
      </c>
      <c r="C1490">
        <v>2016</v>
      </c>
      <c r="D1490">
        <v>1652.4</v>
      </c>
      <c r="E1490">
        <v>1642.2</v>
      </c>
      <c r="F1490">
        <v>62.2</v>
      </c>
      <c r="G1490">
        <v>4.5</v>
      </c>
      <c r="H1490">
        <v>46934</v>
      </c>
      <c r="I1490">
        <v>53652</v>
      </c>
      <c r="J1490">
        <v>48622</v>
      </c>
      <c r="K1490">
        <v>94.8</v>
      </c>
    </row>
    <row r="1491" spans="2:11" hidden="1" x14ac:dyDescent="0.45">
      <c r="B1491" t="s">
        <v>133</v>
      </c>
      <c r="C1491">
        <v>2016</v>
      </c>
      <c r="D1491">
        <v>512.5</v>
      </c>
      <c r="E1491">
        <v>513.4</v>
      </c>
      <c r="F1491">
        <v>65.599999999999994</v>
      </c>
      <c r="G1491">
        <v>2.6</v>
      </c>
      <c r="H1491">
        <v>72358</v>
      </c>
      <c r="I1491">
        <v>64919</v>
      </c>
      <c r="J1491">
        <v>56940</v>
      </c>
      <c r="K1491">
        <v>114.2</v>
      </c>
    </row>
    <row r="1492" spans="2:11" hidden="1" x14ac:dyDescent="0.45">
      <c r="B1492" t="s">
        <v>102</v>
      </c>
      <c r="C1492">
        <v>2016</v>
      </c>
      <c r="D1492">
        <v>1505</v>
      </c>
      <c r="E1492">
        <v>1491.1</v>
      </c>
      <c r="F1492">
        <v>57</v>
      </c>
      <c r="G1492">
        <v>5.6</v>
      </c>
      <c r="H1492">
        <v>27044</v>
      </c>
      <c r="I1492">
        <v>49415</v>
      </c>
      <c r="J1492">
        <v>54717</v>
      </c>
      <c r="K1492">
        <v>103.4</v>
      </c>
    </row>
    <row r="1493" spans="2:11" hidden="1" x14ac:dyDescent="0.45">
      <c r="B1493" t="s">
        <v>103</v>
      </c>
      <c r="C1493">
        <v>2016</v>
      </c>
      <c r="D1493">
        <v>3503.9</v>
      </c>
      <c r="E1493">
        <v>3502.9</v>
      </c>
      <c r="F1493">
        <v>55.6</v>
      </c>
      <c r="G1493">
        <v>7.1</v>
      </c>
      <c r="H1493">
        <v>23657</v>
      </c>
      <c r="I1493">
        <v>35227</v>
      </c>
      <c r="J1493">
        <v>36846</v>
      </c>
      <c r="K1493">
        <v>95.8</v>
      </c>
    </row>
    <row r="1494" spans="2:11" hidden="1" x14ac:dyDescent="0.45">
      <c r="B1494" t="s">
        <v>104</v>
      </c>
      <c r="C1494">
        <v>2016</v>
      </c>
      <c r="D1494">
        <v>211</v>
      </c>
      <c r="E1494">
        <v>210.6</v>
      </c>
      <c r="F1494">
        <v>54</v>
      </c>
      <c r="G1494">
        <v>12</v>
      </c>
      <c r="H1494">
        <v>17933</v>
      </c>
      <c r="I1494">
        <v>37250</v>
      </c>
      <c r="J1494">
        <v>39757</v>
      </c>
      <c r="K1494">
        <v>88.3</v>
      </c>
    </row>
    <row r="1495" spans="2:11" hidden="1" x14ac:dyDescent="0.45">
      <c r="B1495" t="s">
        <v>106</v>
      </c>
      <c r="C1495">
        <v>2016</v>
      </c>
      <c r="D1495">
        <v>320.39999999999998</v>
      </c>
      <c r="E1495">
        <v>318.90000000000003</v>
      </c>
      <c r="F1495">
        <v>55.2</v>
      </c>
      <c r="G1495">
        <v>16.600000000000001</v>
      </c>
      <c r="H1495">
        <v>14963</v>
      </c>
      <c r="I1495">
        <v>43270</v>
      </c>
      <c r="J1495">
        <v>47508</v>
      </c>
      <c r="K1495">
        <v>105.9</v>
      </c>
    </row>
    <row r="1496" spans="2:11" hidden="1" x14ac:dyDescent="0.45">
      <c r="B1496" t="s">
        <v>107</v>
      </c>
      <c r="C1496">
        <v>2016</v>
      </c>
      <c r="D1496">
        <v>540.1</v>
      </c>
      <c r="E1496">
        <v>539.5</v>
      </c>
      <c r="F1496">
        <v>55.4</v>
      </c>
      <c r="G1496">
        <v>6.3</v>
      </c>
      <c r="H1496">
        <v>19625</v>
      </c>
      <c r="I1496">
        <v>39012</v>
      </c>
      <c r="J1496">
        <v>41768</v>
      </c>
      <c r="K1496">
        <v>125.9</v>
      </c>
    </row>
    <row r="1497" spans="2:11" hidden="1" x14ac:dyDescent="0.45">
      <c r="B1497" t="s">
        <v>108</v>
      </c>
      <c r="C1497">
        <v>2016</v>
      </c>
      <c r="D1497">
        <v>2303.6</v>
      </c>
      <c r="E1497">
        <v>2314.3000000000002</v>
      </c>
      <c r="F1497">
        <v>54.4</v>
      </c>
      <c r="G1497">
        <v>8.6</v>
      </c>
      <c r="H1497">
        <v>21256</v>
      </c>
      <c r="I1497">
        <v>45478</v>
      </c>
      <c r="J1497">
        <v>41120</v>
      </c>
      <c r="K1497">
        <v>101</v>
      </c>
    </row>
    <row r="1498" spans="2:11" hidden="1" x14ac:dyDescent="0.45">
      <c r="B1498" t="s">
        <v>109</v>
      </c>
      <c r="C1498">
        <v>2016</v>
      </c>
      <c r="D1498">
        <v>2879.2</v>
      </c>
      <c r="E1498">
        <v>2874.4</v>
      </c>
      <c r="F1498">
        <v>57.9</v>
      </c>
      <c r="G1498">
        <v>6.1</v>
      </c>
      <c r="H1498">
        <v>27885</v>
      </c>
      <c r="I1498">
        <v>49409</v>
      </c>
      <c r="J1498">
        <v>43544</v>
      </c>
      <c r="K1498">
        <v>105.9</v>
      </c>
    </row>
    <row r="1499" spans="2:11" hidden="1" x14ac:dyDescent="0.45">
      <c r="B1499" t="s">
        <v>110</v>
      </c>
      <c r="C1499">
        <v>2016</v>
      </c>
      <c r="D1499">
        <v>2412.4</v>
      </c>
      <c r="E1499">
        <v>2414</v>
      </c>
      <c r="F1499">
        <v>56</v>
      </c>
      <c r="G1499">
        <v>8.8000000000000007</v>
      </c>
      <c r="H1499">
        <v>22510</v>
      </c>
      <c r="I1499">
        <v>49565</v>
      </c>
      <c r="J1499">
        <v>39848</v>
      </c>
      <c r="K1499">
        <v>107.6</v>
      </c>
    </row>
    <row r="1500" spans="2:11" hidden="1" x14ac:dyDescent="0.45">
      <c r="B1500" t="s">
        <v>111</v>
      </c>
      <c r="C1500">
        <v>2016</v>
      </c>
      <c r="D1500">
        <v>2702</v>
      </c>
      <c r="E1500">
        <v>2707</v>
      </c>
      <c r="F1500">
        <v>55.5</v>
      </c>
      <c r="G1500">
        <v>7.9</v>
      </c>
      <c r="H1500">
        <v>21345</v>
      </c>
      <c r="I1500">
        <v>39000</v>
      </c>
      <c r="J1500">
        <v>35700</v>
      </c>
      <c r="K1500">
        <v>104.4</v>
      </c>
    </row>
    <row r="1501" spans="2:11" hidden="1" x14ac:dyDescent="0.45">
      <c r="B1501" t="s">
        <v>112</v>
      </c>
      <c r="C1501">
        <v>2016</v>
      </c>
      <c r="D1501">
        <v>2788.9</v>
      </c>
      <c r="E1501">
        <v>2779.4</v>
      </c>
      <c r="F1501">
        <v>56.9</v>
      </c>
      <c r="G1501">
        <v>7.4</v>
      </c>
      <c r="H1501">
        <v>26783</v>
      </c>
      <c r="I1501">
        <v>48554</v>
      </c>
      <c r="J1501">
        <v>51801</v>
      </c>
      <c r="K1501">
        <v>108.3</v>
      </c>
    </row>
    <row r="1502" spans="2:11" hidden="1" x14ac:dyDescent="0.45">
      <c r="B1502" t="s">
        <v>113</v>
      </c>
      <c r="C1502">
        <v>2016</v>
      </c>
      <c r="D1502">
        <v>1957.1</v>
      </c>
      <c r="E1502">
        <v>1961.3</v>
      </c>
      <c r="F1502">
        <v>56.2</v>
      </c>
      <c r="G1502">
        <v>7.2</v>
      </c>
      <c r="H1502">
        <v>24713</v>
      </c>
      <c r="I1502">
        <v>41982</v>
      </c>
      <c r="J1502">
        <v>42029</v>
      </c>
      <c r="K1502">
        <v>101.8</v>
      </c>
    </row>
    <row r="1503" spans="2:11" hidden="1" x14ac:dyDescent="0.45">
      <c r="B1503" t="s">
        <v>114</v>
      </c>
      <c r="C1503">
        <v>2016</v>
      </c>
      <c r="D1503">
        <v>1075.9000000000001</v>
      </c>
      <c r="E1503">
        <v>1075.0999999999999</v>
      </c>
      <c r="F1503">
        <v>58.3</v>
      </c>
      <c r="G1503">
        <v>7.2</v>
      </c>
      <c r="H1503">
        <v>26165</v>
      </c>
      <c r="I1503">
        <v>46976</v>
      </c>
      <c r="J1503">
        <v>49274</v>
      </c>
      <c r="K1503">
        <v>102.5</v>
      </c>
    </row>
    <row r="1504" spans="2:11" hidden="1" x14ac:dyDescent="0.45">
      <c r="B1504" t="s">
        <v>115</v>
      </c>
      <c r="C1504">
        <v>2016</v>
      </c>
      <c r="D1504">
        <v>981.6</v>
      </c>
      <c r="E1504">
        <v>980.9</v>
      </c>
      <c r="F1504">
        <v>55.9</v>
      </c>
      <c r="G1504">
        <v>9.6</v>
      </c>
      <c r="H1504">
        <v>23723</v>
      </c>
      <c r="I1504">
        <v>38059</v>
      </c>
      <c r="J1504">
        <v>41685</v>
      </c>
      <c r="K1504">
        <v>112.9</v>
      </c>
    </row>
    <row r="1505" spans="2:11" hidden="1" x14ac:dyDescent="0.45">
      <c r="B1505" t="s">
        <v>116</v>
      </c>
      <c r="C1505">
        <v>2016</v>
      </c>
      <c r="D1505">
        <v>966.3</v>
      </c>
      <c r="E1505">
        <v>964.4</v>
      </c>
      <c r="F1505">
        <v>58.8</v>
      </c>
      <c r="G1505">
        <v>7.2</v>
      </c>
      <c r="H1505">
        <v>38863</v>
      </c>
      <c r="I1505">
        <v>70554</v>
      </c>
      <c r="J1505">
        <v>79352</v>
      </c>
      <c r="K1505">
        <v>103</v>
      </c>
    </row>
    <row r="1506" spans="2:11" hidden="1" x14ac:dyDescent="0.45">
      <c r="B1506" t="s">
        <v>117</v>
      </c>
      <c r="C1506">
        <v>2016</v>
      </c>
      <c r="D1506">
        <v>1056</v>
      </c>
      <c r="E1506">
        <v>1060</v>
      </c>
      <c r="F1506">
        <v>57.4</v>
      </c>
      <c r="G1506">
        <v>10.8</v>
      </c>
      <c r="H1506">
        <v>22080</v>
      </c>
      <c r="I1506">
        <v>47858</v>
      </c>
      <c r="J1506">
        <v>49417</v>
      </c>
      <c r="K1506">
        <v>114.8</v>
      </c>
    </row>
    <row r="1507" spans="2:11" hidden="1" x14ac:dyDescent="0.45">
      <c r="B1507" t="s">
        <v>118</v>
      </c>
      <c r="C1507">
        <v>2016</v>
      </c>
      <c r="D1507">
        <v>303.5</v>
      </c>
      <c r="E1507">
        <v>305.2</v>
      </c>
      <c r="F1507">
        <v>60.7</v>
      </c>
      <c r="G1507">
        <v>4.0999999999999996</v>
      </c>
      <c r="H1507">
        <v>43849</v>
      </c>
      <c r="I1507">
        <v>76261</v>
      </c>
      <c r="J1507">
        <v>64339</v>
      </c>
      <c r="K1507">
        <v>116.2</v>
      </c>
    </row>
    <row r="1508" spans="2:11" hidden="1" x14ac:dyDescent="0.45">
      <c r="B1508" t="s">
        <v>119</v>
      </c>
      <c r="C1508">
        <v>2016</v>
      </c>
      <c r="D1508">
        <v>1910.4</v>
      </c>
      <c r="E1508">
        <v>1914.5</v>
      </c>
      <c r="F1508">
        <v>58.1</v>
      </c>
      <c r="G1508">
        <v>6</v>
      </c>
      <c r="H1508">
        <v>31265</v>
      </c>
      <c r="I1508">
        <v>70864</v>
      </c>
      <c r="J1508">
        <v>83119</v>
      </c>
      <c r="K1508">
        <v>103</v>
      </c>
    </row>
    <row r="1509" spans="2:11" hidden="1" x14ac:dyDescent="0.45">
      <c r="B1509" t="s">
        <v>147</v>
      </c>
      <c r="C1509">
        <v>2016</v>
      </c>
      <c r="D1509">
        <v>1329.1</v>
      </c>
      <c r="E1509">
        <v>1330</v>
      </c>
      <c r="F1509">
        <v>58.6</v>
      </c>
      <c r="G1509">
        <v>5</v>
      </c>
      <c r="H1509">
        <v>36565</v>
      </c>
      <c r="I1509">
        <v>60860</v>
      </c>
      <c r="J1509">
        <v>59387</v>
      </c>
      <c r="K1509">
        <v>113.4</v>
      </c>
    </row>
    <row r="1510" spans="2:11" hidden="1" x14ac:dyDescent="0.45">
      <c r="B1510" t="s">
        <v>120</v>
      </c>
      <c r="C1510">
        <v>2016</v>
      </c>
      <c r="D1510">
        <v>796.8</v>
      </c>
      <c r="E1510">
        <v>799.2</v>
      </c>
      <c r="F1510">
        <v>57.1</v>
      </c>
      <c r="G1510">
        <v>5.9</v>
      </c>
      <c r="H1510">
        <v>27976</v>
      </c>
      <c r="I1510">
        <v>53531</v>
      </c>
      <c r="J1510">
        <v>53172</v>
      </c>
      <c r="K1510">
        <v>120.6</v>
      </c>
    </row>
    <row r="1511" spans="2:11" hidden="1" x14ac:dyDescent="0.45">
      <c r="B1511" t="s">
        <v>121</v>
      </c>
      <c r="C1511">
        <v>2016</v>
      </c>
      <c r="D1511">
        <v>144.6</v>
      </c>
      <c r="E1511">
        <v>145</v>
      </c>
      <c r="F1511">
        <v>61.3</v>
      </c>
      <c r="G1511">
        <v>4.4000000000000004</v>
      </c>
      <c r="H1511">
        <v>51367</v>
      </c>
      <c r="I1511">
        <v>52941</v>
      </c>
      <c r="J1511">
        <v>51955</v>
      </c>
      <c r="K1511">
        <v>101.1</v>
      </c>
    </row>
    <row r="1512" spans="2:11" hidden="1" x14ac:dyDescent="0.45">
      <c r="B1512" t="s">
        <v>122</v>
      </c>
      <c r="C1512">
        <v>2016</v>
      </c>
      <c r="D1512">
        <v>476.6</v>
      </c>
      <c r="E1512">
        <v>477</v>
      </c>
      <c r="F1512">
        <v>58.8</v>
      </c>
      <c r="G1512">
        <v>6.3</v>
      </c>
      <c r="H1512">
        <v>49468</v>
      </c>
      <c r="I1512">
        <v>77642</v>
      </c>
      <c r="J1512">
        <v>97665</v>
      </c>
      <c r="K1512">
        <v>120.6</v>
      </c>
    </row>
    <row r="1513" spans="2:11" hidden="1" x14ac:dyDescent="0.45">
      <c r="B1513" t="s">
        <v>123</v>
      </c>
      <c r="C1513">
        <v>2016</v>
      </c>
      <c r="D1513">
        <v>161.6</v>
      </c>
      <c r="E1513">
        <v>162.69999999999999</v>
      </c>
      <c r="F1513">
        <v>56.7</v>
      </c>
      <c r="G1513">
        <v>8.1999999999999993</v>
      </c>
      <c r="H1513">
        <v>23069</v>
      </c>
      <c r="I1513">
        <v>38507</v>
      </c>
      <c r="J1513">
        <v>39006</v>
      </c>
      <c r="K1513">
        <v>105.7</v>
      </c>
    </row>
    <row r="1514" spans="2:11" hidden="1" x14ac:dyDescent="0.45">
      <c r="B1514" t="s">
        <v>124</v>
      </c>
      <c r="C1514">
        <v>2016</v>
      </c>
      <c r="D1514">
        <v>48.6</v>
      </c>
      <c r="E1514">
        <v>48.9</v>
      </c>
      <c r="F1514">
        <v>63.8</v>
      </c>
      <c r="G1514">
        <v>3.5</v>
      </c>
      <c r="H1514">
        <v>67706</v>
      </c>
      <c r="I1514" t="s">
        <v>64</v>
      </c>
      <c r="J1514" t="s">
        <v>64</v>
      </c>
      <c r="K1514" t="s">
        <v>132</v>
      </c>
    </row>
    <row r="1515" spans="2:11" hidden="1" x14ac:dyDescent="0.45">
      <c r="B1515" t="s">
        <v>41</v>
      </c>
      <c r="C1515">
        <v>2017</v>
      </c>
      <c r="D1515">
        <v>1553</v>
      </c>
      <c r="E1515">
        <v>1554.2</v>
      </c>
      <c r="F1515">
        <v>55.4</v>
      </c>
      <c r="G1515">
        <v>3.9</v>
      </c>
      <c r="H1515">
        <v>30342</v>
      </c>
      <c r="I1515">
        <v>52808</v>
      </c>
      <c r="J1515">
        <v>48164</v>
      </c>
      <c r="K1515">
        <v>105.7</v>
      </c>
    </row>
    <row r="1516" spans="2:11" hidden="1" x14ac:dyDescent="0.45">
      <c r="B1516" t="s">
        <v>42</v>
      </c>
      <c r="C1516">
        <v>2017</v>
      </c>
      <c r="D1516">
        <v>1208.2</v>
      </c>
      <c r="E1516">
        <v>1213.0999999999999</v>
      </c>
      <c r="F1516">
        <v>55.1</v>
      </c>
      <c r="G1516">
        <v>4.4000000000000004</v>
      </c>
      <c r="H1516">
        <v>25107</v>
      </c>
      <c r="I1516">
        <v>32294</v>
      </c>
      <c r="J1516">
        <v>36063</v>
      </c>
      <c r="K1516">
        <v>103.7</v>
      </c>
    </row>
    <row r="1517" spans="2:11" hidden="1" x14ac:dyDescent="0.45">
      <c r="B1517" t="s">
        <v>43</v>
      </c>
      <c r="C1517">
        <v>2017</v>
      </c>
      <c r="D1517">
        <v>1390.2</v>
      </c>
      <c r="E1517">
        <v>1395</v>
      </c>
      <c r="F1517">
        <v>54.1</v>
      </c>
      <c r="G1517">
        <v>4.8</v>
      </c>
      <c r="H1517">
        <v>23554</v>
      </c>
      <c r="I1517">
        <v>35420</v>
      </c>
      <c r="J1517">
        <v>42035</v>
      </c>
      <c r="K1517">
        <v>105.2</v>
      </c>
    </row>
    <row r="1518" spans="2:11" hidden="1" x14ac:dyDescent="0.45">
      <c r="B1518" t="s">
        <v>44</v>
      </c>
      <c r="C1518">
        <v>2017</v>
      </c>
      <c r="D1518">
        <v>2343.1</v>
      </c>
      <c r="E1518">
        <v>2343.3000000000002</v>
      </c>
      <c r="F1518">
        <v>55.6</v>
      </c>
      <c r="G1518">
        <v>4.3</v>
      </c>
      <c r="H1518">
        <v>29498</v>
      </c>
      <c r="I1518">
        <v>42518</v>
      </c>
      <c r="J1518">
        <v>44664</v>
      </c>
      <c r="K1518">
        <v>126.9</v>
      </c>
    </row>
    <row r="1519" spans="2:11" hidden="1" x14ac:dyDescent="0.45">
      <c r="B1519" t="s">
        <v>45</v>
      </c>
      <c r="C1519">
        <v>2017</v>
      </c>
      <c r="D1519">
        <v>980.6</v>
      </c>
      <c r="E1519">
        <v>987.2</v>
      </c>
      <c r="F1519">
        <v>54.3</v>
      </c>
      <c r="G1519">
        <v>4.7</v>
      </c>
      <c r="H1519">
        <v>24860</v>
      </c>
      <c r="I1519">
        <v>36747</v>
      </c>
      <c r="J1519">
        <v>39643</v>
      </c>
      <c r="K1519">
        <v>116</v>
      </c>
    </row>
    <row r="1520" spans="2:11" hidden="1" x14ac:dyDescent="0.45">
      <c r="B1520" t="s">
        <v>46</v>
      </c>
      <c r="C1520">
        <v>2017</v>
      </c>
      <c r="D1520">
        <v>1050.5</v>
      </c>
      <c r="E1520">
        <v>1048.9000000000001</v>
      </c>
      <c r="F1520">
        <v>55.6</v>
      </c>
      <c r="G1520">
        <v>4</v>
      </c>
      <c r="H1520">
        <v>28715</v>
      </c>
      <c r="I1520">
        <v>47841</v>
      </c>
      <c r="J1520">
        <v>50496</v>
      </c>
      <c r="K1520">
        <v>118.3</v>
      </c>
    </row>
    <row r="1521" spans="2:11" hidden="1" x14ac:dyDescent="0.45">
      <c r="B1521" t="s">
        <v>47</v>
      </c>
      <c r="C1521">
        <v>2017</v>
      </c>
      <c r="D1521">
        <v>615.70000000000005</v>
      </c>
      <c r="E1521">
        <v>620.1</v>
      </c>
      <c r="F1521">
        <v>52.6</v>
      </c>
      <c r="G1521">
        <v>5.3</v>
      </c>
      <c r="H1521">
        <v>24093</v>
      </c>
      <c r="I1521">
        <v>33961</v>
      </c>
      <c r="J1521">
        <v>39739</v>
      </c>
      <c r="K1521">
        <v>95.2</v>
      </c>
    </row>
    <row r="1522" spans="2:11" hidden="1" x14ac:dyDescent="0.45">
      <c r="B1522" t="s">
        <v>48</v>
      </c>
      <c r="C1522">
        <v>2017</v>
      </c>
      <c r="D1522">
        <v>1111.8</v>
      </c>
      <c r="E1522">
        <v>1115.9000000000001</v>
      </c>
      <c r="F1522">
        <v>54.5</v>
      </c>
      <c r="G1522">
        <v>4.0999999999999996</v>
      </c>
      <c r="H1522">
        <v>26112</v>
      </c>
      <c r="I1522">
        <v>34888</v>
      </c>
      <c r="J1522">
        <v>37943</v>
      </c>
      <c r="K1522">
        <v>103.7</v>
      </c>
    </row>
    <row r="1523" spans="2:11" hidden="1" x14ac:dyDescent="0.45">
      <c r="B1523" t="s">
        <v>49</v>
      </c>
      <c r="C1523">
        <v>2017</v>
      </c>
      <c r="D1523">
        <v>1165.8</v>
      </c>
      <c r="E1523">
        <v>1167.5999999999999</v>
      </c>
      <c r="F1523">
        <v>54.9</v>
      </c>
      <c r="G1523">
        <v>3.9</v>
      </c>
      <c r="H1523">
        <v>28956</v>
      </c>
      <c r="I1523">
        <v>36207</v>
      </c>
      <c r="J1523">
        <v>39013</v>
      </c>
      <c r="K1523">
        <v>108.6</v>
      </c>
    </row>
    <row r="1524" spans="2:11" hidden="1" x14ac:dyDescent="0.45">
      <c r="B1524" t="s">
        <v>50</v>
      </c>
      <c r="C1524">
        <v>2017</v>
      </c>
      <c r="D1524">
        <v>8088.3</v>
      </c>
      <c r="E1524">
        <v>8024.2</v>
      </c>
      <c r="F1524">
        <v>57.7</v>
      </c>
      <c r="G1524">
        <v>3.2</v>
      </c>
      <c r="H1524">
        <v>42345</v>
      </c>
      <c r="I1524">
        <v>78746</v>
      </c>
      <c r="J1524">
        <v>58453</v>
      </c>
      <c r="K1524">
        <v>106.8</v>
      </c>
    </row>
    <row r="1525" spans="2:11" hidden="1" x14ac:dyDescent="0.45">
      <c r="B1525" t="s">
        <v>51</v>
      </c>
      <c r="C1525">
        <v>2017</v>
      </c>
      <c r="D1525">
        <v>744.7</v>
      </c>
      <c r="E1525">
        <v>748.6</v>
      </c>
      <c r="F1525">
        <v>54.4</v>
      </c>
      <c r="G1525">
        <v>6.5</v>
      </c>
      <c r="H1525">
        <v>23979</v>
      </c>
      <c r="I1525">
        <v>35461</v>
      </c>
      <c r="J1525">
        <v>33184</v>
      </c>
      <c r="K1525">
        <v>101.2</v>
      </c>
    </row>
    <row r="1526" spans="2:11" hidden="1" x14ac:dyDescent="0.45">
      <c r="B1526" t="s">
        <v>52</v>
      </c>
      <c r="C1526">
        <v>2017</v>
      </c>
      <c r="D1526">
        <v>1129.9000000000001</v>
      </c>
      <c r="E1526">
        <v>1131.9000000000001</v>
      </c>
      <c r="F1526">
        <v>54.2</v>
      </c>
      <c r="G1526">
        <v>4.0999999999999996</v>
      </c>
      <c r="H1526">
        <v>24272</v>
      </c>
      <c r="I1526">
        <v>39139</v>
      </c>
      <c r="J1526">
        <v>42015</v>
      </c>
      <c r="K1526">
        <v>105.3</v>
      </c>
    </row>
    <row r="1527" spans="2:11" hidden="1" x14ac:dyDescent="0.45">
      <c r="B1527" t="s">
        <v>53</v>
      </c>
      <c r="C1527">
        <v>2017</v>
      </c>
      <c r="D1527">
        <v>934.8</v>
      </c>
      <c r="E1527">
        <v>937.7</v>
      </c>
      <c r="F1527">
        <v>55.7</v>
      </c>
      <c r="G1527">
        <v>5.7</v>
      </c>
      <c r="H1527">
        <v>24766</v>
      </c>
      <c r="I1527">
        <v>39606</v>
      </c>
      <c r="J1527">
        <v>36187</v>
      </c>
      <c r="K1527">
        <v>103.3</v>
      </c>
    </row>
    <row r="1528" spans="2:11" hidden="1" x14ac:dyDescent="0.45">
      <c r="B1528" t="s">
        <v>54</v>
      </c>
      <c r="C1528">
        <v>2017</v>
      </c>
      <c r="D1528">
        <v>1033</v>
      </c>
      <c r="E1528">
        <v>1036.4000000000001</v>
      </c>
      <c r="F1528">
        <v>55.1</v>
      </c>
      <c r="G1528">
        <v>4.4000000000000004</v>
      </c>
      <c r="H1528">
        <v>26058</v>
      </c>
      <c r="I1528">
        <v>31727</v>
      </c>
      <c r="J1528">
        <v>36082</v>
      </c>
      <c r="K1528">
        <v>109</v>
      </c>
    </row>
    <row r="1529" spans="2:11" hidden="1" x14ac:dyDescent="0.45">
      <c r="B1529" t="s">
        <v>55</v>
      </c>
      <c r="C1529">
        <v>2017</v>
      </c>
      <c r="D1529">
        <v>1281.2</v>
      </c>
      <c r="E1529">
        <v>1287.9000000000001</v>
      </c>
      <c r="F1529">
        <v>53.8</v>
      </c>
      <c r="G1529">
        <v>4.5</v>
      </c>
      <c r="H1529">
        <v>24353</v>
      </c>
      <c r="I1529">
        <v>46296</v>
      </c>
      <c r="J1529">
        <v>44795</v>
      </c>
      <c r="K1529">
        <v>103.6</v>
      </c>
    </row>
    <row r="1530" spans="2:11" hidden="1" x14ac:dyDescent="0.45">
      <c r="B1530" t="s">
        <v>56</v>
      </c>
      <c r="C1530">
        <v>2017</v>
      </c>
      <c r="D1530">
        <v>1532.9</v>
      </c>
      <c r="E1530">
        <v>1533.7</v>
      </c>
      <c r="F1530">
        <v>54.8</v>
      </c>
      <c r="G1530">
        <v>3.9</v>
      </c>
      <c r="H1530">
        <v>27226</v>
      </c>
      <c r="I1530">
        <v>48618</v>
      </c>
      <c r="J1530">
        <v>48629</v>
      </c>
      <c r="K1530">
        <v>104.3</v>
      </c>
    </row>
    <row r="1531" spans="2:11" hidden="1" x14ac:dyDescent="0.45">
      <c r="B1531" t="s">
        <v>57</v>
      </c>
      <c r="C1531">
        <v>2017</v>
      </c>
      <c r="D1531">
        <v>1251.9000000000001</v>
      </c>
      <c r="E1531">
        <v>1255.4000000000001</v>
      </c>
      <c r="F1531">
        <v>54</v>
      </c>
      <c r="G1531">
        <v>6.6</v>
      </c>
      <c r="H1531">
        <v>27200</v>
      </c>
      <c r="I1531">
        <v>46424</v>
      </c>
      <c r="J1531">
        <v>43955</v>
      </c>
      <c r="K1531">
        <v>98.5</v>
      </c>
    </row>
    <row r="1532" spans="2:11" hidden="1" x14ac:dyDescent="0.45">
      <c r="B1532" t="s">
        <v>58</v>
      </c>
      <c r="C1532">
        <v>2017</v>
      </c>
      <c r="D1532">
        <v>12662.6</v>
      </c>
      <c r="E1532">
        <v>12571.4</v>
      </c>
      <c r="F1532">
        <v>57.6</v>
      </c>
      <c r="G1532">
        <v>1.4</v>
      </c>
      <c r="H1532">
        <v>65471</v>
      </c>
      <c r="I1532">
        <v>153523</v>
      </c>
      <c r="J1532">
        <v>173615</v>
      </c>
      <c r="K1532">
        <v>103.8</v>
      </c>
    </row>
    <row r="1533" spans="2:11" hidden="1" x14ac:dyDescent="0.45">
      <c r="B1533" t="s">
        <v>59</v>
      </c>
      <c r="C1533">
        <v>2017</v>
      </c>
      <c r="D1533">
        <v>571.79999999999995</v>
      </c>
      <c r="E1533">
        <v>578.79999999999995</v>
      </c>
      <c r="F1533">
        <v>54.4</v>
      </c>
      <c r="G1533">
        <v>8.6</v>
      </c>
      <c r="H1533">
        <v>27473</v>
      </c>
      <c r="I1533">
        <v>49012</v>
      </c>
      <c r="J1533">
        <v>47094</v>
      </c>
      <c r="K1533">
        <v>102.9</v>
      </c>
    </row>
    <row r="1534" spans="2:11" hidden="1" x14ac:dyDescent="0.45">
      <c r="B1534" t="s">
        <v>60</v>
      </c>
      <c r="C1534">
        <v>2017</v>
      </c>
      <c r="D1534">
        <v>795.8</v>
      </c>
      <c r="E1534">
        <v>803.7</v>
      </c>
      <c r="F1534">
        <v>57.4</v>
      </c>
      <c r="G1534">
        <v>7.8</v>
      </c>
      <c r="H1534">
        <v>32310</v>
      </c>
      <c r="I1534">
        <v>47482</v>
      </c>
      <c r="J1534">
        <v>55797</v>
      </c>
      <c r="K1534">
        <v>100</v>
      </c>
    </row>
    <row r="1535" spans="2:11" hidden="1" x14ac:dyDescent="0.45">
      <c r="B1535" t="s">
        <v>61</v>
      </c>
      <c r="C1535">
        <v>2017</v>
      </c>
      <c r="D1535">
        <v>1091.0999999999999</v>
      </c>
      <c r="E1535">
        <v>1100.9000000000001</v>
      </c>
      <c r="F1535">
        <v>54.4</v>
      </c>
      <c r="G1535">
        <v>6.4</v>
      </c>
      <c r="H1535">
        <v>32310</v>
      </c>
      <c r="I1535">
        <v>58026</v>
      </c>
      <c r="J1535">
        <v>58662</v>
      </c>
      <c r="K1535">
        <v>103.3</v>
      </c>
    </row>
    <row r="1536" spans="2:11" hidden="1" x14ac:dyDescent="0.45">
      <c r="B1536" t="s">
        <v>62</v>
      </c>
      <c r="C1536">
        <v>2017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2:11" hidden="1" x14ac:dyDescent="0.45">
      <c r="B1537" t="s">
        <v>63</v>
      </c>
      <c r="C1537">
        <v>2017</v>
      </c>
      <c r="D1537">
        <v>42</v>
      </c>
      <c r="E1537">
        <v>42.2</v>
      </c>
      <c r="F1537">
        <v>57.7</v>
      </c>
      <c r="G1537">
        <v>8</v>
      </c>
      <c r="H1537">
        <v>73013</v>
      </c>
      <c r="I1537" t="s">
        <v>64</v>
      </c>
      <c r="J1537">
        <v>68251</v>
      </c>
      <c r="K1537">
        <v>101.2</v>
      </c>
    </row>
    <row r="1538" spans="2:11" hidden="1" x14ac:dyDescent="0.45">
      <c r="B1538" t="s">
        <v>126</v>
      </c>
      <c r="C1538">
        <v>2017</v>
      </c>
      <c r="D1538">
        <v>1049.0999999999999</v>
      </c>
      <c r="E1538">
        <v>1058.7</v>
      </c>
      <c r="F1538">
        <v>54.3</v>
      </c>
      <c r="G1538">
        <v>6.4</v>
      </c>
      <c r="H1538">
        <v>30707</v>
      </c>
      <c r="I1538">
        <v>58026</v>
      </c>
      <c r="J1538">
        <v>58524</v>
      </c>
      <c r="K1538">
        <v>103.3</v>
      </c>
    </row>
    <row r="1539" spans="2:11" hidden="1" x14ac:dyDescent="0.45">
      <c r="B1539" t="s">
        <v>65</v>
      </c>
      <c r="C1539">
        <v>2017</v>
      </c>
      <c r="D1539">
        <v>1176</v>
      </c>
      <c r="E1539">
        <v>1179.7</v>
      </c>
      <c r="F1539">
        <v>54.3</v>
      </c>
      <c r="G1539">
        <v>5.3</v>
      </c>
      <c r="H1539">
        <v>25920</v>
      </c>
      <c r="I1539">
        <v>37974</v>
      </c>
      <c r="J1539">
        <v>37153</v>
      </c>
      <c r="K1539">
        <v>106.9</v>
      </c>
    </row>
    <row r="1540" spans="2:11" hidden="1" x14ac:dyDescent="0.45">
      <c r="B1540" t="s">
        <v>66</v>
      </c>
      <c r="C1540">
        <v>2017</v>
      </c>
      <c r="D1540">
        <v>996.5</v>
      </c>
      <c r="E1540">
        <v>992.2</v>
      </c>
      <c r="F1540">
        <v>56.9</v>
      </c>
      <c r="G1540">
        <v>5.2</v>
      </c>
      <c r="H1540">
        <v>26463</v>
      </c>
      <c r="I1540">
        <v>51932</v>
      </c>
      <c r="J1540">
        <v>50110</v>
      </c>
      <c r="K1540">
        <v>108.5</v>
      </c>
    </row>
    <row r="1541" spans="2:11" hidden="1" x14ac:dyDescent="0.45">
      <c r="B1541" t="s">
        <v>67</v>
      </c>
      <c r="C1541">
        <v>2017</v>
      </c>
      <c r="D1541">
        <v>1871.4</v>
      </c>
      <c r="E1541">
        <v>1856.6</v>
      </c>
      <c r="F1541">
        <v>58.4</v>
      </c>
      <c r="G1541">
        <v>4.5999999999999996</v>
      </c>
      <c r="H1541">
        <v>29668</v>
      </c>
      <c r="I1541">
        <v>53039</v>
      </c>
      <c r="J1541">
        <v>53132</v>
      </c>
      <c r="K1541">
        <v>107.4</v>
      </c>
    </row>
    <row r="1542" spans="2:11" hidden="1" x14ac:dyDescent="0.45">
      <c r="B1542" t="s">
        <v>68</v>
      </c>
      <c r="C1542">
        <v>2017</v>
      </c>
      <c r="D1542">
        <v>714.7</v>
      </c>
      <c r="E1542">
        <v>719.4</v>
      </c>
      <c r="F1542">
        <v>58.8</v>
      </c>
      <c r="G1542">
        <v>7</v>
      </c>
      <c r="H1542">
        <v>39273</v>
      </c>
      <c r="I1542" t="s">
        <v>64</v>
      </c>
      <c r="J1542">
        <v>45235</v>
      </c>
      <c r="K1542">
        <v>102.2</v>
      </c>
    </row>
    <row r="1543" spans="2:11" hidden="1" x14ac:dyDescent="0.45">
      <c r="B1543" t="s">
        <v>69</v>
      </c>
      <c r="C1543">
        <v>2017</v>
      </c>
      <c r="D1543">
        <v>603.70000000000005</v>
      </c>
      <c r="E1543">
        <v>606.79999999999995</v>
      </c>
      <c r="F1543">
        <v>53</v>
      </c>
      <c r="G1543">
        <v>4.7</v>
      </c>
      <c r="H1543">
        <v>25757</v>
      </c>
      <c r="I1543">
        <v>39393</v>
      </c>
      <c r="J1543">
        <v>40018</v>
      </c>
      <c r="K1543">
        <v>102.5</v>
      </c>
    </row>
    <row r="1544" spans="2:11" hidden="1" x14ac:dyDescent="0.45">
      <c r="B1544" t="s">
        <v>70</v>
      </c>
      <c r="C1544">
        <v>2017</v>
      </c>
      <c r="D1544">
        <v>625.79999999999995</v>
      </c>
      <c r="E1544">
        <v>629.29999999999995</v>
      </c>
      <c r="F1544">
        <v>53.8</v>
      </c>
      <c r="G1544">
        <v>6.5</v>
      </c>
      <c r="H1544">
        <v>23285</v>
      </c>
      <c r="I1544">
        <v>39621</v>
      </c>
      <c r="J1544">
        <v>37077</v>
      </c>
      <c r="K1544">
        <v>107.6</v>
      </c>
    </row>
    <row r="1545" spans="2:11" hidden="1" x14ac:dyDescent="0.45">
      <c r="B1545" t="s">
        <v>71</v>
      </c>
      <c r="C1545">
        <v>2017</v>
      </c>
      <c r="D1545">
        <v>5494.8</v>
      </c>
      <c r="E1545">
        <v>5450.1</v>
      </c>
      <c r="F1545">
        <v>58.7</v>
      </c>
      <c r="G1545">
        <v>1.6</v>
      </c>
      <c r="H1545">
        <v>42338</v>
      </c>
      <c r="I1545">
        <v>101344</v>
      </c>
      <c r="J1545">
        <v>88711</v>
      </c>
      <c r="K1545">
        <v>108.1</v>
      </c>
    </row>
    <row r="1546" spans="2:11" hidden="1" x14ac:dyDescent="0.45">
      <c r="B1546" t="s">
        <v>72</v>
      </c>
      <c r="C1546">
        <v>2017</v>
      </c>
      <c r="D1546">
        <v>472.6</v>
      </c>
      <c r="E1546">
        <v>471.2</v>
      </c>
      <c r="F1546">
        <v>55.7</v>
      </c>
      <c r="G1546">
        <v>8.8000000000000007</v>
      </c>
      <c r="H1546">
        <v>26478</v>
      </c>
      <c r="I1546">
        <v>32930</v>
      </c>
      <c r="J1546">
        <v>34633</v>
      </c>
      <c r="K1546">
        <v>119.6</v>
      </c>
    </row>
    <row r="1547" spans="2:11" hidden="1" x14ac:dyDescent="0.45">
      <c r="B1547" t="s">
        <v>73</v>
      </c>
      <c r="C1547">
        <v>2017</v>
      </c>
      <c r="D1547">
        <v>274.5</v>
      </c>
      <c r="E1547">
        <v>275.7</v>
      </c>
      <c r="F1547">
        <v>55.9</v>
      </c>
      <c r="G1547">
        <v>9.9</v>
      </c>
      <c r="H1547">
        <v>16261</v>
      </c>
      <c r="I1547">
        <v>29433</v>
      </c>
      <c r="J1547">
        <v>37038</v>
      </c>
      <c r="K1547">
        <v>97.5</v>
      </c>
    </row>
    <row r="1548" spans="2:11" hidden="1" x14ac:dyDescent="0.45">
      <c r="B1548" t="s">
        <v>74</v>
      </c>
      <c r="C1548">
        <v>2017</v>
      </c>
      <c r="D1548">
        <v>1929.6</v>
      </c>
      <c r="E1548">
        <v>1926.2</v>
      </c>
      <c r="F1548">
        <v>54</v>
      </c>
      <c r="G1548">
        <v>6.4</v>
      </c>
      <c r="H1548">
        <v>19818</v>
      </c>
      <c r="I1548">
        <v>49749</v>
      </c>
      <c r="J1548">
        <v>54465</v>
      </c>
      <c r="K1548">
        <v>126.5</v>
      </c>
    </row>
    <row r="1549" spans="2:11" hidden="1" x14ac:dyDescent="0.45">
      <c r="B1549" t="s">
        <v>75</v>
      </c>
      <c r="C1549">
        <v>2017</v>
      </c>
      <c r="D1549">
        <v>5695.9</v>
      </c>
      <c r="E1549">
        <v>5673.1</v>
      </c>
      <c r="F1549">
        <v>55.3</v>
      </c>
      <c r="G1549">
        <v>5.7</v>
      </c>
      <c r="H1549">
        <v>33403</v>
      </c>
      <c r="I1549">
        <v>42731</v>
      </c>
      <c r="J1549">
        <v>56238</v>
      </c>
      <c r="K1549">
        <v>101.2</v>
      </c>
    </row>
    <row r="1550" spans="2:11" hidden="1" x14ac:dyDescent="0.45">
      <c r="B1550" t="s">
        <v>76</v>
      </c>
      <c r="C1550">
        <v>2017</v>
      </c>
      <c r="D1550">
        <v>997.4</v>
      </c>
      <c r="E1550">
        <v>999.4</v>
      </c>
      <c r="F1550">
        <v>55.8</v>
      </c>
      <c r="G1550">
        <v>7.4</v>
      </c>
      <c r="H1550">
        <v>22884</v>
      </c>
      <c r="I1550">
        <v>41291</v>
      </c>
      <c r="J1550">
        <v>36858</v>
      </c>
      <c r="K1550">
        <v>106.7</v>
      </c>
    </row>
    <row r="1551" spans="2:11" hidden="1" x14ac:dyDescent="0.45">
      <c r="B1551" t="s">
        <v>77</v>
      </c>
      <c r="C1551">
        <v>2017</v>
      </c>
      <c r="D1551">
        <v>2548.5</v>
      </c>
      <c r="E1551">
        <v>2553.5</v>
      </c>
      <c r="F1551">
        <v>56.4</v>
      </c>
      <c r="G1551">
        <v>6</v>
      </c>
      <c r="H1551">
        <v>22037</v>
      </c>
      <c r="I1551">
        <v>40838</v>
      </c>
      <c r="J1551">
        <v>37919</v>
      </c>
      <c r="K1551">
        <v>105.8</v>
      </c>
    </row>
    <row r="1552" spans="2:11" hidden="1" x14ac:dyDescent="0.45">
      <c r="B1552" t="s">
        <v>78</v>
      </c>
      <c r="C1552">
        <v>2017</v>
      </c>
      <c r="D1552">
        <v>4245.3</v>
      </c>
      <c r="E1552">
        <v>4249</v>
      </c>
      <c r="F1552">
        <v>56.1</v>
      </c>
      <c r="G1552">
        <v>5.6</v>
      </c>
      <c r="H1552">
        <v>27741</v>
      </c>
      <c r="I1552">
        <v>47101</v>
      </c>
      <c r="J1552">
        <v>53108</v>
      </c>
      <c r="K1552">
        <v>102.3</v>
      </c>
    </row>
    <row r="1553" spans="2:11" hidden="1" x14ac:dyDescent="0.45">
      <c r="B1553" t="s">
        <v>79</v>
      </c>
      <c r="C1553">
        <v>2017</v>
      </c>
      <c r="D1553">
        <v>479.5</v>
      </c>
      <c r="E1553">
        <v>469.1</v>
      </c>
      <c r="F1553">
        <v>57.3</v>
      </c>
      <c r="G1553">
        <v>4.5999999999999996</v>
      </c>
      <c r="H1553">
        <v>28130</v>
      </c>
      <c r="I1553">
        <v>62414</v>
      </c>
      <c r="J1553">
        <v>65419</v>
      </c>
      <c r="K1553">
        <v>98.2</v>
      </c>
    </row>
    <row r="1554" spans="2:11" hidden="1" x14ac:dyDescent="0.45">
      <c r="B1554" t="s">
        <v>80</v>
      </c>
      <c r="C1554">
        <v>2017</v>
      </c>
      <c r="D1554">
        <v>3086.6</v>
      </c>
      <c r="E1554">
        <v>3074</v>
      </c>
      <c r="F1554">
        <v>60.2</v>
      </c>
      <c r="G1554">
        <v>12</v>
      </c>
      <c r="H1554">
        <v>26483</v>
      </c>
      <c r="I1554">
        <v>37022</v>
      </c>
      <c r="J1554">
        <v>46536</v>
      </c>
      <c r="K1554">
        <v>103.3</v>
      </c>
    </row>
    <row r="1555" spans="2:11" hidden="1" x14ac:dyDescent="0.45">
      <c r="B1555" t="s">
        <v>140</v>
      </c>
      <c r="C1555">
        <v>2017</v>
      </c>
      <c r="D1555">
        <v>480.1</v>
      </c>
      <c r="E1555">
        <v>476.8</v>
      </c>
      <c r="F1555">
        <v>59.4</v>
      </c>
      <c r="G1555">
        <v>26.4</v>
      </c>
      <c r="H1555">
        <v>15801</v>
      </c>
      <c r="I1555">
        <v>40639</v>
      </c>
      <c r="J1555">
        <v>33882</v>
      </c>
      <c r="K1555">
        <v>104.1</v>
      </c>
    </row>
    <row r="1556" spans="2:11" hidden="1" x14ac:dyDescent="0.45">
      <c r="B1556" t="s">
        <v>81</v>
      </c>
      <c r="C1556">
        <v>2017</v>
      </c>
      <c r="D1556">
        <v>888.5</v>
      </c>
      <c r="E1556">
        <v>886.2</v>
      </c>
      <c r="F1556">
        <v>58.5</v>
      </c>
      <c r="G1556">
        <v>10.4</v>
      </c>
      <c r="H1556">
        <v>20439</v>
      </c>
      <c r="I1556">
        <v>34821</v>
      </c>
      <c r="J1556">
        <v>37778</v>
      </c>
      <c r="K1556">
        <v>95.8</v>
      </c>
    </row>
    <row r="1557" spans="2:11" hidden="1" x14ac:dyDescent="0.45">
      <c r="B1557" t="s">
        <v>82</v>
      </c>
      <c r="C1557">
        <v>2017</v>
      </c>
      <c r="D1557">
        <v>469.9</v>
      </c>
      <c r="E1557">
        <v>469.6</v>
      </c>
      <c r="F1557">
        <v>57.2</v>
      </c>
      <c r="G1557">
        <v>13.5</v>
      </c>
      <c r="H1557">
        <v>17932</v>
      </c>
      <c r="I1557">
        <v>38649</v>
      </c>
      <c r="J1557">
        <v>40609</v>
      </c>
      <c r="K1557">
        <v>98</v>
      </c>
    </row>
    <row r="1558" spans="2:11" hidden="1" x14ac:dyDescent="0.45">
      <c r="B1558" t="s">
        <v>83</v>
      </c>
      <c r="C1558">
        <v>2017</v>
      </c>
      <c r="D1558">
        <v>700.7</v>
      </c>
      <c r="E1558">
        <v>701.6</v>
      </c>
      <c r="F1558">
        <v>56.7</v>
      </c>
      <c r="G1558">
        <v>11.8</v>
      </c>
      <c r="H1558">
        <v>22702</v>
      </c>
      <c r="I1558">
        <v>35669</v>
      </c>
      <c r="J1558">
        <v>39903</v>
      </c>
      <c r="K1558">
        <v>112.4</v>
      </c>
    </row>
    <row r="1559" spans="2:11" hidden="1" x14ac:dyDescent="0.45">
      <c r="B1559" t="s">
        <v>141</v>
      </c>
      <c r="C1559">
        <v>2017</v>
      </c>
      <c r="D1559">
        <v>1436.7</v>
      </c>
      <c r="E1559">
        <v>1425.9</v>
      </c>
      <c r="F1559">
        <v>55.5</v>
      </c>
      <c r="G1559">
        <v>14</v>
      </c>
      <c r="H1559">
        <v>22484</v>
      </c>
      <c r="I1559">
        <v>46623</v>
      </c>
      <c r="J1559">
        <v>44198</v>
      </c>
      <c r="K1559">
        <v>103.3</v>
      </c>
    </row>
    <row r="1560" spans="2:11" hidden="1" x14ac:dyDescent="0.45">
      <c r="B1560" t="s">
        <v>84</v>
      </c>
      <c r="C1560">
        <v>2017</v>
      </c>
      <c r="D1560">
        <v>2879.5</v>
      </c>
      <c r="E1560">
        <v>2875.8</v>
      </c>
      <c r="F1560">
        <v>57</v>
      </c>
      <c r="G1560">
        <v>5.2</v>
      </c>
      <c r="H1560">
        <v>22485</v>
      </c>
      <c r="I1560">
        <v>34568</v>
      </c>
      <c r="J1560">
        <v>35859</v>
      </c>
      <c r="K1560">
        <v>103.4</v>
      </c>
    </row>
    <row r="1561" spans="2:11" hidden="1" x14ac:dyDescent="0.45">
      <c r="B1561" t="s">
        <v>85</v>
      </c>
      <c r="C1561">
        <v>2017</v>
      </c>
      <c r="D1561">
        <v>4122.7</v>
      </c>
      <c r="E1561">
        <v>4120.8</v>
      </c>
      <c r="F1561">
        <v>55.8</v>
      </c>
      <c r="G1561">
        <v>5.6</v>
      </c>
      <c r="H1561">
        <v>28468</v>
      </c>
      <c r="I1561">
        <v>52248</v>
      </c>
      <c r="J1561">
        <v>48768</v>
      </c>
      <c r="K1561">
        <v>108.6</v>
      </c>
    </row>
    <row r="1562" spans="2:11" hidden="1" x14ac:dyDescent="0.45">
      <c r="B1562" t="s">
        <v>86</v>
      </c>
      <c r="C1562">
        <v>2017</v>
      </c>
      <c r="D1562">
        <v>685.4</v>
      </c>
      <c r="E1562">
        <v>686.4</v>
      </c>
      <c r="F1562">
        <v>54.9</v>
      </c>
      <c r="G1562">
        <v>6.1</v>
      </c>
      <c r="H1562">
        <v>19331</v>
      </c>
      <c r="I1562">
        <v>36711</v>
      </c>
      <c r="J1562">
        <v>36749</v>
      </c>
      <c r="K1562">
        <v>109.9</v>
      </c>
    </row>
    <row r="1563" spans="2:11" hidden="1" x14ac:dyDescent="0.45">
      <c r="B1563" t="s">
        <v>87</v>
      </c>
      <c r="C1563">
        <v>2017</v>
      </c>
      <c r="D1563">
        <v>811.8</v>
      </c>
      <c r="E1563">
        <v>813.1</v>
      </c>
      <c r="F1563">
        <v>56.7</v>
      </c>
      <c r="G1563">
        <v>4.2</v>
      </c>
      <c r="H1563">
        <v>18255</v>
      </c>
      <c r="I1563">
        <v>41262</v>
      </c>
      <c r="J1563">
        <v>34002</v>
      </c>
      <c r="K1563">
        <v>106.9</v>
      </c>
    </row>
    <row r="1564" spans="2:11" hidden="1" x14ac:dyDescent="0.45">
      <c r="B1564" t="s">
        <v>88</v>
      </c>
      <c r="C1564">
        <v>2017</v>
      </c>
      <c r="D1564">
        <v>3966.8</v>
      </c>
      <c r="E1564">
        <v>3956.8</v>
      </c>
      <c r="F1564">
        <v>56.2</v>
      </c>
      <c r="G1564">
        <v>3.5</v>
      </c>
      <c r="H1564">
        <v>32436</v>
      </c>
      <c r="I1564">
        <v>55906</v>
      </c>
      <c r="J1564">
        <v>55641</v>
      </c>
      <c r="K1564">
        <v>105.3</v>
      </c>
    </row>
    <row r="1565" spans="2:11" hidden="1" x14ac:dyDescent="0.45">
      <c r="B1565" t="s">
        <v>89</v>
      </c>
      <c r="C1565">
        <v>2017</v>
      </c>
      <c r="D1565">
        <v>1490.1</v>
      </c>
      <c r="E1565">
        <v>1493.7</v>
      </c>
      <c r="F1565">
        <v>54.5</v>
      </c>
      <c r="G1565">
        <v>4.8</v>
      </c>
      <c r="H1565">
        <v>23995</v>
      </c>
      <c r="I1565">
        <v>44836</v>
      </c>
      <c r="J1565">
        <v>44570</v>
      </c>
      <c r="K1565">
        <v>102.4</v>
      </c>
    </row>
    <row r="1566" spans="2:11" hidden="1" x14ac:dyDescent="0.45">
      <c r="B1566" t="s">
        <v>90</v>
      </c>
      <c r="C1566">
        <v>2017</v>
      </c>
      <c r="D1566">
        <v>1221.5999999999999</v>
      </c>
      <c r="E1566">
        <v>1224.2</v>
      </c>
      <c r="F1566">
        <v>55.6</v>
      </c>
      <c r="G1566">
        <v>5.0999999999999996</v>
      </c>
      <c r="H1566">
        <v>17952</v>
      </c>
      <c r="I1566">
        <v>39744</v>
      </c>
      <c r="J1566">
        <v>37007</v>
      </c>
      <c r="K1566">
        <v>106.2</v>
      </c>
    </row>
    <row r="1567" spans="2:11" hidden="1" x14ac:dyDescent="0.45">
      <c r="B1567" t="s">
        <v>91</v>
      </c>
      <c r="C1567">
        <v>2017</v>
      </c>
      <c r="D1567">
        <v>2604.4</v>
      </c>
      <c r="E1567">
        <v>2610.1999999999998</v>
      </c>
      <c r="F1567">
        <v>54.8</v>
      </c>
      <c r="G1567">
        <v>6</v>
      </c>
      <c r="H1567">
        <v>28340</v>
      </c>
      <c r="I1567">
        <v>49920</v>
      </c>
      <c r="J1567">
        <v>42470</v>
      </c>
      <c r="K1567">
        <v>106.4</v>
      </c>
    </row>
    <row r="1568" spans="2:11" hidden="1" x14ac:dyDescent="0.45">
      <c r="B1568" t="s">
        <v>92</v>
      </c>
      <c r="C1568">
        <v>2017</v>
      </c>
      <c r="D1568">
        <v>1227.9000000000001</v>
      </c>
      <c r="E1568">
        <v>1235.7</v>
      </c>
      <c r="F1568">
        <v>53</v>
      </c>
      <c r="G1568">
        <v>5.3</v>
      </c>
      <c r="H1568">
        <v>21795</v>
      </c>
      <c r="I1568">
        <v>37999</v>
      </c>
      <c r="J1568">
        <v>40372</v>
      </c>
      <c r="K1568">
        <v>103.6</v>
      </c>
    </row>
    <row r="1569" spans="2:11" hidden="1" x14ac:dyDescent="0.45">
      <c r="B1569" t="s">
        <v>93</v>
      </c>
      <c r="C1569">
        <v>2017</v>
      </c>
      <c r="D1569">
        <v>3212.5</v>
      </c>
      <c r="E1569">
        <v>3220.5</v>
      </c>
      <c r="F1569">
        <v>54.8</v>
      </c>
      <c r="G1569">
        <v>4.2</v>
      </c>
      <c r="H1569">
        <v>30326</v>
      </c>
      <c r="I1569">
        <v>59711</v>
      </c>
      <c r="J1569">
        <v>61155</v>
      </c>
      <c r="K1569">
        <v>105.2</v>
      </c>
    </row>
    <row r="1570" spans="2:11" hidden="1" x14ac:dyDescent="0.45">
      <c r="B1570" t="s">
        <v>94</v>
      </c>
      <c r="C1570">
        <v>2017</v>
      </c>
      <c r="D1570">
        <v>1930.5</v>
      </c>
      <c r="E1570">
        <v>1939.6</v>
      </c>
      <c r="F1570">
        <v>54.9</v>
      </c>
      <c r="G1570">
        <v>4.5</v>
      </c>
      <c r="H1570">
        <v>22910</v>
      </c>
      <c r="I1570">
        <v>37787</v>
      </c>
      <c r="J1570">
        <v>37594</v>
      </c>
      <c r="K1570">
        <v>90.7</v>
      </c>
    </row>
    <row r="1571" spans="2:11" hidden="1" x14ac:dyDescent="0.45">
      <c r="B1571" t="s">
        <v>95</v>
      </c>
      <c r="C1571">
        <v>2017</v>
      </c>
      <c r="D1571">
        <v>1323.2</v>
      </c>
      <c r="E1571">
        <v>1328.7</v>
      </c>
      <c r="F1571">
        <v>54.7</v>
      </c>
      <c r="G1571">
        <v>4.5</v>
      </c>
      <c r="H1571">
        <v>21364</v>
      </c>
      <c r="I1571">
        <v>39251</v>
      </c>
      <c r="J1571">
        <v>38405</v>
      </c>
      <c r="K1571">
        <v>105.1</v>
      </c>
    </row>
    <row r="1572" spans="2:11" hidden="1" x14ac:dyDescent="0.45">
      <c r="B1572" t="s">
        <v>96</v>
      </c>
      <c r="C1572">
        <v>2017</v>
      </c>
      <c r="D1572">
        <v>3214.3</v>
      </c>
      <c r="E1572">
        <v>3217.9</v>
      </c>
      <c r="F1572">
        <v>55.6</v>
      </c>
      <c r="G1572">
        <v>4.2</v>
      </c>
      <c r="H1572">
        <v>27094</v>
      </c>
      <c r="I1572">
        <v>44274</v>
      </c>
      <c r="J1572">
        <v>44423</v>
      </c>
      <c r="K1572">
        <v>105.6</v>
      </c>
    </row>
    <row r="1573" spans="2:11" hidden="1" x14ac:dyDescent="0.45">
      <c r="B1573" t="s">
        <v>97</v>
      </c>
      <c r="C1573">
        <v>2017</v>
      </c>
      <c r="D1573">
        <v>2506.6</v>
      </c>
      <c r="E1573">
        <v>2511.6</v>
      </c>
      <c r="F1573">
        <v>55.9</v>
      </c>
      <c r="G1573">
        <v>4.8</v>
      </c>
      <c r="H1573">
        <v>20244</v>
      </c>
      <c r="I1573">
        <v>40745</v>
      </c>
      <c r="J1573">
        <v>38107</v>
      </c>
      <c r="K1573">
        <v>110.9</v>
      </c>
    </row>
    <row r="1574" spans="2:11" hidden="1" x14ac:dyDescent="0.45">
      <c r="B1574" t="s">
        <v>98</v>
      </c>
      <c r="C1574">
        <v>2017</v>
      </c>
      <c r="D1574">
        <v>1238.7</v>
      </c>
      <c r="E1574">
        <v>1242.3</v>
      </c>
      <c r="F1574">
        <v>54.8</v>
      </c>
      <c r="G1574">
        <v>4.4000000000000004</v>
      </c>
      <c r="H1574">
        <v>23284</v>
      </c>
      <c r="I1574">
        <v>37839</v>
      </c>
      <c r="J1574">
        <v>41697</v>
      </c>
      <c r="K1574">
        <v>103.2</v>
      </c>
    </row>
    <row r="1575" spans="2:11" hidden="1" x14ac:dyDescent="0.45">
      <c r="B1575" t="s">
        <v>99</v>
      </c>
      <c r="C1575">
        <v>2017</v>
      </c>
      <c r="D1575">
        <v>824.4</v>
      </c>
      <c r="E1575">
        <v>830.2</v>
      </c>
      <c r="F1575">
        <v>51.1</v>
      </c>
      <c r="G1575">
        <v>9.1</v>
      </c>
      <c r="H1575">
        <v>20660</v>
      </c>
      <c r="I1575">
        <v>35158</v>
      </c>
      <c r="J1575">
        <v>36088</v>
      </c>
      <c r="K1575">
        <v>108.1</v>
      </c>
    </row>
    <row r="1576" spans="2:11" hidden="1" x14ac:dyDescent="0.45">
      <c r="B1576" t="s">
        <v>100</v>
      </c>
      <c r="C1576">
        <v>2017</v>
      </c>
      <c r="D1576">
        <v>4324.8</v>
      </c>
      <c r="E1576">
        <v>4326.8999999999996</v>
      </c>
      <c r="F1576">
        <v>54.9</v>
      </c>
      <c r="G1576">
        <v>5.5</v>
      </c>
      <c r="H1576">
        <v>35210</v>
      </c>
      <c r="I1576">
        <v>58832</v>
      </c>
      <c r="J1576">
        <v>58949</v>
      </c>
      <c r="K1576">
        <v>102</v>
      </c>
    </row>
    <row r="1577" spans="2:11" hidden="1" x14ac:dyDescent="0.45">
      <c r="B1577" t="s">
        <v>101</v>
      </c>
      <c r="C1577">
        <v>2017</v>
      </c>
      <c r="D1577">
        <v>3704.6</v>
      </c>
      <c r="E1577">
        <v>3687.2000000000003</v>
      </c>
      <c r="F1577">
        <v>59.6</v>
      </c>
      <c r="G1577">
        <v>3.9</v>
      </c>
      <c r="H1577">
        <v>44241</v>
      </c>
      <c r="I1577">
        <v>50173</v>
      </c>
      <c r="J1577">
        <v>49868</v>
      </c>
      <c r="K1577">
        <v>95.1</v>
      </c>
    </row>
    <row r="1578" spans="2:11" hidden="1" x14ac:dyDescent="0.45">
      <c r="B1578" t="s">
        <v>62</v>
      </c>
      <c r="C1578">
        <v>2017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2:11" hidden="1" x14ac:dyDescent="0.45">
      <c r="B1579" t="s">
        <v>144</v>
      </c>
      <c r="C1579">
        <v>2017</v>
      </c>
      <c r="D1579">
        <v>1662.5</v>
      </c>
      <c r="E1579">
        <v>1657.4</v>
      </c>
      <c r="F1579">
        <v>61.3</v>
      </c>
      <c r="G1579">
        <v>3.3</v>
      </c>
      <c r="H1579">
        <v>48834</v>
      </c>
      <c r="I1579">
        <v>53638</v>
      </c>
      <c r="J1579">
        <v>49096</v>
      </c>
      <c r="K1579">
        <v>97.3</v>
      </c>
    </row>
    <row r="1580" spans="2:11" hidden="1" x14ac:dyDescent="0.45">
      <c r="B1580" t="s">
        <v>133</v>
      </c>
      <c r="C1580">
        <v>2017</v>
      </c>
      <c r="D1580">
        <v>511.2</v>
      </c>
      <c r="E1580">
        <v>511.9</v>
      </c>
      <c r="F1580">
        <v>64.8</v>
      </c>
      <c r="G1580">
        <v>3.2</v>
      </c>
      <c r="H1580">
        <v>76027</v>
      </c>
      <c r="I1580">
        <v>67251</v>
      </c>
      <c r="J1580">
        <v>48564</v>
      </c>
      <c r="K1580">
        <v>88.9</v>
      </c>
    </row>
    <row r="1581" spans="2:11" hidden="1" x14ac:dyDescent="0.45">
      <c r="B1581" t="s">
        <v>102</v>
      </c>
      <c r="C1581">
        <v>2017</v>
      </c>
      <c r="D1581">
        <v>1530.8999999999999</v>
      </c>
      <c r="E1581">
        <v>1517.9</v>
      </c>
      <c r="F1581">
        <v>56.1</v>
      </c>
      <c r="G1581">
        <v>5</v>
      </c>
      <c r="H1581">
        <v>27672</v>
      </c>
      <c r="I1581">
        <v>49668</v>
      </c>
      <c r="J1581">
        <v>50016</v>
      </c>
      <c r="K1581">
        <v>100.9</v>
      </c>
    </row>
    <row r="1582" spans="2:11" hidden="1" x14ac:dyDescent="0.45">
      <c r="B1582" t="s">
        <v>103</v>
      </c>
      <c r="C1582">
        <v>2017</v>
      </c>
      <c r="D1582">
        <v>3494.8</v>
      </c>
      <c r="E1582">
        <v>3499.4</v>
      </c>
      <c r="F1582">
        <v>54.9</v>
      </c>
      <c r="G1582">
        <v>6.6</v>
      </c>
      <c r="H1582">
        <v>23719</v>
      </c>
      <c r="I1582">
        <v>34882</v>
      </c>
      <c r="J1582">
        <v>38153</v>
      </c>
      <c r="K1582">
        <v>92.7</v>
      </c>
    </row>
    <row r="1583" spans="2:11" hidden="1" x14ac:dyDescent="0.45">
      <c r="B1583" t="s">
        <v>104</v>
      </c>
      <c r="C1583">
        <v>2017</v>
      </c>
      <c r="D1583">
        <v>211.1</v>
      </c>
      <c r="E1583">
        <v>211</v>
      </c>
      <c r="F1583">
        <v>53.4</v>
      </c>
      <c r="G1583">
        <v>12</v>
      </c>
      <c r="H1583">
        <v>18584</v>
      </c>
      <c r="I1583">
        <v>37762</v>
      </c>
      <c r="J1583">
        <v>40600</v>
      </c>
      <c r="K1583">
        <v>103.3</v>
      </c>
    </row>
    <row r="1584" spans="2:11" hidden="1" x14ac:dyDescent="0.45">
      <c r="B1584" t="s">
        <v>106</v>
      </c>
      <c r="C1584">
        <v>2017</v>
      </c>
      <c r="D1584">
        <v>323.89999999999998</v>
      </c>
      <c r="E1584">
        <v>322.2</v>
      </c>
      <c r="F1584">
        <v>54.7</v>
      </c>
      <c r="G1584">
        <v>18.3</v>
      </c>
      <c r="H1584">
        <v>15011</v>
      </c>
      <c r="I1584">
        <v>41625</v>
      </c>
      <c r="J1584">
        <v>49462</v>
      </c>
      <c r="K1584">
        <v>112.7</v>
      </c>
    </row>
    <row r="1585" spans="2:11" hidden="1" x14ac:dyDescent="0.45">
      <c r="B1585" t="s">
        <v>107</v>
      </c>
      <c r="C1585">
        <v>2017</v>
      </c>
      <c r="D1585">
        <v>540.5</v>
      </c>
      <c r="E1585">
        <v>540.29999999999995</v>
      </c>
      <c r="F1585">
        <v>54.6</v>
      </c>
      <c r="G1585">
        <v>4.9000000000000004</v>
      </c>
      <c r="H1585">
        <v>20251</v>
      </c>
      <c r="I1585">
        <v>40498</v>
      </c>
      <c r="J1585">
        <v>41711</v>
      </c>
      <c r="K1585">
        <v>99.7</v>
      </c>
    </row>
    <row r="1586" spans="2:11" hidden="1" x14ac:dyDescent="0.45">
      <c r="B1586" t="s">
        <v>108</v>
      </c>
      <c r="C1586">
        <v>2017</v>
      </c>
      <c r="D1586">
        <v>2277.6999999999998</v>
      </c>
      <c r="E1586">
        <v>2290.6</v>
      </c>
      <c r="F1586">
        <v>53.6</v>
      </c>
      <c r="G1586">
        <v>6.9</v>
      </c>
      <c r="H1586">
        <v>22139</v>
      </c>
      <c r="I1586">
        <v>40877</v>
      </c>
      <c r="J1586">
        <v>41293</v>
      </c>
      <c r="K1586">
        <v>102.8</v>
      </c>
    </row>
    <row r="1587" spans="2:11" hidden="1" x14ac:dyDescent="0.45">
      <c r="B1587" t="s">
        <v>109</v>
      </c>
      <c r="C1587">
        <v>2017</v>
      </c>
      <c r="D1587">
        <v>2881</v>
      </c>
      <c r="E1587">
        <v>2880.1</v>
      </c>
      <c r="F1587">
        <v>57.1</v>
      </c>
      <c r="G1587">
        <v>5.7</v>
      </c>
      <c r="H1587">
        <v>28819</v>
      </c>
      <c r="I1587">
        <v>50990</v>
      </c>
      <c r="J1587">
        <v>42171</v>
      </c>
      <c r="K1587">
        <v>98.9</v>
      </c>
    </row>
    <row r="1588" spans="2:11" hidden="1" x14ac:dyDescent="0.45">
      <c r="B1588" t="s">
        <v>110</v>
      </c>
      <c r="C1588">
        <v>2017</v>
      </c>
      <c r="D1588">
        <v>2408.1999999999998</v>
      </c>
      <c r="E1588">
        <v>2410.3000000000002</v>
      </c>
      <c r="F1588">
        <v>55.3</v>
      </c>
      <c r="G1588">
        <v>8.6999999999999993</v>
      </c>
      <c r="H1588">
        <v>23507</v>
      </c>
      <c r="I1588">
        <v>50713</v>
      </c>
      <c r="J1588">
        <v>41171</v>
      </c>
      <c r="K1588">
        <v>106.8</v>
      </c>
    </row>
    <row r="1589" spans="2:11" hidden="1" x14ac:dyDescent="0.45">
      <c r="B1589" t="s">
        <v>111</v>
      </c>
      <c r="C1589">
        <v>2017</v>
      </c>
      <c r="D1589">
        <v>2687</v>
      </c>
      <c r="E1589">
        <v>2694.5</v>
      </c>
      <c r="F1589">
        <v>54.8</v>
      </c>
      <c r="G1589">
        <v>7.1</v>
      </c>
      <c r="H1589">
        <v>22141</v>
      </c>
      <c r="I1589">
        <v>39881</v>
      </c>
      <c r="J1589">
        <v>35881</v>
      </c>
      <c r="K1589">
        <v>117.4</v>
      </c>
    </row>
    <row r="1590" spans="2:11" hidden="1" x14ac:dyDescent="0.45">
      <c r="B1590" t="s">
        <v>112</v>
      </c>
      <c r="C1590">
        <v>2017</v>
      </c>
      <c r="D1590">
        <v>2799.7</v>
      </c>
      <c r="E1590">
        <v>2794.3</v>
      </c>
      <c r="F1590">
        <v>56.1</v>
      </c>
      <c r="G1590">
        <v>6</v>
      </c>
      <c r="H1590">
        <v>27698</v>
      </c>
      <c r="I1590">
        <v>49385</v>
      </c>
      <c r="J1590">
        <v>50777</v>
      </c>
      <c r="K1590">
        <v>105.8</v>
      </c>
    </row>
    <row r="1591" spans="2:11" hidden="1" x14ac:dyDescent="0.45">
      <c r="B1591" t="s">
        <v>113</v>
      </c>
      <c r="C1591">
        <v>2017</v>
      </c>
      <c r="D1591">
        <v>1942</v>
      </c>
      <c r="E1591">
        <v>1949.6</v>
      </c>
      <c r="F1591">
        <v>55.2</v>
      </c>
      <c r="G1591">
        <v>7</v>
      </c>
      <c r="H1591">
        <v>24707</v>
      </c>
      <c r="I1591">
        <v>40682</v>
      </c>
      <c r="J1591">
        <v>40241</v>
      </c>
      <c r="K1591">
        <v>106.6</v>
      </c>
    </row>
    <row r="1592" spans="2:11" hidden="1" x14ac:dyDescent="0.45">
      <c r="B1592" t="s">
        <v>114</v>
      </c>
      <c r="C1592">
        <v>2017</v>
      </c>
      <c r="D1592">
        <v>1074.8</v>
      </c>
      <c r="E1592">
        <v>1075.3</v>
      </c>
      <c r="F1592">
        <v>57.4</v>
      </c>
      <c r="G1592">
        <v>6.3</v>
      </c>
      <c r="H1592">
        <v>26697</v>
      </c>
      <c r="I1592">
        <v>45872</v>
      </c>
      <c r="J1592">
        <v>50267</v>
      </c>
      <c r="K1592">
        <v>111.6</v>
      </c>
    </row>
    <row r="1593" spans="2:11" hidden="1" x14ac:dyDescent="0.45">
      <c r="B1593" t="s">
        <v>115</v>
      </c>
      <c r="C1593">
        <v>2017</v>
      </c>
      <c r="D1593">
        <v>981.3</v>
      </c>
      <c r="E1593">
        <v>981.4</v>
      </c>
      <c r="F1593">
        <v>55.2</v>
      </c>
      <c r="G1593">
        <v>9.6</v>
      </c>
      <c r="H1593">
        <v>23860</v>
      </c>
      <c r="I1593">
        <v>39453</v>
      </c>
      <c r="J1593">
        <v>42621</v>
      </c>
      <c r="K1593">
        <v>105.7</v>
      </c>
    </row>
    <row r="1594" spans="2:11" hidden="1" x14ac:dyDescent="0.45">
      <c r="B1594" t="s">
        <v>116</v>
      </c>
      <c r="C1594">
        <v>2017</v>
      </c>
      <c r="D1594">
        <v>968.1</v>
      </c>
      <c r="E1594">
        <v>967.2</v>
      </c>
      <c r="F1594">
        <v>58.3</v>
      </c>
      <c r="G1594">
        <v>7.1</v>
      </c>
      <c r="H1594">
        <v>40554</v>
      </c>
      <c r="I1594">
        <v>65313</v>
      </c>
      <c r="J1594">
        <v>73654</v>
      </c>
      <c r="K1594">
        <v>105.2</v>
      </c>
    </row>
    <row r="1595" spans="2:11" hidden="1" x14ac:dyDescent="0.45">
      <c r="B1595" t="s">
        <v>117</v>
      </c>
      <c r="C1595">
        <v>2017</v>
      </c>
      <c r="D1595">
        <v>1046</v>
      </c>
      <c r="E1595">
        <v>1051</v>
      </c>
      <c r="F1595">
        <v>56.9</v>
      </c>
      <c r="G1595">
        <v>10.7</v>
      </c>
      <c r="H1595">
        <v>22714</v>
      </c>
      <c r="I1595">
        <v>48347</v>
      </c>
      <c r="J1595">
        <v>48643</v>
      </c>
      <c r="K1595">
        <v>97.7</v>
      </c>
    </row>
    <row r="1596" spans="2:11" hidden="1" x14ac:dyDescent="0.45">
      <c r="B1596" t="s">
        <v>118</v>
      </c>
      <c r="C1596">
        <v>2017</v>
      </c>
      <c r="D1596">
        <v>302.5</v>
      </c>
      <c r="E1596">
        <v>303.10000000000002</v>
      </c>
      <c r="F1596">
        <v>60.2</v>
      </c>
      <c r="G1596">
        <v>4.3</v>
      </c>
      <c r="H1596">
        <v>45320</v>
      </c>
      <c r="I1596">
        <v>76213</v>
      </c>
      <c r="J1596">
        <v>61570</v>
      </c>
      <c r="K1596">
        <v>111.9</v>
      </c>
    </row>
    <row r="1597" spans="2:11" hidden="1" x14ac:dyDescent="0.45">
      <c r="B1597" t="s">
        <v>119</v>
      </c>
      <c r="C1597">
        <v>2017</v>
      </c>
      <c r="D1597">
        <v>1898.5</v>
      </c>
      <c r="E1597">
        <v>1904.4</v>
      </c>
      <c r="F1597">
        <v>57.7</v>
      </c>
      <c r="G1597">
        <v>5.4</v>
      </c>
      <c r="H1597">
        <v>32269</v>
      </c>
      <c r="I1597">
        <v>75307</v>
      </c>
      <c r="J1597">
        <v>82192</v>
      </c>
      <c r="K1597">
        <v>106.9</v>
      </c>
    </row>
    <row r="1598" spans="2:11" hidden="1" x14ac:dyDescent="0.45">
      <c r="B1598" t="s">
        <v>147</v>
      </c>
      <c r="C1598">
        <v>2017</v>
      </c>
      <c r="D1598">
        <v>1323.6</v>
      </c>
      <c r="E1598">
        <v>1326.3</v>
      </c>
      <c r="F1598">
        <v>58</v>
      </c>
      <c r="G1598">
        <v>4.8</v>
      </c>
      <c r="H1598">
        <v>37098</v>
      </c>
      <c r="I1598">
        <v>60343</v>
      </c>
      <c r="J1598">
        <v>60536</v>
      </c>
      <c r="K1598">
        <v>102.2</v>
      </c>
    </row>
    <row r="1599" spans="2:11" hidden="1" x14ac:dyDescent="0.45">
      <c r="B1599" t="s">
        <v>120</v>
      </c>
      <c r="C1599">
        <v>2017</v>
      </c>
      <c r="D1599">
        <v>792.7</v>
      </c>
      <c r="E1599">
        <v>794.7</v>
      </c>
      <c r="F1599">
        <v>56.6</v>
      </c>
      <c r="G1599">
        <v>5.9</v>
      </c>
      <c r="H1599">
        <v>29213</v>
      </c>
      <c r="I1599">
        <v>51722</v>
      </c>
      <c r="J1599">
        <v>51321</v>
      </c>
      <c r="K1599">
        <v>111.9</v>
      </c>
    </row>
    <row r="1600" spans="2:11" hidden="1" x14ac:dyDescent="0.45">
      <c r="B1600" t="s">
        <v>121</v>
      </c>
      <c r="C1600">
        <v>2017</v>
      </c>
      <c r="D1600">
        <v>142.9</v>
      </c>
      <c r="E1600">
        <v>143.69999999999999</v>
      </c>
      <c r="F1600">
        <v>60.7</v>
      </c>
      <c r="G1600">
        <v>5.2</v>
      </c>
      <c r="H1600">
        <v>54849</v>
      </c>
      <c r="I1600">
        <v>49605</v>
      </c>
      <c r="J1600">
        <v>44844</v>
      </c>
      <c r="K1600">
        <v>100.7</v>
      </c>
    </row>
    <row r="1601" spans="2:11" hidden="1" x14ac:dyDescent="0.45">
      <c r="B1601" t="s">
        <v>122</v>
      </c>
      <c r="C1601">
        <v>2017</v>
      </c>
      <c r="D1601">
        <v>478.3</v>
      </c>
      <c r="E1601">
        <v>477.5</v>
      </c>
      <c r="F1601">
        <v>58.3</v>
      </c>
      <c r="G1601">
        <v>5.9</v>
      </c>
      <c r="H1601">
        <v>50502</v>
      </c>
      <c r="I1601">
        <v>73983</v>
      </c>
      <c r="J1601">
        <v>96164</v>
      </c>
      <c r="K1601">
        <v>95.7</v>
      </c>
    </row>
    <row r="1602" spans="2:11" hidden="1" x14ac:dyDescent="0.45">
      <c r="B1602" t="s">
        <v>123</v>
      </c>
      <c r="C1602">
        <v>2017</v>
      </c>
      <c r="D1602">
        <v>159.1</v>
      </c>
      <c r="E1602">
        <v>160.4</v>
      </c>
      <c r="F1602">
        <v>56.2</v>
      </c>
      <c r="G1602">
        <v>8.3000000000000007</v>
      </c>
      <c r="H1602">
        <v>23679</v>
      </c>
      <c r="I1602">
        <v>36720</v>
      </c>
      <c r="J1602">
        <v>37143</v>
      </c>
      <c r="K1602">
        <v>112.5</v>
      </c>
    </row>
    <row r="1603" spans="2:11" hidden="1" x14ac:dyDescent="0.45">
      <c r="B1603" t="s">
        <v>124</v>
      </c>
      <c r="C1603">
        <v>2017</v>
      </c>
      <c r="D1603">
        <v>48</v>
      </c>
      <c r="E1603">
        <v>48.3</v>
      </c>
      <c r="F1603">
        <v>63</v>
      </c>
      <c r="G1603">
        <v>2.9</v>
      </c>
      <c r="H1603">
        <v>73019</v>
      </c>
      <c r="I1603" t="s">
        <v>64</v>
      </c>
      <c r="J1603" t="s">
        <v>64</v>
      </c>
      <c r="K1603" t="s">
        <v>132</v>
      </c>
    </row>
    <row r="1604" spans="2:11" hidden="1" x14ac:dyDescent="0.45">
      <c r="B1604" t="s">
        <v>41</v>
      </c>
      <c r="C1604">
        <v>2018</v>
      </c>
      <c r="D1604">
        <v>1550.9</v>
      </c>
      <c r="E1604">
        <v>1551.9</v>
      </c>
      <c r="F1604">
        <v>54.8</v>
      </c>
      <c r="G1604">
        <v>3.9</v>
      </c>
      <c r="H1604">
        <v>30778</v>
      </c>
      <c r="I1604">
        <v>53988</v>
      </c>
      <c r="J1604">
        <v>48862</v>
      </c>
      <c r="K1604">
        <v>111.8</v>
      </c>
    </row>
    <row r="1605" spans="2:11" hidden="1" x14ac:dyDescent="0.45">
      <c r="B1605" t="s">
        <v>42</v>
      </c>
      <c r="C1605">
        <v>2018</v>
      </c>
      <c r="D1605">
        <v>1197.1000000000001</v>
      </c>
      <c r="E1605">
        <v>1202.7</v>
      </c>
      <c r="F1605">
        <v>54.6</v>
      </c>
      <c r="G1605">
        <v>3.9</v>
      </c>
      <c r="H1605">
        <v>26658</v>
      </c>
      <c r="I1605">
        <v>33001</v>
      </c>
      <c r="J1605">
        <v>34156</v>
      </c>
      <c r="K1605">
        <v>107.5</v>
      </c>
    </row>
    <row r="1606" spans="2:11" hidden="1" x14ac:dyDescent="0.45">
      <c r="B1606" t="s">
        <v>43</v>
      </c>
      <c r="C1606">
        <v>2018</v>
      </c>
      <c r="D1606">
        <v>1379.4</v>
      </c>
      <c r="E1606">
        <v>1384.8</v>
      </c>
      <c r="F1606">
        <v>53.5</v>
      </c>
      <c r="G1606">
        <v>4.7</v>
      </c>
      <c r="H1606">
        <v>23560</v>
      </c>
      <c r="I1606">
        <v>34379</v>
      </c>
      <c r="J1606">
        <v>43366</v>
      </c>
      <c r="K1606">
        <v>118.5</v>
      </c>
    </row>
    <row r="1607" spans="2:11" hidden="1" x14ac:dyDescent="0.45">
      <c r="B1607" t="s">
        <v>44</v>
      </c>
      <c r="C1607">
        <v>2018</v>
      </c>
      <c r="D1607">
        <v>2338.6</v>
      </c>
      <c r="E1607">
        <v>2340.8000000000002</v>
      </c>
      <c r="F1607">
        <v>55</v>
      </c>
      <c r="G1607">
        <v>3.7</v>
      </c>
      <c r="H1607">
        <v>30289</v>
      </c>
      <c r="I1607">
        <v>45352</v>
      </c>
      <c r="J1607">
        <v>43816</v>
      </c>
      <c r="K1607">
        <v>103.2</v>
      </c>
    </row>
    <row r="1608" spans="2:11" hidden="1" x14ac:dyDescent="0.45">
      <c r="B1608" t="s">
        <v>45</v>
      </c>
      <c r="C1608">
        <v>2018</v>
      </c>
      <c r="D1608">
        <v>965.3</v>
      </c>
      <c r="E1608">
        <v>972.9</v>
      </c>
      <c r="F1608">
        <v>53.8</v>
      </c>
      <c r="G1608">
        <v>4.2</v>
      </c>
      <c r="H1608">
        <v>24503</v>
      </c>
      <c r="I1608">
        <v>35452</v>
      </c>
      <c r="J1608">
        <v>39626</v>
      </c>
      <c r="K1608">
        <v>100.4</v>
      </c>
    </row>
    <row r="1609" spans="2:11" hidden="1" x14ac:dyDescent="0.45">
      <c r="B1609" t="s">
        <v>46</v>
      </c>
      <c r="C1609">
        <v>2018</v>
      </c>
      <c r="D1609">
        <v>1053.4000000000001</v>
      </c>
      <c r="E1609">
        <v>1052</v>
      </c>
      <c r="F1609">
        <v>55</v>
      </c>
      <c r="G1609">
        <v>3.9</v>
      </c>
      <c r="H1609">
        <v>29178</v>
      </c>
      <c r="I1609">
        <v>51996</v>
      </c>
      <c r="J1609">
        <v>52878</v>
      </c>
      <c r="K1609">
        <v>116.4</v>
      </c>
    </row>
    <row r="1610" spans="2:11" hidden="1" x14ac:dyDescent="0.45">
      <c r="B1610" t="s">
        <v>47</v>
      </c>
      <c r="C1610">
        <v>2018</v>
      </c>
      <c r="D1610">
        <v>605.70000000000005</v>
      </c>
      <c r="E1610">
        <v>610.70000000000005</v>
      </c>
      <c r="F1610">
        <v>51.7</v>
      </c>
      <c r="G1610">
        <v>4.5</v>
      </c>
      <c r="H1610">
        <v>23716</v>
      </c>
      <c r="I1610">
        <v>36866</v>
      </c>
      <c r="J1610">
        <v>40306</v>
      </c>
      <c r="K1610">
        <v>113.4</v>
      </c>
    </row>
    <row r="1611" spans="2:11" hidden="1" x14ac:dyDescent="0.45">
      <c r="B1611" t="s">
        <v>48</v>
      </c>
      <c r="C1611">
        <v>2018</v>
      </c>
      <c r="D1611">
        <v>1103.2</v>
      </c>
      <c r="E1611">
        <v>1107.5</v>
      </c>
      <c r="F1611">
        <v>53.7</v>
      </c>
      <c r="G1611">
        <v>4</v>
      </c>
      <c r="H1611">
        <v>27279</v>
      </c>
      <c r="I1611">
        <v>38784</v>
      </c>
      <c r="J1611">
        <v>40051</v>
      </c>
      <c r="K1611">
        <v>103.9</v>
      </c>
    </row>
    <row r="1612" spans="2:11" hidden="1" x14ac:dyDescent="0.45">
      <c r="B1612" t="s">
        <v>49</v>
      </c>
      <c r="C1612">
        <v>2018</v>
      </c>
      <c r="D1612">
        <v>1162</v>
      </c>
      <c r="E1612">
        <v>1163.9000000000001</v>
      </c>
      <c r="F1612">
        <v>54.2</v>
      </c>
      <c r="G1612">
        <v>3.8</v>
      </c>
      <c r="H1612">
        <v>30025</v>
      </c>
      <c r="I1612">
        <v>40767</v>
      </c>
      <c r="J1612">
        <v>41091</v>
      </c>
      <c r="K1612">
        <v>107.4</v>
      </c>
    </row>
    <row r="1613" spans="2:11" hidden="1" x14ac:dyDescent="0.45">
      <c r="B1613" t="s">
        <v>50</v>
      </c>
      <c r="C1613">
        <v>2018</v>
      </c>
      <c r="D1613">
        <v>8233.2000000000007</v>
      </c>
      <c r="E1613">
        <v>8160.8</v>
      </c>
      <c r="F1613">
        <v>57.3</v>
      </c>
      <c r="G1613">
        <v>2.7</v>
      </c>
      <c r="H1613">
        <v>44742</v>
      </c>
      <c r="I1613">
        <v>86166</v>
      </c>
      <c r="J1613">
        <v>73917</v>
      </c>
      <c r="K1613">
        <v>107.3</v>
      </c>
    </row>
    <row r="1614" spans="2:11" hidden="1" x14ac:dyDescent="0.45">
      <c r="B1614" t="s">
        <v>51</v>
      </c>
      <c r="C1614">
        <v>2018</v>
      </c>
      <c r="D1614">
        <v>736.5</v>
      </c>
      <c r="E1614">
        <v>740.6</v>
      </c>
      <c r="F1614">
        <v>53.7</v>
      </c>
      <c r="G1614">
        <v>4.9000000000000004</v>
      </c>
      <c r="H1614">
        <v>24895</v>
      </c>
      <c r="I1614">
        <v>37414</v>
      </c>
      <c r="J1614">
        <v>36919</v>
      </c>
      <c r="K1614">
        <v>104.6</v>
      </c>
    </row>
    <row r="1615" spans="2:11" hidden="1" x14ac:dyDescent="0.45">
      <c r="B1615" t="s">
        <v>52</v>
      </c>
      <c r="C1615">
        <v>2018</v>
      </c>
      <c r="D1615">
        <v>1123.8</v>
      </c>
      <c r="E1615">
        <v>1126.9000000000001</v>
      </c>
      <c r="F1615">
        <v>53.6</v>
      </c>
      <c r="G1615">
        <v>4.2</v>
      </c>
      <c r="H1615">
        <v>25444</v>
      </c>
      <c r="I1615">
        <v>41464</v>
      </c>
      <c r="J1615">
        <v>41990</v>
      </c>
      <c r="K1615">
        <v>109.8</v>
      </c>
    </row>
    <row r="1616" spans="2:11" hidden="1" x14ac:dyDescent="0.45">
      <c r="B1616" t="s">
        <v>53</v>
      </c>
      <c r="C1616">
        <v>2018</v>
      </c>
      <c r="D1616">
        <v>925.7</v>
      </c>
      <c r="E1616">
        <v>930.2</v>
      </c>
      <c r="F1616">
        <v>55.1</v>
      </c>
      <c r="G1616">
        <v>5.0999999999999996</v>
      </c>
      <c r="H1616">
        <v>25985</v>
      </c>
      <c r="I1616">
        <v>39355</v>
      </c>
      <c r="J1616">
        <v>33361</v>
      </c>
      <c r="K1616">
        <v>110.2</v>
      </c>
    </row>
    <row r="1617" spans="2:11" hidden="1" x14ac:dyDescent="0.45">
      <c r="B1617" t="s">
        <v>54</v>
      </c>
      <c r="C1617">
        <v>2018</v>
      </c>
      <c r="D1617">
        <v>1015.3</v>
      </c>
      <c r="E1617">
        <v>1024.2</v>
      </c>
      <c r="F1617">
        <v>54.3</v>
      </c>
      <c r="G1617">
        <v>4.0999999999999996</v>
      </c>
      <c r="H1617">
        <v>26828</v>
      </c>
      <c r="I1617">
        <v>35367</v>
      </c>
      <c r="J1617">
        <v>35316</v>
      </c>
      <c r="K1617">
        <v>105.7</v>
      </c>
    </row>
    <row r="1618" spans="2:11" hidden="1" x14ac:dyDescent="0.45">
      <c r="B1618" t="s">
        <v>55</v>
      </c>
      <c r="C1618">
        <v>2018</v>
      </c>
      <c r="D1618">
        <v>1266.5999999999999</v>
      </c>
      <c r="E1618">
        <v>1273.9000000000001</v>
      </c>
      <c r="F1618">
        <v>53.3</v>
      </c>
      <c r="G1618">
        <v>4.0999999999999996</v>
      </c>
      <c r="H1618">
        <v>25125</v>
      </c>
      <c r="I1618">
        <v>45141</v>
      </c>
      <c r="J1618">
        <v>45624</v>
      </c>
      <c r="K1618">
        <v>107.7</v>
      </c>
    </row>
    <row r="1619" spans="2:11" hidden="1" x14ac:dyDescent="0.45">
      <c r="B1619" t="s">
        <v>56</v>
      </c>
      <c r="C1619">
        <v>2018</v>
      </c>
      <c r="D1619">
        <v>1525.8</v>
      </c>
      <c r="E1619">
        <v>1529.3</v>
      </c>
      <c r="F1619">
        <v>54.3</v>
      </c>
      <c r="G1619">
        <v>3.9</v>
      </c>
      <c r="H1619">
        <v>27212</v>
      </c>
      <c r="I1619">
        <v>53971</v>
      </c>
      <c r="J1619">
        <v>51429</v>
      </c>
      <c r="K1619">
        <v>103.2</v>
      </c>
    </row>
    <row r="1620" spans="2:11" hidden="1" x14ac:dyDescent="0.45">
      <c r="B1620" t="s">
        <v>57</v>
      </c>
      <c r="C1620">
        <v>2018</v>
      </c>
      <c r="D1620">
        <v>1243.8</v>
      </c>
      <c r="E1620">
        <v>1247.8</v>
      </c>
      <c r="F1620">
        <v>53.5</v>
      </c>
      <c r="G1620">
        <v>5.5</v>
      </c>
      <c r="H1620">
        <v>27072</v>
      </c>
      <c r="I1620">
        <v>47211</v>
      </c>
      <c r="J1620">
        <v>44537</v>
      </c>
      <c r="K1620">
        <v>104.8</v>
      </c>
    </row>
    <row r="1621" spans="2:11" hidden="1" x14ac:dyDescent="0.45">
      <c r="B1621" t="s">
        <v>58</v>
      </c>
      <c r="C1621">
        <v>2018</v>
      </c>
      <c r="D1621">
        <v>12827.7</v>
      </c>
      <c r="E1621">
        <v>12745.2</v>
      </c>
      <c r="F1621">
        <v>56.9</v>
      </c>
      <c r="G1621">
        <v>1.2</v>
      </c>
      <c r="H1621">
        <v>69926</v>
      </c>
      <c r="I1621">
        <v>172460</v>
      </c>
      <c r="J1621">
        <v>171178</v>
      </c>
      <c r="K1621">
        <v>102.9</v>
      </c>
    </row>
    <row r="1622" spans="2:11" hidden="1" x14ac:dyDescent="0.45">
      <c r="B1622" t="s">
        <v>59</v>
      </c>
      <c r="C1622">
        <v>2018</v>
      </c>
      <c r="D1622">
        <v>559.4</v>
      </c>
      <c r="E1622">
        <v>565.6</v>
      </c>
      <c r="F1622">
        <v>53.5</v>
      </c>
      <c r="G1622">
        <v>8.6999999999999993</v>
      </c>
      <c r="H1622">
        <v>29150</v>
      </c>
      <c r="I1622">
        <v>48733</v>
      </c>
      <c r="J1622">
        <v>46866</v>
      </c>
      <c r="K1622">
        <v>99.1</v>
      </c>
    </row>
    <row r="1623" spans="2:11" hidden="1" x14ac:dyDescent="0.45">
      <c r="B1623" t="s">
        <v>60</v>
      </c>
      <c r="C1623">
        <v>2018</v>
      </c>
      <c r="D1623">
        <v>779.1</v>
      </c>
      <c r="E1623">
        <v>787.5</v>
      </c>
      <c r="F1623">
        <v>56.5</v>
      </c>
      <c r="G1623">
        <v>7.3</v>
      </c>
      <c r="H1623">
        <v>34157</v>
      </c>
      <c r="I1623">
        <v>44827</v>
      </c>
      <c r="J1623">
        <v>54542</v>
      </c>
      <c r="K1623">
        <v>106</v>
      </c>
    </row>
    <row r="1624" spans="2:11" hidden="1" x14ac:dyDescent="0.45">
      <c r="B1624" t="s">
        <v>61</v>
      </c>
      <c r="C1624">
        <v>2018</v>
      </c>
      <c r="D1624">
        <v>1071.5999999999999</v>
      </c>
      <c r="E1624">
        <v>1081.4000000000001</v>
      </c>
      <c r="F1624">
        <v>53.7</v>
      </c>
      <c r="G1624">
        <v>6.4</v>
      </c>
      <c r="H1624">
        <v>33866</v>
      </c>
      <c r="I1624">
        <v>60093</v>
      </c>
      <c r="J1624">
        <v>59198</v>
      </c>
      <c r="K1624">
        <v>103</v>
      </c>
    </row>
    <row r="1625" spans="2:11" hidden="1" x14ac:dyDescent="0.45">
      <c r="B1625" t="s">
        <v>62</v>
      </c>
      <c r="C1625">
        <v>2018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2:11" hidden="1" x14ac:dyDescent="0.45">
      <c r="B1626" t="s">
        <v>63</v>
      </c>
      <c r="C1626">
        <v>2018</v>
      </c>
      <c r="D1626">
        <v>41.6</v>
      </c>
      <c r="E1626">
        <v>41.8</v>
      </c>
      <c r="F1626">
        <v>57</v>
      </c>
      <c r="G1626">
        <v>8.1</v>
      </c>
      <c r="H1626">
        <v>78549</v>
      </c>
      <c r="I1626">
        <v>67602</v>
      </c>
      <c r="J1626">
        <v>63403</v>
      </c>
      <c r="K1626">
        <v>108.3</v>
      </c>
    </row>
    <row r="1627" spans="2:11" hidden="1" x14ac:dyDescent="0.45">
      <c r="B1627" t="s">
        <v>126</v>
      </c>
      <c r="C1627">
        <v>2018</v>
      </c>
      <c r="D1627">
        <v>1030</v>
      </c>
      <c r="E1627">
        <v>1039.6000000000001</v>
      </c>
      <c r="F1627">
        <v>53.6</v>
      </c>
      <c r="G1627">
        <v>6.3</v>
      </c>
      <c r="H1627">
        <v>32091</v>
      </c>
      <c r="I1627">
        <v>58387</v>
      </c>
      <c r="J1627">
        <v>59150</v>
      </c>
      <c r="K1627">
        <v>102.2</v>
      </c>
    </row>
    <row r="1628" spans="2:11" hidden="1" x14ac:dyDescent="0.45">
      <c r="B1628" t="s">
        <v>65</v>
      </c>
      <c r="C1628">
        <v>2018</v>
      </c>
      <c r="D1628">
        <v>1166.9000000000001</v>
      </c>
      <c r="E1628">
        <v>1171.5</v>
      </c>
      <c r="F1628">
        <v>53.7</v>
      </c>
      <c r="G1628">
        <v>5.0999999999999996</v>
      </c>
      <c r="H1628">
        <v>27012</v>
      </c>
      <c r="I1628">
        <v>40248</v>
      </c>
      <c r="J1628">
        <v>37435</v>
      </c>
      <c r="K1628">
        <v>108.6</v>
      </c>
    </row>
    <row r="1629" spans="2:11" hidden="1" x14ac:dyDescent="0.45">
      <c r="B1629" t="s">
        <v>66</v>
      </c>
      <c r="C1629">
        <v>2018</v>
      </c>
      <c r="D1629">
        <v>1004.5</v>
      </c>
      <c r="E1629">
        <v>1000.5</v>
      </c>
      <c r="F1629">
        <v>56.5</v>
      </c>
      <c r="G1629">
        <v>4.7</v>
      </c>
      <c r="H1629">
        <v>27549</v>
      </c>
      <c r="I1629">
        <v>51835</v>
      </c>
      <c r="J1629">
        <v>50960</v>
      </c>
      <c r="K1629">
        <v>96.7</v>
      </c>
    </row>
    <row r="1630" spans="2:11" hidden="1" x14ac:dyDescent="0.45">
      <c r="B1630" t="s">
        <v>67</v>
      </c>
      <c r="C1630">
        <v>2018</v>
      </c>
      <c r="D1630">
        <v>1913.5</v>
      </c>
      <c r="E1630">
        <v>1892.4</v>
      </c>
      <c r="F1630">
        <v>58.3</v>
      </c>
      <c r="G1630">
        <v>4.0999999999999996</v>
      </c>
      <c r="H1630">
        <v>31341</v>
      </c>
      <c r="I1630">
        <v>53634</v>
      </c>
      <c r="J1630">
        <v>52653</v>
      </c>
      <c r="K1630">
        <v>107.9</v>
      </c>
    </row>
    <row r="1631" spans="2:11" hidden="1" x14ac:dyDescent="0.45">
      <c r="B1631" t="s">
        <v>68</v>
      </c>
      <c r="C1631">
        <v>2018</v>
      </c>
      <c r="D1631">
        <v>704</v>
      </c>
      <c r="E1631">
        <v>709.3</v>
      </c>
      <c r="F1631">
        <v>58.3</v>
      </c>
      <c r="G1631">
        <v>6.8</v>
      </c>
      <c r="H1631">
        <v>41588</v>
      </c>
      <c r="I1631" t="s">
        <v>64</v>
      </c>
      <c r="J1631">
        <v>48985</v>
      </c>
      <c r="K1631">
        <v>125.6</v>
      </c>
    </row>
    <row r="1632" spans="2:11" hidden="1" x14ac:dyDescent="0.45">
      <c r="B1632" t="s">
        <v>69</v>
      </c>
      <c r="C1632">
        <v>2018</v>
      </c>
      <c r="D1632">
        <v>597</v>
      </c>
      <c r="E1632">
        <v>600.4</v>
      </c>
      <c r="F1632">
        <v>52.4</v>
      </c>
      <c r="G1632">
        <v>4.2</v>
      </c>
      <c r="H1632">
        <v>25616</v>
      </c>
      <c r="I1632">
        <v>43704</v>
      </c>
      <c r="J1632">
        <v>39384</v>
      </c>
      <c r="K1632">
        <v>107.1</v>
      </c>
    </row>
    <row r="1633" spans="2:11" hidden="1" x14ac:dyDescent="0.45">
      <c r="B1633" t="s">
        <v>70</v>
      </c>
      <c r="C1633">
        <v>2018</v>
      </c>
      <c r="D1633">
        <v>617.5</v>
      </c>
      <c r="E1633">
        <v>621.6</v>
      </c>
      <c r="F1633">
        <v>53.2</v>
      </c>
      <c r="G1633">
        <v>5.7</v>
      </c>
      <c r="H1633">
        <v>23880</v>
      </c>
      <c r="I1633">
        <v>37883</v>
      </c>
      <c r="J1633">
        <v>36435</v>
      </c>
      <c r="K1633">
        <v>115.1</v>
      </c>
    </row>
    <row r="1634" spans="2:11" hidden="1" x14ac:dyDescent="0.45">
      <c r="B1634" t="s">
        <v>71</v>
      </c>
      <c r="C1634">
        <v>2018</v>
      </c>
      <c r="D1634">
        <v>5546.4</v>
      </c>
      <c r="E1634">
        <v>5520.6</v>
      </c>
      <c r="F1634">
        <v>58.4</v>
      </c>
      <c r="G1634">
        <v>1.5</v>
      </c>
      <c r="H1634">
        <v>45137</v>
      </c>
      <c r="I1634">
        <v>109346</v>
      </c>
      <c r="J1634">
        <v>94188</v>
      </c>
      <c r="K1634">
        <v>113.3</v>
      </c>
    </row>
    <row r="1635" spans="2:11" hidden="1" x14ac:dyDescent="0.45">
      <c r="B1635" t="s">
        <v>72</v>
      </c>
      <c r="C1635">
        <v>2018</v>
      </c>
      <c r="D1635">
        <v>476.6</v>
      </c>
      <c r="E1635">
        <v>474.6</v>
      </c>
      <c r="F1635">
        <v>55.2</v>
      </c>
      <c r="G1635">
        <v>8.6</v>
      </c>
      <c r="H1635">
        <v>27590</v>
      </c>
      <c r="I1635">
        <v>35907</v>
      </c>
      <c r="J1635">
        <v>40438</v>
      </c>
      <c r="K1635">
        <v>101.5</v>
      </c>
    </row>
    <row r="1636" spans="2:11" hidden="1" x14ac:dyDescent="0.45">
      <c r="B1636" t="s">
        <v>73</v>
      </c>
      <c r="C1636">
        <v>2018</v>
      </c>
      <c r="D1636">
        <v>271.7</v>
      </c>
      <c r="E1636">
        <v>273.10000000000002</v>
      </c>
      <c r="F1636">
        <v>55</v>
      </c>
      <c r="G1636">
        <v>9.6999999999999993</v>
      </c>
      <c r="H1636">
        <v>17082</v>
      </c>
      <c r="I1636">
        <v>30264</v>
      </c>
      <c r="J1636">
        <v>37487</v>
      </c>
      <c r="K1636">
        <v>74.3</v>
      </c>
    </row>
    <row r="1637" spans="2:11" hidden="1" x14ac:dyDescent="0.45">
      <c r="B1637" t="s">
        <v>74</v>
      </c>
      <c r="C1637">
        <v>2018</v>
      </c>
      <c r="D1637">
        <v>1932.8</v>
      </c>
      <c r="E1637">
        <v>1931.2</v>
      </c>
      <c r="F1637">
        <v>53.4</v>
      </c>
      <c r="G1637">
        <v>6</v>
      </c>
      <c r="H1637">
        <v>21526</v>
      </c>
      <c r="I1637">
        <v>55748</v>
      </c>
      <c r="J1637">
        <v>57240</v>
      </c>
      <c r="K1637">
        <v>118.5</v>
      </c>
    </row>
    <row r="1638" spans="2:11" hidden="1" x14ac:dyDescent="0.45">
      <c r="B1638" t="s">
        <v>75</v>
      </c>
      <c r="C1638">
        <v>2018</v>
      </c>
      <c r="D1638">
        <v>5753.7999999999993</v>
      </c>
      <c r="E1638">
        <v>5724.9</v>
      </c>
      <c r="F1638">
        <v>54.8</v>
      </c>
      <c r="G1638">
        <v>5.2</v>
      </c>
      <c r="H1638">
        <v>34861</v>
      </c>
      <c r="I1638">
        <v>46179</v>
      </c>
      <c r="J1638">
        <v>57032</v>
      </c>
      <c r="K1638">
        <v>108.5</v>
      </c>
    </row>
    <row r="1639" spans="2:11" hidden="1" x14ac:dyDescent="0.45">
      <c r="B1639" t="s">
        <v>76</v>
      </c>
      <c r="C1639">
        <v>2018</v>
      </c>
      <c r="D1639">
        <v>991.1</v>
      </c>
      <c r="E1639">
        <v>994.2</v>
      </c>
      <c r="F1639">
        <v>55.3</v>
      </c>
      <c r="G1639">
        <v>7.5</v>
      </c>
      <c r="H1639">
        <v>23770</v>
      </c>
      <c r="I1639">
        <v>42636</v>
      </c>
      <c r="J1639">
        <v>35978</v>
      </c>
      <c r="K1639">
        <v>118.6</v>
      </c>
    </row>
    <row r="1640" spans="2:11" hidden="1" x14ac:dyDescent="0.45">
      <c r="B1640" t="s">
        <v>77</v>
      </c>
      <c r="C1640">
        <v>2018</v>
      </c>
      <c r="D1640">
        <v>2538.6999999999998</v>
      </c>
      <c r="E1640">
        <v>2543.6</v>
      </c>
      <c r="F1640">
        <v>56.1</v>
      </c>
      <c r="G1640">
        <v>5.6</v>
      </c>
      <c r="H1640">
        <v>22813</v>
      </c>
      <c r="I1640">
        <v>44975</v>
      </c>
      <c r="J1640">
        <v>37357</v>
      </c>
      <c r="K1640">
        <v>112.7</v>
      </c>
    </row>
    <row r="1641" spans="2:11" hidden="1" x14ac:dyDescent="0.45">
      <c r="B1641" t="s">
        <v>78</v>
      </c>
      <c r="C1641">
        <v>2018</v>
      </c>
      <c r="D1641">
        <v>4230.6000000000004</v>
      </c>
      <c r="E1641">
        <v>4237.8999999999996</v>
      </c>
      <c r="F1641">
        <v>55.6</v>
      </c>
      <c r="G1641">
        <v>5.0999999999999996</v>
      </c>
      <c r="H1641">
        <v>29097</v>
      </c>
      <c r="I1641">
        <v>49466</v>
      </c>
      <c r="J1641">
        <v>52012</v>
      </c>
      <c r="K1641">
        <v>103.3</v>
      </c>
    </row>
    <row r="1642" spans="2:11" hidden="1" x14ac:dyDescent="0.45">
      <c r="B1642" t="s">
        <v>79</v>
      </c>
      <c r="C1642">
        <v>2018</v>
      </c>
      <c r="D1642">
        <v>499.6</v>
      </c>
      <c r="E1642">
        <v>489.6</v>
      </c>
      <c r="F1642">
        <v>57.2</v>
      </c>
      <c r="G1642">
        <v>4.2</v>
      </c>
      <c r="H1642">
        <v>28834</v>
      </c>
      <c r="I1642">
        <v>65865</v>
      </c>
      <c r="J1642">
        <v>66663</v>
      </c>
      <c r="K1642">
        <v>122.5</v>
      </c>
    </row>
    <row r="1643" spans="2:11" hidden="1" x14ac:dyDescent="0.45">
      <c r="B1643" t="s">
        <v>80</v>
      </c>
      <c r="C1643">
        <v>2018</v>
      </c>
      <c r="D1643">
        <v>3113</v>
      </c>
      <c r="E1643">
        <v>3099.8</v>
      </c>
      <c r="F1643">
        <v>59.8</v>
      </c>
      <c r="G1643">
        <v>11.6</v>
      </c>
      <c r="H1643">
        <v>25757</v>
      </c>
      <c r="I1643">
        <v>35410</v>
      </c>
      <c r="J1643">
        <v>46795</v>
      </c>
      <c r="K1643">
        <v>113.7</v>
      </c>
    </row>
    <row r="1644" spans="2:11" hidden="1" x14ac:dyDescent="0.45">
      <c r="B1644" t="s">
        <v>140</v>
      </c>
      <c r="C1644">
        <v>2018</v>
      </c>
      <c r="D1644">
        <v>488.2</v>
      </c>
      <c r="E1644">
        <v>484.1</v>
      </c>
      <c r="F1644">
        <v>59.7</v>
      </c>
      <c r="G1644">
        <v>26.3</v>
      </c>
      <c r="H1644">
        <v>16163</v>
      </c>
      <c r="I1644">
        <v>39879</v>
      </c>
      <c r="J1644">
        <v>33284</v>
      </c>
      <c r="K1644">
        <v>116.3</v>
      </c>
    </row>
    <row r="1645" spans="2:11" hidden="1" x14ac:dyDescent="0.45">
      <c r="B1645" t="s">
        <v>81</v>
      </c>
      <c r="C1645">
        <v>2018</v>
      </c>
      <c r="D1645">
        <v>892.1</v>
      </c>
      <c r="E1645">
        <v>890.3</v>
      </c>
      <c r="F1645">
        <v>57.9</v>
      </c>
      <c r="G1645">
        <v>10.4</v>
      </c>
      <c r="H1645">
        <v>20806</v>
      </c>
      <c r="I1645">
        <v>25878</v>
      </c>
      <c r="J1645">
        <v>31053</v>
      </c>
      <c r="K1645">
        <v>100.6</v>
      </c>
    </row>
    <row r="1646" spans="2:11" hidden="1" x14ac:dyDescent="0.45">
      <c r="B1646" t="s">
        <v>82</v>
      </c>
      <c r="C1646">
        <v>2018</v>
      </c>
      <c r="D1646">
        <v>469.9</v>
      </c>
      <c r="E1646">
        <v>469.9</v>
      </c>
      <c r="F1646">
        <v>56.7</v>
      </c>
      <c r="G1646">
        <v>12</v>
      </c>
      <c r="H1646">
        <v>18099</v>
      </c>
      <c r="I1646">
        <v>37684</v>
      </c>
      <c r="J1646">
        <v>41005</v>
      </c>
      <c r="K1646">
        <v>144.30000000000001</v>
      </c>
    </row>
    <row r="1647" spans="2:11" hidden="1" x14ac:dyDescent="0.45">
      <c r="B1647" t="s">
        <v>83</v>
      </c>
      <c r="C1647">
        <v>2018</v>
      </c>
      <c r="D1647">
        <v>697.8</v>
      </c>
      <c r="E1647">
        <v>699.2</v>
      </c>
      <c r="F1647">
        <v>56.3</v>
      </c>
      <c r="G1647">
        <v>10.3</v>
      </c>
      <c r="H1647">
        <v>23332</v>
      </c>
      <c r="I1647">
        <v>35870</v>
      </c>
      <c r="J1647" t="s">
        <v>64</v>
      </c>
      <c r="K1647">
        <v>127.8</v>
      </c>
    </row>
    <row r="1648" spans="2:11" hidden="1" x14ac:dyDescent="0.45">
      <c r="B1648" t="s">
        <v>141</v>
      </c>
      <c r="C1648">
        <v>2018</v>
      </c>
      <c r="D1648">
        <v>1456.4</v>
      </c>
      <c r="E1648">
        <v>1446.6</v>
      </c>
      <c r="F1648">
        <v>55.4</v>
      </c>
      <c r="G1648">
        <v>13.7</v>
      </c>
      <c r="H1648">
        <v>23200</v>
      </c>
      <c r="I1648">
        <v>47645</v>
      </c>
      <c r="J1648">
        <v>44929</v>
      </c>
      <c r="K1648">
        <v>141.5</v>
      </c>
    </row>
    <row r="1649" spans="2:11" hidden="1" x14ac:dyDescent="0.45">
      <c r="B1649" t="s">
        <v>84</v>
      </c>
      <c r="C1649">
        <v>2018</v>
      </c>
      <c r="D1649">
        <v>2884.9</v>
      </c>
      <c r="E1649">
        <v>2882.2</v>
      </c>
      <c r="F1649">
        <v>56.7</v>
      </c>
      <c r="G1649">
        <v>5</v>
      </c>
      <c r="H1649">
        <v>23408</v>
      </c>
      <c r="I1649">
        <v>37763</v>
      </c>
      <c r="J1649">
        <v>36574</v>
      </c>
      <c r="K1649">
        <v>118.8</v>
      </c>
    </row>
    <row r="1650" spans="2:11" hidden="1" x14ac:dyDescent="0.45">
      <c r="B1650" t="s">
        <v>85</v>
      </c>
      <c r="C1650">
        <v>2018</v>
      </c>
      <c r="D1650">
        <v>4118</v>
      </c>
      <c r="E1650">
        <v>4120.3999999999996</v>
      </c>
      <c r="F1650">
        <v>55.1</v>
      </c>
      <c r="G1650">
        <v>4.9000000000000004</v>
      </c>
      <c r="H1650">
        <v>28972</v>
      </c>
      <c r="I1650">
        <v>57899</v>
      </c>
      <c r="J1650">
        <v>53283</v>
      </c>
      <c r="K1650">
        <v>103.6</v>
      </c>
    </row>
    <row r="1651" spans="2:11" hidden="1" x14ac:dyDescent="0.45">
      <c r="B1651" t="s">
        <v>86</v>
      </c>
      <c r="C1651">
        <v>2018</v>
      </c>
      <c r="D1651">
        <v>683.9</v>
      </c>
      <c r="E1651">
        <v>684.7</v>
      </c>
      <c r="F1651">
        <v>54.2</v>
      </c>
      <c r="G1651">
        <v>5</v>
      </c>
      <c r="H1651">
        <v>19811</v>
      </c>
      <c r="I1651">
        <v>36030</v>
      </c>
      <c r="J1651">
        <v>36969</v>
      </c>
      <c r="K1651">
        <v>103.3</v>
      </c>
    </row>
    <row r="1652" spans="2:11" hidden="1" x14ac:dyDescent="0.45">
      <c r="B1652" t="s">
        <v>87</v>
      </c>
      <c r="C1652">
        <v>2018</v>
      </c>
      <c r="D1652">
        <v>803.3</v>
      </c>
      <c r="E1652">
        <v>807.6</v>
      </c>
      <c r="F1652">
        <v>55.8</v>
      </c>
      <c r="G1652">
        <v>4.2</v>
      </c>
      <c r="H1652">
        <v>18651</v>
      </c>
      <c r="I1652">
        <v>42352</v>
      </c>
      <c r="J1652">
        <v>39137</v>
      </c>
      <c r="K1652">
        <v>103.9</v>
      </c>
    </row>
    <row r="1653" spans="2:11" hidden="1" x14ac:dyDescent="0.45">
      <c r="B1653" t="s">
        <v>88</v>
      </c>
      <c r="C1653">
        <v>2018</v>
      </c>
      <c r="D1653">
        <v>3981.9</v>
      </c>
      <c r="E1653">
        <v>3974.4</v>
      </c>
      <c r="F1653">
        <v>55.6</v>
      </c>
      <c r="G1653">
        <v>3.3</v>
      </c>
      <c r="H1653">
        <v>33731</v>
      </c>
      <c r="I1653">
        <v>59834</v>
      </c>
      <c r="J1653">
        <v>62031</v>
      </c>
      <c r="K1653">
        <v>100.7</v>
      </c>
    </row>
    <row r="1654" spans="2:11" hidden="1" x14ac:dyDescent="0.45">
      <c r="B1654" t="s">
        <v>89</v>
      </c>
      <c r="C1654">
        <v>2018</v>
      </c>
      <c r="D1654">
        <v>1481.3</v>
      </c>
      <c r="E1654">
        <v>1485.7</v>
      </c>
      <c r="F1654">
        <v>54</v>
      </c>
      <c r="G1654">
        <v>4.8</v>
      </c>
      <c r="H1654">
        <v>23827</v>
      </c>
      <c r="I1654">
        <v>48240</v>
      </c>
      <c r="J1654">
        <v>44959</v>
      </c>
      <c r="K1654">
        <v>105.5</v>
      </c>
    </row>
    <row r="1655" spans="2:11" hidden="1" x14ac:dyDescent="0.45">
      <c r="B1655" t="s">
        <v>90</v>
      </c>
      <c r="C1655">
        <v>2018</v>
      </c>
      <c r="D1655">
        <v>1212.5</v>
      </c>
      <c r="E1655">
        <v>1217</v>
      </c>
      <c r="F1655">
        <v>54.8</v>
      </c>
      <c r="G1655">
        <v>5</v>
      </c>
      <c r="H1655">
        <v>18462</v>
      </c>
      <c r="I1655">
        <v>43421</v>
      </c>
      <c r="J1655">
        <v>36493</v>
      </c>
      <c r="K1655">
        <v>108.3</v>
      </c>
    </row>
    <row r="1656" spans="2:11" hidden="1" x14ac:dyDescent="0.45">
      <c r="B1656" t="s">
        <v>91</v>
      </c>
      <c r="C1656">
        <v>2018</v>
      </c>
      <c r="D1656">
        <v>2589.1999999999998</v>
      </c>
      <c r="E1656">
        <v>2596.8000000000002</v>
      </c>
      <c r="F1656">
        <v>54.2</v>
      </c>
      <c r="G1656">
        <v>5.4</v>
      </c>
      <c r="H1656">
        <v>28737</v>
      </c>
      <c r="I1656">
        <v>48096</v>
      </c>
      <c r="J1656">
        <v>53366</v>
      </c>
      <c r="K1656">
        <v>106.5</v>
      </c>
    </row>
    <row r="1657" spans="2:11" hidden="1" x14ac:dyDescent="0.45">
      <c r="B1657" t="s">
        <v>92</v>
      </c>
      <c r="C1657">
        <v>2018</v>
      </c>
      <c r="D1657">
        <v>1209.5999999999999</v>
      </c>
      <c r="E1657">
        <v>1218.7</v>
      </c>
      <c r="F1657">
        <v>52.1</v>
      </c>
      <c r="G1657">
        <v>5.0999999999999996</v>
      </c>
      <c r="H1657">
        <v>22310</v>
      </c>
      <c r="I1657">
        <v>42691</v>
      </c>
      <c r="J1657">
        <v>38129</v>
      </c>
      <c r="K1657">
        <v>105.6</v>
      </c>
    </row>
    <row r="1658" spans="2:11" hidden="1" x14ac:dyDescent="0.45">
      <c r="B1658" t="s">
        <v>93</v>
      </c>
      <c r="C1658">
        <v>2018</v>
      </c>
      <c r="D1658">
        <v>3189.1</v>
      </c>
      <c r="E1658">
        <v>3200.8</v>
      </c>
      <c r="F1658">
        <v>54.2</v>
      </c>
      <c r="G1658">
        <v>4.2</v>
      </c>
      <c r="H1658">
        <v>31416</v>
      </c>
      <c r="I1658">
        <v>58951</v>
      </c>
      <c r="J1658">
        <v>61729</v>
      </c>
      <c r="K1658">
        <v>103.6</v>
      </c>
    </row>
    <row r="1659" spans="2:11" hidden="1" x14ac:dyDescent="0.45">
      <c r="B1659" t="s">
        <v>94</v>
      </c>
      <c r="C1659">
        <v>2018</v>
      </c>
      <c r="D1659">
        <v>1909.9</v>
      </c>
      <c r="E1659">
        <v>1920.2</v>
      </c>
      <c r="F1659">
        <v>54.2</v>
      </c>
      <c r="G1659">
        <v>4.4000000000000004</v>
      </c>
      <c r="H1659">
        <v>23387</v>
      </c>
      <c r="I1659">
        <v>39138</v>
      </c>
      <c r="J1659">
        <v>39875</v>
      </c>
      <c r="K1659">
        <v>101.7</v>
      </c>
    </row>
    <row r="1660" spans="2:11" hidden="1" x14ac:dyDescent="0.45">
      <c r="B1660" t="s">
        <v>95</v>
      </c>
      <c r="C1660">
        <v>2018</v>
      </c>
      <c r="D1660">
        <v>1308.0999999999999</v>
      </c>
      <c r="E1660">
        <v>1315.6</v>
      </c>
      <c r="F1660">
        <v>54</v>
      </c>
      <c r="G1660">
        <v>4.4000000000000004</v>
      </c>
      <c r="H1660">
        <v>21821</v>
      </c>
      <c r="I1660">
        <v>41961</v>
      </c>
      <c r="J1660">
        <v>40608</v>
      </c>
      <c r="K1660">
        <v>97</v>
      </c>
    </row>
    <row r="1661" spans="2:11" hidden="1" x14ac:dyDescent="0.45">
      <c r="B1661" t="s">
        <v>96</v>
      </c>
      <c r="C1661">
        <v>2018</v>
      </c>
      <c r="D1661">
        <v>3206.8</v>
      </c>
      <c r="E1661">
        <v>3210.5</v>
      </c>
      <c r="F1661">
        <v>55</v>
      </c>
      <c r="G1661">
        <v>3.7</v>
      </c>
      <c r="H1661">
        <v>28182</v>
      </c>
      <c r="I1661">
        <v>45749</v>
      </c>
      <c r="J1661">
        <v>44224</v>
      </c>
      <c r="K1661">
        <v>99.8</v>
      </c>
    </row>
    <row r="1662" spans="2:11" hidden="1" x14ac:dyDescent="0.45">
      <c r="B1662" t="s">
        <v>97</v>
      </c>
      <c r="C1662">
        <v>2018</v>
      </c>
      <c r="D1662">
        <v>2490.8000000000002</v>
      </c>
      <c r="E1662">
        <v>2498.6999999999998</v>
      </c>
      <c r="F1662">
        <v>55.4</v>
      </c>
      <c r="G1662">
        <v>5</v>
      </c>
      <c r="H1662">
        <v>21424</v>
      </c>
      <c r="I1662">
        <v>37946</v>
      </c>
      <c r="J1662">
        <v>37063</v>
      </c>
      <c r="K1662">
        <v>98.5</v>
      </c>
    </row>
    <row r="1663" spans="2:11" hidden="1" x14ac:dyDescent="0.45">
      <c r="B1663" t="s">
        <v>98</v>
      </c>
      <c r="C1663">
        <v>2018</v>
      </c>
      <c r="D1663">
        <v>1229.4000000000001</v>
      </c>
      <c r="E1663">
        <v>1234</v>
      </c>
      <c r="F1663">
        <v>54</v>
      </c>
      <c r="G1663">
        <v>3.7</v>
      </c>
      <c r="H1663">
        <v>22797</v>
      </c>
      <c r="I1663">
        <v>39288</v>
      </c>
      <c r="J1663">
        <v>42626</v>
      </c>
      <c r="K1663">
        <v>103</v>
      </c>
    </row>
    <row r="1664" spans="2:11" hidden="1" x14ac:dyDescent="0.45">
      <c r="B1664" t="s">
        <v>99</v>
      </c>
      <c r="C1664">
        <v>2018</v>
      </c>
      <c r="D1664">
        <v>810.5</v>
      </c>
      <c r="E1664">
        <v>817.4</v>
      </c>
      <c r="F1664">
        <v>50.2</v>
      </c>
      <c r="G1664">
        <v>8</v>
      </c>
      <c r="H1664">
        <v>20335</v>
      </c>
      <c r="I1664">
        <v>38686</v>
      </c>
      <c r="J1664">
        <v>36182</v>
      </c>
      <c r="K1664">
        <v>102</v>
      </c>
    </row>
    <row r="1665" spans="2:11" hidden="1" x14ac:dyDescent="0.45">
      <c r="B1665" t="s">
        <v>100</v>
      </c>
      <c r="C1665">
        <v>2018</v>
      </c>
      <c r="D1665">
        <v>4315.2</v>
      </c>
      <c r="E1665">
        <v>4320</v>
      </c>
      <c r="F1665">
        <v>54.4</v>
      </c>
      <c r="G1665">
        <v>4.8</v>
      </c>
      <c r="H1665">
        <v>36737</v>
      </c>
      <c r="I1665">
        <v>60564</v>
      </c>
      <c r="J1665">
        <v>62819</v>
      </c>
      <c r="K1665">
        <v>98.8</v>
      </c>
    </row>
    <row r="1666" spans="2:11" hidden="1" x14ac:dyDescent="0.45">
      <c r="B1666" t="s">
        <v>101</v>
      </c>
      <c r="C1666">
        <v>2018</v>
      </c>
      <c r="D1666">
        <v>3738.5</v>
      </c>
      <c r="E1666">
        <v>3721.6</v>
      </c>
      <c r="F1666">
        <v>58.8</v>
      </c>
      <c r="G1666">
        <v>3.1</v>
      </c>
      <c r="H1666">
        <v>46584</v>
      </c>
      <c r="I1666">
        <v>52728</v>
      </c>
      <c r="J1666">
        <v>54813</v>
      </c>
      <c r="K1666">
        <v>109.6</v>
      </c>
    </row>
    <row r="1667" spans="2:11" hidden="1" x14ac:dyDescent="0.45">
      <c r="B1667" t="s">
        <v>62</v>
      </c>
      <c r="C1667">
        <v>2018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2:11" hidden="1" x14ac:dyDescent="0.45">
      <c r="B1668" t="s">
        <v>144</v>
      </c>
      <c r="C1668">
        <v>2018</v>
      </c>
      <c r="D1668">
        <v>1672.3</v>
      </c>
      <c r="E1668">
        <v>1667.4</v>
      </c>
      <c r="F1668">
        <v>60.4</v>
      </c>
      <c r="G1668">
        <v>2.5</v>
      </c>
      <c r="H1668">
        <v>50831</v>
      </c>
      <c r="I1668">
        <v>51197</v>
      </c>
      <c r="J1668">
        <v>56844</v>
      </c>
      <c r="K1668">
        <v>114.7</v>
      </c>
    </row>
    <row r="1669" spans="2:11" hidden="1" x14ac:dyDescent="0.45">
      <c r="B1669" t="s">
        <v>133</v>
      </c>
      <c r="C1669">
        <v>2018</v>
      </c>
      <c r="D1669">
        <v>510.6</v>
      </c>
      <c r="E1669">
        <v>511</v>
      </c>
      <c r="F1669">
        <v>64</v>
      </c>
      <c r="G1669">
        <v>2.1</v>
      </c>
      <c r="H1669">
        <v>79543</v>
      </c>
      <c r="I1669">
        <v>65482</v>
      </c>
      <c r="J1669">
        <v>56166</v>
      </c>
      <c r="K1669">
        <v>100.9</v>
      </c>
    </row>
    <row r="1670" spans="2:11" hidden="1" x14ac:dyDescent="0.45">
      <c r="B1670" t="s">
        <v>102</v>
      </c>
      <c r="C1670">
        <v>2018</v>
      </c>
      <c r="D1670">
        <v>1555.6</v>
      </c>
      <c r="E1670">
        <v>1543.1999999999998</v>
      </c>
      <c r="F1670">
        <v>55.3</v>
      </c>
      <c r="G1670">
        <v>4.5</v>
      </c>
      <c r="H1670">
        <v>30117</v>
      </c>
      <c r="I1670">
        <v>52810</v>
      </c>
      <c r="J1670">
        <v>54480</v>
      </c>
      <c r="K1670">
        <v>108.7</v>
      </c>
    </row>
    <row r="1671" spans="2:11" hidden="1" x14ac:dyDescent="0.45">
      <c r="B1671" t="s">
        <v>103</v>
      </c>
      <c r="C1671">
        <v>2018</v>
      </c>
      <c r="D1671">
        <v>3477.9</v>
      </c>
      <c r="E1671">
        <v>3486.4</v>
      </c>
      <c r="F1671">
        <v>54.3</v>
      </c>
      <c r="G1671">
        <v>5.6</v>
      </c>
      <c r="H1671">
        <v>24392</v>
      </c>
      <c r="I1671">
        <v>39015</v>
      </c>
      <c r="J1671">
        <v>37950</v>
      </c>
      <c r="K1671">
        <v>108.1</v>
      </c>
    </row>
    <row r="1672" spans="2:11" hidden="1" x14ac:dyDescent="0.45">
      <c r="B1672" t="s">
        <v>104</v>
      </c>
      <c r="C1672">
        <v>2018</v>
      </c>
      <c r="D1672">
        <v>210.9</v>
      </c>
      <c r="E1672">
        <v>211</v>
      </c>
      <c r="F1672">
        <v>52.8</v>
      </c>
      <c r="G1672">
        <v>11.2</v>
      </c>
      <c r="H1672">
        <v>19503</v>
      </c>
      <c r="I1672">
        <v>36766</v>
      </c>
      <c r="J1672">
        <v>41158</v>
      </c>
      <c r="K1672">
        <v>109.3</v>
      </c>
    </row>
    <row r="1673" spans="2:11" hidden="1" x14ac:dyDescent="0.45">
      <c r="B1673" t="s">
        <v>106</v>
      </c>
      <c r="C1673">
        <v>2018</v>
      </c>
      <c r="D1673">
        <v>326.89999999999998</v>
      </c>
      <c r="E1673">
        <v>325.39999999999998</v>
      </c>
      <c r="F1673">
        <v>54.5</v>
      </c>
      <c r="G1673">
        <v>14.8</v>
      </c>
      <c r="H1673">
        <v>15610</v>
      </c>
      <c r="I1673" t="s">
        <v>206</v>
      </c>
      <c r="J1673">
        <v>54845</v>
      </c>
      <c r="K1673">
        <v>111.6</v>
      </c>
    </row>
    <row r="1674" spans="2:11" hidden="1" x14ac:dyDescent="0.45">
      <c r="B1674" t="s">
        <v>107</v>
      </c>
      <c r="C1674">
        <v>2018</v>
      </c>
      <c r="D1674">
        <v>539.70000000000005</v>
      </c>
      <c r="E1674">
        <v>540.1</v>
      </c>
      <c r="F1674">
        <v>54</v>
      </c>
      <c r="G1674">
        <v>5.2</v>
      </c>
      <c r="H1674">
        <v>21571</v>
      </c>
      <c r="I1674">
        <v>41951</v>
      </c>
      <c r="J1674">
        <v>39676</v>
      </c>
      <c r="K1674">
        <v>103.4</v>
      </c>
    </row>
    <row r="1675" spans="2:11" hidden="1" x14ac:dyDescent="0.45">
      <c r="B1675" t="s">
        <v>108</v>
      </c>
      <c r="C1675">
        <v>2018</v>
      </c>
      <c r="D1675">
        <v>2250.1</v>
      </c>
      <c r="E1675">
        <v>2263.9</v>
      </c>
      <c r="F1675">
        <v>52.9</v>
      </c>
      <c r="G1675">
        <v>6.1</v>
      </c>
      <c r="H1675">
        <v>22882</v>
      </c>
      <c r="I1675">
        <v>44206</v>
      </c>
      <c r="J1675">
        <v>44219</v>
      </c>
      <c r="K1675">
        <v>103.9</v>
      </c>
    </row>
    <row r="1676" spans="2:11" hidden="1" x14ac:dyDescent="0.45">
      <c r="B1676" t="s">
        <v>109</v>
      </c>
      <c r="C1676">
        <v>2018</v>
      </c>
      <c r="D1676">
        <v>2879.2</v>
      </c>
      <c r="E1676">
        <v>2880.1</v>
      </c>
      <c r="F1676">
        <v>56.5</v>
      </c>
      <c r="G1676">
        <v>4.9000000000000004</v>
      </c>
      <c r="H1676">
        <v>30023</v>
      </c>
      <c r="I1676">
        <v>53506</v>
      </c>
      <c r="J1676">
        <v>46868</v>
      </c>
      <c r="K1676">
        <v>105.9</v>
      </c>
    </row>
    <row r="1677" spans="2:11" hidden="1" x14ac:dyDescent="0.45">
      <c r="B1677" t="s">
        <v>110</v>
      </c>
      <c r="C1677">
        <v>2018</v>
      </c>
      <c r="D1677">
        <v>2402.4</v>
      </c>
      <c r="E1677">
        <v>2405.3000000000002</v>
      </c>
      <c r="F1677">
        <v>54.7</v>
      </c>
      <c r="G1677">
        <v>7.5</v>
      </c>
      <c r="H1677">
        <v>24500</v>
      </c>
      <c r="I1677">
        <v>54457</v>
      </c>
      <c r="J1677">
        <v>44434</v>
      </c>
      <c r="K1677">
        <v>110.7</v>
      </c>
    </row>
    <row r="1678" spans="2:11" hidden="1" x14ac:dyDescent="0.45">
      <c r="B1678" t="s">
        <v>111</v>
      </c>
      <c r="C1678">
        <v>2018</v>
      </c>
      <c r="D1678">
        <v>2665.3</v>
      </c>
      <c r="E1678">
        <v>2676.1</v>
      </c>
      <c r="F1678">
        <v>54.3</v>
      </c>
      <c r="G1678">
        <v>6.1</v>
      </c>
      <c r="H1678">
        <v>23175</v>
      </c>
      <c r="I1678">
        <v>42360</v>
      </c>
      <c r="J1678">
        <v>39030</v>
      </c>
      <c r="K1678">
        <v>110.4</v>
      </c>
    </row>
    <row r="1679" spans="2:11" hidden="1" x14ac:dyDescent="0.45">
      <c r="B1679" t="s">
        <v>112</v>
      </c>
      <c r="C1679">
        <v>2018</v>
      </c>
      <c r="D1679">
        <v>2805.8</v>
      </c>
      <c r="E1679">
        <v>2802.8</v>
      </c>
      <c r="F1679">
        <v>55.5</v>
      </c>
      <c r="G1679">
        <v>6.7</v>
      </c>
      <c r="H1679">
        <v>28871</v>
      </c>
      <c r="I1679">
        <v>53095</v>
      </c>
      <c r="J1679">
        <v>55171</v>
      </c>
      <c r="K1679">
        <v>108</v>
      </c>
    </row>
    <row r="1680" spans="2:11" hidden="1" x14ac:dyDescent="0.45">
      <c r="B1680" t="s">
        <v>113</v>
      </c>
      <c r="C1680">
        <v>2018</v>
      </c>
      <c r="D1680">
        <v>1923.6</v>
      </c>
      <c r="E1680">
        <v>1932.8</v>
      </c>
      <c r="F1680">
        <v>54.3</v>
      </c>
      <c r="G1680">
        <v>6.7</v>
      </c>
      <c r="H1680">
        <v>25434</v>
      </c>
      <c r="I1680">
        <v>41286</v>
      </c>
      <c r="J1680">
        <v>41369</v>
      </c>
      <c r="K1680">
        <v>117.3</v>
      </c>
    </row>
    <row r="1681" spans="2:11" hidden="1" x14ac:dyDescent="0.45">
      <c r="B1681" t="s">
        <v>114</v>
      </c>
      <c r="C1681">
        <v>2018</v>
      </c>
      <c r="D1681">
        <v>1073.4000000000001</v>
      </c>
      <c r="E1681">
        <v>1074.0999999999999</v>
      </c>
      <c r="F1681">
        <v>56.8</v>
      </c>
      <c r="G1681">
        <v>6.3</v>
      </c>
      <c r="H1681">
        <v>27296</v>
      </c>
      <c r="I1681">
        <v>50679</v>
      </c>
      <c r="J1681">
        <v>49410</v>
      </c>
      <c r="K1681">
        <v>101.3</v>
      </c>
    </row>
    <row r="1682" spans="2:11" hidden="1" x14ac:dyDescent="0.45">
      <c r="B1682" t="s">
        <v>115</v>
      </c>
      <c r="C1682">
        <v>2018</v>
      </c>
      <c r="D1682">
        <v>979.5</v>
      </c>
      <c r="E1682">
        <v>980.4</v>
      </c>
      <c r="F1682">
        <v>54.7</v>
      </c>
      <c r="G1682">
        <v>9.3000000000000007</v>
      </c>
      <c r="H1682">
        <v>24105</v>
      </c>
      <c r="I1682">
        <v>40321</v>
      </c>
      <c r="J1682">
        <v>44888</v>
      </c>
      <c r="K1682">
        <v>108.6</v>
      </c>
    </row>
    <row r="1683" spans="2:11" hidden="1" x14ac:dyDescent="0.45">
      <c r="B1683" t="s">
        <v>116</v>
      </c>
      <c r="C1683">
        <v>2018</v>
      </c>
      <c r="D1683">
        <v>971.4</v>
      </c>
      <c r="E1683">
        <v>969.7</v>
      </c>
      <c r="F1683">
        <v>57.9</v>
      </c>
      <c r="G1683">
        <v>6.9</v>
      </c>
      <c r="H1683">
        <v>42891</v>
      </c>
      <c r="I1683">
        <v>71746</v>
      </c>
      <c r="J1683">
        <v>73714</v>
      </c>
      <c r="K1683">
        <v>102</v>
      </c>
    </row>
    <row r="1684" spans="2:11" hidden="1" x14ac:dyDescent="0.45">
      <c r="B1684" t="s">
        <v>117</v>
      </c>
      <c r="C1684">
        <v>2018</v>
      </c>
      <c r="D1684">
        <v>1035.0999999999999</v>
      </c>
      <c r="E1684">
        <v>1040.5999999999999</v>
      </c>
      <c r="F1684">
        <v>56.5</v>
      </c>
      <c r="G1684">
        <v>10.199999999999999</v>
      </c>
      <c r="H1684">
        <v>23992</v>
      </c>
      <c r="I1684">
        <v>50042</v>
      </c>
      <c r="J1684">
        <v>50983</v>
      </c>
      <c r="K1684">
        <v>108.4</v>
      </c>
    </row>
    <row r="1685" spans="2:11" hidden="1" x14ac:dyDescent="0.45">
      <c r="B1685" t="s">
        <v>118</v>
      </c>
      <c r="C1685">
        <v>2018</v>
      </c>
      <c r="D1685">
        <v>299.89999999999998</v>
      </c>
      <c r="E1685">
        <v>301.2</v>
      </c>
      <c r="F1685">
        <v>59.7</v>
      </c>
      <c r="G1685">
        <v>4.9000000000000004</v>
      </c>
      <c r="H1685">
        <v>48765</v>
      </c>
      <c r="I1685">
        <v>66790</v>
      </c>
      <c r="J1685">
        <v>60684</v>
      </c>
      <c r="K1685">
        <v>107.1</v>
      </c>
    </row>
    <row r="1686" spans="2:11" hidden="1" x14ac:dyDescent="0.45">
      <c r="B1686" t="s">
        <v>119</v>
      </c>
      <c r="C1686">
        <v>2018</v>
      </c>
      <c r="D1686">
        <v>1886.3</v>
      </c>
      <c r="E1686">
        <v>1892.4</v>
      </c>
      <c r="F1686">
        <v>57.3</v>
      </c>
      <c r="G1686">
        <v>5.4</v>
      </c>
      <c r="H1686">
        <v>34662</v>
      </c>
      <c r="I1686">
        <v>73135</v>
      </c>
      <c r="J1686">
        <v>87118</v>
      </c>
      <c r="K1686">
        <v>103.3</v>
      </c>
    </row>
    <row r="1687" spans="2:11" hidden="1" x14ac:dyDescent="0.45">
      <c r="B1687" t="s">
        <v>147</v>
      </c>
      <c r="C1687">
        <v>2018</v>
      </c>
      <c r="D1687">
        <v>1316.7</v>
      </c>
      <c r="E1687">
        <v>1320.1</v>
      </c>
      <c r="F1687">
        <v>57.5</v>
      </c>
      <c r="G1687">
        <v>3.8</v>
      </c>
      <c r="H1687">
        <v>39084</v>
      </c>
      <c r="I1687">
        <v>67962</v>
      </c>
      <c r="J1687">
        <v>64575</v>
      </c>
      <c r="K1687">
        <v>106.2</v>
      </c>
    </row>
    <row r="1688" spans="2:11" hidden="1" x14ac:dyDescent="0.45">
      <c r="B1688" t="s">
        <v>120</v>
      </c>
      <c r="C1688">
        <v>2018</v>
      </c>
      <c r="D1688">
        <v>786.6</v>
      </c>
      <c r="E1688">
        <v>789.7</v>
      </c>
      <c r="F1688">
        <v>56.2</v>
      </c>
      <c r="G1688">
        <v>5.6</v>
      </c>
      <c r="H1688">
        <v>30937</v>
      </c>
      <c r="I1688">
        <v>56455</v>
      </c>
      <c r="J1688">
        <v>56808</v>
      </c>
      <c r="K1688">
        <v>112.8</v>
      </c>
    </row>
    <row r="1689" spans="2:11" hidden="1" x14ac:dyDescent="0.45">
      <c r="B1689" t="s">
        <v>121</v>
      </c>
      <c r="C1689">
        <v>2018</v>
      </c>
      <c r="D1689">
        <v>139.9</v>
      </c>
      <c r="E1689">
        <v>141.4</v>
      </c>
      <c r="F1689">
        <v>60</v>
      </c>
      <c r="G1689">
        <v>5</v>
      </c>
      <c r="H1689">
        <v>59783</v>
      </c>
      <c r="I1689" t="s">
        <v>206</v>
      </c>
      <c r="J1689">
        <v>46937</v>
      </c>
      <c r="K1689">
        <v>102.4</v>
      </c>
    </row>
    <row r="1690" spans="2:11" hidden="1" x14ac:dyDescent="0.45">
      <c r="B1690" t="s">
        <v>122</v>
      </c>
      <c r="C1690">
        <v>2018</v>
      </c>
      <c r="D1690">
        <v>476.2</v>
      </c>
      <c r="E1690">
        <v>477.3</v>
      </c>
      <c r="F1690">
        <v>57.8</v>
      </c>
      <c r="G1690">
        <v>5.3</v>
      </c>
      <c r="H1690">
        <v>53784</v>
      </c>
      <c r="I1690">
        <v>95970</v>
      </c>
      <c r="J1690">
        <v>108795</v>
      </c>
      <c r="K1690">
        <v>96.6</v>
      </c>
    </row>
    <row r="1691" spans="2:11" hidden="1" x14ac:dyDescent="0.45">
      <c r="B1691" t="s">
        <v>123</v>
      </c>
      <c r="C1691">
        <v>2018</v>
      </c>
      <c r="D1691">
        <v>156.69999999999999</v>
      </c>
      <c r="E1691">
        <v>157.9</v>
      </c>
      <c r="F1691">
        <v>55.8</v>
      </c>
      <c r="G1691">
        <v>7</v>
      </c>
      <c r="H1691">
        <v>24696</v>
      </c>
      <c r="I1691">
        <v>39377</v>
      </c>
      <c r="J1691">
        <v>38436</v>
      </c>
      <c r="K1691">
        <v>105</v>
      </c>
    </row>
    <row r="1692" spans="2:11" hidden="1" x14ac:dyDescent="0.45">
      <c r="B1692" t="s">
        <v>124</v>
      </c>
      <c r="C1692">
        <v>2018</v>
      </c>
      <c r="D1692">
        <v>48.1</v>
      </c>
      <c r="E1692">
        <v>48</v>
      </c>
      <c r="F1692">
        <v>62.4</v>
      </c>
      <c r="G1692">
        <v>3.1</v>
      </c>
      <c r="H1692">
        <v>78812</v>
      </c>
      <c r="I1692" t="s">
        <v>64</v>
      </c>
      <c r="J1692" t="s">
        <v>64</v>
      </c>
      <c r="K1692" t="s">
        <v>132</v>
      </c>
    </row>
    <row r="1693" spans="2:11" hidden="1" x14ac:dyDescent="0.45">
      <c r="B1693" t="s">
        <v>41</v>
      </c>
      <c r="C1693">
        <v>2019</v>
      </c>
      <c r="D1693">
        <v>1553</v>
      </c>
      <c r="E1693">
        <v>1551.9</v>
      </c>
      <c r="F1693">
        <v>55.9</v>
      </c>
      <c r="G1693">
        <v>3.9</v>
      </c>
      <c r="H1693">
        <v>32398</v>
      </c>
      <c r="I1693">
        <v>57818</v>
      </c>
      <c r="J1693">
        <v>44203</v>
      </c>
      <c r="K1693">
        <v>104</v>
      </c>
    </row>
    <row r="1694" spans="2:11" hidden="1" x14ac:dyDescent="0.45">
      <c r="B1694" t="s">
        <v>42</v>
      </c>
      <c r="C1694">
        <v>2019</v>
      </c>
      <c r="D1694">
        <v>1189.2</v>
      </c>
      <c r="E1694">
        <v>1193.2</v>
      </c>
      <c r="F1694">
        <v>55.6</v>
      </c>
      <c r="G1694">
        <v>3.8</v>
      </c>
      <c r="H1694">
        <v>28422</v>
      </c>
      <c r="I1694">
        <v>36884</v>
      </c>
      <c r="J1694">
        <v>34382</v>
      </c>
      <c r="K1694">
        <v>106.1</v>
      </c>
    </row>
    <row r="1695" spans="2:11" hidden="1" x14ac:dyDescent="0.45">
      <c r="B1695" t="s">
        <v>43</v>
      </c>
      <c r="C1695">
        <v>2019</v>
      </c>
      <c r="D1695">
        <v>1373.7</v>
      </c>
      <c r="E1695">
        <v>1376.6</v>
      </c>
      <c r="F1695">
        <v>54.7</v>
      </c>
      <c r="G1695">
        <v>4</v>
      </c>
      <c r="H1695">
        <v>25391</v>
      </c>
      <c r="I1695">
        <v>35524</v>
      </c>
      <c r="J1695">
        <v>43064</v>
      </c>
      <c r="K1695">
        <v>97.9</v>
      </c>
    </row>
    <row r="1696" spans="2:11" hidden="1" x14ac:dyDescent="0.45">
      <c r="B1696" t="s">
        <v>44</v>
      </c>
      <c r="C1696">
        <v>2019</v>
      </c>
      <c r="D1696">
        <v>2336.3000000000002</v>
      </c>
      <c r="E1696">
        <v>2337.4</v>
      </c>
      <c r="F1696">
        <v>56</v>
      </c>
      <c r="G1696">
        <v>3.6</v>
      </c>
      <c r="H1696">
        <v>32022</v>
      </c>
      <c r="I1696">
        <v>49010</v>
      </c>
      <c r="J1696">
        <v>45886</v>
      </c>
      <c r="K1696">
        <v>101.4</v>
      </c>
    </row>
    <row r="1697" spans="2:11" hidden="1" x14ac:dyDescent="0.45">
      <c r="B1697" t="s">
        <v>45</v>
      </c>
      <c r="C1697">
        <v>2019</v>
      </c>
      <c r="D1697">
        <v>953.6</v>
      </c>
      <c r="E1697">
        <v>959.5</v>
      </c>
      <c r="F1697">
        <v>54.9</v>
      </c>
      <c r="G1697">
        <v>3.8</v>
      </c>
      <c r="H1697">
        <v>25794</v>
      </c>
      <c r="I1697">
        <v>39229</v>
      </c>
      <c r="J1697">
        <v>39682</v>
      </c>
      <c r="K1697">
        <v>100.3</v>
      </c>
    </row>
    <row r="1698" spans="2:11" hidden="1" x14ac:dyDescent="0.45">
      <c r="B1698" t="s">
        <v>46</v>
      </c>
      <c r="C1698">
        <v>2019</v>
      </c>
      <c r="D1698">
        <v>1052.2</v>
      </c>
      <c r="E1698">
        <v>1052.8</v>
      </c>
      <c r="F1698">
        <v>56.1</v>
      </c>
      <c r="G1698">
        <v>3.7</v>
      </c>
      <c r="H1698">
        <v>31417</v>
      </c>
      <c r="I1698">
        <v>51363</v>
      </c>
      <c r="J1698">
        <v>52759</v>
      </c>
      <c r="K1698">
        <v>107.3</v>
      </c>
    </row>
    <row r="1699" spans="2:11" hidden="1" x14ac:dyDescent="0.45">
      <c r="B1699" t="s">
        <v>47</v>
      </c>
      <c r="C1699">
        <v>2019</v>
      </c>
      <c r="D1699">
        <v>598</v>
      </c>
      <c r="E1699">
        <v>601.79999999999995</v>
      </c>
      <c r="F1699">
        <v>52.5</v>
      </c>
      <c r="G1699">
        <v>4.0999999999999996</v>
      </c>
      <c r="H1699">
        <v>25318</v>
      </c>
      <c r="I1699">
        <v>39381</v>
      </c>
      <c r="J1699">
        <v>39139</v>
      </c>
      <c r="K1699">
        <v>105.1</v>
      </c>
    </row>
    <row r="1700" spans="2:11" hidden="1" x14ac:dyDescent="0.45">
      <c r="B1700" t="s">
        <v>48</v>
      </c>
      <c r="C1700">
        <v>2019</v>
      </c>
      <c r="D1700">
        <v>1099.5999999999999</v>
      </c>
      <c r="E1700">
        <v>1101.4000000000001</v>
      </c>
      <c r="F1700">
        <v>54.8</v>
      </c>
      <c r="G1700">
        <v>4</v>
      </c>
      <c r="H1700">
        <v>29149</v>
      </c>
      <c r="I1700">
        <v>42011</v>
      </c>
      <c r="J1700">
        <v>41520</v>
      </c>
      <c r="K1700">
        <v>107.4</v>
      </c>
    </row>
    <row r="1701" spans="2:11" hidden="1" x14ac:dyDescent="0.45">
      <c r="B1701" t="s">
        <v>49</v>
      </c>
      <c r="C1701">
        <v>2019</v>
      </c>
      <c r="D1701">
        <v>1159.7</v>
      </c>
      <c r="E1701">
        <v>1160.8</v>
      </c>
      <c r="F1701">
        <v>55.3</v>
      </c>
      <c r="G1701">
        <v>3.7</v>
      </c>
      <c r="H1701">
        <v>32535</v>
      </c>
      <c r="I1701">
        <v>44741</v>
      </c>
      <c r="J1701">
        <v>42827</v>
      </c>
      <c r="K1701">
        <v>108.6</v>
      </c>
    </row>
    <row r="1702" spans="2:11" hidden="1" x14ac:dyDescent="0.45">
      <c r="B1702" t="s">
        <v>50</v>
      </c>
      <c r="C1702">
        <v>2019</v>
      </c>
      <c r="D1702">
        <v>8372.9</v>
      </c>
      <c r="E1702">
        <v>8303</v>
      </c>
      <c r="F1702">
        <v>58.3</v>
      </c>
      <c r="G1702">
        <v>2.7</v>
      </c>
      <c r="H1702">
        <v>47513</v>
      </c>
      <c r="I1702">
        <v>88486</v>
      </c>
      <c r="J1702">
        <v>75538</v>
      </c>
      <c r="K1702">
        <v>107.6</v>
      </c>
    </row>
    <row r="1703" spans="2:11" hidden="1" x14ac:dyDescent="0.45">
      <c r="B1703" t="s">
        <v>51</v>
      </c>
      <c r="C1703">
        <v>2019</v>
      </c>
      <c r="D1703">
        <v>730.2</v>
      </c>
      <c r="E1703">
        <v>733.3</v>
      </c>
      <c r="F1703">
        <v>54.8</v>
      </c>
      <c r="G1703">
        <v>5.3</v>
      </c>
      <c r="H1703">
        <v>26184</v>
      </c>
      <c r="I1703">
        <v>40021</v>
      </c>
      <c r="J1703">
        <v>38427</v>
      </c>
      <c r="K1703">
        <v>108.1</v>
      </c>
    </row>
    <row r="1704" spans="2:11" hidden="1" x14ac:dyDescent="0.45">
      <c r="B1704" t="s">
        <v>52</v>
      </c>
      <c r="C1704">
        <v>2019</v>
      </c>
      <c r="D1704">
        <v>1119.8</v>
      </c>
      <c r="E1704">
        <v>1121.8</v>
      </c>
      <c r="F1704">
        <v>54.7</v>
      </c>
      <c r="G1704">
        <v>3.9</v>
      </c>
      <c r="H1704">
        <v>26886</v>
      </c>
      <c r="I1704">
        <v>43401</v>
      </c>
      <c r="J1704">
        <v>44405</v>
      </c>
      <c r="K1704">
        <v>106.4</v>
      </c>
    </row>
    <row r="1705" spans="2:11" hidden="1" x14ac:dyDescent="0.45">
      <c r="B1705" t="s">
        <v>53</v>
      </c>
      <c r="C1705">
        <v>2019</v>
      </c>
      <c r="D1705">
        <v>916.2</v>
      </c>
      <c r="E1705">
        <v>921</v>
      </c>
      <c r="F1705">
        <v>56.1</v>
      </c>
      <c r="G1705">
        <v>5.2</v>
      </c>
      <c r="H1705">
        <v>27485</v>
      </c>
      <c r="I1705">
        <v>39606</v>
      </c>
      <c r="J1705">
        <v>33936</v>
      </c>
      <c r="K1705">
        <v>107.3</v>
      </c>
    </row>
    <row r="1706" spans="2:11" hidden="1" x14ac:dyDescent="0.45">
      <c r="B1706" t="s">
        <v>54</v>
      </c>
      <c r="C1706">
        <v>2019</v>
      </c>
      <c r="D1706">
        <v>1005.8</v>
      </c>
      <c r="E1706">
        <v>1010.6</v>
      </c>
      <c r="F1706">
        <v>55.3</v>
      </c>
      <c r="G1706">
        <v>3.9</v>
      </c>
      <c r="H1706">
        <v>28154</v>
      </c>
      <c r="I1706">
        <v>37855</v>
      </c>
      <c r="J1706">
        <v>35394</v>
      </c>
      <c r="K1706">
        <v>107.7</v>
      </c>
    </row>
    <row r="1707" spans="2:11" hidden="1" x14ac:dyDescent="0.45">
      <c r="B1707" t="s">
        <v>55</v>
      </c>
      <c r="C1707">
        <v>2019</v>
      </c>
      <c r="D1707">
        <v>1257</v>
      </c>
      <c r="E1707">
        <v>1261.8</v>
      </c>
      <c r="F1707">
        <v>54.4</v>
      </c>
      <c r="G1707">
        <v>4</v>
      </c>
      <c r="H1707">
        <v>27212</v>
      </c>
      <c r="I1707">
        <v>47340</v>
      </c>
      <c r="J1707">
        <v>47861</v>
      </c>
      <c r="K1707">
        <v>107.8</v>
      </c>
    </row>
    <row r="1708" spans="2:11" hidden="1" x14ac:dyDescent="0.45">
      <c r="B1708" t="s">
        <v>56</v>
      </c>
      <c r="C1708">
        <v>2019</v>
      </c>
      <c r="D1708">
        <v>1519</v>
      </c>
      <c r="E1708">
        <v>1522.4</v>
      </c>
      <c r="F1708">
        <v>55.3</v>
      </c>
      <c r="G1708">
        <v>3.8</v>
      </c>
      <c r="H1708">
        <v>28561</v>
      </c>
      <c r="I1708">
        <v>55148</v>
      </c>
      <c r="J1708">
        <v>53751</v>
      </c>
      <c r="K1708">
        <v>103.6</v>
      </c>
    </row>
    <row r="1709" spans="2:11" hidden="1" x14ac:dyDescent="0.45">
      <c r="B1709" t="s">
        <v>57</v>
      </c>
      <c r="C1709">
        <v>2019</v>
      </c>
      <c r="D1709">
        <v>1235.5999999999999</v>
      </c>
      <c r="E1709">
        <v>1239.7</v>
      </c>
      <c r="F1709">
        <v>54.4</v>
      </c>
      <c r="G1709">
        <v>5.4</v>
      </c>
      <c r="H1709">
        <v>28667</v>
      </c>
      <c r="I1709">
        <v>53475</v>
      </c>
      <c r="J1709">
        <v>49899</v>
      </c>
      <c r="K1709">
        <v>98.9</v>
      </c>
    </row>
    <row r="1710" spans="2:11" hidden="1" x14ac:dyDescent="0.45">
      <c r="B1710" t="s">
        <v>58</v>
      </c>
      <c r="C1710">
        <v>2019</v>
      </c>
      <c r="D1710">
        <v>12946.6</v>
      </c>
      <c r="E1710">
        <v>12887.2</v>
      </c>
      <c r="F1710">
        <v>57.7</v>
      </c>
      <c r="G1710">
        <v>1.4</v>
      </c>
      <c r="H1710">
        <v>75891</v>
      </c>
      <c r="I1710">
        <v>203190</v>
      </c>
      <c r="J1710">
        <v>177991</v>
      </c>
      <c r="K1710">
        <v>106.6</v>
      </c>
    </row>
    <row r="1711" spans="2:11" hidden="1" x14ac:dyDescent="0.45">
      <c r="B1711" t="s">
        <v>59</v>
      </c>
      <c r="C1711">
        <v>2019</v>
      </c>
      <c r="D1711">
        <v>550.70000000000005</v>
      </c>
      <c r="E1711">
        <v>555.1</v>
      </c>
      <c r="F1711">
        <v>54.3</v>
      </c>
      <c r="G1711">
        <v>7.4</v>
      </c>
      <c r="H1711">
        <v>30854</v>
      </c>
      <c r="I1711">
        <v>52523</v>
      </c>
      <c r="J1711">
        <v>47830</v>
      </c>
      <c r="K1711">
        <v>107</v>
      </c>
    </row>
    <row r="1712" spans="2:11" hidden="1" x14ac:dyDescent="0.45">
      <c r="B1712" t="s">
        <v>60</v>
      </c>
      <c r="C1712">
        <v>2019</v>
      </c>
      <c r="D1712">
        <v>763.4</v>
      </c>
      <c r="E1712">
        <v>771.19999999999993</v>
      </c>
      <c r="F1712">
        <v>57.3</v>
      </c>
      <c r="G1712">
        <v>6.8</v>
      </c>
      <c r="H1712">
        <v>35428</v>
      </c>
      <c r="I1712">
        <v>50023</v>
      </c>
      <c r="J1712">
        <v>54995</v>
      </c>
      <c r="K1712">
        <v>100.6</v>
      </c>
    </row>
    <row r="1713" spans="2:11" hidden="1" x14ac:dyDescent="0.45">
      <c r="B1713" t="s">
        <v>61</v>
      </c>
      <c r="C1713">
        <v>2019</v>
      </c>
      <c r="D1713">
        <v>1055.5</v>
      </c>
      <c r="E1713">
        <v>1063.5</v>
      </c>
      <c r="F1713">
        <v>54.7</v>
      </c>
      <c r="G1713">
        <v>6.3</v>
      </c>
      <c r="H1713">
        <v>35724</v>
      </c>
      <c r="I1713">
        <v>62346</v>
      </c>
      <c r="J1713">
        <v>62722</v>
      </c>
      <c r="K1713">
        <v>106.9</v>
      </c>
    </row>
    <row r="1714" spans="2:11" hidden="1" x14ac:dyDescent="0.45">
      <c r="B1714" t="s">
        <v>62</v>
      </c>
      <c r="C1714">
        <v>2019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2:11" hidden="1" x14ac:dyDescent="0.45">
      <c r="B1715" t="s">
        <v>63</v>
      </c>
      <c r="C1715">
        <v>2019</v>
      </c>
      <c r="D1715">
        <v>41.6</v>
      </c>
      <c r="E1715">
        <v>41.6</v>
      </c>
      <c r="F1715">
        <v>58</v>
      </c>
      <c r="G1715">
        <v>7.9</v>
      </c>
      <c r="H1715">
        <v>81041</v>
      </c>
      <c r="I1715" t="s">
        <v>64</v>
      </c>
      <c r="J1715">
        <v>62798</v>
      </c>
      <c r="K1715">
        <v>106.2</v>
      </c>
    </row>
    <row r="1716" spans="2:11" hidden="1" x14ac:dyDescent="0.45">
      <c r="B1716" t="s">
        <v>126</v>
      </c>
      <c r="C1716">
        <v>2019</v>
      </c>
      <c r="D1716">
        <v>1013.9</v>
      </c>
      <c r="E1716">
        <v>1021.9</v>
      </c>
      <c r="F1716">
        <v>54.5</v>
      </c>
      <c r="G1716">
        <v>6.2</v>
      </c>
      <c r="H1716">
        <v>33907</v>
      </c>
      <c r="I1716">
        <v>62346</v>
      </c>
      <c r="J1716">
        <v>62721</v>
      </c>
      <c r="K1716">
        <v>107.5</v>
      </c>
    </row>
    <row r="1717" spans="2:11" hidden="1" x14ac:dyDescent="0.45">
      <c r="B1717" t="s">
        <v>65</v>
      </c>
      <c r="C1717">
        <v>2019</v>
      </c>
      <c r="D1717">
        <v>1159.5999999999999</v>
      </c>
      <c r="E1717">
        <v>1163.3</v>
      </c>
      <c r="F1717">
        <v>54.6</v>
      </c>
      <c r="G1717">
        <v>4.5</v>
      </c>
      <c r="H1717">
        <v>28418</v>
      </c>
      <c r="I1717">
        <v>42296</v>
      </c>
      <c r="J1717">
        <v>38966</v>
      </c>
      <c r="K1717">
        <v>107.9</v>
      </c>
    </row>
    <row r="1718" spans="2:11" hidden="1" x14ac:dyDescent="0.45">
      <c r="B1718" t="s">
        <v>66</v>
      </c>
      <c r="C1718">
        <v>2019</v>
      </c>
      <c r="D1718">
        <v>1015.3</v>
      </c>
      <c r="E1718">
        <v>1009.9</v>
      </c>
      <c r="F1718">
        <v>57.6</v>
      </c>
      <c r="G1718">
        <v>4.4000000000000004</v>
      </c>
      <c r="H1718">
        <v>29098</v>
      </c>
      <c r="I1718">
        <v>52513</v>
      </c>
      <c r="J1718">
        <v>53440</v>
      </c>
      <c r="K1718">
        <v>98.9</v>
      </c>
    </row>
    <row r="1719" spans="2:11" hidden="1" x14ac:dyDescent="0.45">
      <c r="B1719" t="s">
        <v>67</v>
      </c>
      <c r="C1719">
        <v>2019</v>
      </c>
      <c r="D1719">
        <v>1950.9</v>
      </c>
      <c r="E1719">
        <v>1932.2</v>
      </c>
      <c r="F1719">
        <v>59.6</v>
      </c>
      <c r="G1719">
        <v>3.9</v>
      </c>
      <c r="H1719">
        <v>32371</v>
      </c>
      <c r="I1719">
        <v>59035</v>
      </c>
      <c r="J1719">
        <v>51967</v>
      </c>
      <c r="K1719">
        <v>104.7</v>
      </c>
    </row>
    <row r="1720" spans="2:11" hidden="1" x14ac:dyDescent="0.45">
      <c r="B1720" t="s">
        <v>68</v>
      </c>
      <c r="C1720">
        <v>2019</v>
      </c>
      <c r="D1720">
        <v>692.2</v>
      </c>
      <c r="E1720">
        <v>698.1</v>
      </c>
      <c r="F1720">
        <v>59.1</v>
      </c>
      <c r="G1720">
        <v>5.4</v>
      </c>
      <c r="H1720">
        <v>44261</v>
      </c>
      <c r="I1720" t="s">
        <v>64</v>
      </c>
      <c r="J1720">
        <v>49953</v>
      </c>
      <c r="K1720">
        <v>101.9</v>
      </c>
    </row>
    <row r="1721" spans="2:11" hidden="1" x14ac:dyDescent="0.45">
      <c r="B1721" t="s">
        <v>69</v>
      </c>
      <c r="C1721">
        <v>2019</v>
      </c>
      <c r="D1721">
        <v>592.79999999999995</v>
      </c>
      <c r="E1721">
        <v>594.9</v>
      </c>
      <c r="F1721">
        <v>53.4</v>
      </c>
      <c r="G1721">
        <v>3.6</v>
      </c>
      <c r="H1721">
        <v>26193</v>
      </c>
      <c r="I1721">
        <v>45223</v>
      </c>
      <c r="J1721">
        <v>39226</v>
      </c>
      <c r="K1721">
        <v>102.6</v>
      </c>
    </row>
    <row r="1722" spans="2:11" hidden="1" x14ac:dyDescent="0.45">
      <c r="B1722" t="s">
        <v>70</v>
      </c>
      <c r="C1722">
        <v>2019</v>
      </c>
      <c r="D1722">
        <v>612.5</v>
      </c>
      <c r="E1722">
        <v>615</v>
      </c>
      <c r="F1722">
        <v>54.3</v>
      </c>
      <c r="G1722">
        <v>5.0999999999999996</v>
      </c>
      <c r="H1722">
        <v>25525</v>
      </c>
      <c r="I1722">
        <v>38695</v>
      </c>
      <c r="J1722">
        <v>37688</v>
      </c>
      <c r="K1722">
        <v>102.8</v>
      </c>
    </row>
    <row r="1723" spans="2:11" hidden="1" x14ac:dyDescent="0.45">
      <c r="B1723" t="s">
        <v>71</v>
      </c>
      <c r="C1723">
        <v>2019</v>
      </c>
      <c r="D1723">
        <v>5580.8</v>
      </c>
      <c r="E1723">
        <v>5563.6</v>
      </c>
      <c r="F1723">
        <v>59.3</v>
      </c>
      <c r="G1723">
        <v>1.4</v>
      </c>
      <c r="H1723">
        <v>47472</v>
      </c>
      <c r="I1723">
        <v>120600</v>
      </c>
      <c r="J1723">
        <v>105881</v>
      </c>
      <c r="K1723">
        <v>99.6</v>
      </c>
    </row>
    <row r="1724" spans="2:11" hidden="1" x14ac:dyDescent="0.45">
      <c r="B1724" t="s">
        <v>72</v>
      </c>
      <c r="C1724">
        <v>2019</v>
      </c>
      <c r="D1724">
        <v>487.5</v>
      </c>
      <c r="E1724">
        <v>482.1</v>
      </c>
      <c r="F1724">
        <v>56.5</v>
      </c>
      <c r="G1724">
        <v>8.1999999999999993</v>
      </c>
      <c r="H1724">
        <v>29139</v>
      </c>
      <c r="I1724">
        <v>38843</v>
      </c>
      <c r="J1724">
        <v>44293</v>
      </c>
      <c r="K1724">
        <v>105.7</v>
      </c>
    </row>
    <row r="1725" spans="2:11" hidden="1" x14ac:dyDescent="0.45">
      <c r="B1725" t="s">
        <v>73</v>
      </c>
      <c r="C1725">
        <v>2019</v>
      </c>
      <c r="D1725">
        <v>270.2</v>
      </c>
      <c r="E1725">
        <v>270.89999999999998</v>
      </c>
      <c r="F1725">
        <v>55.8</v>
      </c>
      <c r="G1725">
        <v>9.1999999999999993</v>
      </c>
      <c r="H1725">
        <v>18508</v>
      </c>
      <c r="I1725">
        <v>29626</v>
      </c>
      <c r="J1725">
        <v>36741</v>
      </c>
      <c r="K1725">
        <v>109.9</v>
      </c>
    </row>
    <row r="1726" spans="2:11" hidden="1" x14ac:dyDescent="0.45">
      <c r="B1726" t="s">
        <v>74</v>
      </c>
      <c r="C1726">
        <v>2019</v>
      </c>
      <c r="D1726">
        <v>1938.6</v>
      </c>
      <c r="E1726">
        <v>1935.7</v>
      </c>
      <c r="F1726">
        <v>54.4</v>
      </c>
      <c r="G1726">
        <v>5.6</v>
      </c>
      <c r="H1726">
        <v>22366</v>
      </c>
      <c r="I1726">
        <v>66490</v>
      </c>
      <c r="J1726">
        <v>60419</v>
      </c>
      <c r="K1726">
        <v>103.5</v>
      </c>
    </row>
    <row r="1727" spans="2:11" hidden="1" x14ac:dyDescent="0.45">
      <c r="B1727" t="s">
        <v>75</v>
      </c>
      <c r="C1727">
        <v>2019</v>
      </c>
      <c r="D1727">
        <v>5794.1</v>
      </c>
      <c r="E1727">
        <v>5774</v>
      </c>
      <c r="F1727">
        <v>55.8</v>
      </c>
      <c r="G1727">
        <v>4.8</v>
      </c>
      <c r="H1727">
        <v>36604</v>
      </c>
      <c r="I1727">
        <v>52552</v>
      </c>
      <c r="J1727">
        <v>58245</v>
      </c>
      <c r="K1727">
        <v>105.4</v>
      </c>
    </row>
    <row r="1728" spans="2:11" hidden="1" x14ac:dyDescent="0.45">
      <c r="B1728" t="s">
        <v>76</v>
      </c>
      <c r="C1728">
        <v>2019</v>
      </c>
      <c r="D1728">
        <v>979.9</v>
      </c>
      <c r="E1728">
        <v>985.5</v>
      </c>
      <c r="F1728">
        <v>56</v>
      </c>
      <c r="G1728">
        <v>7.6</v>
      </c>
      <c r="H1728">
        <v>24971</v>
      </c>
      <c r="I1728">
        <v>47991</v>
      </c>
      <c r="J1728">
        <v>38963</v>
      </c>
      <c r="K1728">
        <v>102.1</v>
      </c>
    </row>
    <row r="1729" spans="2:11" hidden="1" x14ac:dyDescent="0.45">
      <c r="B1729" t="s">
        <v>77</v>
      </c>
      <c r="C1729">
        <v>2019</v>
      </c>
      <c r="D1729">
        <v>2526.1999999999998</v>
      </c>
      <c r="E1729">
        <v>2532.4</v>
      </c>
      <c r="F1729">
        <v>57.1</v>
      </c>
      <c r="G1729">
        <v>5.3</v>
      </c>
      <c r="H1729">
        <v>24160</v>
      </c>
      <c r="I1729">
        <v>46257</v>
      </c>
      <c r="J1729">
        <v>41586</v>
      </c>
      <c r="K1729">
        <v>104</v>
      </c>
    </row>
    <row r="1730" spans="2:11" hidden="1" x14ac:dyDescent="0.45">
      <c r="B1730" t="s">
        <v>78</v>
      </c>
      <c r="C1730">
        <v>2019</v>
      </c>
      <c r="D1730">
        <v>4229.5</v>
      </c>
      <c r="E1730">
        <v>4230</v>
      </c>
      <c r="F1730">
        <v>56.7</v>
      </c>
      <c r="G1730">
        <v>4.8</v>
      </c>
      <c r="H1730">
        <v>30866</v>
      </c>
      <c r="I1730">
        <v>51664</v>
      </c>
      <c r="J1730">
        <v>54252</v>
      </c>
      <c r="K1730">
        <v>104.2</v>
      </c>
    </row>
    <row r="1731" spans="2:11" hidden="1" x14ac:dyDescent="0.45">
      <c r="B1731" t="s">
        <v>79</v>
      </c>
      <c r="C1731">
        <v>2019</v>
      </c>
      <c r="D1731">
        <v>522.4</v>
      </c>
      <c r="E1731">
        <v>511</v>
      </c>
      <c r="F1731">
        <v>58.5</v>
      </c>
      <c r="G1731">
        <v>3.9</v>
      </c>
      <c r="H1731">
        <v>30261</v>
      </c>
      <c r="I1731">
        <v>70195</v>
      </c>
      <c r="J1731">
        <v>71769</v>
      </c>
      <c r="K1731">
        <v>108.8</v>
      </c>
    </row>
    <row r="1732" spans="2:11" hidden="1" x14ac:dyDescent="0.45">
      <c r="B1732" t="s">
        <v>80</v>
      </c>
      <c r="C1732">
        <v>2019</v>
      </c>
      <c r="D1732">
        <v>3140.9</v>
      </c>
      <c r="E1732">
        <v>3127</v>
      </c>
      <c r="F1732">
        <v>60.6</v>
      </c>
      <c r="G1732">
        <v>13</v>
      </c>
      <c r="H1732">
        <v>27410</v>
      </c>
      <c r="I1732">
        <v>34382</v>
      </c>
      <c r="J1732">
        <v>47898</v>
      </c>
      <c r="K1732">
        <v>108.8</v>
      </c>
    </row>
    <row r="1733" spans="2:11" hidden="1" x14ac:dyDescent="0.45">
      <c r="B1733" t="s">
        <v>140</v>
      </c>
      <c r="C1733">
        <v>2019</v>
      </c>
      <c r="D1733">
        <v>496.7</v>
      </c>
      <c r="E1733">
        <v>492.5</v>
      </c>
      <c r="F1733">
        <v>61</v>
      </c>
      <c r="G1733">
        <v>26.4</v>
      </c>
      <c r="H1733">
        <v>16614</v>
      </c>
      <c r="I1733">
        <v>39489</v>
      </c>
      <c r="J1733">
        <v>32746</v>
      </c>
      <c r="K1733">
        <v>104.1</v>
      </c>
    </row>
    <row r="1734" spans="2:11" hidden="1" x14ac:dyDescent="0.45">
      <c r="B1734" t="s">
        <v>81</v>
      </c>
      <c r="C1734">
        <v>2019</v>
      </c>
      <c r="D1734">
        <v>897.4</v>
      </c>
      <c r="E1734">
        <v>894.8</v>
      </c>
      <c r="F1734">
        <v>58.9</v>
      </c>
      <c r="G1734">
        <v>10.7</v>
      </c>
      <c r="H1734">
        <v>21475</v>
      </c>
      <c r="I1734">
        <v>23254</v>
      </c>
      <c r="J1734">
        <v>30440</v>
      </c>
      <c r="K1734">
        <v>130.19999999999999</v>
      </c>
    </row>
    <row r="1735" spans="2:11" hidden="1" x14ac:dyDescent="0.45">
      <c r="B1735" t="s">
        <v>82</v>
      </c>
      <c r="C1735">
        <v>2019</v>
      </c>
      <c r="D1735">
        <v>470.40000000000003</v>
      </c>
      <c r="E1735">
        <v>470.1</v>
      </c>
      <c r="F1735">
        <v>57.7</v>
      </c>
      <c r="G1735">
        <v>11.7</v>
      </c>
      <c r="H1735">
        <v>18977</v>
      </c>
      <c r="I1735">
        <v>38449</v>
      </c>
      <c r="J1735">
        <v>43046</v>
      </c>
      <c r="K1735">
        <v>97.3</v>
      </c>
    </row>
    <row r="1736" spans="2:11" hidden="1" x14ac:dyDescent="0.45">
      <c r="B1736" t="s">
        <v>83</v>
      </c>
      <c r="C1736">
        <v>2019</v>
      </c>
      <c r="D1736">
        <v>694.9</v>
      </c>
      <c r="E1736">
        <v>696.3</v>
      </c>
      <c r="F1736">
        <v>57.3</v>
      </c>
      <c r="G1736">
        <v>12.1</v>
      </c>
      <c r="H1736">
        <v>24522</v>
      </c>
      <c r="I1736">
        <v>35099</v>
      </c>
      <c r="J1736">
        <v>42080</v>
      </c>
      <c r="K1736">
        <v>107.4</v>
      </c>
    </row>
    <row r="1737" spans="2:11" hidden="1" x14ac:dyDescent="0.45">
      <c r="B1737" t="s">
        <v>141</v>
      </c>
      <c r="C1737">
        <v>2019</v>
      </c>
      <c r="D1737">
        <v>1477.7</v>
      </c>
      <c r="E1737">
        <v>1467</v>
      </c>
      <c r="F1737">
        <v>56.3</v>
      </c>
      <c r="G1737">
        <v>13.5</v>
      </c>
      <c r="H1737">
        <v>24153</v>
      </c>
      <c r="I1737">
        <v>46592</v>
      </c>
      <c r="J1737">
        <v>45037</v>
      </c>
      <c r="K1737">
        <v>93.3</v>
      </c>
    </row>
    <row r="1738" spans="2:11" hidden="1" x14ac:dyDescent="0.45">
      <c r="B1738" t="s">
        <v>84</v>
      </c>
      <c r="C1738">
        <v>2019</v>
      </c>
      <c r="D1738">
        <v>2904.1</v>
      </c>
      <c r="E1738">
        <v>2894.5</v>
      </c>
      <c r="F1738">
        <v>57.8</v>
      </c>
      <c r="G1738">
        <v>4.8</v>
      </c>
      <c r="H1738">
        <v>24393</v>
      </c>
      <c r="I1738">
        <v>41156</v>
      </c>
      <c r="J1738">
        <v>41511</v>
      </c>
      <c r="K1738">
        <v>98.9</v>
      </c>
    </row>
    <row r="1739" spans="2:11" hidden="1" x14ac:dyDescent="0.45">
      <c r="B1739" t="s">
        <v>85</v>
      </c>
      <c r="C1739">
        <v>2019</v>
      </c>
      <c r="D1739">
        <v>4112.9000000000005</v>
      </c>
      <c r="E1739">
        <v>4115.5</v>
      </c>
      <c r="F1739">
        <v>56</v>
      </c>
      <c r="G1739">
        <v>4.4000000000000004</v>
      </c>
      <c r="H1739">
        <v>30603</v>
      </c>
      <c r="I1739">
        <v>63272</v>
      </c>
      <c r="J1739">
        <v>58410</v>
      </c>
      <c r="K1739">
        <v>107.6</v>
      </c>
    </row>
    <row r="1740" spans="2:11" hidden="1" x14ac:dyDescent="0.45">
      <c r="B1740" t="s">
        <v>86</v>
      </c>
      <c r="C1740">
        <v>2019</v>
      </c>
      <c r="D1740">
        <v>683.5</v>
      </c>
      <c r="E1740">
        <v>683.7</v>
      </c>
      <c r="F1740">
        <v>55</v>
      </c>
      <c r="G1740">
        <v>4.5999999999999996</v>
      </c>
      <c r="H1740">
        <v>20877</v>
      </c>
      <c r="I1740">
        <v>38223</v>
      </c>
      <c r="J1740">
        <v>37539</v>
      </c>
      <c r="K1740">
        <v>105.7</v>
      </c>
    </row>
    <row r="1741" spans="2:11" hidden="1" x14ac:dyDescent="0.45">
      <c r="B1741" t="s">
        <v>87</v>
      </c>
      <c r="C1741">
        <v>2019</v>
      </c>
      <c r="D1741">
        <v>799</v>
      </c>
      <c r="E1741">
        <v>801.2</v>
      </c>
      <c r="F1741">
        <v>56.8</v>
      </c>
      <c r="G1741">
        <v>4.2</v>
      </c>
      <c r="H1741">
        <v>19748</v>
      </c>
      <c r="I1741">
        <v>41864</v>
      </c>
      <c r="J1741">
        <v>39596</v>
      </c>
      <c r="K1741">
        <v>105</v>
      </c>
    </row>
    <row r="1742" spans="2:11" hidden="1" x14ac:dyDescent="0.45">
      <c r="B1742" t="s">
        <v>88</v>
      </c>
      <c r="C1742">
        <v>2019</v>
      </c>
      <c r="D1742">
        <v>3996.4</v>
      </c>
      <c r="E1742">
        <v>3989.2</v>
      </c>
      <c r="F1742">
        <v>56.4</v>
      </c>
      <c r="G1742">
        <v>3.3</v>
      </c>
      <c r="H1742">
        <v>35733</v>
      </c>
      <c r="I1742">
        <v>68330</v>
      </c>
      <c r="J1742">
        <v>72226</v>
      </c>
      <c r="K1742">
        <v>106</v>
      </c>
    </row>
    <row r="1743" spans="2:11" hidden="1" x14ac:dyDescent="0.45">
      <c r="B1743" t="s">
        <v>89</v>
      </c>
      <c r="C1743">
        <v>2019</v>
      </c>
      <c r="D1743">
        <v>1471.6</v>
      </c>
      <c r="E1743">
        <v>1476.4</v>
      </c>
      <c r="F1743">
        <v>54.8</v>
      </c>
      <c r="G1743">
        <v>4.3</v>
      </c>
      <c r="H1743">
        <v>25066</v>
      </c>
      <c r="I1743">
        <v>52403</v>
      </c>
      <c r="J1743">
        <v>47527</v>
      </c>
      <c r="K1743">
        <v>106</v>
      </c>
    </row>
    <row r="1744" spans="2:11" hidden="1" x14ac:dyDescent="0.45">
      <c r="B1744" t="s">
        <v>90</v>
      </c>
      <c r="C1744">
        <v>2019</v>
      </c>
      <c r="D1744">
        <v>1206</v>
      </c>
      <c r="E1744">
        <v>1209.3</v>
      </c>
      <c r="F1744">
        <v>55.6</v>
      </c>
      <c r="G1744">
        <v>4.7</v>
      </c>
      <c r="H1744">
        <v>20162</v>
      </c>
      <c r="I1744">
        <v>45726</v>
      </c>
      <c r="J1744">
        <v>40082</v>
      </c>
      <c r="K1744">
        <v>103.9</v>
      </c>
    </row>
    <row r="1745" spans="2:11" hidden="1" x14ac:dyDescent="0.45">
      <c r="B1745" t="s">
        <v>91</v>
      </c>
      <c r="C1745">
        <v>2019</v>
      </c>
      <c r="D1745">
        <v>2574.6999999999998</v>
      </c>
      <c r="E1745">
        <v>2582</v>
      </c>
      <c r="F1745">
        <v>55.1</v>
      </c>
      <c r="G1745">
        <v>5.2</v>
      </c>
      <c r="H1745">
        <v>30618</v>
      </c>
      <c r="I1745">
        <v>51283</v>
      </c>
      <c r="J1745">
        <v>58016</v>
      </c>
      <c r="K1745">
        <v>105.7</v>
      </c>
    </row>
    <row r="1746" spans="2:11" hidden="1" x14ac:dyDescent="0.45">
      <c r="B1746" t="s">
        <v>92</v>
      </c>
      <c r="C1746">
        <v>2019</v>
      </c>
      <c r="D1746">
        <v>1192.5</v>
      </c>
      <c r="E1746">
        <v>1201.0999999999999</v>
      </c>
      <c r="F1746">
        <v>53</v>
      </c>
      <c r="G1746">
        <v>4.8</v>
      </c>
      <c r="H1746">
        <v>23684</v>
      </c>
      <c r="I1746">
        <v>44473</v>
      </c>
      <c r="J1746">
        <v>39274</v>
      </c>
      <c r="K1746">
        <v>103.7</v>
      </c>
    </row>
    <row r="1747" spans="2:11" hidden="1" x14ac:dyDescent="0.45">
      <c r="B1747" t="s">
        <v>93</v>
      </c>
      <c r="C1747">
        <v>2019</v>
      </c>
      <c r="D1747">
        <v>3174.2</v>
      </c>
      <c r="E1747">
        <v>3181.6</v>
      </c>
      <c r="F1747">
        <v>55.1</v>
      </c>
      <c r="G1747">
        <v>4.0999999999999996</v>
      </c>
      <c r="H1747">
        <v>33874</v>
      </c>
      <c r="I1747">
        <v>63772</v>
      </c>
      <c r="J1747">
        <v>65519</v>
      </c>
      <c r="K1747">
        <v>108.5</v>
      </c>
    </row>
    <row r="1748" spans="2:11" hidden="1" x14ac:dyDescent="0.45">
      <c r="B1748" t="s">
        <v>94</v>
      </c>
      <c r="C1748">
        <v>2019</v>
      </c>
      <c r="D1748">
        <v>1898.4</v>
      </c>
      <c r="E1748">
        <v>1904.1</v>
      </c>
      <c r="F1748">
        <v>55.1</v>
      </c>
      <c r="G1748">
        <v>4.4000000000000004</v>
      </c>
      <c r="H1748">
        <v>24497</v>
      </c>
      <c r="I1748">
        <v>39364</v>
      </c>
      <c r="J1748">
        <v>40707</v>
      </c>
      <c r="K1748">
        <v>105.6</v>
      </c>
    </row>
    <row r="1749" spans="2:11" hidden="1" x14ac:dyDescent="0.45">
      <c r="B1749" t="s">
        <v>95</v>
      </c>
      <c r="C1749">
        <v>2019</v>
      </c>
      <c r="D1749">
        <v>1294.5</v>
      </c>
      <c r="E1749">
        <v>1301.3</v>
      </c>
      <c r="F1749">
        <v>54.9</v>
      </c>
      <c r="G1749">
        <v>4.3</v>
      </c>
      <c r="H1749">
        <v>22990</v>
      </c>
      <c r="I1749">
        <v>45923</v>
      </c>
      <c r="J1749">
        <v>42003</v>
      </c>
      <c r="K1749">
        <v>101.1</v>
      </c>
    </row>
    <row r="1750" spans="2:11" hidden="1" x14ac:dyDescent="0.45">
      <c r="B1750" t="s">
        <v>96</v>
      </c>
      <c r="C1750">
        <v>2019</v>
      </c>
      <c r="D1750">
        <v>3206.2</v>
      </c>
      <c r="E1750">
        <v>3206.5</v>
      </c>
      <c r="F1750">
        <v>56</v>
      </c>
      <c r="G1750">
        <v>3.9</v>
      </c>
      <c r="H1750">
        <v>29422</v>
      </c>
      <c r="I1750">
        <v>46498</v>
      </c>
      <c r="J1750">
        <v>47494</v>
      </c>
      <c r="K1750">
        <v>106.4</v>
      </c>
    </row>
    <row r="1751" spans="2:11" hidden="1" x14ac:dyDescent="0.45">
      <c r="B1751" t="s">
        <v>97</v>
      </c>
      <c r="C1751">
        <v>2019</v>
      </c>
      <c r="D1751">
        <v>2478.1</v>
      </c>
      <c r="E1751">
        <v>2484.4</v>
      </c>
      <c r="F1751">
        <v>56.4</v>
      </c>
      <c r="G1751">
        <v>4.3</v>
      </c>
      <c r="H1751">
        <v>22760</v>
      </c>
      <c r="I1751">
        <v>41242</v>
      </c>
      <c r="J1751">
        <v>39370</v>
      </c>
      <c r="K1751">
        <v>102.2</v>
      </c>
    </row>
    <row r="1752" spans="2:11" hidden="1" x14ac:dyDescent="0.45">
      <c r="B1752" t="s">
        <v>98</v>
      </c>
      <c r="C1752">
        <v>2019</v>
      </c>
      <c r="D1752">
        <v>1219.7</v>
      </c>
      <c r="E1752">
        <v>1224.5</v>
      </c>
      <c r="F1752">
        <v>54.8</v>
      </c>
      <c r="G1752">
        <v>3.8</v>
      </c>
      <c r="H1752">
        <v>23710</v>
      </c>
      <c r="I1752">
        <v>42998</v>
      </c>
      <c r="J1752">
        <v>43804</v>
      </c>
      <c r="K1752">
        <v>105.2</v>
      </c>
    </row>
    <row r="1753" spans="2:11" hidden="1" x14ac:dyDescent="0.45">
      <c r="B1753" t="s">
        <v>99</v>
      </c>
      <c r="C1753">
        <v>2019</v>
      </c>
      <c r="D1753">
        <v>800</v>
      </c>
      <c r="E1753">
        <v>805.3</v>
      </c>
      <c r="F1753">
        <v>51.1</v>
      </c>
      <c r="G1753">
        <v>7.8</v>
      </c>
      <c r="H1753">
        <v>21304</v>
      </c>
      <c r="I1753">
        <v>44716</v>
      </c>
      <c r="J1753">
        <v>36005</v>
      </c>
      <c r="K1753">
        <v>108.9</v>
      </c>
    </row>
    <row r="1754" spans="2:11" hidden="1" x14ac:dyDescent="0.45">
      <c r="B1754" t="s">
        <v>100</v>
      </c>
      <c r="C1754">
        <v>2019</v>
      </c>
      <c r="D1754">
        <v>4310.1000000000004</v>
      </c>
      <c r="E1754">
        <v>4312.5999999999995</v>
      </c>
      <c r="F1754">
        <v>55.3</v>
      </c>
      <c r="G1754">
        <v>4.2</v>
      </c>
      <c r="H1754">
        <v>39095</v>
      </c>
      <c r="I1754">
        <v>65488</v>
      </c>
      <c r="J1754">
        <v>65216</v>
      </c>
      <c r="K1754">
        <v>110</v>
      </c>
    </row>
    <row r="1755" spans="2:11" hidden="1" x14ac:dyDescent="0.45">
      <c r="B1755" t="s">
        <v>101</v>
      </c>
      <c r="C1755">
        <v>2019</v>
      </c>
      <c r="D1755">
        <v>3773.2</v>
      </c>
      <c r="E1755">
        <v>3755.9</v>
      </c>
      <c r="F1755">
        <v>59.4</v>
      </c>
      <c r="G1755">
        <v>3</v>
      </c>
      <c r="H1755">
        <v>48933</v>
      </c>
      <c r="I1755">
        <v>55504</v>
      </c>
      <c r="J1755">
        <v>52405</v>
      </c>
      <c r="K1755">
        <v>101.8</v>
      </c>
    </row>
    <row r="1756" spans="2:11" hidden="1" x14ac:dyDescent="0.45">
      <c r="B1756" t="s">
        <v>62</v>
      </c>
      <c r="C1756">
        <v>2019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2:11" hidden="1" x14ac:dyDescent="0.45">
      <c r="B1757" t="s">
        <v>144</v>
      </c>
      <c r="C1757">
        <v>2019</v>
      </c>
      <c r="D1757">
        <v>1684.2</v>
      </c>
      <c r="E1757">
        <v>1678.2</v>
      </c>
      <c r="F1757">
        <v>61.1</v>
      </c>
      <c r="G1757">
        <v>2.5</v>
      </c>
      <c r="H1757">
        <v>53493</v>
      </c>
      <c r="I1757">
        <v>54233</v>
      </c>
      <c r="J1757">
        <v>61719</v>
      </c>
      <c r="K1757">
        <v>105.3</v>
      </c>
    </row>
    <row r="1758" spans="2:11" hidden="1" x14ac:dyDescent="0.45">
      <c r="B1758" t="s">
        <v>133</v>
      </c>
      <c r="C1758">
        <v>2019</v>
      </c>
      <c r="D1758">
        <v>510.1</v>
      </c>
      <c r="E1758">
        <v>510.4</v>
      </c>
      <c r="F1758">
        <v>64.599999999999994</v>
      </c>
      <c r="G1758">
        <v>1.9</v>
      </c>
      <c r="H1758">
        <v>84273</v>
      </c>
      <c r="I1758">
        <v>68823</v>
      </c>
      <c r="J1758">
        <v>54703</v>
      </c>
      <c r="K1758">
        <v>96.5</v>
      </c>
    </row>
    <row r="1759" spans="2:11" hidden="1" x14ac:dyDescent="0.45">
      <c r="B1759" t="s">
        <v>102</v>
      </c>
      <c r="C1759">
        <v>2019</v>
      </c>
      <c r="D1759">
        <v>1578.9</v>
      </c>
      <c r="E1759">
        <v>1567.2999999999997</v>
      </c>
      <c r="F1759">
        <v>56</v>
      </c>
      <c r="G1759">
        <v>4.0999999999999996</v>
      </c>
      <c r="H1759">
        <v>31394</v>
      </c>
      <c r="I1759">
        <v>55653</v>
      </c>
      <c r="J1759">
        <v>49870</v>
      </c>
      <c r="K1759">
        <v>105.2</v>
      </c>
    </row>
    <row r="1760" spans="2:11" hidden="1" x14ac:dyDescent="0.45">
      <c r="B1760" t="s">
        <v>103</v>
      </c>
      <c r="C1760">
        <v>2019</v>
      </c>
      <c r="D1760">
        <v>3468.8</v>
      </c>
      <c r="E1760">
        <v>3473.3</v>
      </c>
      <c r="F1760">
        <v>55.2</v>
      </c>
      <c r="G1760">
        <v>5.0999999999999996</v>
      </c>
      <c r="H1760">
        <v>25432</v>
      </c>
      <c r="I1760">
        <v>41633</v>
      </c>
      <c r="J1760">
        <v>34626</v>
      </c>
      <c r="K1760">
        <v>103.3</v>
      </c>
    </row>
    <row r="1761" spans="2:11" hidden="1" x14ac:dyDescent="0.45">
      <c r="B1761" t="s">
        <v>104</v>
      </c>
      <c r="C1761">
        <v>2019</v>
      </c>
      <c r="D1761">
        <v>211.3</v>
      </c>
      <c r="E1761">
        <v>211.1</v>
      </c>
      <c r="F1761">
        <v>53.8</v>
      </c>
      <c r="G1761">
        <v>11</v>
      </c>
      <c r="H1761">
        <v>20256</v>
      </c>
      <c r="I1761">
        <v>44982</v>
      </c>
      <c r="J1761">
        <v>43537</v>
      </c>
      <c r="K1761">
        <v>104.5</v>
      </c>
    </row>
    <row r="1762" spans="2:11" hidden="1" x14ac:dyDescent="0.45">
      <c r="B1762" t="s">
        <v>106</v>
      </c>
      <c r="C1762">
        <v>2019</v>
      </c>
      <c r="D1762">
        <v>330</v>
      </c>
      <c r="E1762">
        <v>328.5</v>
      </c>
      <c r="F1762">
        <v>55.4</v>
      </c>
      <c r="G1762">
        <v>12.3</v>
      </c>
      <c r="H1762">
        <v>16618</v>
      </c>
      <c r="I1762" t="s">
        <v>206</v>
      </c>
      <c r="J1762">
        <v>60884</v>
      </c>
      <c r="K1762">
        <v>110.9</v>
      </c>
    </row>
    <row r="1763" spans="2:11" hidden="1" x14ac:dyDescent="0.45">
      <c r="B1763" t="s">
        <v>107</v>
      </c>
      <c r="C1763">
        <v>2019</v>
      </c>
      <c r="D1763">
        <v>538.20000000000005</v>
      </c>
      <c r="E1763">
        <v>539</v>
      </c>
      <c r="F1763">
        <v>54.9</v>
      </c>
      <c r="G1763">
        <v>6</v>
      </c>
      <c r="H1763">
        <v>22691</v>
      </c>
      <c r="I1763">
        <v>43080</v>
      </c>
      <c r="J1763">
        <v>44320</v>
      </c>
      <c r="K1763">
        <v>107</v>
      </c>
    </row>
    <row r="1764" spans="2:11" hidden="1" x14ac:dyDescent="0.45">
      <c r="B1764" t="s">
        <v>108</v>
      </c>
      <c r="C1764">
        <v>2019</v>
      </c>
      <c r="D1764">
        <v>2224.1</v>
      </c>
      <c r="E1764">
        <v>2237.1</v>
      </c>
      <c r="F1764">
        <v>53.9</v>
      </c>
      <c r="G1764">
        <v>5.8</v>
      </c>
      <c r="H1764">
        <v>23993</v>
      </c>
      <c r="I1764">
        <v>48840</v>
      </c>
      <c r="J1764">
        <v>47754</v>
      </c>
      <c r="K1764">
        <v>103.7</v>
      </c>
    </row>
    <row r="1765" spans="2:11" hidden="1" x14ac:dyDescent="0.45">
      <c r="B1765" t="s">
        <v>109</v>
      </c>
      <c r="C1765">
        <v>2019</v>
      </c>
      <c r="D1765">
        <v>2872.1</v>
      </c>
      <c r="E1765">
        <v>2875.6</v>
      </c>
      <c r="F1765">
        <v>57.3</v>
      </c>
      <c r="G1765">
        <v>4.5</v>
      </c>
      <c r="H1765">
        <v>31755</v>
      </c>
      <c r="I1765">
        <v>56769</v>
      </c>
      <c r="J1765">
        <v>49308</v>
      </c>
      <c r="K1765">
        <v>101.1</v>
      </c>
    </row>
    <row r="1766" spans="2:11" hidden="1" x14ac:dyDescent="0.45">
      <c r="B1766" t="s">
        <v>110</v>
      </c>
      <c r="C1766">
        <v>2019</v>
      </c>
      <c r="D1766">
        <v>2396.4</v>
      </c>
      <c r="E1766">
        <v>2399.3000000000002</v>
      </c>
      <c r="F1766">
        <v>55.6</v>
      </c>
      <c r="G1766">
        <v>6.6</v>
      </c>
      <c r="H1766">
        <v>26355</v>
      </c>
      <c r="I1766">
        <v>60415</v>
      </c>
      <c r="J1766">
        <v>47458</v>
      </c>
      <c r="K1766">
        <v>104.6</v>
      </c>
    </row>
    <row r="1767" spans="2:11" hidden="1" x14ac:dyDescent="0.45">
      <c r="B1767" t="s">
        <v>111</v>
      </c>
      <c r="C1767">
        <v>2019</v>
      </c>
      <c r="D1767">
        <v>2647.7</v>
      </c>
      <c r="E1767">
        <v>2656.5</v>
      </c>
      <c r="F1767">
        <v>55.3</v>
      </c>
      <c r="G1767">
        <v>5.5</v>
      </c>
      <c r="H1767">
        <v>24890</v>
      </c>
      <c r="I1767">
        <v>50070</v>
      </c>
      <c r="J1767">
        <v>41907</v>
      </c>
      <c r="K1767">
        <v>112.4</v>
      </c>
    </row>
    <row r="1768" spans="2:11" hidden="1" x14ac:dyDescent="0.45">
      <c r="B1768" t="s">
        <v>112</v>
      </c>
      <c r="C1768">
        <v>2019</v>
      </c>
      <c r="D1768">
        <v>2812.2</v>
      </c>
      <c r="E1768">
        <v>2809</v>
      </c>
      <c r="F1768">
        <v>56.4</v>
      </c>
      <c r="G1768">
        <v>6.1</v>
      </c>
      <c r="H1768">
        <v>30566</v>
      </c>
      <c r="I1768">
        <v>58710</v>
      </c>
      <c r="J1768">
        <v>57564</v>
      </c>
      <c r="K1768">
        <v>103.5</v>
      </c>
    </row>
    <row r="1769" spans="2:11" hidden="1" x14ac:dyDescent="0.45">
      <c r="B1769" t="s">
        <v>113</v>
      </c>
      <c r="C1769">
        <v>2019</v>
      </c>
      <c r="D1769">
        <v>1903.6</v>
      </c>
      <c r="E1769">
        <v>1913.6</v>
      </c>
      <c r="F1769">
        <v>55.1</v>
      </c>
      <c r="G1769">
        <v>6.4</v>
      </c>
      <c r="H1769">
        <v>26970</v>
      </c>
      <c r="I1769">
        <v>43141</v>
      </c>
      <c r="J1769">
        <v>44075</v>
      </c>
      <c r="K1769">
        <v>107.7</v>
      </c>
    </row>
    <row r="1770" spans="2:11" hidden="1" x14ac:dyDescent="0.45">
      <c r="B1770" t="s">
        <v>114</v>
      </c>
      <c r="C1770">
        <v>2019</v>
      </c>
      <c r="D1770">
        <v>1074.7</v>
      </c>
      <c r="E1770">
        <v>1074.0999999999999</v>
      </c>
      <c r="F1770">
        <v>57.7</v>
      </c>
      <c r="G1770">
        <v>5.5</v>
      </c>
      <c r="H1770">
        <v>28381</v>
      </c>
      <c r="I1770">
        <v>57080</v>
      </c>
      <c r="J1770">
        <v>49516</v>
      </c>
      <c r="K1770">
        <v>102.5</v>
      </c>
    </row>
    <row r="1771" spans="2:11" hidden="1" x14ac:dyDescent="0.45">
      <c r="B1771" t="s">
        <v>115</v>
      </c>
      <c r="C1771">
        <v>2019</v>
      </c>
      <c r="D1771">
        <v>982.1</v>
      </c>
      <c r="E1771">
        <v>980.8</v>
      </c>
      <c r="F1771">
        <v>55.7</v>
      </c>
      <c r="G1771">
        <v>9.1999999999999993</v>
      </c>
      <c r="H1771">
        <v>25302</v>
      </c>
      <c r="I1771">
        <v>46275</v>
      </c>
      <c r="J1771">
        <v>52926</v>
      </c>
      <c r="K1771">
        <v>96.2</v>
      </c>
    </row>
    <row r="1772" spans="2:11" hidden="1" x14ac:dyDescent="0.45">
      <c r="B1772" t="s">
        <v>116</v>
      </c>
      <c r="C1772">
        <v>2019</v>
      </c>
      <c r="D1772">
        <v>976.7</v>
      </c>
      <c r="E1772">
        <v>974</v>
      </c>
      <c r="F1772">
        <v>58.9</v>
      </c>
      <c r="G1772">
        <v>6.9</v>
      </c>
      <c r="H1772">
        <v>45528</v>
      </c>
      <c r="I1772">
        <v>80461</v>
      </c>
      <c r="J1772">
        <v>88545</v>
      </c>
      <c r="K1772">
        <v>103.3</v>
      </c>
    </row>
    <row r="1773" spans="2:11" hidden="1" x14ac:dyDescent="0.45">
      <c r="B1773" t="s">
        <v>117</v>
      </c>
      <c r="C1773">
        <v>2019</v>
      </c>
      <c r="D1773">
        <v>1025.0999999999999</v>
      </c>
      <c r="E1773">
        <v>1030.0999999999999</v>
      </c>
      <c r="F1773">
        <v>57.5</v>
      </c>
      <c r="G1773">
        <v>9.3000000000000007</v>
      </c>
      <c r="H1773">
        <v>25750</v>
      </c>
      <c r="I1773">
        <v>61058</v>
      </c>
      <c r="J1773">
        <v>53928</v>
      </c>
      <c r="K1773">
        <v>107.1</v>
      </c>
    </row>
    <row r="1774" spans="2:11" hidden="1" x14ac:dyDescent="0.45">
      <c r="B1774" t="s">
        <v>118</v>
      </c>
      <c r="C1774">
        <v>2019</v>
      </c>
      <c r="D1774">
        <v>296.39999999999998</v>
      </c>
      <c r="E1774">
        <v>298.10000000000002</v>
      </c>
      <c r="F1774">
        <v>60.3</v>
      </c>
      <c r="G1774">
        <v>3.8</v>
      </c>
      <c r="H1774">
        <v>52674</v>
      </c>
      <c r="I1774">
        <v>66721</v>
      </c>
      <c r="J1774">
        <v>64540</v>
      </c>
      <c r="K1774">
        <v>100.5</v>
      </c>
    </row>
    <row r="1775" spans="2:11" hidden="1" x14ac:dyDescent="0.45">
      <c r="B1775" t="s">
        <v>119</v>
      </c>
      <c r="C1775">
        <v>2019</v>
      </c>
      <c r="D1775">
        <v>1877.7</v>
      </c>
      <c r="E1775">
        <v>1882</v>
      </c>
      <c r="F1775">
        <v>58.3</v>
      </c>
      <c r="G1775">
        <v>5.2</v>
      </c>
      <c r="H1775">
        <v>36884</v>
      </c>
      <c r="I1775">
        <v>93755</v>
      </c>
      <c r="J1775">
        <v>97933</v>
      </c>
      <c r="K1775">
        <v>110.4</v>
      </c>
    </row>
    <row r="1776" spans="2:11" hidden="1" x14ac:dyDescent="0.45">
      <c r="B1776" t="s">
        <v>147</v>
      </c>
      <c r="C1776">
        <v>2019</v>
      </c>
      <c r="D1776">
        <v>1310.4000000000001</v>
      </c>
      <c r="E1776">
        <v>1313.6</v>
      </c>
      <c r="F1776">
        <v>58.3</v>
      </c>
      <c r="G1776">
        <v>3.8</v>
      </c>
      <c r="H1776">
        <v>41460</v>
      </c>
      <c r="I1776">
        <v>72031</v>
      </c>
      <c r="J1776">
        <v>71791</v>
      </c>
      <c r="K1776">
        <v>108.1</v>
      </c>
    </row>
    <row r="1777" spans="2:11" hidden="1" x14ac:dyDescent="0.45">
      <c r="B1777" t="s">
        <v>120</v>
      </c>
      <c r="C1777">
        <v>2019</v>
      </c>
      <c r="D1777">
        <v>782.7</v>
      </c>
      <c r="E1777">
        <v>784.7</v>
      </c>
      <c r="F1777">
        <v>57.4</v>
      </c>
      <c r="G1777">
        <v>5.4</v>
      </c>
      <c r="H1777">
        <v>33304</v>
      </c>
      <c r="I1777">
        <v>64000</v>
      </c>
      <c r="J1777">
        <v>64938</v>
      </c>
      <c r="K1777">
        <v>105.6</v>
      </c>
    </row>
    <row r="1778" spans="2:11" hidden="1" x14ac:dyDescent="0.45">
      <c r="B1778" t="s">
        <v>121</v>
      </c>
      <c r="C1778">
        <v>2019</v>
      </c>
      <c r="D1778">
        <v>138.6</v>
      </c>
      <c r="E1778">
        <v>139.30000000000001</v>
      </c>
      <c r="F1778">
        <v>61.1</v>
      </c>
      <c r="G1778">
        <v>4.5999999999999996</v>
      </c>
      <c r="H1778">
        <v>65367</v>
      </c>
      <c r="I1778" t="s">
        <v>206</v>
      </c>
      <c r="J1778">
        <v>49549</v>
      </c>
      <c r="K1778">
        <v>109.6</v>
      </c>
    </row>
    <row r="1779" spans="2:11" hidden="1" x14ac:dyDescent="0.45">
      <c r="B1779" t="s">
        <v>122</v>
      </c>
      <c r="C1779">
        <v>2019</v>
      </c>
      <c r="D1779">
        <v>473.7</v>
      </c>
      <c r="E1779">
        <v>474.9</v>
      </c>
      <c r="F1779">
        <v>58.5</v>
      </c>
      <c r="G1779">
        <v>5.2</v>
      </c>
      <c r="H1779">
        <v>59016</v>
      </c>
      <c r="I1779">
        <v>105791</v>
      </c>
      <c r="J1779">
        <v>109880</v>
      </c>
      <c r="K1779">
        <v>109.6</v>
      </c>
    </row>
    <row r="1780" spans="2:11" hidden="1" x14ac:dyDescent="0.45">
      <c r="B1780" t="s">
        <v>123</v>
      </c>
      <c r="C1780">
        <v>2019</v>
      </c>
      <c r="D1780">
        <v>154.69999999999999</v>
      </c>
      <c r="E1780">
        <v>155.69999999999999</v>
      </c>
      <c r="F1780">
        <v>56.8</v>
      </c>
      <c r="G1780">
        <v>6.2</v>
      </c>
      <c r="H1780">
        <v>26602</v>
      </c>
      <c r="I1780">
        <v>39958</v>
      </c>
      <c r="J1780">
        <v>37909</v>
      </c>
      <c r="K1780">
        <v>107.6</v>
      </c>
    </row>
    <row r="1781" spans="2:11" hidden="1" x14ac:dyDescent="0.45">
      <c r="B1781" t="s">
        <v>124</v>
      </c>
      <c r="C1781">
        <v>2019</v>
      </c>
      <c r="D1781">
        <v>48.5</v>
      </c>
      <c r="E1781">
        <v>48.3</v>
      </c>
      <c r="F1781">
        <v>63.9</v>
      </c>
      <c r="G1781">
        <v>3.8</v>
      </c>
      <c r="H1781">
        <v>83385</v>
      </c>
      <c r="I1781" t="s">
        <v>64</v>
      </c>
      <c r="J1781" t="s">
        <v>64</v>
      </c>
      <c r="K1781" t="s">
        <v>132</v>
      </c>
    </row>
    <row r="1782" spans="2:11" hidden="1" x14ac:dyDescent="0.45">
      <c r="B1782" t="s">
        <v>41</v>
      </c>
      <c r="C1782">
        <v>2020</v>
      </c>
      <c r="D1782">
        <v>1545.5</v>
      </c>
      <c r="E1782">
        <v>1549.2</v>
      </c>
      <c r="F1782">
        <v>55.6</v>
      </c>
      <c r="G1782">
        <v>4.9000000000000004</v>
      </c>
      <c r="H1782">
        <v>32884</v>
      </c>
      <c r="I1782">
        <v>60870</v>
      </c>
      <c r="J1782">
        <v>49021</v>
      </c>
      <c r="K1782">
        <v>104.3</v>
      </c>
    </row>
    <row r="1783" spans="2:11" hidden="1" x14ac:dyDescent="0.45">
      <c r="B1783" t="s">
        <v>42</v>
      </c>
      <c r="C1783">
        <v>2020</v>
      </c>
      <c r="D1783">
        <v>1179.0999999999999</v>
      </c>
      <c r="E1783">
        <v>1184.0999999999999</v>
      </c>
      <c r="F1783">
        <v>55.3</v>
      </c>
      <c r="G1783">
        <v>4</v>
      </c>
      <c r="H1783">
        <v>28636</v>
      </c>
      <c r="I1783">
        <v>41212</v>
      </c>
      <c r="J1783">
        <v>36274</v>
      </c>
      <c r="K1783">
        <v>102.5</v>
      </c>
    </row>
    <row r="1784" spans="2:11" hidden="1" x14ac:dyDescent="0.45">
      <c r="B1784" t="s">
        <v>43</v>
      </c>
      <c r="C1784">
        <v>2020</v>
      </c>
      <c r="D1784">
        <v>1359</v>
      </c>
      <c r="E1784">
        <v>1366.4</v>
      </c>
      <c r="F1784">
        <v>54.4</v>
      </c>
      <c r="G1784">
        <v>5.6</v>
      </c>
      <c r="H1784">
        <v>25955</v>
      </c>
      <c r="I1784">
        <v>42875</v>
      </c>
      <c r="J1784">
        <v>44295</v>
      </c>
      <c r="K1784">
        <v>92.2</v>
      </c>
    </row>
    <row r="1785" spans="2:11" hidden="1" x14ac:dyDescent="0.45">
      <c r="B1785" t="s">
        <v>44</v>
      </c>
      <c r="C1785">
        <v>2020</v>
      </c>
      <c r="D1785">
        <v>2319.1</v>
      </c>
      <c r="E1785">
        <v>2327.7999999999997</v>
      </c>
      <c r="F1785">
        <v>55.6</v>
      </c>
      <c r="G1785">
        <v>4.3</v>
      </c>
      <c r="H1785">
        <v>32102</v>
      </c>
      <c r="I1785">
        <v>56946</v>
      </c>
      <c r="J1785">
        <v>50627</v>
      </c>
      <c r="K1785">
        <v>100.2</v>
      </c>
    </row>
    <row r="1786" spans="2:11" hidden="1" x14ac:dyDescent="0.45">
      <c r="B1786" t="s">
        <v>45</v>
      </c>
      <c r="C1786">
        <v>2020</v>
      </c>
      <c r="D1786">
        <v>938.8</v>
      </c>
      <c r="E1786">
        <v>946.2</v>
      </c>
      <c r="F1786">
        <v>54.6</v>
      </c>
      <c r="G1786">
        <v>5.4</v>
      </c>
      <c r="H1786">
        <v>26284</v>
      </c>
      <c r="I1786">
        <v>41228</v>
      </c>
      <c r="J1786">
        <v>40381</v>
      </c>
      <c r="K1786">
        <v>99.3</v>
      </c>
    </row>
    <row r="1787" spans="2:11" hidden="1" x14ac:dyDescent="0.45">
      <c r="B1787" t="s">
        <v>46</v>
      </c>
      <c r="C1787">
        <v>2020</v>
      </c>
      <c r="D1787">
        <v>1056</v>
      </c>
      <c r="E1787">
        <v>1054.0999999999999</v>
      </c>
      <c r="F1787">
        <v>56</v>
      </c>
      <c r="G1787">
        <v>4.7</v>
      </c>
      <c r="H1787">
        <v>32559</v>
      </c>
      <c r="I1787">
        <v>60017</v>
      </c>
      <c r="J1787">
        <v>49991</v>
      </c>
      <c r="K1787">
        <v>100.6</v>
      </c>
    </row>
    <row r="1788" spans="2:11" hidden="1" x14ac:dyDescent="0.45">
      <c r="B1788" t="s">
        <v>47</v>
      </c>
      <c r="C1788">
        <v>2020</v>
      </c>
      <c r="D1788">
        <v>589.20000000000005</v>
      </c>
      <c r="E1788">
        <v>593.6</v>
      </c>
      <c r="F1788">
        <v>52</v>
      </c>
      <c r="G1788">
        <v>5.5</v>
      </c>
      <c r="H1788">
        <v>25786</v>
      </c>
      <c r="I1788">
        <v>52357</v>
      </c>
      <c r="J1788">
        <v>42957</v>
      </c>
      <c r="K1788">
        <v>99.1</v>
      </c>
    </row>
    <row r="1789" spans="2:11" hidden="1" x14ac:dyDescent="0.45">
      <c r="B1789" t="s">
        <v>48</v>
      </c>
      <c r="C1789">
        <v>2020</v>
      </c>
      <c r="D1789">
        <v>1091.5999999999999</v>
      </c>
      <c r="E1789">
        <v>1095.5999999999999</v>
      </c>
      <c r="F1789">
        <v>54.4</v>
      </c>
      <c r="G1789">
        <v>4.9000000000000004</v>
      </c>
      <c r="H1789">
        <v>29791</v>
      </c>
      <c r="I1789">
        <v>50556</v>
      </c>
      <c r="J1789">
        <v>48566</v>
      </c>
      <c r="K1789">
        <v>107.2</v>
      </c>
    </row>
    <row r="1790" spans="2:11" hidden="1" x14ac:dyDescent="0.45">
      <c r="B1790" t="s">
        <v>49</v>
      </c>
      <c r="C1790">
        <v>2020</v>
      </c>
      <c r="D1790">
        <v>1150.5999999999999</v>
      </c>
      <c r="E1790">
        <v>1155.0999999999999</v>
      </c>
      <c r="F1790">
        <v>55.1</v>
      </c>
      <c r="G1790">
        <v>4.3</v>
      </c>
      <c r="H1790">
        <v>32534</v>
      </c>
      <c r="I1790">
        <v>47727</v>
      </c>
      <c r="J1790">
        <v>46096</v>
      </c>
      <c r="K1790">
        <v>100.2</v>
      </c>
    </row>
    <row r="1791" spans="2:11" hidden="1" x14ac:dyDescent="0.45">
      <c r="B1791" t="s">
        <v>50</v>
      </c>
      <c r="C1791">
        <v>2020</v>
      </c>
      <c r="D1791">
        <v>8436.9</v>
      </c>
      <c r="E1791">
        <v>8404.9</v>
      </c>
      <c r="F1791">
        <v>58</v>
      </c>
      <c r="G1791">
        <v>3.6</v>
      </c>
      <c r="H1791">
        <v>47301</v>
      </c>
      <c r="I1791">
        <v>100510</v>
      </c>
      <c r="J1791">
        <v>86617</v>
      </c>
      <c r="K1791">
        <v>100.9</v>
      </c>
    </row>
    <row r="1792" spans="2:11" hidden="1" x14ac:dyDescent="0.45">
      <c r="B1792" t="s">
        <v>51</v>
      </c>
      <c r="C1792">
        <v>2020</v>
      </c>
      <c r="D1792">
        <v>721</v>
      </c>
      <c r="E1792">
        <v>725.6</v>
      </c>
      <c r="F1792">
        <v>54.5</v>
      </c>
      <c r="G1792">
        <v>6.1</v>
      </c>
      <c r="H1792">
        <v>26990</v>
      </c>
      <c r="I1792">
        <v>49423</v>
      </c>
      <c r="J1792">
        <v>39474</v>
      </c>
      <c r="K1792">
        <v>104.6</v>
      </c>
    </row>
    <row r="1793" spans="2:11" hidden="1" x14ac:dyDescent="0.45">
      <c r="B1793" t="s">
        <v>52</v>
      </c>
      <c r="C1793">
        <v>2020</v>
      </c>
      <c r="D1793">
        <v>1110.4000000000001</v>
      </c>
      <c r="E1793">
        <v>1115.0999999999999</v>
      </c>
      <c r="F1793">
        <v>54.4</v>
      </c>
      <c r="G1793">
        <v>5.4</v>
      </c>
      <c r="H1793">
        <v>27328</v>
      </c>
      <c r="I1793">
        <v>54386</v>
      </c>
      <c r="J1793">
        <v>47413</v>
      </c>
      <c r="K1793">
        <v>100.2</v>
      </c>
    </row>
    <row r="1794" spans="2:11" hidden="1" x14ac:dyDescent="0.45">
      <c r="B1794" t="s">
        <v>53</v>
      </c>
      <c r="C1794">
        <v>2020</v>
      </c>
      <c r="D1794">
        <v>900.3</v>
      </c>
      <c r="E1794">
        <v>908.3</v>
      </c>
      <c r="F1794">
        <v>55.4</v>
      </c>
      <c r="G1794">
        <v>5.3</v>
      </c>
      <c r="H1794">
        <v>28256</v>
      </c>
      <c r="I1794">
        <v>44899</v>
      </c>
      <c r="J1794">
        <v>35430</v>
      </c>
      <c r="K1794">
        <v>101.3</v>
      </c>
    </row>
    <row r="1795" spans="2:11" hidden="1" x14ac:dyDescent="0.45">
      <c r="B1795" t="s">
        <v>54</v>
      </c>
      <c r="C1795">
        <v>2020</v>
      </c>
      <c r="D1795">
        <v>993</v>
      </c>
      <c r="E1795">
        <v>999.4</v>
      </c>
      <c r="F1795">
        <v>55</v>
      </c>
      <c r="G1795">
        <v>4.5999999999999996</v>
      </c>
      <c r="H1795">
        <v>27892</v>
      </c>
      <c r="I1795">
        <v>46228</v>
      </c>
      <c r="J1795">
        <v>39788</v>
      </c>
      <c r="K1795">
        <v>105.5</v>
      </c>
    </row>
    <row r="1796" spans="2:11" hidden="1" x14ac:dyDescent="0.45">
      <c r="B1796" t="s">
        <v>55</v>
      </c>
      <c r="C1796">
        <v>2020</v>
      </c>
      <c r="D1796">
        <v>1241.8</v>
      </c>
      <c r="E1796">
        <v>1249.4000000000001</v>
      </c>
      <c r="F1796">
        <v>54.1</v>
      </c>
      <c r="G1796">
        <v>4.4000000000000004</v>
      </c>
      <c r="H1796">
        <v>27692</v>
      </c>
      <c r="I1796">
        <v>51034</v>
      </c>
      <c r="J1796">
        <v>52939</v>
      </c>
      <c r="K1796">
        <v>101.4</v>
      </c>
    </row>
    <row r="1797" spans="2:11" hidden="1" x14ac:dyDescent="0.45">
      <c r="B1797" t="s">
        <v>56</v>
      </c>
      <c r="C1797">
        <v>2020</v>
      </c>
      <c r="D1797">
        <v>1507.6</v>
      </c>
      <c r="E1797">
        <v>1513.3</v>
      </c>
      <c r="F1797">
        <v>55.1</v>
      </c>
      <c r="G1797">
        <v>4.4000000000000004</v>
      </c>
      <c r="H1797">
        <v>29396</v>
      </c>
      <c r="I1797">
        <v>63730</v>
      </c>
      <c r="J1797">
        <v>57819</v>
      </c>
      <c r="K1797">
        <v>101.4</v>
      </c>
    </row>
    <row r="1798" spans="2:11" hidden="1" x14ac:dyDescent="0.45">
      <c r="B1798" t="s">
        <v>57</v>
      </c>
      <c r="C1798">
        <v>2020</v>
      </c>
      <c r="D1798">
        <v>1221.7</v>
      </c>
      <c r="E1798">
        <v>1228.5999999999999</v>
      </c>
      <c r="F1798">
        <v>54.2</v>
      </c>
      <c r="G1798">
        <v>7.3</v>
      </c>
      <c r="H1798">
        <v>29527</v>
      </c>
      <c r="I1798">
        <v>54974</v>
      </c>
      <c r="J1798">
        <v>46434</v>
      </c>
      <c r="K1798">
        <v>101.3</v>
      </c>
    </row>
    <row r="1799" spans="2:11" hidden="1" x14ac:dyDescent="0.45">
      <c r="B1799" t="s">
        <v>58</v>
      </c>
      <c r="C1799">
        <v>2020</v>
      </c>
      <c r="D1799">
        <v>12979.4</v>
      </c>
      <c r="E1799">
        <v>12963</v>
      </c>
      <c r="F1799">
        <v>57</v>
      </c>
      <c r="G1799">
        <v>2.6</v>
      </c>
      <c r="H1799">
        <v>78106</v>
      </c>
      <c r="I1799">
        <v>231309</v>
      </c>
      <c r="J1799">
        <v>215615</v>
      </c>
      <c r="K1799">
        <v>101.5</v>
      </c>
    </row>
    <row r="1800" spans="2:11" hidden="1" x14ac:dyDescent="0.45">
      <c r="B1800" t="s">
        <v>59</v>
      </c>
      <c r="C1800">
        <v>2020</v>
      </c>
      <c r="D1800">
        <v>541.5</v>
      </c>
      <c r="E1800">
        <v>546.1</v>
      </c>
      <c r="F1800">
        <v>53.9</v>
      </c>
      <c r="G1800">
        <v>8.6999999999999993</v>
      </c>
      <c r="H1800">
        <v>32596</v>
      </c>
      <c r="I1800">
        <v>53386</v>
      </c>
      <c r="J1800">
        <v>50676</v>
      </c>
      <c r="K1800">
        <v>102.9</v>
      </c>
    </row>
    <row r="1801" spans="2:11" hidden="1" x14ac:dyDescent="0.45">
      <c r="B1801" t="s">
        <v>60</v>
      </c>
      <c r="C1801">
        <v>2020</v>
      </c>
      <c r="D1801">
        <v>750.4</v>
      </c>
      <c r="E1801">
        <v>756.9</v>
      </c>
      <c r="F1801">
        <v>56.9</v>
      </c>
      <c r="G1801">
        <v>7.7</v>
      </c>
      <c r="H1801">
        <v>36687</v>
      </c>
      <c r="I1801">
        <v>50650</v>
      </c>
      <c r="J1801">
        <v>54060</v>
      </c>
      <c r="K1801">
        <v>99.7</v>
      </c>
    </row>
    <row r="1802" spans="2:11" hidden="1" x14ac:dyDescent="0.45">
      <c r="B1802" t="s">
        <v>61</v>
      </c>
      <c r="C1802">
        <v>2020</v>
      </c>
      <c r="D1802">
        <v>1037.3</v>
      </c>
      <c r="E1802">
        <v>1046.4000000000001</v>
      </c>
      <c r="F1802">
        <v>54.4</v>
      </c>
      <c r="G1802">
        <v>7.4</v>
      </c>
      <c r="H1802">
        <v>36785</v>
      </c>
      <c r="I1802">
        <v>66107</v>
      </c>
      <c r="J1802">
        <v>67230</v>
      </c>
      <c r="K1802">
        <v>104.9</v>
      </c>
    </row>
    <row r="1803" spans="2:11" hidden="1" x14ac:dyDescent="0.45">
      <c r="B1803" t="s">
        <v>62</v>
      </c>
      <c r="C1803">
        <v>2020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2:11" hidden="1" x14ac:dyDescent="0.45">
      <c r="B1804" t="s">
        <v>63</v>
      </c>
      <c r="C1804">
        <v>2020</v>
      </c>
      <c r="D1804">
        <v>41.6</v>
      </c>
      <c r="E1804">
        <v>41.6</v>
      </c>
      <c r="F1804">
        <v>57.8</v>
      </c>
      <c r="G1804">
        <v>8.8000000000000007</v>
      </c>
      <c r="H1804">
        <v>84171</v>
      </c>
      <c r="I1804" t="s">
        <v>64</v>
      </c>
      <c r="J1804">
        <v>59710</v>
      </c>
      <c r="K1804">
        <v>100.8</v>
      </c>
    </row>
    <row r="1805" spans="2:11" hidden="1" x14ac:dyDescent="0.45">
      <c r="B1805" t="s">
        <v>126</v>
      </c>
      <c r="C1805">
        <v>2020</v>
      </c>
      <c r="D1805">
        <v>995.69999999999993</v>
      </c>
      <c r="E1805">
        <v>1004.8000000000001</v>
      </c>
      <c r="F1805">
        <v>54.2</v>
      </c>
      <c r="G1805">
        <v>7.3</v>
      </c>
      <c r="H1805">
        <v>34857</v>
      </c>
      <c r="I1805">
        <v>66107</v>
      </c>
      <c r="J1805">
        <v>67291</v>
      </c>
      <c r="K1805">
        <v>105.6</v>
      </c>
    </row>
    <row r="1806" spans="2:11" hidden="1" x14ac:dyDescent="0.45">
      <c r="B1806" t="s">
        <v>65</v>
      </c>
      <c r="C1806">
        <v>2020</v>
      </c>
      <c r="D1806">
        <v>1150.0999999999999</v>
      </c>
      <c r="E1806">
        <v>1154.8</v>
      </c>
      <c r="F1806">
        <v>54.2</v>
      </c>
      <c r="G1806">
        <v>6.1</v>
      </c>
      <c r="H1806">
        <v>29682</v>
      </c>
      <c r="I1806">
        <v>47899</v>
      </c>
      <c r="J1806">
        <v>43997</v>
      </c>
      <c r="K1806">
        <v>104.5</v>
      </c>
    </row>
    <row r="1807" spans="2:11" hidden="1" x14ac:dyDescent="0.45">
      <c r="B1807" t="s">
        <v>66</v>
      </c>
      <c r="C1807">
        <v>2020</v>
      </c>
      <c r="D1807">
        <v>1021.6</v>
      </c>
      <c r="E1807">
        <v>1018.5</v>
      </c>
      <c r="F1807">
        <v>57.3</v>
      </c>
      <c r="G1807">
        <v>5.9</v>
      </c>
      <c r="H1807">
        <v>29621</v>
      </c>
      <c r="I1807">
        <v>59062</v>
      </c>
      <c r="J1807">
        <v>61362</v>
      </c>
      <c r="K1807">
        <v>106.1</v>
      </c>
    </row>
    <row r="1808" spans="2:11" hidden="1" x14ac:dyDescent="0.45">
      <c r="B1808" t="s">
        <v>67</v>
      </c>
      <c r="C1808">
        <v>2020</v>
      </c>
      <c r="D1808">
        <v>1977.3</v>
      </c>
      <c r="E1808">
        <v>1964.1</v>
      </c>
      <c r="F1808">
        <v>59.6</v>
      </c>
      <c r="G1808">
        <v>5.3</v>
      </c>
      <c r="H1808">
        <v>33235</v>
      </c>
      <c r="I1808">
        <v>82003</v>
      </c>
      <c r="J1808">
        <v>72612</v>
      </c>
      <c r="K1808">
        <v>99.2</v>
      </c>
    </row>
    <row r="1809" spans="2:11" hidden="1" x14ac:dyDescent="0.45">
      <c r="B1809" t="s">
        <v>68</v>
      </c>
      <c r="C1809">
        <v>2020</v>
      </c>
      <c r="D1809">
        <v>678.6</v>
      </c>
      <c r="E1809">
        <v>685.4</v>
      </c>
      <c r="F1809">
        <v>58.7</v>
      </c>
      <c r="G1809">
        <v>7.7</v>
      </c>
      <c r="H1809">
        <v>46621</v>
      </c>
      <c r="I1809" t="s">
        <v>64</v>
      </c>
      <c r="J1809">
        <v>55715</v>
      </c>
      <c r="K1809">
        <v>104.5</v>
      </c>
    </row>
    <row r="1810" spans="2:11" hidden="1" x14ac:dyDescent="0.45">
      <c r="B1810" t="s">
        <v>69</v>
      </c>
      <c r="C1810">
        <v>2020</v>
      </c>
      <c r="D1810">
        <v>588.29999999999995</v>
      </c>
      <c r="E1810">
        <v>590.5</v>
      </c>
      <c r="F1810">
        <v>53.2</v>
      </c>
      <c r="G1810">
        <v>5.8</v>
      </c>
      <c r="H1810">
        <v>26431</v>
      </c>
      <c r="I1810">
        <v>50113</v>
      </c>
      <c r="J1810">
        <v>40718</v>
      </c>
      <c r="K1810">
        <v>99.8</v>
      </c>
    </row>
    <row r="1811" spans="2:11" hidden="1" x14ac:dyDescent="0.45">
      <c r="B1811" t="s">
        <v>70</v>
      </c>
      <c r="C1811">
        <v>2020</v>
      </c>
      <c r="D1811">
        <v>605.1</v>
      </c>
      <c r="E1811">
        <v>608.79999999999995</v>
      </c>
      <c r="F1811">
        <v>54</v>
      </c>
      <c r="G1811">
        <v>6.5</v>
      </c>
      <c r="H1811">
        <v>26444</v>
      </c>
      <c r="I1811">
        <v>39683</v>
      </c>
      <c r="J1811">
        <v>41222</v>
      </c>
      <c r="K1811">
        <v>99.8</v>
      </c>
    </row>
    <row r="1812" spans="2:11" hidden="1" x14ac:dyDescent="0.45">
      <c r="B1812" t="s">
        <v>71</v>
      </c>
      <c r="C1812">
        <v>2020</v>
      </c>
      <c r="D1812">
        <v>5588.5</v>
      </c>
      <c r="E1812">
        <v>5584.6</v>
      </c>
      <c r="F1812">
        <v>58.9</v>
      </c>
      <c r="G1812">
        <v>2.9</v>
      </c>
      <c r="H1812">
        <v>49375</v>
      </c>
      <c r="I1812">
        <v>133281</v>
      </c>
      <c r="J1812">
        <v>132775</v>
      </c>
      <c r="K1812">
        <v>107.7</v>
      </c>
    </row>
    <row r="1813" spans="2:11" hidden="1" x14ac:dyDescent="0.45">
      <c r="B1813" t="s">
        <v>72</v>
      </c>
      <c r="C1813">
        <v>2020</v>
      </c>
      <c r="D1813">
        <v>490.4</v>
      </c>
      <c r="E1813">
        <v>489</v>
      </c>
      <c r="F1813">
        <v>56.2</v>
      </c>
      <c r="G1813">
        <v>8.5</v>
      </c>
      <c r="H1813">
        <v>30320</v>
      </c>
      <c r="I1813">
        <v>46469</v>
      </c>
      <c r="J1813">
        <v>45169</v>
      </c>
      <c r="K1813">
        <v>103</v>
      </c>
    </row>
    <row r="1814" spans="2:11" hidden="1" x14ac:dyDescent="0.45">
      <c r="B1814" t="s">
        <v>73</v>
      </c>
      <c r="C1814">
        <v>2020</v>
      </c>
      <c r="D1814">
        <v>268.89999999999998</v>
      </c>
      <c r="E1814">
        <v>269.5</v>
      </c>
      <c r="F1814">
        <v>55.3</v>
      </c>
      <c r="G1814">
        <v>9.6</v>
      </c>
      <c r="H1814">
        <v>19816</v>
      </c>
      <c r="I1814">
        <v>34799</v>
      </c>
      <c r="J1814">
        <v>38756</v>
      </c>
      <c r="K1814">
        <v>103.4</v>
      </c>
    </row>
    <row r="1815" spans="2:11" hidden="1" x14ac:dyDescent="0.45">
      <c r="B1815" t="s">
        <v>74</v>
      </c>
      <c r="C1815">
        <v>2020</v>
      </c>
      <c r="D1815">
        <v>1932</v>
      </c>
      <c r="E1815">
        <v>1935.3</v>
      </c>
      <c r="F1815">
        <v>54.2</v>
      </c>
      <c r="G1815">
        <v>6.3</v>
      </c>
      <c r="H1815">
        <v>23033</v>
      </c>
      <c r="I1815">
        <v>72303</v>
      </c>
      <c r="J1815">
        <v>65751</v>
      </c>
      <c r="K1815">
        <v>109.6</v>
      </c>
    </row>
    <row r="1816" spans="2:11" hidden="1" x14ac:dyDescent="0.45">
      <c r="B1816" t="s">
        <v>75</v>
      </c>
      <c r="C1816">
        <v>2020</v>
      </c>
      <c r="D1816">
        <v>5815.6</v>
      </c>
      <c r="E1816">
        <v>5804.9</v>
      </c>
      <c r="F1816">
        <v>55.5</v>
      </c>
      <c r="G1816">
        <v>5.7</v>
      </c>
      <c r="H1816">
        <v>37352</v>
      </c>
      <c r="I1816">
        <v>58046</v>
      </c>
      <c r="J1816">
        <v>59617</v>
      </c>
      <c r="K1816">
        <v>100.5</v>
      </c>
    </row>
    <row r="1817" spans="2:11" hidden="1" x14ac:dyDescent="0.45">
      <c r="B1817" t="s">
        <v>76</v>
      </c>
      <c r="C1817">
        <v>2020</v>
      </c>
      <c r="D1817">
        <v>969</v>
      </c>
      <c r="E1817">
        <v>974.5</v>
      </c>
      <c r="F1817">
        <v>55.6</v>
      </c>
      <c r="G1817">
        <v>7.9</v>
      </c>
      <c r="H1817">
        <v>25206</v>
      </c>
      <c r="I1817">
        <v>57914</v>
      </c>
      <c r="J1817">
        <v>45407</v>
      </c>
      <c r="K1817">
        <v>105.1</v>
      </c>
    </row>
    <row r="1818" spans="2:11" hidden="1" x14ac:dyDescent="0.45">
      <c r="B1818" t="s">
        <v>77</v>
      </c>
      <c r="C1818">
        <v>2020</v>
      </c>
      <c r="D1818">
        <v>2513.6</v>
      </c>
      <c r="E1818">
        <v>2519.9</v>
      </c>
      <c r="F1818">
        <v>57</v>
      </c>
      <c r="G1818">
        <v>7.6</v>
      </c>
      <c r="H1818">
        <v>24995</v>
      </c>
      <c r="I1818">
        <v>50300</v>
      </c>
      <c r="J1818">
        <v>43866</v>
      </c>
      <c r="K1818">
        <v>102</v>
      </c>
    </row>
    <row r="1819" spans="2:11" hidden="1" x14ac:dyDescent="0.45">
      <c r="B1819" t="s">
        <v>78</v>
      </c>
      <c r="C1819">
        <v>2020</v>
      </c>
      <c r="D1819">
        <v>4216.6000000000004</v>
      </c>
      <c r="E1819">
        <v>4223</v>
      </c>
      <c r="F1819">
        <v>56.5</v>
      </c>
      <c r="G1819">
        <v>5</v>
      </c>
      <c r="H1819">
        <v>31519</v>
      </c>
      <c r="I1819">
        <v>57793</v>
      </c>
      <c r="J1819">
        <v>54909</v>
      </c>
      <c r="K1819">
        <v>101.7</v>
      </c>
    </row>
    <row r="1820" spans="2:11" hidden="1" x14ac:dyDescent="0.45">
      <c r="B1820" t="s">
        <v>79</v>
      </c>
      <c r="C1820">
        <v>2020</v>
      </c>
      <c r="D1820">
        <v>531.79999999999995</v>
      </c>
      <c r="E1820">
        <v>527.1</v>
      </c>
      <c r="F1820">
        <v>58.6</v>
      </c>
      <c r="G1820">
        <v>4.5999999999999996</v>
      </c>
      <c r="H1820">
        <v>29970</v>
      </c>
      <c r="I1820">
        <v>82593</v>
      </c>
      <c r="J1820">
        <v>81290</v>
      </c>
      <c r="K1820">
        <v>100.1</v>
      </c>
    </row>
    <row r="1821" spans="2:11" hidden="1" x14ac:dyDescent="0.45">
      <c r="B1821" t="s">
        <v>80</v>
      </c>
      <c r="C1821">
        <v>2020</v>
      </c>
      <c r="D1821">
        <v>3164.8</v>
      </c>
      <c r="E1821">
        <v>3152.9</v>
      </c>
      <c r="F1821">
        <v>60.4</v>
      </c>
      <c r="G1821">
        <v>15.7</v>
      </c>
      <c r="H1821">
        <v>27666</v>
      </c>
      <c r="I1821">
        <v>32150</v>
      </c>
      <c r="J1821">
        <v>50358</v>
      </c>
      <c r="K1821">
        <v>105.6</v>
      </c>
    </row>
    <row r="1822" spans="2:11" hidden="1" x14ac:dyDescent="0.45">
      <c r="B1822" t="s">
        <v>140</v>
      </c>
      <c r="C1822">
        <v>2020</v>
      </c>
      <c r="D1822">
        <v>504</v>
      </c>
      <c r="E1822">
        <v>500.3</v>
      </c>
      <c r="F1822">
        <v>61.3</v>
      </c>
      <c r="G1822">
        <v>29.8</v>
      </c>
      <c r="H1822">
        <v>16877</v>
      </c>
      <c r="I1822">
        <v>39437</v>
      </c>
      <c r="J1822">
        <v>33178</v>
      </c>
      <c r="K1822">
        <v>106.7</v>
      </c>
    </row>
    <row r="1823" spans="2:11" hidden="1" x14ac:dyDescent="0.45">
      <c r="B1823" t="s">
        <v>81</v>
      </c>
      <c r="C1823">
        <v>2020</v>
      </c>
      <c r="D1823">
        <v>900.6</v>
      </c>
      <c r="E1823">
        <v>899</v>
      </c>
      <c r="F1823">
        <v>58.5</v>
      </c>
      <c r="G1823">
        <v>14.8</v>
      </c>
      <c r="H1823">
        <v>22016</v>
      </c>
      <c r="I1823">
        <v>32036</v>
      </c>
      <c r="J1823">
        <v>44637</v>
      </c>
      <c r="K1823">
        <v>98.7</v>
      </c>
    </row>
    <row r="1824" spans="2:11" hidden="1" x14ac:dyDescent="0.45">
      <c r="B1824" t="s">
        <v>82</v>
      </c>
      <c r="C1824">
        <v>2020</v>
      </c>
      <c r="D1824">
        <v>470.3</v>
      </c>
      <c r="E1824">
        <v>470.3</v>
      </c>
      <c r="F1824">
        <v>57.4</v>
      </c>
      <c r="G1824">
        <v>14.7</v>
      </c>
      <c r="H1824">
        <v>19101</v>
      </c>
      <c r="I1824">
        <v>38654</v>
      </c>
      <c r="J1824">
        <v>46393</v>
      </c>
      <c r="K1824">
        <v>106.2</v>
      </c>
    </row>
    <row r="1825" spans="2:11" hidden="1" x14ac:dyDescent="0.45">
      <c r="B1825" t="s">
        <v>83</v>
      </c>
      <c r="C1825">
        <v>2020</v>
      </c>
      <c r="D1825">
        <v>690.8</v>
      </c>
      <c r="E1825">
        <v>692.9</v>
      </c>
      <c r="F1825">
        <v>57</v>
      </c>
      <c r="G1825">
        <v>15.4</v>
      </c>
      <c r="H1825">
        <v>23963</v>
      </c>
      <c r="I1825">
        <v>44865</v>
      </c>
      <c r="J1825">
        <v>51760</v>
      </c>
      <c r="K1825">
        <v>99.2</v>
      </c>
    </row>
    <row r="1826" spans="2:11" hidden="1" x14ac:dyDescent="0.45">
      <c r="B1826" t="s">
        <v>141</v>
      </c>
      <c r="C1826">
        <v>2020</v>
      </c>
      <c r="D1826">
        <v>1496.6</v>
      </c>
      <c r="E1826">
        <v>1487.2</v>
      </c>
      <c r="F1826">
        <v>56.5</v>
      </c>
      <c r="G1826">
        <v>18.5</v>
      </c>
      <c r="H1826">
        <v>24625</v>
      </c>
      <c r="I1826">
        <v>45492</v>
      </c>
      <c r="J1826">
        <v>46857</v>
      </c>
      <c r="K1826">
        <v>96.6</v>
      </c>
    </row>
    <row r="1827" spans="2:11" hidden="1" x14ac:dyDescent="0.45">
      <c r="B1827" t="s">
        <v>84</v>
      </c>
      <c r="C1827">
        <v>2020</v>
      </c>
      <c r="D1827">
        <v>2904.2</v>
      </c>
      <c r="E1827">
        <v>2904.1</v>
      </c>
      <c r="F1827">
        <v>57.6</v>
      </c>
      <c r="G1827">
        <v>6.2</v>
      </c>
      <c r="H1827">
        <v>24187</v>
      </c>
      <c r="I1827">
        <v>44631</v>
      </c>
      <c r="J1827">
        <v>43796</v>
      </c>
      <c r="K1827">
        <v>104.9</v>
      </c>
    </row>
    <row r="1828" spans="2:11" hidden="1" x14ac:dyDescent="0.45">
      <c r="B1828" t="s">
        <v>85</v>
      </c>
      <c r="C1828">
        <v>2020</v>
      </c>
      <c r="D1828">
        <v>4096.1000000000004</v>
      </c>
      <c r="E1828">
        <v>4104.3999999999996</v>
      </c>
      <c r="F1828">
        <v>55.6</v>
      </c>
      <c r="G1828">
        <v>5.9</v>
      </c>
      <c r="H1828">
        <v>30409</v>
      </c>
      <c r="I1828">
        <v>68671</v>
      </c>
      <c r="J1828">
        <v>61405</v>
      </c>
      <c r="K1828">
        <v>101.6</v>
      </c>
    </row>
    <row r="1829" spans="2:11" hidden="1" x14ac:dyDescent="0.45">
      <c r="B1829" t="s">
        <v>86</v>
      </c>
      <c r="C1829">
        <v>2020</v>
      </c>
      <c r="D1829">
        <v>679.8</v>
      </c>
      <c r="E1829">
        <v>681.6</v>
      </c>
      <c r="F1829">
        <v>54.5</v>
      </c>
      <c r="G1829">
        <v>6.8</v>
      </c>
      <c r="H1829">
        <v>21271</v>
      </c>
      <c r="I1829">
        <v>45251</v>
      </c>
      <c r="J1829">
        <v>40056</v>
      </c>
      <c r="K1829">
        <v>104.1</v>
      </c>
    </row>
    <row r="1830" spans="2:11" hidden="1" x14ac:dyDescent="0.45">
      <c r="B1830" t="s">
        <v>87</v>
      </c>
      <c r="C1830">
        <v>2020</v>
      </c>
      <c r="D1830">
        <v>788.7</v>
      </c>
      <c r="E1830">
        <v>793.9</v>
      </c>
      <c r="F1830">
        <v>56.2</v>
      </c>
      <c r="G1830">
        <v>5.3</v>
      </c>
      <c r="H1830">
        <v>20635</v>
      </c>
      <c r="I1830">
        <v>44910</v>
      </c>
      <c r="J1830">
        <v>42531</v>
      </c>
      <c r="K1830">
        <v>101.1</v>
      </c>
    </row>
    <row r="1831" spans="2:11" hidden="1" x14ac:dyDescent="0.45">
      <c r="B1831" t="s">
        <v>88</v>
      </c>
      <c r="C1831">
        <v>2020</v>
      </c>
      <c r="D1831">
        <v>3997.7</v>
      </c>
      <c r="E1831">
        <v>3997</v>
      </c>
      <c r="F1831">
        <v>56</v>
      </c>
      <c r="G1831">
        <v>3.6</v>
      </c>
      <c r="H1831">
        <v>35694</v>
      </c>
      <c r="I1831">
        <v>75880</v>
      </c>
      <c r="J1831">
        <v>80302</v>
      </c>
      <c r="K1831">
        <v>100.6</v>
      </c>
    </row>
    <row r="1832" spans="2:11" hidden="1" x14ac:dyDescent="0.45">
      <c r="B1832" t="s">
        <v>89</v>
      </c>
      <c r="C1832">
        <v>2020</v>
      </c>
      <c r="D1832">
        <v>1460.9</v>
      </c>
      <c r="E1832">
        <v>1466.3</v>
      </c>
      <c r="F1832">
        <v>54.5</v>
      </c>
      <c r="G1832">
        <v>6.3</v>
      </c>
      <c r="H1832">
        <v>25460</v>
      </c>
      <c r="I1832">
        <v>56560</v>
      </c>
      <c r="J1832">
        <v>51687</v>
      </c>
      <c r="K1832">
        <v>106.1</v>
      </c>
    </row>
    <row r="1833" spans="2:11" hidden="1" x14ac:dyDescent="0.45">
      <c r="B1833" t="s">
        <v>90</v>
      </c>
      <c r="C1833">
        <v>2020</v>
      </c>
      <c r="D1833">
        <v>1194.8</v>
      </c>
      <c r="E1833">
        <v>1200.4000000000001</v>
      </c>
      <c r="F1833">
        <v>55</v>
      </c>
      <c r="G1833">
        <v>6.1</v>
      </c>
      <c r="H1833">
        <v>21164</v>
      </c>
      <c r="I1833">
        <v>51424</v>
      </c>
      <c r="J1833">
        <v>47440</v>
      </c>
      <c r="K1833">
        <v>101.3</v>
      </c>
    </row>
    <row r="1834" spans="2:11" hidden="1" x14ac:dyDescent="0.45">
      <c r="B1834" t="s">
        <v>91</v>
      </c>
      <c r="C1834">
        <v>2020</v>
      </c>
      <c r="D1834">
        <v>2550.6999999999998</v>
      </c>
      <c r="E1834">
        <v>2562.6999999999998</v>
      </c>
      <c r="F1834">
        <v>54.9</v>
      </c>
      <c r="G1834">
        <v>5.7</v>
      </c>
      <c r="H1834">
        <v>30237</v>
      </c>
      <c r="I1834">
        <v>53574</v>
      </c>
      <c r="J1834">
        <v>64795</v>
      </c>
      <c r="K1834">
        <v>102.5</v>
      </c>
    </row>
    <row r="1835" spans="2:11" hidden="1" x14ac:dyDescent="0.45">
      <c r="B1835" t="s">
        <v>92</v>
      </c>
      <c r="C1835">
        <v>2020</v>
      </c>
      <c r="D1835">
        <v>1172.8</v>
      </c>
      <c r="E1835">
        <v>1182.7</v>
      </c>
      <c r="F1835">
        <v>52.5</v>
      </c>
      <c r="G1835">
        <v>5.4</v>
      </c>
      <c r="H1835">
        <v>24292</v>
      </c>
      <c r="I1835">
        <v>49816</v>
      </c>
      <c r="J1835">
        <v>46430</v>
      </c>
      <c r="K1835">
        <v>102.9</v>
      </c>
    </row>
    <row r="1836" spans="2:11" hidden="1" x14ac:dyDescent="0.45">
      <c r="B1836" t="s">
        <v>93</v>
      </c>
      <c r="C1836">
        <v>2020</v>
      </c>
      <c r="D1836">
        <v>3144.5</v>
      </c>
      <c r="E1836">
        <v>3159.3</v>
      </c>
      <c r="F1836">
        <v>54.8</v>
      </c>
      <c r="G1836">
        <v>4.5999999999999996</v>
      </c>
      <c r="H1836">
        <v>33814</v>
      </c>
      <c r="I1836">
        <v>75230</v>
      </c>
      <c r="J1836">
        <v>70621</v>
      </c>
      <c r="K1836">
        <v>97.5</v>
      </c>
    </row>
    <row r="1837" spans="2:11" hidden="1" x14ac:dyDescent="0.45">
      <c r="B1837" t="s">
        <v>94</v>
      </c>
      <c r="C1837">
        <v>2020</v>
      </c>
      <c r="D1837">
        <v>1879.3</v>
      </c>
      <c r="E1837">
        <v>1888.9</v>
      </c>
      <c r="F1837">
        <v>54.8</v>
      </c>
      <c r="G1837">
        <v>5.9</v>
      </c>
      <c r="H1837">
        <v>24731</v>
      </c>
      <c r="I1837">
        <v>41039</v>
      </c>
      <c r="J1837">
        <v>42839</v>
      </c>
      <c r="K1837">
        <v>98.9</v>
      </c>
    </row>
    <row r="1838" spans="2:11" hidden="1" x14ac:dyDescent="0.45">
      <c r="B1838" t="s">
        <v>95</v>
      </c>
      <c r="C1838">
        <v>2020</v>
      </c>
      <c r="D1838">
        <v>1278.8</v>
      </c>
      <c r="E1838">
        <v>1286.7</v>
      </c>
      <c r="F1838">
        <v>54.7</v>
      </c>
      <c r="G1838">
        <v>5</v>
      </c>
      <c r="H1838">
        <v>24135</v>
      </c>
      <c r="I1838">
        <v>55476</v>
      </c>
      <c r="J1838">
        <v>45739</v>
      </c>
      <c r="K1838">
        <v>103.9</v>
      </c>
    </row>
    <row r="1839" spans="2:11" hidden="1" x14ac:dyDescent="0.45">
      <c r="B1839" t="s">
        <v>96</v>
      </c>
      <c r="C1839">
        <v>2020</v>
      </c>
      <c r="D1839">
        <v>3183.9</v>
      </c>
      <c r="E1839">
        <v>3195</v>
      </c>
      <c r="F1839">
        <v>55.7</v>
      </c>
      <c r="G1839">
        <v>4.4000000000000004</v>
      </c>
      <c r="H1839">
        <v>29973</v>
      </c>
      <c r="I1839">
        <v>47861</v>
      </c>
      <c r="J1839">
        <v>50176</v>
      </c>
      <c r="K1839">
        <v>105.5</v>
      </c>
    </row>
    <row r="1840" spans="2:11" hidden="1" x14ac:dyDescent="0.45">
      <c r="B1840" t="s">
        <v>97</v>
      </c>
      <c r="C1840">
        <v>2020</v>
      </c>
      <c r="D1840">
        <v>2457.6</v>
      </c>
      <c r="E1840">
        <v>2467.9</v>
      </c>
      <c r="F1840">
        <v>56.2</v>
      </c>
      <c r="G1840">
        <v>5.6</v>
      </c>
      <c r="H1840">
        <v>24095</v>
      </c>
      <c r="I1840">
        <v>43554</v>
      </c>
      <c r="J1840">
        <v>42776</v>
      </c>
      <c r="K1840">
        <v>110.9</v>
      </c>
    </row>
    <row r="1841" spans="2:12" s="81" customFormat="1" hidden="1" x14ac:dyDescent="0.45">
      <c r="B1841" s="81" t="s">
        <v>98</v>
      </c>
      <c r="C1841" s="81">
        <v>2020</v>
      </c>
      <c r="D1841" s="81">
        <f>INDEX('1.1'!$B$6:$X$103,MATCH(B1841,'1.1'!$A$6:$A$103,0),MATCH(Data!A1841,'1.1'!$B$5:$X$5,0))</f>
        <v>1229.4000000000001</v>
      </c>
      <c r="E1841" s="81">
        <f>INDEX('1.2'!$B$6:$X$103,MATCH(B1841,'1.2'!$A$6:$A$103,0),MATCH(Data!A1841,'1.2'!$B$5:$X$5,0))</f>
        <v>1234</v>
      </c>
      <c r="F1841" s="81">
        <f>INDEX('1.6.2'!$B$7:$X$104,MATCH(B1841,'1.6.2'!$A$7:$A$104,0),MATCH(Data!A1841,'1.6.2'!$B$6:$X$6,0))</f>
        <v>54</v>
      </c>
      <c r="G1841" s="81">
        <f>INDEX('2.10.1'!$B$8:$X$105,MATCH(B1841,'2.10.1'!$A$8:$A$105,0),MATCH(Data!A1841,'2.10.1'!$B$7:$X$7,0))</f>
        <v>3.7</v>
      </c>
      <c r="H1841" s="81">
        <f>INDEX('3.2'!$B$7:$X$104,MATCH(B1841,'3.2'!$A$7:$A$104,0),MATCH(Data!A1841,'3.2'!$B$6:$X$6,0))</f>
        <v>22797</v>
      </c>
      <c r="I1841" s="81">
        <f>INDEX('20.9'!$B$7:$X$104,MATCH(B1841,'20.9'!$A$7:$A$104,0),MATCH(Data!A1841,'20.9'!$B$6:$X$6,0))</f>
        <v>39288</v>
      </c>
      <c r="J1841" s="81">
        <f>INDEX('20.10'!$B$7:$X$104,MATCH(B1841,'20.10'!$A$7:$A$104,0),MATCH(Data!A1841,'20.10'!$B$6:$X$6,0))</f>
        <v>42626</v>
      </c>
      <c r="K1841" s="81">
        <f>INDEX('20.13'!$B$7:$X$104,MATCH(B1841,'20.13'!$A$7:$A$104,0),MATCH(Data!A1841,'20.13'!$B$6:$X$6,0))</f>
        <v>103</v>
      </c>
      <c r="L1841" s="14"/>
    </row>
    <row r="1842" spans="2:12" hidden="1" x14ac:dyDescent="0.45">
      <c r="B1842" t="s">
        <v>99</v>
      </c>
      <c r="C1842">
        <v>2020</v>
      </c>
      <c r="D1842">
        <v>788.4</v>
      </c>
      <c r="E1842">
        <v>794.2</v>
      </c>
      <c r="F1842">
        <v>50.6</v>
      </c>
      <c r="G1842">
        <v>8.1999999999999993</v>
      </c>
      <c r="H1842">
        <v>21865</v>
      </c>
      <c r="I1842">
        <v>44791</v>
      </c>
      <c r="J1842">
        <v>37890</v>
      </c>
      <c r="K1842">
        <v>102.4</v>
      </c>
    </row>
    <row r="1843" spans="2:12" hidden="1" x14ac:dyDescent="0.45">
      <c r="B1843" t="s">
        <v>100</v>
      </c>
      <c r="C1843">
        <v>2020</v>
      </c>
      <c r="D1843">
        <v>4289.3999999999996</v>
      </c>
      <c r="E1843">
        <v>4299.8</v>
      </c>
      <c r="F1843">
        <v>55.1</v>
      </c>
      <c r="G1843">
        <v>5.8</v>
      </c>
      <c r="H1843">
        <v>37447</v>
      </c>
      <c r="I1843">
        <v>77958</v>
      </c>
      <c r="J1843">
        <v>67674</v>
      </c>
      <c r="K1843">
        <v>103.3</v>
      </c>
    </row>
    <row r="1844" spans="2:12" hidden="1" x14ac:dyDescent="0.45">
      <c r="B1844" t="s">
        <v>101</v>
      </c>
      <c r="C1844">
        <v>2020</v>
      </c>
      <c r="D1844">
        <v>3796.4</v>
      </c>
      <c r="E1844">
        <v>3784.8</v>
      </c>
      <c r="F1844">
        <v>58.8</v>
      </c>
      <c r="G1844">
        <v>3.6</v>
      </c>
      <c r="H1844">
        <v>50440</v>
      </c>
      <c r="I1844">
        <v>63564</v>
      </c>
      <c r="J1844">
        <v>62199</v>
      </c>
      <c r="K1844">
        <v>104.3</v>
      </c>
    </row>
    <row r="1845" spans="2:12" hidden="1" x14ac:dyDescent="0.45">
      <c r="B1845" t="s">
        <v>62</v>
      </c>
      <c r="C1845">
        <v>2020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2:12" hidden="1" x14ac:dyDescent="0.45">
      <c r="B1846" t="s">
        <v>144</v>
      </c>
      <c r="C1846">
        <v>2020</v>
      </c>
      <c r="D1846">
        <v>1698.2</v>
      </c>
      <c r="E1846">
        <v>1691.2</v>
      </c>
      <c r="F1846">
        <v>60.6</v>
      </c>
      <c r="G1846">
        <v>3</v>
      </c>
      <c r="H1846">
        <v>54588</v>
      </c>
      <c r="I1846">
        <v>59213</v>
      </c>
      <c r="J1846">
        <v>65007</v>
      </c>
      <c r="K1846">
        <v>104.3</v>
      </c>
    </row>
    <row r="1847" spans="2:12" hidden="1" x14ac:dyDescent="0.45">
      <c r="B1847" t="s">
        <v>133</v>
      </c>
      <c r="C1847">
        <v>2020</v>
      </c>
      <c r="D1847">
        <v>508.8</v>
      </c>
      <c r="E1847">
        <v>509.4</v>
      </c>
      <c r="F1847">
        <v>63.9</v>
      </c>
      <c r="G1847">
        <v>2.4</v>
      </c>
      <c r="H1847">
        <v>90130</v>
      </c>
      <c r="I1847">
        <v>69908</v>
      </c>
      <c r="J1847" t="s">
        <v>206</v>
      </c>
      <c r="K1847">
        <v>103.7</v>
      </c>
    </row>
    <row r="1848" spans="2:12" hidden="1" x14ac:dyDescent="0.45">
      <c r="B1848" t="s">
        <v>102</v>
      </c>
      <c r="C1848">
        <v>2020</v>
      </c>
      <c r="D1848">
        <v>1589.3999999999999</v>
      </c>
      <c r="E1848">
        <v>1584.2000000000003</v>
      </c>
      <c r="F1848">
        <v>55.3</v>
      </c>
      <c r="G1848">
        <v>4.8</v>
      </c>
      <c r="H1848">
        <v>31851</v>
      </c>
      <c r="I1848">
        <v>64115</v>
      </c>
      <c r="J1848">
        <v>60753</v>
      </c>
      <c r="K1848">
        <v>101</v>
      </c>
    </row>
    <row r="1849" spans="2:12" hidden="1" x14ac:dyDescent="0.45">
      <c r="B1849" t="s">
        <v>103</v>
      </c>
      <c r="C1849">
        <v>2020</v>
      </c>
      <c r="D1849">
        <v>3445.5</v>
      </c>
      <c r="E1849">
        <v>3457.1</v>
      </c>
      <c r="F1849">
        <v>55.1</v>
      </c>
      <c r="G1849">
        <v>6.8</v>
      </c>
      <c r="H1849">
        <v>26647</v>
      </c>
      <c r="I1849">
        <v>44555</v>
      </c>
      <c r="J1849">
        <v>33123</v>
      </c>
      <c r="K1849">
        <v>98.8</v>
      </c>
    </row>
    <row r="1850" spans="2:12" hidden="1" x14ac:dyDescent="0.45">
      <c r="B1850" t="s">
        <v>104</v>
      </c>
      <c r="C1850">
        <v>2020</v>
      </c>
      <c r="D1850">
        <v>211.2</v>
      </c>
      <c r="E1850">
        <v>211.2</v>
      </c>
      <c r="F1850">
        <v>53.7</v>
      </c>
      <c r="G1850">
        <v>14</v>
      </c>
      <c r="H1850">
        <v>21683</v>
      </c>
      <c r="I1850">
        <v>48628</v>
      </c>
      <c r="J1850">
        <v>59262</v>
      </c>
      <c r="K1850">
        <v>102.4</v>
      </c>
    </row>
    <row r="1851" spans="2:12" hidden="1" x14ac:dyDescent="0.45">
      <c r="B1851" t="s">
        <v>106</v>
      </c>
      <c r="C1851">
        <v>2020</v>
      </c>
      <c r="D1851">
        <v>333.7</v>
      </c>
      <c r="E1851">
        <v>331.9</v>
      </c>
      <c r="F1851">
        <v>55.3</v>
      </c>
      <c r="G1851">
        <v>18</v>
      </c>
      <c r="H1851">
        <v>18975</v>
      </c>
      <c r="I1851" t="s">
        <v>64</v>
      </c>
      <c r="J1851">
        <v>64639</v>
      </c>
      <c r="K1851">
        <v>105</v>
      </c>
    </row>
    <row r="1852" spans="2:12" hidden="1" x14ac:dyDescent="0.45">
      <c r="B1852" t="s">
        <v>107</v>
      </c>
      <c r="C1852">
        <v>2020</v>
      </c>
      <c r="D1852">
        <v>536.29999999999995</v>
      </c>
      <c r="E1852">
        <v>537.29999999999995</v>
      </c>
      <c r="F1852">
        <v>54.7</v>
      </c>
      <c r="G1852">
        <v>8.6999999999999993</v>
      </c>
      <c r="H1852">
        <v>23843</v>
      </c>
      <c r="I1852">
        <v>48078</v>
      </c>
      <c r="J1852">
        <v>48299</v>
      </c>
      <c r="K1852">
        <v>105.9</v>
      </c>
    </row>
    <row r="1853" spans="2:12" hidden="1" x14ac:dyDescent="0.45">
      <c r="B1853" t="s">
        <v>108</v>
      </c>
      <c r="C1853">
        <v>2020</v>
      </c>
      <c r="D1853">
        <v>2193</v>
      </c>
      <c r="E1853">
        <v>2208.5</v>
      </c>
      <c r="F1853">
        <v>53.6</v>
      </c>
      <c r="G1853">
        <v>5.9</v>
      </c>
      <c r="H1853">
        <v>23917</v>
      </c>
      <c r="I1853">
        <v>51523</v>
      </c>
      <c r="J1853">
        <v>53520</v>
      </c>
      <c r="K1853">
        <v>101.8</v>
      </c>
    </row>
    <row r="1854" spans="2:12" hidden="1" x14ac:dyDescent="0.45">
      <c r="B1854" t="s">
        <v>109</v>
      </c>
      <c r="C1854">
        <v>2020</v>
      </c>
      <c r="D1854">
        <v>2862.4</v>
      </c>
      <c r="E1854">
        <v>2867.2</v>
      </c>
      <c r="F1854">
        <v>56.9</v>
      </c>
      <c r="G1854">
        <v>6</v>
      </c>
      <c r="H1854">
        <v>32872</v>
      </c>
      <c r="I1854">
        <v>65922</v>
      </c>
      <c r="J1854">
        <v>55459</v>
      </c>
      <c r="K1854">
        <v>106.3</v>
      </c>
    </row>
    <row r="1855" spans="2:12" hidden="1" x14ac:dyDescent="0.45">
      <c r="B1855" t="s">
        <v>110</v>
      </c>
      <c r="C1855">
        <v>2020</v>
      </c>
      <c r="D1855">
        <v>2380.8000000000002</v>
      </c>
      <c r="E1855">
        <v>2388.6</v>
      </c>
      <c r="F1855">
        <v>55.3</v>
      </c>
      <c r="G1855">
        <v>7.7</v>
      </c>
      <c r="H1855">
        <v>27577</v>
      </c>
      <c r="I1855">
        <v>73138</v>
      </c>
      <c r="J1855">
        <v>57731</v>
      </c>
      <c r="K1855">
        <v>101</v>
      </c>
    </row>
    <row r="1856" spans="2:12" hidden="1" x14ac:dyDescent="0.45">
      <c r="B1856" t="s">
        <v>111</v>
      </c>
      <c r="C1856">
        <v>2020</v>
      </c>
      <c r="D1856">
        <v>2622.3</v>
      </c>
      <c r="E1856">
        <v>2635</v>
      </c>
      <c r="F1856">
        <v>55.2</v>
      </c>
      <c r="G1856">
        <v>6.7</v>
      </c>
      <c r="H1856">
        <v>25441</v>
      </c>
      <c r="I1856">
        <v>53452</v>
      </c>
      <c r="J1856">
        <v>44309</v>
      </c>
      <c r="K1856">
        <v>105.3</v>
      </c>
    </row>
    <row r="1857" spans="2:11" hidden="1" x14ac:dyDescent="0.45">
      <c r="B1857" t="s">
        <v>112</v>
      </c>
      <c r="C1857">
        <v>2020</v>
      </c>
      <c r="D1857">
        <v>2801.4</v>
      </c>
      <c r="E1857">
        <v>2806.8</v>
      </c>
      <c r="F1857">
        <v>56.1</v>
      </c>
      <c r="G1857">
        <v>6.7</v>
      </c>
      <c r="H1857">
        <v>31606</v>
      </c>
      <c r="I1857">
        <v>63611</v>
      </c>
      <c r="J1857">
        <v>64354</v>
      </c>
      <c r="K1857">
        <v>102</v>
      </c>
    </row>
    <row r="1858" spans="2:11" hidden="1" x14ac:dyDescent="0.45">
      <c r="B1858" t="s">
        <v>113</v>
      </c>
      <c r="C1858">
        <v>2020</v>
      </c>
      <c r="D1858">
        <v>1878.1</v>
      </c>
      <c r="E1858">
        <v>1890.9</v>
      </c>
      <c r="F1858">
        <v>54.6</v>
      </c>
      <c r="G1858">
        <v>8.9</v>
      </c>
      <c r="H1858">
        <v>27377</v>
      </c>
      <c r="I1858">
        <v>48685</v>
      </c>
      <c r="J1858">
        <v>49662</v>
      </c>
      <c r="K1858">
        <v>100.8</v>
      </c>
    </row>
    <row r="1859" spans="2:11" hidden="1" x14ac:dyDescent="0.45">
      <c r="B1859" t="s">
        <v>114</v>
      </c>
      <c r="C1859">
        <v>2020</v>
      </c>
      <c r="D1859">
        <v>1065.3</v>
      </c>
      <c r="E1859">
        <v>1070</v>
      </c>
      <c r="F1859">
        <v>57.3</v>
      </c>
      <c r="G1859">
        <v>8.6</v>
      </c>
      <c r="H1859">
        <v>28871</v>
      </c>
      <c r="I1859">
        <v>61111</v>
      </c>
      <c r="J1859">
        <v>53977</v>
      </c>
      <c r="K1859">
        <v>105.9</v>
      </c>
    </row>
    <row r="1860" spans="2:11" hidden="1" x14ac:dyDescent="0.45">
      <c r="B1860" t="s">
        <v>115</v>
      </c>
      <c r="C1860">
        <v>2020</v>
      </c>
      <c r="D1860">
        <v>980.9</v>
      </c>
      <c r="E1860">
        <v>981.5</v>
      </c>
      <c r="F1860">
        <v>55.5</v>
      </c>
      <c r="G1860">
        <v>10.5</v>
      </c>
      <c r="H1860">
        <v>26222</v>
      </c>
      <c r="I1860">
        <v>59313</v>
      </c>
      <c r="J1860">
        <v>60402</v>
      </c>
      <c r="K1860">
        <v>91.6</v>
      </c>
    </row>
    <row r="1861" spans="2:11" hidden="1" x14ac:dyDescent="0.45">
      <c r="B1861" t="s">
        <v>116</v>
      </c>
      <c r="C1861">
        <v>2020</v>
      </c>
      <c r="D1861">
        <v>987.19999999999993</v>
      </c>
      <c r="E1861">
        <v>982</v>
      </c>
      <c r="F1861">
        <v>58.9</v>
      </c>
      <c r="G1861">
        <v>7.4</v>
      </c>
      <c r="H1861">
        <v>46344</v>
      </c>
      <c r="I1861">
        <v>95813</v>
      </c>
      <c r="J1861">
        <v>88281</v>
      </c>
      <c r="K1861">
        <v>98.2</v>
      </c>
    </row>
    <row r="1862" spans="2:11" hidden="1" x14ac:dyDescent="0.45">
      <c r="B1862" t="s">
        <v>117</v>
      </c>
      <c r="C1862">
        <v>2020</v>
      </c>
      <c r="D1862">
        <v>1014.7</v>
      </c>
      <c r="E1862">
        <v>1019.9</v>
      </c>
      <c r="F1862">
        <v>57.5</v>
      </c>
      <c r="G1862">
        <v>9.8000000000000007</v>
      </c>
      <c r="H1862">
        <v>27048</v>
      </c>
      <c r="I1862">
        <v>74943</v>
      </c>
      <c r="J1862">
        <v>64039</v>
      </c>
      <c r="K1862">
        <v>107.9</v>
      </c>
    </row>
    <row r="1863" spans="2:11" hidden="1" x14ac:dyDescent="0.45">
      <c r="B1863" t="s">
        <v>118</v>
      </c>
      <c r="C1863">
        <v>2020</v>
      </c>
      <c r="D1863">
        <v>293.3</v>
      </c>
      <c r="E1863">
        <v>294.8</v>
      </c>
      <c r="F1863">
        <v>60</v>
      </c>
      <c r="G1863">
        <v>3.8</v>
      </c>
      <c r="H1863">
        <v>55381</v>
      </c>
      <c r="I1863">
        <v>73474</v>
      </c>
      <c r="J1863">
        <v>75133</v>
      </c>
      <c r="K1863">
        <v>102.7</v>
      </c>
    </row>
    <row r="1864" spans="2:11" hidden="1" x14ac:dyDescent="0.45">
      <c r="B1864" t="s">
        <v>119</v>
      </c>
      <c r="C1864">
        <v>2020</v>
      </c>
      <c r="D1864">
        <v>1858.2</v>
      </c>
      <c r="E1864">
        <v>1867.9</v>
      </c>
      <c r="F1864">
        <v>58</v>
      </c>
      <c r="G1864">
        <v>5.5</v>
      </c>
      <c r="H1864">
        <v>37349</v>
      </c>
      <c r="I1864">
        <v>110507</v>
      </c>
      <c r="J1864">
        <v>103814</v>
      </c>
      <c r="K1864">
        <v>119.8</v>
      </c>
    </row>
    <row r="1865" spans="2:11" hidden="1" x14ac:dyDescent="0.45">
      <c r="B1865" t="s">
        <v>147</v>
      </c>
      <c r="C1865">
        <v>2020</v>
      </c>
      <c r="D1865">
        <v>1295.0999999999999</v>
      </c>
      <c r="E1865">
        <v>1302.8</v>
      </c>
      <c r="F1865">
        <v>58</v>
      </c>
      <c r="G1865">
        <v>4</v>
      </c>
      <c r="H1865">
        <v>41751</v>
      </c>
      <c r="I1865">
        <v>88591</v>
      </c>
      <c r="J1865">
        <v>81714</v>
      </c>
      <c r="K1865">
        <v>99.6</v>
      </c>
    </row>
    <row r="1866" spans="2:11" hidden="1" x14ac:dyDescent="0.45">
      <c r="B1866" t="s">
        <v>120</v>
      </c>
      <c r="C1866">
        <v>2020</v>
      </c>
      <c r="D1866">
        <v>773.7</v>
      </c>
      <c r="E1866">
        <v>778.2</v>
      </c>
      <c r="F1866">
        <v>57.3</v>
      </c>
      <c r="G1866">
        <v>6</v>
      </c>
      <c r="H1866">
        <v>35508</v>
      </c>
      <c r="I1866">
        <v>85423</v>
      </c>
      <c r="J1866">
        <v>83996</v>
      </c>
      <c r="K1866">
        <v>108.3</v>
      </c>
    </row>
    <row r="1867" spans="2:11" hidden="1" x14ac:dyDescent="0.45">
      <c r="B1867" t="s">
        <v>121</v>
      </c>
      <c r="C1867">
        <v>2020</v>
      </c>
      <c r="D1867">
        <v>137.30000000000001</v>
      </c>
      <c r="E1867">
        <v>138</v>
      </c>
      <c r="F1867">
        <v>60.9</v>
      </c>
      <c r="G1867">
        <v>5.6</v>
      </c>
      <c r="H1867">
        <v>70982</v>
      </c>
      <c r="I1867">
        <v>95792</v>
      </c>
      <c r="J1867">
        <v>56702</v>
      </c>
      <c r="K1867">
        <v>105.7</v>
      </c>
    </row>
    <row r="1868" spans="2:11" hidden="1" x14ac:dyDescent="0.45">
      <c r="B1868" t="s">
        <v>122</v>
      </c>
      <c r="C1868">
        <v>2020</v>
      </c>
      <c r="D1868">
        <v>469.3</v>
      </c>
      <c r="E1868">
        <v>471.5</v>
      </c>
      <c r="F1868">
        <v>58.1</v>
      </c>
      <c r="G1868">
        <v>5.5</v>
      </c>
      <c r="H1868">
        <v>60797</v>
      </c>
      <c r="I1868">
        <v>131348</v>
      </c>
      <c r="J1868">
        <v>127998</v>
      </c>
      <c r="K1868">
        <v>106.9</v>
      </c>
    </row>
    <row r="1869" spans="2:11" hidden="1" x14ac:dyDescent="0.45">
      <c r="B1869" t="s">
        <v>123</v>
      </c>
      <c r="C1869">
        <v>2020</v>
      </c>
      <c r="D1869">
        <v>152.6</v>
      </c>
      <c r="E1869">
        <v>153.6</v>
      </c>
      <c r="F1869">
        <v>56.7</v>
      </c>
      <c r="G1869">
        <v>6.3</v>
      </c>
      <c r="H1869">
        <v>28126</v>
      </c>
      <c r="I1869">
        <v>35968</v>
      </c>
      <c r="J1869">
        <v>41294</v>
      </c>
      <c r="K1869">
        <v>103.2</v>
      </c>
    </row>
    <row r="1870" spans="2:11" hidden="1" x14ac:dyDescent="0.45">
      <c r="B1870" t="s">
        <v>124</v>
      </c>
      <c r="C1870">
        <v>2020</v>
      </c>
      <c r="D1870">
        <v>47.6</v>
      </c>
      <c r="E1870">
        <v>48.1</v>
      </c>
      <c r="F1870">
        <v>63.5</v>
      </c>
      <c r="G1870">
        <v>4.4000000000000004</v>
      </c>
      <c r="H1870">
        <v>89548</v>
      </c>
      <c r="I1870" t="s">
        <v>64</v>
      </c>
      <c r="J1870" t="s">
        <v>64</v>
      </c>
      <c r="K1870" t="s">
        <v>132</v>
      </c>
    </row>
    <row r="1871" spans="2:11" hidden="1" x14ac:dyDescent="0.45">
      <c r="B1871" t="s">
        <v>41</v>
      </c>
      <c r="C1871">
        <v>2021</v>
      </c>
      <c r="D1871">
        <v>1536.5</v>
      </c>
      <c r="E1871">
        <v>1540.9</v>
      </c>
      <c r="F1871">
        <v>56.9</v>
      </c>
      <c r="G1871">
        <v>4.2</v>
      </c>
      <c r="H1871">
        <v>35612</v>
      </c>
      <c r="I1871">
        <v>73685</v>
      </c>
      <c r="J1871">
        <v>61142</v>
      </c>
      <c r="K1871">
        <v>112</v>
      </c>
    </row>
    <row r="1872" spans="2:11" hidden="1" x14ac:dyDescent="0.45">
      <c r="B1872" t="s">
        <v>42</v>
      </c>
      <c r="C1872">
        <v>2021</v>
      </c>
      <c r="D1872">
        <v>1164.5999999999999</v>
      </c>
      <c r="E1872">
        <v>1171.8</v>
      </c>
      <c r="F1872">
        <v>56.6</v>
      </c>
      <c r="G1872">
        <v>3.4</v>
      </c>
      <c r="H1872">
        <v>31608</v>
      </c>
      <c r="I1872">
        <v>52681</v>
      </c>
      <c r="J1872">
        <v>39407</v>
      </c>
      <c r="K1872">
        <v>109.8</v>
      </c>
    </row>
    <row r="1873" spans="2:11" hidden="1" x14ac:dyDescent="0.45">
      <c r="B1873" t="s">
        <v>43</v>
      </c>
      <c r="C1873">
        <v>2021</v>
      </c>
      <c r="D1873">
        <v>1342.3</v>
      </c>
      <c r="E1873">
        <v>1350.6</v>
      </c>
      <c r="F1873">
        <v>55.8</v>
      </c>
      <c r="G1873">
        <v>3.9</v>
      </c>
      <c r="H1873">
        <v>28489</v>
      </c>
      <c r="I1873">
        <v>53818</v>
      </c>
      <c r="J1873">
        <v>62251</v>
      </c>
      <c r="K1873">
        <v>117.1</v>
      </c>
    </row>
    <row r="1874" spans="2:11" hidden="1" x14ac:dyDescent="0.45">
      <c r="B1874" t="s">
        <v>44</v>
      </c>
      <c r="C1874">
        <v>2021</v>
      </c>
      <c r="D1874">
        <v>2302.6</v>
      </c>
      <c r="E1874">
        <v>2310.9</v>
      </c>
      <c r="F1874">
        <v>56.9</v>
      </c>
      <c r="G1874">
        <v>3.8</v>
      </c>
      <c r="H1874">
        <v>35100</v>
      </c>
      <c r="I1874">
        <v>69831</v>
      </c>
      <c r="J1874">
        <v>60573</v>
      </c>
      <c r="K1874">
        <v>112.8</v>
      </c>
    </row>
    <row r="1875" spans="2:11" hidden="1" x14ac:dyDescent="0.45">
      <c r="B1875" t="s">
        <v>45</v>
      </c>
      <c r="C1875">
        <v>2021</v>
      </c>
      <c r="D1875">
        <v>924.1</v>
      </c>
      <c r="E1875">
        <v>931.5</v>
      </c>
      <c r="F1875">
        <v>55.9</v>
      </c>
      <c r="G1875">
        <v>4.5</v>
      </c>
      <c r="H1875">
        <v>28680</v>
      </c>
      <c r="I1875">
        <v>55721</v>
      </c>
      <c r="J1875">
        <v>46281</v>
      </c>
      <c r="K1875">
        <v>110.7</v>
      </c>
    </row>
    <row r="1876" spans="2:11" hidden="1" x14ac:dyDescent="0.45">
      <c r="B1876" t="s">
        <v>46</v>
      </c>
      <c r="C1876">
        <v>2021</v>
      </c>
      <c r="D1876">
        <v>1073.3</v>
      </c>
      <c r="E1876">
        <v>1064.5999999999999</v>
      </c>
      <c r="F1876">
        <v>57.6</v>
      </c>
      <c r="G1876">
        <v>4</v>
      </c>
      <c r="H1876">
        <v>35028</v>
      </c>
      <c r="I1876">
        <v>65209</v>
      </c>
      <c r="J1876">
        <v>60644</v>
      </c>
      <c r="K1876">
        <v>102.8</v>
      </c>
    </row>
    <row r="1877" spans="2:11" hidden="1" x14ac:dyDescent="0.45">
      <c r="B1877" t="s">
        <v>47</v>
      </c>
      <c r="C1877">
        <v>2021</v>
      </c>
      <c r="D1877">
        <v>578</v>
      </c>
      <c r="E1877">
        <v>583.6</v>
      </c>
      <c r="F1877">
        <v>53.2</v>
      </c>
      <c r="G1877">
        <v>4.4000000000000004</v>
      </c>
      <c r="H1877">
        <v>28560</v>
      </c>
      <c r="I1877">
        <v>61594</v>
      </c>
      <c r="J1877">
        <v>51210</v>
      </c>
      <c r="K1877">
        <v>110.9</v>
      </c>
    </row>
    <row r="1878" spans="2:11" hidden="1" x14ac:dyDescent="0.45">
      <c r="B1878" t="s">
        <v>48</v>
      </c>
      <c r="C1878">
        <v>2021</v>
      </c>
      <c r="D1878">
        <v>1078.2</v>
      </c>
      <c r="E1878">
        <v>1084.9000000000001</v>
      </c>
      <c r="F1878">
        <v>55.7</v>
      </c>
      <c r="G1878">
        <v>4</v>
      </c>
      <c r="H1878">
        <v>32715</v>
      </c>
      <c r="I1878">
        <v>65389</v>
      </c>
      <c r="J1878">
        <v>63853</v>
      </c>
      <c r="K1878">
        <v>114.8</v>
      </c>
    </row>
    <row r="1879" spans="2:11" hidden="1" x14ac:dyDescent="0.45">
      <c r="B1879" t="s">
        <v>49</v>
      </c>
      <c r="C1879">
        <v>2021</v>
      </c>
      <c r="D1879">
        <v>1138.0999999999999</v>
      </c>
      <c r="E1879">
        <v>1144.4000000000001</v>
      </c>
      <c r="F1879">
        <v>56.5</v>
      </c>
      <c r="G1879">
        <v>4.2</v>
      </c>
      <c r="H1879">
        <v>35124</v>
      </c>
      <c r="I1879">
        <v>61210</v>
      </c>
      <c r="J1879">
        <v>57992</v>
      </c>
      <c r="K1879">
        <v>109.2</v>
      </c>
    </row>
    <row r="1880" spans="2:11" hidden="1" x14ac:dyDescent="0.45">
      <c r="B1880" t="s">
        <v>50</v>
      </c>
      <c r="C1880">
        <v>2021</v>
      </c>
      <c r="D1880">
        <v>8542.2999999999993</v>
      </c>
      <c r="E1880">
        <v>8489.6</v>
      </c>
      <c r="F1880">
        <v>59.2</v>
      </c>
      <c r="G1880">
        <v>3.4</v>
      </c>
      <c r="H1880">
        <v>53793</v>
      </c>
      <c r="I1880">
        <v>126087</v>
      </c>
      <c r="J1880">
        <v>96275</v>
      </c>
      <c r="K1880">
        <v>107.4</v>
      </c>
    </row>
    <row r="1881" spans="2:11" hidden="1" x14ac:dyDescent="0.45">
      <c r="B1881" t="s">
        <v>51</v>
      </c>
      <c r="C1881">
        <v>2021</v>
      </c>
      <c r="D1881">
        <v>710</v>
      </c>
      <c r="E1881">
        <v>715.5</v>
      </c>
      <c r="F1881">
        <v>55.8</v>
      </c>
      <c r="G1881">
        <v>4.7</v>
      </c>
      <c r="H1881">
        <v>29846</v>
      </c>
      <c r="I1881">
        <v>65047</v>
      </c>
      <c r="J1881">
        <v>53503</v>
      </c>
      <c r="K1881">
        <v>112.1</v>
      </c>
    </row>
    <row r="1882" spans="2:11" hidden="1" x14ac:dyDescent="0.45">
      <c r="B1882" t="s">
        <v>52</v>
      </c>
      <c r="C1882">
        <v>2021</v>
      </c>
      <c r="D1882">
        <v>1098.5999999999999</v>
      </c>
      <c r="E1882">
        <v>1104.5</v>
      </c>
      <c r="F1882">
        <v>55.7</v>
      </c>
      <c r="G1882">
        <v>4</v>
      </c>
      <c r="H1882">
        <v>30495</v>
      </c>
      <c r="I1882">
        <v>65127</v>
      </c>
      <c r="J1882">
        <v>61861</v>
      </c>
      <c r="K1882">
        <v>113.7</v>
      </c>
    </row>
    <row r="1883" spans="2:11" hidden="1" x14ac:dyDescent="0.45">
      <c r="B1883" t="s">
        <v>53</v>
      </c>
      <c r="C1883">
        <v>2021</v>
      </c>
      <c r="D1883">
        <v>886.9</v>
      </c>
      <c r="E1883">
        <v>893.6</v>
      </c>
      <c r="F1883">
        <v>56.6</v>
      </c>
      <c r="G1883">
        <v>5</v>
      </c>
      <c r="H1883">
        <v>30731</v>
      </c>
      <c r="I1883">
        <v>56277</v>
      </c>
      <c r="J1883">
        <v>41470</v>
      </c>
      <c r="K1883">
        <v>108</v>
      </c>
    </row>
    <row r="1884" spans="2:11" hidden="1" x14ac:dyDescent="0.45">
      <c r="B1884" t="s">
        <v>54</v>
      </c>
      <c r="C1884">
        <v>2021</v>
      </c>
      <c r="D1884">
        <v>979.1</v>
      </c>
      <c r="E1884">
        <v>986.1</v>
      </c>
      <c r="F1884">
        <v>56.4</v>
      </c>
      <c r="G1884">
        <v>3.9</v>
      </c>
      <c r="H1884">
        <v>30241</v>
      </c>
      <c r="I1884">
        <v>48791</v>
      </c>
      <c r="J1884">
        <v>45173</v>
      </c>
      <c r="K1884">
        <v>107.7</v>
      </c>
    </row>
    <row r="1885" spans="2:11" hidden="1" x14ac:dyDescent="0.45">
      <c r="B1885" t="s">
        <v>55</v>
      </c>
      <c r="C1885">
        <v>2021</v>
      </c>
      <c r="D1885">
        <v>1226</v>
      </c>
      <c r="E1885">
        <v>1233.9000000000001</v>
      </c>
      <c r="F1885">
        <v>55.4</v>
      </c>
      <c r="G1885">
        <v>3.9</v>
      </c>
      <c r="H1885">
        <v>30528</v>
      </c>
      <c r="I1885">
        <v>67391</v>
      </c>
      <c r="J1885">
        <v>72942</v>
      </c>
      <c r="K1885">
        <v>105.6</v>
      </c>
    </row>
    <row r="1886" spans="2:11" hidden="1" x14ac:dyDescent="0.45">
      <c r="B1886" t="s">
        <v>56</v>
      </c>
      <c r="C1886">
        <v>2021</v>
      </c>
      <c r="D1886">
        <v>1496.7</v>
      </c>
      <c r="E1886">
        <v>1502.2</v>
      </c>
      <c r="F1886">
        <v>56.4</v>
      </c>
      <c r="G1886">
        <v>3.8</v>
      </c>
      <c r="H1886">
        <v>32131</v>
      </c>
      <c r="I1886">
        <v>69877</v>
      </c>
      <c r="J1886">
        <v>74741</v>
      </c>
      <c r="K1886">
        <v>111.2</v>
      </c>
    </row>
    <row r="1887" spans="2:11" hidden="1" x14ac:dyDescent="0.45">
      <c r="B1887" t="s">
        <v>57</v>
      </c>
      <c r="C1887">
        <v>2021</v>
      </c>
      <c r="D1887">
        <v>1205.7</v>
      </c>
      <c r="E1887">
        <v>1213.5999999999999</v>
      </c>
      <c r="F1887">
        <v>55.5</v>
      </c>
      <c r="G1887">
        <v>5.9</v>
      </c>
      <c r="H1887">
        <v>33124</v>
      </c>
      <c r="I1887">
        <v>63217</v>
      </c>
      <c r="J1887">
        <v>73298</v>
      </c>
      <c r="K1887">
        <v>111.5</v>
      </c>
    </row>
    <row r="1888" spans="2:11" hidden="1" x14ac:dyDescent="0.45">
      <c r="B1888" t="s">
        <v>58</v>
      </c>
      <c r="C1888">
        <v>2021</v>
      </c>
      <c r="D1888">
        <v>13015.1</v>
      </c>
      <c r="E1888">
        <v>12997.3</v>
      </c>
      <c r="F1888">
        <v>57.9</v>
      </c>
      <c r="G1888">
        <v>2.6</v>
      </c>
      <c r="H1888">
        <v>88831</v>
      </c>
      <c r="I1888">
        <v>299031</v>
      </c>
      <c r="J1888">
        <v>251014</v>
      </c>
      <c r="K1888">
        <v>114.9</v>
      </c>
    </row>
    <row r="1889" spans="2:11" hidden="1" x14ac:dyDescent="0.45">
      <c r="B1889" t="s">
        <v>59</v>
      </c>
      <c r="C1889">
        <v>2021</v>
      </c>
      <c r="D1889">
        <v>532.4</v>
      </c>
      <c r="E1889">
        <v>536.9</v>
      </c>
      <c r="F1889">
        <v>55.2</v>
      </c>
      <c r="G1889">
        <v>6.6</v>
      </c>
      <c r="H1889">
        <v>35173</v>
      </c>
      <c r="I1889">
        <v>63023</v>
      </c>
      <c r="J1889">
        <v>68549</v>
      </c>
      <c r="K1889">
        <v>112.9</v>
      </c>
    </row>
    <row r="1890" spans="2:11" hidden="1" x14ac:dyDescent="0.45">
      <c r="B1890" t="s">
        <v>60</v>
      </c>
      <c r="C1890">
        <v>2021</v>
      </c>
      <c r="D1890">
        <v>734.4</v>
      </c>
      <c r="E1890">
        <v>742.4</v>
      </c>
      <c r="F1890">
        <v>58</v>
      </c>
      <c r="G1890">
        <v>7</v>
      </c>
      <c r="H1890">
        <v>38880</v>
      </c>
      <c r="I1890">
        <v>65845</v>
      </c>
      <c r="J1890">
        <v>54795</v>
      </c>
      <c r="K1890">
        <v>111.2</v>
      </c>
    </row>
    <row r="1891" spans="2:11" hidden="1" x14ac:dyDescent="0.45">
      <c r="B1891" t="s">
        <v>61</v>
      </c>
      <c r="C1891">
        <v>2021</v>
      </c>
      <c r="D1891">
        <v>1016</v>
      </c>
      <c r="E1891">
        <v>1026.7</v>
      </c>
      <c r="F1891">
        <v>55.6</v>
      </c>
      <c r="G1891">
        <v>6.6</v>
      </c>
      <c r="H1891">
        <v>39739</v>
      </c>
      <c r="I1891">
        <v>87378</v>
      </c>
      <c r="J1891">
        <v>77060</v>
      </c>
      <c r="K1891">
        <v>111.6</v>
      </c>
    </row>
    <row r="1892" spans="2:11" hidden="1" x14ac:dyDescent="0.45">
      <c r="B1892" t="s">
        <v>62</v>
      </c>
      <c r="C1892">
        <v>2021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2:11" hidden="1" x14ac:dyDescent="0.45">
      <c r="B1893" t="s">
        <v>63</v>
      </c>
      <c r="C1893">
        <v>2021</v>
      </c>
      <c r="D1893">
        <v>41.4</v>
      </c>
      <c r="E1893">
        <v>41.5</v>
      </c>
      <c r="F1893">
        <v>59.2</v>
      </c>
      <c r="G1893">
        <v>7.1</v>
      </c>
      <c r="H1893">
        <v>86431</v>
      </c>
      <c r="I1893" t="s">
        <v>64</v>
      </c>
      <c r="J1893">
        <v>73031</v>
      </c>
      <c r="K1893">
        <v>105.1</v>
      </c>
    </row>
    <row r="1894" spans="2:11" hidden="1" x14ac:dyDescent="0.45">
      <c r="B1894" t="s">
        <v>126</v>
      </c>
      <c r="C1894">
        <v>2021</v>
      </c>
      <c r="D1894">
        <v>974.6</v>
      </c>
      <c r="E1894">
        <v>985.2</v>
      </c>
      <c r="F1894">
        <v>55.5</v>
      </c>
      <c r="G1894">
        <v>6.6</v>
      </c>
      <c r="H1894">
        <v>37810</v>
      </c>
      <c r="I1894">
        <v>87378</v>
      </c>
      <c r="J1894">
        <v>77133</v>
      </c>
      <c r="K1894">
        <v>112.7</v>
      </c>
    </row>
    <row r="1895" spans="2:11" hidden="1" x14ac:dyDescent="0.45">
      <c r="B1895" t="s">
        <v>65</v>
      </c>
      <c r="C1895">
        <v>2021</v>
      </c>
      <c r="D1895">
        <v>1138.4000000000001</v>
      </c>
      <c r="E1895">
        <v>1144.3</v>
      </c>
      <c r="F1895">
        <v>55.4</v>
      </c>
      <c r="G1895">
        <v>4.7</v>
      </c>
      <c r="H1895">
        <v>31851</v>
      </c>
      <c r="I1895">
        <v>60369</v>
      </c>
      <c r="J1895">
        <v>52106</v>
      </c>
      <c r="K1895">
        <v>108.5</v>
      </c>
    </row>
    <row r="1896" spans="2:11" hidden="1" x14ac:dyDescent="0.45">
      <c r="B1896" t="s">
        <v>66</v>
      </c>
      <c r="C1896">
        <v>2021</v>
      </c>
      <c r="D1896">
        <v>1031</v>
      </c>
      <c r="E1896">
        <v>1026.3</v>
      </c>
      <c r="F1896">
        <v>58.5</v>
      </c>
      <c r="G1896">
        <v>5</v>
      </c>
      <c r="H1896">
        <v>32010</v>
      </c>
      <c r="I1896">
        <v>80527</v>
      </c>
      <c r="J1896">
        <v>81190</v>
      </c>
      <c r="K1896">
        <v>108.9</v>
      </c>
    </row>
    <row r="1897" spans="2:11" hidden="1" x14ac:dyDescent="0.45">
      <c r="B1897" t="s">
        <v>67</v>
      </c>
      <c r="C1897">
        <v>2021</v>
      </c>
      <c r="D1897">
        <v>2006</v>
      </c>
      <c r="E1897">
        <v>1991.6</v>
      </c>
      <c r="F1897">
        <v>60.9</v>
      </c>
      <c r="G1897">
        <v>3.7</v>
      </c>
      <c r="H1897">
        <v>36847</v>
      </c>
      <c r="I1897">
        <v>116257</v>
      </c>
      <c r="J1897">
        <v>68060</v>
      </c>
      <c r="K1897">
        <v>106.9</v>
      </c>
    </row>
    <row r="1898" spans="2:11" hidden="1" x14ac:dyDescent="0.45">
      <c r="B1898" t="s">
        <v>68</v>
      </c>
      <c r="C1898">
        <v>2021</v>
      </c>
      <c r="D1898">
        <v>665.2</v>
      </c>
      <c r="E1898">
        <v>671.9</v>
      </c>
      <c r="F1898">
        <v>59.8</v>
      </c>
      <c r="G1898">
        <v>5.8</v>
      </c>
      <c r="H1898">
        <v>51183</v>
      </c>
      <c r="I1898" t="s">
        <v>64</v>
      </c>
      <c r="J1898">
        <v>75801</v>
      </c>
      <c r="K1898">
        <v>109.6</v>
      </c>
    </row>
    <row r="1899" spans="2:11" hidden="1" x14ac:dyDescent="0.45">
      <c r="B1899" t="s">
        <v>69</v>
      </c>
      <c r="C1899">
        <v>2021</v>
      </c>
      <c r="D1899">
        <v>581.6</v>
      </c>
      <c r="E1899">
        <v>584.9</v>
      </c>
      <c r="F1899">
        <v>54.7</v>
      </c>
      <c r="G1899">
        <v>4.0999999999999996</v>
      </c>
      <c r="H1899">
        <v>29229</v>
      </c>
      <c r="I1899">
        <v>54119</v>
      </c>
      <c r="J1899">
        <v>46660</v>
      </c>
      <c r="K1899">
        <v>121.4</v>
      </c>
    </row>
    <row r="1900" spans="2:11" hidden="1" x14ac:dyDescent="0.45">
      <c r="B1900" t="s">
        <v>70</v>
      </c>
      <c r="C1900">
        <v>2021</v>
      </c>
      <c r="D1900">
        <v>596.9</v>
      </c>
      <c r="E1900">
        <v>601</v>
      </c>
      <c r="F1900">
        <v>55.4</v>
      </c>
      <c r="G1900">
        <v>4.7</v>
      </c>
      <c r="H1900">
        <v>29332</v>
      </c>
      <c r="I1900">
        <v>49325</v>
      </c>
      <c r="J1900">
        <v>46781</v>
      </c>
      <c r="K1900">
        <v>108.8</v>
      </c>
    </row>
    <row r="1901" spans="2:11" hidden="1" x14ac:dyDescent="0.45">
      <c r="B1901" t="s">
        <v>71</v>
      </c>
      <c r="C1901">
        <v>2021</v>
      </c>
      <c r="D1901">
        <v>5607.9</v>
      </c>
      <c r="E1901">
        <v>5598.2</v>
      </c>
      <c r="F1901">
        <v>60</v>
      </c>
      <c r="G1901">
        <v>2</v>
      </c>
      <c r="H1901">
        <v>57745</v>
      </c>
      <c r="I1901">
        <v>184667</v>
      </c>
      <c r="J1901">
        <v>167211</v>
      </c>
      <c r="K1901">
        <v>113.5</v>
      </c>
    </row>
    <row r="1902" spans="2:11" hidden="1" x14ac:dyDescent="0.45">
      <c r="B1902" t="s">
        <v>72</v>
      </c>
      <c r="C1902">
        <v>2021</v>
      </c>
      <c r="D1902">
        <v>498.3</v>
      </c>
      <c r="E1902">
        <v>494.4</v>
      </c>
      <c r="F1902">
        <v>57.6</v>
      </c>
      <c r="G1902">
        <v>8.3000000000000007</v>
      </c>
      <c r="H1902">
        <v>34901</v>
      </c>
      <c r="I1902">
        <v>85632</v>
      </c>
      <c r="J1902">
        <v>80146</v>
      </c>
      <c r="K1902">
        <v>111.4</v>
      </c>
    </row>
    <row r="1903" spans="2:11" hidden="1" x14ac:dyDescent="0.45">
      <c r="B1903" t="s">
        <v>73</v>
      </c>
      <c r="C1903">
        <v>2021</v>
      </c>
      <c r="D1903">
        <v>266.39999999999998</v>
      </c>
      <c r="E1903">
        <v>267.7</v>
      </c>
      <c r="F1903">
        <v>56.5</v>
      </c>
      <c r="G1903">
        <v>9</v>
      </c>
      <c r="H1903">
        <v>21319</v>
      </c>
      <c r="I1903">
        <v>43035</v>
      </c>
      <c r="J1903">
        <v>50412</v>
      </c>
      <c r="K1903">
        <v>112.2</v>
      </c>
    </row>
    <row r="1904" spans="2:11" hidden="1" x14ac:dyDescent="0.45">
      <c r="B1904" t="s">
        <v>74</v>
      </c>
      <c r="C1904">
        <v>2021</v>
      </c>
      <c r="D1904">
        <v>1931.1</v>
      </c>
      <c r="E1904">
        <v>1931.5</v>
      </c>
      <c r="F1904">
        <v>55.5</v>
      </c>
      <c r="G1904">
        <v>5.8</v>
      </c>
      <c r="H1904">
        <v>26357</v>
      </c>
      <c r="I1904">
        <v>90080</v>
      </c>
      <c r="J1904">
        <v>77200</v>
      </c>
      <c r="K1904">
        <v>109.5</v>
      </c>
    </row>
    <row r="1905" spans="2:11" hidden="1" x14ac:dyDescent="0.45">
      <c r="B1905" t="s">
        <v>75</v>
      </c>
      <c r="C1905">
        <v>2021</v>
      </c>
      <c r="D1905">
        <v>5832</v>
      </c>
      <c r="E1905">
        <v>5823.8</v>
      </c>
      <c r="F1905">
        <v>56.7</v>
      </c>
      <c r="G1905">
        <v>5</v>
      </c>
      <c r="H1905">
        <v>43217</v>
      </c>
      <c r="I1905">
        <v>97596</v>
      </c>
      <c r="J1905">
        <v>74700</v>
      </c>
      <c r="K1905">
        <v>111</v>
      </c>
    </row>
    <row r="1906" spans="2:11" hidden="1" x14ac:dyDescent="0.45">
      <c r="B1906" t="s">
        <v>76</v>
      </c>
      <c r="C1906">
        <v>2021</v>
      </c>
      <c r="D1906">
        <v>957.8</v>
      </c>
      <c r="E1906">
        <v>963.4</v>
      </c>
      <c r="F1906">
        <v>56.8</v>
      </c>
      <c r="G1906">
        <v>7.7</v>
      </c>
      <c r="H1906">
        <v>26833</v>
      </c>
      <c r="I1906">
        <v>76197</v>
      </c>
      <c r="J1906">
        <v>52794</v>
      </c>
      <c r="K1906">
        <v>110.4</v>
      </c>
    </row>
    <row r="1907" spans="2:11" hidden="1" x14ac:dyDescent="0.45">
      <c r="B1907" t="s">
        <v>77</v>
      </c>
      <c r="C1907">
        <v>2021</v>
      </c>
      <c r="D1907">
        <v>2492.8000000000002</v>
      </c>
      <c r="E1907">
        <v>2503.1999999999998</v>
      </c>
      <c r="F1907">
        <v>58.3</v>
      </c>
      <c r="G1907">
        <v>4.9000000000000004</v>
      </c>
      <c r="H1907">
        <v>27677</v>
      </c>
      <c r="I1907">
        <v>59522</v>
      </c>
      <c r="J1907">
        <v>49709</v>
      </c>
      <c r="K1907">
        <v>106.5</v>
      </c>
    </row>
    <row r="1908" spans="2:11" hidden="1" x14ac:dyDescent="0.45">
      <c r="B1908" t="s">
        <v>78</v>
      </c>
      <c r="C1908">
        <v>2021</v>
      </c>
      <c r="D1908">
        <v>4192.3</v>
      </c>
      <c r="E1908">
        <v>4204.5</v>
      </c>
      <c r="F1908">
        <v>57.8</v>
      </c>
      <c r="G1908">
        <v>4</v>
      </c>
      <c r="H1908">
        <v>35041</v>
      </c>
      <c r="I1908">
        <v>72638</v>
      </c>
      <c r="J1908">
        <v>61449</v>
      </c>
      <c r="K1908">
        <v>113.1</v>
      </c>
    </row>
    <row r="1909" spans="2:11" hidden="1" x14ac:dyDescent="0.45">
      <c r="B1909" t="s">
        <v>79</v>
      </c>
      <c r="C1909">
        <v>2021</v>
      </c>
      <c r="D1909">
        <v>547.5</v>
      </c>
      <c r="E1909">
        <v>539.6</v>
      </c>
      <c r="F1909">
        <v>60.1</v>
      </c>
      <c r="G1909">
        <v>4.2</v>
      </c>
      <c r="H1909">
        <v>33013</v>
      </c>
      <c r="I1909">
        <v>95196</v>
      </c>
      <c r="J1909">
        <v>88850</v>
      </c>
      <c r="K1909">
        <v>97.3</v>
      </c>
    </row>
    <row r="1910" spans="2:11" hidden="1" x14ac:dyDescent="0.45">
      <c r="B1910" t="s">
        <v>80</v>
      </c>
      <c r="C1910">
        <v>2021</v>
      </c>
      <c r="D1910">
        <v>3186.9</v>
      </c>
      <c r="E1910">
        <v>3175.9</v>
      </c>
      <c r="F1910">
        <v>61.3</v>
      </c>
      <c r="G1910">
        <v>15.1</v>
      </c>
      <c r="H1910">
        <v>30260</v>
      </c>
      <c r="I1910">
        <v>37697</v>
      </c>
      <c r="J1910">
        <v>58991</v>
      </c>
      <c r="K1910">
        <v>103.5</v>
      </c>
    </row>
    <row r="1911" spans="2:11" hidden="1" x14ac:dyDescent="0.45">
      <c r="B1911" t="s">
        <v>140</v>
      </c>
      <c r="C1911">
        <v>2021</v>
      </c>
      <c r="D1911">
        <v>511.3</v>
      </c>
      <c r="E1911">
        <v>507.59999999999997</v>
      </c>
      <c r="F1911">
        <v>62.7</v>
      </c>
      <c r="G1911">
        <v>30.9</v>
      </c>
      <c r="H1911">
        <v>18139</v>
      </c>
      <c r="I1911">
        <v>44855</v>
      </c>
      <c r="J1911">
        <v>44295</v>
      </c>
      <c r="K1911">
        <v>124.3</v>
      </c>
    </row>
    <row r="1912" spans="2:11" hidden="1" x14ac:dyDescent="0.45">
      <c r="B1912" t="s">
        <v>81</v>
      </c>
      <c r="C1912">
        <v>2021</v>
      </c>
      <c r="D1912">
        <v>904.3</v>
      </c>
      <c r="E1912">
        <v>902.5</v>
      </c>
      <c r="F1912">
        <v>59.7</v>
      </c>
      <c r="G1912">
        <v>11.7</v>
      </c>
      <c r="H1912">
        <v>25929</v>
      </c>
      <c r="I1912">
        <v>32294</v>
      </c>
      <c r="J1912">
        <v>61077</v>
      </c>
      <c r="K1912">
        <v>102.5</v>
      </c>
    </row>
    <row r="1913" spans="2:11" hidden="1" x14ac:dyDescent="0.45">
      <c r="B1913" t="s">
        <v>82</v>
      </c>
      <c r="C1913">
        <v>2021</v>
      </c>
      <c r="D1913">
        <v>469.1</v>
      </c>
      <c r="E1913">
        <v>469.7</v>
      </c>
      <c r="F1913">
        <v>58.7</v>
      </c>
      <c r="G1913">
        <v>12.3</v>
      </c>
      <c r="H1913">
        <v>20473</v>
      </c>
      <c r="I1913">
        <v>43553</v>
      </c>
      <c r="J1913">
        <v>59107</v>
      </c>
      <c r="K1913">
        <v>117.6</v>
      </c>
    </row>
    <row r="1914" spans="2:11" hidden="1" x14ac:dyDescent="0.45">
      <c r="B1914" t="s">
        <v>83</v>
      </c>
      <c r="C1914">
        <v>2021</v>
      </c>
      <c r="D1914">
        <v>685.4</v>
      </c>
      <c r="E1914">
        <v>688.1</v>
      </c>
      <c r="F1914">
        <v>58.2</v>
      </c>
      <c r="G1914">
        <v>13.4</v>
      </c>
      <c r="H1914">
        <v>25885</v>
      </c>
      <c r="I1914">
        <v>42269</v>
      </c>
      <c r="J1914">
        <v>49157</v>
      </c>
      <c r="K1914">
        <v>103.9</v>
      </c>
    </row>
    <row r="1915" spans="2:11" hidden="1" x14ac:dyDescent="0.45">
      <c r="B1915" t="s">
        <v>141</v>
      </c>
      <c r="C1915">
        <v>2021</v>
      </c>
      <c r="D1915">
        <v>1514.6</v>
      </c>
      <c r="E1915">
        <v>1505.6</v>
      </c>
      <c r="F1915">
        <v>57.5</v>
      </c>
      <c r="G1915">
        <v>14.5</v>
      </c>
      <c r="H1915">
        <v>26397</v>
      </c>
      <c r="I1915">
        <v>48514</v>
      </c>
      <c r="J1915">
        <v>54416</v>
      </c>
      <c r="K1915">
        <v>111.5</v>
      </c>
    </row>
    <row r="1916" spans="2:11" hidden="1" x14ac:dyDescent="0.45">
      <c r="B1916" t="s">
        <v>84</v>
      </c>
      <c r="C1916">
        <v>2021</v>
      </c>
      <c r="D1916">
        <v>2902.5</v>
      </c>
      <c r="E1916">
        <v>2903.3</v>
      </c>
      <c r="F1916">
        <v>58.9</v>
      </c>
      <c r="G1916">
        <v>5.3</v>
      </c>
      <c r="H1916">
        <v>26190</v>
      </c>
      <c r="I1916">
        <v>48255</v>
      </c>
      <c r="J1916">
        <v>46575</v>
      </c>
      <c r="K1916">
        <v>106.9</v>
      </c>
    </row>
    <row r="1917" spans="2:11" hidden="1" x14ac:dyDescent="0.45">
      <c r="B1917" t="s">
        <v>85</v>
      </c>
      <c r="C1917">
        <v>2021</v>
      </c>
      <c r="D1917">
        <v>4091.6</v>
      </c>
      <c r="E1917">
        <v>4093.9</v>
      </c>
      <c r="F1917">
        <v>56.9</v>
      </c>
      <c r="G1917">
        <v>4.3</v>
      </c>
      <c r="H1917">
        <v>32621</v>
      </c>
      <c r="I1917">
        <v>83074</v>
      </c>
      <c r="J1917">
        <v>72175</v>
      </c>
      <c r="K1917">
        <v>113.3</v>
      </c>
    </row>
    <row r="1918" spans="2:11" hidden="1" x14ac:dyDescent="0.45">
      <c r="B1918" t="s">
        <v>86</v>
      </c>
      <c r="C1918">
        <v>2021</v>
      </c>
      <c r="D1918">
        <v>676.4</v>
      </c>
      <c r="E1918">
        <v>678.1</v>
      </c>
      <c r="F1918">
        <v>55.6</v>
      </c>
      <c r="G1918">
        <v>5.3</v>
      </c>
      <c r="H1918">
        <v>23185</v>
      </c>
      <c r="I1918">
        <v>53157</v>
      </c>
      <c r="J1918">
        <v>46777</v>
      </c>
      <c r="K1918">
        <v>112</v>
      </c>
    </row>
    <row r="1919" spans="2:11" hidden="1" x14ac:dyDescent="0.45">
      <c r="B1919" t="s">
        <v>87</v>
      </c>
      <c r="C1919">
        <v>2021</v>
      </c>
      <c r="D1919">
        <v>781.4</v>
      </c>
      <c r="E1919">
        <v>785.1</v>
      </c>
      <c r="F1919">
        <v>57.5</v>
      </c>
      <c r="G1919">
        <v>4.2</v>
      </c>
      <c r="H1919">
        <v>22906</v>
      </c>
      <c r="I1919">
        <v>48015</v>
      </c>
      <c r="J1919">
        <v>46810</v>
      </c>
      <c r="K1919">
        <v>109.8</v>
      </c>
    </row>
    <row r="1920" spans="2:11" hidden="1" x14ac:dyDescent="0.45">
      <c r="B1920" t="s">
        <v>88</v>
      </c>
      <c r="C1920">
        <v>2021</v>
      </c>
      <c r="D1920">
        <v>4000.1</v>
      </c>
      <c r="E1920">
        <v>3998.9</v>
      </c>
      <c r="F1920">
        <v>57.1</v>
      </c>
      <c r="G1920">
        <v>2.6</v>
      </c>
      <c r="H1920">
        <v>39679</v>
      </c>
      <c r="I1920">
        <v>106859</v>
      </c>
      <c r="J1920">
        <v>96693</v>
      </c>
      <c r="K1920">
        <v>114.1</v>
      </c>
    </row>
    <row r="1921" spans="2:11" hidden="1" x14ac:dyDescent="0.45">
      <c r="B1921" t="s">
        <v>89</v>
      </c>
      <c r="C1921">
        <v>2021</v>
      </c>
      <c r="D1921">
        <v>1448.9</v>
      </c>
      <c r="E1921">
        <v>1454.9</v>
      </c>
      <c r="F1921">
        <v>55.6</v>
      </c>
      <c r="G1921">
        <v>4.5</v>
      </c>
      <c r="H1921">
        <v>27650</v>
      </c>
      <c r="I1921">
        <v>66312</v>
      </c>
      <c r="J1921">
        <v>60661</v>
      </c>
      <c r="K1921">
        <v>106.8</v>
      </c>
    </row>
    <row r="1922" spans="2:11" hidden="1" x14ac:dyDescent="0.45">
      <c r="B1922" t="s">
        <v>90</v>
      </c>
      <c r="C1922">
        <v>2021</v>
      </c>
      <c r="D1922">
        <v>1183.9000000000001</v>
      </c>
      <c r="E1922">
        <v>1189.3</v>
      </c>
      <c r="F1922">
        <v>56.1</v>
      </c>
      <c r="G1922">
        <v>4.8</v>
      </c>
      <c r="H1922">
        <v>23619</v>
      </c>
      <c r="I1922">
        <v>62904</v>
      </c>
      <c r="J1922">
        <v>59521</v>
      </c>
      <c r="K1922">
        <v>112.4</v>
      </c>
    </row>
    <row r="1923" spans="2:11" hidden="1" x14ac:dyDescent="0.45">
      <c r="B1923" t="s">
        <v>91</v>
      </c>
      <c r="C1923">
        <v>2021</v>
      </c>
      <c r="D1923">
        <v>2525.1</v>
      </c>
      <c r="E1923">
        <v>2537.9</v>
      </c>
      <c r="F1923">
        <v>56</v>
      </c>
      <c r="G1923">
        <v>4.5999999999999996</v>
      </c>
      <c r="H1923">
        <v>32747</v>
      </c>
      <c r="I1923">
        <v>73897</v>
      </c>
      <c r="J1923">
        <v>65106</v>
      </c>
      <c r="K1923">
        <v>110.1</v>
      </c>
    </row>
    <row r="1924" spans="2:11" hidden="1" x14ac:dyDescent="0.45">
      <c r="B1924" t="s">
        <v>92</v>
      </c>
      <c r="C1924">
        <v>2021</v>
      </c>
      <c r="D1924">
        <v>1149.2</v>
      </c>
      <c r="E1924">
        <v>1161</v>
      </c>
      <c r="F1924">
        <v>53.7</v>
      </c>
      <c r="G1924">
        <v>4.9000000000000004</v>
      </c>
      <c r="H1924">
        <v>26649</v>
      </c>
      <c r="I1924">
        <v>62844</v>
      </c>
      <c r="J1924">
        <v>57937</v>
      </c>
      <c r="K1924">
        <v>112.6</v>
      </c>
    </row>
    <row r="1925" spans="2:11" hidden="1" x14ac:dyDescent="0.45">
      <c r="B1925" t="s">
        <v>93</v>
      </c>
      <c r="C1925">
        <v>2021</v>
      </c>
      <c r="D1925">
        <v>3108.9</v>
      </c>
      <c r="E1925">
        <v>3126.7</v>
      </c>
      <c r="F1925">
        <v>56</v>
      </c>
      <c r="G1925">
        <v>4.2</v>
      </c>
      <c r="H1925">
        <v>37524</v>
      </c>
      <c r="I1925">
        <v>94157</v>
      </c>
      <c r="J1925">
        <v>91689</v>
      </c>
      <c r="K1925">
        <v>111.7</v>
      </c>
    </row>
    <row r="1926" spans="2:11" hidden="1" x14ac:dyDescent="0.45">
      <c r="B1926" t="s">
        <v>94</v>
      </c>
      <c r="C1926">
        <v>2021</v>
      </c>
      <c r="D1926">
        <v>1855.8</v>
      </c>
      <c r="E1926">
        <v>1867.5</v>
      </c>
      <c r="F1926">
        <v>56</v>
      </c>
      <c r="G1926">
        <v>4.7</v>
      </c>
      <c r="H1926">
        <v>26518</v>
      </c>
      <c r="I1926">
        <v>45137</v>
      </c>
      <c r="J1926">
        <v>40086</v>
      </c>
      <c r="K1926">
        <v>108.5</v>
      </c>
    </row>
    <row r="1927" spans="2:11" hidden="1" x14ac:dyDescent="0.45">
      <c r="B1927" t="s">
        <v>95</v>
      </c>
      <c r="C1927">
        <v>2021</v>
      </c>
      <c r="D1927">
        <v>1261.0999999999999</v>
      </c>
      <c r="E1927">
        <v>1270</v>
      </c>
      <c r="F1927">
        <v>56</v>
      </c>
      <c r="G1927">
        <v>4.2</v>
      </c>
      <c r="H1927">
        <v>26415</v>
      </c>
      <c r="I1927">
        <v>59742</v>
      </c>
      <c r="J1927">
        <v>57554</v>
      </c>
      <c r="K1927">
        <v>116.5</v>
      </c>
    </row>
    <row r="1928" spans="2:11" hidden="1" x14ac:dyDescent="0.45">
      <c r="B1928" t="s">
        <v>96</v>
      </c>
      <c r="C1928">
        <v>2021</v>
      </c>
      <c r="D1928">
        <v>3164.4</v>
      </c>
      <c r="E1928">
        <v>3174.1</v>
      </c>
      <c r="F1928">
        <v>56.9</v>
      </c>
      <c r="G1928">
        <v>3.5</v>
      </c>
      <c r="H1928">
        <v>32663</v>
      </c>
      <c r="I1928">
        <v>64832</v>
      </c>
      <c r="J1928">
        <v>57699</v>
      </c>
      <c r="K1928">
        <v>110.2</v>
      </c>
    </row>
    <row r="1929" spans="2:11" hidden="1" x14ac:dyDescent="0.45">
      <c r="B1929" t="s">
        <v>97</v>
      </c>
      <c r="C1929">
        <v>2021</v>
      </c>
      <c r="D1929">
        <v>2431</v>
      </c>
      <c r="E1929">
        <v>2444.3000000000002</v>
      </c>
      <c r="F1929">
        <v>57.5</v>
      </c>
      <c r="G1929">
        <v>4.5</v>
      </c>
      <c r="H1929">
        <v>26228</v>
      </c>
      <c r="I1929">
        <v>51883</v>
      </c>
      <c r="J1929">
        <v>50386</v>
      </c>
      <c r="K1929">
        <v>114.1</v>
      </c>
    </row>
    <row r="1930" spans="2:11" hidden="1" x14ac:dyDescent="0.45">
      <c r="B1930" t="s">
        <v>98</v>
      </c>
      <c r="C1930">
        <v>2021</v>
      </c>
      <c r="D1930">
        <v>1191.7</v>
      </c>
      <c r="E1930">
        <v>1199.4000000000001</v>
      </c>
      <c r="F1930">
        <v>55.5</v>
      </c>
      <c r="G1930">
        <v>4.3</v>
      </c>
      <c r="H1930">
        <v>26849</v>
      </c>
      <c r="I1930">
        <v>62683</v>
      </c>
      <c r="J1930">
        <v>52687</v>
      </c>
      <c r="K1930">
        <v>108.9</v>
      </c>
    </row>
    <row r="1931" spans="2:11" hidden="1" x14ac:dyDescent="0.45">
      <c r="B1931" t="s">
        <v>99</v>
      </c>
      <c r="C1931">
        <v>2021</v>
      </c>
      <c r="D1931">
        <v>772.3</v>
      </c>
      <c r="E1931">
        <v>780.4</v>
      </c>
      <c r="F1931">
        <v>51.8</v>
      </c>
      <c r="G1931">
        <v>7.6</v>
      </c>
      <c r="H1931">
        <v>23747</v>
      </c>
      <c r="I1931">
        <v>46864</v>
      </c>
      <c r="J1931">
        <v>44393</v>
      </c>
      <c r="K1931">
        <v>103.8</v>
      </c>
    </row>
    <row r="1932" spans="2:11" hidden="1" x14ac:dyDescent="0.45">
      <c r="B1932" t="s">
        <v>100</v>
      </c>
      <c r="C1932">
        <v>2021</v>
      </c>
      <c r="D1932">
        <v>4263.7</v>
      </c>
      <c r="E1932">
        <v>4276.6000000000004</v>
      </c>
      <c r="F1932">
        <v>56.3</v>
      </c>
      <c r="G1932">
        <v>4.0999999999999996</v>
      </c>
      <c r="H1932">
        <v>40275</v>
      </c>
      <c r="I1932">
        <v>94502</v>
      </c>
      <c r="J1932">
        <v>80615</v>
      </c>
      <c r="K1932">
        <v>112.1</v>
      </c>
    </row>
    <row r="1933" spans="2:11" hidden="1" x14ac:dyDescent="0.45">
      <c r="B1933" t="s">
        <v>101</v>
      </c>
      <c r="C1933">
        <v>2021</v>
      </c>
      <c r="D1933">
        <v>3827.7</v>
      </c>
      <c r="E1933">
        <v>3812</v>
      </c>
      <c r="F1933">
        <v>59.7</v>
      </c>
      <c r="G1933">
        <v>3.2</v>
      </c>
      <c r="H1933">
        <v>53381</v>
      </c>
      <c r="I1933">
        <v>78665</v>
      </c>
      <c r="J1933">
        <v>68438</v>
      </c>
      <c r="K1933">
        <v>108.7</v>
      </c>
    </row>
    <row r="1934" spans="2:11" hidden="1" x14ac:dyDescent="0.45">
      <c r="B1934" t="s">
        <v>62</v>
      </c>
      <c r="C1934">
        <v>2021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2:11" hidden="1" x14ac:dyDescent="0.45">
      <c r="B1935" t="s">
        <v>144</v>
      </c>
      <c r="C1935">
        <v>2021</v>
      </c>
      <c r="D1935">
        <v>1713.8</v>
      </c>
      <c r="E1935">
        <v>1706</v>
      </c>
      <c r="F1935">
        <v>61.5</v>
      </c>
      <c r="G1935">
        <v>2.6</v>
      </c>
      <c r="H1935">
        <v>57012</v>
      </c>
      <c r="I1935">
        <v>75379</v>
      </c>
      <c r="J1935">
        <v>79601</v>
      </c>
      <c r="K1935">
        <v>107.7</v>
      </c>
    </row>
    <row r="1936" spans="2:11" hidden="1" x14ac:dyDescent="0.45">
      <c r="B1936" t="s">
        <v>133</v>
      </c>
      <c r="C1936">
        <v>2021</v>
      </c>
      <c r="D1936">
        <v>511.2</v>
      </c>
      <c r="E1936">
        <v>510</v>
      </c>
      <c r="F1936">
        <v>64.5</v>
      </c>
      <c r="G1936">
        <v>2.1</v>
      </c>
      <c r="H1936">
        <v>96814</v>
      </c>
      <c r="I1936">
        <v>111139</v>
      </c>
      <c r="J1936">
        <v>61111</v>
      </c>
      <c r="K1936">
        <v>108.4</v>
      </c>
    </row>
    <row r="1937" spans="2:11" hidden="1" x14ac:dyDescent="0.45">
      <c r="B1937" t="s">
        <v>102</v>
      </c>
      <c r="C1937">
        <v>2021</v>
      </c>
      <c r="D1937">
        <v>1602.7</v>
      </c>
      <c r="E1937">
        <v>1596</v>
      </c>
      <c r="F1937">
        <v>56.2</v>
      </c>
      <c r="G1937">
        <v>4.4000000000000004</v>
      </c>
      <c r="H1937">
        <v>33983</v>
      </c>
      <c r="I1937">
        <v>78614</v>
      </c>
      <c r="J1937">
        <v>64771</v>
      </c>
      <c r="K1937">
        <v>111.5</v>
      </c>
    </row>
    <row r="1938" spans="2:11" hidden="1" x14ac:dyDescent="0.45">
      <c r="B1938" t="s">
        <v>103</v>
      </c>
      <c r="C1938">
        <v>2021</v>
      </c>
      <c r="D1938">
        <v>3421.6</v>
      </c>
      <c r="E1938">
        <v>3433.5</v>
      </c>
      <c r="F1938">
        <v>56.2</v>
      </c>
      <c r="G1938">
        <v>4.9000000000000004</v>
      </c>
      <c r="H1938">
        <v>29498</v>
      </c>
      <c r="I1938">
        <v>58413</v>
      </c>
      <c r="J1938">
        <v>46608</v>
      </c>
      <c r="K1938">
        <v>115.1</v>
      </c>
    </row>
    <row r="1939" spans="2:11" hidden="1" x14ac:dyDescent="0.45">
      <c r="B1939" t="s">
        <v>104</v>
      </c>
      <c r="C1939">
        <v>2021</v>
      </c>
      <c r="D1939">
        <v>210.8</v>
      </c>
      <c r="E1939">
        <v>211</v>
      </c>
      <c r="F1939">
        <v>55</v>
      </c>
      <c r="G1939">
        <v>12</v>
      </c>
      <c r="H1939">
        <v>23798</v>
      </c>
      <c r="I1939" t="s">
        <v>206</v>
      </c>
      <c r="J1939">
        <v>72873</v>
      </c>
      <c r="K1939">
        <v>113.4</v>
      </c>
    </row>
    <row r="1940" spans="2:11" hidden="1" x14ac:dyDescent="0.45">
      <c r="B1940" t="s">
        <v>106</v>
      </c>
      <c r="C1940">
        <v>2021</v>
      </c>
      <c r="D1940">
        <v>336.2</v>
      </c>
      <c r="E1940">
        <v>335</v>
      </c>
      <c r="F1940">
        <v>56.1</v>
      </c>
      <c r="G1940">
        <v>15</v>
      </c>
      <c r="H1940">
        <v>20652</v>
      </c>
      <c r="I1940" t="s">
        <v>64</v>
      </c>
      <c r="J1940">
        <v>95967</v>
      </c>
      <c r="K1940">
        <v>121</v>
      </c>
    </row>
    <row r="1941" spans="2:11" hidden="1" x14ac:dyDescent="0.45">
      <c r="B1941" t="s">
        <v>107</v>
      </c>
      <c r="C1941">
        <v>2021</v>
      </c>
      <c r="D1941">
        <v>533</v>
      </c>
      <c r="E1941">
        <v>534.70000000000005</v>
      </c>
      <c r="F1941">
        <v>55.8</v>
      </c>
      <c r="G1941">
        <v>6.4</v>
      </c>
      <c r="H1941">
        <v>26068</v>
      </c>
      <c r="I1941">
        <v>59491</v>
      </c>
      <c r="J1941">
        <v>56940</v>
      </c>
      <c r="K1941">
        <v>107.3</v>
      </c>
    </row>
    <row r="1942" spans="2:11" hidden="1" x14ac:dyDescent="0.45">
      <c r="B1942" t="s">
        <v>108</v>
      </c>
      <c r="C1942">
        <v>2021</v>
      </c>
      <c r="D1942">
        <v>2155</v>
      </c>
      <c r="E1942">
        <v>2174</v>
      </c>
      <c r="F1942">
        <v>54.9</v>
      </c>
      <c r="G1942">
        <v>5.5</v>
      </c>
      <c r="H1942">
        <v>26010</v>
      </c>
      <c r="I1942">
        <v>66933</v>
      </c>
      <c r="J1942">
        <v>63856</v>
      </c>
      <c r="K1942">
        <v>115.5</v>
      </c>
    </row>
    <row r="1943" spans="2:11" hidden="1" x14ac:dyDescent="0.45">
      <c r="B1943" t="s">
        <v>109</v>
      </c>
      <c r="C1943">
        <v>2021</v>
      </c>
      <c r="D1943">
        <v>2856.4</v>
      </c>
      <c r="E1943">
        <v>2859.3</v>
      </c>
      <c r="F1943">
        <v>58.1</v>
      </c>
      <c r="G1943">
        <v>3.6</v>
      </c>
      <c r="H1943">
        <v>36090</v>
      </c>
      <c r="I1943">
        <v>79264</v>
      </c>
      <c r="J1943">
        <v>69473</v>
      </c>
      <c r="K1943">
        <v>120.8</v>
      </c>
    </row>
    <row r="1944" spans="2:11" hidden="1" x14ac:dyDescent="0.45">
      <c r="B1944" t="s">
        <v>110</v>
      </c>
      <c r="C1944">
        <v>2021</v>
      </c>
      <c r="D1944">
        <v>2363.4</v>
      </c>
      <c r="E1944">
        <v>2372.1</v>
      </c>
      <c r="F1944">
        <v>56.3</v>
      </c>
      <c r="G1944">
        <v>6</v>
      </c>
      <c r="H1944">
        <v>30346</v>
      </c>
      <c r="I1944">
        <v>96894</v>
      </c>
      <c r="J1944">
        <v>69147</v>
      </c>
      <c r="K1944">
        <v>122.6</v>
      </c>
    </row>
    <row r="1945" spans="2:11" hidden="1" x14ac:dyDescent="0.45">
      <c r="B1945" t="s">
        <v>111</v>
      </c>
      <c r="C1945">
        <v>2021</v>
      </c>
      <c r="D1945">
        <v>2592</v>
      </c>
      <c r="E1945">
        <v>2607.1</v>
      </c>
      <c r="F1945">
        <v>56.5</v>
      </c>
      <c r="G1945">
        <v>5.4</v>
      </c>
      <c r="H1945">
        <v>28048</v>
      </c>
      <c r="I1945">
        <v>63143</v>
      </c>
      <c r="J1945">
        <v>55970</v>
      </c>
      <c r="K1945">
        <v>116.6</v>
      </c>
    </row>
    <row r="1946" spans="2:11" hidden="1" x14ac:dyDescent="0.45">
      <c r="B1946" t="s">
        <v>112</v>
      </c>
      <c r="C1946">
        <v>2021</v>
      </c>
      <c r="D1946">
        <v>2797.5</v>
      </c>
      <c r="E1946">
        <v>2799.5</v>
      </c>
      <c r="F1946">
        <v>57.1</v>
      </c>
      <c r="G1946">
        <v>6.1</v>
      </c>
      <c r="H1946">
        <v>35261</v>
      </c>
      <c r="I1946">
        <v>73620</v>
      </c>
      <c r="J1946">
        <v>66072</v>
      </c>
      <c r="K1946">
        <v>110.8</v>
      </c>
    </row>
    <row r="1947" spans="2:11" hidden="1" x14ac:dyDescent="0.45">
      <c r="B1947" t="s">
        <v>113</v>
      </c>
      <c r="C1947">
        <v>2021</v>
      </c>
      <c r="D1947">
        <v>1851.5</v>
      </c>
      <c r="E1947">
        <v>1864.8</v>
      </c>
      <c r="F1947">
        <v>55.7</v>
      </c>
      <c r="G1947">
        <v>6.5</v>
      </c>
      <c r="H1947">
        <v>29972</v>
      </c>
      <c r="I1947">
        <v>68905</v>
      </c>
      <c r="J1947">
        <v>62521</v>
      </c>
      <c r="K1947">
        <v>113.1</v>
      </c>
    </row>
    <row r="1948" spans="2:11" hidden="1" x14ac:dyDescent="0.45">
      <c r="B1948" t="s">
        <v>114</v>
      </c>
      <c r="C1948">
        <v>2021</v>
      </c>
      <c r="D1948">
        <v>1062.7</v>
      </c>
      <c r="E1948">
        <v>1064</v>
      </c>
      <c r="F1948">
        <v>58.5</v>
      </c>
      <c r="G1948">
        <v>6.8</v>
      </c>
      <c r="H1948">
        <v>30976</v>
      </c>
      <c r="I1948">
        <v>75508</v>
      </c>
      <c r="J1948">
        <v>69717</v>
      </c>
      <c r="K1948">
        <v>129.4</v>
      </c>
    </row>
    <row r="1949" spans="2:11" hidden="1" x14ac:dyDescent="0.45">
      <c r="B1949" t="s">
        <v>115</v>
      </c>
      <c r="C1949">
        <v>2021</v>
      </c>
      <c r="D1949">
        <v>978</v>
      </c>
      <c r="E1949">
        <v>979.5</v>
      </c>
      <c r="F1949">
        <v>56.7</v>
      </c>
      <c r="G1949">
        <v>9.5</v>
      </c>
      <c r="H1949">
        <v>28314</v>
      </c>
      <c r="I1949">
        <v>76711</v>
      </c>
      <c r="J1949">
        <v>75651</v>
      </c>
      <c r="K1949">
        <v>103.5</v>
      </c>
    </row>
    <row r="1950" spans="2:11" hidden="1" x14ac:dyDescent="0.45">
      <c r="B1950" t="s">
        <v>116</v>
      </c>
      <c r="C1950">
        <v>2021</v>
      </c>
      <c r="D1950">
        <v>997.8</v>
      </c>
      <c r="E1950">
        <v>992.6</v>
      </c>
      <c r="F1950">
        <v>60.2</v>
      </c>
      <c r="G1950">
        <v>6.9</v>
      </c>
      <c r="H1950">
        <v>50369</v>
      </c>
      <c r="I1950">
        <v>111274</v>
      </c>
      <c r="J1950">
        <v>84124</v>
      </c>
      <c r="K1950">
        <v>112.7</v>
      </c>
    </row>
    <row r="1951" spans="2:11" hidden="1" x14ac:dyDescent="0.45">
      <c r="B1951" t="s">
        <v>117</v>
      </c>
      <c r="C1951">
        <v>2021</v>
      </c>
      <c r="D1951">
        <v>1000.5</v>
      </c>
      <c r="E1951">
        <v>1007.6</v>
      </c>
      <c r="F1951">
        <v>58.7</v>
      </c>
      <c r="G1951">
        <v>9.3000000000000007</v>
      </c>
      <c r="H1951">
        <v>29827</v>
      </c>
      <c r="I1951">
        <v>88297</v>
      </c>
      <c r="J1951">
        <v>75138</v>
      </c>
      <c r="K1951">
        <v>111.8</v>
      </c>
    </row>
    <row r="1952" spans="2:11" hidden="1" x14ac:dyDescent="0.45">
      <c r="B1952" t="s">
        <v>118</v>
      </c>
      <c r="C1952">
        <v>2021</v>
      </c>
      <c r="D1952">
        <v>292.60000000000002</v>
      </c>
      <c r="E1952">
        <v>292.89999999999998</v>
      </c>
      <c r="F1952">
        <v>61.2</v>
      </c>
      <c r="G1952">
        <v>3.5</v>
      </c>
      <c r="H1952">
        <v>60794</v>
      </c>
      <c r="I1952">
        <v>111847</v>
      </c>
      <c r="J1952">
        <v>78339</v>
      </c>
      <c r="K1952">
        <v>113.4</v>
      </c>
    </row>
    <row r="1953" spans="2:11" hidden="1" x14ac:dyDescent="0.45">
      <c r="B1953" t="s">
        <v>119</v>
      </c>
      <c r="C1953">
        <v>2021</v>
      </c>
      <c r="D1953">
        <v>1841.9</v>
      </c>
      <c r="E1953">
        <v>1850.1</v>
      </c>
      <c r="F1953">
        <v>59.1</v>
      </c>
      <c r="G1953">
        <v>4.2</v>
      </c>
      <c r="H1953">
        <v>40843</v>
      </c>
      <c r="I1953">
        <v>122177</v>
      </c>
      <c r="J1953">
        <v>117466</v>
      </c>
      <c r="K1953">
        <v>109.4</v>
      </c>
    </row>
    <row r="1954" spans="2:11" hidden="1" x14ac:dyDescent="0.45">
      <c r="B1954" t="s">
        <v>147</v>
      </c>
      <c r="C1954">
        <v>2021</v>
      </c>
      <c r="D1954">
        <v>1292.8</v>
      </c>
      <c r="E1954">
        <v>1293.9000000000001</v>
      </c>
      <c r="F1954">
        <v>59.1</v>
      </c>
      <c r="G1954">
        <v>3.1</v>
      </c>
      <c r="H1954">
        <v>44108</v>
      </c>
      <c r="I1954">
        <v>110014</v>
      </c>
      <c r="J1954">
        <v>96714</v>
      </c>
      <c r="K1954">
        <v>113.8</v>
      </c>
    </row>
    <row r="1955" spans="2:11" hidden="1" x14ac:dyDescent="0.45">
      <c r="B1955" t="s">
        <v>120</v>
      </c>
      <c r="C1955">
        <v>2021</v>
      </c>
      <c r="D1955">
        <v>763.6</v>
      </c>
      <c r="E1955">
        <v>768.6</v>
      </c>
      <c r="F1955">
        <v>58.7</v>
      </c>
      <c r="G1955">
        <v>5.2</v>
      </c>
      <c r="H1955">
        <v>39626</v>
      </c>
      <c r="I1955">
        <v>106830</v>
      </c>
      <c r="J1955">
        <v>101433</v>
      </c>
      <c r="K1955">
        <v>109.5</v>
      </c>
    </row>
    <row r="1956" spans="2:11" hidden="1" x14ac:dyDescent="0.45">
      <c r="B1956" t="s">
        <v>121</v>
      </c>
      <c r="C1956">
        <v>2021</v>
      </c>
      <c r="D1956">
        <v>135.9</v>
      </c>
      <c r="E1956">
        <v>136.6</v>
      </c>
      <c r="F1956">
        <v>62.3</v>
      </c>
      <c r="G1956">
        <v>4.9000000000000004</v>
      </c>
      <c r="H1956">
        <v>80979</v>
      </c>
      <c r="I1956">
        <v>105723</v>
      </c>
      <c r="J1956">
        <v>73496</v>
      </c>
      <c r="K1956">
        <v>112.4</v>
      </c>
    </row>
    <row r="1957" spans="2:11" hidden="1" x14ac:dyDescent="0.45">
      <c r="B1957" t="s">
        <v>122</v>
      </c>
      <c r="C1957">
        <v>2021</v>
      </c>
      <c r="D1957">
        <v>466</v>
      </c>
      <c r="E1957">
        <v>467.70000000000005</v>
      </c>
      <c r="F1957">
        <v>59.3</v>
      </c>
      <c r="G1957">
        <v>5.2</v>
      </c>
      <c r="H1957">
        <v>63854</v>
      </c>
      <c r="I1957">
        <v>116744</v>
      </c>
      <c r="J1957">
        <v>132376</v>
      </c>
      <c r="K1957">
        <v>107.2</v>
      </c>
    </row>
    <row r="1958" spans="2:11" hidden="1" x14ac:dyDescent="0.45">
      <c r="B1958" t="s">
        <v>123</v>
      </c>
      <c r="C1958">
        <v>2021</v>
      </c>
      <c r="D1958">
        <v>149.6</v>
      </c>
      <c r="E1958">
        <v>151.1</v>
      </c>
      <c r="F1958">
        <v>57.8</v>
      </c>
      <c r="G1958">
        <v>5.6</v>
      </c>
      <c r="H1958">
        <v>30297</v>
      </c>
      <c r="I1958" t="s">
        <v>64</v>
      </c>
      <c r="J1958">
        <v>53268</v>
      </c>
      <c r="K1958">
        <v>108.2</v>
      </c>
    </row>
    <row r="1959" spans="2:11" hidden="1" x14ac:dyDescent="0.45">
      <c r="B1959" t="s">
        <v>124</v>
      </c>
      <c r="C1959">
        <v>2021</v>
      </c>
      <c r="D1959">
        <v>47.9</v>
      </c>
      <c r="E1959">
        <v>47.7</v>
      </c>
      <c r="F1959">
        <v>65</v>
      </c>
      <c r="G1959">
        <v>2.6</v>
      </c>
      <c r="H1959">
        <v>99905</v>
      </c>
      <c r="I1959" t="s">
        <v>64</v>
      </c>
      <c r="J1959" t="s">
        <v>64</v>
      </c>
      <c r="K1959" t="s">
        <v>132</v>
      </c>
    </row>
    <row r="1960" spans="2:11" hidden="1" x14ac:dyDescent="0.45">
      <c r="B1960" t="s">
        <v>41</v>
      </c>
      <c r="C1960">
        <v>2022</v>
      </c>
      <c r="D1960">
        <v>1514.5</v>
      </c>
      <c r="E1960">
        <v>1525.5</v>
      </c>
      <c r="F1960">
        <v>56.4</v>
      </c>
      <c r="G1960">
        <v>3.7</v>
      </c>
      <c r="H1960">
        <v>41022</v>
      </c>
      <c r="I1960">
        <v>96844</v>
      </c>
      <c r="J1960">
        <v>80354</v>
      </c>
      <c r="K1960">
        <v>107.1</v>
      </c>
    </row>
    <row r="1961" spans="2:11" hidden="1" x14ac:dyDescent="0.45">
      <c r="B1961" t="s">
        <v>42</v>
      </c>
      <c r="C1961">
        <v>2022</v>
      </c>
      <c r="D1961">
        <v>1152.5</v>
      </c>
      <c r="E1961">
        <v>1158.5999999999999</v>
      </c>
      <c r="F1961">
        <v>56.1</v>
      </c>
      <c r="G1961">
        <v>3.2</v>
      </c>
      <c r="H1961">
        <v>35722</v>
      </c>
      <c r="I1961">
        <v>72692</v>
      </c>
      <c r="J1961">
        <v>57679</v>
      </c>
      <c r="K1961">
        <v>109.2</v>
      </c>
    </row>
    <row r="1962" spans="2:11" hidden="1" x14ac:dyDescent="0.45">
      <c r="B1962" t="s">
        <v>43</v>
      </c>
      <c r="C1962">
        <v>2022</v>
      </c>
      <c r="D1962">
        <v>1325.5</v>
      </c>
      <c r="E1962">
        <v>1333.9</v>
      </c>
      <c r="F1962">
        <v>55.5</v>
      </c>
      <c r="G1962">
        <v>2.6</v>
      </c>
      <c r="H1962">
        <v>32321</v>
      </c>
      <c r="I1962">
        <v>73248</v>
      </c>
      <c r="J1962">
        <v>74574</v>
      </c>
      <c r="K1962">
        <v>107.8</v>
      </c>
    </row>
    <row r="1963" spans="2:11" hidden="1" x14ac:dyDescent="0.45">
      <c r="B1963" t="s">
        <v>44</v>
      </c>
      <c r="C1963">
        <v>2022</v>
      </c>
      <c r="D1963">
        <v>2285.3000000000002</v>
      </c>
      <c r="E1963">
        <v>2293.9</v>
      </c>
      <c r="F1963">
        <v>56.4</v>
      </c>
      <c r="G1963">
        <v>3.5</v>
      </c>
      <c r="H1963">
        <v>39319</v>
      </c>
      <c r="I1963">
        <v>86477</v>
      </c>
      <c r="J1963">
        <v>81299</v>
      </c>
      <c r="K1963">
        <v>105.7</v>
      </c>
    </row>
    <row r="1964" spans="2:11" hidden="1" x14ac:dyDescent="0.45">
      <c r="B1964" t="s">
        <v>45</v>
      </c>
      <c r="C1964">
        <v>2022</v>
      </c>
      <c r="D1964">
        <v>914.7</v>
      </c>
      <c r="E1964">
        <v>919.4</v>
      </c>
      <c r="F1964">
        <v>55.6</v>
      </c>
      <c r="G1964">
        <v>3.1</v>
      </c>
      <c r="H1964">
        <v>34275</v>
      </c>
      <c r="I1964">
        <v>64394</v>
      </c>
      <c r="J1964">
        <v>63249</v>
      </c>
      <c r="K1964">
        <v>111.9</v>
      </c>
    </row>
    <row r="1965" spans="2:11" hidden="1" x14ac:dyDescent="0.45">
      <c r="B1965" t="s">
        <v>46</v>
      </c>
      <c r="C1965">
        <v>2022</v>
      </c>
      <c r="D1965">
        <v>1070.9000000000001</v>
      </c>
      <c r="E1965">
        <v>1072</v>
      </c>
      <c r="F1965">
        <v>57</v>
      </c>
      <c r="G1965">
        <v>3.9</v>
      </c>
      <c r="H1965">
        <v>35509</v>
      </c>
      <c r="I1965">
        <v>97608</v>
      </c>
      <c r="J1965">
        <v>81824</v>
      </c>
      <c r="K1965">
        <v>107.3</v>
      </c>
    </row>
    <row r="1966" spans="2:11" hidden="1" x14ac:dyDescent="0.45">
      <c r="B1966" t="s">
        <v>47</v>
      </c>
      <c r="C1966">
        <v>2022</v>
      </c>
      <c r="D1966">
        <v>571.9</v>
      </c>
      <c r="E1966">
        <v>574.9</v>
      </c>
      <c r="F1966">
        <v>52.8</v>
      </c>
      <c r="G1966">
        <v>3.4</v>
      </c>
      <c r="H1966">
        <v>34450</v>
      </c>
      <c r="I1966">
        <v>79584</v>
      </c>
      <c r="J1966">
        <v>61899</v>
      </c>
      <c r="K1966">
        <v>112.3</v>
      </c>
    </row>
    <row r="1967" spans="2:11" hidden="1" x14ac:dyDescent="0.45">
      <c r="B1967" t="s">
        <v>48</v>
      </c>
      <c r="C1967">
        <v>2022</v>
      </c>
      <c r="D1967">
        <v>1067</v>
      </c>
      <c r="E1967">
        <v>1072.5999999999999</v>
      </c>
      <c r="F1967">
        <v>55.2</v>
      </c>
      <c r="G1967">
        <v>3</v>
      </c>
      <c r="H1967">
        <v>37632</v>
      </c>
      <c r="I1967">
        <v>77545</v>
      </c>
      <c r="J1967">
        <v>68705</v>
      </c>
      <c r="K1967">
        <v>112.7</v>
      </c>
    </row>
    <row r="1968" spans="2:11" hidden="1" x14ac:dyDescent="0.45">
      <c r="B1968" t="s">
        <v>49</v>
      </c>
      <c r="C1968">
        <v>2022</v>
      </c>
      <c r="D1968">
        <v>1126.3</v>
      </c>
      <c r="E1968">
        <v>1132.2</v>
      </c>
      <c r="F1968">
        <v>56</v>
      </c>
      <c r="G1968">
        <v>3.7</v>
      </c>
      <c r="H1968">
        <v>38926</v>
      </c>
      <c r="I1968">
        <v>79667</v>
      </c>
      <c r="J1968">
        <v>73575</v>
      </c>
      <c r="K1968">
        <v>107.4</v>
      </c>
    </row>
    <row r="1969" spans="2:11" hidden="1" x14ac:dyDescent="0.45">
      <c r="B1969" t="s">
        <v>50</v>
      </c>
      <c r="C1969">
        <v>2022</v>
      </c>
      <c r="D1969">
        <v>8591.7000000000007</v>
      </c>
      <c r="E1969">
        <v>8567</v>
      </c>
      <c r="F1969">
        <v>58.7</v>
      </c>
      <c r="G1969">
        <v>3.1</v>
      </c>
      <c r="H1969">
        <v>55109</v>
      </c>
      <c r="I1969">
        <v>159961</v>
      </c>
      <c r="J1969">
        <v>103463</v>
      </c>
      <c r="K1969">
        <v>111.6</v>
      </c>
    </row>
    <row r="1970" spans="2:11" hidden="1" x14ac:dyDescent="0.45">
      <c r="B1970" t="s">
        <v>51</v>
      </c>
      <c r="C1970">
        <v>2022</v>
      </c>
      <c r="D1970">
        <v>700.3</v>
      </c>
      <c r="E1970">
        <v>705.2</v>
      </c>
      <c r="F1970">
        <v>55.4</v>
      </c>
      <c r="G1970">
        <v>4</v>
      </c>
      <c r="H1970">
        <v>34138</v>
      </c>
      <c r="I1970">
        <v>77872</v>
      </c>
      <c r="J1970">
        <v>64211</v>
      </c>
      <c r="K1970">
        <v>109</v>
      </c>
    </row>
    <row r="1971" spans="2:11" hidden="1" x14ac:dyDescent="0.45">
      <c r="B1971" t="s">
        <v>52</v>
      </c>
      <c r="C1971">
        <v>2022</v>
      </c>
      <c r="D1971">
        <v>1088.9000000000001</v>
      </c>
      <c r="E1971">
        <v>1093.7</v>
      </c>
      <c r="F1971">
        <v>55.4</v>
      </c>
      <c r="G1971">
        <v>2.9</v>
      </c>
      <c r="H1971">
        <v>33379</v>
      </c>
      <c r="I1971">
        <v>95767</v>
      </c>
      <c r="J1971">
        <v>71065</v>
      </c>
      <c r="K1971">
        <v>104.6</v>
      </c>
    </row>
    <row r="1972" spans="2:11" hidden="1" x14ac:dyDescent="0.45">
      <c r="B1972" t="s">
        <v>53</v>
      </c>
      <c r="C1972">
        <v>2022</v>
      </c>
      <c r="D1972">
        <v>873</v>
      </c>
      <c r="E1972">
        <v>880</v>
      </c>
      <c r="F1972">
        <v>56.1</v>
      </c>
      <c r="G1972">
        <v>3.5</v>
      </c>
      <c r="H1972">
        <v>35094</v>
      </c>
      <c r="I1972">
        <v>63049</v>
      </c>
      <c r="J1972">
        <v>49615</v>
      </c>
      <c r="K1972">
        <v>108.6</v>
      </c>
    </row>
    <row r="1973" spans="2:11" hidden="1" x14ac:dyDescent="0.45">
      <c r="B1973" t="s">
        <v>54</v>
      </c>
      <c r="C1973">
        <v>2022</v>
      </c>
      <c r="D1973">
        <v>966.3</v>
      </c>
      <c r="E1973">
        <v>972.7</v>
      </c>
      <c r="F1973">
        <v>55.7</v>
      </c>
      <c r="G1973">
        <v>3.3</v>
      </c>
      <c r="H1973">
        <v>34092</v>
      </c>
      <c r="I1973">
        <v>68869</v>
      </c>
      <c r="J1973">
        <v>76881</v>
      </c>
      <c r="K1973">
        <v>106.5</v>
      </c>
    </row>
    <row r="1974" spans="2:11" hidden="1" x14ac:dyDescent="0.45">
      <c r="B1974" t="s">
        <v>55</v>
      </c>
      <c r="C1974">
        <v>2022</v>
      </c>
      <c r="D1974">
        <v>1211.2</v>
      </c>
      <c r="E1974">
        <v>1218.5999999999999</v>
      </c>
      <c r="F1974">
        <v>55</v>
      </c>
      <c r="G1974">
        <v>3.8</v>
      </c>
      <c r="H1974">
        <v>35203</v>
      </c>
      <c r="I1974">
        <v>86532</v>
      </c>
      <c r="J1974">
        <v>83066</v>
      </c>
      <c r="K1974">
        <v>107.8</v>
      </c>
    </row>
    <row r="1975" spans="2:11" hidden="1" x14ac:dyDescent="0.45">
      <c r="B1975" t="s">
        <v>56</v>
      </c>
      <c r="C1975">
        <v>2022</v>
      </c>
      <c r="D1975">
        <v>1481.5</v>
      </c>
      <c r="E1975">
        <v>1489.1</v>
      </c>
      <c r="F1975">
        <v>56</v>
      </c>
      <c r="G1975">
        <v>3.6</v>
      </c>
      <c r="H1975">
        <v>34442</v>
      </c>
      <c r="I1975">
        <v>82251</v>
      </c>
      <c r="J1975">
        <v>81356</v>
      </c>
      <c r="K1975">
        <v>108.6</v>
      </c>
    </row>
    <row r="1976" spans="2:11" hidden="1" x14ac:dyDescent="0.45">
      <c r="B1976" t="s">
        <v>57</v>
      </c>
      <c r="C1976">
        <v>2022</v>
      </c>
      <c r="D1976">
        <v>1194.5999999999999</v>
      </c>
      <c r="E1976">
        <v>1200.0999999999999</v>
      </c>
      <c r="F1976">
        <v>55.3</v>
      </c>
      <c r="G1976">
        <v>5</v>
      </c>
      <c r="H1976">
        <v>38060</v>
      </c>
      <c r="I1976">
        <v>86630</v>
      </c>
      <c r="J1976">
        <v>65206</v>
      </c>
      <c r="K1976">
        <v>103.6</v>
      </c>
    </row>
    <row r="1977" spans="2:11" hidden="1" x14ac:dyDescent="0.45">
      <c r="B1977" t="s">
        <v>58</v>
      </c>
      <c r="C1977">
        <v>2022</v>
      </c>
      <c r="D1977">
        <v>13104.2</v>
      </c>
      <c r="E1977">
        <v>13059.7</v>
      </c>
      <c r="F1977">
        <v>57.3</v>
      </c>
      <c r="G1977">
        <v>2.2000000000000002</v>
      </c>
      <c r="H1977">
        <v>95465</v>
      </c>
      <c r="I1977">
        <v>374658</v>
      </c>
      <c r="J1977">
        <v>297454</v>
      </c>
      <c r="K1977">
        <v>108.5</v>
      </c>
    </row>
    <row r="1978" spans="2:11" hidden="1" x14ac:dyDescent="0.45">
      <c r="B1978" t="s">
        <v>59</v>
      </c>
      <c r="C1978">
        <v>2022</v>
      </c>
      <c r="D1978">
        <v>527.9</v>
      </c>
      <c r="E1978">
        <v>530.1</v>
      </c>
      <c r="F1978">
        <v>54.8</v>
      </c>
      <c r="G1978">
        <v>5.8</v>
      </c>
      <c r="H1978">
        <v>44880</v>
      </c>
      <c r="I1978">
        <v>104478</v>
      </c>
      <c r="J1978">
        <v>77880</v>
      </c>
      <c r="K1978">
        <v>105.5</v>
      </c>
    </row>
    <row r="1979" spans="2:11" hidden="1" x14ac:dyDescent="0.45">
      <c r="B1979" t="s">
        <v>60</v>
      </c>
      <c r="C1979">
        <v>2022</v>
      </c>
      <c r="D1979">
        <v>726.5</v>
      </c>
      <c r="E1979">
        <v>730.4</v>
      </c>
      <c r="F1979">
        <v>57.5</v>
      </c>
      <c r="G1979">
        <v>6.7</v>
      </c>
      <c r="H1979">
        <v>46638</v>
      </c>
      <c r="I1979">
        <v>88610</v>
      </c>
      <c r="J1979">
        <v>75463</v>
      </c>
      <c r="K1979">
        <v>105.3</v>
      </c>
    </row>
    <row r="1980" spans="2:11" hidden="1" x14ac:dyDescent="0.45">
      <c r="B1980" t="s">
        <v>61</v>
      </c>
      <c r="C1980">
        <v>2022</v>
      </c>
      <c r="D1980">
        <v>1005.7</v>
      </c>
      <c r="E1980">
        <v>1010.8</v>
      </c>
      <c r="F1980">
        <v>55.3</v>
      </c>
      <c r="G1980">
        <v>5.6</v>
      </c>
      <c r="H1980">
        <v>48356</v>
      </c>
      <c r="I1980">
        <v>94086</v>
      </c>
      <c r="J1980">
        <v>89492</v>
      </c>
      <c r="K1980">
        <v>105</v>
      </c>
    </row>
    <row r="1981" spans="2:11" hidden="1" x14ac:dyDescent="0.45">
      <c r="B1981" t="s">
        <v>62</v>
      </c>
      <c r="C1981">
        <v>2022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2:11" hidden="1" x14ac:dyDescent="0.45">
      <c r="B1982" t="s">
        <v>63</v>
      </c>
      <c r="C1982">
        <v>2022</v>
      </c>
      <c r="D1982">
        <v>41.4</v>
      </c>
      <c r="E1982">
        <v>41.4</v>
      </c>
      <c r="F1982">
        <v>58.7</v>
      </c>
      <c r="G1982">
        <v>7.4</v>
      </c>
      <c r="H1982">
        <v>104109</v>
      </c>
      <c r="I1982">
        <v>77598</v>
      </c>
      <c r="J1982">
        <v>86447</v>
      </c>
      <c r="K1982">
        <v>109.8</v>
      </c>
    </row>
    <row r="1983" spans="2:11" hidden="1" x14ac:dyDescent="0.45">
      <c r="B1983" t="s">
        <v>126</v>
      </c>
      <c r="C1983">
        <v>2022</v>
      </c>
      <c r="D1983">
        <v>964.3</v>
      </c>
      <c r="E1983">
        <v>969.4</v>
      </c>
      <c r="F1983">
        <v>55.1</v>
      </c>
      <c r="G1983">
        <v>5.5</v>
      </c>
      <c r="H1983">
        <v>45975</v>
      </c>
      <c r="I1983">
        <v>95378</v>
      </c>
      <c r="J1983">
        <v>89662</v>
      </c>
      <c r="K1983">
        <v>104.1</v>
      </c>
    </row>
    <row r="1984" spans="2:11" hidden="1" x14ac:dyDescent="0.45">
      <c r="B1984" t="s">
        <v>65</v>
      </c>
      <c r="C1984">
        <v>2022</v>
      </c>
      <c r="D1984">
        <v>1128.7</v>
      </c>
      <c r="E1984">
        <v>1133.5999999999999</v>
      </c>
      <c r="F1984">
        <v>55.1</v>
      </c>
      <c r="G1984">
        <v>3.4</v>
      </c>
      <c r="H1984">
        <v>35444</v>
      </c>
      <c r="I1984">
        <v>80097</v>
      </c>
      <c r="J1984">
        <v>65268</v>
      </c>
      <c r="K1984">
        <v>107</v>
      </c>
    </row>
    <row r="1985" spans="2:13" hidden="1" x14ac:dyDescent="0.45">
      <c r="B1985" t="s">
        <v>66</v>
      </c>
      <c r="C1985">
        <v>2022</v>
      </c>
      <c r="D1985">
        <v>1032.3</v>
      </c>
      <c r="E1985">
        <v>1031.7</v>
      </c>
      <c r="F1985">
        <v>58.1</v>
      </c>
      <c r="G1985">
        <v>3.1</v>
      </c>
      <c r="H1985">
        <v>34506</v>
      </c>
      <c r="I1985">
        <v>95058</v>
      </c>
      <c r="J1985">
        <v>109865</v>
      </c>
      <c r="K1985">
        <v>109.7</v>
      </c>
    </row>
    <row r="1986" spans="2:13" hidden="1" x14ac:dyDescent="0.45">
      <c r="B1986" t="s">
        <v>67</v>
      </c>
      <c r="C1986">
        <v>2022</v>
      </c>
      <c r="D1986">
        <v>2023.8</v>
      </c>
      <c r="E1986">
        <v>2014.9</v>
      </c>
      <c r="F1986">
        <v>60.4</v>
      </c>
      <c r="G1986">
        <v>3.3</v>
      </c>
      <c r="H1986">
        <v>38963</v>
      </c>
      <c r="I1986">
        <v>199372</v>
      </c>
      <c r="J1986">
        <v>66382</v>
      </c>
      <c r="K1986">
        <v>105.7</v>
      </c>
    </row>
    <row r="1987" spans="2:13" hidden="1" x14ac:dyDescent="0.45">
      <c r="B1987" t="s">
        <v>68</v>
      </c>
      <c r="C1987">
        <v>2022</v>
      </c>
      <c r="D1987">
        <v>658.7</v>
      </c>
      <c r="E1987">
        <v>662</v>
      </c>
      <c r="F1987">
        <v>59.4</v>
      </c>
      <c r="G1987">
        <v>4.8</v>
      </c>
      <c r="H1987">
        <v>62601</v>
      </c>
      <c r="I1987" t="s">
        <v>64</v>
      </c>
      <c r="J1987">
        <v>82767</v>
      </c>
      <c r="K1987">
        <v>109.8</v>
      </c>
    </row>
    <row r="1988" spans="2:13" hidden="1" x14ac:dyDescent="0.45">
      <c r="B1988" t="s">
        <v>69</v>
      </c>
      <c r="C1988">
        <v>2022</v>
      </c>
      <c r="D1988">
        <v>575.9</v>
      </c>
      <c r="E1988">
        <v>578.79999999999995</v>
      </c>
      <c r="F1988">
        <v>54.5</v>
      </c>
      <c r="G1988">
        <v>3.1</v>
      </c>
      <c r="H1988">
        <v>33729</v>
      </c>
      <c r="I1988">
        <v>65997</v>
      </c>
      <c r="J1988">
        <v>59589</v>
      </c>
      <c r="K1988">
        <v>109.7</v>
      </c>
      <c r="M1988" s="120"/>
    </row>
    <row r="1989" spans="2:13" hidden="1" x14ac:dyDescent="0.45">
      <c r="B1989" t="s">
        <v>70</v>
      </c>
      <c r="C1989">
        <v>2022</v>
      </c>
      <c r="D1989">
        <v>587.79999999999995</v>
      </c>
      <c r="E1989">
        <v>592.29999999999995</v>
      </c>
      <c r="F1989">
        <v>54.9</v>
      </c>
      <c r="G1989">
        <v>4</v>
      </c>
      <c r="H1989">
        <v>33090</v>
      </c>
      <c r="I1989">
        <v>64152</v>
      </c>
      <c r="J1989">
        <v>64321</v>
      </c>
      <c r="K1989">
        <v>104.8</v>
      </c>
      <c r="M1989" s="121"/>
    </row>
    <row r="1990" spans="2:13" hidden="1" x14ac:dyDescent="0.45">
      <c r="B1990" t="s">
        <v>71</v>
      </c>
      <c r="C1990">
        <v>2022</v>
      </c>
      <c r="D1990">
        <v>5600</v>
      </c>
      <c r="E1990">
        <v>5604</v>
      </c>
      <c r="F1990">
        <v>59.4</v>
      </c>
      <c r="G1990">
        <v>1.8</v>
      </c>
      <c r="H1990">
        <v>63495</v>
      </c>
      <c r="I1990">
        <v>231245</v>
      </c>
      <c r="J1990">
        <v>158517</v>
      </c>
      <c r="K1990">
        <v>104.8</v>
      </c>
      <c r="M1990" s="121"/>
    </row>
    <row r="1991" spans="2:13" hidden="1" x14ac:dyDescent="0.45">
      <c r="B1991" t="s">
        <v>72</v>
      </c>
      <c r="C1991">
        <v>2022</v>
      </c>
      <c r="D1991">
        <v>498</v>
      </c>
      <c r="E1991">
        <v>498.1</v>
      </c>
      <c r="F1991">
        <v>57</v>
      </c>
      <c r="G1991">
        <v>7.1</v>
      </c>
      <c r="H1991">
        <v>36397</v>
      </c>
      <c r="I1991">
        <v>108726</v>
      </c>
      <c r="J1991">
        <v>81424</v>
      </c>
      <c r="K1991">
        <v>109.2</v>
      </c>
      <c r="M1991" s="121"/>
    </row>
    <row r="1992" spans="2:13" hidden="1" x14ac:dyDescent="0.45">
      <c r="B1992" t="s">
        <v>73</v>
      </c>
      <c r="C1992">
        <v>2022</v>
      </c>
      <c r="D1992">
        <v>264.5</v>
      </c>
      <c r="E1992">
        <v>265.5</v>
      </c>
      <c r="F1992">
        <v>56.1</v>
      </c>
      <c r="G1992">
        <v>8.1</v>
      </c>
      <c r="H1992">
        <v>23684</v>
      </c>
      <c r="I1992">
        <v>50832</v>
      </c>
      <c r="J1992">
        <v>56674</v>
      </c>
      <c r="K1992">
        <v>113.1</v>
      </c>
      <c r="M1992" s="121"/>
    </row>
    <row r="1993" spans="2:13" hidden="1" x14ac:dyDescent="0.45">
      <c r="B1993" t="s">
        <v>74</v>
      </c>
      <c r="C1993">
        <v>2022</v>
      </c>
      <c r="D1993">
        <v>1916.8</v>
      </c>
      <c r="E1993">
        <v>1924</v>
      </c>
      <c r="F1993">
        <v>55.4</v>
      </c>
      <c r="G1993">
        <v>5</v>
      </c>
      <c r="H1993">
        <v>28699</v>
      </c>
      <c r="I1993">
        <v>108753</v>
      </c>
      <c r="J1993">
        <v>111746</v>
      </c>
      <c r="K1993">
        <v>109.7</v>
      </c>
      <c r="M1993" s="121"/>
    </row>
    <row r="1994" spans="2:13" hidden="1" x14ac:dyDescent="0.45">
      <c r="B1994" t="s">
        <v>75</v>
      </c>
      <c r="C1994">
        <v>2022</v>
      </c>
      <c r="D1994">
        <v>5819.3</v>
      </c>
      <c r="E1994">
        <v>5825.7</v>
      </c>
      <c r="F1994">
        <v>56.4</v>
      </c>
      <c r="G1994">
        <v>3.5</v>
      </c>
      <c r="H1994">
        <v>48279</v>
      </c>
      <c r="I1994">
        <v>115376</v>
      </c>
      <c r="J1994">
        <v>194159</v>
      </c>
      <c r="K1994">
        <v>108.4</v>
      </c>
      <c r="M1994" s="121"/>
    </row>
    <row r="1995" spans="2:13" hidden="1" x14ac:dyDescent="0.45">
      <c r="B1995" t="s">
        <v>76</v>
      </c>
      <c r="C1995">
        <v>2022</v>
      </c>
      <c r="D1995">
        <v>950.6</v>
      </c>
      <c r="E1995">
        <v>954.2</v>
      </c>
      <c r="F1995">
        <v>56.3</v>
      </c>
      <c r="G1995">
        <v>7</v>
      </c>
      <c r="H1995">
        <v>31119</v>
      </c>
      <c r="I1995">
        <v>100858</v>
      </c>
      <c r="J1995">
        <v>59311</v>
      </c>
      <c r="K1995">
        <v>107.3</v>
      </c>
      <c r="M1995" s="121"/>
    </row>
    <row r="1996" spans="2:13" hidden="1" x14ac:dyDescent="0.45">
      <c r="B1996" t="s">
        <v>77</v>
      </c>
      <c r="C1996">
        <v>2022</v>
      </c>
      <c r="D1996">
        <v>2470.1</v>
      </c>
      <c r="E1996">
        <v>2481.4</v>
      </c>
      <c r="F1996">
        <v>57.9</v>
      </c>
      <c r="G1996">
        <v>3.5</v>
      </c>
      <c r="H1996">
        <v>31309</v>
      </c>
      <c r="I1996">
        <v>79774</v>
      </c>
      <c r="J1996">
        <v>62324</v>
      </c>
      <c r="K1996">
        <v>102.6</v>
      </c>
      <c r="M1996" s="121"/>
    </row>
    <row r="1997" spans="2:13" hidden="1" x14ac:dyDescent="0.45">
      <c r="B1997" t="s">
        <v>78</v>
      </c>
      <c r="C1997">
        <v>2022</v>
      </c>
      <c r="D1997">
        <v>4164.5</v>
      </c>
      <c r="E1997">
        <v>4178.3999999999996</v>
      </c>
      <c r="F1997">
        <v>57.4</v>
      </c>
      <c r="G1997">
        <v>3.5</v>
      </c>
      <c r="H1997">
        <v>40016</v>
      </c>
      <c r="I1997">
        <v>96879</v>
      </c>
      <c r="J1997">
        <v>73878</v>
      </c>
      <c r="K1997">
        <v>104.6</v>
      </c>
      <c r="M1997" s="121"/>
    </row>
    <row r="1998" spans="2:13" hidden="1" x14ac:dyDescent="0.45">
      <c r="B1998" t="s">
        <v>79</v>
      </c>
      <c r="C1998">
        <v>2022</v>
      </c>
      <c r="D1998">
        <v>558.29999999999995</v>
      </c>
      <c r="E1998">
        <v>552.79999999999995</v>
      </c>
      <c r="F1998">
        <v>59.9</v>
      </c>
      <c r="G1998">
        <v>3.9</v>
      </c>
      <c r="H1998">
        <v>35164</v>
      </c>
      <c r="I1998">
        <v>130906</v>
      </c>
      <c r="J1998">
        <v>109943</v>
      </c>
      <c r="K1998">
        <v>106.3</v>
      </c>
      <c r="M1998" s="121"/>
    </row>
    <row r="1999" spans="2:13" hidden="1" x14ac:dyDescent="0.45">
      <c r="B1999" t="s">
        <v>80</v>
      </c>
      <c r="C1999">
        <v>2022</v>
      </c>
      <c r="D1999">
        <v>3209.8</v>
      </c>
      <c r="E1999">
        <v>3198.3</v>
      </c>
      <c r="F1999">
        <v>60.8</v>
      </c>
      <c r="G1999">
        <v>12.1</v>
      </c>
      <c r="H1999">
        <v>33343</v>
      </c>
      <c r="I1999">
        <v>48178</v>
      </c>
      <c r="J1999">
        <v>72591</v>
      </c>
      <c r="K1999">
        <v>104.9</v>
      </c>
      <c r="M1999" s="121"/>
    </row>
    <row r="2000" spans="2:13" hidden="1" x14ac:dyDescent="0.45">
      <c r="B2000" t="s">
        <v>140</v>
      </c>
      <c r="C2000">
        <v>2022</v>
      </c>
      <c r="D2000">
        <v>519.1</v>
      </c>
      <c r="E2000">
        <v>515.20000000000005</v>
      </c>
      <c r="F2000">
        <v>62.4</v>
      </c>
      <c r="G2000">
        <v>28.5</v>
      </c>
      <c r="H2000">
        <v>20781</v>
      </c>
      <c r="I2000">
        <v>48291</v>
      </c>
      <c r="J2000">
        <v>44291</v>
      </c>
      <c r="K2000">
        <v>109.1</v>
      </c>
      <c r="M2000" s="121"/>
    </row>
    <row r="2001" spans="2:13" hidden="1" x14ac:dyDescent="0.45">
      <c r="B2001" t="s">
        <v>81</v>
      </c>
      <c r="C2001">
        <v>2022</v>
      </c>
      <c r="D2001">
        <v>903.3</v>
      </c>
      <c r="E2001">
        <v>903.8</v>
      </c>
      <c r="F2001">
        <v>58.9</v>
      </c>
      <c r="G2001">
        <v>10</v>
      </c>
      <c r="H2001">
        <v>30173</v>
      </c>
      <c r="I2001">
        <v>36096</v>
      </c>
      <c r="J2001">
        <v>59410</v>
      </c>
      <c r="K2001">
        <v>109.3</v>
      </c>
      <c r="M2001" s="121"/>
    </row>
    <row r="2002" spans="2:13" hidden="1" x14ac:dyDescent="0.45">
      <c r="B2002" t="s">
        <v>82</v>
      </c>
      <c r="C2002">
        <v>2022</v>
      </c>
      <c r="D2002">
        <v>468.4</v>
      </c>
      <c r="E2002">
        <v>468.8</v>
      </c>
      <c r="F2002">
        <v>58.3</v>
      </c>
      <c r="G2002">
        <v>9.8000000000000007</v>
      </c>
      <c r="H2002">
        <v>22258</v>
      </c>
      <c r="I2002">
        <v>47373</v>
      </c>
      <c r="J2002">
        <v>67814</v>
      </c>
      <c r="K2002">
        <v>105.2</v>
      </c>
      <c r="M2002" s="121"/>
    </row>
    <row r="2003" spans="2:13" hidden="1" x14ac:dyDescent="0.45">
      <c r="B2003" t="s">
        <v>83</v>
      </c>
      <c r="C2003">
        <v>2022</v>
      </c>
      <c r="D2003">
        <v>680.7</v>
      </c>
      <c r="E2003">
        <v>683.1</v>
      </c>
      <c r="F2003">
        <v>57.7</v>
      </c>
      <c r="G2003">
        <v>11.9</v>
      </c>
      <c r="H2003">
        <v>29235</v>
      </c>
      <c r="I2003">
        <v>54112</v>
      </c>
      <c r="J2003">
        <v>52973</v>
      </c>
      <c r="K2003">
        <v>105.4</v>
      </c>
      <c r="M2003" s="121"/>
    </row>
    <row r="2004" spans="2:13" hidden="1" x14ac:dyDescent="0.45">
      <c r="B2004" t="s">
        <v>141</v>
      </c>
      <c r="C2004">
        <v>2022</v>
      </c>
      <c r="D2004">
        <v>1533.2</v>
      </c>
      <c r="E2004">
        <v>1523.9</v>
      </c>
      <c r="F2004">
        <v>57.3</v>
      </c>
      <c r="G2004">
        <v>11</v>
      </c>
      <c r="H2004">
        <v>30341</v>
      </c>
      <c r="I2004">
        <v>53151</v>
      </c>
      <c r="J2004">
        <v>62660</v>
      </c>
      <c r="K2004">
        <v>103.9</v>
      </c>
      <c r="M2004" s="121"/>
    </row>
    <row r="2005" spans="2:13" hidden="1" x14ac:dyDescent="0.45">
      <c r="B2005" t="s">
        <v>84</v>
      </c>
      <c r="C2005">
        <v>2022</v>
      </c>
      <c r="D2005">
        <v>2891.2</v>
      </c>
      <c r="E2005">
        <v>2896.8</v>
      </c>
      <c r="F2005">
        <v>58.4</v>
      </c>
      <c r="G2005">
        <v>4.3</v>
      </c>
      <c r="H2005">
        <v>27626</v>
      </c>
      <c r="I2005">
        <v>60454</v>
      </c>
      <c r="J2005">
        <v>60902</v>
      </c>
      <c r="K2005">
        <v>102.9</v>
      </c>
      <c r="M2005" s="121"/>
    </row>
    <row r="2006" spans="2:13" hidden="1" x14ac:dyDescent="0.45">
      <c r="B2006" t="s">
        <v>85</v>
      </c>
      <c r="C2006">
        <v>2022</v>
      </c>
      <c r="D2006">
        <v>4077.6</v>
      </c>
      <c r="E2006">
        <v>4084.6</v>
      </c>
      <c r="F2006">
        <v>56.3</v>
      </c>
      <c r="G2006">
        <v>3.4</v>
      </c>
      <c r="H2006">
        <v>35269</v>
      </c>
      <c r="I2006">
        <v>113797</v>
      </c>
      <c r="J2006">
        <v>86491</v>
      </c>
      <c r="K2006">
        <v>108.6</v>
      </c>
      <c r="M2006" s="121"/>
    </row>
    <row r="2007" spans="2:13" hidden="1" x14ac:dyDescent="0.45">
      <c r="B2007" t="s">
        <v>86</v>
      </c>
      <c r="C2007">
        <v>2022</v>
      </c>
      <c r="D2007">
        <v>672.3</v>
      </c>
      <c r="E2007">
        <v>674.3</v>
      </c>
      <c r="F2007">
        <v>55.1</v>
      </c>
      <c r="G2007">
        <v>3.6</v>
      </c>
      <c r="H2007">
        <v>25696</v>
      </c>
      <c r="I2007">
        <v>62474</v>
      </c>
      <c r="J2007">
        <v>59835</v>
      </c>
      <c r="K2007">
        <v>108.8</v>
      </c>
      <c r="M2007" s="121"/>
    </row>
    <row r="2008" spans="2:13" hidden="1" x14ac:dyDescent="0.45">
      <c r="B2008" t="s">
        <v>87</v>
      </c>
      <c r="C2008">
        <v>2022</v>
      </c>
      <c r="D2008">
        <v>771.4</v>
      </c>
      <c r="E2008">
        <v>776.4</v>
      </c>
      <c r="F2008">
        <v>56.8</v>
      </c>
      <c r="G2008">
        <v>3.6</v>
      </c>
      <c r="H2008">
        <v>25504</v>
      </c>
      <c r="I2008">
        <v>69286</v>
      </c>
      <c r="J2008">
        <v>66423</v>
      </c>
      <c r="K2008">
        <v>110.7</v>
      </c>
      <c r="M2008" s="121"/>
    </row>
    <row r="2009" spans="2:13" hidden="1" x14ac:dyDescent="0.45">
      <c r="B2009" t="s">
        <v>88</v>
      </c>
      <c r="C2009">
        <v>2022</v>
      </c>
      <c r="D2009">
        <v>4001.6</v>
      </c>
      <c r="E2009">
        <v>4000.8</v>
      </c>
      <c r="F2009">
        <v>56.5</v>
      </c>
      <c r="G2009">
        <v>2.2999999999999998</v>
      </c>
      <c r="H2009">
        <v>44932</v>
      </c>
      <c r="I2009">
        <v>134206</v>
      </c>
      <c r="J2009">
        <v>132197</v>
      </c>
      <c r="K2009">
        <v>113.3</v>
      </c>
      <c r="M2009" s="121"/>
    </row>
    <row r="2010" spans="2:13" hidden="1" x14ac:dyDescent="0.45">
      <c r="B2010" t="s">
        <v>89</v>
      </c>
      <c r="C2010">
        <v>2022</v>
      </c>
      <c r="D2010">
        <v>1442.2</v>
      </c>
      <c r="E2010">
        <v>1445.6</v>
      </c>
      <c r="F2010">
        <v>55.2</v>
      </c>
      <c r="G2010">
        <v>2.9</v>
      </c>
      <c r="H2010">
        <v>31941</v>
      </c>
      <c r="I2010">
        <v>75245</v>
      </c>
      <c r="J2010">
        <v>66146</v>
      </c>
      <c r="K2010">
        <v>109.8</v>
      </c>
      <c r="M2010" s="121"/>
    </row>
    <row r="2011" spans="2:13" hidden="1" x14ac:dyDescent="0.45">
      <c r="B2011" t="s">
        <v>90</v>
      </c>
      <c r="C2011">
        <v>2022</v>
      </c>
      <c r="D2011">
        <v>1173.2</v>
      </c>
      <c r="E2011">
        <v>1178.5999999999999</v>
      </c>
      <c r="F2011">
        <v>55.4</v>
      </c>
      <c r="G2011">
        <v>3.2</v>
      </c>
      <c r="H2011">
        <v>27213</v>
      </c>
      <c r="I2011">
        <v>75160</v>
      </c>
      <c r="J2011">
        <v>82438</v>
      </c>
      <c r="K2011">
        <v>110.9</v>
      </c>
      <c r="M2011" s="121"/>
    </row>
    <row r="2012" spans="2:13" hidden="1" x14ac:dyDescent="0.45">
      <c r="B2012" t="s">
        <v>91</v>
      </c>
      <c r="C2012">
        <v>2022</v>
      </c>
      <c r="D2012">
        <v>2508.4</v>
      </c>
      <c r="E2012">
        <v>2516.8000000000002</v>
      </c>
      <c r="F2012">
        <v>55.6</v>
      </c>
      <c r="G2012">
        <v>3.4</v>
      </c>
      <c r="H2012">
        <v>37253</v>
      </c>
      <c r="I2012">
        <v>97833</v>
      </c>
      <c r="J2012">
        <v>81975</v>
      </c>
      <c r="K2012">
        <v>108.4</v>
      </c>
      <c r="M2012" s="121"/>
    </row>
    <row r="2013" spans="2:13" hidden="1" x14ac:dyDescent="0.45">
      <c r="B2013" t="s">
        <v>92</v>
      </c>
      <c r="C2013">
        <v>2022</v>
      </c>
      <c r="D2013">
        <v>1138.0999999999999</v>
      </c>
      <c r="E2013">
        <v>1143.5999999999999</v>
      </c>
      <c r="F2013">
        <v>53.2</v>
      </c>
      <c r="G2013">
        <v>3.8</v>
      </c>
      <c r="H2013">
        <v>32149</v>
      </c>
      <c r="I2013">
        <v>80170</v>
      </c>
      <c r="J2013">
        <v>68067</v>
      </c>
      <c r="K2013">
        <v>108.5</v>
      </c>
      <c r="M2013" s="121"/>
    </row>
    <row r="2014" spans="2:13" hidden="1" x14ac:dyDescent="0.45">
      <c r="B2014" t="s">
        <v>93</v>
      </c>
      <c r="C2014">
        <v>2022</v>
      </c>
      <c r="D2014">
        <v>3081.8</v>
      </c>
      <c r="E2014">
        <v>3095.4</v>
      </c>
      <c r="F2014">
        <v>55.6</v>
      </c>
      <c r="G2014">
        <v>4.0999999999999996</v>
      </c>
      <c r="H2014">
        <v>43220</v>
      </c>
      <c r="I2014">
        <v>123222</v>
      </c>
      <c r="J2014">
        <v>102464</v>
      </c>
      <c r="K2014">
        <v>109.7</v>
      </c>
      <c r="M2014" s="121"/>
    </row>
    <row r="2015" spans="2:13" hidden="1" x14ac:dyDescent="0.45">
      <c r="B2015" t="s">
        <v>94</v>
      </c>
      <c r="C2015">
        <v>2022</v>
      </c>
      <c r="D2015">
        <v>1841.4</v>
      </c>
      <c r="E2015">
        <v>1848.6</v>
      </c>
      <c r="F2015">
        <v>55.5</v>
      </c>
      <c r="G2015">
        <v>3.5</v>
      </c>
      <c r="H2015">
        <v>30334</v>
      </c>
      <c r="I2015">
        <v>61631</v>
      </c>
      <c r="J2015">
        <v>44024</v>
      </c>
      <c r="K2015">
        <v>105.1</v>
      </c>
      <c r="M2015" s="121"/>
    </row>
    <row r="2016" spans="2:13" hidden="1" x14ac:dyDescent="0.45">
      <c r="B2016" t="s">
        <v>95</v>
      </c>
      <c r="C2016">
        <v>2022</v>
      </c>
      <c r="D2016">
        <v>1246.5999999999999</v>
      </c>
      <c r="E2016">
        <v>1253.9000000000001</v>
      </c>
      <c r="F2016">
        <v>55.5</v>
      </c>
      <c r="G2016">
        <v>3.7</v>
      </c>
      <c r="H2016">
        <v>30111</v>
      </c>
      <c r="I2016">
        <v>87234</v>
      </c>
      <c r="J2016">
        <v>61357</v>
      </c>
      <c r="K2016">
        <v>104.2</v>
      </c>
      <c r="M2016" s="121"/>
    </row>
    <row r="2017" spans="2:13" hidden="1" x14ac:dyDescent="0.45">
      <c r="B2017" t="s">
        <v>96</v>
      </c>
      <c r="C2017">
        <v>2022</v>
      </c>
      <c r="D2017">
        <v>3142.7</v>
      </c>
      <c r="E2017">
        <v>3153.5</v>
      </c>
      <c r="F2017">
        <v>56.4</v>
      </c>
      <c r="G2017">
        <v>2.7</v>
      </c>
      <c r="H2017">
        <v>37055</v>
      </c>
      <c r="I2017">
        <v>99425</v>
      </c>
      <c r="J2017">
        <v>74690</v>
      </c>
      <c r="K2017">
        <v>111.1</v>
      </c>
      <c r="M2017" s="121"/>
    </row>
    <row r="2018" spans="2:13" hidden="1" x14ac:dyDescent="0.45">
      <c r="B2018" t="s">
        <v>97</v>
      </c>
      <c r="C2018">
        <v>2022</v>
      </c>
      <c r="D2018">
        <v>2404.9</v>
      </c>
      <c r="E2018">
        <v>2418</v>
      </c>
      <c r="F2018">
        <v>57</v>
      </c>
      <c r="G2018">
        <v>3.4</v>
      </c>
      <c r="H2018">
        <v>28797</v>
      </c>
      <c r="I2018">
        <v>75047</v>
      </c>
      <c r="J2018">
        <v>68196</v>
      </c>
      <c r="K2018">
        <v>110.3</v>
      </c>
      <c r="M2018" s="121"/>
    </row>
    <row r="2019" spans="2:13" hidden="1" x14ac:dyDescent="0.45">
      <c r="B2019" t="s">
        <v>98</v>
      </c>
      <c r="C2019">
        <v>2022</v>
      </c>
      <c r="D2019">
        <v>1181</v>
      </c>
      <c r="E2019">
        <v>1186.3</v>
      </c>
      <c r="F2019">
        <v>54.8</v>
      </c>
      <c r="G2019">
        <v>4.2</v>
      </c>
      <c r="H2019">
        <v>31008</v>
      </c>
      <c r="I2019">
        <v>81761</v>
      </c>
      <c r="J2019">
        <v>62872</v>
      </c>
      <c r="K2019">
        <v>107.6</v>
      </c>
      <c r="M2019" s="121"/>
    </row>
    <row r="2020" spans="2:13" hidden="1" x14ac:dyDescent="0.45">
      <c r="B2020" t="s">
        <v>99</v>
      </c>
      <c r="C2020">
        <v>2022</v>
      </c>
      <c r="D2020">
        <v>761.6</v>
      </c>
      <c r="E2020">
        <v>766.9</v>
      </c>
      <c r="F2020">
        <v>51.3</v>
      </c>
      <c r="G2020">
        <v>6.5</v>
      </c>
      <c r="H2020">
        <v>28401</v>
      </c>
      <c r="I2020">
        <v>63560</v>
      </c>
      <c r="J2020">
        <v>52085</v>
      </c>
      <c r="K2020">
        <v>104</v>
      </c>
      <c r="M2020" s="121"/>
    </row>
    <row r="2021" spans="2:13" hidden="1" x14ac:dyDescent="0.45">
      <c r="B2021" t="s">
        <v>100</v>
      </c>
      <c r="C2021">
        <v>2022</v>
      </c>
      <c r="D2021">
        <v>4239.1000000000004</v>
      </c>
      <c r="E2021">
        <v>4251.3999999999996</v>
      </c>
      <c r="F2021">
        <v>55.9</v>
      </c>
      <c r="G2021">
        <v>3.5</v>
      </c>
      <c r="H2021">
        <v>46187</v>
      </c>
      <c r="I2021">
        <v>113063</v>
      </c>
      <c r="J2021">
        <v>93334</v>
      </c>
      <c r="K2021">
        <v>106.1</v>
      </c>
      <c r="M2021" s="121"/>
    </row>
    <row r="2022" spans="2:13" hidden="1" x14ac:dyDescent="0.45">
      <c r="B2022" t="s">
        <v>101</v>
      </c>
      <c r="C2022">
        <v>2022</v>
      </c>
      <c r="D2022">
        <v>3851.3</v>
      </c>
      <c r="E2022">
        <v>3839.5</v>
      </c>
      <c r="F2022">
        <v>59.1</v>
      </c>
      <c r="G2022">
        <v>2.7</v>
      </c>
      <c r="H2022">
        <v>59348</v>
      </c>
      <c r="I2022">
        <v>96757</v>
      </c>
      <c r="J2022">
        <v>96899</v>
      </c>
      <c r="K2022">
        <v>109.5</v>
      </c>
      <c r="M2022" s="121"/>
    </row>
    <row r="2023" spans="2:13" hidden="1" x14ac:dyDescent="0.45">
      <c r="B2023" t="s">
        <v>62</v>
      </c>
      <c r="C2023">
        <v>2022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M2023" s="121"/>
    </row>
    <row r="2024" spans="2:13" hidden="1" x14ac:dyDescent="0.45">
      <c r="B2024" t="s">
        <v>144</v>
      </c>
      <c r="C2024">
        <v>2022</v>
      </c>
      <c r="D2024">
        <v>1730.4</v>
      </c>
      <c r="E2024">
        <v>1722.1</v>
      </c>
      <c r="F2024">
        <v>60.9</v>
      </c>
      <c r="G2024">
        <v>2</v>
      </c>
      <c r="H2024">
        <v>63454</v>
      </c>
      <c r="I2024">
        <v>95205</v>
      </c>
      <c r="J2024">
        <v>98124</v>
      </c>
      <c r="K2024">
        <v>109.1</v>
      </c>
      <c r="M2024" s="121"/>
    </row>
    <row r="2025" spans="2:13" hidden="1" x14ac:dyDescent="0.45">
      <c r="B2025" t="s">
        <v>133</v>
      </c>
      <c r="C2025">
        <v>2022</v>
      </c>
      <c r="D2025">
        <v>512.4</v>
      </c>
      <c r="E2025">
        <v>511.8</v>
      </c>
      <c r="F2025">
        <v>63.8</v>
      </c>
      <c r="G2025">
        <v>1.7</v>
      </c>
      <c r="H2025">
        <v>116639</v>
      </c>
      <c r="I2025">
        <v>106466</v>
      </c>
      <c r="J2025">
        <v>95364</v>
      </c>
      <c r="K2025">
        <v>110.7</v>
      </c>
      <c r="M2025" s="121"/>
    </row>
    <row r="2026" spans="2:13" hidden="1" x14ac:dyDescent="0.45">
      <c r="B2026" t="s">
        <v>102</v>
      </c>
      <c r="C2026">
        <v>2022</v>
      </c>
      <c r="D2026">
        <v>1608.5</v>
      </c>
      <c r="E2026">
        <v>1605.6</v>
      </c>
      <c r="F2026">
        <v>55.7</v>
      </c>
      <c r="G2026">
        <v>3.9</v>
      </c>
      <c r="H2026">
        <v>36682</v>
      </c>
      <c r="I2026">
        <v>97007</v>
      </c>
      <c r="J2026">
        <v>81983</v>
      </c>
      <c r="K2026">
        <v>103.7</v>
      </c>
      <c r="M2026" s="121"/>
    </row>
    <row r="2027" spans="2:13" hidden="1" x14ac:dyDescent="0.45">
      <c r="B2027" t="s">
        <v>103</v>
      </c>
      <c r="C2027">
        <v>2022</v>
      </c>
      <c r="D2027">
        <v>3407.1</v>
      </c>
      <c r="E2027">
        <v>3414.4</v>
      </c>
      <c r="F2027">
        <v>55.9</v>
      </c>
      <c r="G2027">
        <v>3.1</v>
      </c>
      <c r="H2027">
        <v>33071</v>
      </c>
      <c r="I2027">
        <v>77683</v>
      </c>
      <c r="J2027">
        <v>72881</v>
      </c>
      <c r="K2027">
        <v>110.4</v>
      </c>
      <c r="M2027" s="121"/>
    </row>
    <row r="2028" spans="2:13" hidden="1" x14ac:dyDescent="0.45">
      <c r="B2028" t="s">
        <v>104</v>
      </c>
      <c r="C2028">
        <v>2022</v>
      </c>
      <c r="D2028">
        <v>210.8</v>
      </c>
      <c r="E2028">
        <v>210.8</v>
      </c>
      <c r="F2028">
        <v>55</v>
      </c>
      <c r="G2028">
        <v>9.8000000000000007</v>
      </c>
      <c r="H2028">
        <v>27940</v>
      </c>
      <c r="I2028">
        <v>112071</v>
      </c>
      <c r="J2028">
        <v>109342</v>
      </c>
      <c r="K2028">
        <v>111.1</v>
      </c>
      <c r="M2028" s="121"/>
    </row>
    <row r="2029" spans="2:13" hidden="1" x14ac:dyDescent="0.45">
      <c r="B2029" t="s">
        <v>106</v>
      </c>
      <c r="C2029">
        <v>2022</v>
      </c>
      <c r="D2029">
        <v>337.3</v>
      </c>
      <c r="E2029">
        <v>336.8</v>
      </c>
      <c r="F2029">
        <v>55.8</v>
      </c>
      <c r="G2029">
        <v>9.5</v>
      </c>
      <c r="H2029">
        <v>23049</v>
      </c>
      <c r="I2029">
        <v>102666</v>
      </c>
      <c r="J2029">
        <v>109109</v>
      </c>
      <c r="K2029">
        <v>102.6</v>
      </c>
      <c r="M2029" s="121"/>
    </row>
    <row r="2030" spans="2:13" hidden="1" x14ac:dyDescent="0.45">
      <c r="B2030" t="s">
        <v>107</v>
      </c>
      <c r="C2030">
        <v>2022</v>
      </c>
      <c r="D2030">
        <v>530.20000000000005</v>
      </c>
      <c r="E2030">
        <v>531.6</v>
      </c>
      <c r="F2030">
        <v>55.6</v>
      </c>
      <c r="G2030">
        <v>3.3</v>
      </c>
      <c r="H2030">
        <v>28963</v>
      </c>
      <c r="I2030">
        <v>82270</v>
      </c>
      <c r="J2030">
        <v>72472</v>
      </c>
      <c r="K2030">
        <v>109.2</v>
      </c>
      <c r="M2030" s="121"/>
    </row>
    <row r="2031" spans="2:13" hidden="1" x14ac:dyDescent="0.45">
      <c r="B2031" t="s">
        <v>108</v>
      </c>
      <c r="C2031">
        <v>2022</v>
      </c>
      <c r="D2031">
        <v>2130.9</v>
      </c>
      <c r="E2031">
        <v>2143</v>
      </c>
      <c r="F2031">
        <v>54.5</v>
      </c>
      <c r="G2031">
        <v>3.7</v>
      </c>
      <c r="H2031">
        <v>31145</v>
      </c>
      <c r="I2031">
        <v>87867</v>
      </c>
      <c r="J2031">
        <v>76805</v>
      </c>
      <c r="K2031">
        <v>105.1</v>
      </c>
      <c r="M2031" s="121"/>
    </row>
    <row r="2032" spans="2:13" hidden="1" x14ac:dyDescent="0.45">
      <c r="B2032" t="s">
        <v>109</v>
      </c>
      <c r="C2032">
        <v>2022</v>
      </c>
      <c r="D2032">
        <v>2845.5</v>
      </c>
      <c r="E2032">
        <v>2850.9</v>
      </c>
      <c r="F2032">
        <v>57.7</v>
      </c>
      <c r="G2032">
        <v>2.7</v>
      </c>
      <c r="H2032">
        <v>41782</v>
      </c>
      <c r="I2032">
        <v>98638</v>
      </c>
      <c r="J2032">
        <v>76983</v>
      </c>
      <c r="K2032">
        <v>114</v>
      </c>
      <c r="M2032" s="121"/>
    </row>
    <row r="2033" spans="2:13" hidden="1" x14ac:dyDescent="0.45">
      <c r="B2033" t="s">
        <v>110</v>
      </c>
      <c r="C2033">
        <v>2022</v>
      </c>
      <c r="D2033">
        <v>2344.4</v>
      </c>
      <c r="E2033">
        <v>2353.9</v>
      </c>
      <c r="F2033">
        <v>56</v>
      </c>
      <c r="G2033">
        <v>5</v>
      </c>
      <c r="H2033">
        <v>35040</v>
      </c>
      <c r="I2033">
        <v>108605</v>
      </c>
      <c r="J2033">
        <v>86981</v>
      </c>
      <c r="K2033">
        <v>111.7</v>
      </c>
      <c r="M2033" s="121"/>
    </row>
    <row r="2034" spans="2:13" hidden="1" x14ac:dyDescent="0.45">
      <c r="B2034" t="s">
        <v>111</v>
      </c>
      <c r="C2034">
        <v>2022</v>
      </c>
      <c r="D2034">
        <v>2568.1999999999998</v>
      </c>
      <c r="E2034">
        <v>2580.1</v>
      </c>
      <c r="F2034">
        <v>56.4</v>
      </c>
      <c r="G2034">
        <v>4.0999999999999996</v>
      </c>
      <c r="H2034">
        <v>32627</v>
      </c>
      <c r="I2034">
        <v>93534</v>
      </c>
      <c r="J2034">
        <v>80175</v>
      </c>
      <c r="K2034">
        <v>110</v>
      </c>
      <c r="M2034" s="121"/>
    </row>
    <row r="2035" spans="2:13" hidden="1" x14ac:dyDescent="0.45">
      <c r="B2035" t="s">
        <v>112</v>
      </c>
      <c r="C2035">
        <v>2022</v>
      </c>
      <c r="D2035">
        <v>2794.3</v>
      </c>
      <c r="E2035">
        <v>2795.9</v>
      </c>
      <c r="F2035">
        <v>56.7</v>
      </c>
      <c r="G2035">
        <v>4.7</v>
      </c>
      <c r="H2035">
        <v>39845</v>
      </c>
      <c r="I2035">
        <v>106054</v>
      </c>
      <c r="J2035">
        <v>89073</v>
      </c>
      <c r="K2035">
        <v>104.6</v>
      </c>
      <c r="M2035" s="121"/>
    </row>
    <row r="2036" spans="2:13" hidden="1" x14ac:dyDescent="0.45">
      <c r="B2036" t="s">
        <v>113</v>
      </c>
      <c r="C2036">
        <v>2022</v>
      </c>
      <c r="D2036">
        <v>1832.1</v>
      </c>
      <c r="E2036">
        <v>1841.8</v>
      </c>
      <c r="F2036">
        <v>55.2</v>
      </c>
      <c r="G2036">
        <v>5.3</v>
      </c>
      <c r="H2036">
        <v>34747</v>
      </c>
      <c r="I2036">
        <v>89040</v>
      </c>
      <c r="J2036">
        <v>80351</v>
      </c>
      <c r="K2036">
        <v>107.4</v>
      </c>
      <c r="M2036" s="121"/>
    </row>
    <row r="2037" spans="2:13" hidden="1" x14ac:dyDescent="0.45">
      <c r="B2037" t="s">
        <v>114</v>
      </c>
      <c r="C2037">
        <v>2022</v>
      </c>
      <c r="D2037">
        <v>1052.0999999999999</v>
      </c>
      <c r="E2037">
        <v>1057.4000000000001</v>
      </c>
      <c r="F2037">
        <v>58.1</v>
      </c>
      <c r="G2037">
        <v>5.2</v>
      </c>
      <c r="H2037">
        <v>34766</v>
      </c>
      <c r="I2037">
        <v>95369</v>
      </c>
      <c r="J2037">
        <v>85190</v>
      </c>
      <c r="K2037">
        <v>113.5</v>
      </c>
      <c r="M2037" s="121"/>
    </row>
    <row r="2038" spans="2:13" hidden="1" x14ac:dyDescent="0.45">
      <c r="B2038" t="s">
        <v>115</v>
      </c>
      <c r="C2038">
        <v>2022</v>
      </c>
      <c r="D2038">
        <v>974.6</v>
      </c>
      <c r="E2038">
        <v>976.3</v>
      </c>
      <c r="F2038">
        <v>56.6</v>
      </c>
      <c r="G2038">
        <v>7.4</v>
      </c>
      <c r="H2038">
        <v>32823</v>
      </c>
      <c r="I2038">
        <v>78025</v>
      </c>
      <c r="J2038">
        <v>85843</v>
      </c>
      <c r="K2038">
        <v>121.5</v>
      </c>
      <c r="M2038" s="121"/>
    </row>
    <row r="2039" spans="2:13" hidden="1" x14ac:dyDescent="0.45">
      <c r="B2039" t="s">
        <v>116</v>
      </c>
      <c r="C2039">
        <v>2022</v>
      </c>
      <c r="D2039">
        <v>997.6</v>
      </c>
      <c r="E2039">
        <v>997.7</v>
      </c>
      <c r="F2039">
        <v>59.7</v>
      </c>
      <c r="G2039">
        <v>6.5</v>
      </c>
      <c r="H2039">
        <v>57715</v>
      </c>
      <c r="I2039">
        <v>122865</v>
      </c>
      <c r="J2039">
        <v>119014</v>
      </c>
      <c r="K2039">
        <v>111</v>
      </c>
      <c r="M2039" s="121"/>
    </row>
    <row r="2040" spans="2:13" hidden="1" x14ac:dyDescent="0.45">
      <c r="B2040" t="s">
        <v>117</v>
      </c>
      <c r="C2040">
        <v>2022</v>
      </c>
      <c r="D2040">
        <v>992.4</v>
      </c>
      <c r="E2040">
        <v>996.5</v>
      </c>
      <c r="F2040">
        <v>58.5</v>
      </c>
      <c r="G2040">
        <v>8.6999999999999993</v>
      </c>
      <c r="H2040">
        <v>36183</v>
      </c>
      <c r="I2040">
        <v>124119</v>
      </c>
      <c r="J2040">
        <v>88701</v>
      </c>
      <c r="K2040">
        <v>111.4</v>
      </c>
      <c r="M2040" s="121"/>
    </row>
    <row r="2041" spans="2:13" hidden="1" x14ac:dyDescent="0.45">
      <c r="B2041" t="s">
        <v>118</v>
      </c>
      <c r="C2041">
        <v>2022</v>
      </c>
      <c r="D2041">
        <v>288.7</v>
      </c>
      <c r="E2041">
        <v>290.60000000000002</v>
      </c>
      <c r="F2041">
        <v>60.6</v>
      </c>
      <c r="G2041">
        <v>2.9</v>
      </c>
      <c r="H2041">
        <v>70769</v>
      </c>
      <c r="I2041">
        <v>121644</v>
      </c>
      <c r="J2041">
        <v>120383</v>
      </c>
      <c r="K2041">
        <v>108.8</v>
      </c>
      <c r="M2041" s="121"/>
    </row>
    <row r="2042" spans="2:13" hidden="1" x14ac:dyDescent="0.45">
      <c r="B2042" t="s">
        <v>119</v>
      </c>
      <c r="C2042">
        <v>2022</v>
      </c>
      <c r="D2042">
        <v>1820.1</v>
      </c>
      <c r="E2042">
        <v>1831</v>
      </c>
      <c r="F2042">
        <v>58.7</v>
      </c>
      <c r="G2042">
        <v>3.4</v>
      </c>
      <c r="H2042">
        <v>45834</v>
      </c>
      <c r="I2042">
        <v>151404</v>
      </c>
      <c r="J2042">
        <v>127172</v>
      </c>
      <c r="K2042">
        <v>106.3</v>
      </c>
      <c r="M2042" s="121"/>
    </row>
    <row r="2043" spans="2:13" hidden="1" x14ac:dyDescent="0.45">
      <c r="B2043" t="s">
        <v>147</v>
      </c>
      <c r="C2043">
        <v>2022</v>
      </c>
      <c r="D2043">
        <v>1284.0999999999999</v>
      </c>
      <c r="E2043">
        <v>1288.4000000000001</v>
      </c>
      <c r="F2043">
        <v>58.8</v>
      </c>
      <c r="G2043">
        <v>2.6</v>
      </c>
      <c r="H2043">
        <v>49523</v>
      </c>
      <c r="I2043">
        <v>110038</v>
      </c>
      <c r="J2043">
        <v>99541</v>
      </c>
      <c r="K2043">
        <v>101.7</v>
      </c>
      <c r="M2043" s="121"/>
    </row>
    <row r="2044" spans="2:13" hidden="1" x14ac:dyDescent="0.45">
      <c r="B2044" t="s">
        <v>120</v>
      </c>
      <c r="C2044">
        <v>2022</v>
      </c>
      <c r="D2044">
        <v>756.2</v>
      </c>
      <c r="E2044">
        <v>759.9</v>
      </c>
      <c r="F2044">
        <v>58.4</v>
      </c>
      <c r="G2044">
        <v>4.2</v>
      </c>
      <c r="H2044">
        <v>44900</v>
      </c>
      <c r="I2044">
        <v>124193</v>
      </c>
      <c r="J2044">
        <v>109475</v>
      </c>
      <c r="K2044">
        <v>108.8</v>
      </c>
      <c r="M2044" s="121"/>
    </row>
    <row r="2045" spans="2:13" hidden="1" x14ac:dyDescent="0.45">
      <c r="B2045" t="s">
        <v>121</v>
      </c>
      <c r="C2045">
        <v>2022</v>
      </c>
      <c r="D2045">
        <v>134.30000000000001</v>
      </c>
      <c r="E2045">
        <v>135.1</v>
      </c>
      <c r="F2045">
        <v>61.8</v>
      </c>
      <c r="G2045">
        <v>4.0999999999999996</v>
      </c>
      <c r="H2045">
        <v>94060</v>
      </c>
      <c r="I2045">
        <v>147654</v>
      </c>
      <c r="J2045">
        <v>95947</v>
      </c>
      <c r="K2045">
        <v>102.1</v>
      </c>
      <c r="M2045" s="121"/>
    </row>
    <row r="2046" spans="2:13" hidden="1" x14ac:dyDescent="0.45">
      <c r="B2046" t="s">
        <v>122</v>
      </c>
      <c r="C2046">
        <v>2022</v>
      </c>
      <c r="D2046">
        <v>460.6</v>
      </c>
      <c r="E2046">
        <v>463.3</v>
      </c>
      <c r="F2046">
        <v>58.6</v>
      </c>
      <c r="G2046">
        <v>4.2</v>
      </c>
      <c r="H2046">
        <v>73820</v>
      </c>
      <c r="I2046">
        <v>137914</v>
      </c>
      <c r="J2046">
        <v>134968</v>
      </c>
      <c r="K2046">
        <v>108.5</v>
      </c>
      <c r="M2046" s="121"/>
    </row>
    <row r="2047" spans="2:13" hidden="1" x14ac:dyDescent="0.45">
      <c r="B2047" t="s">
        <v>123</v>
      </c>
      <c r="C2047">
        <v>2022</v>
      </c>
      <c r="D2047">
        <v>147.5</v>
      </c>
      <c r="E2047">
        <v>148.5</v>
      </c>
      <c r="F2047">
        <v>57.5</v>
      </c>
      <c r="G2047">
        <v>5.2</v>
      </c>
      <c r="H2047">
        <v>35493</v>
      </c>
      <c r="I2047" t="s">
        <v>64</v>
      </c>
      <c r="J2047">
        <v>62468</v>
      </c>
      <c r="K2047">
        <v>109.5</v>
      </c>
      <c r="M2047" s="121"/>
    </row>
    <row r="2048" spans="2:13" hidden="1" x14ac:dyDescent="0.45">
      <c r="B2048" t="s">
        <v>124</v>
      </c>
      <c r="C2048">
        <v>2022</v>
      </c>
      <c r="D2048">
        <v>47.8</v>
      </c>
      <c r="E2048">
        <v>47.9</v>
      </c>
      <c r="F2048">
        <v>64.3</v>
      </c>
      <c r="G2048">
        <v>1.9</v>
      </c>
      <c r="H2048">
        <v>114456</v>
      </c>
      <c r="I2048" t="s">
        <v>64</v>
      </c>
      <c r="J2048" t="s">
        <v>64</v>
      </c>
      <c r="K2048" t="s">
        <v>132</v>
      </c>
      <c r="M2048" s="121"/>
    </row>
    <row r="2049" spans="13:13" x14ac:dyDescent="0.45">
      <c r="M2049" s="121"/>
    </row>
    <row r="2050" spans="13:13" x14ac:dyDescent="0.45">
      <c r="M2050" s="121"/>
    </row>
    <row r="2051" spans="13:13" x14ac:dyDescent="0.45">
      <c r="M2051" s="121"/>
    </row>
    <row r="2052" spans="13:13" x14ac:dyDescent="0.45">
      <c r="M2052" s="121"/>
    </row>
    <row r="2053" spans="13:13" x14ac:dyDescent="0.45">
      <c r="M2053" s="121"/>
    </row>
    <row r="2054" spans="13:13" x14ac:dyDescent="0.45">
      <c r="M2054" s="121"/>
    </row>
    <row r="2055" spans="13:13" x14ac:dyDescent="0.45">
      <c r="M2055" s="121"/>
    </row>
    <row r="2056" spans="13:13" x14ac:dyDescent="0.45">
      <c r="M2056" s="121"/>
    </row>
    <row r="2057" spans="13:13" x14ac:dyDescent="0.45">
      <c r="M2057" s="121"/>
    </row>
    <row r="2058" spans="13:13" x14ac:dyDescent="0.45">
      <c r="M2058" s="121"/>
    </row>
    <row r="2059" spans="13:13" x14ac:dyDescent="0.45">
      <c r="M2059" s="121"/>
    </row>
    <row r="2060" spans="13:13" x14ac:dyDescent="0.45">
      <c r="M2060" s="121"/>
    </row>
    <row r="2061" spans="13:13" x14ac:dyDescent="0.45">
      <c r="M2061" s="121"/>
    </row>
    <row r="2062" spans="13:13" x14ac:dyDescent="0.45">
      <c r="M2062" s="121"/>
    </row>
    <row r="2063" spans="13:13" x14ac:dyDescent="0.45">
      <c r="M2063" s="121"/>
    </row>
    <row r="2064" spans="13:13" x14ac:dyDescent="0.45">
      <c r="M2064" s="121"/>
    </row>
    <row r="2065" spans="13:13" x14ac:dyDescent="0.45">
      <c r="M2065" s="121"/>
    </row>
    <row r="2066" spans="13:13" x14ac:dyDescent="0.45">
      <c r="M2066" s="121"/>
    </row>
    <row r="2067" spans="13:13" x14ac:dyDescent="0.45">
      <c r="M2067" s="121"/>
    </row>
    <row r="2068" spans="13:13" x14ac:dyDescent="0.45">
      <c r="M2068" s="121"/>
    </row>
    <row r="2069" spans="13:13" x14ac:dyDescent="0.45">
      <c r="M2069" s="121"/>
    </row>
    <row r="2070" spans="13:13" x14ac:dyDescent="0.45">
      <c r="M2070" s="121"/>
    </row>
  </sheetData>
  <autoFilter ref="B1:K2048">
    <filterColumn colId="1">
      <filters>
        <filter val="2000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5"/>
  <sheetViews>
    <sheetView zoomScale="89" workbookViewId="0">
      <selection activeCell="B12" sqref="B12"/>
    </sheetView>
  </sheetViews>
  <sheetFormatPr defaultRowHeight="14.25" x14ac:dyDescent="0.45"/>
  <cols>
    <col min="2" max="2" width="46.86328125" customWidth="1"/>
    <col min="3" max="3" width="20.46484375" customWidth="1"/>
    <col min="4" max="4" width="33.19921875" customWidth="1"/>
  </cols>
  <sheetData>
    <row r="2" spans="1:4" x14ac:dyDescent="0.45">
      <c r="A2" s="2" t="s">
        <v>34</v>
      </c>
    </row>
    <row r="3" spans="1:4" x14ac:dyDescent="0.45">
      <c r="A3" s="2"/>
    </row>
    <row r="4" spans="1:4" x14ac:dyDescent="0.45">
      <c r="A4" s="1"/>
      <c r="B4" s="1" t="s">
        <v>22</v>
      </c>
      <c r="C4" s="1" t="s">
        <v>21</v>
      </c>
      <c r="D4" s="1" t="s">
        <v>23</v>
      </c>
    </row>
    <row r="5" spans="1:4" x14ac:dyDescent="0.45">
      <c r="A5" t="s">
        <v>13</v>
      </c>
      <c r="B5" s="76" t="s">
        <v>14</v>
      </c>
      <c r="C5" s="80" t="s">
        <v>25</v>
      </c>
    </row>
    <row r="6" spans="1:4" x14ac:dyDescent="0.45">
      <c r="A6" t="s">
        <v>0</v>
      </c>
      <c r="B6" s="76" t="s">
        <v>15</v>
      </c>
      <c r="C6" s="80" t="s">
        <v>26</v>
      </c>
    </row>
    <row r="7" spans="1:4" ht="46.5" customHeight="1" x14ac:dyDescent="0.45">
      <c r="A7" t="s">
        <v>1</v>
      </c>
      <c r="B7" s="76" t="s">
        <v>29</v>
      </c>
      <c r="C7" s="80" t="s">
        <v>27</v>
      </c>
      <c r="D7" s="4" t="s">
        <v>28</v>
      </c>
    </row>
    <row r="8" spans="1:4" x14ac:dyDescent="0.45">
      <c r="A8" t="s">
        <v>6</v>
      </c>
      <c r="B8" s="76" t="s">
        <v>2</v>
      </c>
      <c r="C8" s="80" t="s">
        <v>165</v>
      </c>
    </row>
    <row r="9" spans="1:4" x14ac:dyDescent="0.45">
      <c r="A9" t="s">
        <v>7</v>
      </c>
      <c r="B9" s="24" t="s">
        <v>3</v>
      </c>
      <c r="C9" s="3"/>
    </row>
    <row r="10" spans="1:4" x14ac:dyDescent="0.45">
      <c r="A10" t="s">
        <v>8</v>
      </c>
      <c r="B10" s="24" t="s">
        <v>4</v>
      </c>
      <c r="C10" s="3"/>
    </row>
    <row r="11" spans="1:4" x14ac:dyDescent="0.45">
      <c r="A11" t="s">
        <v>9</v>
      </c>
      <c r="B11" s="25" t="s">
        <v>30</v>
      </c>
      <c r="C11" s="80" t="s">
        <v>31</v>
      </c>
      <c r="D11" t="s">
        <v>32</v>
      </c>
    </row>
    <row r="12" spans="1:4" x14ac:dyDescent="0.45">
      <c r="A12" t="s">
        <v>10</v>
      </c>
      <c r="B12" s="25" t="s">
        <v>5</v>
      </c>
      <c r="C12" s="80" t="s">
        <v>33</v>
      </c>
    </row>
    <row r="13" spans="1:4" x14ac:dyDescent="0.45">
      <c r="A13" t="s">
        <v>11</v>
      </c>
      <c r="B13" s="24" t="s">
        <v>12</v>
      </c>
      <c r="C13" s="3"/>
    </row>
    <row r="14" spans="1:4" x14ac:dyDescent="0.45">
      <c r="A14" t="s">
        <v>16</v>
      </c>
      <c r="B14" s="24" t="s">
        <v>17</v>
      </c>
      <c r="C14" s="3"/>
    </row>
    <row r="15" spans="1:4" x14ac:dyDescent="0.45">
      <c r="A15" t="s">
        <v>24</v>
      </c>
      <c r="B15" s="25" t="s">
        <v>20</v>
      </c>
      <c r="C15" s="80" t="s">
        <v>18</v>
      </c>
      <c r="D15" t="s">
        <v>19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2262"/>
  <sheetViews>
    <sheetView topLeftCell="A2" workbookViewId="0">
      <pane ySplit="1" topLeftCell="A1963" activePane="bottomLeft" state="frozen"/>
      <selection activeCell="A2" sqref="A2"/>
      <selection pane="bottomLeft" activeCell="J1966" sqref="J1966"/>
    </sheetView>
  </sheetViews>
  <sheetFormatPr defaultRowHeight="14.25" x14ac:dyDescent="0.45"/>
  <cols>
    <col min="1" max="1" width="5.73046875" style="115" customWidth="1"/>
    <col min="2" max="2" width="22.46484375" customWidth="1"/>
    <col min="3" max="3" width="6.796875" style="81" bestFit="1" customWidth="1"/>
    <col min="4" max="4" width="6.796875" bestFit="1" customWidth="1"/>
    <col min="5" max="5" width="7.86328125" style="106" bestFit="1" customWidth="1"/>
    <col min="6" max="6" width="8.59765625" style="106" bestFit="1" customWidth="1"/>
    <col min="7" max="7" width="6.796875" style="106" bestFit="1" customWidth="1"/>
    <col min="8" max="8" width="7.53125" style="106" bestFit="1" customWidth="1"/>
    <col min="9" max="10" width="8.265625" style="106" bestFit="1" customWidth="1"/>
  </cols>
  <sheetData>
    <row r="1" spans="1:11" x14ac:dyDescent="0.45">
      <c r="E1"/>
      <c r="F1"/>
      <c r="G1"/>
      <c r="H1"/>
      <c r="I1"/>
      <c r="J1"/>
    </row>
    <row r="2" spans="1:11" x14ac:dyDescent="0.45">
      <c r="A2" s="44" t="s">
        <v>166</v>
      </c>
      <c r="B2" s="44" t="s">
        <v>167</v>
      </c>
      <c r="C2" s="44" t="s">
        <v>171</v>
      </c>
      <c r="D2" s="44" t="s">
        <v>170</v>
      </c>
      <c r="E2" s="44" t="s">
        <v>172</v>
      </c>
      <c r="F2" s="44" t="s">
        <v>165</v>
      </c>
      <c r="G2" s="44" t="s">
        <v>27</v>
      </c>
      <c r="H2" s="44" t="s">
        <v>173</v>
      </c>
      <c r="I2" s="44" t="s">
        <v>26</v>
      </c>
      <c r="J2" s="44" t="s">
        <v>18</v>
      </c>
      <c r="K2" s="3"/>
    </row>
    <row r="3" spans="1:11" hidden="1" x14ac:dyDescent="0.45">
      <c r="A3" s="116">
        <v>2000</v>
      </c>
      <c r="B3" s="114" t="s">
        <v>40</v>
      </c>
      <c r="C3" s="14">
        <f>INDEX('1.1'!$B$6:$X$103,MATCH(B3,'1.1'!$A$6:$A$103,0),MATCH(Data!A3,'1.1'!$B$5:$X$5,0))</f>
        <v>146303.6</v>
      </c>
      <c r="D3" s="14">
        <f>INDEX('1.2'!$B$6:$X$103,MATCH(B3,'1.2'!$A$6:$A$103,0),MATCH(Data!A3,'1.2'!$B$5:$X$5,0))</f>
        <v>146596.9</v>
      </c>
      <c r="E3" s="14">
        <f>INDEX('1.6.2'!$B$7:$X$104,MATCH(B3,'1.6.2'!$A$7:$A$104,0),MATCH(Data!A3,'1.6.2'!$B$6:$X$6,0))</f>
        <v>60.2</v>
      </c>
      <c r="F3" s="14">
        <f>INDEX('2.10.1'!$B$8:$X$105,MATCH(B3,'2.10.1'!$A$8:$A$105,0),MATCH(Data!A3,'2.10.1'!$B$7:$X$7,0))</f>
        <v>10.6</v>
      </c>
      <c r="G3" s="14">
        <f>INDEX('3.2'!$B$7:$X$104,MATCH(B3,'3.2'!$A$7:$A$104,0),MATCH(Data!A3,'3.2'!$B$6:$X$6,0))</f>
        <v>2281</v>
      </c>
      <c r="H3" s="14">
        <f>INDEX('20.9'!$B$7:$X$104,MATCH(B3,'20.9'!$A$7:$A$104,0),MATCH(Data!A3,'20.9'!$B$6:$X$6,0))</f>
        <v>8678</v>
      </c>
      <c r="I3" s="14">
        <f>INDEX('20.10'!$B$7:$X$104,MATCH(B3,'20.10'!$A$7:$A$104,0),MATCH(Data!A3,'20.10'!$B$6:$X$6,0))</f>
        <v>6590</v>
      </c>
      <c r="J3" s="14">
        <f>INDEX('20.13'!$B$7:$X$104,MATCH(B3,'20.13'!$A$7:$A$104,0),MATCH(Data!A3,'20.13'!$B$6:$X$6,0))</f>
        <v>140.5</v>
      </c>
      <c r="K3" s="14"/>
    </row>
    <row r="4" spans="1:11" ht="18" hidden="1" x14ac:dyDescent="0.45">
      <c r="A4" s="116">
        <v>2000</v>
      </c>
      <c r="B4" s="44" t="s">
        <v>131</v>
      </c>
      <c r="C4" s="14">
        <f>INDEX('1.1'!$B$6:$X$103,MATCH(B4,'1.1'!$A$6:$A$103,0),MATCH(Data!A4,'1.1'!$B$5:$X$5,0))</f>
        <v>38175.1</v>
      </c>
      <c r="D4" s="14">
        <f>INDEX('1.2'!$B$6:$X$103,MATCH(B4,'1.2'!$A$6:$A$103,0),MATCH(Data!A4,'1.2'!$B$5:$X$5,0))</f>
        <v>38201.4</v>
      </c>
      <c r="E4" s="14">
        <f>INDEX('1.6.2'!$B$7:$X$104,MATCH(B4,'1.6.2'!$A$7:$A$104,0),MATCH(Data!A4,'1.6.2'!$B$6:$X$6,0))</f>
        <v>59.9</v>
      </c>
      <c r="F4" s="14">
        <f>INDEX('2.10.1'!$B$8:$X$105,MATCH(B4,'2.10.1'!$A$8:$A$105,0),MATCH(Data!A4,'2.10.1'!$B$7:$X$7,0))</f>
        <v>7.8</v>
      </c>
      <c r="G4" s="14">
        <f>INDEX('3.2'!$B$7:$X$104,MATCH(B4,'3.2'!$A$7:$A$104,0),MATCH(Data!A4,'3.2'!$B$6:$X$6,0))</f>
        <v>3231</v>
      </c>
      <c r="H4" s="14">
        <f>INDEX('20.9'!$B$7:$X$104,MATCH(B4,'20.9'!$A$7:$A$104,0),MATCH(Data!A4,'20.9'!$B$6:$X$6,0))</f>
        <v>11108</v>
      </c>
      <c r="I4" s="14">
        <f>INDEX('20.10'!$B$7:$X$104,MATCH(B4,'20.10'!$A$7:$A$104,0),MATCH(Data!A4,'20.10'!$B$6:$X$6,0))</f>
        <v>8375</v>
      </c>
      <c r="J4" s="14">
        <f>INDEX('20.13'!$B$7:$X$104,MATCH(B4,'20.13'!$A$7:$A$104,0),MATCH(Data!A4,'20.13'!$B$6:$X$6,0))</f>
        <v>133.5</v>
      </c>
      <c r="K4" s="14"/>
    </row>
    <row r="5" spans="1:11" hidden="1" x14ac:dyDescent="0.45">
      <c r="A5" s="116">
        <v>2000</v>
      </c>
      <c r="B5" s="14" t="s">
        <v>41</v>
      </c>
      <c r="C5" s="14">
        <f>INDEX('1.1'!$B$6:$X$103,MATCH(B5,'1.1'!$A$6:$A$103,0),MATCH(Data!A5,'1.1'!$B$5:$X$5,0))</f>
        <v>1507</v>
      </c>
      <c r="D5" s="14">
        <f>INDEX('1.2'!$B$6:$X$103,MATCH(B5,'1.2'!$A$6:$A$103,0),MATCH(Data!A5,'1.2'!$B$5:$X$5,0))</f>
        <v>1504.3</v>
      </c>
      <c r="E5" s="14">
        <f>INDEX('1.6.2'!$B$7:$X$104,MATCH(B5,'1.6.2'!$A$7:$A$104,0),MATCH(Data!A5,'1.6.2'!$B$6:$X$6,0))</f>
        <v>57.8</v>
      </c>
      <c r="F5" s="14">
        <f>INDEX('2.10.1'!$B$8:$X$105,MATCH(B5,'2.10.1'!$A$8:$A$105,0),MATCH(Data!A5,'2.10.1'!$B$7:$X$7,0))</f>
        <v>6.1</v>
      </c>
      <c r="G5" s="14">
        <f>INDEX('3.2'!$B$7:$X$104,MATCH(B5,'3.2'!$A$7:$A$104,0),MATCH(Data!A5,'3.2'!$B$6:$X$6,0))</f>
        <v>1555</v>
      </c>
      <c r="H5" s="14">
        <f>INDEX('20.9'!$B$7:$X$104,MATCH(B5,'20.9'!$A$7:$A$104,0),MATCH(Data!A5,'20.9'!$B$6:$X$6,0))</f>
        <v>5172</v>
      </c>
      <c r="I5" s="14">
        <f>INDEX('20.10'!$B$7:$X$104,MATCH(B5,'20.10'!$A$7:$A$104,0),MATCH(Data!A5,'20.10'!$B$6:$X$6,0))</f>
        <v>4746</v>
      </c>
      <c r="J5" s="14">
        <f>INDEX('20.13'!$B$7:$X$104,MATCH(B5,'20.13'!$A$7:$A$104,0),MATCH(Data!A5,'20.13'!$B$6:$X$6,0))</f>
        <v>121.5</v>
      </c>
      <c r="K5" s="14"/>
    </row>
    <row r="6" spans="1:11" hidden="1" x14ac:dyDescent="0.45">
      <c r="A6" s="116">
        <v>2000</v>
      </c>
      <c r="B6" s="14" t="s">
        <v>42</v>
      </c>
      <c r="C6" s="14">
        <f>INDEX('1.1'!$B$6:$X$103,MATCH(B6,'1.1'!$A$6:$A$103,0),MATCH(Data!A6,'1.1'!$B$5:$X$5,0))</f>
        <v>1407.9</v>
      </c>
      <c r="D6" s="14">
        <f>INDEX('1.2'!$B$6:$X$103,MATCH(B6,'1.2'!$A$6:$A$103,0),MATCH(Data!A6,'1.2'!$B$5:$X$5,0))</f>
        <v>1415.6</v>
      </c>
      <c r="E6" s="14">
        <f>INDEX('1.6.2'!$B$7:$X$104,MATCH(B6,'1.6.2'!$A$7:$A$104,0),MATCH(Data!A6,'1.6.2'!$B$6:$X$6,0))</f>
        <v>56.9</v>
      </c>
      <c r="F6" s="14">
        <f>INDEX('2.10.1'!$B$8:$X$105,MATCH(B6,'2.10.1'!$A$8:$A$105,0),MATCH(Data!A6,'2.10.1'!$B$7:$X$7,0))</f>
        <v>13.4</v>
      </c>
      <c r="G6" s="14">
        <f>INDEX('3.2'!$B$7:$X$104,MATCH(B6,'3.2'!$A$7:$A$104,0),MATCH(Data!A6,'3.2'!$B$6:$X$6,0))</f>
        <v>1312</v>
      </c>
      <c r="H6" s="14">
        <f>INDEX('20.9'!$B$7:$X$104,MATCH(B6,'20.9'!$A$7:$A$104,0),MATCH(Data!A6,'20.9'!$B$6:$X$6,0))</f>
        <v>4742</v>
      </c>
      <c r="I6" s="14">
        <f>INDEX('20.10'!$B$7:$X$104,MATCH(B6,'20.10'!$A$7:$A$104,0),MATCH(Data!A6,'20.10'!$B$6:$X$6,0))</f>
        <v>3796</v>
      </c>
      <c r="J6" s="14">
        <f>INDEX('20.13'!$B$7:$X$104,MATCH(B6,'20.13'!$A$7:$A$104,0),MATCH(Data!A6,'20.13'!$B$6:$X$6,0))</f>
        <v>150.6</v>
      </c>
      <c r="K6" s="14"/>
    </row>
    <row r="7" spans="1:11" hidden="1" x14ac:dyDescent="0.45">
      <c r="A7" s="116">
        <v>2000</v>
      </c>
      <c r="B7" s="14" t="s">
        <v>43</v>
      </c>
      <c r="C7" s="14">
        <f>INDEX('1.1'!$B$6:$X$103,MATCH(B7,'1.1'!$A$6:$A$103,0),MATCH(Data!A7,'1.1'!$B$5:$X$5,0))</f>
        <v>1558</v>
      </c>
      <c r="D7" s="14">
        <f>INDEX('1.2'!$B$6:$X$103,MATCH(B7,'1.2'!$A$6:$A$103,0),MATCH(Data!A7,'1.2'!$B$5:$X$5,0))</f>
        <v>1566.8</v>
      </c>
      <c r="E7" s="14">
        <f>INDEX('1.6.2'!$B$7:$X$104,MATCH(B7,'1.6.2'!$A$7:$A$104,0),MATCH(Data!A7,'1.6.2'!$B$6:$X$6,0))</f>
        <v>58.8</v>
      </c>
      <c r="F7" s="14">
        <f>INDEX('2.10.1'!$B$8:$X$105,MATCH(B7,'2.10.1'!$A$8:$A$105,0),MATCH(Data!A7,'2.10.1'!$B$7:$X$7,0))</f>
        <v>12</v>
      </c>
      <c r="G7" s="14">
        <f>INDEX('3.2'!$B$7:$X$104,MATCH(B7,'3.2'!$A$7:$A$104,0),MATCH(Data!A7,'3.2'!$B$6:$X$6,0))</f>
        <v>1280</v>
      </c>
      <c r="H7" s="14">
        <f>INDEX('20.9'!$B$7:$X$104,MATCH(B7,'20.9'!$A$7:$A$104,0),MATCH(Data!A7,'20.9'!$B$6:$X$6,0))</f>
        <v>5455</v>
      </c>
      <c r="I7" s="14">
        <f>INDEX('20.10'!$B$7:$X$104,MATCH(B7,'20.10'!$A$7:$A$104,0),MATCH(Data!A7,'20.10'!$B$6:$X$6,0))</f>
        <v>4665</v>
      </c>
      <c r="J7" s="14">
        <f>INDEX('20.13'!$B$7:$X$104,MATCH(B7,'20.13'!$A$7:$A$104,0),MATCH(Data!A7,'20.13'!$B$6:$X$6,0))</f>
        <v>133</v>
      </c>
      <c r="K7" s="14"/>
    </row>
    <row r="8" spans="1:11" hidden="1" x14ac:dyDescent="0.45">
      <c r="A8" s="116">
        <v>2000</v>
      </c>
      <c r="B8" s="14" t="s">
        <v>44</v>
      </c>
      <c r="C8" s="14">
        <f>INDEX('1.1'!$B$6:$X$103,MATCH(B8,'1.1'!$A$6:$A$103,0),MATCH(Data!A8,'1.1'!$B$5:$X$5,0))</f>
        <v>2422.4</v>
      </c>
      <c r="D8" s="14">
        <f>INDEX('1.2'!$B$6:$X$103,MATCH(B8,'1.2'!$A$6:$A$103,0),MATCH(Data!A8,'1.2'!$B$5:$X$5,0))</f>
        <v>2431.9</v>
      </c>
      <c r="E8" s="14">
        <f>INDEX('1.6.2'!$B$7:$X$104,MATCH(B8,'1.6.2'!$A$7:$A$104,0),MATCH(Data!A8,'1.6.2'!$B$6:$X$6,0))</f>
        <v>56.8</v>
      </c>
      <c r="F8" s="14">
        <f>INDEX('2.10.1'!$B$8:$X$105,MATCH(B8,'2.10.1'!$A$8:$A$105,0),MATCH(Data!A8,'2.10.1'!$B$7:$X$7,0))</f>
        <v>10.1</v>
      </c>
      <c r="G8" s="14">
        <f>INDEX('3.2'!$B$7:$X$104,MATCH(B8,'3.2'!$A$7:$A$104,0),MATCH(Data!A8,'3.2'!$B$6:$X$6,0))</f>
        <v>1486</v>
      </c>
      <c r="H8" s="14">
        <f>INDEX('20.9'!$B$7:$X$104,MATCH(B8,'20.9'!$A$7:$A$104,0),MATCH(Data!A8,'20.9'!$B$6:$X$6,0))</f>
        <v>4586</v>
      </c>
      <c r="I8" s="14">
        <f>INDEX('20.10'!$B$7:$X$104,MATCH(B8,'20.10'!$A$7:$A$104,0),MATCH(Data!A8,'20.10'!$B$6:$X$6,0))</f>
        <v>5209</v>
      </c>
      <c r="J8" s="14">
        <f>INDEX('20.13'!$B$7:$X$104,MATCH(B8,'20.13'!$A$7:$A$104,0),MATCH(Data!A8,'20.13'!$B$6:$X$6,0))</f>
        <v>131.69999999999999</v>
      </c>
      <c r="K8" s="14"/>
    </row>
    <row r="9" spans="1:11" hidden="1" x14ac:dyDescent="0.45">
      <c r="A9" s="116">
        <v>2000</v>
      </c>
      <c r="B9" s="14" t="s">
        <v>45</v>
      </c>
      <c r="C9" s="14">
        <f>INDEX('1.1'!$B$6:$X$103,MATCH(B9,'1.1'!$A$6:$A$103,0),MATCH(Data!A9,'1.1'!$B$5:$X$5,0))</f>
        <v>1179</v>
      </c>
      <c r="D9" s="14">
        <f>INDEX('1.2'!$B$6:$X$103,MATCH(B9,'1.2'!$A$6:$A$103,0),MATCH(Data!A9,'1.2'!$B$5:$X$5,0))</f>
        <v>1186.8</v>
      </c>
      <c r="E9" s="14">
        <f>INDEX('1.6.2'!$B$7:$X$104,MATCH(B9,'1.6.2'!$A$7:$A$104,0),MATCH(Data!A9,'1.6.2'!$B$6:$X$6,0))</f>
        <v>58.2</v>
      </c>
      <c r="F9" s="14">
        <f>INDEX('2.10.1'!$B$8:$X$105,MATCH(B9,'2.10.1'!$A$8:$A$105,0),MATCH(Data!A9,'2.10.1'!$B$7:$X$7,0))</f>
        <v>10.4</v>
      </c>
      <c r="G9" s="14">
        <f>INDEX('3.2'!$B$7:$X$104,MATCH(B9,'3.2'!$A$7:$A$104,0),MATCH(Data!A9,'3.2'!$B$6:$X$6,0))</f>
        <v>1038</v>
      </c>
      <c r="H9" s="14">
        <f>INDEX('20.9'!$B$7:$X$104,MATCH(B9,'20.9'!$A$7:$A$104,0),MATCH(Data!A9,'20.9'!$B$6:$X$6,0))</f>
        <v>4948</v>
      </c>
      <c r="I9" s="14">
        <f>INDEX('20.10'!$B$7:$X$104,MATCH(B9,'20.10'!$A$7:$A$104,0),MATCH(Data!A9,'20.10'!$B$6:$X$6,0))</f>
        <v>2997</v>
      </c>
      <c r="J9" s="14">
        <f>INDEX('20.13'!$B$7:$X$104,MATCH(B9,'20.13'!$A$7:$A$104,0),MATCH(Data!A9,'20.13'!$B$6:$X$6,0))</f>
        <v>135.9</v>
      </c>
      <c r="K9" s="14"/>
    </row>
    <row r="10" spans="1:11" hidden="1" x14ac:dyDescent="0.45">
      <c r="A10" s="116">
        <v>2000</v>
      </c>
      <c r="B10" s="14" t="s">
        <v>46</v>
      </c>
      <c r="C10" s="14">
        <f>INDEX('1.1'!$B$6:$X$103,MATCH(B10,'1.1'!$A$6:$A$103,0),MATCH(Data!A10,'1.1'!$B$5:$X$5,0))</f>
        <v>1060.3</v>
      </c>
      <c r="D10" s="14">
        <f>INDEX('1.2'!$B$6:$X$103,MATCH(B10,'1.2'!$A$6:$A$103,0),MATCH(Data!A10,'1.2'!$B$5:$X$5,0))</f>
        <v>1065.4000000000001</v>
      </c>
      <c r="E10" s="14">
        <f>INDEX('1.6.2'!$B$7:$X$104,MATCH(B10,'1.6.2'!$A$7:$A$104,0),MATCH(Data!A10,'1.6.2'!$B$6:$X$6,0))</f>
        <v>59</v>
      </c>
      <c r="F10" s="14">
        <f>INDEX('2.10.1'!$B$8:$X$105,MATCH(B10,'2.10.1'!$A$8:$A$105,0),MATCH(Data!A10,'2.10.1'!$B$7:$X$7,0))</f>
        <v>8.8000000000000007</v>
      </c>
      <c r="G10" s="14">
        <f>INDEX('3.2'!$B$7:$X$104,MATCH(B10,'3.2'!$A$7:$A$104,0),MATCH(Data!A10,'3.2'!$B$6:$X$6,0))</f>
        <v>1311</v>
      </c>
      <c r="H10" s="14">
        <f>INDEX('20.9'!$B$7:$X$104,MATCH(B10,'20.9'!$A$7:$A$104,0),MATCH(Data!A10,'20.9'!$B$6:$X$6,0))</f>
        <v>7136</v>
      </c>
      <c r="I10" s="14">
        <f>INDEX('20.10'!$B$7:$X$104,MATCH(B10,'20.10'!$A$7:$A$104,0),MATCH(Data!A10,'20.10'!$B$6:$X$6,0))</f>
        <v>4823</v>
      </c>
      <c r="J10" s="14">
        <f>INDEX('20.13'!$B$7:$X$104,MATCH(B10,'20.13'!$A$7:$A$104,0),MATCH(Data!A10,'20.13'!$B$6:$X$6,0))</f>
        <v>141.9</v>
      </c>
      <c r="K10" s="14"/>
    </row>
    <row r="11" spans="1:11" hidden="1" x14ac:dyDescent="0.45">
      <c r="A11" s="116">
        <v>2000</v>
      </c>
      <c r="B11" s="14" t="s">
        <v>47</v>
      </c>
      <c r="C11" s="14">
        <f>INDEX('1.1'!$B$6:$X$103,MATCH(B11,'1.1'!$A$6:$A$103,0),MATCH(Data!A11,'1.1'!$B$5:$X$5,0))</f>
        <v>754</v>
      </c>
      <c r="D11" s="14">
        <f>INDEX('1.2'!$B$6:$X$103,MATCH(B11,'1.2'!$A$6:$A$103,0),MATCH(Data!A11,'1.2'!$B$5:$X$5,0))</f>
        <v>757.9</v>
      </c>
      <c r="E11" s="14">
        <f>INDEX('1.6.2'!$B$7:$X$104,MATCH(B11,'1.6.2'!$A$7:$A$104,0),MATCH(Data!A11,'1.6.2'!$B$6:$X$6,0))</f>
        <v>57.9</v>
      </c>
      <c r="F11" s="14">
        <f>INDEX('2.10.1'!$B$8:$X$105,MATCH(B11,'2.10.1'!$A$8:$A$105,0),MATCH(Data!A11,'2.10.1'!$B$7:$X$7,0))</f>
        <v>8.8000000000000007</v>
      </c>
      <c r="G11" s="14">
        <f>INDEX('3.2'!$B$7:$X$104,MATCH(B11,'3.2'!$A$7:$A$104,0),MATCH(Data!A11,'3.2'!$B$6:$X$6,0))</f>
        <v>1439</v>
      </c>
      <c r="H11" s="14">
        <f>INDEX('20.9'!$B$7:$X$104,MATCH(B11,'20.9'!$A$7:$A$104,0),MATCH(Data!A11,'20.9'!$B$6:$X$6,0))</f>
        <v>4434</v>
      </c>
      <c r="I11" s="14">
        <f>INDEX('20.10'!$B$7:$X$104,MATCH(B11,'20.10'!$A$7:$A$104,0),MATCH(Data!A11,'20.10'!$B$6:$X$6,0))</f>
        <v>3734</v>
      </c>
      <c r="J11" s="14">
        <f>INDEX('20.13'!$B$7:$X$104,MATCH(B11,'20.13'!$A$7:$A$104,0),MATCH(Data!A11,'20.13'!$B$6:$X$6,0))</f>
        <v>123</v>
      </c>
      <c r="K11" s="14"/>
    </row>
    <row r="12" spans="1:11" hidden="1" x14ac:dyDescent="0.45">
      <c r="A12" s="116">
        <v>2000</v>
      </c>
      <c r="B12" s="14" t="s">
        <v>48</v>
      </c>
      <c r="C12" s="14">
        <f>INDEX('1.1'!$B$6:$X$103,MATCH(B12,'1.1'!$A$6:$A$103,0),MATCH(Data!A12,'1.1'!$B$5:$X$5,0))</f>
        <v>1266.4000000000001</v>
      </c>
      <c r="D12" s="14">
        <f>INDEX('1.2'!$B$6:$X$103,MATCH(B12,'1.2'!$A$6:$A$103,0),MATCH(Data!A12,'1.2'!$B$5:$X$5,0))</f>
        <v>1274.0999999999999</v>
      </c>
      <c r="E12" s="14">
        <f>INDEX('1.6.2'!$B$7:$X$104,MATCH(B12,'1.6.2'!$A$7:$A$104,0),MATCH(Data!A12,'1.6.2'!$B$6:$X$6,0))</f>
        <v>56.8</v>
      </c>
      <c r="F12" s="14">
        <f>INDEX('2.10.1'!$B$8:$X$105,MATCH(B12,'2.10.1'!$A$8:$A$105,0),MATCH(Data!A12,'2.10.1'!$B$7:$X$7,0))</f>
        <v>10.5</v>
      </c>
      <c r="G12" s="14">
        <f>INDEX('3.2'!$B$7:$X$104,MATCH(B12,'3.2'!$A$7:$A$104,0),MATCH(Data!A12,'3.2'!$B$6:$X$6,0))</f>
        <v>1465</v>
      </c>
      <c r="H12" s="14">
        <f>INDEX('20.9'!$B$7:$X$104,MATCH(B12,'20.9'!$A$7:$A$104,0),MATCH(Data!A12,'20.9'!$B$6:$X$6,0))</f>
        <v>3850</v>
      </c>
      <c r="I12" s="14">
        <f>INDEX('20.10'!$B$7:$X$104,MATCH(B12,'20.10'!$A$7:$A$104,0),MATCH(Data!A12,'20.10'!$B$6:$X$6,0))</f>
        <v>3489</v>
      </c>
      <c r="J12" s="14">
        <f>INDEX('20.13'!$B$7:$X$104,MATCH(B12,'20.13'!$A$7:$A$104,0),MATCH(Data!A12,'20.13'!$B$6:$X$6,0))</f>
        <v>137.19999999999999</v>
      </c>
      <c r="K12" s="14"/>
    </row>
    <row r="13" spans="1:11" hidden="1" x14ac:dyDescent="0.45">
      <c r="A13" s="116">
        <v>2000</v>
      </c>
      <c r="B13" s="14" t="s">
        <v>49</v>
      </c>
      <c r="C13" s="14">
        <f>INDEX('1.1'!$B$6:$X$103,MATCH(B13,'1.1'!$A$6:$A$103,0),MATCH(Data!A13,'1.1'!$B$5:$X$5,0))</f>
        <v>1228.0999999999999</v>
      </c>
      <c r="D13" s="14">
        <f>INDEX('1.2'!$B$6:$X$103,MATCH(B13,'1.2'!$A$6:$A$103,0),MATCH(Data!A13,'1.2'!$B$5:$X$5,0))</f>
        <v>1230.9000000000001</v>
      </c>
      <c r="E13" s="14">
        <f>INDEX('1.6.2'!$B$7:$X$104,MATCH(B13,'1.6.2'!$A$7:$A$104,0),MATCH(Data!A13,'1.6.2'!$B$6:$X$6,0))</f>
        <v>58.1</v>
      </c>
      <c r="F13" s="14">
        <f>INDEX('2.10.1'!$B$8:$X$105,MATCH(B13,'2.10.1'!$A$8:$A$105,0),MATCH(Data!A13,'2.10.1'!$B$7:$X$7,0))</f>
        <v>8.6999999999999993</v>
      </c>
      <c r="G13" s="14">
        <f>INDEX('3.2'!$B$7:$X$104,MATCH(B13,'3.2'!$A$7:$A$104,0),MATCH(Data!A13,'3.2'!$B$6:$X$6,0))</f>
        <v>1772</v>
      </c>
      <c r="H13" s="14">
        <f>INDEX('20.9'!$B$7:$X$104,MATCH(B13,'20.9'!$A$7:$A$104,0),MATCH(Data!A13,'20.9'!$B$6:$X$6,0))</f>
        <v>4794</v>
      </c>
      <c r="I13" s="14">
        <f>INDEX('20.10'!$B$7:$X$104,MATCH(B13,'20.10'!$A$7:$A$104,0),MATCH(Data!A13,'20.10'!$B$6:$X$6,0))</f>
        <v>4807</v>
      </c>
      <c r="J13" s="14">
        <f>INDEX('20.13'!$B$7:$X$104,MATCH(B13,'20.13'!$A$7:$A$104,0),MATCH(Data!A13,'20.13'!$B$6:$X$6,0))</f>
        <v>137.80000000000001</v>
      </c>
      <c r="K13" s="14"/>
    </row>
    <row r="14" spans="1:11" hidden="1" x14ac:dyDescent="0.45">
      <c r="A14" s="116">
        <v>2000</v>
      </c>
      <c r="B14" s="14" t="s">
        <v>50</v>
      </c>
      <c r="C14" s="14">
        <f>INDEX('1.1'!$B$6:$X$103,MATCH(B14,'1.1'!$A$6:$A$103,0),MATCH(Data!A14,'1.1'!$B$5:$X$5,0))</f>
        <v>6613.5</v>
      </c>
      <c r="D14" s="14">
        <f>INDEX('1.2'!$B$6:$X$103,MATCH(B14,'1.2'!$A$6:$A$103,0),MATCH(Data!A14,'1.2'!$B$5:$X$5,0))</f>
        <v>6620.8</v>
      </c>
      <c r="E14" s="14">
        <f>INDEX('1.6.2'!$B$7:$X$104,MATCH(B14,'1.6.2'!$A$7:$A$104,0),MATCH(Data!A14,'1.6.2'!$B$6:$X$6,0))</f>
        <v>60.4</v>
      </c>
      <c r="F14" s="14">
        <f>INDEX('2.10.1'!$B$8:$X$105,MATCH(B14,'2.10.1'!$A$8:$A$105,0),MATCH(Data!A14,'2.10.1'!$B$7:$X$7,0))</f>
        <v>7.8</v>
      </c>
      <c r="G14" s="14">
        <f>INDEX('3.2'!$B$7:$X$104,MATCH(B14,'3.2'!$A$7:$A$104,0),MATCH(Data!A14,'3.2'!$B$6:$X$6,0))</f>
        <v>1824</v>
      </c>
      <c r="H14" s="14">
        <f>INDEX('20.9'!$B$7:$X$104,MATCH(B14,'20.9'!$A$7:$A$104,0),MATCH(Data!A14,'20.9'!$B$6:$X$6,0))</f>
        <v>9664</v>
      </c>
      <c r="I14" s="14">
        <f>INDEX('20.10'!$B$7:$X$104,MATCH(B14,'20.10'!$A$7:$A$104,0),MATCH(Data!A14,'20.10'!$B$6:$X$6,0))</f>
        <v>7460</v>
      </c>
      <c r="J14" s="14">
        <f>INDEX('20.13'!$B$7:$X$104,MATCH(B14,'20.13'!$A$7:$A$104,0),MATCH(Data!A14,'20.13'!$B$6:$X$6,0))</f>
        <v>131.6</v>
      </c>
      <c r="K14" s="14"/>
    </row>
    <row r="15" spans="1:11" hidden="1" x14ac:dyDescent="0.45">
      <c r="A15" s="116">
        <v>2000</v>
      </c>
      <c r="B15" s="14" t="s">
        <v>51</v>
      </c>
      <c r="C15" s="14">
        <f>INDEX('1.1'!$B$6:$X$103,MATCH(B15,'1.1'!$A$6:$A$103,0),MATCH(Data!A15,'1.1'!$B$5:$X$5,0))</f>
        <v>876.7</v>
      </c>
      <c r="D15" s="14">
        <f>INDEX('1.2'!$B$6:$X$103,MATCH(B15,'1.2'!$A$6:$A$103,0),MATCH(Data!A15,'1.2'!$B$5:$X$5,0))</f>
        <v>880.4</v>
      </c>
      <c r="E15" s="14">
        <f>INDEX('1.6.2'!$B$7:$X$104,MATCH(B15,'1.6.2'!$A$7:$A$104,0),MATCH(Data!A15,'1.6.2'!$B$6:$X$6,0))</f>
        <v>58</v>
      </c>
      <c r="F15" s="14">
        <f>INDEX('2.10.1'!$B$8:$X$105,MATCH(B15,'2.10.1'!$A$8:$A$105,0),MATCH(Data!A15,'2.10.1'!$B$7:$X$7,0))</f>
        <v>8.6</v>
      </c>
      <c r="G15" s="14">
        <f>INDEX('3.2'!$B$7:$X$104,MATCH(B15,'3.2'!$A$7:$A$104,0),MATCH(Data!A15,'3.2'!$B$6:$X$6,0))</f>
        <v>1415</v>
      </c>
      <c r="H15" s="14">
        <f>INDEX('20.9'!$B$7:$X$104,MATCH(B15,'20.9'!$A$7:$A$104,0),MATCH(Data!A15,'20.9'!$B$6:$X$6,0))</f>
        <v>6974</v>
      </c>
      <c r="I15" s="14">
        <f>INDEX('20.10'!$B$7:$X$104,MATCH(B15,'20.10'!$A$7:$A$104,0),MATCH(Data!A15,'20.10'!$B$6:$X$6,0))</f>
        <v>4865</v>
      </c>
      <c r="J15" s="14">
        <f>INDEX('20.13'!$B$7:$X$104,MATCH(B15,'20.13'!$A$7:$A$104,0),MATCH(Data!A15,'20.13'!$B$6:$X$6,0))</f>
        <v>131.4</v>
      </c>
      <c r="K15" s="14"/>
    </row>
    <row r="16" spans="1:11" hidden="1" x14ac:dyDescent="0.45">
      <c r="A16" s="116">
        <v>2000</v>
      </c>
      <c r="B16" s="14" t="s">
        <v>52</v>
      </c>
      <c r="C16" s="14">
        <f>INDEX('1.1'!$B$6:$X$103,MATCH(B16,'1.1'!$A$6:$A$103,0),MATCH(Data!A16,'1.1'!$B$5:$X$5,0))</f>
        <v>1258.8</v>
      </c>
      <c r="D16" s="14">
        <f>INDEX('1.2'!$B$6:$X$103,MATCH(B16,'1.2'!$A$6:$A$103,0),MATCH(Data!A16,'1.2'!$B$5:$X$5,0))</f>
        <v>1266.7</v>
      </c>
      <c r="E16" s="14">
        <f>INDEX('1.6.2'!$B$7:$X$104,MATCH(B16,'1.6.2'!$A$7:$A$104,0),MATCH(Data!A16,'1.6.2'!$B$6:$X$6,0))</f>
        <v>57.1</v>
      </c>
      <c r="F16" s="14">
        <f>INDEX('2.10.1'!$B$8:$X$105,MATCH(B16,'2.10.1'!$A$8:$A$105,0),MATCH(Data!A16,'2.10.1'!$B$7:$X$7,0))</f>
        <v>9.5</v>
      </c>
      <c r="G16" s="14">
        <f>INDEX('3.2'!$B$7:$X$104,MATCH(B16,'3.2'!$A$7:$A$104,0),MATCH(Data!A16,'3.2'!$B$6:$X$6,0))</f>
        <v>1265</v>
      </c>
      <c r="H16" s="14">
        <f>INDEX('20.9'!$B$7:$X$104,MATCH(B16,'20.9'!$A$7:$A$104,0),MATCH(Data!A16,'20.9'!$B$6:$X$6,0))</f>
        <v>6458</v>
      </c>
      <c r="I16" s="14">
        <f>INDEX('20.10'!$B$7:$X$104,MATCH(B16,'20.10'!$A$7:$A$104,0),MATCH(Data!A16,'20.10'!$B$6:$X$6,0))</f>
        <v>5611</v>
      </c>
      <c r="J16" s="14">
        <f>INDEX('20.13'!$B$7:$X$104,MATCH(B16,'20.13'!$A$7:$A$104,0),MATCH(Data!A16,'20.13'!$B$6:$X$6,0))</f>
        <v>137.9</v>
      </c>
      <c r="K16" s="14"/>
    </row>
    <row r="17" spans="1:11" hidden="1" x14ac:dyDescent="0.45">
      <c r="A17" s="116">
        <v>2000</v>
      </c>
      <c r="B17" s="14" t="s">
        <v>53</v>
      </c>
      <c r="C17" s="14">
        <f>INDEX('1.1'!$B$6:$X$103,MATCH(B17,'1.1'!$A$6:$A$103,0),MATCH(Data!A17,'1.1'!$B$5:$X$5,0))</f>
        <v>1082.2</v>
      </c>
      <c r="D17" s="14">
        <f>INDEX('1.2'!$B$6:$X$103,MATCH(B17,'1.2'!$A$6:$A$103,0),MATCH(Data!A17,'1.2'!$B$5:$X$5,0))</f>
        <v>1090.8</v>
      </c>
      <c r="E17" s="14">
        <f>INDEX('1.6.2'!$B$7:$X$104,MATCH(B17,'1.6.2'!$A$7:$A$104,0),MATCH(Data!A17,'1.6.2'!$B$6:$X$6,0))</f>
        <v>58.9</v>
      </c>
      <c r="F17" s="14">
        <f>INDEX('2.10.1'!$B$8:$X$105,MATCH(B17,'2.10.1'!$A$8:$A$105,0),MATCH(Data!A17,'2.10.1'!$B$7:$X$7,0))</f>
        <v>12.3</v>
      </c>
      <c r="G17" s="14">
        <f>INDEX('3.2'!$B$7:$X$104,MATCH(B17,'3.2'!$A$7:$A$104,0),MATCH(Data!A17,'3.2'!$B$6:$X$6,0))</f>
        <v>1720</v>
      </c>
      <c r="H17" s="14">
        <f>INDEX('20.9'!$B$7:$X$104,MATCH(B17,'20.9'!$A$7:$A$104,0),MATCH(Data!A17,'20.9'!$B$6:$X$6,0))</f>
        <v>5828</v>
      </c>
      <c r="I17" s="14">
        <f>INDEX('20.10'!$B$7:$X$104,MATCH(B17,'20.10'!$A$7:$A$104,0),MATCH(Data!A17,'20.10'!$B$6:$X$6,0))</f>
        <v>5028</v>
      </c>
      <c r="J17" s="14">
        <f>INDEX('20.13'!$B$7:$X$104,MATCH(B17,'20.13'!$A$7:$A$104,0),MATCH(Data!A17,'20.13'!$B$6:$X$6,0))</f>
        <v>135.6</v>
      </c>
      <c r="K17" s="14"/>
    </row>
    <row r="18" spans="1:11" hidden="1" x14ac:dyDescent="0.45">
      <c r="A18" s="116">
        <v>2000</v>
      </c>
      <c r="B18" s="14" t="s">
        <v>54</v>
      </c>
      <c r="C18" s="14">
        <f>INDEX('1.1'!$B$6:$X$103,MATCH(B18,'1.1'!$A$6:$A$103,0),MATCH(Data!A18,'1.1'!$B$5:$X$5,0))</f>
        <v>1213.5999999999999</v>
      </c>
      <c r="D18" s="14">
        <f>INDEX('1.2'!$B$6:$X$103,MATCH(B18,'1.2'!$A$6:$A$103,0),MATCH(Data!A18,'1.2'!$B$5:$X$5,0))</f>
        <v>1222.3</v>
      </c>
      <c r="E18" s="14">
        <f>INDEX('1.6.2'!$B$7:$X$104,MATCH(B18,'1.6.2'!$A$7:$A$104,0),MATCH(Data!A18,'1.6.2'!$B$6:$X$6,0))</f>
        <v>56.7</v>
      </c>
      <c r="F18" s="14">
        <f>INDEX('2.10.1'!$B$8:$X$105,MATCH(B18,'2.10.1'!$A$8:$A$105,0),MATCH(Data!A18,'2.10.1'!$B$7:$X$7,0))</f>
        <v>8.3000000000000007</v>
      </c>
      <c r="G18" s="14">
        <f>INDEX('3.2'!$B$7:$X$104,MATCH(B18,'3.2'!$A$7:$A$104,0),MATCH(Data!A18,'3.2'!$B$6:$X$6,0))</f>
        <v>1509</v>
      </c>
      <c r="H18" s="14">
        <f>INDEX('20.9'!$B$7:$X$104,MATCH(B18,'20.9'!$A$7:$A$104,0),MATCH(Data!A18,'20.9'!$B$6:$X$6,0))</f>
        <v>5098</v>
      </c>
      <c r="I18" s="14">
        <f>INDEX('20.10'!$B$7:$X$104,MATCH(B18,'20.10'!$A$7:$A$104,0),MATCH(Data!A18,'20.10'!$B$6:$X$6,0))</f>
        <v>4453</v>
      </c>
      <c r="J18" s="14">
        <f>INDEX('20.13'!$B$7:$X$104,MATCH(B18,'20.13'!$A$7:$A$104,0),MATCH(Data!A18,'20.13'!$B$6:$X$6,0))</f>
        <v>116.6</v>
      </c>
      <c r="K18" s="14"/>
    </row>
    <row r="19" spans="1:11" hidden="1" x14ac:dyDescent="0.45">
      <c r="A19" s="116">
        <v>2000</v>
      </c>
      <c r="B19" s="14" t="s">
        <v>55</v>
      </c>
      <c r="C19" s="14">
        <f>INDEX('1.1'!$B$6:$X$103,MATCH(B19,'1.1'!$A$6:$A$103,0),MATCH(Data!A19,'1.1'!$B$5:$X$5,0))</f>
        <v>1519.6</v>
      </c>
      <c r="D19" s="14">
        <f>INDEX('1.2'!$B$6:$X$103,MATCH(B19,'1.2'!$A$6:$A$103,0),MATCH(Data!A19,'1.2'!$B$5:$X$5,0))</f>
        <v>1531.7</v>
      </c>
      <c r="E19" s="14">
        <f>INDEX('1.6.2'!$B$7:$X$104,MATCH(B19,'1.6.2'!$A$7:$A$104,0),MATCH(Data!A19,'1.6.2'!$B$6:$X$6,0))</f>
        <v>56.9</v>
      </c>
      <c r="F19" s="14">
        <f>INDEX('2.10.1'!$B$8:$X$105,MATCH(B19,'2.10.1'!$A$8:$A$105,0),MATCH(Data!A19,'2.10.1'!$B$7:$X$7,0))</f>
        <v>9.1</v>
      </c>
      <c r="G19" s="14">
        <f>INDEX('3.2'!$B$7:$X$104,MATCH(B19,'3.2'!$A$7:$A$104,0),MATCH(Data!A19,'3.2'!$B$6:$X$6,0))</f>
        <v>1254</v>
      </c>
      <c r="H19" s="14">
        <f>INDEX('20.9'!$B$7:$X$104,MATCH(B19,'20.9'!$A$7:$A$104,0),MATCH(Data!A19,'20.9'!$B$6:$X$6,0))</f>
        <v>7986</v>
      </c>
      <c r="I19" s="14">
        <f>INDEX('20.10'!$B$7:$X$104,MATCH(B19,'20.10'!$A$7:$A$104,0),MATCH(Data!A19,'20.10'!$B$6:$X$6,0))</f>
        <v>5482</v>
      </c>
      <c r="J19" s="14">
        <f>INDEX('20.13'!$B$7:$X$104,MATCH(B19,'20.13'!$A$7:$A$104,0),MATCH(Data!A19,'20.13'!$B$6:$X$6,0))</f>
        <v>131.30000000000001</v>
      </c>
      <c r="K19" s="14"/>
    </row>
    <row r="20" spans="1:11" hidden="1" x14ac:dyDescent="0.45">
      <c r="A20" s="116">
        <v>2000</v>
      </c>
      <c r="B20" s="14" t="s">
        <v>56</v>
      </c>
      <c r="C20" s="14">
        <f>INDEX('1.1'!$B$6:$X$103,MATCH(B20,'1.1'!$A$6:$A$103,0),MATCH(Data!A20,'1.1'!$B$5:$X$5,0))</f>
        <v>1719.7</v>
      </c>
      <c r="D20" s="14">
        <f>INDEX('1.2'!$B$6:$X$103,MATCH(B20,'1.2'!$A$6:$A$103,0),MATCH(Data!A20,'1.2'!$B$5:$X$5,0))</f>
        <v>1731.5</v>
      </c>
      <c r="E20" s="14">
        <f>INDEX('1.6.2'!$B$7:$X$104,MATCH(B20,'1.6.2'!$A$7:$A$104,0),MATCH(Data!A20,'1.6.2'!$B$6:$X$6,0))</f>
        <v>57.3</v>
      </c>
      <c r="F20" s="14">
        <f>INDEX('2.10.1'!$B$8:$X$105,MATCH(B20,'2.10.1'!$A$8:$A$105,0),MATCH(Data!A20,'2.10.1'!$B$7:$X$7,0))</f>
        <v>10</v>
      </c>
      <c r="G20" s="14">
        <f>INDEX('3.2'!$B$7:$X$104,MATCH(B20,'3.2'!$A$7:$A$104,0),MATCH(Data!A20,'3.2'!$B$6:$X$6,0))</f>
        <v>1486</v>
      </c>
      <c r="H20" s="14">
        <f>INDEX('20.9'!$B$7:$X$104,MATCH(B20,'20.9'!$A$7:$A$104,0),MATCH(Data!A20,'20.9'!$B$6:$X$6,0))</f>
        <v>5645</v>
      </c>
      <c r="I20" s="14">
        <f>INDEX('20.10'!$B$7:$X$104,MATCH(B20,'20.10'!$A$7:$A$104,0),MATCH(Data!A20,'20.10'!$B$6:$X$6,0))</f>
        <v>4963</v>
      </c>
      <c r="J20" s="14">
        <f>INDEX('20.13'!$B$7:$X$104,MATCH(B20,'20.13'!$A$7:$A$104,0),MATCH(Data!A20,'20.13'!$B$6:$X$6,0))</f>
        <v>125.4</v>
      </c>
      <c r="K20" s="14"/>
    </row>
    <row r="21" spans="1:11" hidden="1" x14ac:dyDescent="0.45">
      <c r="A21" s="116">
        <v>2000</v>
      </c>
      <c r="B21" s="14" t="s">
        <v>57</v>
      </c>
      <c r="C21" s="14">
        <f>INDEX('1.1'!$B$6:$X$103,MATCH(B21,'1.1'!$A$6:$A$103,0),MATCH(Data!A21,'1.1'!$B$5:$X$5,0))</f>
        <v>1393.7</v>
      </c>
      <c r="D21" s="14">
        <f>INDEX('1.2'!$B$6:$X$103,MATCH(B21,'1.2'!$A$6:$A$103,0),MATCH(Data!A21,'1.2'!$B$5:$X$5,0))</f>
        <v>1399.9</v>
      </c>
      <c r="E21" s="14">
        <f>INDEX('1.6.2'!$B$7:$X$104,MATCH(B21,'1.6.2'!$A$7:$A$104,0),MATCH(Data!A21,'1.6.2'!$B$6:$X$6,0))</f>
        <v>59.1</v>
      </c>
      <c r="F21" s="14">
        <f>INDEX('2.10.1'!$B$8:$X$105,MATCH(B21,'2.10.1'!$A$8:$A$105,0),MATCH(Data!A21,'2.10.1'!$B$7:$X$7,0))</f>
        <v>7.4</v>
      </c>
      <c r="G21" s="14">
        <f>INDEX('3.2'!$B$7:$X$104,MATCH(B21,'3.2'!$A$7:$A$104,0),MATCH(Data!A21,'3.2'!$B$6:$X$6,0))</f>
        <v>1804</v>
      </c>
      <c r="H21" s="14">
        <f>INDEX('20.9'!$B$7:$X$104,MATCH(B21,'20.9'!$A$7:$A$104,0),MATCH(Data!A21,'20.9'!$B$6:$X$6,0))</f>
        <v>6880</v>
      </c>
      <c r="I21" s="14">
        <f>INDEX('20.10'!$B$7:$X$104,MATCH(B21,'20.10'!$A$7:$A$104,0),MATCH(Data!A21,'20.10'!$B$6:$X$6,0))</f>
        <v>6503</v>
      </c>
      <c r="J21" s="14">
        <f>INDEX('20.13'!$B$7:$X$104,MATCH(B21,'20.13'!$A$7:$A$104,0),MATCH(Data!A21,'20.13'!$B$6:$X$6,0))</f>
        <v>147.69999999999999</v>
      </c>
      <c r="K21" s="14"/>
    </row>
    <row r="22" spans="1:11" hidden="1" x14ac:dyDescent="0.45">
      <c r="A22" s="116">
        <v>2000</v>
      </c>
      <c r="B22" s="14" t="s">
        <v>58</v>
      </c>
      <c r="C22" s="14">
        <f>INDEX('1.1'!$B$6:$X$103,MATCH(B22,'1.1'!$A$6:$A$103,0),MATCH(Data!A22,'1.1'!$B$5:$X$5,0))</f>
        <v>10114.200000000001</v>
      </c>
      <c r="D22" s="14">
        <f>INDEX('1.2'!$B$6:$X$103,MATCH(B22,'1.2'!$A$6:$A$103,0),MATCH(Data!A22,'1.2'!$B$5:$X$5,0))</f>
        <v>10023.6</v>
      </c>
      <c r="E22" s="14">
        <f>INDEX('1.6.2'!$B$7:$X$104,MATCH(B22,'1.6.2'!$A$7:$A$104,0),MATCH(Data!A22,'1.6.2'!$B$6:$X$6,0))</f>
        <v>64.2</v>
      </c>
      <c r="F22" s="14">
        <f>INDEX('2.10.1'!$B$8:$X$105,MATCH(B22,'2.10.1'!$A$8:$A$105,0),MATCH(Data!A22,'2.10.1'!$B$7:$X$7,0))</f>
        <v>3.9</v>
      </c>
      <c r="G22" s="14">
        <f>INDEX('3.2'!$B$7:$X$104,MATCH(B22,'3.2'!$A$7:$A$104,0),MATCH(Data!A22,'3.2'!$B$6:$X$6,0))</f>
        <v>7998</v>
      </c>
      <c r="H22" s="14">
        <f>INDEX('20.9'!$B$7:$X$104,MATCH(B22,'20.9'!$A$7:$A$104,0),MATCH(Data!A22,'20.9'!$B$6:$X$6,0))</f>
        <v>16281</v>
      </c>
      <c r="I22" s="14">
        <f>INDEX('20.10'!$B$7:$X$104,MATCH(B22,'20.10'!$A$7:$A$104,0),MATCH(Data!A22,'20.10'!$B$6:$X$6,0))</f>
        <v>15414</v>
      </c>
      <c r="J22" s="14">
        <f>INDEX('20.13'!$B$7:$X$104,MATCH(B22,'20.13'!$A$7:$A$104,0),MATCH(Data!A22,'20.13'!$B$6:$X$6,0))</f>
        <v>133.19999999999999</v>
      </c>
      <c r="K22" s="14"/>
    </row>
    <row r="23" spans="1:11" ht="18" hidden="1" x14ac:dyDescent="0.45">
      <c r="A23" s="116">
        <v>2000</v>
      </c>
      <c r="B23" s="44" t="s">
        <v>137</v>
      </c>
      <c r="C23" s="14">
        <f>INDEX('1.1'!$B$6:$X$103,MATCH(B23,'1.1'!$A$6:$A$103,0),MATCH(Data!A23,'1.1'!$B$5:$X$5,0))</f>
        <v>14198.9</v>
      </c>
      <c r="D23" s="14">
        <f>INDEX('1.2'!$B$6:$X$103,MATCH(B23,'1.2'!$A$6:$A$103,0),MATCH(Data!A23,'1.2'!$B$5:$X$5,0))</f>
        <v>14261.2</v>
      </c>
      <c r="E23" s="14">
        <f>INDEX('1.6.2'!$B$7:$X$104,MATCH(B23,'1.6.2'!$A$7:$A$104,0),MATCH(Data!A23,'1.6.2'!$B$6:$X$6,0))</f>
        <v>61.6</v>
      </c>
      <c r="F23" s="14">
        <f>INDEX('2.10.1'!$B$8:$X$105,MATCH(B23,'2.10.1'!$A$8:$A$105,0),MATCH(Data!A23,'2.10.1'!$B$7:$X$7,0))</f>
        <v>9.6</v>
      </c>
      <c r="G23" s="14">
        <f>INDEX('3.2'!$B$7:$X$104,MATCH(B23,'3.2'!$A$7:$A$104,0),MATCH(Data!A23,'3.2'!$B$6:$X$6,0))</f>
        <v>2269</v>
      </c>
      <c r="H23" s="14">
        <f>INDEX('20.9'!$B$7:$X$104,MATCH(B23,'20.9'!$A$7:$A$104,0),MATCH(Data!A23,'20.9'!$B$6:$X$6,0))</f>
        <v>8671</v>
      </c>
      <c r="I23" s="14">
        <f>INDEX('20.10'!$B$7:$X$104,MATCH(B23,'20.10'!$A$7:$A$104,0),MATCH(Data!A23,'20.10'!$B$6:$X$6,0))</f>
        <v>6732</v>
      </c>
      <c r="J23" s="14">
        <f>INDEX('20.13'!$B$7:$X$104,MATCH(B23,'20.13'!$A$7:$A$104,0),MATCH(Data!A23,'20.13'!$B$6:$X$6,0))</f>
        <v>136.69999999999999</v>
      </c>
      <c r="K23" s="14"/>
    </row>
    <row r="24" spans="1:11" hidden="1" x14ac:dyDescent="0.45">
      <c r="A24" s="116">
        <v>2000</v>
      </c>
      <c r="B24" s="14" t="s">
        <v>59</v>
      </c>
      <c r="C24" s="14">
        <f>INDEX('1.1'!$B$6:$X$103,MATCH(B24,'1.1'!$A$6:$A$103,0),MATCH(Data!A24,'1.1'!$B$5:$X$5,0))</f>
        <v>728.8</v>
      </c>
      <c r="D24" s="14">
        <f>INDEX('1.2'!$B$6:$X$103,MATCH(B24,'1.2'!$A$6:$A$103,0),MATCH(Data!A24,'1.2'!$B$5:$X$5,0))</f>
        <v>732.1</v>
      </c>
      <c r="E24" s="14">
        <f>INDEX('1.6.2'!$B$7:$X$104,MATCH(B24,'1.6.2'!$A$7:$A$104,0),MATCH(Data!A24,'1.6.2'!$B$6:$X$6,0))</f>
        <v>61.8</v>
      </c>
      <c r="F24" s="14">
        <f>INDEX('2.10.1'!$B$8:$X$105,MATCH(B24,'2.10.1'!$A$8:$A$105,0),MATCH(Data!A24,'2.10.1'!$B$7:$X$7,0))</f>
        <v>11.3</v>
      </c>
      <c r="G24" s="14">
        <f>INDEX('3.2'!$B$7:$X$104,MATCH(B24,'3.2'!$A$7:$A$104,0),MATCH(Data!A24,'3.2'!$B$6:$X$6,0))</f>
        <v>2313</v>
      </c>
      <c r="H24" s="14">
        <f>INDEX('20.9'!$B$7:$X$104,MATCH(B24,'20.9'!$A$7:$A$104,0),MATCH(Data!A24,'20.9'!$B$6:$X$6,0))</f>
        <v>4928</v>
      </c>
      <c r="I24" s="14">
        <f>INDEX('20.10'!$B$7:$X$104,MATCH(B24,'20.10'!$A$7:$A$104,0),MATCH(Data!A24,'20.10'!$B$6:$X$6,0))</f>
        <v>5162</v>
      </c>
      <c r="J24" s="14">
        <f>INDEX('20.13'!$B$7:$X$104,MATCH(B24,'20.13'!$A$7:$A$104,0),MATCH(Data!A24,'20.13'!$B$6:$X$6,0))</f>
        <v>133.69999999999999</v>
      </c>
      <c r="K24" s="14"/>
    </row>
    <row r="25" spans="1:11" hidden="1" x14ac:dyDescent="0.45">
      <c r="A25" s="116">
        <v>2000</v>
      </c>
      <c r="B25" s="14" t="s">
        <v>60</v>
      </c>
      <c r="C25" s="14">
        <f>INDEX('1.1'!$B$6:$X$103,MATCH(B25,'1.1'!$A$6:$A$103,0),MATCH(Data!A25,'1.1'!$B$5:$X$5,0))</f>
        <v>1042.9000000000001</v>
      </c>
      <c r="D25" s="14">
        <f>INDEX('1.2'!$B$6:$X$103,MATCH(B25,'1.2'!$A$6:$A$103,0),MATCH(Data!A25,'1.2'!$B$5:$X$5,0))</f>
        <v>1050.4000000000001</v>
      </c>
      <c r="E25" s="14">
        <f>INDEX('1.6.2'!$B$7:$X$104,MATCH(B25,'1.6.2'!$A$7:$A$104,0),MATCH(Data!A25,'1.6.2'!$B$6:$X$6,0))</f>
        <v>64.900000000000006</v>
      </c>
      <c r="F25" s="14">
        <f>INDEX('2.10.1'!$B$8:$X$105,MATCH(B25,'2.10.1'!$A$8:$A$105,0),MATCH(Data!A25,'2.10.1'!$B$7:$X$7,0))</f>
        <v>12</v>
      </c>
      <c r="G25" s="14">
        <f>INDEX('3.2'!$B$7:$X$104,MATCH(B25,'3.2'!$A$7:$A$104,0),MATCH(Data!A25,'3.2'!$B$6:$X$6,0))</f>
        <v>3141</v>
      </c>
      <c r="H25" s="14">
        <f>INDEX('20.9'!$B$7:$X$104,MATCH(B25,'20.9'!$A$7:$A$104,0),MATCH(Data!A25,'20.9'!$B$6:$X$6,0))</f>
        <v>5078</v>
      </c>
      <c r="I25" s="14">
        <f>INDEX('20.10'!$B$7:$X$104,MATCH(B25,'20.10'!$A$7:$A$104,0),MATCH(Data!A25,'20.10'!$B$6:$X$6,0))</f>
        <v>4820</v>
      </c>
      <c r="J25" s="14">
        <f>INDEX('20.13'!$B$7:$X$104,MATCH(B25,'20.13'!$A$7:$A$104,0),MATCH(Data!A25,'20.13'!$B$6:$X$6,0))</f>
        <v>133.1</v>
      </c>
      <c r="K25" s="14"/>
    </row>
    <row r="26" spans="1:11" hidden="1" x14ac:dyDescent="0.45">
      <c r="A26" s="116">
        <v>2000</v>
      </c>
      <c r="B26" s="14" t="s">
        <v>61</v>
      </c>
      <c r="C26" s="14">
        <f>INDEX('1.1'!$B$6:$X$103,MATCH(B26,'1.1'!$A$6:$A$103,0),MATCH(Data!A26,'1.1'!$B$5:$X$5,0))</f>
        <v>1369.1</v>
      </c>
      <c r="D26" s="14">
        <f>INDEX('1.2'!$B$6:$X$103,MATCH(B26,'1.2'!$A$6:$A$103,0),MATCH(Data!A26,'1.2'!$B$5:$X$5,0))</f>
        <v>1379.7</v>
      </c>
      <c r="E26" s="14">
        <f>INDEX('1.6.2'!$B$7:$X$104,MATCH(B26,'1.6.2'!$A$7:$A$104,0),MATCH(Data!A26,'1.6.2'!$B$6:$X$6,0))</f>
        <v>61.9</v>
      </c>
      <c r="F26" s="14">
        <f>INDEX('2.10.1'!$B$8:$X$105,MATCH(B26,'2.10.1'!$A$8:$A$105,0),MATCH(Data!A26,'2.10.1'!$B$7:$X$7,0))</f>
        <v>12.4</v>
      </c>
      <c r="G26" s="14">
        <f>INDEX('3.2'!$B$7:$X$104,MATCH(B26,'3.2'!$A$7:$A$104,0),MATCH(Data!A26,'3.2'!$B$6:$X$6,0))</f>
        <v>2139</v>
      </c>
      <c r="H26" s="14">
        <f>INDEX('20.9'!$B$7:$X$104,MATCH(B26,'20.9'!$A$7:$A$104,0),MATCH(Data!A26,'20.9'!$B$6:$X$6,0))</f>
        <v>5000</v>
      </c>
      <c r="I26" s="14">
        <f>INDEX('20.10'!$B$7:$X$104,MATCH(B26,'20.10'!$A$7:$A$104,0),MATCH(Data!A26,'20.10'!$B$6:$X$6,0))</f>
        <v>3337</v>
      </c>
      <c r="J26" s="14">
        <f>INDEX('20.13'!$B$7:$X$104,MATCH(B26,'20.13'!$A$7:$A$104,0),MATCH(Data!A26,'20.13'!$B$6:$X$6,0))</f>
        <v>145.4</v>
      </c>
      <c r="K26" s="14"/>
    </row>
    <row r="27" spans="1:11" hidden="1" x14ac:dyDescent="0.45">
      <c r="A27" s="116">
        <v>2000</v>
      </c>
      <c r="B27" s="83" t="s">
        <v>62</v>
      </c>
      <c r="C27" s="14">
        <f>INDEX('1.1'!$B$6:$X$103,MATCH(B27,'1.1'!$A$6:$A$103,0),MATCH(Data!A27,'1.1'!$B$5:$X$5,0))</f>
        <v>0</v>
      </c>
      <c r="D27" s="14">
        <f>INDEX('1.2'!$B$6:$X$103,MATCH(B27,'1.2'!$A$6:$A$103,0),MATCH(Data!A27,'1.2'!$B$5:$X$5,0))</f>
        <v>0</v>
      </c>
      <c r="E27" s="14">
        <f>INDEX('1.6.2'!$B$7:$X$104,MATCH(B27,'1.6.2'!$A$7:$A$104,0),MATCH(Data!A27,'1.6.2'!$B$6:$X$6,0))</f>
        <v>0</v>
      </c>
      <c r="F27" s="14">
        <f>INDEX('2.10.1'!$B$8:$X$105,MATCH(B27,'2.10.1'!$A$8:$A$105,0),MATCH(Data!A27,'2.10.1'!$B$7:$X$7,0))</f>
        <v>0</v>
      </c>
      <c r="G27" s="14">
        <f>INDEX('3.2'!$B$7:$X$104,MATCH(B27,'3.2'!$A$7:$A$104,0),MATCH(Data!A27,'3.2'!$B$6:$X$6,0))</f>
        <v>0</v>
      </c>
      <c r="H27" s="14">
        <f>INDEX('20.9'!$B$7:$X$104,MATCH(B27,'20.9'!$A$7:$A$104,0),MATCH(Data!A27,'20.9'!$B$6:$X$6,0))</f>
        <v>0</v>
      </c>
      <c r="I27" s="14">
        <f>INDEX('20.10'!$B$7:$X$104,MATCH(B27,'20.10'!$A$7:$A$104,0),MATCH(Data!A27,'20.10'!$B$6:$X$6,0))</f>
        <v>0</v>
      </c>
      <c r="J27" s="14">
        <f>INDEX('20.13'!$B$7:$X$104,MATCH(B27,'20.13'!$A$7:$A$104,0),MATCH(Data!A27,'20.13'!$B$6:$X$6,0))</f>
        <v>0</v>
      </c>
      <c r="K27" s="14"/>
    </row>
    <row r="28" spans="1:11" hidden="1" x14ac:dyDescent="0.45">
      <c r="A28" s="116">
        <v>2000</v>
      </c>
      <c r="B28" s="105" t="s">
        <v>63</v>
      </c>
      <c r="C28" s="14">
        <f>INDEX('1.1'!$B$6:$X$103,MATCH(B28,'1.1'!$A$6:$A$103,0),MATCH(Data!A28,'1.1'!$B$5:$X$5,0))</f>
        <v>40.9</v>
      </c>
      <c r="D28" s="14">
        <f>INDEX('1.2'!$B$6:$X$103,MATCH(B28,'1.2'!$A$6:$A$103,0),MATCH(Data!A28,'1.2'!$B$5:$X$5,0))</f>
        <v>41.1</v>
      </c>
      <c r="E28" s="14">
        <f>INDEX('1.6.2'!$B$7:$X$104,MATCH(B28,'1.6.2'!$A$7:$A$104,0),MATCH(Data!A28,'1.6.2'!$B$6:$X$6,0))</f>
        <v>62.9</v>
      </c>
      <c r="F28" s="14">
        <f>INDEX('2.10.1'!$B$8:$X$105,MATCH(B28,'2.10.1'!$A$8:$A$105,0),MATCH(Data!A28,'2.10.1'!$B$7:$X$7,0))</f>
        <v>11</v>
      </c>
      <c r="G28" s="14">
        <f>INDEX('3.2'!$B$7:$X$104,MATCH(B28,'3.2'!$A$7:$A$104,0),MATCH(Data!A28,'3.2'!$B$6:$X$6,0))</f>
        <v>3426</v>
      </c>
      <c r="H28" s="14" t="str">
        <f>INDEX('20.9'!$B$7:$X$104,MATCH(B28,'20.9'!$A$7:$A$104,0),MATCH(Data!A28,'20.9'!$B$6:$X$6,0))</f>
        <v>…</v>
      </c>
      <c r="I28" s="14" t="str">
        <f>INDEX('20.10'!$B$7:$X$104,MATCH(B28,'20.10'!$A$7:$A$104,0),MATCH(Data!A28,'20.10'!$B$6:$X$6,0))</f>
        <v>…</v>
      </c>
      <c r="J28" s="14">
        <f>INDEX('20.13'!$B$7:$X$104,MATCH(B28,'20.13'!$A$7:$A$104,0),MATCH(Data!A28,'20.13'!$B$6:$X$6,0))</f>
        <v>140.69999999999999</v>
      </c>
      <c r="K28" s="14"/>
    </row>
    <row r="29" spans="1:11" s="112" customFormat="1" ht="18" hidden="1" x14ac:dyDescent="0.45">
      <c r="A29" s="116">
        <v>2000</v>
      </c>
      <c r="B29" s="105" t="s">
        <v>126</v>
      </c>
      <c r="C29" s="14">
        <f>INDEX('1.1'!$B$6:$X$103,MATCH(B29,'1.1'!$A$6:$A$103,0),MATCH(Data!A29,'1.1'!$B$5:$X$5,0))</f>
        <v>1328.1999999999998</v>
      </c>
      <c r="D29" s="14">
        <f>INDEX('1.2'!$B$6:$X$103,MATCH(B29,'1.2'!$A$6:$A$103,0),MATCH(Data!A29,'1.2'!$B$5:$X$5,0))</f>
        <v>1338.6000000000001</v>
      </c>
      <c r="E29" s="14">
        <f>INDEX('1.6.2'!$B$7:$X$104,MATCH(B29,'1.6.2'!$A$7:$A$104,0),MATCH(Data!A29,'1.6.2'!$B$6:$X$6,0))</f>
        <v>61.8</v>
      </c>
      <c r="F29" s="14">
        <f>INDEX('2.10.1'!$B$8:$X$105,MATCH(B29,'2.10.1'!$A$8:$A$105,0),MATCH(Data!A29,'2.10.1'!$B$7:$X$7,0))</f>
        <v>12.4</v>
      </c>
      <c r="G29" s="14">
        <f>INDEX('3.2'!$B$7:$X$104,MATCH(B29,'3.2'!$A$7:$A$104,0),MATCH(Data!A29,'3.2'!$B$6:$X$6,0))</f>
        <v>0</v>
      </c>
      <c r="H29" s="14">
        <f>INDEX('20.9'!$B$7:$X$104,MATCH(B29,'20.9'!$A$7:$A$104,0),MATCH(Data!A29,'20.9'!$B$6:$X$6,0))</f>
        <v>0</v>
      </c>
      <c r="I29" s="14">
        <f>INDEX('20.10'!$B$7:$X$104,MATCH(B29,'20.10'!$A$7:$A$104,0),MATCH(Data!A29,'20.10'!$B$6:$X$6,0))</f>
        <v>0</v>
      </c>
      <c r="J29" s="14" t="str">
        <f>INDEX('20.13'!$B$7:$X$104,MATCH(B29,'20.13'!$A$7:$A$104,0),MATCH(Data!A29,'20.13'!$B$6:$X$6,0))</f>
        <v>-</v>
      </c>
      <c r="K29" s="14"/>
    </row>
    <row r="30" spans="1:11" hidden="1" x14ac:dyDescent="0.45">
      <c r="A30" s="116">
        <v>2000</v>
      </c>
      <c r="B30" s="14" t="s">
        <v>65</v>
      </c>
      <c r="C30" s="14">
        <f>INDEX('1.1'!$B$6:$X$103,MATCH(B30,'1.1'!$A$6:$A$103,0),MATCH(Data!A30,'1.1'!$B$5:$X$5,0))</f>
        <v>1290.4000000000001</v>
      </c>
      <c r="D30" s="14">
        <f>INDEX('1.2'!$B$6:$X$103,MATCH(B30,'1.2'!$A$6:$A$103,0),MATCH(Data!A30,'1.2'!$B$5:$X$5,0))</f>
        <v>1295</v>
      </c>
      <c r="E30" s="14">
        <f>INDEX('1.6.2'!$B$7:$X$104,MATCH(B30,'1.6.2'!$A$7:$A$104,0),MATCH(Data!A30,'1.6.2'!$B$6:$X$6,0))</f>
        <v>59.3</v>
      </c>
      <c r="F30" s="14">
        <f>INDEX('2.10.1'!$B$8:$X$105,MATCH(B30,'2.10.1'!$A$8:$A$105,0),MATCH(Data!A30,'2.10.1'!$B$7:$X$7,0))</f>
        <v>8.3000000000000007</v>
      </c>
      <c r="G30" s="14">
        <f>INDEX('3.2'!$B$7:$X$104,MATCH(B30,'3.2'!$A$7:$A$104,0),MATCH(Data!A30,'3.2'!$B$6:$X$6,0))</f>
        <v>2023</v>
      </c>
      <c r="H30" s="14">
        <f>INDEX('20.9'!$B$7:$X$104,MATCH(B30,'20.9'!$A$7:$A$104,0),MATCH(Data!A30,'20.9'!$B$6:$X$6,0))</f>
        <v>4922</v>
      </c>
      <c r="I30" s="14">
        <f>INDEX('20.10'!$B$7:$X$104,MATCH(B30,'20.10'!$A$7:$A$104,0),MATCH(Data!A30,'20.10'!$B$6:$X$6,0))</f>
        <v>4695</v>
      </c>
      <c r="J30" s="14">
        <f>INDEX('20.13'!$B$7:$X$104,MATCH(B30,'20.13'!$A$7:$A$104,0),MATCH(Data!A30,'20.13'!$B$6:$X$6,0))</f>
        <v>140.30000000000001</v>
      </c>
      <c r="K30" s="14"/>
    </row>
    <row r="31" spans="1:11" hidden="1" x14ac:dyDescent="0.45">
      <c r="A31" s="116">
        <v>2000</v>
      </c>
      <c r="B31" s="14" t="s">
        <v>66</v>
      </c>
      <c r="C31" s="14">
        <f>INDEX('1.1'!$B$6:$X$103,MATCH(B31,'1.1'!$A$6:$A$103,0),MATCH(Data!A31,'1.1'!$B$5:$X$5,0))</f>
        <v>957.5</v>
      </c>
      <c r="D31" s="14">
        <f>INDEX('1.2'!$B$6:$X$103,MATCH(B31,'1.2'!$A$6:$A$103,0),MATCH(Data!A31,'1.2'!$B$5:$X$5,0))</f>
        <v>958.2</v>
      </c>
      <c r="E31" s="14">
        <f>INDEX('1.6.2'!$B$7:$X$104,MATCH(B31,'1.6.2'!$A$7:$A$104,0),MATCH(Data!A31,'1.6.2'!$B$6:$X$6,0))</f>
        <v>62.3</v>
      </c>
      <c r="F31" s="14">
        <f>INDEX('2.10.1'!$B$8:$X$105,MATCH(B31,'2.10.1'!$A$8:$A$105,0),MATCH(Data!A31,'2.10.1'!$B$7:$X$7,0))</f>
        <v>15.6</v>
      </c>
      <c r="G31" s="14">
        <f>INDEX('3.2'!$B$7:$X$104,MATCH(B31,'3.2'!$A$7:$A$104,0),MATCH(Data!A31,'3.2'!$B$6:$X$6,0))</f>
        <v>1843</v>
      </c>
      <c r="H31" s="14" t="str">
        <f>INDEX('20.9'!$B$7:$X$104,MATCH(B31,'20.9'!$A$7:$A$104,0),MATCH(Data!A31,'20.9'!$B$6:$X$6,0))</f>
        <v>…</v>
      </c>
      <c r="I31" s="14">
        <f>INDEX('20.10'!$B$7:$X$104,MATCH(B31,'20.10'!$A$7:$A$104,0),MATCH(Data!A31,'20.10'!$B$6:$X$6,0))</f>
        <v>7286</v>
      </c>
      <c r="J31" s="14">
        <f>INDEX('20.13'!$B$7:$X$104,MATCH(B31,'20.13'!$A$7:$A$104,0),MATCH(Data!A31,'20.13'!$B$6:$X$6,0))</f>
        <v>77.599999999999994</v>
      </c>
      <c r="K31" s="14"/>
    </row>
    <row r="32" spans="1:11" hidden="1" x14ac:dyDescent="0.45">
      <c r="A32" s="116">
        <v>2000</v>
      </c>
      <c r="B32" s="14" t="s">
        <v>67</v>
      </c>
      <c r="C32" s="14">
        <f>INDEX('1.1'!$B$6:$X$103,MATCH(B32,'1.1'!$A$6:$A$103,0),MATCH(Data!A32,'1.1'!$B$5:$X$5,0))</f>
        <v>1680.4</v>
      </c>
      <c r="D32" s="14">
        <f>INDEX('1.2'!$B$6:$X$103,MATCH(B32,'1.2'!$A$6:$A$103,0),MATCH(Data!A32,'1.2'!$B$5:$X$5,0))</f>
        <v>1683.5</v>
      </c>
      <c r="E32" s="14">
        <f>INDEX('1.6.2'!$B$7:$X$104,MATCH(B32,'1.6.2'!$A$7:$A$104,0),MATCH(Data!A32,'1.6.2'!$B$6:$X$6,0))</f>
        <v>60.3</v>
      </c>
      <c r="F32" s="14">
        <f>INDEX('2.10.1'!$B$8:$X$105,MATCH(B32,'2.10.1'!$A$8:$A$105,0),MATCH(Data!A32,'2.10.1'!$B$7:$X$7,0))</f>
        <v>9.6</v>
      </c>
      <c r="G32" s="14">
        <f>INDEX('3.2'!$B$7:$X$104,MATCH(B32,'3.2'!$A$7:$A$104,0),MATCH(Data!A32,'3.2'!$B$6:$X$6,0))</f>
        <v>1355</v>
      </c>
      <c r="H32" s="14">
        <f>INDEX('20.9'!$B$7:$X$104,MATCH(B32,'20.9'!$A$7:$A$104,0),MATCH(Data!A32,'20.9'!$B$6:$X$6,0))</f>
        <v>5471</v>
      </c>
      <c r="I32" s="14">
        <f>INDEX('20.10'!$B$7:$X$104,MATCH(B32,'20.10'!$A$7:$A$104,0),MATCH(Data!A32,'20.10'!$B$6:$X$6,0))</f>
        <v>4572</v>
      </c>
      <c r="J32" s="14">
        <f>INDEX('20.13'!$B$7:$X$104,MATCH(B32,'20.13'!$A$7:$A$104,0),MATCH(Data!A32,'20.13'!$B$6:$X$6,0))</f>
        <v>136.5</v>
      </c>
      <c r="K32" s="14"/>
    </row>
    <row r="33" spans="1:11" hidden="1" x14ac:dyDescent="0.45">
      <c r="A33" s="116">
        <v>2000</v>
      </c>
      <c r="B33" s="14" t="s">
        <v>68</v>
      </c>
      <c r="C33" s="14">
        <f>INDEX('1.1'!$B$6:$X$103,MATCH(B33,'1.1'!$A$6:$A$103,0),MATCH(Data!A33,'1.1'!$B$5:$X$5,0))</f>
        <v>922.9</v>
      </c>
      <c r="D33" s="14">
        <f>INDEX('1.2'!$B$6:$X$103,MATCH(B33,'1.2'!$A$6:$A$103,0),MATCH(Data!A33,'1.2'!$B$5:$X$5,0))</f>
        <v>932</v>
      </c>
      <c r="E33" s="14">
        <f>INDEX('1.6.2'!$B$7:$X$104,MATCH(B33,'1.6.2'!$A$7:$A$104,0),MATCH(Data!A33,'1.6.2'!$B$6:$X$6,0))</f>
        <v>67.900000000000006</v>
      </c>
      <c r="F33" s="14">
        <f>INDEX('2.10.1'!$B$8:$X$105,MATCH(B33,'2.10.1'!$A$8:$A$105,0),MATCH(Data!A33,'2.10.1'!$B$7:$X$7,0))</f>
        <v>13.4</v>
      </c>
      <c r="G33" s="14">
        <f>INDEX('3.2'!$B$7:$X$104,MATCH(B33,'3.2'!$A$7:$A$104,0),MATCH(Data!A33,'3.2'!$B$6:$X$6,0))</f>
        <v>3550</v>
      </c>
      <c r="H33" s="14">
        <f>INDEX('20.9'!$B$7:$X$104,MATCH(B33,'20.9'!$A$7:$A$104,0),MATCH(Data!A33,'20.9'!$B$6:$X$6,0))</f>
        <v>9377</v>
      </c>
      <c r="I33" s="14">
        <f>INDEX('20.10'!$B$7:$X$104,MATCH(B33,'20.10'!$A$7:$A$104,0),MATCH(Data!A33,'20.10'!$B$6:$X$6,0))</f>
        <v>3435</v>
      </c>
      <c r="J33" s="14">
        <f>INDEX('20.13'!$B$7:$X$104,MATCH(B33,'20.13'!$A$7:$A$104,0),MATCH(Data!A33,'20.13'!$B$6:$X$6,0))</f>
        <v>148.4</v>
      </c>
      <c r="K33" s="14"/>
    </row>
    <row r="34" spans="1:11" hidden="1" x14ac:dyDescent="0.45">
      <c r="A34" s="116">
        <v>2000</v>
      </c>
      <c r="B34" s="14" t="s">
        <v>69</v>
      </c>
      <c r="C34" s="14">
        <f>INDEX('1.1'!$B$6:$X$103,MATCH(B34,'1.1'!$A$6:$A$103,0),MATCH(Data!A34,'1.1'!$B$5:$X$5,0))</f>
        <v>710.3</v>
      </c>
      <c r="D34" s="14">
        <f>INDEX('1.2'!$B$6:$X$103,MATCH(B34,'1.2'!$A$6:$A$103,0),MATCH(Data!A34,'1.2'!$B$5:$X$5,0))</f>
        <v>714.4</v>
      </c>
      <c r="E34" s="14">
        <f>INDEX('1.6.2'!$B$7:$X$104,MATCH(B34,'1.6.2'!$A$7:$A$104,0),MATCH(Data!A34,'1.6.2'!$B$6:$X$6,0))</f>
        <v>57.8</v>
      </c>
      <c r="F34" s="14">
        <f>INDEX('2.10.1'!$B$8:$X$105,MATCH(B34,'2.10.1'!$A$8:$A$105,0),MATCH(Data!A34,'2.10.1'!$B$7:$X$7,0))</f>
        <v>7.6</v>
      </c>
      <c r="G34" s="14">
        <f>INDEX('3.2'!$B$7:$X$104,MATCH(B34,'3.2'!$A$7:$A$104,0),MATCH(Data!A34,'3.2'!$B$6:$X$6,0))</f>
        <v>1808</v>
      </c>
      <c r="H34" s="14">
        <f>INDEX('20.9'!$B$7:$X$104,MATCH(B34,'20.9'!$A$7:$A$104,0),MATCH(Data!A34,'20.9'!$B$6:$X$6,0))</f>
        <v>4378</v>
      </c>
      <c r="I34" s="14">
        <f>INDEX('20.10'!$B$7:$X$104,MATCH(B34,'20.10'!$A$7:$A$104,0),MATCH(Data!A34,'20.10'!$B$6:$X$6,0))</f>
        <v>4641</v>
      </c>
      <c r="J34" s="14">
        <f>INDEX('20.13'!$B$7:$X$104,MATCH(B34,'20.13'!$A$7:$A$104,0),MATCH(Data!A34,'20.13'!$B$6:$X$6,0))</f>
        <v>150.30000000000001</v>
      </c>
      <c r="K34" s="14"/>
    </row>
    <row r="35" spans="1:11" hidden="1" x14ac:dyDescent="0.45">
      <c r="A35" s="116">
        <v>2000</v>
      </c>
      <c r="B35" s="14" t="s">
        <v>70</v>
      </c>
      <c r="C35" s="14">
        <f>INDEX('1.1'!$B$6:$X$103,MATCH(B35,'1.1'!$A$6:$A$103,0),MATCH(Data!A35,'1.1'!$B$5:$X$5,0))</f>
        <v>781.8</v>
      </c>
      <c r="D35" s="14">
        <f>INDEX('1.2'!$B$6:$X$103,MATCH(B35,'1.2'!$A$6:$A$103,0),MATCH(Data!A35,'1.2'!$B$5:$X$5,0))</f>
        <v>787.5</v>
      </c>
      <c r="E35" s="14">
        <f>INDEX('1.6.2'!$B$7:$X$104,MATCH(B35,'1.6.2'!$A$7:$A$104,0),MATCH(Data!A35,'1.6.2'!$B$6:$X$6,0))</f>
        <v>57.3</v>
      </c>
      <c r="F35" s="14">
        <f>INDEX('2.10.1'!$B$8:$X$105,MATCH(B35,'2.10.1'!$A$8:$A$105,0),MATCH(Data!A35,'2.10.1'!$B$7:$X$7,0))</f>
        <v>11.7</v>
      </c>
      <c r="G35" s="14">
        <f>INDEX('3.2'!$B$7:$X$104,MATCH(B35,'3.2'!$A$7:$A$104,0),MATCH(Data!A35,'3.2'!$B$6:$X$6,0))</f>
        <v>1375</v>
      </c>
      <c r="H35" s="14">
        <f>INDEX('20.9'!$B$7:$X$104,MATCH(B35,'20.9'!$A$7:$A$104,0),MATCH(Data!A35,'20.9'!$B$6:$X$6,0))</f>
        <v>4603</v>
      </c>
      <c r="I35" s="14">
        <f>INDEX('20.10'!$B$7:$X$104,MATCH(B35,'20.10'!$A$7:$A$104,0),MATCH(Data!A35,'20.10'!$B$6:$X$6,0))</f>
        <v>3993</v>
      </c>
      <c r="J35" s="14">
        <f>INDEX('20.13'!$B$7:$X$104,MATCH(B35,'20.13'!$A$7:$A$104,0),MATCH(Data!A35,'20.13'!$B$6:$X$6,0))</f>
        <v>151.9</v>
      </c>
      <c r="K35" s="14"/>
    </row>
    <row r="36" spans="1:11" hidden="1" x14ac:dyDescent="0.45">
      <c r="A36" s="116">
        <v>2000</v>
      </c>
      <c r="B36" s="14" t="s">
        <v>71</v>
      </c>
      <c r="C36" s="14">
        <f>INDEX('1.1'!$B$6:$X$103,MATCH(B36,'1.1'!$A$6:$A$103,0),MATCH(Data!A36,'1.1'!$B$5:$X$5,0))</f>
        <v>4714.8</v>
      </c>
      <c r="D36" s="14">
        <f>INDEX('1.2'!$B$6:$X$103,MATCH(B36,'1.2'!$A$6:$A$103,0),MATCH(Data!A36,'1.2'!$B$5:$X$5,0))</f>
        <v>4728.3999999999996</v>
      </c>
      <c r="E36" s="14">
        <f>INDEX('1.6.2'!$B$7:$X$104,MATCH(B36,'1.6.2'!$A$7:$A$104,0),MATCH(Data!A36,'1.6.2'!$B$6:$X$6,0))</f>
        <v>61.7</v>
      </c>
      <c r="F36" s="14">
        <f>INDEX('2.10.1'!$B$8:$X$105,MATCH(B36,'2.10.1'!$A$8:$A$105,0),MATCH(Data!A36,'2.10.1'!$B$7:$X$7,0))</f>
        <v>6.2</v>
      </c>
      <c r="G36" s="14">
        <f>INDEX('3.2'!$B$7:$X$104,MATCH(B36,'3.2'!$A$7:$A$104,0),MATCH(Data!A36,'3.2'!$B$6:$X$6,0))</f>
        <v>2556</v>
      </c>
      <c r="H36" s="14">
        <f>INDEX('20.9'!$B$7:$X$104,MATCH(B36,'20.9'!$A$7:$A$104,0),MATCH(Data!A36,'20.9'!$B$6:$X$6,0))</f>
        <v>11186</v>
      </c>
      <c r="I36" s="14">
        <f>INDEX('20.10'!$B$7:$X$104,MATCH(B36,'20.10'!$A$7:$A$104,0),MATCH(Data!A36,'20.10'!$B$6:$X$6,0))</f>
        <v>10046</v>
      </c>
      <c r="J36" s="14">
        <f>INDEX('20.13'!$B$7:$X$104,MATCH(B36,'20.13'!$A$7:$A$104,0),MATCH(Data!A36,'20.13'!$B$6:$X$6,0))</f>
        <v>145.30000000000001</v>
      </c>
      <c r="K36" s="14"/>
    </row>
    <row r="37" spans="1:11" ht="18" hidden="1" x14ac:dyDescent="0.45">
      <c r="A37" s="116">
        <v>2000</v>
      </c>
      <c r="B37" s="55" t="s">
        <v>151</v>
      </c>
      <c r="C37" s="14">
        <f>INDEX('1.1'!$B$6:$X$103,MATCH(B37,'1.1'!$A$6:$A$103,0),MATCH(Data!A37,'1.1'!$B$5:$X$5,0))</f>
        <v>14061.4</v>
      </c>
      <c r="D37" s="14">
        <f>INDEX('1.2'!$B$6:$X$103,MATCH(B37,'1.2'!$A$6:$A$103,0),MATCH(Data!A37,'1.2'!$B$5:$X$5,0))</f>
        <v>14078.800000000001</v>
      </c>
      <c r="E37" s="14">
        <f>INDEX('1.6.2'!$B$7:$X$104,MATCH(B37,'1.6.2'!$A$7:$A$104,0),MATCH(Data!A37,'1.6.2'!$B$6:$X$6,0))</f>
        <v>58.6</v>
      </c>
      <c r="F37" s="14">
        <f>INDEX('2.10.1'!$B$8:$X$105,MATCH(B37,'2.10.1'!$A$8:$A$105,0),MATCH(Data!A37,'2.10.1'!$B$7:$X$7,0))</f>
        <v>12.9</v>
      </c>
      <c r="G37" s="14">
        <f>INDEX('3.2'!$B$7:$X$104,MATCH(B37,'3.2'!$A$7:$A$104,0),MATCH(Data!A37,'3.2'!$B$6:$X$6,0))</f>
        <v>1429</v>
      </c>
      <c r="H37" s="14">
        <f>INDEX('20.9'!$B$7:$X$104,MATCH(B37,'20.9'!$A$7:$A$104,0),MATCH(Data!A37,'20.9'!$B$6:$X$6,0))</f>
        <v>6182</v>
      </c>
      <c r="I37" s="14">
        <f>INDEX('20.10'!$B$7:$X$104,MATCH(B37,'20.10'!$A$7:$A$104,0),MATCH(Data!A37,'20.10'!$B$6:$X$6,0))</f>
        <v>5250</v>
      </c>
      <c r="J37" s="14">
        <f>INDEX('20.13'!$B$7:$X$104,MATCH(B37,'20.13'!$A$7:$A$104,0),MATCH(Data!A37,'20.13'!$B$6:$X$6,0))</f>
        <v>131.6</v>
      </c>
      <c r="K37" s="14"/>
    </row>
    <row r="38" spans="1:11" hidden="1" x14ac:dyDescent="0.45">
      <c r="A38" s="116">
        <v>2000</v>
      </c>
      <c r="B38" s="14" t="s">
        <v>72</v>
      </c>
      <c r="C38" s="14">
        <f>INDEX('1.1'!$B$6:$X$103,MATCH(B38,'1.1'!$A$6:$A$103,0),MATCH(Data!A38,'1.1'!$B$5:$X$5,0))</f>
        <v>447.3</v>
      </c>
      <c r="D38" s="14">
        <f>INDEX('1.2'!$B$6:$X$103,MATCH(B38,'1.2'!$A$6:$A$103,0),MATCH(Data!A38,'1.2'!$B$5:$X$5,0))</f>
        <v>448.2</v>
      </c>
      <c r="E38" s="14">
        <f>INDEX('1.6.2'!$B$7:$X$104,MATCH(B38,'1.6.2'!$A$7:$A$104,0),MATCH(Data!A38,'1.6.2'!$B$6:$X$6,0))</f>
        <v>56.8</v>
      </c>
      <c r="F38" s="14">
        <f>INDEX('2.10.1'!$B$8:$X$105,MATCH(B38,'2.10.1'!$A$8:$A$105,0),MATCH(Data!A38,'2.10.1'!$B$7:$X$7,0))</f>
        <v>14.3</v>
      </c>
      <c r="G38" s="14">
        <f>INDEX('3.2'!$B$7:$X$104,MATCH(B38,'3.2'!$A$7:$A$104,0),MATCH(Data!A38,'3.2'!$B$6:$X$6,0))</f>
        <v>1385</v>
      </c>
      <c r="H38" s="14">
        <f>INDEX('20.9'!$B$7:$X$104,MATCH(B38,'20.9'!$A$7:$A$104,0),MATCH(Data!A38,'20.9'!$B$6:$X$6,0))</f>
        <v>4000</v>
      </c>
      <c r="I38" s="14">
        <f>INDEX('20.10'!$B$7:$X$104,MATCH(B38,'20.10'!$A$7:$A$104,0),MATCH(Data!A38,'20.10'!$B$6:$X$6,0))</f>
        <v>3266</v>
      </c>
      <c r="J38" s="14">
        <f>INDEX('20.13'!$B$7:$X$104,MATCH(B38,'20.13'!$A$7:$A$104,0),MATCH(Data!A38,'20.13'!$B$6:$X$6,0))</f>
        <v>124</v>
      </c>
      <c r="K38" s="14"/>
    </row>
    <row r="39" spans="1:11" hidden="1" x14ac:dyDescent="0.45">
      <c r="A39" s="116">
        <v>2000</v>
      </c>
      <c r="B39" s="14" t="s">
        <v>73</v>
      </c>
      <c r="C39" s="14">
        <f>INDEX('1.1'!$B$6:$X$103,MATCH(B39,'1.1'!$A$6:$A$103,0),MATCH(Data!A39,'1.1'!$B$5:$X$5,0))</f>
        <v>307.3</v>
      </c>
      <c r="D39" s="14">
        <f>INDEX('1.2'!$B$6:$X$103,MATCH(B39,'1.2'!$A$6:$A$103,0),MATCH(Data!A39,'1.2'!$B$5:$X$5,0))</f>
        <v>307.8</v>
      </c>
      <c r="E39" s="14">
        <f>INDEX('1.6.2'!$B$7:$X$104,MATCH(B39,'1.6.2'!$A$7:$A$104,0),MATCH(Data!A39,'1.6.2'!$B$6:$X$6,0))</f>
        <v>59.2</v>
      </c>
      <c r="F39" s="14">
        <f>INDEX('2.10.1'!$B$8:$X$105,MATCH(B39,'2.10.1'!$A$8:$A$105,0),MATCH(Data!A39,'2.10.1'!$B$7:$X$7,0))</f>
        <v>20.7</v>
      </c>
      <c r="G39" s="14">
        <f>INDEX('3.2'!$B$7:$X$104,MATCH(B39,'3.2'!$A$7:$A$104,0),MATCH(Data!A39,'3.2'!$B$6:$X$6,0))</f>
        <v>979</v>
      </c>
      <c r="H39" s="14">
        <f>INDEX('20.9'!$B$7:$X$104,MATCH(B39,'20.9'!$A$7:$A$104,0),MATCH(Data!A39,'20.9'!$B$6:$X$6,0))</f>
        <v>5147</v>
      </c>
      <c r="I39" s="14">
        <f>INDEX('20.10'!$B$7:$X$104,MATCH(B39,'20.10'!$A$7:$A$104,0),MATCH(Data!A39,'20.10'!$B$6:$X$6,0))</f>
        <v>4070</v>
      </c>
      <c r="J39" s="14">
        <f>INDEX('20.13'!$B$7:$X$104,MATCH(B39,'20.13'!$A$7:$A$104,0),MATCH(Data!A39,'20.13'!$B$6:$X$6,0))</f>
        <v>128.30000000000001</v>
      </c>
      <c r="K39" s="14"/>
    </row>
    <row r="40" spans="1:11" hidden="1" x14ac:dyDescent="0.45">
      <c r="A40" s="116">
        <v>2000</v>
      </c>
      <c r="B40" s="14" t="s">
        <v>74</v>
      </c>
      <c r="C40" s="14">
        <f>INDEX('1.1'!$B$6:$X$103,MATCH(B40,'1.1'!$A$6:$A$103,0),MATCH(Data!A40,'1.1'!$B$5:$X$5,0))</f>
        <v>0</v>
      </c>
      <c r="D40" s="14">
        <f>INDEX('1.2'!$B$6:$X$103,MATCH(B40,'1.2'!$A$6:$A$103,0),MATCH(Data!A40,'1.2'!$B$5:$X$5,0))</f>
        <v>0</v>
      </c>
      <c r="E40" s="14">
        <f>INDEX('1.6.2'!$B$7:$X$104,MATCH(B40,'1.6.2'!$A$7:$A$104,0),MATCH(Data!A40,'1.6.2'!$B$6:$X$6,0))</f>
        <v>0</v>
      </c>
      <c r="F40" s="14">
        <f>INDEX('2.10.1'!$B$8:$X$105,MATCH(B40,'2.10.1'!$A$8:$A$105,0),MATCH(Data!A40,'2.10.1'!$B$7:$X$7,0))</f>
        <v>0</v>
      </c>
      <c r="G40" s="14">
        <f>INDEX('3.2'!$B$7:$X$104,MATCH(B40,'3.2'!$A$7:$A$104,0),MATCH(Data!A40,'3.2'!$B$6:$X$6,0))</f>
        <v>0</v>
      </c>
      <c r="H40" s="14">
        <f>INDEX('20.9'!$B$7:$X$104,MATCH(B40,'20.9'!$A$7:$A$104,0),MATCH(Data!A40,'20.9'!$B$6:$X$6,0))</f>
        <v>0</v>
      </c>
      <c r="I40" s="14">
        <f>INDEX('20.10'!$B$7:$X$104,MATCH(B40,'20.10'!$A$7:$A$104,0),MATCH(Data!A40,'20.10'!$B$6:$X$6,0))</f>
        <v>0</v>
      </c>
      <c r="J40" s="14" t="str">
        <f>INDEX('20.13'!$B$7:$X$104,MATCH(B40,'20.13'!$A$7:$A$104,0),MATCH(Data!A40,'20.13'!$B$6:$X$6,0))</f>
        <v>-</v>
      </c>
      <c r="K40" s="14"/>
    </row>
    <row r="41" spans="1:11" hidden="1" x14ac:dyDescent="0.45">
      <c r="A41" s="116">
        <v>2000</v>
      </c>
      <c r="B41" s="14" t="s">
        <v>75</v>
      </c>
      <c r="C41" s="14">
        <f>INDEX('1.1'!$B$6:$X$103,MATCH(B41,'1.1'!$A$6:$A$103,0),MATCH(Data!A41,'1.1'!$B$5:$X$5,0))</f>
        <v>5132.8</v>
      </c>
      <c r="D41" s="14">
        <f>INDEX('1.2'!$B$6:$X$103,MATCH(B41,'1.2'!$A$6:$A$103,0),MATCH(Data!A41,'1.2'!$B$5:$X$5,0))</f>
        <v>5133.1000000000004</v>
      </c>
      <c r="E41" s="14">
        <f>INDEX('1.6.2'!$B$7:$X$104,MATCH(B41,'1.6.2'!$A$7:$A$104,0),MATCH(Data!A41,'1.6.2'!$B$6:$X$6,0))</f>
        <v>57.9</v>
      </c>
      <c r="F41" s="14">
        <f>INDEX('2.10.1'!$B$8:$X$105,MATCH(B41,'2.10.1'!$A$8:$A$105,0),MATCH(Data!A41,'2.10.1'!$B$7:$X$7,0))</f>
        <v>12.8</v>
      </c>
      <c r="G41" s="14">
        <f>INDEX('3.2'!$B$7:$X$104,MATCH(B41,'3.2'!$A$7:$A$104,0),MATCH(Data!A41,'3.2'!$B$6:$X$6,0))</f>
        <v>1563</v>
      </c>
      <c r="H41" s="14">
        <f>INDEX('20.9'!$B$7:$X$104,MATCH(B41,'20.9'!$A$7:$A$104,0),MATCH(Data!A41,'20.9'!$B$6:$X$6,0))</f>
        <v>7592</v>
      </c>
      <c r="I41" s="14">
        <f>INDEX('20.10'!$B$7:$X$104,MATCH(B41,'20.10'!$A$7:$A$104,0),MATCH(Data!A41,'20.10'!$B$6:$X$6,0))</f>
        <v>7043</v>
      </c>
      <c r="J41" s="14">
        <f>INDEX('20.13'!$B$7:$X$104,MATCH(B41,'20.13'!$A$7:$A$104,0),MATCH(Data!A41,'20.13'!$B$6:$X$6,0))</f>
        <v>131.80000000000001</v>
      </c>
      <c r="K41" s="14"/>
    </row>
    <row r="42" spans="1:11" hidden="1" x14ac:dyDescent="0.45">
      <c r="A42" s="116">
        <v>2000</v>
      </c>
      <c r="B42" s="14" t="s">
        <v>76</v>
      </c>
      <c r="C42" s="14">
        <f>INDEX('1.1'!$B$6:$X$103,MATCH(B42,'1.1'!$A$6:$A$103,0),MATCH(Data!A42,'1.1'!$B$5:$X$5,0))</f>
        <v>1009.3</v>
      </c>
      <c r="D42" s="14">
        <f>INDEX('1.2'!$B$6:$X$103,MATCH(B42,'1.2'!$A$6:$A$103,0),MATCH(Data!A42,'1.2'!$B$5:$X$5,0))</f>
        <v>1010.8</v>
      </c>
      <c r="E42" s="14">
        <f>INDEX('1.6.2'!$B$7:$X$104,MATCH(B42,'1.6.2'!$A$7:$A$104,0),MATCH(Data!A42,'1.6.2'!$B$6:$X$6,0))</f>
        <v>60</v>
      </c>
      <c r="F42" s="14">
        <f>INDEX('2.10.1'!$B$8:$X$105,MATCH(B42,'2.10.1'!$A$8:$A$105,0),MATCH(Data!A42,'2.10.1'!$B$7:$X$7,0))</f>
        <v>11.5</v>
      </c>
      <c r="G42" s="14">
        <f>INDEX('3.2'!$B$7:$X$104,MATCH(B42,'3.2'!$A$7:$A$104,0),MATCH(Data!A42,'3.2'!$B$6:$X$6,0))</f>
        <v>1779</v>
      </c>
      <c r="H42" s="14" t="str">
        <f>INDEX('20.9'!$B$7:$X$104,MATCH(B42,'20.9'!$A$7:$A$104,0),MATCH(Data!A42,'20.9'!$B$6:$X$6,0))</f>
        <v>…</v>
      </c>
      <c r="I42" s="14">
        <f>INDEX('20.10'!$B$7:$X$104,MATCH(B42,'20.10'!$A$7:$A$104,0),MATCH(Data!A42,'20.10'!$B$6:$X$6,0))</f>
        <v>4763</v>
      </c>
      <c r="J42" s="14">
        <f>INDEX('20.13'!$B$7:$X$104,MATCH(B42,'20.13'!$A$7:$A$104,0),MATCH(Data!A42,'20.13'!$B$6:$X$6,0))</f>
        <v>131.4</v>
      </c>
      <c r="K42" s="14"/>
    </row>
    <row r="43" spans="1:11" hidden="1" x14ac:dyDescent="0.45">
      <c r="A43" s="116">
        <v>2000</v>
      </c>
      <c r="B43" s="14" t="s">
        <v>77</v>
      </c>
      <c r="C43" s="14">
        <f>INDEX('1.1'!$B$6:$X$103,MATCH(B43,'1.1'!$A$6:$A$103,0),MATCH(Data!A43,'1.1'!$B$5:$X$5,0))</f>
        <v>2725.4</v>
      </c>
      <c r="D43" s="14">
        <f>INDEX('1.2'!$B$6:$X$103,MATCH(B43,'1.2'!$A$6:$A$103,0),MATCH(Data!A43,'1.2'!$B$5:$X$5,0))</f>
        <v>2732</v>
      </c>
      <c r="E43" s="14">
        <f>INDEX('1.6.2'!$B$7:$X$104,MATCH(B43,'1.6.2'!$A$7:$A$104,0),MATCH(Data!A43,'1.6.2'!$B$6:$X$6,0))</f>
        <v>59.1</v>
      </c>
      <c r="F43" s="14">
        <f>INDEX('2.10.1'!$B$8:$X$105,MATCH(B43,'2.10.1'!$A$8:$A$105,0),MATCH(Data!A43,'2.10.1'!$B$7:$X$7,0))</f>
        <v>9.5</v>
      </c>
      <c r="G43" s="14">
        <f>INDEX('3.2'!$B$7:$X$104,MATCH(B43,'3.2'!$A$7:$A$104,0),MATCH(Data!A43,'3.2'!$B$6:$X$6,0))</f>
        <v>1578</v>
      </c>
      <c r="H43" s="14">
        <f>INDEX('20.9'!$B$7:$X$104,MATCH(B43,'20.9'!$A$7:$A$104,0),MATCH(Data!A43,'20.9'!$B$6:$X$6,0))</f>
        <v>5176</v>
      </c>
      <c r="I43" s="14">
        <f>INDEX('20.10'!$B$7:$X$104,MATCH(B43,'20.10'!$A$7:$A$104,0),MATCH(Data!A43,'20.10'!$B$6:$X$6,0))</f>
        <v>5124</v>
      </c>
      <c r="J43" s="14">
        <f>INDEX('20.13'!$B$7:$X$104,MATCH(B43,'20.13'!$A$7:$A$104,0),MATCH(Data!A43,'20.13'!$B$6:$X$6,0))</f>
        <v>123.8</v>
      </c>
      <c r="K43" s="14"/>
    </row>
    <row r="44" spans="1:11" hidden="1" x14ac:dyDescent="0.45">
      <c r="A44" s="116">
        <v>2000</v>
      </c>
      <c r="B44" s="14" t="s">
        <v>78</v>
      </c>
      <c r="C44" s="14">
        <f>INDEX('1.1'!$B$6:$X$103,MATCH(B44,'1.1'!$A$6:$A$103,0),MATCH(Data!A44,'1.1'!$B$5:$X$5,0))</f>
        <v>4439.3</v>
      </c>
      <c r="D44" s="14">
        <f>INDEX('1.2'!$B$6:$X$103,MATCH(B44,'1.2'!$A$6:$A$103,0),MATCH(Data!A44,'1.2'!$B$5:$X$5,0))</f>
        <v>4446.8999999999996</v>
      </c>
      <c r="E44" s="14">
        <f>INDEX('1.6.2'!$B$7:$X$104,MATCH(B44,'1.6.2'!$A$7:$A$104,0),MATCH(Data!A44,'1.6.2'!$B$6:$X$6,0))</f>
        <v>58.9</v>
      </c>
      <c r="F44" s="14">
        <f>INDEX('2.10.1'!$B$8:$X$105,MATCH(B44,'2.10.1'!$A$8:$A$105,0),MATCH(Data!A44,'2.10.1'!$B$7:$X$7,0))</f>
        <v>15</v>
      </c>
      <c r="G44" s="14">
        <f>INDEX('3.2'!$B$7:$X$104,MATCH(B44,'3.2'!$A$7:$A$104,0),MATCH(Data!A44,'3.2'!$B$6:$X$6,0))</f>
        <v>1653</v>
      </c>
      <c r="H44" s="14">
        <f>INDEX('20.9'!$B$7:$X$104,MATCH(B44,'20.9'!$A$7:$A$104,0),MATCH(Data!A44,'20.9'!$B$6:$X$6,0))</f>
        <v>6635</v>
      </c>
      <c r="I44" s="14">
        <f>INDEX('20.10'!$B$7:$X$104,MATCH(B44,'20.10'!$A$7:$A$104,0),MATCH(Data!A44,'20.10'!$B$6:$X$6,0))</f>
        <v>5415</v>
      </c>
      <c r="J44" s="14">
        <f>INDEX('20.13'!$B$7:$X$104,MATCH(B44,'20.13'!$A$7:$A$104,0),MATCH(Data!A44,'20.13'!$B$6:$X$6,0))</f>
        <v>123.8</v>
      </c>
      <c r="K44" s="14"/>
    </row>
    <row r="45" spans="1:11" hidden="1" x14ac:dyDescent="0.45">
      <c r="A45" s="116">
        <v>2000</v>
      </c>
      <c r="B45" s="14" t="s">
        <v>79</v>
      </c>
      <c r="C45" s="14">
        <f>INDEX('1.1'!$B$6:$X$103,MATCH(B45,'1.1'!$A$6:$A$103,0),MATCH(Data!A45,'1.1'!$B$5:$X$5,0))</f>
        <v>0</v>
      </c>
      <c r="D45" s="14">
        <f>INDEX('1.2'!$B$6:$X$103,MATCH(B45,'1.2'!$A$6:$A$103,0),MATCH(Data!A45,'1.2'!$B$5:$X$5,0))</f>
        <v>0</v>
      </c>
      <c r="E45" s="14">
        <f>INDEX('1.6.2'!$B$7:$X$104,MATCH(B45,'1.6.2'!$A$7:$A$104,0),MATCH(Data!A45,'1.6.2'!$B$6:$X$6,0))</f>
        <v>0</v>
      </c>
      <c r="F45" s="14">
        <f>INDEX('2.10.1'!$B$8:$X$105,MATCH(B45,'2.10.1'!$A$8:$A$105,0),MATCH(Data!A45,'2.10.1'!$B$7:$X$7,0))</f>
        <v>0</v>
      </c>
      <c r="G45" s="14">
        <f>INDEX('3.2'!$B$7:$X$104,MATCH(B45,'3.2'!$A$7:$A$104,0),MATCH(Data!A45,'3.2'!$B$6:$X$6,0))</f>
        <v>0</v>
      </c>
      <c r="H45" s="14">
        <f>INDEX('20.9'!$B$7:$X$104,MATCH(B45,'20.9'!$A$7:$A$104,0),MATCH(Data!A45,'20.9'!$B$6:$X$6,0))</f>
        <v>0</v>
      </c>
      <c r="I45" s="14">
        <f>INDEX('20.10'!$B$7:$X$104,MATCH(B45,'20.10'!$A$7:$A$104,0),MATCH(Data!A45,'20.10'!$B$6:$X$6,0))</f>
        <v>0</v>
      </c>
      <c r="J45" s="14" t="str">
        <f>INDEX('20.13'!$B$7:$X$104,MATCH(B45,'20.13'!$A$7:$A$104,0),MATCH(Data!A45,'20.13'!$B$6:$X$6,0))</f>
        <v>-</v>
      </c>
      <c r="K45" s="14"/>
    </row>
    <row r="46" spans="1:11" ht="18" hidden="1" x14ac:dyDescent="0.45">
      <c r="A46" s="116">
        <v>2000</v>
      </c>
      <c r="B46" s="44" t="s">
        <v>139</v>
      </c>
      <c r="C46" s="14">
        <f>INDEX('1.1'!$B$6:$X$103,MATCH(B46,'1.1'!$A$6:$A$103,0),MATCH(Data!A46,'1.1'!$B$5:$X$5,0))</f>
        <v>8700.5</v>
      </c>
      <c r="D46" s="14">
        <f>INDEX('1.2'!$B$6:$X$103,MATCH(B46,'1.2'!$A$6:$A$103,0),MATCH(Data!A46,'1.2'!$B$5:$X$5,0))</f>
        <v>8673.4</v>
      </c>
      <c r="E46" s="14">
        <f>INDEX('1.6.2'!$B$7:$X$104,MATCH(B46,'1.6.2'!$A$7:$A$104,0),MATCH(Data!A46,'1.6.2'!$B$6:$X$6,0))</f>
        <v>57.2</v>
      </c>
      <c r="F46" s="14">
        <f>INDEX('2.10.1'!$B$8:$X$105,MATCH(B46,'2.10.1'!$A$8:$A$105,0),MATCH(Data!A46,'2.10.1'!$B$7:$X$7,0))</f>
        <v>20.399999999999999</v>
      </c>
      <c r="G46" s="14" t="str">
        <f>INDEX('3.2'!$B$7:$X$104,MATCH(B46,'3.2'!$A$7:$A$104,0),MATCH(Data!A46,'3.2'!$B$6:$X$6,0))</f>
        <v>…</v>
      </c>
      <c r="H46" s="14">
        <f>INDEX('20.9'!$B$7:$X$104,MATCH(B46,'20.9'!$A$7:$A$104,0),MATCH(Data!A46,'20.9'!$B$6:$X$6,0))</f>
        <v>5247</v>
      </c>
      <c r="I46" s="14">
        <f>INDEX('20.10'!$B$7:$X$104,MATCH(B46,'20.10'!$A$7:$A$104,0),MATCH(Data!A46,'20.10'!$B$6:$X$6,0))</f>
        <v>4138</v>
      </c>
      <c r="J46" s="14" t="str">
        <f>INDEX('20.13'!$B$7:$X$104,MATCH(B46,'20.13'!$A$7:$A$104,0),MATCH(Data!A46,'20.13'!$B$6:$X$6,0))</f>
        <v>-</v>
      </c>
      <c r="K46" s="14"/>
    </row>
    <row r="47" spans="1:11" hidden="1" x14ac:dyDescent="0.45">
      <c r="A47" s="116">
        <v>2000</v>
      </c>
      <c r="B47" s="14" t="s">
        <v>80</v>
      </c>
      <c r="C47" s="14">
        <f>INDEX('1.1'!$B$6:$X$103,MATCH(B47,'1.1'!$A$6:$A$103,0),MATCH(Data!A47,'1.1'!$B$5:$X$5,0))</f>
        <v>2486</v>
      </c>
      <c r="D47" s="14">
        <f>INDEX('1.2'!$B$6:$X$103,MATCH(B47,'1.2'!$A$6:$A$103,0),MATCH(Data!A47,'1.2'!$B$5:$X$5,0))</f>
        <v>2464.3000000000002</v>
      </c>
      <c r="E47" s="14">
        <f>INDEX('1.6.2'!$B$7:$X$104,MATCH(B47,'1.6.2'!$A$7:$A$104,0),MATCH(Data!A47,'1.6.2'!$B$6:$X$6,0))</f>
        <v>56</v>
      </c>
      <c r="F47" s="14">
        <f>INDEX('2.10.1'!$B$8:$X$105,MATCH(B47,'2.10.1'!$A$8:$A$105,0),MATCH(Data!A47,'2.10.1'!$B$7:$X$7,0))</f>
        <v>26.5</v>
      </c>
      <c r="G47" s="14">
        <f>INDEX('3.2'!$B$7:$X$104,MATCH(B47,'3.2'!$A$7:$A$104,0),MATCH(Data!A47,'3.2'!$B$6:$X$6,0))</f>
        <v>861</v>
      </c>
      <c r="H47" s="14" t="str">
        <f>INDEX('20.9'!$B$7:$X$104,MATCH(B47,'20.9'!$A$7:$A$104,0),MATCH(Data!A47,'20.9'!$B$6:$X$6,0))</f>
        <v>…</v>
      </c>
      <c r="I47" s="14">
        <f>INDEX('20.10'!$B$7:$X$104,MATCH(B47,'20.10'!$A$7:$A$104,0),MATCH(Data!A47,'20.10'!$B$6:$X$6,0))</f>
        <v>5134</v>
      </c>
      <c r="J47" s="14">
        <f>INDEX('20.13'!$B$7:$X$104,MATCH(B47,'20.13'!$A$7:$A$104,0),MATCH(Data!A47,'20.13'!$B$6:$X$6,0))</f>
        <v>153.80000000000001</v>
      </c>
      <c r="K47" s="14"/>
    </row>
    <row r="48" spans="1:11" hidden="1" x14ac:dyDescent="0.45">
      <c r="A48" s="116">
        <v>2000</v>
      </c>
      <c r="B48" s="14" t="s">
        <v>140</v>
      </c>
      <c r="C48" s="14">
        <f>INDEX('1.1'!$B$6:$X$103,MATCH(B48,'1.1'!$A$6:$A$103,0),MATCH(Data!A48,'1.1'!$B$5:$X$5,0))</f>
        <v>445.4</v>
      </c>
      <c r="D48" s="14">
        <f>INDEX('1.2'!$B$6:$X$103,MATCH(B48,'1.2'!$A$6:$A$103,0),MATCH(Data!A48,'1.2'!$B$5:$X$5,0))</f>
        <v>392.7</v>
      </c>
      <c r="E48" s="14">
        <f>INDEX('1.6.2'!$B$7:$X$104,MATCH(B48,'1.6.2'!$A$7:$A$104,0),MATCH(Data!A48,'1.6.2'!$B$6:$X$6,0))</f>
        <v>57.5</v>
      </c>
      <c r="F48" s="14">
        <f>INDEX('2.10.1'!$B$8:$X$105,MATCH(B48,'2.10.1'!$A$8:$A$105,0),MATCH(Data!A48,'2.10.1'!$B$7:$X$7,0))</f>
        <v>30.3</v>
      </c>
      <c r="G48" s="14">
        <f>INDEX('3.2'!$B$7:$X$104,MATCH(B48,'3.2'!$A$7:$A$104,0),MATCH(Data!A48,'3.2'!$B$6:$X$6,0))</f>
        <v>587</v>
      </c>
      <c r="H48" s="14" t="str">
        <f>INDEX('20.9'!$B$7:$X$104,MATCH(B48,'20.9'!$A$7:$A$104,0),MATCH(Data!A48,'20.9'!$B$6:$X$6,0))</f>
        <v>…</v>
      </c>
      <c r="I48" s="14">
        <f>INDEX('20.10'!$B$7:$X$104,MATCH(B48,'20.10'!$A$7:$A$104,0),MATCH(Data!A48,'20.10'!$B$6:$X$6,0))</f>
        <v>2267</v>
      </c>
      <c r="J48" s="14">
        <f>INDEX('20.13'!$B$7:$X$104,MATCH(B48,'20.13'!$A$7:$A$104,0),MATCH(Data!A48,'20.13'!$B$6:$X$6,0))</f>
        <v>101.5</v>
      </c>
      <c r="K48" s="14"/>
    </row>
    <row r="49" spans="1:11" s="112" customFormat="1" hidden="1" x14ac:dyDescent="0.45">
      <c r="A49" s="116">
        <v>2000</v>
      </c>
      <c r="B49" s="14" t="s">
        <v>81</v>
      </c>
      <c r="C49" s="14">
        <f>INDEX('1.1'!$B$6:$X$103,MATCH(B49,'1.1'!$A$6:$A$103,0),MATCH(Data!A49,'1.1'!$B$5:$X$5,0))</f>
        <v>886.7</v>
      </c>
      <c r="D49" s="14">
        <f>INDEX('1.2'!$B$6:$X$103,MATCH(B49,'1.2'!$A$6:$A$103,0),MATCH(Data!A49,'1.2'!$B$5:$X$5,0))</f>
        <v>882.9</v>
      </c>
      <c r="E49" s="14">
        <f>INDEX('1.6.2'!$B$7:$X$104,MATCH(B49,'1.6.2'!$A$7:$A$104,0),MATCH(Data!A49,'1.6.2'!$B$6:$X$6,0))</f>
        <v>59</v>
      </c>
      <c r="F49" s="14">
        <f>INDEX('2.10.1'!$B$8:$X$105,MATCH(B49,'2.10.1'!$A$8:$A$105,0),MATCH(Data!A49,'2.10.1'!$B$7:$X$7,0))</f>
        <v>16.899999999999999</v>
      </c>
      <c r="G49" s="14">
        <f>INDEX('3.2'!$B$7:$X$104,MATCH(B49,'3.2'!$A$7:$A$104,0),MATCH(Data!A49,'3.2'!$B$6:$X$6,0))</f>
        <v>1057</v>
      </c>
      <c r="H49" s="14" t="str">
        <f>INDEX('20.9'!$B$7:$X$104,MATCH(B49,'20.9'!$A$7:$A$104,0),MATCH(Data!A49,'20.9'!$B$6:$X$6,0))</f>
        <v>…</v>
      </c>
      <c r="I49" s="14">
        <f>INDEX('20.10'!$B$7:$X$104,MATCH(B49,'20.10'!$A$7:$A$104,0),MATCH(Data!A49,'20.10'!$B$6:$X$6,0))</f>
        <v>3730</v>
      </c>
      <c r="J49" s="14">
        <f>INDEX('20.13'!$B$7:$X$104,MATCH(B49,'20.13'!$A$7:$A$104,0),MATCH(Data!A49,'20.13'!$B$6:$X$6,0))</f>
        <v>157</v>
      </c>
      <c r="K49" s="14"/>
    </row>
    <row r="50" spans="1:11" s="112" customFormat="1" hidden="1" x14ac:dyDescent="0.45">
      <c r="A50" s="116">
        <v>2000</v>
      </c>
      <c r="B50" s="14" t="s">
        <v>82</v>
      </c>
      <c r="C50" s="14">
        <f>INDEX('1.1'!$B$6:$X$103,MATCH(B50,'1.1'!$A$6:$A$103,0),MATCH(Data!A50,'1.1'!$B$5:$X$5,0))</f>
        <v>440.6</v>
      </c>
      <c r="D50" s="14">
        <f>INDEX('1.2'!$B$6:$X$103,MATCH(B50,'1.2'!$A$6:$A$103,0),MATCH(Data!A50,'1.2'!$B$5:$X$5,0))</f>
        <v>440.3</v>
      </c>
      <c r="E50" s="14">
        <f>INDEX('1.6.2'!$B$7:$X$104,MATCH(B50,'1.6.2'!$A$7:$A$104,0),MATCH(Data!A50,'1.6.2'!$B$6:$X$6,0))</f>
        <v>57.4</v>
      </c>
      <c r="F50" s="14">
        <f>INDEX('2.10.1'!$B$8:$X$105,MATCH(B50,'2.10.1'!$A$8:$A$105,0),MATCH(Data!A50,'2.10.1'!$B$7:$X$7,0))</f>
        <v>21.5</v>
      </c>
      <c r="G50" s="14">
        <f>INDEX('3.2'!$B$7:$X$104,MATCH(B50,'3.2'!$A$7:$A$104,0),MATCH(Data!A50,'3.2'!$B$6:$X$6,0))</f>
        <v>1040</v>
      </c>
      <c r="H50" s="14" t="str">
        <f>INDEX('20.9'!$B$7:$X$104,MATCH(B50,'20.9'!$A$7:$A$104,0),MATCH(Data!A50,'20.9'!$B$6:$X$6,0))</f>
        <v>…</v>
      </c>
      <c r="I50" s="14">
        <f>INDEX('20.10'!$B$7:$X$104,MATCH(B50,'20.10'!$A$7:$A$104,0),MATCH(Data!A50,'20.10'!$B$6:$X$6,0))</f>
        <v>2656</v>
      </c>
      <c r="J50" s="14">
        <f>INDEX('20.13'!$B$7:$X$104,MATCH(B50,'20.13'!$A$7:$A$104,0),MATCH(Data!A50,'20.13'!$B$6:$X$6,0))</f>
        <v>152.1</v>
      </c>
      <c r="K50" s="14"/>
    </row>
    <row r="51" spans="1:11" s="112" customFormat="1" ht="18" hidden="1" x14ac:dyDescent="0.45">
      <c r="A51" s="116">
        <v>2000</v>
      </c>
      <c r="B51" s="14" t="s">
        <v>83</v>
      </c>
      <c r="C51" s="14">
        <f>INDEX('1.1'!$B$6:$X$103,MATCH(B51,'1.1'!$A$6:$A$103,0),MATCH(Data!A51,'1.1'!$B$5:$X$5,0))</f>
        <v>704.4</v>
      </c>
      <c r="D51" s="14">
        <f>INDEX('1.2'!$B$6:$X$103,MATCH(B51,'1.2'!$A$6:$A$103,0),MATCH(Data!A51,'1.2'!$B$5:$X$5,0))</f>
        <v>699</v>
      </c>
      <c r="E51" s="14">
        <f>INDEX('1.6.2'!$B$7:$X$104,MATCH(B51,'1.6.2'!$A$7:$A$104,0),MATCH(Data!A51,'1.6.2'!$B$6:$X$6,0))</f>
        <v>57.1</v>
      </c>
      <c r="F51" s="14">
        <f>INDEX('2.10.1'!$B$8:$X$105,MATCH(B51,'2.10.1'!$A$8:$A$105,0),MATCH(Data!A51,'2.10.1'!$B$7:$X$7,0))</f>
        <v>28.5</v>
      </c>
      <c r="G51" s="14">
        <f>INDEX('3.2'!$B$7:$X$104,MATCH(B51,'3.2'!$A$7:$A$104,0),MATCH(Data!A51,'3.2'!$B$6:$X$6,0))</f>
        <v>1473</v>
      </c>
      <c r="H51" s="14" t="str">
        <f>INDEX('20.9'!$B$7:$X$104,MATCH(B51,'20.9'!$A$7:$A$104,0),MATCH(Data!A51,'20.9'!$B$6:$X$6,0))</f>
        <v>…</v>
      </c>
      <c r="I51" s="14">
        <f>INDEX('20.10'!$B$7:$X$104,MATCH(B51,'20.10'!$A$7:$A$104,0),MATCH(Data!A51,'20.10'!$B$6:$X$6,0))</f>
        <v>4139</v>
      </c>
      <c r="J51" s="14">
        <f>INDEX('20.13'!$B$7:$X$104,MATCH(B51,'20.13'!$A$7:$A$104,0),MATCH(Data!A51,'20.13'!$B$6:$X$6,0))</f>
        <v>129.30000000000001</v>
      </c>
      <c r="K51" s="14"/>
    </row>
    <row r="52" spans="1:11" s="112" customFormat="1" hidden="1" x14ac:dyDescent="0.45">
      <c r="A52" s="116">
        <v>2000</v>
      </c>
      <c r="B52" s="14" t="s">
        <v>141</v>
      </c>
      <c r="C52" s="14">
        <f>INDEX('1.1'!$B$6:$X$103,MATCH(B52,'1.1'!$A$6:$A$103,0),MATCH(Data!A52,'1.1'!$B$5:$X$5,0))</f>
        <v>996.5</v>
      </c>
      <c r="D52" s="14">
        <f>INDEX('1.2'!$B$6:$X$103,MATCH(B52,'1.2'!$A$6:$A$103,0),MATCH(Data!A52,'1.2'!$B$5:$X$5,0))</f>
        <v>1053.3</v>
      </c>
      <c r="E52" s="14">
        <f>INDEX('1.6.2'!$B$7:$X$104,MATCH(B52,'1.6.2'!$A$7:$A$104,0),MATCH(Data!A52,'1.6.2'!$B$6:$X$6,0))</f>
        <v>55.2</v>
      </c>
      <c r="F52" s="14" t="str">
        <f>INDEX('2.10.1'!$B$8:$X$105,MATCH(B52,'2.10.1'!$A$8:$A$105,0),MATCH(Data!A52,'2.10.1'!$B$7:$X$7,0))</f>
        <v>…</v>
      </c>
      <c r="G52" s="14" t="str">
        <f>INDEX('3.2'!$B$7:$X$104,MATCH(B52,'3.2'!$A$7:$A$104,0),MATCH(Data!A52,'3.2'!$B$6:$X$6,0))</f>
        <v>…</v>
      </c>
      <c r="H52" s="14" t="str">
        <f>INDEX('20.9'!$B$7:$X$104,MATCH(B52,'20.9'!$A$7:$A$104,0),MATCH(Data!A52,'20.9'!$B$6:$X$6,0))</f>
        <v>…</v>
      </c>
      <c r="I52" s="14" t="str">
        <f>INDEX('20.10'!$B$7:$X$104,MATCH(B52,'20.10'!$A$7:$A$104,0),MATCH(Data!A52,'20.10'!$B$6:$X$6,0))</f>
        <v>…</v>
      </c>
      <c r="J52" s="14" t="str">
        <f>INDEX('20.13'!$B$7:$X$104,MATCH(B52,'20.13'!$A$7:$A$104,0),MATCH(Data!A52,'20.13'!$B$6:$X$6,0))</f>
        <v>-</v>
      </c>
      <c r="K52" s="14"/>
    </row>
    <row r="53" spans="1:11" hidden="1" x14ac:dyDescent="0.45">
      <c r="A53" s="116">
        <v>2000</v>
      </c>
      <c r="B53" s="14" t="s">
        <v>84</v>
      </c>
      <c r="C53" s="14">
        <f>INDEX('1.1'!$B$6:$X$103,MATCH(B53,'1.1'!$A$6:$A$103,0),MATCH(Data!A53,'1.1'!$B$5:$X$5,0))</f>
        <v>2740.9</v>
      </c>
      <c r="D53" s="14">
        <f>INDEX('1.2'!$B$6:$X$103,MATCH(B53,'1.2'!$A$6:$A$103,0),MATCH(Data!A53,'1.2'!$B$5:$X$5,0))</f>
        <v>2740.9</v>
      </c>
      <c r="E53" s="14">
        <f>INDEX('1.6.2'!$B$7:$X$104,MATCH(B53,'1.6.2'!$A$7:$A$104,0),MATCH(Data!A53,'1.6.2'!$B$6:$X$6,0))</f>
        <v>58.3</v>
      </c>
      <c r="F53" s="14">
        <f>INDEX('2.10.1'!$B$8:$X$105,MATCH(B53,'2.10.1'!$A$8:$A$105,0),MATCH(Data!A53,'2.10.1'!$B$7:$X$7,0))</f>
        <v>13.9</v>
      </c>
      <c r="G53" s="14">
        <f>INDEX('3.2'!$B$7:$X$104,MATCH(B53,'3.2'!$A$7:$A$104,0),MATCH(Data!A53,'3.2'!$B$6:$X$6,0))</f>
        <v>1405</v>
      </c>
      <c r="H53" s="14">
        <f>INDEX('20.9'!$B$7:$X$104,MATCH(B53,'20.9'!$A$7:$A$104,0),MATCH(Data!A53,'20.9'!$B$6:$X$6,0))</f>
        <v>5247</v>
      </c>
      <c r="I53" s="14">
        <f>INDEX('20.10'!$B$7:$X$104,MATCH(B53,'20.10'!$A$7:$A$104,0),MATCH(Data!A53,'20.10'!$B$6:$X$6,0))</f>
        <v>3970</v>
      </c>
      <c r="J53" s="14">
        <f>INDEX('20.13'!$B$7:$X$104,MATCH(B53,'20.13'!$A$7:$A$104,0),MATCH(Data!A53,'20.13'!$B$6:$X$6,0))</f>
        <v>123.1</v>
      </c>
      <c r="K53" s="14"/>
    </row>
    <row r="54" spans="1:11" ht="18" hidden="1" x14ac:dyDescent="0.45">
      <c r="A54" s="116">
        <v>2000</v>
      </c>
      <c r="B54" s="44" t="s">
        <v>142</v>
      </c>
      <c r="C54" s="14">
        <f>INDEX('1.1'!$B$6:$X$103,MATCH(B54,'1.1'!$A$6:$A$103,0),MATCH(Data!A54,'1.1'!$B$5:$X$5,0))</f>
        <v>31531.4</v>
      </c>
      <c r="D54" s="14">
        <f>INDEX('1.2'!$B$6:$X$103,MATCH(B54,'1.2'!$A$6:$A$103,0),MATCH(Data!A54,'1.2'!$B$5:$X$5,0))</f>
        <v>31617.4</v>
      </c>
      <c r="E54" s="14">
        <f>INDEX('1.6.2'!$B$7:$X$104,MATCH(B54,'1.6.2'!$A$7:$A$104,0),MATCH(Data!A54,'1.6.2'!$B$6:$X$6,0))</f>
        <v>59.3</v>
      </c>
      <c r="F54" s="14">
        <f>INDEX('2.10.1'!$B$8:$X$105,MATCH(B54,'2.10.1'!$A$8:$A$105,0),MATCH(Data!A54,'2.10.1'!$B$7:$X$7,0))</f>
        <v>9.8000000000000007</v>
      </c>
      <c r="G54" s="14">
        <f>INDEX('3.2'!$B$7:$X$104,MATCH(B54,'3.2'!$A$7:$A$104,0),MATCH(Data!A54,'3.2'!$B$6:$X$6,0))</f>
        <v>1726</v>
      </c>
      <c r="H54" s="14">
        <f>INDEX('20.9'!$B$7:$X$104,MATCH(B54,'20.9'!$A$7:$A$104,0),MATCH(Data!A54,'20.9'!$B$6:$X$6,0))</f>
        <v>7156</v>
      </c>
      <c r="I54" s="14">
        <f>INDEX('20.10'!$B$7:$X$104,MATCH(B54,'20.10'!$A$7:$A$104,0),MATCH(Data!A54,'20.10'!$B$6:$X$6,0))</f>
        <v>6206</v>
      </c>
      <c r="J54" s="14">
        <f>INDEX('20.13'!$B$7:$X$104,MATCH(B54,'20.13'!$A$7:$A$104,0),MATCH(Data!A54,'20.13'!$B$6:$X$6,0))</f>
        <v>134.69999999999999</v>
      </c>
      <c r="K54" s="14"/>
    </row>
    <row r="55" spans="1:11" hidden="1" x14ac:dyDescent="0.45">
      <c r="A55" s="116">
        <v>2000</v>
      </c>
      <c r="B55" s="14" t="s">
        <v>85</v>
      </c>
      <c r="C55" s="14">
        <f>INDEX('1.1'!$B$6:$X$103,MATCH(B55,'1.1'!$A$6:$A$103,0),MATCH(Data!A55,'1.1'!$B$5:$X$5,0))</f>
        <v>4115.2</v>
      </c>
      <c r="D55" s="14">
        <f>INDEX('1.2'!$B$6:$X$103,MATCH(B55,'1.2'!$A$6:$A$103,0),MATCH(Data!A55,'1.2'!$B$5:$X$5,0))</f>
        <v>4117.5</v>
      </c>
      <c r="E55" s="14">
        <f>INDEX('1.6.2'!$B$7:$X$104,MATCH(B55,'1.6.2'!$A$7:$A$104,0),MATCH(Data!A55,'1.6.2'!$B$6:$X$6,0))</f>
        <v>57.9</v>
      </c>
      <c r="F55" s="14">
        <f>INDEX('2.10.1'!$B$8:$X$105,MATCH(B55,'2.10.1'!$A$8:$A$105,0),MATCH(Data!A55,'2.10.1'!$B$7:$X$7,0))</f>
        <v>11.6</v>
      </c>
      <c r="G55" s="14">
        <f>INDEX('3.2'!$B$7:$X$104,MATCH(B55,'3.2'!$A$7:$A$104,0),MATCH(Data!A55,'3.2'!$B$6:$X$6,0))</f>
        <v>1736</v>
      </c>
      <c r="H55" s="14">
        <f>INDEX('20.9'!$B$7:$X$104,MATCH(B55,'20.9'!$A$7:$A$104,0),MATCH(Data!A55,'20.9'!$B$6:$X$6,0))</f>
        <v>9030</v>
      </c>
      <c r="I55" s="14">
        <f>INDEX('20.10'!$B$7:$X$104,MATCH(B55,'20.10'!$A$7:$A$104,0),MATCH(Data!A55,'20.10'!$B$6:$X$6,0))</f>
        <v>8612</v>
      </c>
      <c r="J55" s="14">
        <f>INDEX('20.13'!$B$7:$X$104,MATCH(B55,'20.13'!$A$7:$A$104,0),MATCH(Data!A55,'20.13'!$B$6:$X$6,0))</f>
        <v>121.1</v>
      </c>
      <c r="K55" s="14"/>
    </row>
    <row r="56" spans="1:11" hidden="1" x14ac:dyDescent="0.45">
      <c r="A56" s="116">
        <v>2000</v>
      </c>
      <c r="B56" s="14" t="s">
        <v>86</v>
      </c>
      <c r="C56" s="14">
        <f>INDEX('1.1'!$B$6:$X$103,MATCH(B56,'1.1'!$A$6:$A$103,0),MATCH(Data!A56,'1.1'!$B$5:$X$5,0))</f>
        <v>739.1</v>
      </c>
      <c r="D56" s="14">
        <f>INDEX('1.2'!$B$6:$X$103,MATCH(B56,'1.2'!$A$6:$A$103,0),MATCH(Data!A56,'1.2'!$B$5:$X$5,0))</f>
        <v>741.5</v>
      </c>
      <c r="E56" s="14">
        <f>INDEX('1.6.2'!$B$7:$X$104,MATCH(B56,'1.6.2'!$A$7:$A$104,0),MATCH(Data!A56,'1.6.2'!$B$6:$X$6,0))</f>
        <v>60</v>
      </c>
      <c r="F56" s="14">
        <f>INDEX('2.10.1'!$B$8:$X$105,MATCH(B56,'2.10.1'!$A$8:$A$105,0),MATCH(Data!A56,'2.10.1'!$B$7:$X$7,0))</f>
        <v>11.9</v>
      </c>
      <c r="G56" s="14">
        <f>INDEX('3.2'!$B$7:$X$104,MATCH(B56,'3.2'!$A$7:$A$104,0),MATCH(Data!A56,'3.2'!$B$6:$X$6,0))</f>
        <v>1068</v>
      </c>
      <c r="H56" s="14">
        <f>INDEX('20.9'!$B$7:$X$104,MATCH(B56,'20.9'!$A$7:$A$104,0),MATCH(Data!A56,'20.9'!$B$6:$X$6,0))</f>
        <v>3595</v>
      </c>
      <c r="I56" s="14">
        <f>INDEX('20.10'!$B$7:$X$104,MATCH(B56,'20.10'!$A$7:$A$104,0),MATCH(Data!A56,'20.10'!$B$6:$X$6,0))</f>
        <v>3082</v>
      </c>
      <c r="J56" s="14">
        <f>INDEX('20.13'!$B$7:$X$104,MATCH(B56,'20.13'!$A$7:$A$104,0),MATCH(Data!A56,'20.13'!$B$6:$X$6,0))</f>
        <v>133.9</v>
      </c>
      <c r="K56" s="14"/>
    </row>
    <row r="57" spans="1:11" hidden="1" x14ac:dyDescent="0.45">
      <c r="A57" s="116">
        <v>2000</v>
      </c>
      <c r="B57" s="14" t="s">
        <v>87</v>
      </c>
      <c r="C57" s="14">
        <f>INDEX('1.1'!$B$6:$X$103,MATCH(B57,'1.1'!$A$6:$A$103,0),MATCH(Data!A57,'1.1'!$B$5:$X$5,0))</f>
        <v>908.2</v>
      </c>
      <c r="D57" s="14">
        <f>INDEX('1.2'!$B$6:$X$103,MATCH(B57,'1.2'!$A$6:$A$103,0),MATCH(Data!A57,'1.2'!$B$5:$X$5,0))</f>
        <v>913.3</v>
      </c>
      <c r="E57" s="14">
        <f>INDEX('1.6.2'!$B$7:$X$104,MATCH(B57,'1.6.2'!$A$7:$A$104,0),MATCH(Data!A57,'1.6.2'!$B$6:$X$6,0))</f>
        <v>59.1</v>
      </c>
      <c r="F57" s="14">
        <f>INDEX('2.10.1'!$B$8:$X$105,MATCH(B57,'2.10.1'!$A$8:$A$105,0),MATCH(Data!A57,'2.10.1'!$B$7:$X$7,0))</f>
        <v>10.6</v>
      </c>
      <c r="G57" s="14">
        <f>INDEX('3.2'!$B$7:$X$104,MATCH(B57,'3.2'!$A$7:$A$104,0),MATCH(Data!A57,'3.2'!$B$6:$X$6,0))</f>
        <v>1128</v>
      </c>
      <c r="H57" s="14">
        <f>INDEX('20.9'!$B$7:$X$104,MATCH(B57,'20.9'!$A$7:$A$104,0),MATCH(Data!A57,'20.9'!$B$6:$X$6,0))</f>
        <v>4237</v>
      </c>
      <c r="I57" s="14">
        <f>INDEX('20.10'!$B$7:$X$104,MATCH(B57,'20.10'!$A$7:$A$104,0),MATCH(Data!A57,'20.10'!$B$6:$X$6,0))</f>
        <v>2832</v>
      </c>
      <c r="J57" s="14">
        <f>INDEX('20.13'!$B$7:$X$104,MATCH(B57,'20.13'!$A$7:$A$104,0),MATCH(Data!A57,'20.13'!$B$6:$X$6,0))</f>
        <v>139.30000000000001</v>
      </c>
      <c r="K57" s="14"/>
    </row>
    <row r="58" spans="1:11" hidden="1" x14ac:dyDescent="0.45">
      <c r="A58" s="116">
        <v>2000</v>
      </c>
      <c r="B58" s="14" t="s">
        <v>88</v>
      </c>
      <c r="C58" s="14">
        <f>INDEX('1.1'!$B$6:$X$103,MATCH(B58,'1.1'!$A$6:$A$103,0),MATCH(Data!A58,'1.1'!$B$5:$X$5,0))</f>
        <v>3786.8</v>
      </c>
      <c r="D58" s="14">
        <f>INDEX('1.2'!$B$6:$X$103,MATCH(B58,'1.2'!$A$6:$A$103,0),MATCH(Data!A58,'1.2'!$B$5:$X$5,0))</f>
        <v>3788.3</v>
      </c>
      <c r="E58" s="14">
        <f>INDEX('1.6.2'!$B$7:$X$104,MATCH(B58,'1.6.2'!$A$7:$A$104,0),MATCH(Data!A58,'1.6.2'!$B$6:$X$6,0))</f>
        <v>58.9</v>
      </c>
      <c r="F58" s="14">
        <f>INDEX('2.10.1'!$B$8:$X$105,MATCH(B58,'2.10.1'!$A$8:$A$105,0),MATCH(Data!A58,'2.10.1'!$B$7:$X$7,0))</f>
        <v>8.4</v>
      </c>
      <c r="G58" s="14">
        <f>INDEX('3.2'!$B$7:$X$104,MATCH(B58,'3.2'!$A$7:$A$104,0),MATCH(Data!A58,'3.2'!$B$6:$X$6,0))</f>
        <v>1813</v>
      </c>
      <c r="H58" s="14">
        <f>INDEX('20.9'!$B$7:$X$104,MATCH(B58,'20.9'!$A$7:$A$104,0),MATCH(Data!A58,'20.9'!$B$6:$X$6,0))</f>
        <v>6473</v>
      </c>
      <c r="I58" s="14">
        <f>INDEX('20.10'!$B$7:$X$104,MATCH(B58,'20.10'!$A$7:$A$104,0),MATCH(Data!A58,'20.10'!$B$6:$X$6,0))</f>
        <v>6221</v>
      </c>
      <c r="J58" s="14">
        <f>INDEX('20.13'!$B$7:$X$104,MATCH(B58,'20.13'!$A$7:$A$104,0),MATCH(Data!A58,'20.13'!$B$6:$X$6,0))</f>
        <v>139.5</v>
      </c>
      <c r="K58" s="14"/>
    </row>
    <row r="59" spans="1:11" hidden="1" x14ac:dyDescent="0.45">
      <c r="A59" s="116">
        <v>2000</v>
      </c>
      <c r="B59" s="14" t="s">
        <v>89</v>
      </c>
      <c r="C59" s="14">
        <f>INDEX('1.1'!$B$6:$X$103,MATCH(B59,'1.1'!$A$6:$A$103,0),MATCH(Data!A59,'1.1'!$B$5:$X$5,0))</f>
        <v>1588</v>
      </c>
      <c r="D59" s="14">
        <f>INDEX('1.2'!$B$6:$X$103,MATCH(B59,'1.2'!$A$6:$A$103,0),MATCH(Data!A59,'1.2'!$B$5:$X$5,0))</f>
        <v>1591.8</v>
      </c>
      <c r="E59" s="14">
        <f>INDEX('1.6.2'!$B$7:$X$104,MATCH(B59,'1.6.2'!$A$7:$A$104,0),MATCH(Data!A59,'1.6.2'!$B$6:$X$6,0))</f>
        <v>61</v>
      </c>
      <c r="F59" s="14">
        <f>INDEX('2.10.1'!$B$8:$X$105,MATCH(B59,'2.10.1'!$A$8:$A$105,0),MATCH(Data!A59,'2.10.1'!$B$7:$X$7,0))</f>
        <v>9.6999999999999993</v>
      </c>
      <c r="G59" s="14">
        <f>INDEX('3.2'!$B$7:$X$104,MATCH(B59,'3.2'!$A$7:$A$104,0),MATCH(Data!A59,'3.2'!$B$6:$X$6,0))</f>
        <v>1514</v>
      </c>
      <c r="H59" s="14">
        <f>INDEX('20.9'!$B$7:$X$104,MATCH(B59,'20.9'!$A$7:$A$104,0),MATCH(Data!A59,'20.9'!$B$6:$X$6,0))</f>
        <v>5351</v>
      </c>
      <c r="I59" s="14">
        <f>INDEX('20.10'!$B$7:$X$104,MATCH(B59,'20.10'!$A$7:$A$104,0),MATCH(Data!A59,'20.10'!$B$6:$X$6,0))</f>
        <v>5840</v>
      </c>
      <c r="J59" s="14">
        <f>INDEX('20.13'!$B$7:$X$104,MATCH(B59,'20.13'!$A$7:$A$104,0),MATCH(Data!A59,'20.13'!$B$6:$X$6,0))</f>
        <v>133</v>
      </c>
      <c r="K59" s="14"/>
    </row>
    <row r="60" spans="1:11" hidden="1" x14ac:dyDescent="0.45">
      <c r="A60" s="116">
        <v>2000</v>
      </c>
      <c r="B60" s="14" t="s">
        <v>90</v>
      </c>
      <c r="C60" s="14">
        <f>INDEX('1.1'!$B$6:$X$103,MATCH(B60,'1.1'!$A$6:$A$103,0),MATCH(Data!A60,'1.1'!$B$5:$X$5,0))</f>
        <v>1327.7</v>
      </c>
      <c r="D60" s="14">
        <f>INDEX('1.2'!$B$6:$X$103,MATCH(B60,'1.2'!$A$6:$A$103,0),MATCH(Data!A60,'1.2'!$B$5:$X$5,0))</f>
        <v>1331</v>
      </c>
      <c r="E60" s="14">
        <f>INDEX('1.6.2'!$B$7:$X$104,MATCH(B60,'1.6.2'!$A$7:$A$104,0),MATCH(Data!A60,'1.6.2'!$B$6:$X$6,0))</f>
        <v>58.9</v>
      </c>
      <c r="F60" s="14">
        <f>INDEX('2.10.1'!$B$8:$X$105,MATCH(B60,'2.10.1'!$A$8:$A$105,0),MATCH(Data!A60,'2.10.1'!$B$7:$X$7,0))</f>
        <v>9.1</v>
      </c>
      <c r="G60" s="14">
        <f>INDEX('3.2'!$B$7:$X$104,MATCH(B60,'3.2'!$A$7:$A$104,0),MATCH(Data!A60,'3.2'!$B$6:$X$6,0))</f>
        <v>1140</v>
      </c>
      <c r="H60" s="14">
        <f>INDEX('20.9'!$B$7:$X$104,MATCH(B60,'20.9'!$A$7:$A$104,0),MATCH(Data!A60,'20.9'!$B$6:$X$6,0))</f>
        <v>5173</v>
      </c>
      <c r="I60" s="14">
        <f>INDEX('20.10'!$B$7:$X$104,MATCH(B60,'20.10'!$A$7:$A$104,0),MATCH(Data!A60,'20.10'!$B$6:$X$6,0))</f>
        <v>4622</v>
      </c>
      <c r="J60" s="14">
        <f>INDEX('20.13'!$B$7:$X$104,MATCH(B60,'20.13'!$A$7:$A$104,0),MATCH(Data!A60,'20.13'!$B$6:$X$6,0))</f>
        <v>130.5</v>
      </c>
      <c r="K60" s="14"/>
    </row>
    <row r="61" spans="1:11" hidden="1" x14ac:dyDescent="0.45">
      <c r="A61" s="116">
        <v>2000</v>
      </c>
      <c r="B61" s="14" t="s">
        <v>91</v>
      </c>
      <c r="C61" s="14">
        <f>INDEX('1.1'!$B$6:$X$103,MATCH(B61,'1.1'!$A$6:$A$103,0),MATCH(Data!A61,'1.1'!$B$5:$X$5,0))</f>
        <v>2858.6</v>
      </c>
      <c r="D61" s="14">
        <f>INDEX('1.2'!$B$6:$X$103,MATCH(B61,'1.2'!$A$6:$A$103,0),MATCH(Data!A61,'1.2'!$B$5:$X$5,0))</f>
        <v>2868.7</v>
      </c>
      <c r="E61" s="14">
        <f>INDEX('1.6.2'!$B$7:$X$104,MATCH(B61,'1.6.2'!$A$7:$A$104,0),MATCH(Data!A61,'1.6.2'!$B$6:$X$6,0))</f>
        <v>60.3</v>
      </c>
      <c r="F61" s="14">
        <f>INDEX('2.10.1'!$B$8:$X$105,MATCH(B61,'2.10.1'!$A$8:$A$105,0),MATCH(Data!A61,'2.10.1'!$B$7:$X$7,0))</f>
        <v>10.6</v>
      </c>
      <c r="G61" s="14">
        <f>INDEX('3.2'!$B$7:$X$104,MATCH(B61,'3.2'!$A$7:$A$104,0),MATCH(Data!A61,'3.2'!$B$6:$X$6,0))</f>
        <v>2401</v>
      </c>
      <c r="H61" s="14">
        <f>INDEX('20.9'!$B$7:$X$104,MATCH(B61,'20.9'!$A$7:$A$104,0),MATCH(Data!A61,'20.9'!$B$6:$X$6,0))</f>
        <v>9441</v>
      </c>
      <c r="I61" s="14">
        <f>INDEX('20.10'!$B$7:$X$104,MATCH(B61,'20.10'!$A$7:$A$104,0),MATCH(Data!A61,'20.10'!$B$6:$X$6,0))</f>
        <v>8315</v>
      </c>
      <c r="J61" s="14">
        <f>INDEX('20.13'!$B$7:$X$104,MATCH(B61,'20.13'!$A$7:$A$104,0),MATCH(Data!A61,'20.13'!$B$6:$X$6,0))</f>
        <v>143.19999999999999</v>
      </c>
      <c r="K61" s="14"/>
    </row>
    <row r="62" spans="1:11" hidden="1" x14ac:dyDescent="0.45">
      <c r="A62" s="116">
        <v>2000</v>
      </c>
      <c r="B62" s="14" t="s">
        <v>92</v>
      </c>
      <c r="C62" s="14">
        <f>INDEX('1.1'!$B$6:$X$103,MATCH(B62,'1.1'!$A$6:$A$103,0),MATCH(Data!A62,'1.1'!$B$5:$X$5,0))</f>
        <v>1536.8</v>
      </c>
      <c r="D62" s="14">
        <f>INDEX('1.2'!$B$6:$X$103,MATCH(B62,'1.2'!$A$6:$A$103,0),MATCH(Data!A62,'1.2'!$B$5:$X$5,0))</f>
        <v>1545.1</v>
      </c>
      <c r="E62" s="14">
        <f>INDEX('1.6.2'!$B$7:$X$104,MATCH(B62,'1.6.2'!$A$7:$A$104,0),MATCH(Data!A62,'1.6.2'!$B$6:$X$6,0))</f>
        <v>59.3</v>
      </c>
      <c r="F62" s="14">
        <f>INDEX('2.10.1'!$B$8:$X$105,MATCH(B62,'2.10.1'!$A$8:$A$105,0),MATCH(Data!A62,'2.10.1'!$B$7:$X$7,0))</f>
        <v>8.1999999999999993</v>
      </c>
      <c r="G62" s="14">
        <f>INDEX('3.2'!$B$7:$X$104,MATCH(B62,'3.2'!$A$7:$A$104,0),MATCH(Data!A62,'3.2'!$B$6:$X$6,0))</f>
        <v>1359</v>
      </c>
      <c r="H62" s="14">
        <f>INDEX('20.9'!$B$7:$X$104,MATCH(B62,'20.9'!$A$7:$A$104,0),MATCH(Data!A62,'20.9'!$B$6:$X$6,0))</f>
        <v>5687</v>
      </c>
      <c r="I62" s="14">
        <f>INDEX('20.10'!$B$7:$X$104,MATCH(B62,'20.10'!$A$7:$A$104,0),MATCH(Data!A62,'20.10'!$B$6:$X$6,0))</f>
        <v>4707</v>
      </c>
      <c r="J62" s="14">
        <f>INDEX('20.13'!$B$7:$X$104,MATCH(B62,'20.13'!$A$7:$A$104,0),MATCH(Data!A62,'20.13'!$B$6:$X$6,0))</f>
        <v>133.80000000000001</v>
      </c>
      <c r="K62" s="14"/>
    </row>
    <row r="63" spans="1:11" hidden="1" x14ac:dyDescent="0.45">
      <c r="A63" s="116">
        <v>2000</v>
      </c>
      <c r="B63" s="14" t="s">
        <v>93</v>
      </c>
      <c r="C63" s="14">
        <f>INDEX('1.1'!$B$6:$X$103,MATCH(B63,'1.1'!$A$6:$A$103,0),MATCH(Data!A63,'1.1'!$B$5:$X$5,0))</f>
        <v>3594.5</v>
      </c>
      <c r="D63" s="14">
        <f>INDEX('1.2'!$B$6:$X$103,MATCH(B63,'1.2'!$A$6:$A$103,0),MATCH(Data!A63,'1.2'!$B$5:$X$5,0))</f>
        <v>3611.4</v>
      </c>
      <c r="E63" s="14">
        <f>INDEX('1.6.2'!$B$7:$X$104,MATCH(B63,'1.6.2'!$A$7:$A$104,0),MATCH(Data!A63,'1.6.2'!$B$6:$X$6,0))</f>
        <v>58.5</v>
      </c>
      <c r="F63" s="14">
        <f>INDEX('2.10.1'!$B$8:$X$105,MATCH(B63,'2.10.1'!$A$8:$A$105,0),MATCH(Data!A63,'2.10.1'!$B$7:$X$7,0))</f>
        <v>7.8</v>
      </c>
      <c r="G63" s="14">
        <f>INDEX('3.2'!$B$7:$X$104,MATCH(B63,'3.2'!$A$7:$A$104,0),MATCH(Data!A63,'3.2'!$B$6:$X$6,0))</f>
        <v>1718</v>
      </c>
      <c r="H63" s="14">
        <f>INDEX('20.9'!$B$7:$X$104,MATCH(B63,'20.9'!$A$7:$A$104,0),MATCH(Data!A63,'20.9'!$B$6:$X$6,0))</f>
        <v>9928</v>
      </c>
      <c r="I63" s="14">
        <f>INDEX('20.10'!$B$7:$X$104,MATCH(B63,'20.10'!$A$7:$A$104,0),MATCH(Data!A63,'20.10'!$B$6:$X$6,0))</f>
        <v>6299</v>
      </c>
      <c r="J63" s="14">
        <f>INDEX('20.13'!$B$7:$X$104,MATCH(B63,'20.13'!$A$7:$A$104,0),MATCH(Data!A63,'20.13'!$B$6:$X$6,0))</f>
        <v>124.4</v>
      </c>
      <c r="K63" s="14"/>
    </row>
    <row r="64" spans="1:11" hidden="1" x14ac:dyDescent="0.45">
      <c r="A64" s="116">
        <v>2000</v>
      </c>
      <c r="B64" s="14" t="s">
        <v>94</v>
      </c>
      <c r="C64" s="14">
        <f>INDEX('1.1'!$B$6:$X$103,MATCH(B64,'1.1'!$A$6:$A$103,0),MATCH(Data!A64,'1.1'!$B$5:$X$5,0))</f>
        <v>2203.6</v>
      </c>
      <c r="D64" s="14">
        <f>INDEX('1.2'!$B$6:$X$103,MATCH(B64,'1.2'!$A$6:$A$103,0),MATCH(Data!A64,'1.2'!$B$5:$X$5,0))</f>
        <v>2207.4</v>
      </c>
      <c r="E64" s="14">
        <f>INDEX('1.6.2'!$B$7:$X$104,MATCH(B64,'1.6.2'!$A$7:$A$104,0),MATCH(Data!A64,'1.6.2'!$B$6:$X$6,0))</f>
        <v>59.3</v>
      </c>
      <c r="F64" s="14">
        <f>INDEX('2.10.1'!$B$8:$X$105,MATCH(B64,'2.10.1'!$A$8:$A$105,0),MATCH(Data!A64,'2.10.1'!$B$7:$X$7,0))</f>
        <v>12</v>
      </c>
      <c r="G64" s="14">
        <f>INDEX('3.2'!$B$7:$X$104,MATCH(B64,'3.2'!$A$7:$A$104,0),MATCH(Data!A64,'3.2'!$B$6:$X$6,0))</f>
        <v>1451</v>
      </c>
      <c r="H64" s="14">
        <f>INDEX('20.9'!$B$7:$X$104,MATCH(B64,'20.9'!$A$7:$A$104,0),MATCH(Data!A64,'20.9'!$B$6:$X$6,0))</f>
        <v>6500</v>
      </c>
      <c r="I64" s="14">
        <f>INDEX('20.10'!$B$7:$X$104,MATCH(B64,'20.10'!$A$7:$A$104,0),MATCH(Data!A64,'20.10'!$B$6:$X$6,0))</f>
        <v>4979</v>
      </c>
      <c r="J64" s="14">
        <f>INDEX('20.13'!$B$7:$X$104,MATCH(B64,'20.13'!$A$7:$A$104,0),MATCH(Data!A64,'20.13'!$B$6:$X$6,0))</f>
        <v>128</v>
      </c>
      <c r="K64" s="14"/>
    </row>
    <row r="65" spans="1:11" hidden="1" x14ac:dyDescent="0.45">
      <c r="A65" s="116">
        <v>2000</v>
      </c>
      <c r="B65" s="14" t="s">
        <v>95</v>
      </c>
      <c r="C65" s="14">
        <f>INDEX('1.1'!$B$6:$X$103,MATCH(B65,'1.1'!$A$6:$A$103,0),MATCH(Data!A65,'1.1'!$B$5:$X$5,0))</f>
        <v>1484.1</v>
      </c>
      <c r="D65" s="14">
        <f>INDEX('1.2'!$B$6:$X$103,MATCH(B65,'1.2'!$A$6:$A$103,0),MATCH(Data!A65,'1.2'!$B$5:$X$5,0))</f>
        <v>1492.2</v>
      </c>
      <c r="E65" s="14">
        <f>INDEX('1.6.2'!$B$7:$X$104,MATCH(B65,'1.6.2'!$A$7:$A$104,0),MATCH(Data!A65,'1.6.2'!$B$6:$X$6,0))</f>
        <v>58.7</v>
      </c>
      <c r="F65" s="14">
        <f>INDEX('2.10.1'!$B$8:$X$105,MATCH(B65,'2.10.1'!$A$8:$A$105,0),MATCH(Data!A65,'2.10.1'!$B$7:$X$7,0))</f>
        <v>11.4</v>
      </c>
      <c r="G65" s="14">
        <f>INDEX('3.2'!$B$7:$X$104,MATCH(B65,'3.2'!$A$7:$A$104,0),MATCH(Data!A65,'3.2'!$B$6:$X$6,0))</f>
        <v>1260</v>
      </c>
      <c r="H65" s="14">
        <f>INDEX('20.9'!$B$7:$X$104,MATCH(B65,'20.9'!$A$7:$A$104,0),MATCH(Data!A65,'20.9'!$B$6:$X$6,0))</f>
        <v>3857</v>
      </c>
      <c r="I65" s="14">
        <f>INDEX('20.10'!$B$7:$X$104,MATCH(B65,'20.10'!$A$7:$A$104,0),MATCH(Data!A65,'20.10'!$B$6:$X$6,0))</f>
        <v>3673</v>
      </c>
      <c r="J65" s="14">
        <f>INDEX('20.13'!$B$7:$X$104,MATCH(B65,'20.13'!$A$7:$A$104,0),MATCH(Data!A65,'20.13'!$B$6:$X$6,0))</f>
        <v>133.5</v>
      </c>
      <c r="K65" s="14"/>
    </row>
    <row r="66" spans="1:11" hidden="1" x14ac:dyDescent="0.45">
      <c r="A66" s="116">
        <v>2000</v>
      </c>
      <c r="B66" s="14" t="s">
        <v>96</v>
      </c>
      <c r="C66" s="14">
        <f>INDEX('1.1'!$B$6:$X$103,MATCH(B66,'1.1'!$A$6:$A$103,0),MATCH(Data!A66,'1.1'!$B$5:$X$5,0))</f>
        <v>3275.8</v>
      </c>
      <c r="D66" s="14">
        <f>INDEX('1.2'!$B$6:$X$103,MATCH(B66,'1.2'!$A$6:$A$103,0),MATCH(Data!A66,'1.2'!$B$5:$X$5,0))</f>
        <v>3283.7</v>
      </c>
      <c r="E66" s="14">
        <f>INDEX('1.6.2'!$B$7:$X$104,MATCH(B66,'1.6.2'!$A$7:$A$104,0),MATCH(Data!A66,'1.6.2'!$B$6:$X$6,0))</f>
        <v>61.1</v>
      </c>
      <c r="F66" s="14">
        <f>INDEX('2.10.1'!$B$8:$X$105,MATCH(B66,'2.10.1'!$A$8:$A$105,0),MATCH(Data!A66,'2.10.1'!$B$7:$X$7,0))</f>
        <v>10.199999999999999</v>
      </c>
      <c r="G66" s="14">
        <f>INDEX('3.2'!$B$7:$X$104,MATCH(B66,'3.2'!$A$7:$A$104,0),MATCH(Data!A66,'3.2'!$B$6:$X$6,0))</f>
        <v>2605</v>
      </c>
      <c r="H66" s="14">
        <f>INDEX('20.9'!$B$7:$X$104,MATCH(B66,'20.9'!$A$7:$A$104,0),MATCH(Data!A66,'20.9'!$B$6:$X$6,0))</f>
        <v>8156</v>
      </c>
      <c r="I66" s="14">
        <f>INDEX('20.10'!$B$7:$X$104,MATCH(B66,'20.10'!$A$7:$A$104,0),MATCH(Data!A66,'20.10'!$B$6:$X$6,0))</f>
        <v>7497</v>
      </c>
      <c r="J66" s="14">
        <f>INDEX('20.13'!$B$7:$X$104,MATCH(B66,'20.13'!$A$7:$A$104,0),MATCH(Data!A66,'20.13'!$B$6:$X$6,0))</f>
        <v>151.69999999999999</v>
      </c>
      <c r="K66" s="14"/>
    </row>
    <row r="67" spans="1:11" hidden="1" x14ac:dyDescent="0.45">
      <c r="A67" s="116">
        <v>2000</v>
      </c>
      <c r="B67" s="14" t="s">
        <v>97</v>
      </c>
      <c r="C67" s="14">
        <f>INDEX('1.1'!$B$6:$X$103,MATCH(B67,'1.1'!$A$6:$A$103,0),MATCH(Data!A67,'1.1'!$B$5:$X$5,0))</f>
        <v>2699.4</v>
      </c>
      <c r="D67" s="14">
        <f>INDEX('1.2'!$B$6:$X$103,MATCH(B67,'1.2'!$A$6:$A$103,0),MATCH(Data!A67,'1.2'!$B$5:$X$5,0))</f>
        <v>2705</v>
      </c>
      <c r="E67" s="14">
        <f>INDEX('1.6.2'!$B$7:$X$104,MATCH(B67,'1.6.2'!$A$7:$A$104,0),MATCH(Data!A67,'1.6.2'!$B$6:$X$6,0))</f>
        <v>59.3</v>
      </c>
      <c r="F67" s="14">
        <f>INDEX('2.10.1'!$B$8:$X$105,MATCH(B67,'2.10.1'!$A$8:$A$105,0),MATCH(Data!A67,'2.10.1'!$B$7:$X$7,0))</f>
        <v>9.8000000000000007</v>
      </c>
      <c r="G67" s="14">
        <f>INDEX('3.2'!$B$7:$X$104,MATCH(B67,'3.2'!$A$7:$A$104,0),MATCH(Data!A67,'3.2'!$B$6:$X$6,0))</f>
        <v>1540</v>
      </c>
      <c r="H67" s="14">
        <f>INDEX('20.9'!$B$7:$X$104,MATCH(B67,'20.9'!$A$7:$A$104,0),MATCH(Data!A67,'20.9'!$B$6:$X$6,0))</f>
        <v>5601</v>
      </c>
      <c r="I67" s="14">
        <f>INDEX('20.10'!$B$7:$X$104,MATCH(B67,'20.10'!$A$7:$A$104,0),MATCH(Data!A67,'20.10'!$B$6:$X$6,0))</f>
        <v>5494</v>
      </c>
      <c r="J67" s="14">
        <f>INDEX('20.13'!$B$7:$X$104,MATCH(B67,'20.13'!$A$7:$A$104,0),MATCH(Data!A67,'20.13'!$B$6:$X$6,0))</f>
        <v>128</v>
      </c>
      <c r="K67" s="14"/>
    </row>
    <row r="68" spans="1:11" hidden="1" x14ac:dyDescent="0.45">
      <c r="A68" s="116">
        <v>2000</v>
      </c>
      <c r="B68" s="14" t="s">
        <v>98</v>
      </c>
      <c r="C68" s="14">
        <f>INDEX('1.1'!$B$6:$X$103,MATCH(B68,'1.1'!$A$6:$A$103,0),MATCH(Data!A68,'1.1'!$B$5:$X$5,0))</f>
        <v>1413.6</v>
      </c>
      <c r="D68" s="14">
        <f>INDEX('1.2'!$B$6:$X$103,MATCH(B68,'1.2'!$A$6:$A$103,0),MATCH(Data!A68,'1.2'!$B$5:$X$5,0))</f>
        <v>1420.5</v>
      </c>
      <c r="E68" s="14">
        <f>INDEX('1.6.2'!$B$7:$X$104,MATCH(B68,'1.6.2'!$A$7:$A$104,0),MATCH(Data!A68,'1.6.2'!$B$6:$X$6,0))</f>
        <v>59.6</v>
      </c>
      <c r="F68" s="14">
        <f>INDEX('2.10.1'!$B$8:$X$105,MATCH(B68,'2.10.1'!$A$8:$A$105,0),MATCH(Data!A68,'2.10.1'!$B$7:$X$7,0))</f>
        <v>6.6</v>
      </c>
      <c r="G68" s="14">
        <f>INDEX('3.2'!$B$7:$X$104,MATCH(B68,'3.2'!$A$7:$A$104,0),MATCH(Data!A68,'3.2'!$B$6:$X$6,0))</f>
        <v>1277</v>
      </c>
      <c r="H68" s="14">
        <f>INDEX('20.9'!$B$7:$X$104,MATCH(B68,'20.9'!$A$7:$A$104,0),MATCH(Data!A68,'20.9'!$B$6:$X$6,0))</f>
        <v>4185</v>
      </c>
      <c r="I68" s="14">
        <f>INDEX('20.10'!$B$7:$X$104,MATCH(B68,'20.10'!$A$7:$A$104,0),MATCH(Data!A68,'20.10'!$B$6:$X$6,0))</f>
        <v>3787</v>
      </c>
      <c r="J68" s="14">
        <f>INDEX('20.13'!$B$7:$X$104,MATCH(B68,'20.13'!$A$7:$A$104,0),MATCH(Data!A68,'20.13'!$B$6:$X$6,0))</f>
        <v>145</v>
      </c>
      <c r="K68" s="14"/>
    </row>
    <row r="69" spans="1:11" hidden="1" x14ac:dyDescent="0.45">
      <c r="A69" s="116">
        <v>2000</v>
      </c>
      <c r="B69" s="44" t="s">
        <v>143</v>
      </c>
      <c r="C69" s="14">
        <f>INDEX('1.1'!$B$6:$X$103,MATCH(B69,'1.1'!$A$6:$A$103,0),MATCH(Data!A69,'1.1'!$B$5:$X$5,0))</f>
        <v>12471.3</v>
      </c>
      <c r="D69" s="14">
        <f>INDEX('1.2'!$B$6:$X$103,MATCH(B69,'1.2'!$A$6:$A$103,0),MATCH(Data!A69,'1.2'!$B$5:$X$5,0))</f>
        <v>12493.3</v>
      </c>
      <c r="E69" s="14">
        <f>INDEX('1.6.2'!$B$7:$X$104,MATCH(B69,'1.6.2'!$A$7:$A$104,0),MATCH(Data!A69,'1.6.2'!$B$6:$X$6,0))</f>
        <v>61.8</v>
      </c>
      <c r="F69" s="14">
        <f>INDEX('2.10.1'!$B$8:$X$105,MATCH(B69,'2.10.1'!$A$8:$A$105,0),MATCH(Data!A69,'2.10.1'!$B$7:$X$7,0))</f>
        <v>10.1</v>
      </c>
      <c r="G69" s="14">
        <f>INDEX('3.2'!$B$7:$X$104,MATCH(B69,'3.2'!$A$7:$A$104,0),MATCH(Data!A69,'3.2'!$B$6:$X$6,0))</f>
        <v>2744</v>
      </c>
      <c r="H69" s="14">
        <f>INDEX('20.9'!$B$7:$X$104,MATCH(B69,'20.9'!$A$7:$A$104,0),MATCH(Data!A69,'20.9'!$B$6:$X$6,0))</f>
        <v>6230</v>
      </c>
      <c r="I69" s="14">
        <f>INDEX('20.10'!$B$7:$X$104,MATCH(B69,'20.10'!$A$7:$A$104,0),MATCH(Data!A69,'20.10'!$B$6:$X$6,0))</f>
        <v>5912</v>
      </c>
      <c r="J69" s="14">
        <f>INDEX('20.13'!$B$7:$X$104,MATCH(B69,'20.13'!$A$7:$A$104,0),MATCH(Data!A69,'20.13'!$B$6:$X$6,0))</f>
        <v>136.6</v>
      </c>
      <c r="K69" s="14"/>
    </row>
    <row r="70" spans="1:11" hidden="1" x14ac:dyDescent="0.45">
      <c r="A70" s="116">
        <v>2000</v>
      </c>
      <c r="B70" s="14" t="s">
        <v>99</v>
      </c>
      <c r="C70" s="14">
        <f>INDEX('1.1'!$B$6:$X$103,MATCH(B70,'1.1'!$A$6:$A$103,0),MATCH(Data!A70,'1.1'!$B$5:$X$5,0))</f>
        <v>1047.0999999999999</v>
      </c>
      <c r="D70" s="14">
        <f>INDEX('1.2'!$B$6:$X$103,MATCH(B70,'1.2'!$A$6:$A$103,0),MATCH(Data!A70,'1.2'!$B$5:$X$5,0))</f>
        <v>1053.3</v>
      </c>
      <c r="E70" s="14">
        <f>INDEX('1.6.2'!$B$7:$X$104,MATCH(B70,'1.6.2'!$A$7:$A$104,0),MATCH(Data!A70,'1.6.2'!$B$6:$X$6,0))</f>
        <v>58.1</v>
      </c>
      <c r="F70" s="14">
        <f>INDEX('2.10.1'!$B$8:$X$105,MATCH(B70,'2.10.1'!$A$8:$A$105,0),MATCH(Data!A70,'2.10.1'!$B$7:$X$7,0))</f>
        <v>12.9</v>
      </c>
      <c r="G70" s="14">
        <f>INDEX('3.2'!$B$7:$X$104,MATCH(B70,'3.2'!$A$7:$A$104,0),MATCH(Data!A70,'3.2'!$B$6:$X$6,0))</f>
        <v>1342</v>
      </c>
      <c r="H70" s="14" t="str">
        <f>INDEX('20.9'!$B$7:$X$104,MATCH(B70,'20.9'!$A$7:$A$104,0),MATCH(Data!A70,'20.9'!$B$6:$X$6,0))</f>
        <v>…</v>
      </c>
      <c r="I70" s="14">
        <f>INDEX('20.10'!$B$7:$X$104,MATCH(B70,'20.10'!$A$7:$A$104,0),MATCH(Data!A70,'20.10'!$B$6:$X$6,0))</f>
        <v>4872</v>
      </c>
      <c r="J70" s="14">
        <f>INDEX('20.13'!$B$7:$X$104,MATCH(B70,'20.13'!$A$7:$A$104,0),MATCH(Data!A70,'20.13'!$B$6:$X$6,0))</f>
        <v>125.7</v>
      </c>
      <c r="K70" s="14"/>
    </row>
    <row r="71" spans="1:11" hidden="1" x14ac:dyDescent="0.45">
      <c r="A71" s="116">
        <v>2000</v>
      </c>
      <c r="B71" s="14" t="s">
        <v>100</v>
      </c>
      <c r="C71" s="14">
        <f>INDEX('1.1'!$B$6:$X$103,MATCH(B71,'1.1'!$A$6:$A$103,0),MATCH(Data!A71,'1.1'!$B$5:$X$5,0))</f>
        <v>4545.8999999999996</v>
      </c>
      <c r="D71" s="14">
        <f>INDEX('1.2'!$B$6:$X$103,MATCH(B71,'1.2'!$A$6:$A$103,0),MATCH(Data!A71,'1.2'!$B$5:$X$5,0))</f>
        <v>4561.7</v>
      </c>
      <c r="E71" s="14">
        <f>INDEX('1.6.2'!$B$7:$X$104,MATCH(B71,'1.6.2'!$A$7:$A$104,0),MATCH(Data!A71,'1.6.2'!$B$6:$X$6,0))</f>
        <v>60.9</v>
      </c>
      <c r="F71" s="14">
        <f>INDEX('2.10.1'!$B$8:$X$105,MATCH(B71,'2.10.1'!$A$8:$A$105,0),MATCH(Data!A71,'2.10.1'!$B$7:$X$7,0))</f>
        <v>10</v>
      </c>
      <c r="G71" s="14">
        <f>INDEX('3.2'!$B$7:$X$104,MATCH(B71,'3.2'!$A$7:$A$104,0),MATCH(Data!A71,'3.2'!$B$6:$X$6,0))</f>
        <v>2140</v>
      </c>
      <c r="H71" s="14">
        <f>INDEX('20.9'!$B$7:$X$104,MATCH(B71,'20.9'!$A$7:$A$104,0),MATCH(Data!A71,'20.9'!$B$6:$X$6,0))</f>
        <v>7577</v>
      </c>
      <c r="I71" s="14">
        <f>INDEX('20.10'!$B$7:$X$104,MATCH(B71,'20.10'!$A$7:$A$104,0),MATCH(Data!A71,'20.10'!$B$6:$X$6,0))</f>
        <v>6559</v>
      </c>
      <c r="J71" s="14">
        <f>INDEX('20.13'!$B$7:$X$104,MATCH(B71,'20.13'!$A$7:$A$104,0),MATCH(Data!A71,'20.13'!$B$6:$X$6,0))</f>
        <v>126.7</v>
      </c>
      <c r="K71" s="14"/>
    </row>
    <row r="72" spans="1:11" hidden="1" x14ac:dyDescent="0.45">
      <c r="A72" s="116">
        <v>2000</v>
      </c>
      <c r="B72" s="14" t="s">
        <v>101</v>
      </c>
      <c r="C72" s="14">
        <f>INDEX('1.1'!$B$6:$X$103,MATCH(B72,'1.1'!$A$6:$A$103,0),MATCH(Data!A72,'1.1'!$B$5:$X$5,0))</f>
        <v>3234.3</v>
      </c>
      <c r="D72" s="14">
        <f>INDEX('1.2'!$B$6:$X$103,MATCH(B72,'1.2'!$A$6:$A$103,0),MATCH(Data!A72,'1.2'!$B$5:$X$5,0))</f>
        <v>3226.3</v>
      </c>
      <c r="E72" s="14">
        <f>INDEX('1.6.2'!$B$7:$X$104,MATCH(B72,'1.6.2'!$A$7:$A$104,0),MATCH(Data!A72,'1.6.2'!$B$6:$X$6,0))</f>
        <v>66.3</v>
      </c>
      <c r="F72" s="14">
        <f>INDEX('2.10.1'!$B$8:$X$105,MATCH(B72,'2.10.1'!$A$8:$A$105,0),MATCH(Data!A72,'2.10.1'!$B$7:$X$7,0))</f>
        <v>10.8</v>
      </c>
      <c r="G72" s="14">
        <f>INDEX('3.2'!$B$7:$X$104,MATCH(B72,'3.2'!$A$7:$A$104,0),MATCH(Data!A72,'3.2'!$B$6:$X$6,0))</f>
        <v>4935</v>
      </c>
      <c r="H72" s="14">
        <f>INDEX('20.9'!$B$7:$X$104,MATCH(B72,'20.9'!$A$7:$A$104,0),MATCH(Data!A72,'20.9'!$B$6:$X$6,0))</f>
        <v>5262</v>
      </c>
      <c r="I72" s="14">
        <f>INDEX('20.10'!$B$7:$X$104,MATCH(B72,'20.10'!$A$7:$A$104,0),MATCH(Data!A72,'20.10'!$B$6:$X$6,0))</f>
        <v>5311</v>
      </c>
      <c r="J72" s="14">
        <f>INDEX('20.13'!$B$7:$X$104,MATCH(B72,'20.13'!$A$7:$A$104,0),MATCH(Data!A72,'20.13'!$B$6:$X$6,0))</f>
        <v>140.30000000000001</v>
      </c>
      <c r="K72" s="14"/>
    </row>
    <row r="73" spans="1:11" hidden="1" x14ac:dyDescent="0.45">
      <c r="A73" s="116">
        <v>2000</v>
      </c>
      <c r="B73" s="83" t="s">
        <v>62</v>
      </c>
      <c r="C73" s="14">
        <f>INDEX('1.1'!$B$6:$X$103,MATCH(B73,'1.1'!$A$6:$A$103,0),MATCH(Data!A73,'1.1'!$B$5:$X$5,0))</f>
        <v>0</v>
      </c>
      <c r="D73" s="14">
        <f>INDEX('1.2'!$B$6:$X$103,MATCH(B73,'1.2'!$A$6:$A$103,0),MATCH(Data!A73,'1.2'!$B$5:$X$5,0))</f>
        <v>0</v>
      </c>
      <c r="E73" s="14">
        <f>INDEX('1.6.2'!$B$7:$X$104,MATCH(B73,'1.6.2'!$A$7:$A$104,0),MATCH(Data!A73,'1.6.2'!$B$6:$X$6,0))</f>
        <v>0</v>
      </c>
      <c r="F73" s="14">
        <f>INDEX('2.10.1'!$B$8:$X$105,MATCH(B73,'2.10.1'!$A$8:$A$105,0),MATCH(Data!A73,'2.10.1'!$B$7:$X$7,0))</f>
        <v>0</v>
      </c>
      <c r="G73" s="14">
        <f>INDEX('3.2'!$B$7:$X$104,MATCH(B73,'3.2'!$A$7:$A$104,0),MATCH(Data!A73,'3.2'!$B$6:$X$6,0))</f>
        <v>0</v>
      </c>
      <c r="H73" s="14">
        <f>INDEX('20.9'!$B$7:$X$104,MATCH(B73,'20.9'!$A$7:$A$104,0),MATCH(Data!A73,'20.9'!$B$6:$X$6,0))</f>
        <v>0</v>
      </c>
      <c r="I73" s="14">
        <f>INDEX('20.10'!$B$7:$X$104,MATCH(B73,'20.10'!$A$7:$A$104,0),MATCH(Data!A73,'20.10'!$B$6:$X$6,0))</f>
        <v>0</v>
      </c>
      <c r="J73" s="14">
        <f>INDEX('20.13'!$B$7:$X$104,MATCH(B73,'20.13'!$A$7:$A$104,0),MATCH(Data!A73,'20.13'!$B$6:$X$6,0))</f>
        <v>0</v>
      </c>
      <c r="K73" s="14"/>
    </row>
    <row r="74" spans="1:11" s="112" customFormat="1" ht="18" hidden="1" x14ac:dyDescent="0.45">
      <c r="A74" s="116">
        <v>2000</v>
      </c>
      <c r="B74" s="105" t="s">
        <v>144</v>
      </c>
      <c r="C74" s="14">
        <f>INDEX('1.1'!$B$6:$X$103,MATCH(B74,'1.1'!$A$6:$A$103,0),MATCH(Data!A74,'1.1'!$B$5:$X$5,0))</f>
        <v>1383.4</v>
      </c>
      <c r="D74" s="14">
        <f>INDEX('1.2'!$B$6:$X$103,MATCH(B74,'1.2'!$A$6:$A$103,0),MATCH(Data!A74,'1.2'!$B$5:$X$5,0))</f>
        <v>1371.5</v>
      </c>
      <c r="E74" s="14">
        <f>INDEX('1.6.2'!$B$7:$X$104,MATCH(B74,'1.6.2'!$A$7:$A$104,0),MATCH(Data!A74,'1.6.2'!$B$6:$X$6,0))</f>
        <v>69.5</v>
      </c>
      <c r="F74" s="14">
        <f>INDEX('2.10.1'!$B$8:$X$105,MATCH(B74,'2.10.1'!$A$8:$A$105,0),MATCH(Data!A74,'2.10.1'!$B$7:$X$7,0))</f>
        <v>11.4</v>
      </c>
      <c r="G74" s="14">
        <f>INDEX('3.2'!$B$7:$X$104,MATCH(B74,'3.2'!$A$7:$A$104,0),MATCH(Data!A74,'3.2'!$B$6:$X$6,0))</f>
        <v>6627</v>
      </c>
      <c r="H74" s="14">
        <f>INDEX('20.9'!$B$7:$X$104,MATCH(B74,'20.9'!$A$7:$A$104,0),MATCH(Data!A74,'20.9'!$B$6:$X$6,0))</f>
        <v>7500</v>
      </c>
      <c r="I74" s="14">
        <f>INDEX('20.10'!$B$7:$X$104,MATCH(B74,'20.10'!$A$7:$A$104,0),MATCH(Data!A74,'20.10'!$B$6:$X$6,0))</f>
        <v>9364</v>
      </c>
      <c r="J74" s="14">
        <f>INDEX('20.13'!$B$7:$X$104,MATCH(B74,'20.13'!$A$7:$A$104,0),MATCH(Data!A74,'20.13'!$B$6:$X$6,0))</f>
        <v>145.69999999999999</v>
      </c>
      <c r="K74" s="14"/>
    </row>
    <row r="75" spans="1:11" s="112" customFormat="1" ht="18" hidden="1" x14ac:dyDescent="0.45">
      <c r="A75" s="116">
        <v>2000</v>
      </c>
      <c r="B75" s="105" t="s">
        <v>133</v>
      </c>
      <c r="C75" s="14">
        <f>INDEX('1.1'!$B$6:$X$103,MATCH(B75,'1.1'!$A$6:$A$103,0),MATCH(Data!A75,'1.1'!$B$5:$X$5,0))</f>
        <v>498.3</v>
      </c>
      <c r="D75" s="14">
        <f>INDEX('1.2'!$B$6:$X$103,MATCH(B75,'1.2'!$A$6:$A$103,0),MATCH(Data!A75,'1.2'!$B$5:$X$5,0))</f>
        <v>497.3</v>
      </c>
      <c r="E75" s="14">
        <f>INDEX('1.6.2'!$B$7:$X$104,MATCH(B75,'1.6.2'!$A$7:$A$104,0),MATCH(Data!A75,'1.6.2'!$B$6:$X$6,0))</f>
        <v>69.900000000000006</v>
      </c>
      <c r="F75" s="14">
        <f>INDEX('2.10.1'!$B$8:$X$105,MATCH(B75,'2.10.1'!$A$8:$A$105,0),MATCH(Data!A75,'2.10.1'!$B$7:$X$7,0))</f>
        <v>8.6</v>
      </c>
      <c r="G75" s="14">
        <f>INDEX('3.2'!$B$7:$X$104,MATCH(B75,'3.2'!$A$7:$A$104,0),MATCH(Data!A75,'3.2'!$B$6:$X$6,0))</f>
        <v>7563</v>
      </c>
      <c r="H75" s="14" t="str">
        <f>INDEX('20.9'!$B$7:$X$104,MATCH(B75,'20.9'!$A$7:$A$104,0),MATCH(Data!A75,'20.9'!$B$6:$X$6,0))</f>
        <v>…</v>
      </c>
      <c r="I75" s="14" t="str">
        <f>INDEX('20.10'!$B$7:$X$104,MATCH(B75,'20.10'!$A$7:$A$104,0),MATCH(Data!A75,'20.10'!$B$6:$X$6,0))</f>
        <v>…</v>
      </c>
      <c r="J75" s="14">
        <f>INDEX('20.13'!$B$7:$X$104,MATCH(B75,'20.13'!$A$7:$A$104,0),MATCH(Data!A75,'20.13'!$B$6:$X$6,0))</f>
        <v>145.6</v>
      </c>
      <c r="K75" s="14"/>
    </row>
    <row r="76" spans="1:11" s="112" customFormat="1" ht="18" hidden="1" x14ac:dyDescent="0.45">
      <c r="A76" s="116">
        <v>2000</v>
      </c>
      <c r="B76" s="105" t="s">
        <v>102</v>
      </c>
      <c r="C76" s="14">
        <f>INDEX('1.1'!$B$6:$X$103,MATCH(B76,'1.1'!$A$6:$A$103,0),MATCH(Data!A76,'1.1'!$B$5:$X$5,0))</f>
        <v>1352.6000000000001</v>
      </c>
      <c r="D76" s="14">
        <f>INDEX('1.2'!$B$6:$X$103,MATCH(B76,'1.2'!$A$6:$A$103,0),MATCH(Data!A76,'1.2'!$B$5:$X$5,0))</f>
        <v>1357.5000000000002</v>
      </c>
      <c r="E76" s="14">
        <f>INDEX('1.6.2'!$B$7:$X$104,MATCH(B76,'1.6.2'!$A$7:$A$104,0),MATCH(Data!A76,'1.6.2'!$B$6:$X$6,0))</f>
        <v>61.7</v>
      </c>
      <c r="F76" s="14">
        <f>INDEX('2.10.1'!$B$8:$X$105,MATCH(B76,'2.10.1'!$A$8:$A$105,0),MATCH(Data!A76,'2.10.1'!$B$7:$X$7,0))</f>
        <v>11.1</v>
      </c>
      <c r="G76" s="14">
        <f>INDEX('3.2'!$B$7:$X$104,MATCH(B76,'3.2'!$A$7:$A$104,0),MATCH(Data!A76,'3.2'!$B$6:$X$6,0))</f>
        <v>0</v>
      </c>
      <c r="H76" s="14">
        <f>INDEX('20.9'!$B$7:$X$104,MATCH(B76,'20.9'!$A$7:$A$104,0),MATCH(Data!A76,'20.9'!$B$6:$X$6,0))</f>
        <v>0</v>
      </c>
      <c r="I76" s="14">
        <f>INDEX('20.10'!$B$7:$X$104,MATCH(B76,'20.10'!$A$7:$A$104,0),MATCH(Data!A76,'20.10'!$B$6:$X$6,0))</f>
        <v>0</v>
      </c>
      <c r="J76" s="14" t="str">
        <f>INDEX('20.13'!$B$7:$X$104,MATCH(B76,'20.13'!$A$7:$A$104,0),MATCH(Data!A76,'20.13'!$B$6:$X$6,0))</f>
        <v>-</v>
      </c>
      <c r="K76" s="14"/>
    </row>
    <row r="77" spans="1:11" hidden="1" x14ac:dyDescent="0.45">
      <c r="A77" s="116">
        <v>2000</v>
      </c>
      <c r="B77" s="14" t="s">
        <v>103</v>
      </c>
      <c r="C77" s="14">
        <f>INDEX('1.1'!$B$6:$X$103,MATCH(B77,'1.1'!$A$6:$A$103,0),MATCH(Data!A77,'1.1'!$B$5:$X$5,0))</f>
        <v>3644</v>
      </c>
      <c r="D77" s="14">
        <f>INDEX('1.2'!$B$6:$X$103,MATCH(B77,'1.2'!$A$6:$A$103,0),MATCH(Data!A77,'1.2'!$B$5:$X$5,0))</f>
        <v>3652</v>
      </c>
      <c r="E77" s="14">
        <f>INDEX('1.6.2'!$B$7:$X$104,MATCH(B77,'1.6.2'!$A$7:$A$104,0),MATCH(Data!A77,'1.6.2'!$B$6:$X$6,0))</f>
        <v>60</v>
      </c>
      <c r="F77" s="14">
        <f>INDEX('2.10.1'!$B$8:$X$105,MATCH(B77,'2.10.1'!$A$8:$A$105,0),MATCH(Data!A77,'2.10.1'!$B$7:$X$7,0))</f>
        <v>8.6</v>
      </c>
      <c r="G77" s="14">
        <f>INDEX('3.2'!$B$7:$X$104,MATCH(B77,'3.2'!$A$7:$A$104,0),MATCH(Data!A77,'3.2'!$B$6:$X$6,0))</f>
        <v>1969</v>
      </c>
      <c r="H77" s="14">
        <f>INDEX('20.9'!$B$7:$X$104,MATCH(B77,'20.9'!$A$7:$A$104,0),MATCH(Data!A77,'20.9'!$B$6:$X$6,0))</f>
        <v>5074</v>
      </c>
      <c r="I77" s="14">
        <f>INDEX('20.10'!$B$7:$X$104,MATCH(B77,'20.10'!$A$7:$A$104,0),MATCH(Data!A77,'20.10'!$B$6:$X$6,0))</f>
        <v>3951</v>
      </c>
      <c r="J77" s="14">
        <f>INDEX('20.13'!$B$7:$X$104,MATCH(B77,'20.13'!$A$7:$A$104,0),MATCH(Data!A77,'20.13'!$B$6:$X$6,0))</f>
        <v>135.9</v>
      </c>
      <c r="K77" s="14"/>
    </row>
    <row r="78" spans="1:11" hidden="1" x14ac:dyDescent="0.45">
      <c r="A78" s="116">
        <v>2000</v>
      </c>
      <c r="B78" s="44" t="s">
        <v>145</v>
      </c>
      <c r="C78" s="14">
        <f>INDEX('1.1'!$B$6:$X$103,MATCH(B78,'1.1'!$A$6:$A$103,0),MATCH(Data!A78,'1.1'!$B$5:$X$5,0))</f>
        <v>18157.3</v>
      </c>
      <c r="D78" s="14">
        <f>INDEX('1.2'!$B$6:$X$103,MATCH(B78,'1.2'!$A$6:$A$103,0),MATCH(Data!A78,'1.2'!$B$5:$X$5,0))</f>
        <v>18212</v>
      </c>
      <c r="E78" s="14">
        <f>INDEX('1.6.2'!$B$7:$X$104,MATCH(B78,'1.6.2'!$A$7:$A$104,0),MATCH(Data!A78,'1.6.2'!$B$6:$X$6,0))</f>
        <v>61.2</v>
      </c>
      <c r="F78" s="14">
        <f>INDEX('2.10.1'!$B$8:$X$105,MATCH(B78,'2.10.1'!$A$8:$A$105,0),MATCH(Data!A78,'2.10.1'!$B$7:$X$7,0))</f>
        <v>12.4</v>
      </c>
      <c r="G78" s="14">
        <f>INDEX('3.2'!$B$7:$X$104,MATCH(B78,'3.2'!$A$7:$A$104,0),MATCH(Data!A78,'3.2'!$B$6:$X$6,0))</f>
        <v>1933</v>
      </c>
      <c r="H78" s="14">
        <f>INDEX('20.9'!$B$7:$X$104,MATCH(B78,'20.9'!$A$7:$A$104,0),MATCH(Data!A78,'20.9'!$B$6:$X$6,0))</f>
        <v>5482</v>
      </c>
      <c r="I78" s="14">
        <f>INDEX('20.10'!$B$7:$X$104,MATCH(B78,'20.10'!$A$7:$A$104,0),MATCH(Data!A78,'20.10'!$B$6:$X$6,0))</f>
        <v>5327</v>
      </c>
      <c r="J78" s="14">
        <f>INDEX('20.13'!$B$7:$X$104,MATCH(B78,'20.13'!$A$7:$A$104,0),MATCH(Data!A78,'20.13'!$B$6:$X$6,0))</f>
        <v>134.19999999999999</v>
      </c>
      <c r="K78" s="14"/>
    </row>
    <row r="79" spans="1:11" hidden="1" x14ac:dyDescent="0.45">
      <c r="A79" s="116">
        <v>2000</v>
      </c>
      <c r="B79" s="14" t="s">
        <v>104</v>
      </c>
      <c r="C79" s="14">
        <f>INDEX('1.1'!$B$6:$X$103,MATCH(B79,'1.1'!$A$6:$A$103,0),MATCH(Data!A79,'1.1'!$B$5:$X$5,0))</f>
        <v>203</v>
      </c>
      <c r="D79" s="14">
        <f>INDEX('1.2'!$B$6:$X$103,MATCH(B79,'1.2'!$A$6:$A$103,0),MATCH(Data!A79,'1.2'!$B$5:$X$5,0))</f>
        <v>202.7</v>
      </c>
      <c r="E79" s="14">
        <f>INDEX('1.6.2'!$B$7:$X$104,MATCH(B79,'1.6.2'!$A$7:$A$104,0),MATCH(Data!A79,'1.6.2'!$B$6:$X$6,0))</f>
        <v>58.6</v>
      </c>
      <c r="F79" s="14">
        <f>INDEX('2.10.1'!$B$8:$X$105,MATCH(B79,'2.10.1'!$A$8:$A$105,0),MATCH(Data!A79,'2.10.1'!$B$7:$X$7,0))</f>
        <v>17.3</v>
      </c>
      <c r="G79" s="14">
        <f>INDEX('3.2'!$B$7:$X$104,MATCH(B79,'3.2'!$A$7:$A$104,0),MATCH(Data!A79,'3.2'!$B$6:$X$6,0))</f>
        <v>1182</v>
      </c>
      <c r="H79" s="14">
        <f>INDEX('20.9'!$B$7:$X$104,MATCH(B79,'20.9'!$A$7:$A$104,0),MATCH(Data!A79,'20.9'!$B$6:$X$6,0))</f>
        <v>5343</v>
      </c>
      <c r="I79" s="14">
        <f>INDEX('20.10'!$B$7:$X$104,MATCH(B79,'20.10'!$A$7:$A$104,0),MATCH(Data!A79,'20.10'!$B$6:$X$6,0))</f>
        <v>3913</v>
      </c>
      <c r="J79" s="14">
        <f>INDEX('20.13'!$B$7:$X$104,MATCH(B79,'20.13'!$A$7:$A$104,0),MATCH(Data!A79,'20.13'!$B$6:$X$6,0))</f>
        <v>133.9</v>
      </c>
      <c r="K79" s="14"/>
    </row>
    <row r="80" spans="1:11" hidden="1" x14ac:dyDescent="0.45">
      <c r="A80" s="116">
        <v>2000</v>
      </c>
      <c r="B80" s="14" t="s">
        <v>106</v>
      </c>
      <c r="C80" s="14">
        <f>INDEX('1.1'!$B$6:$X$103,MATCH(B80,'1.1'!$A$6:$A$103,0),MATCH(Data!A80,'1.1'!$B$5:$X$5,0))</f>
        <v>305.7</v>
      </c>
      <c r="D80" s="14">
        <f>INDEX('1.2'!$B$6:$X$103,MATCH(B80,'1.2'!$A$6:$A$103,0),MATCH(Data!A80,'1.2'!$B$5:$X$5,0))</f>
        <v>305.89999999999998</v>
      </c>
      <c r="E80" s="14">
        <f>INDEX('1.6.2'!$B$7:$X$104,MATCH(B80,'1.6.2'!$A$7:$A$104,0),MATCH(Data!A80,'1.6.2'!$B$6:$X$6,0))</f>
        <v>57.7</v>
      </c>
      <c r="F80" s="14">
        <f>INDEX('2.10.1'!$B$8:$X$105,MATCH(B80,'2.10.1'!$A$8:$A$105,0),MATCH(Data!A80,'2.10.1'!$B$7:$X$7,0))</f>
        <v>23.6</v>
      </c>
      <c r="G80" s="14">
        <f>INDEX('3.2'!$B$7:$X$104,MATCH(B80,'3.2'!$A$7:$A$104,0),MATCH(Data!A80,'3.2'!$B$6:$X$6,0))</f>
        <v>1168</v>
      </c>
      <c r="H80" s="14" t="str">
        <f>INDEX('20.9'!$B$7:$X$104,MATCH(B80,'20.9'!$A$7:$A$104,0),MATCH(Data!A80,'20.9'!$B$6:$X$6,0))</f>
        <v>…</v>
      </c>
      <c r="I80" s="14" t="str">
        <f>INDEX('20.10'!$B$7:$X$104,MATCH(B80,'20.10'!$A$7:$A$104,0),MATCH(Data!A80,'20.10'!$B$6:$X$6,0))</f>
        <v>…</v>
      </c>
      <c r="J80" s="14">
        <f>INDEX('20.13'!$B$7:$X$104,MATCH(B80,'20.13'!$A$7:$A$104,0),MATCH(Data!A80,'20.13'!$B$6:$X$6,0))</f>
        <v>132.30000000000001</v>
      </c>
      <c r="K80" s="14"/>
    </row>
    <row r="81" spans="1:11" hidden="1" x14ac:dyDescent="0.45">
      <c r="A81" s="116">
        <v>2000</v>
      </c>
      <c r="B81" s="14" t="s">
        <v>107</v>
      </c>
      <c r="C81" s="14">
        <f>INDEX('1.1'!$B$6:$X$103,MATCH(B81,'1.1'!$A$6:$A$103,0),MATCH(Data!A81,'1.1'!$B$5:$X$5,0))</f>
        <v>554.4</v>
      </c>
      <c r="D81" s="14">
        <f>INDEX('1.2'!$B$6:$X$103,MATCH(B81,'1.2'!$A$6:$A$103,0),MATCH(Data!A81,'1.2'!$B$5:$X$5,0))</f>
        <v>556</v>
      </c>
      <c r="E81" s="14">
        <f>INDEX('1.6.2'!$B$7:$X$104,MATCH(B81,'1.6.2'!$A$7:$A$104,0),MATCH(Data!A81,'1.6.2'!$B$6:$X$6,0))</f>
        <v>60.9</v>
      </c>
      <c r="F81" s="14">
        <f>INDEX('2.10.1'!$B$8:$X$105,MATCH(B81,'2.10.1'!$A$8:$A$105,0),MATCH(Data!A81,'2.10.1'!$B$7:$X$7,0))</f>
        <v>12.2</v>
      </c>
      <c r="G81" s="14">
        <f>INDEX('3.2'!$B$7:$X$104,MATCH(B81,'3.2'!$A$7:$A$104,0),MATCH(Data!A81,'3.2'!$B$6:$X$6,0))</f>
        <v>1904</v>
      </c>
      <c r="H81" s="14">
        <f>INDEX('20.9'!$B$7:$X$104,MATCH(B81,'20.9'!$A$7:$A$104,0),MATCH(Data!A81,'20.9'!$B$6:$X$6,0))</f>
        <v>4621</v>
      </c>
      <c r="I81" s="14">
        <f>INDEX('20.10'!$B$7:$X$104,MATCH(B81,'20.10'!$A$7:$A$104,0),MATCH(Data!A81,'20.10'!$B$6:$X$6,0))</f>
        <v>3701</v>
      </c>
      <c r="J81" s="14">
        <f>INDEX('20.13'!$B$7:$X$104,MATCH(B81,'20.13'!$A$7:$A$104,0),MATCH(Data!A81,'20.13'!$B$6:$X$6,0))</f>
        <v>151.6</v>
      </c>
      <c r="K81" s="14"/>
    </row>
    <row r="82" spans="1:11" hidden="1" x14ac:dyDescent="0.45">
      <c r="A82" s="116">
        <v>2000</v>
      </c>
      <c r="B82" s="14" t="s">
        <v>108</v>
      </c>
      <c r="C82" s="14">
        <f>INDEX('1.1'!$B$6:$X$103,MATCH(B82,'1.1'!$A$6:$A$103,0),MATCH(Data!A82,'1.1'!$B$5:$X$5,0))</f>
        <v>2641.1</v>
      </c>
      <c r="D82" s="14">
        <f>INDEX('1.2'!$B$6:$X$103,MATCH(B82,'1.2'!$A$6:$A$103,0),MATCH(Data!A82,'1.2'!$B$5:$X$5,0))</f>
        <v>2646.4</v>
      </c>
      <c r="E82" s="14">
        <f>INDEX('1.6.2'!$B$7:$X$104,MATCH(B82,'1.6.2'!$A$7:$A$104,0),MATCH(Data!A82,'1.6.2'!$B$6:$X$6,0))</f>
        <v>60.7</v>
      </c>
      <c r="F82" s="14">
        <f>INDEX('2.10.1'!$B$8:$X$105,MATCH(B82,'2.10.1'!$A$8:$A$105,0),MATCH(Data!A82,'2.10.1'!$B$7:$X$7,0))</f>
        <v>11.7</v>
      </c>
      <c r="G82" s="14">
        <f>INDEX('3.2'!$B$7:$X$104,MATCH(B82,'3.2'!$A$7:$A$104,0),MATCH(Data!A82,'3.2'!$B$6:$X$6,0))</f>
        <v>1224</v>
      </c>
      <c r="H82" s="14">
        <f>INDEX('20.9'!$B$7:$X$104,MATCH(B82,'20.9'!$A$7:$A$104,0),MATCH(Data!A82,'20.9'!$B$6:$X$6,0))</f>
        <v>5659</v>
      </c>
      <c r="I82" s="14">
        <f>INDEX('20.10'!$B$7:$X$104,MATCH(B82,'20.10'!$A$7:$A$104,0),MATCH(Data!A82,'20.10'!$B$6:$X$6,0))</f>
        <v>5220</v>
      </c>
      <c r="J82" s="14">
        <f>INDEX('20.13'!$B$7:$X$104,MATCH(B82,'20.13'!$A$7:$A$104,0),MATCH(Data!A82,'20.13'!$B$6:$X$6,0))</f>
        <v>128.19999999999999</v>
      </c>
      <c r="K82" s="14"/>
    </row>
    <row r="83" spans="1:11" hidden="1" x14ac:dyDescent="0.45">
      <c r="A83" s="116">
        <v>2000</v>
      </c>
      <c r="B83" s="14" t="s">
        <v>109</v>
      </c>
      <c r="C83" s="14">
        <f>INDEX('1.1'!$B$6:$X$103,MATCH(B83,'1.1'!$A$6:$A$103,0),MATCH(Data!A83,'1.1'!$B$5:$X$5,0))</f>
        <v>3000.9</v>
      </c>
      <c r="D83" s="14">
        <f>INDEX('1.2'!$B$6:$X$103,MATCH(B83,'1.2'!$A$6:$A$103,0),MATCH(Data!A83,'1.2'!$B$5:$X$5,0))</f>
        <v>3011.5</v>
      </c>
      <c r="E83" s="14">
        <f>INDEX('1.6.2'!$B$7:$X$104,MATCH(B83,'1.6.2'!$A$7:$A$104,0),MATCH(Data!A83,'1.6.2'!$B$6:$X$6,0))</f>
        <v>62.3</v>
      </c>
      <c r="F83" s="14">
        <f>INDEX('2.10.1'!$B$8:$X$105,MATCH(B83,'2.10.1'!$A$8:$A$105,0),MATCH(Data!A83,'2.10.1'!$B$7:$X$7,0))</f>
        <v>12.2</v>
      </c>
      <c r="G83" s="14">
        <f>INDEX('3.2'!$B$7:$X$104,MATCH(B83,'3.2'!$A$7:$A$104,0),MATCH(Data!A83,'3.2'!$B$6:$X$6,0))</f>
        <v>2773</v>
      </c>
      <c r="H83" s="14">
        <f>INDEX('20.9'!$B$7:$X$104,MATCH(B83,'20.9'!$A$7:$A$104,0),MATCH(Data!A83,'20.9'!$B$6:$X$6,0))</f>
        <v>6725</v>
      </c>
      <c r="I83" s="14">
        <f>INDEX('20.10'!$B$7:$X$104,MATCH(B83,'20.10'!$A$7:$A$104,0),MATCH(Data!A83,'20.10'!$B$6:$X$6,0))</f>
        <v>6907</v>
      </c>
      <c r="J83" s="14">
        <f>INDEX('20.13'!$B$7:$X$104,MATCH(B83,'20.13'!$A$7:$A$104,0),MATCH(Data!A83,'20.13'!$B$6:$X$6,0))</f>
        <v>155.80000000000001</v>
      </c>
      <c r="K83" s="14"/>
    </row>
    <row r="84" spans="1:11" hidden="1" x14ac:dyDescent="0.45">
      <c r="A84" s="116">
        <v>2000</v>
      </c>
      <c r="B84" s="14" t="s">
        <v>110</v>
      </c>
      <c r="C84" s="14">
        <f>INDEX('1.1'!$B$6:$X$103,MATCH(B84,'1.1'!$A$6:$A$103,0),MATCH(Data!A84,'1.1'!$B$5:$X$5,0))</f>
        <v>2623.2</v>
      </c>
      <c r="D84" s="14">
        <f>INDEX('1.2'!$B$6:$X$103,MATCH(B84,'1.2'!$A$6:$A$103,0),MATCH(Data!A84,'1.2'!$B$5:$X$5,0))</f>
        <v>2633.6</v>
      </c>
      <c r="E84" s="14">
        <f>INDEX('1.6.2'!$B$7:$X$104,MATCH(B84,'1.6.2'!$A$7:$A$104,0),MATCH(Data!A84,'1.6.2'!$B$6:$X$6,0))</f>
        <v>60.9</v>
      </c>
      <c r="F84" s="14">
        <f>INDEX('2.10.1'!$B$8:$X$105,MATCH(B84,'2.10.1'!$A$8:$A$105,0),MATCH(Data!A84,'2.10.1'!$B$7:$X$7,0))</f>
        <v>11.6</v>
      </c>
      <c r="G84" s="14">
        <f>INDEX('3.2'!$B$7:$X$104,MATCH(B84,'3.2'!$A$7:$A$104,0),MATCH(Data!A84,'3.2'!$B$6:$X$6,0))</f>
        <v>2374</v>
      </c>
      <c r="H84" s="14" t="str">
        <f>INDEX('20.9'!$B$7:$X$104,MATCH(B84,'20.9'!$A$7:$A$104,0),MATCH(Data!A84,'20.9'!$B$6:$X$6,0))</f>
        <v>…</v>
      </c>
      <c r="I84" s="14">
        <f>INDEX('20.10'!$B$7:$X$104,MATCH(B84,'20.10'!$A$7:$A$104,0),MATCH(Data!A84,'20.10'!$B$6:$X$6,0))</f>
        <v>6907</v>
      </c>
      <c r="J84" s="14">
        <f>INDEX('20.13'!$B$7:$X$104,MATCH(B84,'20.13'!$A$7:$A$104,0),MATCH(Data!A84,'20.13'!$B$6:$X$6,0))</f>
        <v>126.9</v>
      </c>
      <c r="K84" s="14"/>
    </row>
    <row r="85" spans="1:11" hidden="1" x14ac:dyDescent="0.45">
      <c r="A85" s="116">
        <v>2000</v>
      </c>
      <c r="B85" s="14" t="s">
        <v>111</v>
      </c>
      <c r="C85" s="14">
        <f>INDEX('1.1'!$B$6:$X$103,MATCH(B85,'1.1'!$A$6:$A$103,0),MATCH(Data!A85,'1.1'!$B$5:$X$5,0))</f>
        <v>2942.3</v>
      </c>
      <c r="D85" s="14">
        <f>INDEX('1.2'!$B$6:$X$103,MATCH(B85,'1.2'!$A$6:$A$103,0),MATCH(Data!A85,'1.2'!$B$5:$X$5,0))</f>
        <v>2952.9</v>
      </c>
      <c r="E85" s="14">
        <f>INDEX('1.6.2'!$B$7:$X$104,MATCH(B85,'1.6.2'!$A$7:$A$104,0),MATCH(Data!A85,'1.6.2'!$B$6:$X$6,0))</f>
        <v>60.9</v>
      </c>
      <c r="F85" s="14">
        <f>INDEX('2.10.1'!$B$8:$X$105,MATCH(B85,'2.10.1'!$A$8:$A$105,0),MATCH(Data!A85,'2.10.1'!$B$7:$X$7,0))</f>
        <v>10.6</v>
      </c>
      <c r="G85" s="14">
        <f>INDEX('3.2'!$B$7:$X$104,MATCH(B85,'3.2'!$A$7:$A$104,0),MATCH(Data!A85,'3.2'!$B$6:$X$6,0))</f>
        <v>2276</v>
      </c>
      <c r="H85" s="14">
        <f>INDEX('20.9'!$B$7:$X$104,MATCH(B85,'20.9'!$A$7:$A$104,0),MATCH(Data!A85,'20.9'!$B$6:$X$6,0))</f>
        <v>4703</v>
      </c>
      <c r="I85" s="14">
        <f>INDEX('20.10'!$B$7:$X$104,MATCH(B85,'20.10'!$A$7:$A$104,0),MATCH(Data!A85,'20.10'!$B$6:$X$6,0))</f>
        <v>4677</v>
      </c>
      <c r="J85" s="14">
        <f>INDEX('20.13'!$B$7:$X$104,MATCH(B85,'20.13'!$A$7:$A$104,0),MATCH(Data!A85,'20.13'!$B$6:$X$6,0))</f>
        <v>118.2</v>
      </c>
      <c r="K85" s="14"/>
    </row>
    <row r="86" spans="1:11" hidden="1" x14ac:dyDescent="0.45">
      <c r="A86" s="116">
        <v>2000</v>
      </c>
      <c r="B86" s="14" t="s">
        <v>112</v>
      </c>
      <c r="C86" s="14">
        <f>INDEX('1.1'!$B$6:$X$103,MATCH(B86,'1.1'!$A$6:$A$103,0),MATCH(Data!A86,'1.1'!$B$5:$X$5,0))</f>
        <v>2715.1</v>
      </c>
      <c r="D86" s="14">
        <f>INDEX('1.2'!$B$6:$X$103,MATCH(B86,'1.2'!$A$6:$A$103,0),MATCH(Data!A86,'1.2'!$B$5:$X$5,0))</f>
        <v>2720.3</v>
      </c>
      <c r="E86" s="14">
        <f>INDEX('1.6.2'!$B$7:$X$104,MATCH(B86,'1.6.2'!$A$7:$A$104,0),MATCH(Data!A86,'1.6.2'!$B$6:$X$6,0))</f>
        <v>61.1</v>
      </c>
      <c r="F86" s="14">
        <f>INDEX('2.10.1'!$B$8:$X$105,MATCH(B86,'2.10.1'!$A$8:$A$105,0),MATCH(Data!A86,'2.10.1'!$B$7:$X$7,0))</f>
        <v>13.3</v>
      </c>
      <c r="G86" s="14">
        <f>INDEX('3.2'!$B$7:$X$104,MATCH(B86,'3.2'!$A$7:$A$104,0),MATCH(Data!A86,'3.2'!$B$6:$X$6,0))</f>
        <v>1608</v>
      </c>
      <c r="H86" s="14">
        <f>INDEX('20.9'!$B$7:$X$104,MATCH(B86,'20.9'!$A$7:$A$104,0),MATCH(Data!A86,'20.9'!$B$6:$X$6,0))</f>
        <v>6796</v>
      </c>
      <c r="I86" s="14">
        <f>INDEX('20.10'!$B$7:$X$104,MATCH(B86,'20.10'!$A$7:$A$104,0),MATCH(Data!A86,'20.10'!$B$6:$X$6,0))</f>
        <v>6260</v>
      </c>
      <c r="J86" s="14">
        <f>INDEX('20.13'!$B$7:$X$104,MATCH(B86,'20.13'!$A$7:$A$104,0),MATCH(Data!A86,'20.13'!$B$6:$X$6,0))</f>
        <v>123.7</v>
      </c>
      <c r="K86" s="14"/>
    </row>
    <row r="87" spans="1:11" hidden="1" x14ac:dyDescent="0.45">
      <c r="A87" s="116">
        <v>2000</v>
      </c>
      <c r="B87" s="14" t="s">
        <v>113</v>
      </c>
      <c r="C87" s="14">
        <f>INDEX('1.1'!$B$6:$X$103,MATCH(B87,'1.1'!$A$6:$A$103,0),MATCH(Data!A87,'1.1'!$B$5:$X$5,0))</f>
        <v>2117.3000000000002</v>
      </c>
      <c r="D87" s="14">
        <f>INDEX('1.2'!$B$6:$X$103,MATCH(B87,'1.2'!$A$6:$A$103,0),MATCH(Data!A87,'1.2'!$B$5:$X$5,0))</f>
        <v>2126.6</v>
      </c>
      <c r="E87" s="14">
        <f>INDEX('1.6.2'!$B$7:$X$104,MATCH(B87,'1.6.2'!$A$7:$A$104,0),MATCH(Data!A87,'1.6.2'!$B$6:$X$6,0))</f>
        <v>60.6</v>
      </c>
      <c r="F87" s="14">
        <f>INDEX('2.10.1'!$B$8:$X$105,MATCH(B87,'2.10.1'!$A$8:$A$105,0),MATCH(Data!A87,'2.10.1'!$B$7:$X$7,0))</f>
        <v>14</v>
      </c>
      <c r="G87" s="14">
        <f>INDEX('3.2'!$B$7:$X$104,MATCH(B87,'3.2'!$A$7:$A$104,0),MATCH(Data!A87,'3.2'!$B$6:$X$6,0))</f>
        <v>1582</v>
      </c>
      <c r="H87" s="14">
        <f>INDEX('20.9'!$B$7:$X$104,MATCH(B87,'20.9'!$A$7:$A$104,0),MATCH(Data!A87,'20.9'!$B$6:$X$6,0))</f>
        <v>4819</v>
      </c>
      <c r="I87" s="14">
        <f>INDEX('20.10'!$B$7:$X$104,MATCH(B87,'20.10'!$A$7:$A$104,0),MATCH(Data!A87,'20.10'!$B$6:$X$6,0))</f>
        <v>3508</v>
      </c>
      <c r="J87" s="14">
        <f>INDEX('20.13'!$B$7:$X$104,MATCH(B87,'20.13'!$A$7:$A$104,0),MATCH(Data!A87,'20.13'!$B$6:$X$6,0))</f>
        <v>115.1</v>
      </c>
      <c r="K87" s="14"/>
    </row>
    <row r="88" spans="1:11" hidden="1" x14ac:dyDescent="0.45">
      <c r="A88" s="116">
        <v>2000</v>
      </c>
      <c r="B88" s="14" t="s">
        <v>114</v>
      </c>
      <c r="C88" s="14">
        <f>INDEX('1.1'!$B$6:$X$103,MATCH(B88,'1.1'!$A$6:$A$103,0),MATCH(Data!A88,'1.1'!$B$5:$X$5,0))</f>
        <v>1054.3</v>
      </c>
      <c r="D88" s="14">
        <f>INDEX('1.2'!$B$6:$X$103,MATCH(B88,'1.2'!$A$6:$A$103,0),MATCH(Data!A88,'1.2'!$B$5:$X$5,0))</f>
        <v>1056.0999999999999</v>
      </c>
      <c r="E88" s="14">
        <f>INDEX('1.6.2'!$B$7:$X$104,MATCH(B88,'1.6.2'!$A$7:$A$104,0),MATCH(Data!A88,'1.6.2'!$B$6:$X$6,0))</f>
        <v>63.6</v>
      </c>
      <c r="F88" s="14">
        <f>INDEX('2.10.1'!$B$8:$X$105,MATCH(B88,'2.10.1'!$A$8:$A$105,0),MATCH(Data!A88,'2.10.1'!$B$7:$X$7,0))</f>
        <v>13</v>
      </c>
      <c r="G88" s="14">
        <f>INDEX('3.2'!$B$7:$X$104,MATCH(B88,'3.2'!$A$7:$A$104,0),MATCH(Data!A88,'3.2'!$B$6:$X$6,0))</f>
        <v>2070</v>
      </c>
      <c r="H88" s="14">
        <f>INDEX('20.9'!$B$7:$X$104,MATCH(B88,'20.9'!$A$7:$A$104,0),MATCH(Data!A88,'20.9'!$B$6:$X$6,0))</f>
        <v>4812</v>
      </c>
      <c r="I88" s="14">
        <f>INDEX('20.10'!$B$7:$X$104,MATCH(B88,'20.10'!$A$7:$A$104,0),MATCH(Data!A88,'20.10'!$B$6:$X$6,0))</f>
        <v>4773</v>
      </c>
      <c r="J88" s="14">
        <f>INDEX('20.13'!$B$7:$X$104,MATCH(B88,'20.13'!$A$7:$A$104,0),MATCH(Data!A88,'20.13'!$B$6:$X$6,0))</f>
        <v>134.6</v>
      </c>
      <c r="K88" s="14"/>
    </row>
    <row r="89" spans="1:11" ht="18" hidden="1" x14ac:dyDescent="0.45">
      <c r="A89" s="116">
        <v>2000</v>
      </c>
      <c r="B89" s="44" t="s">
        <v>146</v>
      </c>
      <c r="C89" s="14">
        <f>INDEX('1.1'!$B$6:$X$103,MATCH(B89,'1.1'!$A$6:$A$103,0),MATCH(Data!A89,'1.1'!$B$5:$X$5,0))</f>
        <v>9007.6999999999989</v>
      </c>
      <c r="D89" s="14">
        <f>INDEX('1.2'!$B$6:$X$103,MATCH(B89,'1.2'!$A$6:$A$103,0),MATCH(Data!A89,'1.2'!$B$5:$X$5,0))</f>
        <v>9059.4</v>
      </c>
      <c r="E89" s="14">
        <f>INDEX('1.6.2'!$B$7:$X$104,MATCH(B89,'1.6.2'!$A$7:$A$104,0),MATCH(Data!A89,'1.6.2'!$B$6:$X$6,0))</f>
        <v>63.4</v>
      </c>
      <c r="F89" s="14">
        <f>INDEX('2.10.1'!$B$8:$X$105,MATCH(B89,'2.10.1'!$A$8:$A$105,0),MATCH(Data!A89,'2.10.1'!$B$7:$X$7,0))</f>
        <v>13.5</v>
      </c>
      <c r="G89" s="14">
        <f>INDEX('3.2'!$B$7:$X$104,MATCH(B89,'3.2'!$A$7:$A$104,0),MATCH(Data!A89,'3.2'!$B$6:$X$6,0))</f>
        <v>2498</v>
      </c>
      <c r="H89" s="14">
        <f>INDEX('20.9'!$B$7:$X$104,MATCH(B89,'20.9'!$A$7:$A$104,0),MATCH(Data!A89,'20.9'!$B$6:$X$6,0))</f>
        <v>7988</v>
      </c>
      <c r="I89" s="14">
        <f>INDEX('20.10'!$B$7:$X$104,MATCH(B89,'20.10'!$A$7:$A$104,0),MATCH(Data!A89,'20.10'!$B$6:$X$6,0))</f>
        <v>5858</v>
      </c>
      <c r="J89" s="14">
        <f>INDEX('20.13'!$B$7:$X$104,MATCH(B89,'20.13'!$A$7:$A$104,0),MATCH(Data!A89,'20.13'!$B$6:$X$6,0))</f>
        <v>138.69999999999999</v>
      </c>
      <c r="K89" s="14"/>
    </row>
    <row r="90" spans="1:11" hidden="1" x14ac:dyDescent="0.45">
      <c r="A90" s="116">
        <v>2000</v>
      </c>
      <c r="B90" s="14" t="s">
        <v>115</v>
      </c>
      <c r="C90" s="14">
        <f>INDEX('1.1'!$B$6:$X$103,MATCH(B90,'1.1'!$A$6:$A$103,0),MATCH(Data!A90,'1.1'!$B$5:$X$5,0))</f>
        <v>996.9</v>
      </c>
      <c r="D90" s="14">
        <f>INDEX('1.2'!$B$6:$X$103,MATCH(B90,'1.2'!$A$6:$A$103,0),MATCH(Data!A90,'1.2'!$B$5:$X$5,0))</f>
        <v>1000.9</v>
      </c>
      <c r="E90" s="14">
        <f>INDEX('1.6.2'!$B$7:$X$104,MATCH(B90,'1.6.2'!$A$7:$A$104,0),MATCH(Data!A90,'1.6.2'!$B$6:$X$6,0))</f>
        <v>60.7</v>
      </c>
      <c r="F90" s="14">
        <f>INDEX('2.10.1'!$B$8:$X$105,MATCH(B90,'2.10.1'!$A$8:$A$105,0),MATCH(Data!A90,'2.10.1'!$B$7:$X$7,0))</f>
        <v>19.100000000000001</v>
      </c>
      <c r="G90" s="14">
        <f>INDEX('3.2'!$B$7:$X$104,MATCH(B90,'3.2'!$A$7:$A$104,0),MATCH(Data!A90,'3.2'!$B$6:$X$6,0))</f>
        <v>1639</v>
      </c>
      <c r="H90" s="14">
        <f>INDEX('20.9'!$B$7:$X$104,MATCH(B90,'20.9'!$A$7:$A$104,0),MATCH(Data!A90,'20.9'!$B$6:$X$6,0))</f>
        <v>4024</v>
      </c>
      <c r="I90" s="14">
        <f>INDEX('20.10'!$B$7:$X$104,MATCH(B90,'20.10'!$A$7:$A$104,0),MATCH(Data!A90,'20.10'!$B$6:$X$6,0))</f>
        <v>2708</v>
      </c>
      <c r="J90" s="14">
        <f>INDEX('20.13'!$B$7:$X$104,MATCH(B90,'20.13'!$A$7:$A$104,0),MATCH(Data!A90,'20.13'!$B$6:$X$6,0))</f>
        <v>151.30000000000001</v>
      </c>
      <c r="K90" s="14"/>
    </row>
    <row r="91" spans="1:11" hidden="1" x14ac:dyDescent="0.45">
      <c r="A91" s="116">
        <v>2000</v>
      </c>
      <c r="B91" s="14" t="s">
        <v>116</v>
      </c>
      <c r="C91" s="14">
        <f>INDEX('1.1'!$B$6:$X$103,MATCH(B91,'1.1'!$A$6:$A$103,0),MATCH(Data!A91,'1.1'!$B$5:$X$5,0))</f>
        <v>957.5</v>
      </c>
      <c r="D91" s="14">
        <f>INDEX('1.2'!$B$6:$X$103,MATCH(B91,'1.2'!$A$6:$A$103,0),MATCH(Data!A91,'1.2'!$B$5:$X$5,0))</f>
        <v>960</v>
      </c>
      <c r="E91" s="14">
        <f>INDEX('1.6.2'!$B$7:$X$104,MATCH(B91,'1.6.2'!$A$7:$A$104,0),MATCH(Data!A91,'1.6.2'!$B$6:$X$6,0))</f>
        <v>62.6</v>
      </c>
      <c r="F91" s="14">
        <f>INDEX('2.10.1'!$B$8:$X$105,MATCH(B91,'2.10.1'!$A$8:$A$105,0),MATCH(Data!A91,'2.10.1'!$B$7:$X$7,0))</f>
        <v>11.2</v>
      </c>
      <c r="G91" s="14">
        <f>INDEX('3.2'!$B$7:$X$104,MATCH(B91,'3.2'!$A$7:$A$104,0),MATCH(Data!A91,'3.2'!$B$6:$X$6,0))</f>
        <v>3968</v>
      </c>
      <c r="H91" s="14" t="str">
        <f>INDEX('20.9'!$B$7:$X$104,MATCH(B91,'20.9'!$A$7:$A$104,0),MATCH(Data!A91,'20.9'!$B$6:$X$6,0))</f>
        <v>…</v>
      </c>
      <c r="I91" s="14">
        <f>INDEX('20.10'!$B$7:$X$104,MATCH(B91,'20.10'!$A$7:$A$104,0),MATCH(Data!A91,'20.10'!$B$6:$X$6,0))</f>
        <v>5826</v>
      </c>
      <c r="J91" s="14">
        <f>INDEX('20.13'!$B$7:$X$104,MATCH(B91,'20.13'!$A$7:$A$104,0),MATCH(Data!A91,'20.13'!$B$6:$X$6,0))</f>
        <v>122.5</v>
      </c>
      <c r="K91" s="14"/>
    </row>
    <row r="92" spans="1:11" hidden="1" x14ac:dyDescent="0.45">
      <c r="A92" s="116">
        <v>2000</v>
      </c>
      <c r="B92" s="14" t="s">
        <v>117</v>
      </c>
      <c r="C92" s="14">
        <f>INDEX('1.1'!$B$6:$X$103,MATCH(B92,'1.1'!$A$6:$A$103,0),MATCH(Data!A92,'1.1'!$B$5:$X$5,0))</f>
        <v>1178.8</v>
      </c>
      <c r="D92" s="14">
        <f>INDEX('1.2'!$B$6:$X$103,MATCH(B92,'1.2'!$A$6:$A$103,0),MATCH(Data!A92,'1.2'!$B$5:$X$5,0))</f>
        <v>1185.8</v>
      </c>
      <c r="E92" s="14">
        <f>INDEX('1.6.2'!$B$7:$X$104,MATCH(B92,'1.6.2'!$A$7:$A$104,0),MATCH(Data!A92,'1.6.2'!$B$6:$X$6,0))</f>
        <v>60.8</v>
      </c>
      <c r="F92" s="14">
        <f>INDEX('2.10.1'!$B$8:$X$105,MATCH(B92,'2.10.1'!$A$8:$A$105,0),MATCH(Data!A92,'2.10.1'!$B$7:$X$7,0))</f>
        <v>14.4</v>
      </c>
      <c r="G92" s="14">
        <f>INDEX('3.2'!$B$7:$X$104,MATCH(B92,'3.2'!$A$7:$A$104,0),MATCH(Data!A92,'3.2'!$B$6:$X$6,0))</f>
        <v>1406</v>
      </c>
      <c r="H92" s="14">
        <f>INDEX('20.9'!$B$7:$X$104,MATCH(B92,'20.9'!$A$7:$A$104,0),MATCH(Data!A92,'20.9'!$B$6:$X$6,0))</f>
        <v>3463</v>
      </c>
      <c r="I92" s="14">
        <f>INDEX('20.10'!$B$7:$X$104,MATCH(B92,'20.10'!$A$7:$A$104,0),MATCH(Data!A92,'20.10'!$B$6:$X$6,0))</f>
        <v>3221</v>
      </c>
      <c r="J92" s="14">
        <f>INDEX('20.13'!$B$7:$X$104,MATCH(B92,'20.13'!$A$7:$A$104,0),MATCH(Data!A92,'20.13'!$B$6:$X$6,0))</f>
        <v>124.3</v>
      </c>
      <c r="K92" s="14"/>
    </row>
    <row r="93" spans="1:11" hidden="1" x14ac:dyDescent="0.45">
      <c r="A93" s="116">
        <v>2000</v>
      </c>
      <c r="B93" s="14" t="s">
        <v>118</v>
      </c>
      <c r="C93" s="14">
        <f>INDEX('1.1'!$B$6:$X$103,MATCH(B93,'1.1'!$A$6:$A$103,0),MATCH(Data!A93,'1.1'!$B$5:$X$5,0))</f>
        <v>366.4</v>
      </c>
      <c r="D93" s="14">
        <f>INDEX('1.2'!$B$6:$X$103,MATCH(B93,'1.2'!$A$6:$A$103,0),MATCH(Data!A93,'1.2'!$B$5:$X$5,0))</f>
        <v>369.4</v>
      </c>
      <c r="E93" s="14">
        <f>INDEX('1.6.2'!$B$7:$X$104,MATCH(B93,'1.6.2'!$A$7:$A$104,0),MATCH(Data!A93,'1.6.2'!$B$6:$X$6,0))</f>
        <v>68.8</v>
      </c>
      <c r="F93" s="14">
        <f>INDEX('2.10.1'!$B$8:$X$105,MATCH(B93,'2.10.1'!$A$8:$A$105,0),MATCH(Data!A93,'2.10.1'!$B$7:$X$7,0))</f>
        <v>16.3</v>
      </c>
      <c r="G93" s="14">
        <f>INDEX('3.2'!$B$7:$X$104,MATCH(B93,'3.2'!$A$7:$A$104,0),MATCH(Data!A93,'3.2'!$B$6:$X$6,0))</f>
        <v>3452</v>
      </c>
      <c r="H93" s="14" t="str">
        <f>INDEX('20.9'!$B$7:$X$104,MATCH(B93,'20.9'!$A$7:$A$104,0),MATCH(Data!A93,'20.9'!$B$6:$X$6,0))</f>
        <v>…</v>
      </c>
      <c r="I93" s="14">
        <f>INDEX('20.10'!$B$7:$X$104,MATCH(B93,'20.10'!$A$7:$A$104,0),MATCH(Data!A93,'20.10'!$B$6:$X$6,0))</f>
        <v>3387</v>
      </c>
      <c r="J93" s="14">
        <f>INDEX('20.13'!$B$7:$X$104,MATCH(B93,'20.13'!$A$7:$A$104,0),MATCH(Data!A93,'20.13'!$B$6:$X$6,0))</f>
        <v>139.30000000000001</v>
      </c>
      <c r="K93" s="14"/>
    </row>
    <row r="94" spans="1:11" hidden="1" x14ac:dyDescent="0.45">
      <c r="A94" s="116">
        <v>2000</v>
      </c>
      <c r="B94" s="14" t="s">
        <v>119</v>
      </c>
      <c r="C94" s="14">
        <f>INDEX('1.1'!$B$6:$X$103,MATCH(B94,'1.1'!$A$6:$A$103,0),MATCH(Data!A94,'1.1'!$B$5:$X$5,0))</f>
        <v>2120.5</v>
      </c>
      <c r="D94" s="14">
        <f>INDEX('1.2'!$B$6:$X$103,MATCH(B94,'1.2'!$A$6:$A$103,0),MATCH(Data!A94,'1.2'!$B$5:$X$5,0))</f>
        <v>2130.6999999999998</v>
      </c>
      <c r="E94" s="14">
        <f>INDEX('1.6.2'!$B$7:$X$104,MATCH(B94,'1.6.2'!$A$7:$A$104,0),MATCH(Data!A94,'1.6.2'!$B$6:$X$6,0))</f>
        <v>63.7</v>
      </c>
      <c r="F94" s="14">
        <f>INDEX('2.10.1'!$B$8:$X$105,MATCH(B94,'2.10.1'!$A$8:$A$105,0),MATCH(Data!A94,'2.10.1'!$B$7:$X$7,0))</f>
        <v>12.3</v>
      </c>
      <c r="G94" s="14">
        <f>INDEX('3.2'!$B$7:$X$104,MATCH(B94,'3.2'!$A$7:$A$104,0),MATCH(Data!A94,'3.2'!$B$6:$X$6,0))</f>
        <v>1800</v>
      </c>
      <c r="H94" s="14">
        <f>INDEX('20.9'!$B$7:$X$104,MATCH(B94,'20.9'!$A$7:$A$104,0),MATCH(Data!A94,'20.9'!$B$6:$X$6,0))</f>
        <v>9745</v>
      </c>
      <c r="I94" s="14">
        <f>INDEX('20.10'!$B$7:$X$104,MATCH(B94,'20.10'!$A$7:$A$104,0),MATCH(Data!A94,'20.10'!$B$6:$X$6,0))</f>
        <v>7889</v>
      </c>
      <c r="J94" s="14">
        <f>INDEX('20.13'!$B$7:$X$104,MATCH(B94,'20.13'!$A$7:$A$104,0),MATCH(Data!A94,'20.13'!$B$6:$X$6,0))</f>
        <v>144.9</v>
      </c>
      <c r="K94" s="14"/>
    </row>
    <row r="95" spans="1:11" hidden="1" x14ac:dyDescent="0.45">
      <c r="A95" s="116">
        <v>2000</v>
      </c>
      <c r="B95" s="14" t="s">
        <v>147</v>
      </c>
      <c r="C95" s="14">
        <f>INDEX('1.1'!$B$6:$X$103,MATCH(B95,'1.1'!$A$6:$A$103,0),MATCH(Data!A95,'1.1'!$B$5:$X$5,0))</f>
        <v>1459.9</v>
      </c>
      <c r="D95" s="14">
        <f>INDEX('1.2'!$B$6:$X$103,MATCH(B95,'1.2'!$A$6:$A$103,0),MATCH(Data!A95,'1.2'!$B$5:$X$5,0))</f>
        <v>1466.9</v>
      </c>
      <c r="E95" s="14">
        <f>INDEX('1.6.2'!$B$7:$X$104,MATCH(B95,'1.6.2'!$A$7:$A$104,0),MATCH(Data!A95,'1.6.2'!$B$6:$X$6,0))</f>
        <v>64.400000000000006</v>
      </c>
      <c r="F95" s="14">
        <f>INDEX('2.10.1'!$B$8:$X$105,MATCH(B95,'2.10.1'!$A$8:$A$105,0),MATCH(Data!A95,'2.10.1'!$B$7:$X$7,0))</f>
        <v>12.2</v>
      </c>
      <c r="G95" s="14">
        <f>INDEX('3.2'!$B$7:$X$104,MATCH(B95,'3.2'!$A$7:$A$104,0),MATCH(Data!A95,'3.2'!$B$6:$X$6,0))</f>
        <v>2500</v>
      </c>
      <c r="H95" s="14">
        <f>INDEX('20.9'!$B$7:$X$104,MATCH(B95,'20.9'!$A$7:$A$104,0),MATCH(Data!A95,'20.9'!$B$6:$X$6,0))</f>
        <v>7748</v>
      </c>
      <c r="I95" s="14">
        <f>INDEX('20.10'!$B$7:$X$104,MATCH(B95,'20.10'!$A$7:$A$104,0),MATCH(Data!A95,'20.10'!$B$6:$X$6,0))</f>
        <v>5350</v>
      </c>
      <c r="J95" s="14">
        <f>INDEX('20.13'!$B$7:$X$104,MATCH(B95,'20.13'!$A$7:$A$104,0),MATCH(Data!A95,'20.13'!$B$6:$X$6,0))</f>
        <v>124.9</v>
      </c>
      <c r="K95" s="14"/>
    </row>
    <row r="96" spans="1:11" hidden="1" x14ac:dyDescent="0.45">
      <c r="A96" s="116">
        <v>2000</v>
      </c>
      <c r="B96" s="14" t="s">
        <v>120</v>
      </c>
      <c r="C96" s="14">
        <f>INDEX('1.1'!$B$6:$X$103,MATCH(B96,'1.1'!$A$6:$A$103,0),MATCH(Data!A96,'1.1'!$B$5:$X$5,0))</f>
        <v>923</v>
      </c>
      <c r="D96" s="14">
        <f>INDEX('1.2'!$B$6:$X$103,MATCH(B96,'1.2'!$A$6:$A$103,0),MATCH(Data!A96,'1.2'!$B$5:$X$5,0))</f>
        <v>929.3</v>
      </c>
      <c r="E96" s="14">
        <f>INDEX('1.6.2'!$B$7:$X$104,MATCH(B96,'1.6.2'!$A$7:$A$104,0),MATCH(Data!A96,'1.6.2'!$B$6:$X$6,0))</f>
        <v>62.8</v>
      </c>
      <c r="F96" s="14">
        <f>INDEX('2.10.1'!$B$8:$X$105,MATCH(B96,'2.10.1'!$A$8:$A$105,0),MATCH(Data!A96,'2.10.1'!$B$7:$X$7,0))</f>
        <v>13.7</v>
      </c>
      <c r="G96" s="14">
        <f>INDEX('3.2'!$B$7:$X$104,MATCH(B96,'3.2'!$A$7:$A$104,0),MATCH(Data!A96,'3.2'!$B$6:$X$6,0))</f>
        <v>1825</v>
      </c>
      <c r="H96" s="14">
        <f>INDEX('20.9'!$B$7:$X$104,MATCH(B96,'20.9'!$A$7:$A$104,0),MATCH(Data!A96,'20.9'!$B$6:$X$6,0))</f>
        <v>6237</v>
      </c>
      <c r="I96" s="14">
        <f>INDEX('20.10'!$B$7:$X$104,MATCH(B96,'20.10'!$A$7:$A$104,0),MATCH(Data!A96,'20.10'!$B$6:$X$6,0))</f>
        <v>4088</v>
      </c>
      <c r="J96" s="14">
        <f>INDEX('20.13'!$B$7:$X$104,MATCH(B96,'20.13'!$A$7:$A$104,0),MATCH(Data!A96,'20.13'!$B$6:$X$6,0))</f>
        <v>133.80000000000001</v>
      </c>
      <c r="K96" s="14"/>
    </row>
    <row r="97" spans="1:11" hidden="1" x14ac:dyDescent="0.45">
      <c r="A97" s="116">
        <v>2000</v>
      </c>
      <c r="B97" s="14" t="s">
        <v>121</v>
      </c>
      <c r="C97" s="14">
        <f>INDEX('1.1'!$B$6:$X$103,MATCH(B97,'1.1'!$A$6:$A$103,0),MATCH(Data!A97,'1.1'!$B$5:$X$5,0))</f>
        <v>193.9</v>
      </c>
      <c r="D97" s="14">
        <f>INDEX('1.2'!$B$6:$X$103,MATCH(B97,'1.2'!$A$6:$A$103,0),MATCH(Data!A97,'1.2'!$B$5:$X$5,0))</f>
        <v>198</v>
      </c>
      <c r="E97" s="14">
        <f>INDEX('1.6.2'!$B$7:$X$104,MATCH(B97,'1.6.2'!$A$7:$A$104,0),MATCH(Data!A97,'1.6.2'!$B$6:$X$6,0))</f>
        <v>69.599999999999994</v>
      </c>
      <c r="F97" s="14">
        <f>INDEX('2.10.1'!$B$8:$X$105,MATCH(B97,'2.10.1'!$A$8:$A$105,0),MATCH(Data!A97,'2.10.1'!$B$7:$X$7,0))</f>
        <v>11</v>
      </c>
      <c r="G97" s="14">
        <f>INDEX('3.2'!$B$7:$X$104,MATCH(B97,'3.2'!$A$7:$A$104,0),MATCH(Data!A97,'3.2'!$B$6:$X$6,0))</f>
        <v>3724</v>
      </c>
      <c r="H97" s="14" t="str">
        <f>INDEX('20.9'!$B$7:$X$104,MATCH(B97,'20.9'!$A$7:$A$104,0),MATCH(Data!A97,'20.9'!$B$6:$X$6,0))</f>
        <v>…</v>
      </c>
      <c r="I97" s="14">
        <f>INDEX('20.10'!$B$7:$X$104,MATCH(B97,'20.10'!$A$7:$A$104,0),MATCH(Data!A97,'20.10'!$B$6:$X$6,0))</f>
        <v>1543</v>
      </c>
      <c r="J97" s="14">
        <f>INDEX('20.13'!$B$7:$X$104,MATCH(B97,'20.13'!$A$7:$A$104,0),MATCH(Data!A97,'20.13'!$B$6:$X$6,0))</f>
        <v>125.3</v>
      </c>
      <c r="K97" s="14"/>
    </row>
    <row r="98" spans="1:11" hidden="1" x14ac:dyDescent="0.45">
      <c r="A98" s="116">
        <v>2000</v>
      </c>
      <c r="B98" s="14" t="s">
        <v>122</v>
      </c>
      <c r="C98" s="14">
        <f>INDEX('1.1'!$B$6:$X$103,MATCH(B98,'1.1'!$A$6:$A$103,0),MATCH(Data!A98,'1.1'!$B$5:$X$5,0))</f>
        <v>560.1</v>
      </c>
      <c r="D98" s="14">
        <f>INDEX('1.2'!$B$6:$X$103,MATCH(B98,'1.2'!$A$6:$A$103,0),MATCH(Data!A98,'1.2'!$B$5:$X$5,0))</f>
        <v>564.6</v>
      </c>
      <c r="E98" s="14">
        <f>INDEX('1.6.2'!$B$7:$X$104,MATCH(B98,'1.6.2'!$A$7:$A$104,0),MATCH(Data!A98,'1.6.2'!$B$6:$X$6,0))</f>
        <v>66</v>
      </c>
      <c r="F98" s="14">
        <f>INDEX('2.10.1'!$B$8:$X$105,MATCH(B98,'2.10.1'!$A$8:$A$105,0),MATCH(Data!A98,'2.10.1'!$B$7:$X$7,0))</f>
        <v>13.2</v>
      </c>
      <c r="G98" s="14">
        <f>INDEX('3.2'!$B$7:$X$104,MATCH(B98,'3.2'!$A$7:$A$104,0),MATCH(Data!A98,'3.2'!$B$6:$X$6,0))</f>
        <v>2793</v>
      </c>
      <c r="H98" s="14" t="str">
        <f>INDEX('20.9'!$B$7:$X$104,MATCH(B98,'20.9'!$A$7:$A$104,0),MATCH(Data!A98,'20.9'!$B$6:$X$6,0))</f>
        <v>…</v>
      </c>
      <c r="I98" s="14">
        <f>INDEX('20.10'!$B$7:$X$104,MATCH(B98,'20.10'!$A$7:$A$104,0),MATCH(Data!A98,'20.10'!$B$6:$X$6,0))</f>
        <v>5948</v>
      </c>
      <c r="J98" s="14">
        <f>INDEX('20.13'!$B$7:$X$104,MATCH(B98,'20.13'!$A$7:$A$104,0),MATCH(Data!A98,'20.13'!$B$6:$X$6,0))</f>
        <v>114.6</v>
      </c>
      <c r="K98" s="14"/>
    </row>
    <row r="99" spans="1:11" hidden="1" x14ac:dyDescent="0.45">
      <c r="A99" s="116">
        <v>2000</v>
      </c>
      <c r="B99" s="14" t="s">
        <v>123</v>
      </c>
      <c r="C99" s="14">
        <f>INDEX('1.1'!$B$6:$X$103,MATCH(B99,'1.1'!$A$6:$A$103,0),MATCH(Data!A99,'1.1'!$B$5:$X$5,0))</f>
        <v>193.2</v>
      </c>
      <c r="D99" s="14">
        <f>INDEX('1.2'!$B$6:$X$103,MATCH(B99,'1.2'!$A$6:$A$103,0),MATCH(Data!A99,'1.2'!$B$5:$X$5,0))</f>
        <v>194.2</v>
      </c>
      <c r="E99" s="14">
        <f>INDEX('1.6.2'!$B$7:$X$104,MATCH(B99,'1.6.2'!$A$7:$A$104,0),MATCH(Data!A99,'1.6.2'!$B$6:$X$6,0))</f>
        <v>62.3</v>
      </c>
      <c r="F99" s="14">
        <f>INDEX('2.10.1'!$B$8:$X$105,MATCH(B99,'2.10.1'!$A$8:$A$105,0),MATCH(Data!A99,'2.10.1'!$B$7:$X$7,0))</f>
        <v>15</v>
      </c>
      <c r="G99" s="14">
        <f>INDEX('3.2'!$B$7:$X$104,MATCH(B99,'3.2'!$A$7:$A$104,0),MATCH(Data!A99,'3.2'!$B$6:$X$6,0))</f>
        <v>1489</v>
      </c>
      <c r="H99" s="14" t="str">
        <f>INDEX('20.9'!$B$7:$X$104,MATCH(B99,'20.9'!$A$7:$A$104,0),MATCH(Data!A99,'20.9'!$B$6:$X$6,0))</f>
        <v>…</v>
      </c>
      <c r="I99" s="14" t="str">
        <f>INDEX('20.10'!$B$7:$X$104,MATCH(B99,'20.10'!$A$7:$A$104,0),MATCH(Data!A99,'20.10'!$B$6:$X$6,0))</f>
        <v>…</v>
      </c>
      <c r="J99" s="14">
        <f>INDEX('20.13'!$B$7:$X$104,MATCH(B99,'20.13'!$A$7:$A$104,0),MATCH(Data!A99,'20.13'!$B$6:$X$6,0))</f>
        <v>122.6</v>
      </c>
      <c r="K99" s="14"/>
    </row>
    <row r="100" spans="1:11" hidden="1" x14ac:dyDescent="0.45">
      <c r="A100" s="116">
        <v>2000</v>
      </c>
      <c r="B100" s="14" t="s">
        <v>124</v>
      </c>
      <c r="C100" s="14">
        <f>INDEX('1.1'!$B$6:$X$103,MATCH(B100,'1.1'!$A$6:$A$103,0),MATCH(Data!A100,'1.1'!$B$5:$X$5,0))</f>
        <v>57.5</v>
      </c>
      <c r="D100" s="14">
        <f>INDEX('1.2'!$B$6:$X$103,MATCH(B100,'1.2'!$A$6:$A$103,0),MATCH(Data!A100,'1.2'!$B$5:$X$5,0))</f>
        <v>59.6</v>
      </c>
      <c r="E100" s="14">
        <f>INDEX('1.6.2'!$B$7:$X$104,MATCH(B100,'1.6.2'!$A$7:$A$104,0),MATCH(Data!A100,'1.6.2'!$B$6:$X$6,0))</f>
        <v>69.5</v>
      </c>
      <c r="F100" s="14">
        <f>INDEX('2.10.1'!$B$8:$X$105,MATCH(B100,'2.10.1'!$A$8:$A$105,0),MATCH(Data!A100,'2.10.1'!$B$7:$X$7,0))</f>
        <v>10.3</v>
      </c>
      <c r="G100" s="14">
        <f>INDEX('3.2'!$B$7:$X$104,MATCH(B100,'3.2'!$A$7:$A$104,0),MATCH(Data!A100,'3.2'!$B$6:$X$6,0))</f>
        <v>4732</v>
      </c>
      <c r="H100" s="14" t="str">
        <f>INDEX('20.9'!$B$7:$X$104,MATCH(B100,'20.9'!$A$7:$A$104,0),MATCH(Data!A100,'20.9'!$B$6:$X$6,0))</f>
        <v>…</v>
      </c>
      <c r="I100" s="14" t="str">
        <f>INDEX('20.10'!$B$7:$X$104,MATCH(B100,'20.10'!$A$7:$A$104,0),MATCH(Data!A100,'20.10'!$B$6:$X$6,0))</f>
        <v>…</v>
      </c>
      <c r="J100" s="14">
        <f>INDEX('20.13'!$B$7:$X$104,MATCH(B100,'20.13'!$A$7:$A$104,0),MATCH(Data!A100,'20.13'!$B$6:$X$6,0))</f>
        <v>225</v>
      </c>
      <c r="K100" s="14"/>
    </row>
    <row r="101" spans="1:11" hidden="1" x14ac:dyDescent="0.45">
      <c r="A101" s="116">
        <v>2001</v>
      </c>
      <c r="B101" s="114" t="s">
        <v>40</v>
      </c>
      <c r="C101" s="14">
        <f>INDEX('1.1'!$B$6:$X$103,MATCH(B101,'1.1'!$A$6:$A$103,0),MATCH(Data!A101,'1.1'!$B$5:$X$5,0))</f>
        <v>145649.29999999999</v>
      </c>
      <c r="D101" s="14">
        <f>INDEX('1.2'!$B$6:$X$103,MATCH(B101,'1.2'!$A$6:$A$103,0),MATCH(Data!A101,'1.2'!$B$5:$X$5,0))</f>
        <v>145976.5</v>
      </c>
      <c r="E101" s="14">
        <f>INDEX('1.6.2'!$B$7:$X$104,MATCH(B101,'1.6.2'!$A$7:$A$104,0),MATCH(Data!A101,'1.6.2'!$B$6:$X$6,0))</f>
        <v>60.8</v>
      </c>
      <c r="F101" s="14">
        <f>INDEX('2.10.1'!$B$8:$X$105,MATCH(B101,'2.10.1'!$A$8:$A$105,0),MATCH(Data!A101,'2.10.1'!$B$7:$X$7,0))</f>
        <v>9</v>
      </c>
      <c r="G101" s="14">
        <f>INDEX('3.2'!$B$7:$X$104,MATCH(B101,'3.2'!$A$7:$A$104,0),MATCH(Data!A101,'3.2'!$B$6:$X$6,0))</f>
        <v>3062</v>
      </c>
      <c r="H101" s="14">
        <f>INDEX('20.9'!$B$7:$X$104,MATCH(B101,'20.9'!$A$7:$A$104,0),MATCH(Data!A101,'20.9'!$B$6:$X$6,0))</f>
        <v>10567</v>
      </c>
      <c r="I101" s="14">
        <f>INDEX('20.10'!$B$7:$X$104,MATCH(B101,'20.10'!$A$7:$A$104,0),MATCH(Data!A101,'20.10'!$B$6:$X$6,0))</f>
        <v>9072</v>
      </c>
      <c r="J101" s="14">
        <f>INDEX('20.13'!$B$7:$X$104,MATCH(B101,'20.13'!$A$7:$A$104,0),MATCH(Data!A101,'20.13'!$B$6:$X$6,0))</f>
        <v>115.2</v>
      </c>
      <c r="K101" s="14"/>
    </row>
    <row r="102" spans="1:11" ht="18" hidden="1" x14ac:dyDescent="0.45">
      <c r="A102" s="116">
        <v>2001</v>
      </c>
      <c r="B102" s="44" t="s">
        <v>131</v>
      </c>
      <c r="C102" s="14">
        <f>INDEX('1.1'!$B$6:$X$103,MATCH(B102,'1.1'!$A$6:$A$103,0),MATCH(Data!A102,'1.1'!$B$5:$X$5,0))</f>
        <v>38068.5</v>
      </c>
      <c r="D102" s="14">
        <f>INDEX('1.2'!$B$6:$X$103,MATCH(B102,'1.2'!$A$6:$A$103,0),MATCH(Data!A102,'1.2'!$B$5:$X$5,0))</f>
        <v>38121.800000000003</v>
      </c>
      <c r="E102" s="14">
        <f>INDEX('1.6.2'!$B$7:$X$104,MATCH(B102,'1.6.2'!$A$7:$A$104,0),MATCH(Data!A102,'1.6.2'!$B$6:$X$6,0))</f>
        <v>60.4</v>
      </c>
      <c r="F102" s="14">
        <f>INDEX('2.10.1'!$B$8:$X$105,MATCH(B102,'2.10.1'!$A$8:$A$105,0),MATCH(Data!A102,'2.10.1'!$B$7:$X$7,0))</f>
        <v>6</v>
      </c>
      <c r="G102" s="14">
        <f>INDEX('3.2'!$B$7:$X$104,MATCH(B102,'3.2'!$A$7:$A$104,0),MATCH(Data!A102,'3.2'!$B$6:$X$6,0))</f>
        <v>4300</v>
      </c>
      <c r="H102" s="14">
        <f>INDEX('20.9'!$B$7:$X$104,MATCH(B102,'20.9'!$A$7:$A$104,0),MATCH(Data!A102,'20.9'!$B$6:$X$6,0))</f>
        <v>13151</v>
      </c>
      <c r="I102" s="14">
        <f>INDEX('20.10'!$B$7:$X$104,MATCH(B102,'20.10'!$A$7:$A$104,0),MATCH(Data!A102,'20.10'!$B$6:$X$6,0))</f>
        <v>11086</v>
      </c>
      <c r="J102" s="14">
        <f>INDEX('20.13'!$B$7:$X$104,MATCH(B102,'20.13'!$A$7:$A$104,0),MATCH(Data!A102,'20.13'!$B$6:$X$6,0))</f>
        <v>117.9</v>
      </c>
      <c r="K102" s="14"/>
    </row>
    <row r="103" spans="1:11" hidden="1" x14ac:dyDescent="0.45">
      <c r="A103" s="116">
        <v>2001</v>
      </c>
      <c r="B103" s="14" t="s">
        <v>41</v>
      </c>
      <c r="C103" s="14">
        <f>INDEX('1.1'!$B$6:$X$103,MATCH(B103,'1.1'!$A$6:$A$103,0),MATCH(Data!A103,'1.1'!$B$5:$X$5,0))</f>
        <v>1508.1</v>
      </c>
      <c r="D103" s="14">
        <f>INDEX('1.2'!$B$6:$X$103,MATCH(B103,'1.2'!$A$6:$A$103,0),MATCH(Data!A103,'1.2'!$B$5:$X$5,0))</f>
        <v>1507.5</v>
      </c>
      <c r="E103" s="14">
        <f>INDEX('1.6.2'!$B$7:$X$104,MATCH(B103,'1.6.2'!$A$7:$A$104,0),MATCH(Data!A103,'1.6.2'!$B$6:$X$6,0))</f>
        <v>58.5</v>
      </c>
      <c r="F103" s="14">
        <f>INDEX('2.10.1'!$B$8:$X$105,MATCH(B103,'2.10.1'!$A$8:$A$105,0),MATCH(Data!A103,'2.10.1'!$B$7:$X$7,0))</f>
        <v>6.4</v>
      </c>
      <c r="G103" s="14">
        <f>INDEX('3.2'!$B$7:$X$104,MATCH(B103,'3.2'!$A$7:$A$104,0),MATCH(Data!A103,'3.2'!$B$6:$X$6,0))</f>
        <v>2121</v>
      </c>
      <c r="H103" s="14">
        <f>INDEX('20.9'!$B$7:$X$104,MATCH(B103,'20.9'!$A$7:$A$104,0),MATCH(Data!A103,'20.9'!$B$6:$X$6,0))</f>
        <v>6346</v>
      </c>
      <c r="I103" s="14">
        <f>INDEX('20.10'!$B$7:$X$104,MATCH(B103,'20.10'!$A$7:$A$104,0),MATCH(Data!A103,'20.10'!$B$6:$X$6,0))</f>
        <v>5968</v>
      </c>
      <c r="J103" s="14">
        <f>INDEX('20.13'!$B$7:$X$104,MATCH(B103,'20.13'!$A$7:$A$104,0),MATCH(Data!A103,'20.13'!$B$6:$X$6,0))</f>
        <v>110</v>
      </c>
      <c r="K103" s="14"/>
    </row>
    <row r="104" spans="1:11" hidden="1" x14ac:dyDescent="0.45">
      <c r="A104" s="116">
        <v>2001</v>
      </c>
      <c r="B104" s="14" t="s">
        <v>42</v>
      </c>
      <c r="C104" s="14">
        <f>INDEX('1.1'!$B$6:$X$103,MATCH(B104,'1.1'!$A$6:$A$103,0),MATCH(Data!A104,'1.1'!$B$5:$X$5,0))</f>
        <v>1391.4</v>
      </c>
      <c r="D104" s="14">
        <f>INDEX('1.2'!$B$6:$X$103,MATCH(B104,'1.2'!$A$6:$A$103,0),MATCH(Data!A104,'1.2'!$B$5:$X$5,0))</f>
        <v>1399.7</v>
      </c>
      <c r="E104" s="14">
        <f>INDEX('1.6.2'!$B$7:$X$104,MATCH(B104,'1.6.2'!$A$7:$A$104,0),MATCH(Data!A104,'1.6.2'!$B$6:$X$6,0))</f>
        <v>57.6</v>
      </c>
      <c r="F104" s="14">
        <f>INDEX('2.10.1'!$B$8:$X$105,MATCH(B104,'2.10.1'!$A$8:$A$105,0),MATCH(Data!A104,'2.10.1'!$B$7:$X$7,0))</f>
        <v>9.8000000000000007</v>
      </c>
      <c r="G104" s="14">
        <f>INDEX('3.2'!$B$7:$X$104,MATCH(B104,'3.2'!$A$7:$A$104,0),MATCH(Data!A104,'3.2'!$B$6:$X$6,0))</f>
        <v>1818</v>
      </c>
      <c r="H104" s="14">
        <f>INDEX('20.9'!$B$7:$X$104,MATCH(B104,'20.9'!$A$7:$A$104,0),MATCH(Data!A104,'20.9'!$B$6:$X$6,0))</f>
        <v>5386</v>
      </c>
      <c r="I104" s="14">
        <f>INDEX('20.10'!$B$7:$X$104,MATCH(B104,'20.10'!$A$7:$A$104,0),MATCH(Data!A104,'20.10'!$B$6:$X$6,0))</f>
        <v>4871</v>
      </c>
      <c r="J104" s="14">
        <f>INDEX('20.13'!$B$7:$X$104,MATCH(B104,'20.13'!$A$7:$A$104,0),MATCH(Data!A104,'20.13'!$B$6:$X$6,0))</f>
        <v>105.3</v>
      </c>
      <c r="K104" s="14"/>
    </row>
    <row r="105" spans="1:11" hidden="1" x14ac:dyDescent="0.45">
      <c r="A105" s="116">
        <v>2001</v>
      </c>
      <c r="B105" s="14" t="s">
        <v>43</v>
      </c>
      <c r="C105" s="14">
        <f>INDEX('1.1'!$B$6:$X$103,MATCH(B105,'1.1'!$A$6:$A$103,0),MATCH(Data!A105,'1.1'!$B$5:$X$5,0))</f>
        <v>1539.2</v>
      </c>
      <c r="D105" s="14">
        <f>INDEX('1.2'!$B$6:$X$103,MATCH(B105,'1.2'!$A$6:$A$103,0),MATCH(Data!A105,'1.2'!$B$5:$X$5,0))</f>
        <v>1548.6</v>
      </c>
      <c r="E105" s="14">
        <f>INDEX('1.6.2'!$B$7:$X$104,MATCH(B105,'1.6.2'!$A$7:$A$104,0),MATCH(Data!A105,'1.6.2'!$B$6:$X$6,0))</f>
        <v>59.2</v>
      </c>
      <c r="F105" s="14">
        <f>INDEX('2.10.1'!$B$8:$X$105,MATCH(B105,'2.10.1'!$A$8:$A$105,0),MATCH(Data!A105,'2.10.1'!$B$7:$X$7,0))</f>
        <v>10.199999999999999</v>
      </c>
      <c r="G105" s="14">
        <f>INDEX('3.2'!$B$7:$X$104,MATCH(B105,'3.2'!$A$7:$A$104,0),MATCH(Data!A105,'3.2'!$B$6:$X$6,0))</f>
        <v>1666</v>
      </c>
      <c r="H105" s="14">
        <f>INDEX('20.9'!$B$7:$X$104,MATCH(B105,'20.9'!$A$7:$A$104,0),MATCH(Data!A105,'20.9'!$B$6:$X$6,0))</f>
        <v>7218</v>
      </c>
      <c r="I105" s="14">
        <f>INDEX('20.10'!$B$7:$X$104,MATCH(B105,'20.10'!$A$7:$A$104,0),MATCH(Data!A105,'20.10'!$B$6:$X$6,0))</f>
        <v>7020</v>
      </c>
      <c r="J105" s="14">
        <f>INDEX('20.13'!$B$7:$X$104,MATCH(B105,'20.13'!$A$7:$A$104,0),MATCH(Data!A105,'20.13'!$B$6:$X$6,0))</f>
        <v>113.8</v>
      </c>
      <c r="K105" s="14"/>
    </row>
    <row r="106" spans="1:11" hidden="1" x14ac:dyDescent="0.45">
      <c r="A106" s="116">
        <v>2001</v>
      </c>
      <c r="B106" s="14" t="s">
        <v>44</v>
      </c>
      <c r="C106" s="14">
        <f>INDEX('1.1'!$B$6:$X$103,MATCH(B106,'1.1'!$A$6:$A$103,0),MATCH(Data!A106,'1.1'!$B$5:$X$5,0))</f>
        <v>2397.1</v>
      </c>
      <c r="D106" s="14">
        <f>INDEX('1.2'!$B$6:$X$103,MATCH(B106,'1.2'!$A$6:$A$103,0),MATCH(Data!A106,'1.2'!$B$5:$X$5,0))</f>
        <v>2409.6999999999998</v>
      </c>
      <c r="E106" s="14">
        <f>INDEX('1.6.2'!$B$7:$X$104,MATCH(B106,'1.6.2'!$A$7:$A$104,0),MATCH(Data!A106,'1.6.2'!$B$6:$X$6,0))</f>
        <v>57.4</v>
      </c>
      <c r="F106" s="14">
        <f>INDEX('2.10.1'!$B$8:$X$105,MATCH(B106,'2.10.1'!$A$8:$A$105,0),MATCH(Data!A106,'2.10.1'!$B$7:$X$7,0))</f>
        <v>9.6</v>
      </c>
      <c r="G106" s="14">
        <f>INDEX('3.2'!$B$7:$X$104,MATCH(B106,'3.2'!$A$7:$A$104,0),MATCH(Data!A106,'3.2'!$B$6:$X$6,0))</f>
        <v>2040</v>
      </c>
      <c r="H106" s="14">
        <f>INDEX('20.9'!$B$7:$X$104,MATCH(B106,'20.9'!$A$7:$A$104,0),MATCH(Data!A106,'20.9'!$B$6:$X$6,0))</f>
        <v>6403</v>
      </c>
      <c r="I106" s="14">
        <f>INDEX('20.10'!$B$7:$X$104,MATCH(B106,'20.10'!$A$7:$A$104,0),MATCH(Data!A106,'20.10'!$B$6:$X$6,0))</f>
        <v>6660</v>
      </c>
      <c r="J106" s="14">
        <f>INDEX('20.13'!$B$7:$X$104,MATCH(B106,'20.13'!$A$7:$A$104,0),MATCH(Data!A106,'20.13'!$B$6:$X$6,0))</f>
        <v>106.8</v>
      </c>
      <c r="K106" s="14"/>
    </row>
    <row r="107" spans="1:11" hidden="1" x14ac:dyDescent="0.45">
      <c r="A107" s="116">
        <v>2001</v>
      </c>
      <c r="B107" s="14" t="s">
        <v>45</v>
      </c>
      <c r="C107" s="14">
        <f>INDEX('1.1'!$B$6:$X$103,MATCH(B107,'1.1'!$A$6:$A$103,0),MATCH(Data!A107,'1.1'!$B$5:$X$5,0))</f>
        <v>1161.9000000000001</v>
      </c>
      <c r="D107" s="14">
        <f>INDEX('1.2'!$B$6:$X$103,MATCH(B107,'1.2'!$A$6:$A$103,0),MATCH(Data!A107,'1.2'!$B$5:$X$5,0))</f>
        <v>1170.4000000000001</v>
      </c>
      <c r="E107" s="14">
        <f>INDEX('1.6.2'!$B$7:$X$104,MATCH(B107,'1.6.2'!$A$7:$A$104,0),MATCH(Data!A107,'1.6.2'!$B$6:$X$6,0))</f>
        <v>58.7</v>
      </c>
      <c r="F107" s="14">
        <f>INDEX('2.10.1'!$B$8:$X$105,MATCH(B107,'2.10.1'!$A$8:$A$105,0),MATCH(Data!A107,'2.10.1'!$B$7:$X$7,0))</f>
        <v>5.9</v>
      </c>
      <c r="G107" s="14">
        <f>INDEX('3.2'!$B$7:$X$104,MATCH(B107,'3.2'!$A$7:$A$104,0),MATCH(Data!A107,'3.2'!$B$6:$X$6,0))</f>
        <v>1298</v>
      </c>
      <c r="H107" s="14">
        <f>INDEX('20.9'!$B$7:$X$104,MATCH(B107,'20.9'!$A$7:$A$104,0),MATCH(Data!A107,'20.9'!$B$6:$X$6,0))</f>
        <v>6369</v>
      </c>
      <c r="I107" s="14">
        <f>INDEX('20.10'!$B$7:$X$104,MATCH(B107,'20.10'!$A$7:$A$104,0),MATCH(Data!A107,'20.10'!$B$6:$X$6,0))</f>
        <v>5291</v>
      </c>
      <c r="J107" s="14">
        <f>INDEX('20.13'!$B$7:$X$104,MATCH(B107,'20.13'!$A$7:$A$104,0),MATCH(Data!A107,'20.13'!$B$6:$X$6,0))</f>
        <v>112.1</v>
      </c>
      <c r="K107" s="14"/>
    </row>
    <row r="108" spans="1:11" hidden="1" x14ac:dyDescent="0.45">
      <c r="A108" s="116">
        <v>2001</v>
      </c>
      <c r="B108" s="14" t="s">
        <v>46</v>
      </c>
      <c r="C108" s="14">
        <f>INDEX('1.1'!$B$6:$X$103,MATCH(B108,'1.1'!$A$6:$A$103,0),MATCH(Data!A108,'1.1'!$B$5:$X$5,0))</f>
        <v>1049.5999999999999</v>
      </c>
      <c r="D108" s="14">
        <f>INDEX('1.2'!$B$6:$X$103,MATCH(B108,'1.2'!$A$6:$A$103,0),MATCH(Data!A108,'1.2'!$B$5:$X$5,0))</f>
        <v>1055</v>
      </c>
      <c r="E108" s="14">
        <f>INDEX('1.6.2'!$B$7:$X$104,MATCH(B108,'1.6.2'!$A$7:$A$104,0),MATCH(Data!A108,'1.6.2'!$B$6:$X$6,0))</f>
        <v>59.4</v>
      </c>
      <c r="F108" s="14">
        <f>INDEX('2.10.1'!$B$8:$X$105,MATCH(B108,'2.10.1'!$A$8:$A$105,0),MATCH(Data!A108,'2.10.1'!$B$7:$X$7,0))</f>
        <v>6.1</v>
      </c>
      <c r="G108" s="14">
        <f>INDEX('3.2'!$B$7:$X$104,MATCH(B108,'3.2'!$A$7:$A$104,0),MATCH(Data!A108,'3.2'!$B$6:$X$6,0))</f>
        <v>1782</v>
      </c>
      <c r="H108" s="14">
        <f>INDEX('20.9'!$B$7:$X$104,MATCH(B108,'20.9'!$A$7:$A$104,0),MATCH(Data!A108,'20.9'!$B$6:$X$6,0))</f>
        <v>9351</v>
      </c>
      <c r="I108" s="14">
        <f>INDEX('20.10'!$B$7:$X$104,MATCH(B108,'20.10'!$A$7:$A$104,0),MATCH(Data!A108,'20.10'!$B$6:$X$6,0))</f>
        <v>6424</v>
      </c>
      <c r="J108" s="14">
        <f>INDEX('20.13'!$B$7:$X$104,MATCH(B108,'20.13'!$A$7:$A$104,0),MATCH(Data!A108,'20.13'!$B$6:$X$6,0))</f>
        <v>111.6</v>
      </c>
      <c r="K108" s="14"/>
    </row>
    <row r="109" spans="1:11" hidden="1" x14ac:dyDescent="0.45">
      <c r="A109" s="116">
        <v>2001</v>
      </c>
      <c r="B109" s="14" t="s">
        <v>47</v>
      </c>
      <c r="C109" s="14">
        <f>INDEX('1.1'!$B$6:$X$103,MATCH(B109,'1.1'!$A$6:$A$103,0),MATCH(Data!A109,'1.1'!$B$5:$X$5,0))</f>
        <v>743.9</v>
      </c>
      <c r="D109" s="14">
        <f>INDEX('1.2'!$B$6:$X$103,MATCH(B109,'1.2'!$A$6:$A$103,0),MATCH(Data!A109,'1.2'!$B$5:$X$5,0))</f>
        <v>749</v>
      </c>
      <c r="E109" s="14">
        <f>INDEX('1.6.2'!$B$7:$X$104,MATCH(B109,'1.6.2'!$A$7:$A$104,0),MATCH(Data!A109,'1.6.2'!$B$6:$X$6,0))</f>
        <v>58.5</v>
      </c>
      <c r="F109" s="14">
        <f>INDEX('2.10.1'!$B$8:$X$105,MATCH(B109,'2.10.1'!$A$8:$A$105,0),MATCH(Data!A109,'2.10.1'!$B$7:$X$7,0))</f>
        <v>5.9</v>
      </c>
      <c r="G109" s="14">
        <f>INDEX('3.2'!$B$7:$X$104,MATCH(B109,'3.2'!$A$7:$A$104,0),MATCH(Data!A109,'3.2'!$B$6:$X$6,0))</f>
        <v>1905</v>
      </c>
      <c r="H109" s="14">
        <f>INDEX('20.9'!$B$7:$X$104,MATCH(B109,'20.9'!$A$7:$A$104,0),MATCH(Data!A109,'20.9'!$B$6:$X$6,0))</f>
        <v>6010</v>
      </c>
      <c r="I109" s="14">
        <f>INDEX('20.10'!$B$7:$X$104,MATCH(B109,'20.10'!$A$7:$A$104,0),MATCH(Data!A109,'20.10'!$B$6:$X$6,0))</f>
        <v>5097</v>
      </c>
      <c r="J109" s="14">
        <f>INDEX('20.13'!$B$7:$X$104,MATCH(B109,'20.13'!$A$7:$A$104,0),MATCH(Data!A109,'20.13'!$B$6:$X$6,0))</f>
        <v>136.1</v>
      </c>
      <c r="K109" s="14"/>
    </row>
    <row r="110" spans="1:11" hidden="1" x14ac:dyDescent="0.45">
      <c r="A110" s="116">
        <v>2001</v>
      </c>
      <c r="B110" s="14" t="s">
        <v>48</v>
      </c>
      <c r="C110" s="14">
        <f>INDEX('1.1'!$B$6:$X$103,MATCH(B110,'1.1'!$A$6:$A$103,0),MATCH(Data!A110,'1.1'!$B$5:$X$5,0))</f>
        <v>1248.5999999999999</v>
      </c>
      <c r="D110" s="14">
        <f>INDEX('1.2'!$B$6:$X$103,MATCH(B110,'1.2'!$A$6:$A$103,0),MATCH(Data!A110,'1.2'!$B$5:$X$5,0))</f>
        <v>1257.5</v>
      </c>
      <c r="E110" s="14">
        <f>INDEX('1.6.2'!$B$7:$X$104,MATCH(B110,'1.6.2'!$A$7:$A$104,0),MATCH(Data!A110,'1.6.2'!$B$6:$X$6,0))</f>
        <v>57.4</v>
      </c>
      <c r="F110" s="14">
        <f>INDEX('2.10.1'!$B$8:$X$105,MATCH(B110,'2.10.1'!$A$8:$A$105,0),MATCH(Data!A110,'2.10.1'!$B$7:$X$7,0))</f>
        <v>10.5</v>
      </c>
      <c r="G110" s="14">
        <f>INDEX('3.2'!$B$7:$X$104,MATCH(B110,'3.2'!$A$7:$A$104,0),MATCH(Data!A110,'3.2'!$B$6:$X$6,0))</f>
        <v>1980</v>
      </c>
      <c r="H110" s="14">
        <f>INDEX('20.9'!$B$7:$X$104,MATCH(B110,'20.9'!$A$7:$A$104,0),MATCH(Data!A110,'20.9'!$B$6:$X$6,0))</f>
        <v>6217</v>
      </c>
      <c r="I110" s="14">
        <f>INDEX('20.10'!$B$7:$X$104,MATCH(B110,'20.10'!$A$7:$A$104,0),MATCH(Data!A110,'20.10'!$B$6:$X$6,0))</f>
        <v>4300</v>
      </c>
      <c r="J110" s="14">
        <f>INDEX('20.13'!$B$7:$X$104,MATCH(B110,'20.13'!$A$7:$A$104,0),MATCH(Data!A110,'20.13'!$B$6:$X$6,0))</f>
        <v>119.4</v>
      </c>
      <c r="K110" s="14"/>
    </row>
    <row r="111" spans="1:11" hidden="1" x14ac:dyDescent="0.45">
      <c r="A111" s="116">
        <v>2001</v>
      </c>
      <c r="B111" s="14" t="s">
        <v>49</v>
      </c>
      <c r="C111" s="14">
        <f>INDEX('1.1'!$B$6:$X$103,MATCH(B111,'1.1'!$A$6:$A$103,0),MATCH(Data!A111,'1.1'!$B$5:$X$5,0))</f>
        <v>1220.5</v>
      </c>
      <c r="D111" s="14">
        <f>INDEX('1.2'!$B$6:$X$103,MATCH(B111,'1.2'!$A$6:$A$103,0),MATCH(Data!A111,'1.2'!$B$5:$X$5,0))</f>
        <v>1224.3</v>
      </c>
      <c r="E111" s="14">
        <f>INDEX('1.6.2'!$B$7:$X$104,MATCH(B111,'1.6.2'!$A$7:$A$104,0),MATCH(Data!A111,'1.6.2'!$B$6:$X$6,0))</f>
        <v>58.5</v>
      </c>
      <c r="F111" s="14">
        <f>INDEX('2.10.1'!$B$8:$X$105,MATCH(B111,'2.10.1'!$A$8:$A$105,0),MATCH(Data!A111,'2.10.1'!$B$7:$X$7,0))</f>
        <v>6.4</v>
      </c>
      <c r="G111" s="14">
        <f>INDEX('3.2'!$B$7:$X$104,MATCH(B111,'3.2'!$A$7:$A$104,0),MATCH(Data!A111,'3.2'!$B$6:$X$6,0))</f>
        <v>2261</v>
      </c>
      <c r="H111" s="14">
        <f>INDEX('20.9'!$B$7:$X$104,MATCH(B111,'20.9'!$A$7:$A$104,0),MATCH(Data!A111,'20.9'!$B$6:$X$6,0))</f>
        <v>6476</v>
      </c>
      <c r="I111" s="14">
        <f>INDEX('20.10'!$B$7:$X$104,MATCH(B111,'20.10'!$A$7:$A$104,0),MATCH(Data!A111,'20.10'!$B$6:$X$6,0))</f>
        <v>7872</v>
      </c>
      <c r="J111" s="14">
        <f>INDEX('20.13'!$B$7:$X$104,MATCH(B111,'20.13'!$A$7:$A$104,0),MATCH(Data!A111,'20.13'!$B$6:$X$6,0))</f>
        <v>118.1</v>
      </c>
      <c r="K111" s="14"/>
    </row>
    <row r="112" spans="1:11" hidden="1" x14ac:dyDescent="0.45">
      <c r="A112" s="116">
        <v>2001</v>
      </c>
      <c r="B112" s="14" t="s">
        <v>50</v>
      </c>
      <c r="C112" s="14">
        <f>INDEX('1.1'!$B$6:$X$103,MATCH(B112,'1.1'!$A$6:$A$103,0),MATCH(Data!A112,'1.1'!$B$5:$X$5,0))</f>
        <v>6609.2</v>
      </c>
      <c r="D112" s="14">
        <f>INDEX('1.2'!$B$6:$X$103,MATCH(B112,'1.2'!$A$6:$A$103,0),MATCH(Data!A112,'1.2'!$B$5:$X$5,0))</f>
        <v>6611.3</v>
      </c>
      <c r="E112" s="14">
        <f>INDEX('1.6.2'!$B$7:$X$104,MATCH(B112,'1.6.2'!$A$7:$A$104,0),MATCH(Data!A112,'1.6.2'!$B$6:$X$6,0))</f>
        <v>60.8</v>
      </c>
      <c r="F112" s="14">
        <f>INDEX('2.10.1'!$B$8:$X$105,MATCH(B112,'2.10.1'!$A$8:$A$105,0),MATCH(Data!A112,'2.10.1'!$B$7:$X$7,0))</f>
        <v>5.6</v>
      </c>
      <c r="G112" s="14">
        <f>INDEX('3.2'!$B$7:$X$104,MATCH(B112,'3.2'!$A$7:$A$104,0),MATCH(Data!A112,'3.2'!$B$6:$X$6,0))</f>
        <v>2626</v>
      </c>
      <c r="H112" s="14">
        <f>INDEX('20.9'!$B$7:$X$104,MATCH(B112,'20.9'!$A$7:$A$104,0),MATCH(Data!A112,'20.9'!$B$6:$X$6,0))</f>
        <v>11953</v>
      </c>
      <c r="I112" s="14">
        <f>INDEX('20.10'!$B$7:$X$104,MATCH(B112,'20.10'!$A$7:$A$104,0),MATCH(Data!A112,'20.10'!$B$6:$X$6,0))</f>
        <v>9226</v>
      </c>
      <c r="J112" s="14">
        <f>INDEX('20.13'!$B$7:$X$104,MATCH(B112,'20.13'!$A$7:$A$104,0),MATCH(Data!A112,'20.13'!$B$6:$X$6,0))</f>
        <v>136.1</v>
      </c>
      <c r="K112" s="14"/>
    </row>
    <row r="113" spans="1:11" hidden="1" x14ac:dyDescent="0.45">
      <c r="A113" s="116">
        <v>2001</v>
      </c>
      <c r="B113" s="14" t="s">
        <v>51</v>
      </c>
      <c r="C113" s="14">
        <f>INDEX('1.1'!$B$6:$X$103,MATCH(B113,'1.1'!$A$6:$A$103,0),MATCH(Data!A113,'1.1'!$B$5:$X$5,0))</f>
        <v>867.6</v>
      </c>
      <c r="D113" s="14">
        <f>INDEX('1.2'!$B$6:$X$103,MATCH(B113,'1.2'!$A$6:$A$103,0),MATCH(Data!A113,'1.2'!$B$5:$X$5,0))</f>
        <v>872.1</v>
      </c>
      <c r="E113" s="14">
        <f>INDEX('1.6.2'!$B$7:$X$104,MATCH(B113,'1.6.2'!$A$7:$A$104,0),MATCH(Data!A113,'1.6.2'!$B$6:$X$6,0))</f>
        <v>58.6</v>
      </c>
      <c r="F113" s="14">
        <f>INDEX('2.10.1'!$B$8:$X$105,MATCH(B113,'2.10.1'!$A$8:$A$105,0),MATCH(Data!A113,'2.10.1'!$B$7:$X$7,0))</f>
        <v>7.9</v>
      </c>
      <c r="G113" s="14">
        <f>INDEX('3.2'!$B$7:$X$104,MATCH(B113,'3.2'!$A$7:$A$104,0),MATCH(Data!A113,'3.2'!$B$6:$X$6,0))</f>
        <v>1963</v>
      </c>
      <c r="H113" s="14">
        <f>INDEX('20.9'!$B$7:$X$104,MATCH(B113,'20.9'!$A$7:$A$104,0),MATCH(Data!A113,'20.9'!$B$6:$X$6,0))</f>
        <v>8433</v>
      </c>
      <c r="I113" s="14">
        <f>INDEX('20.10'!$B$7:$X$104,MATCH(B113,'20.10'!$A$7:$A$104,0),MATCH(Data!A113,'20.10'!$B$6:$X$6,0))</f>
        <v>7089</v>
      </c>
      <c r="J113" s="14">
        <f>INDEX('20.13'!$B$7:$X$104,MATCH(B113,'20.13'!$A$7:$A$104,0),MATCH(Data!A113,'20.13'!$B$6:$X$6,0))</f>
        <v>114.3</v>
      </c>
      <c r="K113" s="14"/>
    </row>
    <row r="114" spans="1:11" hidden="1" x14ac:dyDescent="0.45">
      <c r="A114" s="116">
        <v>2001</v>
      </c>
      <c r="B114" s="14" t="s">
        <v>52</v>
      </c>
      <c r="C114" s="14">
        <f>INDEX('1.1'!$B$6:$X$103,MATCH(B114,'1.1'!$A$6:$A$103,0),MATCH(Data!A114,'1.1'!$B$5:$X$5,0))</f>
        <v>1241</v>
      </c>
      <c r="D114" s="14">
        <f>INDEX('1.2'!$B$6:$X$103,MATCH(B114,'1.2'!$A$6:$A$103,0),MATCH(Data!A114,'1.2'!$B$5:$X$5,0))</f>
        <v>1249.9000000000001</v>
      </c>
      <c r="E114" s="14">
        <f>INDEX('1.6.2'!$B$7:$X$104,MATCH(B114,'1.6.2'!$A$7:$A$104,0),MATCH(Data!A114,'1.6.2'!$B$6:$X$6,0))</f>
        <v>57.5</v>
      </c>
      <c r="F114" s="14">
        <f>INDEX('2.10.1'!$B$8:$X$105,MATCH(B114,'2.10.1'!$A$8:$A$105,0),MATCH(Data!A114,'2.10.1'!$B$7:$X$7,0))</f>
        <v>10.9</v>
      </c>
      <c r="G114" s="14">
        <f>INDEX('3.2'!$B$7:$X$104,MATCH(B114,'3.2'!$A$7:$A$104,0),MATCH(Data!A114,'3.2'!$B$6:$X$6,0))</f>
        <v>1853</v>
      </c>
      <c r="H114" s="14">
        <f>INDEX('20.9'!$B$7:$X$104,MATCH(B114,'20.9'!$A$7:$A$104,0),MATCH(Data!A114,'20.9'!$B$6:$X$6,0))</f>
        <v>8005</v>
      </c>
      <c r="I114" s="14">
        <f>INDEX('20.10'!$B$7:$X$104,MATCH(B114,'20.10'!$A$7:$A$104,0),MATCH(Data!A114,'20.10'!$B$6:$X$6,0))</f>
        <v>8964</v>
      </c>
      <c r="J114" s="14">
        <f>INDEX('20.13'!$B$7:$X$104,MATCH(B114,'20.13'!$A$7:$A$104,0),MATCH(Data!A114,'20.13'!$B$6:$X$6,0))</f>
        <v>97.7</v>
      </c>
      <c r="K114" s="14"/>
    </row>
    <row r="115" spans="1:11" hidden="1" x14ac:dyDescent="0.45">
      <c r="A115" s="116">
        <v>2001</v>
      </c>
      <c r="B115" s="14" t="s">
        <v>53</v>
      </c>
      <c r="C115" s="14">
        <f>INDEX('1.1'!$B$6:$X$103,MATCH(B115,'1.1'!$A$6:$A$103,0),MATCH(Data!A115,'1.1'!$B$5:$X$5,0))</f>
        <v>1063.3</v>
      </c>
      <c r="D115" s="14">
        <f>INDEX('1.2'!$B$6:$X$103,MATCH(B115,'1.2'!$A$6:$A$103,0),MATCH(Data!A115,'1.2'!$B$5:$X$5,0))</f>
        <v>1072.7</v>
      </c>
      <c r="E115" s="14">
        <f>INDEX('1.6.2'!$B$7:$X$104,MATCH(B115,'1.6.2'!$A$7:$A$104,0),MATCH(Data!A115,'1.6.2'!$B$6:$X$6,0))</f>
        <v>59.6</v>
      </c>
      <c r="F115" s="14">
        <f>INDEX('2.10.1'!$B$8:$X$105,MATCH(B115,'2.10.1'!$A$8:$A$105,0),MATCH(Data!A115,'2.10.1'!$B$7:$X$7,0))</f>
        <v>9.9</v>
      </c>
      <c r="G115" s="14">
        <f>INDEX('3.2'!$B$7:$X$104,MATCH(B115,'3.2'!$A$7:$A$104,0),MATCH(Data!A115,'3.2'!$B$6:$X$6,0))</f>
        <v>2336</v>
      </c>
      <c r="H115" s="14">
        <f>INDEX('20.9'!$B$7:$X$104,MATCH(B115,'20.9'!$A$7:$A$104,0),MATCH(Data!A115,'20.9'!$B$6:$X$6,0))</f>
        <v>5821</v>
      </c>
      <c r="I115" s="14">
        <f>INDEX('20.10'!$B$7:$X$104,MATCH(B115,'20.10'!$A$7:$A$104,0),MATCH(Data!A115,'20.10'!$B$6:$X$6,0))</f>
        <v>5923</v>
      </c>
      <c r="J115" s="14">
        <f>INDEX('20.13'!$B$7:$X$104,MATCH(B115,'20.13'!$A$7:$A$104,0),MATCH(Data!A115,'20.13'!$B$6:$X$6,0))</f>
        <v>127.7</v>
      </c>
      <c r="K115" s="14"/>
    </row>
    <row r="116" spans="1:11" hidden="1" x14ac:dyDescent="0.45">
      <c r="A116" s="116">
        <v>2001</v>
      </c>
      <c r="B116" s="14" t="s">
        <v>54</v>
      </c>
      <c r="C116" s="14">
        <f>INDEX('1.1'!$B$6:$X$103,MATCH(B116,'1.1'!$A$6:$A$103,0),MATCH(Data!A116,'1.1'!$B$5:$X$5,0))</f>
        <v>1193.4000000000001</v>
      </c>
      <c r="D116" s="14">
        <f>INDEX('1.2'!$B$6:$X$103,MATCH(B116,'1.2'!$A$6:$A$103,0),MATCH(Data!A116,'1.2'!$B$5:$X$5,0))</f>
        <v>1203.5</v>
      </c>
      <c r="E116" s="14">
        <f>INDEX('1.6.2'!$B$7:$X$104,MATCH(B116,'1.6.2'!$A$7:$A$104,0),MATCH(Data!A116,'1.6.2'!$B$6:$X$6,0))</f>
        <v>57.1</v>
      </c>
      <c r="F116" s="14">
        <f>INDEX('2.10.1'!$B$8:$X$105,MATCH(B116,'2.10.1'!$A$8:$A$105,0),MATCH(Data!A116,'2.10.1'!$B$7:$X$7,0))</f>
        <v>12</v>
      </c>
      <c r="G116" s="14">
        <f>INDEX('3.2'!$B$7:$X$104,MATCH(B116,'3.2'!$A$7:$A$104,0),MATCH(Data!A116,'3.2'!$B$6:$X$6,0))</f>
        <v>2072</v>
      </c>
      <c r="H116" s="14">
        <f>INDEX('20.9'!$B$7:$X$104,MATCH(B116,'20.9'!$A$7:$A$104,0),MATCH(Data!A116,'20.9'!$B$6:$X$6,0))</f>
        <v>6370</v>
      </c>
      <c r="I116" s="14">
        <f>INDEX('20.10'!$B$7:$X$104,MATCH(B116,'20.10'!$A$7:$A$104,0),MATCH(Data!A116,'20.10'!$B$6:$X$6,0))</f>
        <v>5823</v>
      </c>
      <c r="J116" s="14">
        <f>INDEX('20.13'!$B$7:$X$104,MATCH(B116,'20.13'!$A$7:$A$104,0),MATCH(Data!A116,'20.13'!$B$6:$X$6,0))</f>
        <v>112.8</v>
      </c>
      <c r="K116" s="14"/>
    </row>
    <row r="117" spans="1:11" hidden="1" x14ac:dyDescent="0.45">
      <c r="A117" s="116">
        <v>2001</v>
      </c>
      <c r="B117" s="14" t="s">
        <v>55</v>
      </c>
      <c r="C117" s="14">
        <f>INDEX('1.1'!$B$6:$X$103,MATCH(B117,'1.1'!$A$6:$A$103,0),MATCH(Data!A117,'1.1'!$B$5:$X$5,0))</f>
        <v>1491.4</v>
      </c>
      <c r="D117" s="14">
        <f>INDEX('1.2'!$B$6:$X$103,MATCH(B117,'1.2'!$A$6:$A$103,0),MATCH(Data!A117,'1.2'!$B$5:$X$5,0))</f>
        <v>1505.5</v>
      </c>
      <c r="E117" s="14">
        <f>INDEX('1.6.2'!$B$7:$X$104,MATCH(B117,'1.6.2'!$A$7:$A$104,0),MATCH(Data!A117,'1.6.2'!$B$6:$X$6,0))</f>
        <v>57.3</v>
      </c>
      <c r="F117" s="14">
        <f>INDEX('2.10.1'!$B$8:$X$105,MATCH(B117,'2.10.1'!$A$8:$A$105,0),MATCH(Data!A117,'2.10.1'!$B$7:$X$7,0))</f>
        <v>7.5</v>
      </c>
      <c r="G117" s="14">
        <f>INDEX('3.2'!$B$7:$X$104,MATCH(B117,'3.2'!$A$7:$A$104,0),MATCH(Data!A117,'3.2'!$B$6:$X$6,0))</f>
        <v>1690</v>
      </c>
      <c r="H117" s="14">
        <f>INDEX('20.9'!$B$7:$X$104,MATCH(B117,'20.9'!$A$7:$A$104,0),MATCH(Data!A117,'20.9'!$B$6:$X$6,0))</f>
        <v>9630</v>
      </c>
      <c r="I117" s="14">
        <f>INDEX('20.10'!$B$7:$X$104,MATCH(B117,'20.10'!$A$7:$A$104,0),MATCH(Data!A117,'20.10'!$B$6:$X$6,0))</f>
        <v>7365</v>
      </c>
      <c r="J117" s="14">
        <f>INDEX('20.13'!$B$7:$X$104,MATCH(B117,'20.13'!$A$7:$A$104,0),MATCH(Data!A117,'20.13'!$B$6:$X$6,0))</f>
        <v>131.1</v>
      </c>
      <c r="K117" s="14"/>
    </row>
    <row r="118" spans="1:11" hidden="1" x14ac:dyDescent="0.45">
      <c r="A118" s="116">
        <v>2001</v>
      </c>
      <c r="B118" s="14" t="s">
        <v>56</v>
      </c>
      <c r="C118" s="14">
        <f>INDEX('1.1'!$B$6:$X$103,MATCH(B118,'1.1'!$A$6:$A$103,0),MATCH(Data!A118,'1.1'!$B$5:$X$5,0))</f>
        <v>1694</v>
      </c>
      <c r="D118" s="14">
        <f>INDEX('1.2'!$B$6:$X$103,MATCH(B118,'1.2'!$A$6:$A$103,0),MATCH(Data!A118,'1.2'!$B$5:$X$5,0))</f>
        <v>1706.9</v>
      </c>
      <c r="E118" s="14">
        <f>INDEX('1.6.2'!$B$7:$X$104,MATCH(B118,'1.6.2'!$A$7:$A$104,0),MATCH(Data!A118,'1.6.2'!$B$6:$X$6,0))</f>
        <v>57.8</v>
      </c>
      <c r="F118" s="14">
        <f>INDEX('2.10.1'!$B$8:$X$105,MATCH(B118,'2.10.1'!$A$8:$A$105,0),MATCH(Data!A118,'2.10.1'!$B$7:$X$7,0))</f>
        <v>5.3</v>
      </c>
      <c r="G118" s="14">
        <f>INDEX('3.2'!$B$7:$X$104,MATCH(B118,'3.2'!$A$7:$A$104,0),MATCH(Data!A118,'3.2'!$B$6:$X$6,0))</f>
        <v>2015</v>
      </c>
      <c r="H118" s="14">
        <f>INDEX('20.9'!$B$7:$X$104,MATCH(B118,'20.9'!$A$7:$A$104,0),MATCH(Data!A118,'20.9'!$B$6:$X$6,0))</f>
        <v>6486</v>
      </c>
      <c r="I118" s="14">
        <f>INDEX('20.10'!$B$7:$X$104,MATCH(B118,'20.10'!$A$7:$A$104,0),MATCH(Data!A118,'20.10'!$B$6:$X$6,0))</f>
        <v>5575</v>
      </c>
      <c r="J118" s="14">
        <f>INDEX('20.13'!$B$7:$X$104,MATCH(B118,'20.13'!$A$7:$A$104,0),MATCH(Data!A118,'20.13'!$B$6:$X$6,0))</f>
        <v>122.5</v>
      </c>
      <c r="K118" s="14"/>
    </row>
    <row r="119" spans="1:11" hidden="1" x14ac:dyDescent="0.45">
      <c r="A119" s="116">
        <v>2001</v>
      </c>
      <c r="B119" s="14" t="s">
        <v>57</v>
      </c>
      <c r="C119" s="14">
        <f>INDEX('1.1'!$B$6:$X$103,MATCH(B119,'1.1'!$A$6:$A$103,0),MATCH(Data!A119,'1.1'!$B$5:$X$5,0))</f>
        <v>1378.4</v>
      </c>
      <c r="D119" s="14">
        <f>INDEX('1.2'!$B$6:$X$103,MATCH(B119,'1.2'!$A$6:$A$103,0),MATCH(Data!A119,'1.2'!$B$5:$X$5,0))</f>
        <v>1386.1</v>
      </c>
      <c r="E119" s="14">
        <f>INDEX('1.6.2'!$B$7:$X$104,MATCH(B119,'1.6.2'!$A$7:$A$104,0),MATCH(Data!A119,'1.6.2'!$B$6:$X$6,0))</f>
        <v>59.5</v>
      </c>
      <c r="F119" s="14">
        <f>INDEX('2.10.1'!$B$8:$X$105,MATCH(B119,'2.10.1'!$A$8:$A$105,0),MATCH(Data!A119,'2.10.1'!$B$7:$X$7,0))</f>
        <v>6.7</v>
      </c>
      <c r="G119" s="14">
        <f>INDEX('3.2'!$B$7:$X$104,MATCH(B119,'3.2'!$A$7:$A$104,0),MATCH(Data!A119,'3.2'!$B$6:$X$6,0))</f>
        <v>2518</v>
      </c>
      <c r="H119" s="14">
        <f>INDEX('20.9'!$B$7:$X$104,MATCH(B119,'20.9'!$A$7:$A$104,0),MATCH(Data!A119,'20.9'!$B$6:$X$6,0))</f>
        <v>9754</v>
      </c>
      <c r="I119" s="14">
        <f>INDEX('20.10'!$B$7:$X$104,MATCH(B119,'20.10'!$A$7:$A$104,0),MATCH(Data!A119,'20.10'!$B$6:$X$6,0))</f>
        <v>9577</v>
      </c>
      <c r="J119" s="14">
        <f>INDEX('20.13'!$B$7:$X$104,MATCH(B119,'20.13'!$A$7:$A$104,0),MATCH(Data!A119,'20.13'!$B$6:$X$6,0))</f>
        <v>116.2</v>
      </c>
      <c r="K119" s="14"/>
    </row>
    <row r="120" spans="1:11" hidden="1" x14ac:dyDescent="0.45">
      <c r="A120" s="116">
        <v>2001</v>
      </c>
      <c r="B120" s="14" t="s">
        <v>58</v>
      </c>
      <c r="C120" s="14">
        <f>INDEX('1.1'!$B$6:$X$103,MATCH(B120,'1.1'!$A$6:$A$103,0),MATCH(Data!A120,'1.1'!$B$5:$X$5,0))</f>
        <v>10269.9</v>
      </c>
      <c r="D120" s="14">
        <f>INDEX('1.2'!$B$6:$X$103,MATCH(B120,'1.2'!$A$6:$A$103,0),MATCH(Data!A120,'1.2'!$B$5:$X$5,0))</f>
        <v>10192.1</v>
      </c>
      <c r="E120" s="14">
        <f>INDEX('1.6.2'!$B$7:$X$104,MATCH(B120,'1.6.2'!$A$7:$A$104,0),MATCH(Data!A120,'1.6.2'!$B$6:$X$6,0))</f>
        <v>64.7</v>
      </c>
      <c r="F120" s="14">
        <f>INDEX('2.10.1'!$B$8:$X$105,MATCH(B120,'2.10.1'!$A$8:$A$105,0),MATCH(Data!A120,'2.10.1'!$B$7:$X$7,0))</f>
        <v>2.1</v>
      </c>
      <c r="G120" s="14">
        <f>INDEX('3.2'!$B$7:$X$104,MATCH(B120,'3.2'!$A$7:$A$104,0),MATCH(Data!A120,'3.2'!$B$6:$X$6,0))</f>
        <v>10282</v>
      </c>
      <c r="H120" s="14">
        <f>INDEX('20.9'!$B$7:$X$104,MATCH(B120,'20.9'!$A$7:$A$104,0),MATCH(Data!A120,'20.9'!$B$6:$X$6,0))</f>
        <v>21906</v>
      </c>
      <c r="I120" s="14">
        <f>INDEX('20.10'!$B$7:$X$104,MATCH(B120,'20.10'!$A$7:$A$104,0),MATCH(Data!A120,'20.10'!$B$6:$X$6,0))</f>
        <v>20329</v>
      </c>
      <c r="J120" s="14">
        <f>INDEX('20.13'!$B$7:$X$104,MATCH(B120,'20.13'!$A$7:$A$104,0),MATCH(Data!A120,'20.13'!$B$6:$X$6,0))</f>
        <v>131.1</v>
      </c>
      <c r="K120" s="14"/>
    </row>
    <row r="121" spans="1:11" ht="18" hidden="1" x14ac:dyDescent="0.45">
      <c r="A121" s="116">
        <v>2001</v>
      </c>
      <c r="B121" s="44" t="s">
        <v>137</v>
      </c>
      <c r="C121" s="14">
        <f>INDEX('1.1'!$B$6:$X$103,MATCH(B121,'1.1'!$A$6:$A$103,0),MATCH(Data!A121,'1.1'!$B$5:$X$5,0))</f>
        <v>14073</v>
      </c>
      <c r="D121" s="14">
        <f>INDEX('1.2'!$B$6:$X$103,MATCH(B121,'1.2'!$A$6:$A$103,0),MATCH(Data!A121,'1.2'!$B$5:$X$5,0))</f>
        <v>14135.9</v>
      </c>
      <c r="E121" s="14">
        <f>INDEX('1.6.2'!$B$7:$X$104,MATCH(B121,'1.6.2'!$A$7:$A$104,0),MATCH(Data!A121,'1.6.2'!$B$6:$X$6,0))</f>
        <v>62.1</v>
      </c>
      <c r="F121" s="14">
        <f>INDEX('2.10.1'!$B$8:$X$105,MATCH(B121,'2.10.1'!$A$8:$A$105,0),MATCH(Data!A121,'2.10.1'!$B$7:$X$7,0))</f>
        <v>7.6</v>
      </c>
      <c r="G121" s="14">
        <f>INDEX('3.2'!$B$7:$X$104,MATCH(B121,'3.2'!$A$7:$A$104,0),MATCH(Data!A121,'3.2'!$B$6:$X$6,0))</f>
        <v>3084</v>
      </c>
      <c r="H121" s="14">
        <f>INDEX('20.9'!$B$7:$X$104,MATCH(B121,'20.9'!$A$7:$A$104,0),MATCH(Data!A121,'20.9'!$B$6:$X$6,0))</f>
        <v>10124</v>
      </c>
      <c r="I121" s="14">
        <f>INDEX('20.10'!$B$7:$X$104,MATCH(B121,'20.10'!$A$7:$A$104,0),MATCH(Data!A121,'20.10'!$B$6:$X$6,0))</f>
        <v>8324</v>
      </c>
      <c r="J121" s="14">
        <f>INDEX('20.13'!$B$7:$X$104,MATCH(B121,'20.13'!$A$7:$A$104,0),MATCH(Data!A121,'20.13'!$B$6:$X$6,0))</f>
        <v>118.6</v>
      </c>
      <c r="K121" s="14"/>
    </row>
    <row r="122" spans="1:11" hidden="1" x14ac:dyDescent="0.45">
      <c r="A122" s="116">
        <v>2001</v>
      </c>
      <c r="B122" s="14" t="s">
        <v>59</v>
      </c>
      <c r="C122" s="14">
        <f>INDEX('1.1'!$B$6:$X$103,MATCH(B122,'1.1'!$A$6:$A$103,0),MATCH(Data!A122,'1.1'!$B$5:$X$5,0))</f>
        <v>721.5</v>
      </c>
      <c r="D122" s="14">
        <f>INDEX('1.2'!$B$6:$X$103,MATCH(B122,'1.2'!$A$6:$A$103,0),MATCH(Data!A122,'1.2'!$B$5:$X$5,0))</f>
        <v>725.2</v>
      </c>
      <c r="E122" s="14">
        <f>INDEX('1.6.2'!$B$7:$X$104,MATCH(B122,'1.6.2'!$A$7:$A$104,0),MATCH(Data!A122,'1.6.2'!$B$6:$X$6,0))</f>
        <v>62.3</v>
      </c>
      <c r="F122" s="14">
        <f>INDEX('2.10.1'!$B$8:$X$105,MATCH(B122,'2.10.1'!$A$8:$A$105,0),MATCH(Data!A122,'2.10.1'!$B$7:$X$7,0))</f>
        <v>8.6</v>
      </c>
      <c r="G122" s="14">
        <f>INDEX('3.2'!$B$7:$X$104,MATCH(B122,'3.2'!$A$7:$A$104,0),MATCH(Data!A122,'3.2'!$B$6:$X$6,0))</f>
        <v>2931</v>
      </c>
      <c r="H122" s="14">
        <f>INDEX('20.9'!$B$7:$X$104,MATCH(B122,'20.9'!$A$7:$A$104,0),MATCH(Data!A122,'20.9'!$B$6:$X$6,0))</f>
        <v>6566</v>
      </c>
      <c r="I122" s="14">
        <f>INDEX('20.10'!$B$7:$X$104,MATCH(B122,'20.10'!$A$7:$A$104,0),MATCH(Data!A122,'20.10'!$B$6:$X$6,0))</f>
        <v>6679</v>
      </c>
      <c r="J122" s="14">
        <f>INDEX('20.13'!$B$7:$X$104,MATCH(B122,'20.13'!$A$7:$A$104,0),MATCH(Data!A122,'20.13'!$B$6:$X$6,0))</f>
        <v>104.4</v>
      </c>
      <c r="K122" s="14"/>
    </row>
    <row r="123" spans="1:11" hidden="1" x14ac:dyDescent="0.45">
      <c r="A123" s="116">
        <v>2001</v>
      </c>
      <c r="B123" s="14" t="s">
        <v>60</v>
      </c>
      <c r="C123" s="14">
        <f>INDEX('1.1'!$B$6:$X$103,MATCH(B123,'1.1'!$A$6:$A$103,0),MATCH(Data!A123,'1.1'!$B$5:$X$5,0))</f>
        <v>1029.7</v>
      </c>
      <c r="D123" s="14">
        <f>INDEX('1.2'!$B$6:$X$103,MATCH(B123,'1.2'!$A$6:$A$103,0),MATCH(Data!A123,'1.2'!$B$5:$X$5,0))</f>
        <v>1036.2</v>
      </c>
      <c r="E123" s="14">
        <f>INDEX('1.6.2'!$B$7:$X$104,MATCH(B123,'1.6.2'!$A$7:$A$104,0),MATCH(Data!A123,'1.6.2'!$B$6:$X$6,0))</f>
        <v>65.5</v>
      </c>
      <c r="F123" s="14">
        <f>INDEX('2.10.1'!$B$8:$X$105,MATCH(B123,'2.10.1'!$A$8:$A$105,0),MATCH(Data!A123,'2.10.1'!$B$7:$X$7,0))</f>
        <v>13.8</v>
      </c>
      <c r="G123" s="14">
        <f>INDEX('3.2'!$B$7:$X$104,MATCH(B123,'3.2'!$A$7:$A$104,0),MATCH(Data!A123,'3.2'!$B$6:$X$6,0))</f>
        <v>4862</v>
      </c>
      <c r="H123" s="14">
        <f>INDEX('20.9'!$B$7:$X$104,MATCH(B123,'20.9'!$A$7:$A$104,0),MATCH(Data!A123,'20.9'!$B$6:$X$6,0))</f>
        <v>7508</v>
      </c>
      <c r="I123" s="14">
        <f>INDEX('20.10'!$B$7:$X$104,MATCH(B123,'20.10'!$A$7:$A$104,0),MATCH(Data!A123,'20.10'!$B$6:$X$6,0))</f>
        <v>7303</v>
      </c>
      <c r="J123" s="14">
        <f>INDEX('20.13'!$B$7:$X$104,MATCH(B123,'20.13'!$A$7:$A$104,0),MATCH(Data!A123,'20.13'!$B$6:$X$6,0))</f>
        <v>135.4</v>
      </c>
      <c r="K123" s="14"/>
    </row>
    <row r="124" spans="1:11" hidden="1" x14ac:dyDescent="0.45">
      <c r="A124" s="116">
        <v>2001</v>
      </c>
      <c r="B124" s="14" t="s">
        <v>61</v>
      </c>
      <c r="C124" s="14">
        <f>INDEX('1.1'!$B$6:$X$103,MATCH(B124,'1.1'!$A$6:$A$103,0),MATCH(Data!A124,'1.1'!$B$5:$X$5,0))</f>
        <v>1350.5</v>
      </c>
      <c r="D124" s="14">
        <f>INDEX('1.2'!$B$6:$X$103,MATCH(B124,'1.2'!$A$6:$A$103,0),MATCH(Data!A124,'1.2'!$B$5:$X$5,0))</f>
        <v>1359.8</v>
      </c>
      <c r="E124" s="14">
        <f>INDEX('1.6.2'!$B$7:$X$104,MATCH(B124,'1.6.2'!$A$7:$A$104,0),MATCH(Data!A124,'1.6.2'!$B$6:$X$6,0))</f>
        <v>62.2</v>
      </c>
      <c r="F124" s="14">
        <f>INDEX('2.10.1'!$B$8:$X$105,MATCH(B124,'2.10.1'!$A$8:$A$105,0),MATCH(Data!A124,'2.10.1'!$B$7:$X$7,0))</f>
        <v>8.6</v>
      </c>
      <c r="G124" s="14">
        <f>INDEX('3.2'!$B$7:$X$104,MATCH(B124,'3.2'!$A$7:$A$104,0),MATCH(Data!A124,'3.2'!$B$6:$X$6,0))</f>
        <v>3041</v>
      </c>
      <c r="H124" s="14">
        <f>INDEX('20.9'!$B$7:$X$104,MATCH(B124,'20.9'!$A$7:$A$104,0),MATCH(Data!A124,'20.9'!$B$6:$X$6,0))</f>
        <v>10125</v>
      </c>
      <c r="I124" s="14">
        <f>INDEX('20.10'!$B$7:$X$104,MATCH(B124,'20.10'!$A$7:$A$104,0),MATCH(Data!A124,'20.10'!$B$6:$X$6,0))</f>
        <v>6048</v>
      </c>
      <c r="J124" s="14">
        <f>INDEX('20.13'!$B$7:$X$104,MATCH(B124,'20.13'!$A$7:$A$104,0),MATCH(Data!A124,'20.13'!$B$6:$X$6,0))</f>
        <v>114.7</v>
      </c>
      <c r="K124" s="14"/>
    </row>
    <row r="125" spans="1:11" hidden="1" x14ac:dyDescent="0.45">
      <c r="A125" s="116">
        <v>2001</v>
      </c>
      <c r="B125" s="83" t="s">
        <v>62</v>
      </c>
      <c r="C125" s="14">
        <f>INDEX('1.1'!$B$6:$X$103,MATCH(B125,'1.1'!$A$6:$A$103,0),MATCH(Data!A125,'1.1'!$B$5:$X$5,0))</f>
        <v>0</v>
      </c>
      <c r="D125" s="14">
        <f>INDEX('1.2'!$B$6:$X$103,MATCH(B125,'1.2'!$A$6:$A$103,0),MATCH(Data!A125,'1.2'!$B$5:$X$5,0))</f>
        <v>0</v>
      </c>
      <c r="E125" s="14">
        <f>INDEX('1.6.2'!$B$7:$X$104,MATCH(B125,'1.6.2'!$A$7:$A$104,0),MATCH(Data!A125,'1.6.2'!$B$6:$X$6,0))</f>
        <v>0</v>
      </c>
      <c r="F125" s="14">
        <f>INDEX('2.10.1'!$B$8:$X$105,MATCH(B125,'2.10.1'!$A$8:$A$105,0),MATCH(Data!A125,'2.10.1'!$B$7:$X$7,0))</f>
        <v>0</v>
      </c>
      <c r="G125" s="14">
        <f>INDEX('3.2'!$B$7:$X$104,MATCH(B125,'3.2'!$A$7:$A$104,0),MATCH(Data!A125,'3.2'!$B$6:$X$6,0))</f>
        <v>0</v>
      </c>
      <c r="H125" s="14">
        <f>INDEX('20.9'!$B$7:$X$104,MATCH(B125,'20.9'!$A$7:$A$104,0),MATCH(Data!A125,'20.9'!$B$6:$X$6,0))</f>
        <v>0</v>
      </c>
      <c r="I125" s="14">
        <f>INDEX('20.10'!$B$7:$X$104,MATCH(B125,'20.10'!$A$7:$A$104,0),MATCH(Data!A125,'20.10'!$B$6:$X$6,0))</f>
        <v>0</v>
      </c>
      <c r="J125" s="14">
        <f>INDEX('20.13'!$B$7:$X$104,MATCH(B125,'20.13'!$A$7:$A$104,0),MATCH(Data!A125,'20.13'!$B$6:$X$6,0))</f>
        <v>0</v>
      </c>
      <c r="K125" s="14"/>
    </row>
    <row r="126" spans="1:11" hidden="1" x14ac:dyDescent="0.45">
      <c r="A126" s="116">
        <v>2001</v>
      </c>
      <c r="B126" s="105" t="s">
        <v>63</v>
      </c>
      <c r="C126" s="14">
        <f>INDEX('1.1'!$B$6:$X$103,MATCH(B126,'1.1'!$A$6:$A$103,0),MATCH(Data!A126,'1.1'!$B$5:$X$5,0))</f>
        <v>40.9</v>
      </c>
      <c r="D126" s="14">
        <f>INDEX('1.2'!$B$6:$X$103,MATCH(B126,'1.2'!$A$6:$A$103,0),MATCH(Data!A126,'1.2'!$B$5:$X$5,0))</f>
        <v>40.9</v>
      </c>
      <c r="E126" s="14">
        <f>INDEX('1.6.2'!$B$7:$X$104,MATCH(B126,'1.6.2'!$A$7:$A$104,0),MATCH(Data!A126,'1.6.2'!$B$6:$X$6,0))</f>
        <v>62.8</v>
      </c>
      <c r="F126" s="14">
        <f>INDEX('2.10.1'!$B$8:$X$105,MATCH(B126,'2.10.1'!$A$8:$A$105,0),MATCH(Data!A126,'2.10.1'!$B$7:$X$7,0))</f>
        <v>7</v>
      </c>
      <c r="G126" s="14">
        <f>INDEX('3.2'!$B$7:$X$104,MATCH(B126,'3.2'!$A$7:$A$104,0),MATCH(Data!A126,'3.2'!$B$6:$X$6,0))</f>
        <v>5888</v>
      </c>
      <c r="H126" s="14" t="str">
        <f>INDEX('20.9'!$B$7:$X$104,MATCH(B126,'20.9'!$A$7:$A$104,0),MATCH(Data!A126,'20.9'!$B$6:$X$6,0))</f>
        <v>…</v>
      </c>
      <c r="I126" s="14">
        <f>INDEX('20.10'!$B$7:$X$104,MATCH(B126,'20.10'!$A$7:$A$104,0),MATCH(Data!A126,'20.10'!$B$6:$X$6,0))</f>
        <v>6418</v>
      </c>
      <c r="J126" s="14">
        <f>INDEX('20.13'!$B$7:$X$104,MATCH(B126,'20.13'!$A$7:$A$104,0),MATCH(Data!A126,'20.13'!$B$6:$X$6,0))</f>
        <v>119.3</v>
      </c>
      <c r="K126" s="14"/>
    </row>
    <row r="127" spans="1:11" ht="18" hidden="1" x14ac:dyDescent="0.45">
      <c r="A127" s="116">
        <v>2001</v>
      </c>
      <c r="B127" s="105" t="s">
        <v>126</v>
      </c>
      <c r="C127" s="14">
        <f>INDEX('1.1'!$B$6:$X$103,MATCH(B127,'1.1'!$A$6:$A$103,0),MATCH(Data!A127,'1.1'!$B$5:$X$5,0))</f>
        <v>1309.5999999999999</v>
      </c>
      <c r="D127" s="14">
        <f>INDEX('1.2'!$B$6:$X$103,MATCH(B127,'1.2'!$A$6:$A$103,0),MATCH(Data!A127,'1.2'!$B$5:$X$5,0))</f>
        <v>1318.8999999999999</v>
      </c>
      <c r="E127" s="14">
        <f>INDEX('1.6.2'!$B$7:$X$104,MATCH(B127,'1.6.2'!$A$7:$A$104,0),MATCH(Data!A127,'1.6.2'!$B$6:$X$6,0))</f>
        <v>62.2</v>
      </c>
      <c r="F127" s="14">
        <f>INDEX('2.10.1'!$B$8:$X$105,MATCH(B127,'2.10.1'!$A$8:$A$105,0),MATCH(Data!A127,'2.10.1'!$B$7:$X$7,0))</f>
        <v>8.6</v>
      </c>
      <c r="G127" s="14">
        <f>INDEX('3.2'!$B$7:$X$104,MATCH(B127,'3.2'!$A$7:$A$104,0),MATCH(Data!A127,'3.2'!$B$6:$X$6,0))</f>
        <v>0</v>
      </c>
      <c r="H127" s="14">
        <f>INDEX('20.9'!$B$7:$X$104,MATCH(B127,'20.9'!$A$7:$A$104,0),MATCH(Data!A127,'20.9'!$B$6:$X$6,0))</f>
        <v>0</v>
      </c>
      <c r="I127" s="14">
        <f>INDEX('20.10'!$B$7:$X$104,MATCH(B127,'20.10'!$A$7:$A$104,0),MATCH(Data!A127,'20.10'!$B$6:$X$6,0))</f>
        <v>0</v>
      </c>
      <c r="J127" s="14" t="str">
        <f>INDEX('20.13'!$B$7:$X$104,MATCH(B127,'20.13'!$A$7:$A$104,0),MATCH(Data!A127,'20.13'!$B$6:$X$6,0))</f>
        <v>-</v>
      </c>
      <c r="K127" s="14"/>
    </row>
    <row r="128" spans="1:11" hidden="1" x14ac:dyDescent="0.45">
      <c r="A128" s="116">
        <v>2001</v>
      </c>
      <c r="B128" s="14" t="s">
        <v>65</v>
      </c>
      <c r="C128" s="14">
        <f>INDEX('1.1'!$B$6:$X$103,MATCH(B128,'1.1'!$A$6:$A$103,0),MATCH(Data!A128,'1.1'!$B$5:$X$5,0))</f>
        <v>1278.5</v>
      </c>
      <c r="D128" s="14">
        <f>INDEX('1.2'!$B$6:$X$103,MATCH(B128,'1.2'!$A$6:$A$103,0),MATCH(Data!A128,'1.2'!$B$5:$X$5,0))</f>
        <v>1284.4000000000001</v>
      </c>
      <c r="E128" s="14">
        <f>INDEX('1.6.2'!$B$7:$X$104,MATCH(B128,'1.6.2'!$A$7:$A$104,0),MATCH(Data!A128,'1.6.2'!$B$6:$X$6,0))</f>
        <v>59.9</v>
      </c>
      <c r="F128" s="14">
        <f>INDEX('2.10.1'!$B$8:$X$105,MATCH(B128,'2.10.1'!$A$8:$A$105,0),MATCH(Data!A128,'2.10.1'!$B$7:$X$7,0))</f>
        <v>8.9</v>
      </c>
      <c r="G128" s="14">
        <f>INDEX('3.2'!$B$7:$X$104,MATCH(B128,'3.2'!$A$7:$A$104,0),MATCH(Data!A128,'3.2'!$B$6:$X$6,0))</f>
        <v>2719</v>
      </c>
      <c r="H128" s="14">
        <f>INDEX('20.9'!$B$7:$X$104,MATCH(B128,'20.9'!$A$7:$A$104,0),MATCH(Data!A128,'20.9'!$B$6:$X$6,0))</f>
        <v>7939</v>
      </c>
      <c r="I128" s="14">
        <f>INDEX('20.10'!$B$7:$X$104,MATCH(B128,'20.10'!$A$7:$A$104,0),MATCH(Data!A128,'20.10'!$B$6:$X$6,0))</f>
        <v>7363</v>
      </c>
      <c r="J128" s="14">
        <f>INDEX('20.13'!$B$7:$X$104,MATCH(B128,'20.13'!$A$7:$A$104,0),MATCH(Data!A128,'20.13'!$B$6:$X$6,0))</f>
        <v>116.2</v>
      </c>
      <c r="K128" s="14"/>
    </row>
    <row r="129" spans="1:11" hidden="1" x14ac:dyDescent="0.45">
      <c r="A129" s="116">
        <v>2001</v>
      </c>
      <c r="B129" s="14" t="s">
        <v>66</v>
      </c>
      <c r="C129" s="14">
        <f>INDEX('1.1'!$B$6:$X$103,MATCH(B129,'1.1'!$A$6:$A$103,0),MATCH(Data!A129,'1.1'!$B$5:$X$5,0))</f>
        <v>955.4</v>
      </c>
      <c r="D129" s="14">
        <f>INDEX('1.2'!$B$6:$X$103,MATCH(B129,'1.2'!$A$6:$A$103,0),MATCH(Data!A129,'1.2'!$B$5:$X$5,0))</f>
        <v>956.5</v>
      </c>
      <c r="E129" s="14">
        <f>INDEX('1.6.2'!$B$7:$X$104,MATCH(B129,'1.6.2'!$A$7:$A$104,0),MATCH(Data!A129,'1.6.2'!$B$6:$X$6,0))</f>
        <v>62.8</v>
      </c>
      <c r="F129" s="14">
        <f>INDEX('2.10.1'!$B$8:$X$105,MATCH(B129,'2.10.1'!$A$8:$A$105,0),MATCH(Data!A129,'2.10.1'!$B$7:$X$7,0))</f>
        <v>8.8000000000000007</v>
      </c>
      <c r="G129" s="14">
        <f>INDEX('3.2'!$B$7:$X$104,MATCH(B129,'3.2'!$A$7:$A$104,0),MATCH(Data!A129,'3.2'!$B$6:$X$6,0))</f>
        <v>2340</v>
      </c>
      <c r="H129" s="14" t="str">
        <f>INDEX('20.9'!$B$7:$X$104,MATCH(B129,'20.9'!$A$7:$A$104,0),MATCH(Data!A129,'20.9'!$B$6:$X$6,0))</f>
        <v>…</v>
      </c>
      <c r="I129" s="14">
        <f>INDEX('20.10'!$B$7:$X$104,MATCH(B129,'20.10'!$A$7:$A$104,0),MATCH(Data!A129,'20.10'!$B$6:$X$6,0))</f>
        <v>8285</v>
      </c>
      <c r="J129" s="14">
        <f>INDEX('20.13'!$B$7:$X$104,MATCH(B129,'20.13'!$A$7:$A$104,0),MATCH(Data!A129,'20.13'!$B$6:$X$6,0))</f>
        <v>109.5</v>
      </c>
      <c r="K129" s="14"/>
    </row>
    <row r="130" spans="1:11" hidden="1" x14ac:dyDescent="0.45">
      <c r="A130" s="116">
        <v>2001</v>
      </c>
      <c r="B130" s="14" t="s">
        <v>67</v>
      </c>
      <c r="C130" s="14">
        <f>INDEX('1.1'!$B$6:$X$103,MATCH(B130,'1.1'!$A$6:$A$103,0),MATCH(Data!A130,'1.1'!$B$5:$X$5,0))</f>
        <v>1672.7</v>
      </c>
      <c r="D130" s="14">
        <f>INDEX('1.2'!$B$6:$X$103,MATCH(B130,'1.2'!$A$6:$A$103,0),MATCH(Data!A130,'1.2'!$B$5:$X$5,0))</f>
        <v>1676.5</v>
      </c>
      <c r="E130" s="14">
        <f>INDEX('1.6.2'!$B$7:$X$104,MATCH(B130,'1.6.2'!$A$7:$A$104,0),MATCH(Data!A130,'1.6.2'!$B$6:$X$6,0))</f>
        <v>60.8</v>
      </c>
      <c r="F130" s="14">
        <f>INDEX('2.10.1'!$B$8:$X$105,MATCH(B130,'2.10.1'!$A$8:$A$105,0),MATCH(Data!A130,'2.10.1'!$B$7:$X$7,0))</f>
        <v>7</v>
      </c>
      <c r="G130" s="14">
        <f>INDEX('3.2'!$B$7:$X$104,MATCH(B130,'3.2'!$A$7:$A$104,0),MATCH(Data!A130,'3.2'!$B$6:$X$6,0))</f>
        <v>1869</v>
      </c>
      <c r="H130" s="14">
        <f>INDEX('20.9'!$B$7:$X$104,MATCH(B130,'20.9'!$A$7:$A$104,0),MATCH(Data!A130,'20.9'!$B$6:$X$6,0))</f>
        <v>6403</v>
      </c>
      <c r="I130" s="14">
        <f>INDEX('20.10'!$B$7:$X$104,MATCH(B130,'20.10'!$A$7:$A$104,0),MATCH(Data!A130,'20.10'!$B$6:$X$6,0))</f>
        <v>5658</v>
      </c>
      <c r="J130" s="14">
        <f>INDEX('20.13'!$B$7:$X$104,MATCH(B130,'20.13'!$A$7:$A$104,0),MATCH(Data!A130,'20.13'!$B$6:$X$6,0))</f>
        <v>129.4</v>
      </c>
      <c r="K130" s="14"/>
    </row>
    <row r="131" spans="1:11" hidden="1" x14ac:dyDescent="0.45">
      <c r="A131" s="116">
        <v>2001</v>
      </c>
      <c r="B131" s="14" t="s">
        <v>68</v>
      </c>
      <c r="C131" s="14">
        <f>INDEX('1.1'!$B$6:$X$103,MATCH(B131,'1.1'!$A$6:$A$103,0),MATCH(Data!A131,'1.1'!$B$5:$X$5,0))</f>
        <v>905.7</v>
      </c>
      <c r="D131" s="14">
        <f>INDEX('1.2'!$B$6:$X$103,MATCH(B131,'1.2'!$A$6:$A$103,0),MATCH(Data!A131,'1.2'!$B$5:$X$5,0))</f>
        <v>914.3</v>
      </c>
      <c r="E131" s="14">
        <f>INDEX('1.6.2'!$B$7:$X$104,MATCH(B131,'1.6.2'!$A$7:$A$104,0),MATCH(Data!A131,'1.6.2'!$B$6:$X$6,0))</f>
        <v>68</v>
      </c>
      <c r="F131" s="14">
        <f>INDEX('2.10.1'!$B$8:$X$105,MATCH(B131,'2.10.1'!$A$8:$A$105,0),MATCH(Data!A131,'2.10.1'!$B$7:$X$7,0))</f>
        <v>13.1</v>
      </c>
      <c r="G131" s="14">
        <f>INDEX('3.2'!$B$7:$X$104,MATCH(B131,'3.2'!$A$7:$A$104,0),MATCH(Data!A131,'3.2'!$B$6:$X$6,0))</f>
        <v>4620</v>
      </c>
      <c r="H131" s="14">
        <f>INDEX('20.9'!$B$7:$X$104,MATCH(B131,'20.9'!$A$7:$A$104,0),MATCH(Data!A131,'20.9'!$B$6:$X$6,0))</f>
        <v>10510</v>
      </c>
      <c r="I131" s="14">
        <f>INDEX('20.10'!$B$7:$X$104,MATCH(B131,'20.10'!$A$7:$A$104,0),MATCH(Data!A131,'20.10'!$B$6:$X$6,0))</f>
        <v>3785</v>
      </c>
      <c r="J131" s="14">
        <f>INDEX('20.13'!$B$7:$X$104,MATCH(B131,'20.13'!$A$7:$A$104,0),MATCH(Data!A131,'20.13'!$B$6:$X$6,0))</f>
        <v>120</v>
      </c>
      <c r="K131" s="14"/>
    </row>
    <row r="132" spans="1:11" hidden="1" x14ac:dyDescent="0.45">
      <c r="A132" s="116">
        <v>2001</v>
      </c>
      <c r="B132" s="14" t="s">
        <v>69</v>
      </c>
      <c r="C132" s="14">
        <f>INDEX('1.1'!$B$6:$X$103,MATCH(B132,'1.1'!$A$6:$A$103,0),MATCH(Data!A132,'1.1'!$B$5:$X$5,0))</f>
        <v>700.9</v>
      </c>
      <c r="D132" s="14">
        <f>INDEX('1.2'!$B$6:$X$103,MATCH(B132,'1.2'!$A$6:$A$103,0),MATCH(Data!A132,'1.2'!$B$5:$X$5,0))</f>
        <v>705.6</v>
      </c>
      <c r="E132" s="14">
        <f>INDEX('1.6.2'!$B$7:$X$104,MATCH(B132,'1.6.2'!$A$7:$A$104,0),MATCH(Data!A132,'1.6.2'!$B$6:$X$6,0))</f>
        <v>58.1</v>
      </c>
      <c r="F132" s="14">
        <f>INDEX('2.10.1'!$B$8:$X$105,MATCH(B132,'2.10.1'!$A$8:$A$105,0),MATCH(Data!A132,'2.10.1'!$B$7:$X$7,0))</f>
        <v>6.4</v>
      </c>
      <c r="G132" s="14">
        <f>INDEX('3.2'!$B$7:$X$104,MATCH(B132,'3.2'!$A$7:$A$104,0),MATCH(Data!A132,'3.2'!$B$6:$X$6,0))</f>
        <v>2408</v>
      </c>
      <c r="H132" s="14">
        <f>INDEX('20.9'!$B$7:$X$104,MATCH(B132,'20.9'!$A$7:$A$104,0),MATCH(Data!A132,'20.9'!$B$6:$X$6,0))</f>
        <v>6985</v>
      </c>
      <c r="I132" s="14">
        <f>INDEX('20.10'!$B$7:$X$104,MATCH(B132,'20.10'!$A$7:$A$104,0),MATCH(Data!A132,'20.10'!$B$6:$X$6,0))</f>
        <v>6554</v>
      </c>
      <c r="J132" s="14">
        <f>INDEX('20.13'!$B$7:$X$104,MATCH(B132,'20.13'!$A$7:$A$104,0),MATCH(Data!A132,'20.13'!$B$6:$X$6,0))</f>
        <v>120.2</v>
      </c>
      <c r="K132" s="14"/>
    </row>
    <row r="133" spans="1:11" hidden="1" x14ac:dyDescent="0.45">
      <c r="A133" s="116">
        <v>2001</v>
      </c>
      <c r="B133" s="14" t="s">
        <v>70</v>
      </c>
      <c r="C133" s="14">
        <f>INDEX('1.1'!$B$6:$X$103,MATCH(B133,'1.1'!$A$6:$A$103,0),MATCH(Data!A133,'1.1'!$B$5:$X$5,0))</f>
        <v>769.7</v>
      </c>
      <c r="D133" s="14">
        <f>INDEX('1.2'!$B$6:$X$103,MATCH(B133,'1.2'!$A$6:$A$103,0),MATCH(Data!A133,'1.2'!$B$5:$X$5,0))</f>
        <v>775.8</v>
      </c>
      <c r="E133" s="14">
        <f>INDEX('1.6.2'!$B$7:$X$104,MATCH(B133,'1.6.2'!$A$7:$A$104,0),MATCH(Data!A133,'1.6.2'!$B$6:$X$6,0))</f>
        <v>57.8</v>
      </c>
      <c r="F133" s="14">
        <f>INDEX('2.10.1'!$B$8:$X$105,MATCH(B133,'2.10.1'!$A$8:$A$105,0),MATCH(Data!A133,'2.10.1'!$B$7:$X$7,0))</f>
        <v>10.199999999999999</v>
      </c>
      <c r="G133" s="14">
        <f>INDEX('3.2'!$B$7:$X$104,MATCH(B133,'3.2'!$A$7:$A$104,0),MATCH(Data!A133,'3.2'!$B$6:$X$6,0))</f>
        <v>1848</v>
      </c>
      <c r="H133" s="14">
        <f>INDEX('20.9'!$B$7:$X$104,MATCH(B133,'20.9'!$A$7:$A$104,0),MATCH(Data!A133,'20.9'!$B$6:$X$6,0))</f>
        <v>6312</v>
      </c>
      <c r="I133" s="14">
        <f>INDEX('20.10'!$B$7:$X$104,MATCH(B133,'20.10'!$A$7:$A$104,0),MATCH(Data!A133,'20.10'!$B$6:$X$6,0))</f>
        <v>5727</v>
      </c>
      <c r="J133" s="14">
        <f>INDEX('20.13'!$B$7:$X$104,MATCH(B133,'20.13'!$A$7:$A$104,0),MATCH(Data!A133,'20.13'!$B$6:$X$6,0))</f>
        <v>107.2</v>
      </c>
      <c r="K133" s="14"/>
    </row>
    <row r="134" spans="1:11" hidden="1" x14ac:dyDescent="0.45">
      <c r="A134" s="116">
        <v>2001</v>
      </c>
      <c r="B134" s="14" t="s">
        <v>71</v>
      </c>
      <c r="C134" s="14">
        <f>INDEX('1.1'!$B$6:$X$103,MATCH(B134,'1.1'!$A$6:$A$103,0),MATCH(Data!A134,'1.1'!$B$5:$X$5,0))</f>
        <v>4688.3999999999996</v>
      </c>
      <c r="D134" s="14">
        <f>INDEX('1.2'!$B$6:$X$103,MATCH(B134,'1.2'!$A$6:$A$103,0),MATCH(Data!A134,'1.2'!$B$5:$X$5,0))</f>
        <v>4701.6000000000004</v>
      </c>
      <c r="E134" s="14">
        <f>INDEX('1.6.2'!$B$7:$X$104,MATCH(B134,'1.6.2'!$A$7:$A$104,0),MATCH(Data!A134,'1.6.2'!$B$6:$X$6,0))</f>
        <v>62.3</v>
      </c>
      <c r="F134" s="14">
        <f>INDEX('2.10.1'!$B$8:$X$105,MATCH(B134,'2.10.1'!$A$8:$A$105,0),MATCH(Data!A134,'2.10.1'!$B$7:$X$7,0))</f>
        <v>4</v>
      </c>
      <c r="G134" s="14">
        <f>INDEX('3.2'!$B$7:$X$104,MATCH(B134,'3.2'!$A$7:$A$104,0),MATCH(Data!A134,'3.2'!$B$6:$X$6,0))</f>
        <v>3426</v>
      </c>
      <c r="H134" s="14">
        <f>INDEX('20.9'!$B$7:$X$104,MATCH(B134,'20.9'!$A$7:$A$104,0),MATCH(Data!A134,'20.9'!$B$6:$X$6,0))</f>
        <v>13263</v>
      </c>
      <c r="I134" s="14">
        <f>INDEX('20.10'!$B$7:$X$104,MATCH(B134,'20.10'!$A$7:$A$104,0),MATCH(Data!A134,'20.10'!$B$6:$X$6,0))</f>
        <v>11436</v>
      </c>
      <c r="J134" s="14">
        <f>INDEX('20.13'!$B$7:$X$104,MATCH(B134,'20.13'!$A$7:$A$104,0),MATCH(Data!A134,'20.13'!$B$6:$X$6,0))</f>
        <v>128.4</v>
      </c>
      <c r="K134" s="14"/>
    </row>
    <row r="135" spans="1:11" ht="18" hidden="1" x14ac:dyDescent="0.45">
      <c r="A135" s="116">
        <v>2001</v>
      </c>
      <c r="B135" s="55" t="s">
        <v>151</v>
      </c>
      <c r="C135" s="14">
        <f>INDEX('1.1'!$B$6:$X$103,MATCH(B135,'1.1'!$A$6:$A$103,0),MATCH(Data!A135,'1.1'!$B$5:$X$5,0))</f>
        <v>14008.6</v>
      </c>
      <c r="D135" s="14">
        <f>INDEX('1.2'!$B$6:$X$103,MATCH(B135,'1.2'!$A$6:$A$103,0),MATCH(Data!A135,'1.2'!$B$5:$X$5,0))</f>
        <v>14035.099999999999</v>
      </c>
      <c r="E135" s="14">
        <f>INDEX('1.6.2'!$B$7:$X$104,MATCH(B135,'1.6.2'!$A$7:$A$104,0),MATCH(Data!A135,'1.6.2'!$B$6:$X$6,0))</f>
        <v>59.2</v>
      </c>
      <c r="F135" s="14">
        <f>INDEX('2.10.1'!$B$8:$X$105,MATCH(B135,'2.10.1'!$A$8:$A$105,0),MATCH(Data!A135,'2.10.1'!$B$7:$X$7,0))</f>
        <v>11.5</v>
      </c>
      <c r="G135" s="14">
        <f>INDEX('3.2'!$B$7:$X$104,MATCH(B135,'3.2'!$A$7:$A$104,0),MATCH(Data!A135,'3.2'!$B$6:$X$6,0))</f>
        <v>1908</v>
      </c>
      <c r="H135" s="14">
        <f>INDEX('20.9'!$B$7:$X$104,MATCH(B135,'20.9'!$A$7:$A$104,0),MATCH(Data!A135,'20.9'!$B$6:$X$6,0))</f>
        <v>7754</v>
      </c>
      <c r="I135" s="14">
        <f>INDEX('20.10'!$B$7:$X$104,MATCH(B135,'20.10'!$A$7:$A$104,0),MATCH(Data!A135,'20.10'!$B$6:$X$6,0))</f>
        <v>6660</v>
      </c>
      <c r="J135" s="14">
        <f>INDEX('20.13'!$B$7:$X$104,MATCH(B135,'20.13'!$A$7:$A$104,0),MATCH(Data!A135,'20.13'!$B$6:$X$6,0))</f>
        <v>113.5</v>
      </c>
      <c r="K135" s="14"/>
    </row>
    <row r="136" spans="1:11" hidden="1" x14ac:dyDescent="0.45">
      <c r="A136" s="116">
        <v>2001</v>
      </c>
      <c r="B136" s="14" t="s">
        <v>72</v>
      </c>
      <c r="C136" s="14">
        <f>INDEX('1.1'!$B$6:$X$103,MATCH(B136,'1.1'!$A$6:$A$103,0),MATCH(Data!A136,'1.1'!$B$5:$X$5,0))</f>
        <v>446.6</v>
      </c>
      <c r="D136" s="14">
        <f>INDEX('1.2'!$B$6:$X$103,MATCH(B136,'1.2'!$A$6:$A$103,0),MATCH(Data!A136,'1.2'!$B$5:$X$5,0))</f>
        <v>447</v>
      </c>
      <c r="E136" s="14">
        <f>INDEX('1.6.2'!$B$7:$X$104,MATCH(B136,'1.6.2'!$A$7:$A$104,0),MATCH(Data!A136,'1.6.2'!$B$6:$X$6,0))</f>
        <v>57.5</v>
      </c>
      <c r="F136" s="14">
        <f>INDEX('2.10.1'!$B$8:$X$105,MATCH(B136,'2.10.1'!$A$8:$A$105,0),MATCH(Data!A136,'2.10.1'!$B$7:$X$7,0))</f>
        <v>14.1</v>
      </c>
      <c r="G136" s="14">
        <f>INDEX('3.2'!$B$7:$X$104,MATCH(B136,'3.2'!$A$7:$A$104,0),MATCH(Data!A136,'3.2'!$B$6:$X$6,0))</f>
        <v>1642</v>
      </c>
      <c r="H136" s="14">
        <f>INDEX('20.9'!$B$7:$X$104,MATCH(B136,'20.9'!$A$7:$A$104,0),MATCH(Data!A136,'20.9'!$B$6:$X$6,0))</f>
        <v>6263</v>
      </c>
      <c r="I136" s="14">
        <f>INDEX('20.10'!$B$7:$X$104,MATCH(B136,'20.10'!$A$7:$A$104,0),MATCH(Data!A136,'20.10'!$B$6:$X$6,0))</f>
        <v>4288</v>
      </c>
      <c r="J136" s="14">
        <f>INDEX('20.13'!$B$7:$X$104,MATCH(B136,'20.13'!$A$7:$A$104,0),MATCH(Data!A136,'20.13'!$B$6:$X$6,0))</f>
        <v>118.5</v>
      </c>
      <c r="K136" s="14"/>
    </row>
    <row r="137" spans="1:11" hidden="1" x14ac:dyDescent="0.45">
      <c r="A137" s="116">
        <v>2001</v>
      </c>
      <c r="B137" s="14" t="s">
        <v>73</v>
      </c>
      <c r="C137" s="14">
        <f>INDEX('1.1'!$B$6:$X$103,MATCH(B137,'1.1'!$A$6:$A$103,0),MATCH(Data!A137,'1.1'!$B$5:$X$5,0))</f>
        <v>297.60000000000002</v>
      </c>
      <c r="D137" s="14">
        <f>INDEX('1.2'!$B$6:$X$103,MATCH(B137,'1.2'!$A$6:$A$103,0),MATCH(Data!A137,'1.2'!$B$5:$X$5,0))</f>
        <v>302.5</v>
      </c>
      <c r="E137" s="14">
        <f>INDEX('1.6.2'!$B$7:$X$104,MATCH(B137,'1.6.2'!$A$7:$A$104,0),MATCH(Data!A137,'1.6.2'!$B$6:$X$6,0))</f>
        <v>59.8</v>
      </c>
      <c r="F137" s="14">
        <f>INDEX('2.10.1'!$B$8:$X$105,MATCH(B137,'2.10.1'!$A$8:$A$105,0),MATCH(Data!A137,'2.10.1'!$B$7:$X$7,0))</f>
        <v>18.8</v>
      </c>
      <c r="G137" s="14">
        <f>INDEX('3.2'!$B$7:$X$104,MATCH(B137,'3.2'!$A$7:$A$104,0),MATCH(Data!A137,'3.2'!$B$6:$X$6,0))</f>
        <v>1546</v>
      </c>
      <c r="H137" s="14">
        <f>INDEX('20.9'!$B$7:$X$104,MATCH(B137,'20.9'!$A$7:$A$104,0),MATCH(Data!A137,'20.9'!$B$6:$X$6,0))</f>
        <v>5644</v>
      </c>
      <c r="I137" s="14">
        <f>INDEX('20.10'!$B$7:$X$104,MATCH(B137,'20.10'!$A$7:$A$104,0),MATCH(Data!A137,'20.10'!$B$6:$X$6,0))</f>
        <v>4326</v>
      </c>
      <c r="J137" s="14">
        <f>INDEX('20.13'!$B$7:$X$104,MATCH(B137,'20.13'!$A$7:$A$104,0),MATCH(Data!A137,'20.13'!$B$6:$X$6,0))</f>
        <v>112.9</v>
      </c>
      <c r="K137" s="14"/>
    </row>
    <row r="138" spans="1:11" hidden="1" x14ac:dyDescent="0.45">
      <c r="A138" s="116">
        <v>2001</v>
      </c>
      <c r="B138" s="14" t="s">
        <v>74</v>
      </c>
      <c r="C138" s="14">
        <f>INDEX('1.1'!$B$6:$X$103,MATCH(B138,'1.1'!$A$6:$A$103,0),MATCH(Data!A138,'1.1'!$B$5:$X$5,0))</f>
        <v>0</v>
      </c>
      <c r="D138" s="14">
        <f>INDEX('1.2'!$B$6:$X$103,MATCH(B138,'1.2'!$A$6:$A$103,0),MATCH(Data!A138,'1.2'!$B$5:$X$5,0))</f>
        <v>0</v>
      </c>
      <c r="E138" s="14">
        <f>INDEX('1.6.2'!$B$7:$X$104,MATCH(B138,'1.6.2'!$A$7:$A$104,0),MATCH(Data!A138,'1.6.2'!$B$6:$X$6,0))</f>
        <v>0</v>
      </c>
      <c r="F138" s="14">
        <f>INDEX('2.10.1'!$B$8:$X$105,MATCH(B138,'2.10.1'!$A$8:$A$105,0),MATCH(Data!A138,'2.10.1'!$B$7:$X$7,0))</f>
        <v>0</v>
      </c>
      <c r="G138" s="14">
        <f>INDEX('3.2'!$B$7:$X$104,MATCH(B138,'3.2'!$A$7:$A$104,0),MATCH(Data!A138,'3.2'!$B$6:$X$6,0))</f>
        <v>0</v>
      </c>
      <c r="H138" s="14">
        <f>INDEX('20.9'!$B$7:$X$104,MATCH(B138,'20.9'!$A$7:$A$104,0),MATCH(Data!A138,'20.9'!$B$6:$X$6,0))</f>
        <v>0</v>
      </c>
      <c r="I138" s="14">
        <f>INDEX('20.10'!$B$7:$X$104,MATCH(B138,'20.10'!$A$7:$A$104,0),MATCH(Data!A138,'20.10'!$B$6:$X$6,0))</f>
        <v>0</v>
      </c>
      <c r="J138" s="14" t="str">
        <f>INDEX('20.13'!$B$7:$X$104,MATCH(B138,'20.13'!$A$7:$A$104,0),MATCH(Data!A138,'20.13'!$B$6:$X$6,0))</f>
        <v>-</v>
      </c>
      <c r="K138" s="14"/>
    </row>
    <row r="139" spans="1:11" hidden="1" x14ac:dyDescent="0.45">
      <c r="A139" s="116">
        <v>2001</v>
      </c>
      <c r="B139" s="14" t="s">
        <v>75</v>
      </c>
      <c r="C139" s="14">
        <f>INDEX('1.1'!$B$6:$X$103,MATCH(B139,'1.1'!$A$6:$A$103,0),MATCH(Data!A139,'1.1'!$B$5:$X$5,0))</f>
        <v>5131.6000000000004</v>
      </c>
      <c r="D139" s="14">
        <f>INDEX('1.2'!$B$6:$X$103,MATCH(B139,'1.2'!$A$6:$A$103,0),MATCH(Data!A139,'1.2'!$B$5:$X$5,0))</f>
        <v>5132.2</v>
      </c>
      <c r="E139" s="14">
        <f>INDEX('1.6.2'!$B$7:$X$104,MATCH(B139,'1.6.2'!$A$7:$A$104,0),MATCH(Data!A139,'1.6.2'!$B$6:$X$6,0))</f>
        <v>58.6</v>
      </c>
      <c r="F139" s="14">
        <f>INDEX('2.10.1'!$B$8:$X$105,MATCH(B139,'2.10.1'!$A$8:$A$105,0),MATCH(Data!A139,'2.10.1'!$B$7:$X$7,0))</f>
        <v>10.9</v>
      </c>
      <c r="G139" s="14">
        <f>INDEX('3.2'!$B$7:$X$104,MATCH(B139,'3.2'!$A$7:$A$104,0),MATCH(Data!A139,'3.2'!$B$6:$X$6,0))</f>
        <v>2125</v>
      </c>
      <c r="H139" s="14">
        <f>INDEX('20.9'!$B$7:$X$104,MATCH(B139,'20.9'!$A$7:$A$104,0),MATCH(Data!A139,'20.9'!$B$6:$X$6,0))</f>
        <v>8971</v>
      </c>
      <c r="I139" s="14">
        <f>INDEX('20.10'!$B$7:$X$104,MATCH(B139,'20.10'!$A$7:$A$104,0),MATCH(Data!A139,'20.10'!$B$6:$X$6,0))</f>
        <v>8223</v>
      </c>
      <c r="J139" s="14">
        <f>INDEX('20.13'!$B$7:$X$104,MATCH(B139,'20.13'!$A$7:$A$104,0),MATCH(Data!A139,'20.13'!$B$6:$X$6,0))</f>
        <v>122.9</v>
      </c>
      <c r="K139" s="14"/>
    </row>
    <row r="140" spans="1:11" hidden="1" x14ac:dyDescent="0.45">
      <c r="A140" s="116">
        <v>2001</v>
      </c>
      <c r="B140" s="14" t="s">
        <v>76</v>
      </c>
      <c r="C140" s="14">
        <f>INDEX('1.1'!$B$6:$X$103,MATCH(B140,'1.1'!$A$6:$A$103,0),MATCH(Data!A140,'1.1'!$B$5:$X$5,0))</f>
        <v>1005.5</v>
      </c>
      <c r="D140" s="14">
        <f>INDEX('1.2'!$B$6:$X$103,MATCH(B140,'1.2'!$A$6:$A$103,0),MATCH(Data!A140,'1.2'!$B$5:$X$5,0))</f>
        <v>1007.4</v>
      </c>
      <c r="E140" s="14">
        <f>INDEX('1.6.2'!$B$7:$X$104,MATCH(B140,'1.6.2'!$A$7:$A$104,0),MATCH(Data!A140,'1.6.2'!$B$6:$X$6,0))</f>
        <v>60.6</v>
      </c>
      <c r="F140" s="14">
        <f>INDEX('2.10.1'!$B$8:$X$105,MATCH(B140,'2.10.1'!$A$8:$A$105,0),MATCH(Data!A140,'2.10.1'!$B$7:$X$7,0))</f>
        <v>10.4</v>
      </c>
      <c r="G140" s="14">
        <f>INDEX('3.2'!$B$7:$X$104,MATCH(B140,'3.2'!$A$7:$A$104,0),MATCH(Data!A140,'3.2'!$B$6:$X$6,0))</f>
        <v>2333</v>
      </c>
      <c r="H140" s="14">
        <f>INDEX('20.9'!$B$7:$X$104,MATCH(B140,'20.9'!$A$7:$A$104,0),MATCH(Data!A140,'20.9'!$B$6:$X$6,0))</f>
        <v>6298</v>
      </c>
      <c r="I140" s="14">
        <f>INDEX('20.10'!$B$7:$X$104,MATCH(B140,'20.10'!$A$7:$A$104,0),MATCH(Data!A140,'20.10'!$B$6:$X$6,0))</f>
        <v>5330</v>
      </c>
      <c r="J140" s="14">
        <f>INDEX('20.13'!$B$7:$X$104,MATCH(B140,'20.13'!$A$7:$A$104,0),MATCH(Data!A140,'20.13'!$B$6:$X$6,0))</f>
        <v>98.5</v>
      </c>
      <c r="K140" s="14"/>
    </row>
    <row r="141" spans="1:11" hidden="1" x14ac:dyDescent="0.45">
      <c r="A141" s="116">
        <v>2001</v>
      </c>
      <c r="B141" s="14" t="s">
        <v>77</v>
      </c>
      <c r="C141" s="14">
        <f>INDEX('1.1'!$B$6:$X$103,MATCH(B141,'1.1'!$A$6:$A$103,0),MATCH(Data!A141,'1.1'!$B$5:$X$5,0))</f>
        <v>2709.6</v>
      </c>
      <c r="D141" s="14">
        <f>INDEX('1.2'!$B$6:$X$103,MATCH(B141,'1.2'!$A$6:$A$103,0),MATCH(Data!A141,'1.2'!$B$5:$X$5,0))</f>
        <v>2717.5</v>
      </c>
      <c r="E141" s="14">
        <f>INDEX('1.6.2'!$B$7:$X$104,MATCH(B141,'1.6.2'!$A$7:$A$104,0),MATCH(Data!A141,'1.6.2'!$B$6:$X$6,0))</f>
        <v>59.6</v>
      </c>
      <c r="F141" s="14">
        <f>INDEX('2.10.1'!$B$8:$X$105,MATCH(B141,'2.10.1'!$A$8:$A$105,0),MATCH(Data!A141,'2.10.1'!$B$7:$X$7,0))</f>
        <v>9.5</v>
      </c>
      <c r="G141" s="14">
        <f>INDEX('3.2'!$B$7:$X$104,MATCH(B141,'3.2'!$A$7:$A$104,0),MATCH(Data!A141,'3.2'!$B$6:$X$6,0))</f>
        <v>2163</v>
      </c>
      <c r="H141" s="14">
        <f>INDEX('20.9'!$B$7:$X$104,MATCH(B141,'20.9'!$A$7:$A$104,0),MATCH(Data!A141,'20.9'!$B$6:$X$6,0))</f>
        <v>6308</v>
      </c>
      <c r="I141" s="14">
        <f>INDEX('20.10'!$B$7:$X$104,MATCH(B141,'20.10'!$A$7:$A$104,0),MATCH(Data!A141,'20.10'!$B$6:$X$6,0))</f>
        <v>6526</v>
      </c>
      <c r="J141" s="14">
        <f>INDEX('20.13'!$B$7:$X$104,MATCH(B141,'20.13'!$A$7:$A$104,0),MATCH(Data!A141,'20.13'!$B$6:$X$6,0))</f>
        <v>109.1</v>
      </c>
      <c r="K141" s="14"/>
    </row>
    <row r="142" spans="1:11" hidden="1" x14ac:dyDescent="0.45">
      <c r="A142" s="116">
        <v>2001</v>
      </c>
      <c r="B142" s="14" t="s">
        <v>78</v>
      </c>
      <c r="C142" s="14">
        <f>INDEX('1.1'!$B$6:$X$103,MATCH(B142,'1.1'!$A$6:$A$103,0),MATCH(Data!A142,'1.1'!$B$5:$X$5,0))</f>
        <v>4417.7</v>
      </c>
      <c r="D142" s="14">
        <f>INDEX('1.2'!$B$6:$X$103,MATCH(B142,'1.2'!$A$6:$A$103,0),MATCH(Data!A142,'1.2'!$B$5:$X$5,0))</f>
        <v>4428.5</v>
      </c>
      <c r="E142" s="14">
        <f>INDEX('1.6.2'!$B$7:$X$104,MATCH(B142,'1.6.2'!$A$7:$A$104,0),MATCH(Data!A142,'1.6.2'!$B$6:$X$6,0))</f>
        <v>59.6</v>
      </c>
      <c r="F142" s="14">
        <f>INDEX('2.10.1'!$B$8:$X$105,MATCH(B142,'2.10.1'!$A$8:$A$105,0),MATCH(Data!A142,'2.10.1'!$B$7:$X$7,0))</f>
        <v>13.1</v>
      </c>
      <c r="G142" s="14">
        <f>INDEX('3.2'!$B$7:$X$104,MATCH(B142,'3.2'!$A$7:$A$104,0),MATCH(Data!A142,'3.2'!$B$6:$X$6,0))</f>
        <v>2271</v>
      </c>
      <c r="H142" s="14">
        <f>INDEX('20.9'!$B$7:$X$104,MATCH(B142,'20.9'!$A$7:$A$104,0),MATCH(Data!A142,'20.9'!$B$6:$X$6,0))</f>
        <v>8337</v>
      </c>
      <c r="I142" s="14">
        <f>INDEX('20.10'!$B$7:$X$104,MATCH(B142,'20.10'!$A$7:$A$104,0),MATCH(Data!A142,'20.10'!$B$6:$X$6,0))</f>
        <v>7978</v>
      </c>
      <c r="J142" s="14">
        <f>INDEX('20.13'!$B$7:$X$104,MATCH(B142,'20.13'!$A$7:$A$104,0),MATCH(Data!A142,'20.13'!$B$6:$X$6,0))</f>
        <v>118.6</v>
      </c>
      <c r="K142" s="14"/>
    </row>
    <row r="143" spans="1:11" hidden="1" x14ac:dyDescent="0.45">
      <c r="A143" s="116">
        <v>2001</v>
      </c>
      <c r="B143" s="14" t="s">
        <v>79</v>
      </c>
      <c r="C143" s="14">
        <f>INDEX('1.1'!$B$6:$X$103,MATCH(B143,'1.1'!$A$6:$A$103,0),MATCH(Data!A143,'1.1'!$B$5:$X$5,0))</f>
        <v>0</v>
      </c>
      <c r="D143" s="14">
        <f>INDEX('1.2'!$B$6:$X$103,MATCH(B143,'1.2'!$A$6:$A$103,0),MATCH(Data!A143,'1.2'!$B$5:$X$5,0))</f>
        <v>0</v>
      </c>
      <c r="E143" s="14">
        <f>INDEX('1.6.2'!$B$7:$X$104,MATCH(B143,'1.6.2'!$A$7:$A$104,0),MATCH(Data!A143,'1.6.2'!$B$6:$X$6,0))</f>
        <v>0</v>
      </c>
      <c r="F143" s="14">
        <f>INDEX('2.10.1'!$B$8:$X$105,MATCH(B143,'2.10.1'!$A$8:$A$105,0),MATCH(Data!A143,'2.10.1'!$B$7:$X$7,0))</f>
        <v>0</v>
      </c>
      <c r="G143" s="14">
        <f>INDEX('3.2'!$B$7:$X$104,MATCH(B143,'3.2'!$A$7:$A$104,0),MATCH(Data!A143,'3.2'!$B$6:$X$6,0))</f>
        <v>0</v>
      </c>
      <c r="H143" s="14">
        <f>INDEX('20.9'!$B$7:$X$104,MATCH(B143,'20.9'!$A$7:$A$104,0),MATCH(Data!A143,'20.9'!$B$6:$X$6,0))</f>
        <v>0</v>
      </c>
      <c r="I143" s="14">
        <f>INDEX('20.10'!$B$7:$X$104,MATCH(B143,'20.10'!$A$7:$A$104,0),MATCH(Data!A143,'20.10'!$B$6:$X$6,0))</f>
        <v>0</v>
      </c>
      <c r="J143" s="14" t="str">
        <f>INDEX('20.13'!$B$7:$X$104,MATCH(B143,'20.13'!$A$7:$A$104,0),MATCH(Data!A143,'20.13'!$B$6:$X$6,0))</f>
        <v>-</v>
      </c>
      <c r="K143" s="14"/>
    </row>
    <row r="144" spans="1:11" ht="18" hidden="1" x14ac:dyDescent="0.45">
      <c r="A144" s="116">
        <v>2001</v>
      </c>
      <c r="B144" s="44" t="s">
        <v>139</v>
      </c>
      <c r="C144" s="14">
        <f>INDEX('1.1'!$B$6:$X$103,MATCH(B144,'1.1'!$A$6:$A$103,0),MATCH(Data!A144,'1.1'!$B$5:$X$5,0))</f>
        <v>8844.4</v>
      </c>
      <c r="D144" s="14">
        <f>INDEX('1.2'!$B$6:$X$103,MATCH(B144,'1.2'!$A$6:$A$103,0),MATCH(Data!A144,'1.2'!$B$5:$X$5,0))</f>
        <v>8772.4</v>
      </c>
      <c r="E144" s="14">
        <f>INDEX('1.6.2'!$B$7:$X$104,MATCH(B144,'1.6.2'!$A$7:$A$104,0),MATCH(Data!A144,'1.6.2'!$B$6:$X$6,0))</f>
        <v>58.2</v>
      </c>
      <c r="F144" s="14">
        <f>INDEX('2.10.1'!$B$8:$X$105,MATCH(B144,'2.10.1'!$A$8:$A$105,0),MATCH(Data!A144,'2.10.1'!$B$7:$X$7,0))</f>
        <v>18.7</v>
      </c>
      <c r="G144" s="14" t="str">
        <f>INDEX('3.2'!$B$7:$X$104,MATCH(B144,'3.2'!$A$7:$A$104,0),MATCH(Data!A144,'3.2'!$B$6:$X$6,0))</f>
        <v>…</v>
      </c>
      <c r="H144" s="14">
        <f>INDEX('20.9'!$B$7:$X$104,MATCH(B144,'20.9'!$A$7:$A$104,0),MATCH(Data!A144,'20.9'!$B$6:$X$6,0))</f>
        <v>6575</v>
      </c>
      <c r="I144" s="14">
        <f>INDEX('20.10'!$B$7:$X$104,MATCH(B144,'20.10'!$A$7:$A$104,0),MATCH(Data!A144,'20.10'!$B$6:$X$6,0))</f>
        <v>5103</v>
      </c>
      <c r="J144" s="14" t="str">
        <f>INDEX('20.13'!$B$7:$X$104,MATCH(B144,'20.13'!$A$7:$A$104,0),MATCH(Data!A144,'20.13'!$B$6:$X$6,0))</f>
        <v>-</v>
      </c>
      <c r="K144" s="14"/>
    </row>
    <row r="145" spans="1:11" hidden="1" x14ac:dyDescent="0.45">
      <c r="A145" s="116">
        <v>2001</v>
      </c>
      <c r="B145" s="14" t="s">
        <v>80</v>
      </c>
      <c r="C145" s="14">
        <f>INDEX('1.1'!$B$6:$X$103,MATCH(B145,'1.1'!$A$6:$A$103,0),MATCH(Data!A145,'1.1'!$B$5:$X$5,0))</f>
        <v>2536.1</v>
      </c>
      <c r="D145" s="14">
        <f>INDEX('1.2'!$B$6:$X$103,MATCH(B145,'1.2'!$A$6:$A$103,0),MATCH(Data!A145,'1.2'!$B$5:$X$5,0))</f>
        <v>2511</v>
      </c>
      <c r="E145" s="14">
        <f>INDEX('1.6.2'!$B$7:$X$104,MATCH(B145,'1.6.2'!$A$7:$A$104,0),MATCH(Data!A145,'1.6.2'!$B$6:$X$6,0))</f>
        <v>57.4</v>
      </c>
      <c r="F145" s="14">
        <f>INDEX('2.10.1'!$B$8:$X$105,MATCH(B145,'2.10.1'!$A$8:$A$105,0),MATCH(Data!A145,'2.10.1'!$B$7:$X$7,0))</f>
        <v>29.3</v>
      </c>
      <c r="G145" s="14">
        <f>INDEX('3.2'!$B$7:$X$104,MATCH(B145,'3.2'!$A$7:$A$104,0),MATCH(Data!A145,'3.2'!$B$6:$X$6,0))</f>
        <v>1141</v>
      </c>
      <c r="H145" s="14" t="str">
        <f>INDEX('20.9'!$B$7:$X$104,MATCH(B145,'20.9'!$A$7:$A$104,0),MATCH(Data!A145,'20.9'!$B$6:$X$6,0))</f>
        <v>…</v>
      </c>
      <c r="I145" s="14">
        <f>INDEX('20.10'!$B$7:$X$104,MATCH(B145,'20.10'!$A$7:$A$104,0),MATCH(Data!A145,'20.10'!$B$6:$X$6,0))</f>
        <v>6394</v>
      </c>
      <c r="J145" s="14">
        <f>INDEX('20.13'!$B$7:$X$104,MATCH(B145,'20.13'!$A$7:$A$104,0),MATCH(Data!A145,'20.13'!$B$6:$X$6,0))</f>
        <v>124.8</v>
      </c>
      <c r="K145" s="14"/>
    </row>
    <row r="146" spans="1:11" hidden="1" x14ac:dyDescent="0.45">
      <c r="A146" s="116">
        <v>2001</v>
      </c>
      <c r="B146" s="14" t="s">
        <v>140</v>
      </c>
      <c r="C146" s="14">
        <f>INDEX('1.1'!$B$6:$X$103,MATCH(B146,'1.1'!$A$6:$A$103,0),MATCH(Data!A146,'1.1'!$B$5:$X$5,0))</f>
        <v>455.5</v>
      </c>
      <c r="D146" s="14">
        <f>INDEX('1.2'!$B$6:$X$103,MATCH(B146,'1.2'!$A$6:$A$103,0),MATCH(Data!A146,'1.2'!$B$5:$X$5,0))</f>
        <v>450.5</v>
      </c>
      <c r="E146" s="14">
        <f>INDEX('1.6.2'!$B$7:$X$104,MATCH(B146,'1.6.2'!$A$7:$A$104,0),MATCH(Data!A146,'1.6.2'!$B$6:$X$6,0))</f>
        <v>56.8</v>
      </c>
      <c r="F146" s="14">
        <f>INDEX('2.10.1'!$B$8:$X$105,MATCH(B146,'2.10.1'!$A$8:$A$105,0),MATCH(Data!A146,'2.10.1'!$B$7:$X$7,0))</f>
        <v>33.4</v>
      </c>
      <c r="G146" s="14">
        <f>INDEX('3.2'!$B$7:$X$104,MATCH(B146,'3.2'!$A$7:$A$104,0),MATCH(Data!A146,'3.2'!$B$6:$X$6,0))</f>
        <v>909</v>
      </c>
      <c r="H146" s="14" t="str">
        <f>INDEX('20.9'!$B$7:$X$104,MATCH(B146,'20.9'!$A$7:$A$104,0),MATCH(Data!A146,'20.9'!$B$6:$X$6,0))</f>
        <v>…</v>
      </c>
      <c r="I146" s="14">
        <f>INDEX('20.10'!$B$7:$X$104,MATCH(B146,'20.10'!$A$7:$A$104,0),MATCH(Data!A146,'20.10'!$B$6:$X$6,0))</f>
        <v>4632</v>
      </c>
      <c r="J146" s="14">
        <f>INDEX('20.13'!$B$7:$X$104,MATCH(B146,'20.13'!$A$7:$A$104,0),MATCH(Data!A146,'20.13'!$B$6:$X$6,0))</f>
        <v>101.9</v>
      </c>
      <c r="K146" s="14"/>
    </row>
    <row r="147" spans="1:11" hidden="1" x14ac:dyDescent="0.45">
      <c r="A147" s="116">
        <v>2001</v>
      </c>
      <c r="B147" s="14" t="s">
        <v>81</v>
      </c>
      <c r="C147" s="14">
        <f>INDEX('1.1'!$B$6:$X$103,MATCH(B147,'1.1'!$A$6:$A$103,0),MATCH(Data!A147,'1.1'!$B$5:$X$5,0))</f>
        <v>894.3</v>
      </c>
      <c r="D147" s="14">
        <f>INDEX('1.2'!$B$6:$X$103,MATCH(B147,'1.2'!$A$6:$A$103,0),MATCH(Data!A147,'1.2'!$B$5:$X$5,0))</f>
        <v>890.5</v>
      </c>
      <c r="E147" s="14">
        <f>INDEX('1.6.2'!$B$7:$X$104,MATCH(B147,'1.6.2'!$A$7:$A$104,0),MATCH(Data!A147,'1.6.2'!$B$6:$X$6,0))</f>
        <v>60</v>
      </c>
      <c r="F147" s="14">
        <f>INDEX('2.10.1'!$B$8:$X$105,MATCH(B147,'2.10.1'!$A$8:$A$105,0),MATCH(Data!A147,'2.10.1'!$B$7:$X$7,0))</f>
        <v>17</v>
      </c>
      <c r="G147" s="14">
        <f>INDEX('3.2'!$B$7:$X$104,MATCH(B147,'3.2'!$A$7:$A$104,0),MATCH(Data!A147,'3.2'!$B$6:$X$6,0))</f>
        <v>1466</v>
      </c>
      <c r="H147" s="14" t="str">
        <f>INDEX('20.9'!$B$7:$X$104,MATCH(B147,'20.9'!$A$7:$A$104,0),MATCH(Data!A147,'20.9'!$B$6:$X$6,0))</f>
        <v>…</v>
      </c>
      <c r="I147" s="14">
        <f>INDEX('20.10'!$B$7:$X$104,MATCH(B147,'20.10'!$A$7:$A$104,0),MATCH(Data!A147,'20.10'!$B$6:$X$6,0))</f>
        <v>4451</v>
      </c>
      <c r="J147" s="14">
        <f>INDEX('20.13'!$B$7:$X$104,MATCH(B147,'20.13'!$A$7:$A$104,0),MATCH(Data!A147,'20.13'!$B$6:$X$6,0))</f>
        <v>101.2</v>
      </c>
      <c r="K147" s="14"/>
    </row>
    <row r="148" spans="1:11" hidden="1" x14ac:dyDescent="0.45">
      <c r="A148" s="116">
        <v>2001</v>
      </c>
      <c r="B148" s="14" t="s">
        <v>82</v>
      </c>
      <c r="C148" s="14">
        <f>INDEX('1.1'!$B$6:$X$103,MATCH(B148,'1.1'!$A$6:$A$103,0),MATCH(Data!A148,'1.1'!$B$5:$X$5,0))</f>
        <v>439.8</v>
      </c>
      <c r="D148" s="14">
        <f>INDEX('1.2'!$B$6:$X$103,MATCH(B148,'1.2'!$A$6:$A$103,0),MATCH(Data!A148,'1.2'!$B$5:$X$5,0))</f>
        <v>440.2</v>
      </c>
      <c r="E148" s="14">
        <f>INDEX('1.6.2'!$B$7:$X$104,MATCH(B148,'1.6.2'!$A$7:$A$104,0),MATCH(Data!A148,'1.6.2'!$B$6:$X$6,0))</f>
        <v>58.2</v>
      </c>
      <c r="F148" s="14">
        <f>INDEX('2.10.1'!$B$8:$X$105,MATCH(B148,'2.10.1'!$A$8:$A$105,0),MATCH(Data!A148,'2.10.1'!$B$7:$X$7,0))</f>
        <v>18.899999999999999</v>
      </c>
      <c r="G148" s="14">
        <f>INDEX('3.2'!$B$7:$X$104,MATCH(B148,'3.2'!$A$7:$A$104,0),MATCH(Data!A148,'3.2'!$B$6:$X$6,0))</f>
        <v>1342</v>
      </c>
      <c r="H148" s="14" t="str">
        <f>INDEX('20.9'!$B$7:$X$104,MATCH(B148,'20.9'!$A$7:$A$104,0),MATCH(Data!A148,'20.9'!$B$6:$X$6,0))</f>
        <v>…</v>
      </c>
      <c r="I148" s="14">
        <f>INDEX('20.10'!$B$7:$X$104,MATCH(B148,'20.10'!$A$7:$A$104,0),MATCH(Data!A148,'20.10'!$B$6:$X$6,0))</f>
        <v>2843</v>
      </c>
      <c r="J148" s="14">
        <f>INDEX('20.13'!$B$7:$X$104,MATCH(B148,'20.13'!$A$7:$A$104,0),MATCH(Data!A148,'20.13'!$B$6:$X$6,0))</f>
        <v>100.2</v>
      </c>
      <c r="K148" s="14"/>
    </row>
    <row r="149" spans="1:11" ht="18" hidden="1" x14ac:dyDescent="0.45">
      <c r="A149" s="116">
        <v>2001</v>
      </c>
      <c r="B149" s="14" t="s">
        <v>83</v>
      </c>
      <c r="C149" s="14">
        <f>INDEX('1.1'!$B$6:$X$103,MATCH(B149,'1.1'!$A$6:$A$103,0),MATCH(Data!A149,'1.1'!$B$5:$X$5,0))</f>
        <v>709.6</v>
      </c>
      <c r="D149" s="14">
        <f>INDEX('1.2'!$B$6:$X$103,MATCH(B149,'1.2'!$A$6:$A$103,0),MATCH(Data!A149,'1.2'!$B$5:$X$5,0))</f>
        <v>707</v>
      </c>
      <c r="E149" s="14">
        <f>INDEX('1.6.2'!$B$7:$X$104,MATCH(B149,'1.6.2'!$A$7:$A$104,0),MATCH(Data!A149,'1.6.2'!$B$6:$X$6,0))</f>
        <v>57.7</v>
      </c>
      <c r="F149" s="14">
        <f>INDEX('2.10.1'!$B$8:$X$105,MATCH(B149,'2.10.1'!$A$8:$A$105,0),MATCH(Data!A149,'2.10.1'!$B$7:$X$7,0))</f>
        <v>16.7</v>
      </c>
      <c r="G149" s="14">
        <f>INDEX('3.2'!$B$7:$X$104,MATCH(B149,'3.2'!$A$7:$A$104,0),MATCH(Data!A149,'3.2'!$B$6:$X$6,0))</f>
        <v>1632</v>
      </c>
      <c r="H149" s="14" t="str">
        <f>INDEX('20.9'!$B$7:$X$104,MATCH(B149,'20.9'!$A$7:$A$104,0),MATCH(Data!A149,'20.9'!$B$6:$X$6,0))</f>
        <v>…</v>
      </c>
      <c r="I149" s="14">
        <f>INDEX('20.10'!$B$7:$X$104,MATCH(B149,'20.10'!$A$7:$A$104,0),MATCH(Data!A149,'20.10'!$B$6:$X$6,0))</f>
        <v>4510</v>
      </c>
      <c r="J149" s="14">
        <f>INDEX('20.13'!$B$7:$X$104,MATCH(B149,'20.13'!$A$7:$A$104,0),MATCH(Data!A149,'20.13'!$B$6:$X$6,0))</f>
        <v>143.80000000000001</v>
      </c>
      <c r="K149" s="14"/>
    </row>
    <row r="150" spans="1:11" hidden="1" x14ac:dyDescent="0.45">
      <c r="A150" s="116">
        <v>2001</v>
      </c>
      <c r="B150" s="14" t="s">
        <v>141</v>
      </c>
      <c r="C150" s="14">
        <f>INDEX('1.1'!$B$6:$X$103,MATCH(B150,'1.1'!$A$6:$A$103,0),MATCH(Data!A150,'1.1'!$B$5:$X$5,0))</f>
        <v>1072.9000000000001</v>
      </c>
      <c r="D150" s="14">
        <f>INDEX('1.2'!$B$6:$X$103,MATCH(B150,'1.2'!$A$6:$A$103,0),MATCH(Data!A150,'1.2'!$B$5:$X$5,0))</f>
        <v>1034.5999999999999</v>
      </c>
      <c r="E150" s="14">
        <f>INDEX('1.6.2'!$B$7:$X$104,MATCH(B150,'1.6.2'!$A$7:$A$104,0),MATCH(Data!A150,'1.6.2'!$B$6:$X$6,0))</f>
        <v>56.5</v>
      </c>
      <c r="F150" s="14" t="str">
        <f>INDEX('2.10.1'!$B$8:$X$105,MATCH(B150,'2.10.1'!$A$8:$A$105,0),MATCH(Data!A150,'2.10.1'!$B$7:$X$7,0))</f>
        <v>…</v>
      </c>
      <c r="G150" s="14" t="str">
        <f>INDEX('3.2'!$B$7:$X$104,MATCH(B150,'3.2'!$A$7:$A$104,0),MATCH(Data!A150,'3.2'!$B$6:$X$6,0))</f>
        <v>…</v>
      </c>
      <c r="H150" s="14" t="str">
        <f>INDEX('20.9'!$B$7:$X$104,MATCH(B150,'20.9'!$A$7:$A$104,0),MATCH(Data!A150,'20.9'!$B$6:$X$6,0))</f>
        <v>…</v>
      </c>
      <c r="I150" s="14" t="str">
        <f>INDEX('20.10'!$B$7:$X$104,MATCH(B150,'20.10'!$A$7:$A$104,0),MATCH(Data!A150,'20.10'!$B$6:$X$6,0))</f>
        <v>…</v>
      </c>
      <c r="J150" s="14" t="str">
        <f>INDEX('20.13'!$B$7:$X$104,MATCH(B150,'20.13'!$A$7:$A$104,0),MATCH(Data!A150,'20.13'!$B$6:$X$6,0))</f>
        <v>-</v>
      </c>
      <c r="K150" s="14"/>
    </row>
    <row r="151" spans="1:11" hidden="1" x14ac:dyDescent="0.45">
      <c r="A151" s="116">
        <v>2001</v>
      </c>
      <c r="B151" s="14" t="s">
        <v>84</v>
      </c>
      <c r="C151" s="14">
        <f>INDEX('1.1'!$B$6:$X$103,MATCH(B151,'1.1'!$A$6:$A$103,0),MATCH(Data!A151,'1.1'!$B$5:$X$5,0))</f>
        <v>2736.2</v>
      </c>
      <c r="D151" s="14">
        <f>INDEX('1.2'!$B$6:$X$103,MATCH(B151,'1.2'!$A$6:$A$103,0),MATCH(Data!A151,'1.2'!$B$5:$X$5,0))</f>
        <v>2738.6</v>
      </c>
      <c r="E151" s="14">
        <f>INDEX('1.6.2'!$B$7:$X$104,MATCH(B151,'1.6.2'!$A$7:$A$104,0),MATCH(Data!A151,'1.6.2'!$B$6:$X$6,0))</f>
        <v>59.3</v>
      </c>
      <c r="F151" s="14">
        <f>INDEX('2.10.1'!$B$8:$X$105,MATCH(B151,'2.10.1'!$A$8:$A$105,0),MATCH(Data!A151,'2.10.1'!$B$7:$X$7,0))</f>
        <v>9.6999999999999993</v>
      </c>
      <c r="G151" s="14">
        <f>INDEX('3.2'!$B$7:$X$104,MATCH(B151,'3.2'!$A$7:$A$104,0),MATCH(Data!A151,'3.2'!$B$6:$X$6,0))</f>
        <v>1767</v>
      </c>
      <c r="H151" s="14">
        <f>INDEX('20.9'!$B$7:$X$104,MATCH(B151,'20.9'!$A$7:$A$104,0),MATCH(Data!A151,'20.9'!$B$6:$X$6,0))</f>
        <v>6575</v>
      </c>
      <c r="I151" s="14">
        <f>INDEX('20.10'!$B$7:$X$104,MATCH(B151,'20.10'!$A$7:$A$104,0),MATCH(Data!A151,'20.10'!$B$6:$X$6,0))</f>
        <v>4866</v>
      </c>
      <c r="J151" s="14">
        <f>INDEX('20.13'!$B$7:$X$104,MATCH(B151,'20.13'!$A$7:$A$104,0),MATCH(Data!A151,'20.13'!$B$6:$X$6,0))</f>
        <v>110</v>
      </c>
      <c r="K151" s="14"/>
    </row>
    <row r="152" spans="1:11" ht="18" hidden="1" x14ac:dyDescent="0.45">
      <c r="A152" s="116">
        <v>2001</v>
      </c>
      <c r="B152" s="44" t="s">
        <v>142</v>
      </c>
      <c r="C152" s="14">
        <f>INDEX('1.1'!$B$6:$X$103,MATCH(B152,'1.1'!$A$6:$A$103,0),MATCH(Data!A152,'1.1'!$B$5:$X$5,0))</f>
        <v>31316</v>
      </c>
      <c r="D152" s="14">
        <f>INDEX('1.2'!$B$6:$X$103,MATCH(B152,'1.2'!$A$6:$A$103,0),MATCH(Data!A152,'1.2'!$B$5:$X$5,0))</f>
        <v>31423.7</v>
      </c>
      <c r="E152" s="14">
        <f>INDEX('1.6.2'!$B$7:$X$104,MATCH(B152,'1.6.2'!$A$7:$A$104,0),MATCH(Data!A152,'1.6.2'!$B$6:$X$6,0))</f>
        <v>59.9</v>
      </c>
      <c r="F152" s="14">
        <f>INDEX('2.10.1'!$B$8:$X$105,MATCH(B152,'2.10.1'!$A$8:$A$105,0),MATCH(Data!A152,'2.10.1'!$B$7:$X$7,0))</f>
        <v>8.4</v>
      </c>
      <c r="G152" s="14">
        <f>INDEX('3.2'!$B$7:$X$104,MATCH(B152,'3.2'!$A$7:$A$104,0),MATCH(Data!A152,'3.2'!$B$6:$X$6,0))</f>
        <v>2319</v>
      </c>
      <c r="H152" s="14">
        <f>INDEX('20.9'!$B$7:$X$104,MATCH(B152,'20.9'!$A$7:$A$104,0),MATCH(Data!A152,'20.9'!$B$6:$X$6,0))</f>
        <v>9201</v>
      </c>
      <c r="I152" s="14">
        <f>INDEX('20.10'!$B$7:$X$104,MATCH(B152,'20.10'!$A$7:$A$104,0),MATCH(Data!A152,'20.10'!$B$6:$X$6,0))</f>
        <v>8133</v>
      </c>
      <c r="J152" s="14">
        <f>INDEX('20.13'!$B$7:$X$104,MATCH(B152,'20.13'!$A$7:$A$104,0),MATCH(Data!A152,'20.13'!$B$6:$X$6,0))</f>
        <v>116.5</v>
      </c>
      <c r="K152" s="14"/>
    </row>
    <row r="153" spans="1:11" hidden="1" x14ac:dyDescent="0.45">
      <c r="A153" s="116">
        <v>2001</v>
      </c>
      <c r="B153" s="14" t="s">
        <v>85</v>
      </c>
      <c r="C153" s="14">
        <f>INDEX('1.1'!$B$6:$X$103,MATCH(B153,'1.1'!$A$6:$A$103,0),MATCH(Data!A153,'1.1'!$B$5:$X$5,0))</f>
        <v>4108.3</v>
      </c>
      <c r="D153" s="14">
        <f>INDEX('1.2'!$B$6:$X$103,MATCH(B153,'1.2'!$A$6:$A$103,0),MATCH(Data!A153,'1.2'!$B$5:$X$5,0))</f>
        <v>4111.7</v>
      </c>
      <c r="E153" s="14">
        <f>INDEX('1.6.2'!$B$7:$X$104,MATCH(B153,'1.6.2'!$A$7:$A$104,0),MATCH(Data!A153,'1.6.2'!$B$6:$X$6,0))</f>
        <v>58.7</v>
      </c>
      <c r="F153" s="14">
        <f>INDEX('2.10.1'!$B$8:$X$105,MATCH(B153,'2.10.1'!$A$8:$A$105,0),MATCH(Data!A153,'2.10.1'!$B$7:$X$7,0))</f>
        <v>10.7</v>
      </c>
      <c r="G153" s="14">
        <f>INDEX('3.2'!$B$7:$X$104,MATCH(B153,'3.2'!$A$7:$A$104,0),MATCH(Data!A153,'3.2'!$B$6:$X$6,0))</f>
        <v>2400</v>
      </c>
      <c r="H153" s="14">
        <f>INDEX('20.9'!$B$7:$X$104,MATCH(B153,'20.9'!$A$7:$A$104,0),MATCH(Data!A153,'20.9'!$B$6:$X$6,0))</f>
        <v>11599</v>
      </c>
      <c r="I153" s="14">
        <f>INDEX('20.10'!$B$7:$X$104,MATCH(B153,'20.10'!$A$7:$A$104,0),MATCH(Data!A153,'20.10'!$B$6:$X$6,0))</f>
        <v>10727</v>
      </c>
      <c r="J153" s="14">
        <f>INDEX('20.13'!$B$7:$X$104,MATCH(B153,'20.13'!$A$7:$A$104,0),MATCH(Data!A153,'20.13'!$B$6:$X$6,0))</f>
        <v>121.7</v>
      </c>
      <c r="K153" s="14"/>
    </row>
    <row r="154" spans="1:11" hidden="1" x14ac:dyDescent="0.45">
      <c r="A154" s="116">
        <v>2001</v>
      </c>
      <c r="B154" s="14" t="s">
        <v>86</v>
      </c>
      <c r="C154" s="14">
        <f>INDEX('1.1'!$B$6:$X$103,MATCH(B154,'1.1'!$A$6:$A$103,0),MATCH(Data!A154,'1.1'!$B$5:$X$5,0))</f>
        <v>732.8</v>
      </c>
      <c r="D154" s="14">
        <f>INDEX('1.2'!$B$6:$X$103,MATCH(B154,'1.2'!$A$6:$A$103,0),MATCH(Data!A154,'1.2'!$B$5:$X$5,0))</f>
        <v>735.9</v>
      </c>
      <c r="E154" s="14">
        <f>INDEX('1.6.2'!$B$7:$X$104,MATCH(B154,'1.6.2'!$A$7:$A$104,0),MATCH(Data!A154,'1.6.2'!$B$6:$X$6,0))</f>
        <v>60.8</v>
      </c>
      <c r="F154" s="14">
        <f>INDEX('2.10.1'!$B$8:$X$105,MATCH(B154,'2.10.1'!$A$8:$A$105,0),MATCH(Data!A154,'2.10.1'!$B$7:$X$7,0))</f>
        <v>9.3000000000000007</v>
      </c>
      <c r="G154" s="14">
        <f>INDEX('3.2'!$B$7:$X$104,MATCH(B154,'3.2'!$A$7:$A$104,0),MATCH(Data!A154,'3.2'!$B$6:$X$6,0))</f>
        <v>1388</v>
      </c>
      <c r="H154" s="14">
        <f>INDEX('20.9'!$B$7:$X$104,MATCH(B154,'20.9'!$A$7:$A$104,0),MATCH(Data!A154,'20.9'!$B$6:$X$6,0))</f>
        <v>5966</v>
      </c>
      <c r="I154" s="14">
        <f>INDEX('20.10'!$B$7:$X$104,MATCH(B154,'20.10'!$A$7:$A$104,0),MATCH(Data!A154,'20.10'!$B$6:$X$6,0))</f>
        <v>5307</v>
      </c>
      <c r="J154" s="14">
        <f>INDEX('20.13'!$B$7:$X$104,MATCH(B154,'20.13'!$A$7:$A$104,0),MATCH(Data!A154,'20.13'!$B$6:$X$6,0))</f>
        <v>118.8</v>
      </c>
      <c r="K154" s="14"/>
    </row>
    <row r="155" spans="1:11" hidden="1" x14ac:dyDescent="0.45">
      <c r="A155" s="116">
        <v>2001</v>
      </c>
      <c r="B155" s="14" t="s">
        <v>87</v>
      </c>
      <c r="C155" s="14">
        <f>INDEX('1.1'!$B$6:$X$103,MATCH(B155,'1.1'!$A$6:$A$103,0),MATCH(Data!A155,'1.1'!$B$5:$X$5,0))</f>
        <v>897.1</v>
      </c>
      <c r="D155" s="14">
        <f>INDEX('1.2'!$B$6:$X$103,MATCH(B155,'1.2'!$A$6:$A$103,0),MATCH(Data!A155,'1.2'!$B$5:$X$5,0))</f>
        <v>902.6</v>
      </c>
      <c r="E155" s="14">
        <f>INDEX('1.6.2'!$B$7:$X$104,MATCH(B155,'1.6.2'!$A$7:$A$104,0),MATCH(Data!A155,'1.6.2'!$B$6:$X$6,0))</f>
        <v>59.7</v>
      </c>
      <c r="F155" s="14">
        <f>INDEX('2.10.1'!$B$8:$X$105,MATCH(B155,'2.10.1'!$A$8:$A$105,0),MATCH(Data!A155,'2.10.1'!$B$7:$X$7,0))</f>
        <v>10.1</v>
      </c>
      <c r="G155" s="14">
        <f>INDEX('3.2'!$B$7:$X$104,MATCH(B155,'3.2'!$A$7:$A$104,0),MATCH(Data!A155,'3.2'!$B$6:$X$6,0))</f>
        <v>1570</v>
      </c>
      <c r="H155" s="14">
        <f>INDEX('20.9'!$B$7:$X$104,MATCH(B155,'20.9'!$A$7:$A$104,0),MATCH(Data!A155,'20.9'!$B$6:$X$6,0))</f>
        <v>6293</v>
      </c>
      <c r="I155" s="14">
        <f>INDEX('20.10'!$B$7:$X$104,MATCH(B155,'20.10'!$A$7:$A$104,0),MATCH(Data!A155,'20.10'!$B$6:$X$6,0))</f>
        <v>5237</v>
      </c>
      <c r="J155" s="14">
        <f>INDEX('20.13'!$B$7:$X$104,MATCH(B155,'20.13'!$A$7:$A$104,0),MATCH(Data!A155,'20.13'!$B$6:$X$6,0))</f>
        <v>118.7</v>
      </c>
      <c r="K155" s="14"/>
    </row>
    <row r="156" spans="1:11" hidden="1" x14ac:dyDescent="0.45">
      <c r="A156" s="116">
        <v>2001</v>
      </c>
      <c r="B156" s="14" t="s">
        <v>88</v>
      </c>
      <c r="C156" s="14">
        <f>INDEX('1.1'!$B$6:$X$103,MATCH(B156,'1.1'!$A$6:$A$103,0),MATCH(Data!A156,'1.1'!$B$5:$X$5,0))</f>
        <v>3781.9</v>
      </c>
      <c r="D156" s="14">
        <f>INDEX('1.2'!$B$6:$X$103,MATCH(B156,'1.2'!$A$6:$A$103,0),MATCH(Data!A156,'1.2'!$B$5:$X$5,0))</f>
        <v>3784.4</v>
      </c>
      <c r="E156" s="14">
        <f>INDEX('1.6.2'!$B$7:$X$104,MATCH(B156,'1.6.2'!$A$7:$A$104,0),MATCH(Data!A156,'1.6.2'!$B$6:$X$6,0))</f>
        <v>59.5</v>
      </c>
      <c r="F156" s="14">
        <f>INDEX('2.10.1'!$B$8:$X$105,MATCH(B156,'2.10.1'!$A$8:$A$105,0),MATCH(Data!A156,'2.10.1'!$B$7:$X$7,0))</f>
        <v>6.3</v>
      </c>
      <c r="G156" s="14">
        <f>INDEX('3.2'!$B$7:$X$104,MATCH(B156,'3.2'!$A$7:$A$104,0),MATCH(Data!A156,'3.2'!$B$6:$X$6,0))</f>
        <v>2472</v>
      </c>
      <c r="H156" s="14">
        <f>INDEX('20.9'!$B$7:$X$104,MATCH(B156,'20.9'!$A$7:$A$104,0),MATCH(Data!A156,'20.9'!$B$6:$X$6,0))</f>
        <v>7984</v>
      </c>
      <c r="I156" s="14">
        <f>INDEX('20.10'!$B$7:$X$104,MATCH(B156,'20.10'!$A$7:$A$104,0),MATCH(Data!A156,'20.10'!$B$6:$X$6,0))</f>
        <v>8389</v>
      </c>
      <c r="J156" s="14">
        <f>INDEX('20.13'!$B$7:$X$104,MATCH(B156,'20.13'!$A$7:$A$104,0),MATCH(Data!A156,'20.13'!$B$6:$X$6,0))</f>
        <v>117.9</v>
      </c>
      <c r="K156" s="14"/>
    </row>
    <row r="157" spans="1:11" hidden="1" x14ac:dyDescent="0.45">
      <c r="A157" s="116">
        <v>2001</v>
      </c>
      <c r="B157" s="14" t="s">
        <v>89</v>
      </c>
      <c r="C157" s="14">
        <f>INDEX('1.1'!$B$6:$X$103,MATCH(B157,'1.1'!$A$6:$A$103,0),MATCH(Data!A157,'1.1'!$B$5:$X$5,0))</f>
        <v>1578.2</v>
      </c>
      <c r="D157" s="14">
        <f>INDEX('1.2'!$B$6:$X$103,MATCH(B157,'1.2'!$A$6:$A$103,0),MATCH(Data!A157,'1.2'!$B$5:$X$5,0))</f>
        <v>1583.1</v>
      </c>
      <c r="E157" s="14">
        <f>INDEX('1.6.2'!$B$7:$X$104,MATCH(B157,'1.6.2'!$A$7:$A$104,0),MATCH(Data!A157,'1.6.2'!$B$6:$X$6,0))</f>
        <v>61.6</v>
      </c>
      <c r="F157" s="14">
        <f>INDEX('2.10.1'!$B$8:$X$105,MATCH(B157,'2.10.1'!$A$8:$A$105,0),MATCH(Data!A157,'2.10.1'!$B$7:$X$7,0))</f>
        <v>7.4</v>
      </c>
      <c r="G157" s="14">
        <f>INDEX('3.2'!$B$7:$X$104,MATCH(B157,'3.2'!$A$7:$A$104,0),MATCH(Data!A157,'3.2'!$B$6:$X$6,0))</f>
        <v>2025</v>
      </c>
      <c r="H157" s="14">
        <f>INDEX('20.9'!$B$7:$X$104,MATCH(B157,'20.9'!$A$7:$A$104,0),MATCH(Data!A157,'20.9'!$B$6:$X$6,0))</f>
        <v>7619</v>
      </c>
      <c r="I157" s="14">
        <f>INDEX('20.10'!$B$7:$X$104,MATCH(B157,'20.10'!$A$7:$A$104,0),MATCH(Data!A157,'20.10'!$B$6:$X$6,0))</f>
        <v>7597</v>
      </c>
      <c r="J157" s="14">
        <f>INDEX('20.13'!$B$7:$X$104,MATCH(B157,'20.13'!$A$7:$A$104,0),MATCH(Data!A157,'20.13'!$B$6:$X$6,0))</f>
        <v>120</v>
      </c>
      <c r="K157" s="14"/>
    </row>
    <row r="158" spans="1:11" hidden="1" x14ac:dyDescent="0.45">
      <c r="A158" s="116">
        <v>2001</v>
      </c>
      <c r="B158" s="14" t="s">
        <v>90</v>
      </c>
      <c r="C158" s="14">
        <f>INDEX('1.1'!$B$6:$X$103,MATCH(B158,'1.1'!$A$6:$A$103,0),MATCH(Data!A158,'1.1'!$B$5:$X$5,0))</f>
        <v>1319.5</v>
      </c>
      <c r="D158" s="14">
        <f>INDEX('1.2'!$B$6:$X$103,MATCH(B158,'1.2'!$A$6:$A$103,0),MATCH(Data!A158,'1.2'!$B$5:$X$5,0))</f>
        <v>1323.6</v>
      </c>
      <c r="E158" s="14">
        <f>INDEX('1.6.2'!$B$7:$X$104,MATCH(B158,'1.6.2'!$A$7:$A$104,0),MATCH(Data!A158,'1.6.2'!$B$6:$X$6,0))</f>
        <v>59.7</v>
      </c>
      <c r="F158" s="14">
        <f>INDEX('2.10.1'!$B$8:$X$105,MATCH(B158,'2.10.1'!$A$8:$A$105,0),MATCH(Data!A158,'2.10.1'!$B$7:$X$7,0))</f>
        <v>9.5</v>
      </c>
      <c r="G158" s="14">
        <f>INDEX('3.2'!$B$7:$X$104,MATCH(B158,'3.2'!$A$7:$A$104,0),MATCH(Data!A158,'3.2'!$B$6:$X$6,0))</f>
        <v>1553</v>
      </c>
      <c r="H158" s="14">
        <f>INDEX('20.9'!$B$7:$X$104,MATCH(B158,'20.9'!$A$7:$A$104,0),MATCH(Data!A158,'20.9'!$B$6:$X$6,0))</f>
        <v>8390</v>
      </c>
      <c r="I158" s="14">
        <f>INDEX('20.10'!$B$7:$X$104,MATCH(B158,'20.10'!$A$7:$A$104,0),MATCH(Data!A158,'20.10'!$B$6:$X$6,0))</f>
        <v>7070</v>
      </c>
      <c r="J158" s="14">
        <f>INDEX('20.13'!$B$7:$X$104,MATCH(B158,'20.13'!$A$7:$A$104,0),MATCH(Data!A158,'20.13'!$B$6:$X$6,0))</f>
        <v>113.2</v>
      </c>
      <c r="K158" s="14"/>
    </row>
    <row r="159" spans="1:11" hidden="1" x14ac:dyDescent="0.45">
      <c r="A159" s="116">
        <v>2001</v>
      </c>
      <c r="B159" s="14" t="s">
        <v>91</v>
      </c>
      <c r="C159" s="14">
        <f>INDEX('1.1'!$B$6:$X$103,MATCH(B159,'1.1'!$A$6:$A$103,0),MATCH(Data!A159,'1.1'!$B$5:$X$5,0))</f>
        <v>2837.1</v>
      </c>
      <c r="D159" s="14">
        <f>INDEX('1.2'!$B$6:$X$103,MATCH(B159,'1.2'!$A$6:$A$103,0),MATCH(Data!A159,'1.2'!$B$5:$X$5,0))</f>
        <v>2847.8</v>
      </c>
      <c r="E159" s="14">
        <f>INDEX('1.6.2'!$B$7:$X$104,MATCH(B159,'1.6.2'!$A$7:$A$104,0),MATCH(Data!A159,'1.6.2'!$B$6:$X$6,0))</f>
        <v>60.9</v>
      </c>
      <c r="F159" s="14">
        <f>INDEX('2.10.1'!$B$8:$X$105,MATCH(B159,'2.10.1'!$A$8:$A$105,0),MATCH(Data!A159,'2.10.1'!$B$7:$X$7,0))</f>
        <v>6.9</v>
      </c>
      <c r="G159" s="14">
        <f>INDEX('3.2'!$B$7:$X$104,MATCH(B159,'3.2'!$A$7:$A$104,0),MATCH(Data!A159,'3.2'!$B$6:$X$6,0))</f>
        <v>3254</v>
      </c>
      <c r="H159" s="14">
        <f>INDEX('20.9'!$B$7:$X$104,MATCH(B159,'20.9'!$A$7:$A$104,0),MATCH(Data!A159,'20.9'!$B$6:$X$6,0))</f>
        <v>11654</v>
      </c>
      <c r="I159" s="14">
        <f>INDEX('20.10'!$B$7:$X$104,MATCH(B159,'20.10'!$A$7:$A$104,0),MATCH(Data!A159,'20.10'!$B$6:$X$6,0))</f>
        <v>10796</v>
      </c>
      <c r="J159" s="14">
        <f>INDEX('20.13'!$B$7:$X$104,MATCH(B159,'20.13'!$A$7:$A$104,0),MATCH(Data!A159,'20.13'!$B$6:$X$6,0))</f>
        <v>121.1</v>
      </c>
      <c r="K159" s="14"/>
    </row>
    <row r="160" spans="1:11" hidden="1" x14ac:dyDescent="0.45">
      <c r="A160" s="116">
        <v>2001</v>
      </c>
      <c r="B160" s="14" t="s">
        <v>92</v>
      </c>
      <c r="C160" s="14">
        <f>INDEX('1.1'!$B$6:$X$103,MATCH(B160,'1.1'!$A$6:$A$103,0),MATCH(Data!A160,'1.1'!$B$5:$X$5,0))</f>
        <v>1518.4</v>
      </c>
      <c r="D160" s="14">
        <f>INDEX('1.2'!$B$6:$X$103,MATCH(B160,'1.2'!$A$6:$A$103,0),MATCH(Data!A160,'1.2'!$B$5:$X$5,0))</f>
        <v>1527.6</v>
      </c>
      <c r="E160" s="14">
        <f>INDEX('1.6.2'!$B$7:$X$104,MATCH(B160,'1.6.2'!$A$7:$A$104,0),MATCH(Data!A160,'1.6.2'!$B$6:$X$6,0))</f>
        <v>59.9</v>
      </c>
      <c r="F160" s="14">
        <f>INDEX('2.10.1'!$B$8:$X$105,MATCH(B160,'2.10.1'!$A$8:$A$105,0),MATCH(Data!A160,'2.10.1'!$B$7:$X$7,0))</f>
        <v>7.7</v>
      </c>
      <c r="G160" s="14">
        <f>INDEX('3.2'!$B$7:$X$104,MATCH(B160,'3.2'!$A$7:$A$104,0),MATCH(Data!A160,'3.2'!$B$6:$X$6,0))</f>
        <v>1831</v>
      </c>
      <c r="H160" s="14">
        <f>INDEX('20.9'!$B$7:$X$104,MATCH(B160,'20.9'!$A$7:$A$104,0),MATCH(Data!A160,'20.9'!$B$6:$X$6,0))</f>
        <v>9070</v>
      </c>
      <c r="I160" s="14">
        <f>INDEX('20.10'!$B$7:$X$104,MATCH(B160,'20.10'!$A$7:$A$104,0),MATCH(Data!A160,'20.10'!$B$6:$X$6,0))</f>
        <v>7614</v>
      </c>
      <c r="J160" s="14">
        <f>INDEX('20.13'!$B$7:$X$104,MATCH(B160,'20.13'!$A$7:$A$104,0),MATCH(Data!A160,'20.13'!$B$6:$X$6,0))</f>
        <v>107.5</v>
      </c>
      <c r="K160" s="14"/>
    </row>
    <row r="161" spans="1:11" hidden="1" x14ac:dyDescent="0.45">
      <c r="A161" s="116">
        <v>2001</v>
      </c>
      <c r="B161" s="14" t="s">
        <v>93</v>
      </c>
      <c r="C161" s="14">
        <f>INDEX('1.1'!$B$6:$X$103,MATCH(B161,'1.1'!$A$6:$A$103,0),MATCH(Data!A161,'1.1'!$B$5:$X$5,0))</f>
        <v>3554.7</v>
      </c>
      <c r="D161" s="14">
        <f>INDEX('1.2'!$B$6:$X$103,MATCH(B161,'1.2'!$A$6:$A$103,0),MATCH(Data!A161,'1.2'!$B$5:$X$5,0))</f>
        <v>3574.6</v>
      </c>
      <c r="E161" s="14">
        <f>INDEX('1.6.2'!$B$7:$X$104,MATCH(B161,'1.6.2'!$A$7:$A$104,0),MATCH(Data!A161,'1.6.2'!$B$6:$X$6,0))</f>
        <v>59.1</v>
      </c>
      <c r="F161" s="14">
        <f>INDEX('2.10.1'!$B$8:$X$105,MATCH(B161,'2.10.1'!$A$8:$A$105,0),MATCH(Data!A161,'2.10.1'!$B$7:$X$7,0))</f>
        <v>8.1999999999999993</v>
      </c>
      <c r="G161" s="14">
        <f>INDEX('3.2'!$B$7:$X$104,MATCH(B161,'3.2'!$A$7:$A$104,0),MATCH(Data!A161,'3.2'!$B$6:$X$6,0))</f>
        <v>2407</v>
      </c>
      <c r="H161" s="14">
        <f>INDEX('20.9'!$B$7:$X$104,MATCH(B161,'20.9'!$A$7:$A$104,0),MATCH(Data!A161,'20.9'!$B$6:$X$6,0))</f>
        <v>11756</v>
      </c>
      <c r="I161" s="14">
        <f>INDEX('20.10'!$B$7:$X$104,MATCH(B161,'20.10'!$A$7:$A$104,0),MATCH(Data!A161,'20.10'!$B$6:$X$6,0))</f>
        <v>7601</v>
      </c>
      <c r="J161" s="14">
        <f>INDEX('20.13'!$B$7:$X$104,MATCH(B161,'20.13'!$A$7:$A$104,0),MATCH(Data!A161,'20.13'!$B$6:$X$6,0))</f>
        <v>115.6</v>
      </c>
      <c r="K161" s="14"/>
    </row>
    <row r="162" spans="1:11" hidden="1" x14ac:dyDescent="0.45">
      <c r="A162" s="116">
        <v>2001</v>
      </c>
      <c r="B162" s="14" t="s">
        <v>94</v>
      </c>
      <c r="C162" s="14">
        <f>INDEX('1.1'!$B$6:$X$103,MATCH(B162,'1.1'!$A$6:$A$103,0),MATCH(Data!A162,'1.1'!$B$5:$X$5,0))</f>
        <v>2189.9</v>
      </c>
      <c r="D162" s="14">
        <f>INDEX('1.2'!$B$6:$X$103,MATCH(B162,'1.2'!$A$6:$A$103,0),MATCH(Data!A162,'1.2'!$B$5:$X$5,0))</f>
        <v>2196.8000000000002</v>
      </c>
      <c r="E162" s="14">
        <f>INDEX('1.6.2'!$B$7:$X$104,MATCH(B162,'1.6.2'!$A$7:$A$104,0),MATCH(Data!A162,'1.6.2'!$B$6:$X$6,0))</f>
        <v>59.9</v>
      </c>
      <c r="F162" s="14">
        <f>INDEX('2.10.1'!$B$8:$X$105,MATCH(B162,'2.10.1'!$A$8:$A$105,0),MATCH(Data!A162,'2.10.1'!$B$7:$X$7,0))</f>
        <v>8.3000000000000007</v>
      </c>
      <c r="G162" s="14">
        <f>INDEX('3.2'!$B$7:$X$104,MATCH(B162,'3.2'!$A$7:$A$104,0),MATCH(Data!A162,'3.2'!$B$6:$X$6,0))</f>
        <v>1927</v>
      </c>
      <c r="H162" s="14">
        <f>INDEX('20.9'!$B$7:$X$104,MATCH(B162,'20.9'!$A$7:$A$104,0),MATCH(Data!A162,'20.9'!$B$6:$X$6,0))</f>
        <v>9500</v>
      </c>
      <c r="I162" s="14">
        <f>INDEX('20.10'!$B$7:$X$104,MATCH(B162,'20.10'!$A$7:$A$104,0),MATCH(Data!A162,'20.10'!$B$6:$X$6,0))</f>
        <v>6462</v>
      </c>
      <c r="J162" s="14">
        <f>INDEX('20.13'!$B$7:$X$104,MATCH(B162,'20.13'!$A$7:$A$104,0),MATCH(Data!A162,'20.13'!$B$6:$X$6,0))</f>
        <v>119.5</v>
      </c>
      <c r="K162" s="14"/>
    </row>
    <row r="163" spans="1:11" hidden="1" x14ac:dyDescent="0.45">
      <c r="A163" s="116">
        <v>2001</v>
      </c>
      <c r="B163" s="14" t="s">
        <v>95</v>
      </c>
      <c r="C163" s="14">
        <f>INDEX('1.1'!$B$6:$X$103,MATCH(B163,'1.1'!$A$6:$A$103,0),MATCH(Data!A163,'1.1'!$B$5:$X$5,0))</f>
        <v>1466.2</v>
      </c>
      <c r="D163" s="14">
        <f>INDEX('1.2'!$B$6:$X$103,MATCH(B163,'1.2'!$A$6:$A$103,0),MATCH(Data!A163,'1.2'!$B$5:$X$5,0))</f>
        <v>1475.2</v>
      </c>
      <c r="E163" s="14">
        <f>INDEX('1.6.2'!$B$7:$X$104,MATCH(B163,'1.6.2'!$A$7:$A$104,0),MATCH(Data!A163,'1.6.2'!$B$6:$X$6,0))</f>
        <v>59.1</v>
      </c>
      <c r="F163" s="14">
        <f>INDEX('2.10.1'!$B$8:$X$105,MATCH(B163,'2.10.1'!$A$8:$A$105,0),MATCH(Data!A163,'2.10.1'!$B$7:$X$7,0))</f>
        <v>13.7</v>
      </c>
      <c r="G163" s="14">
        <f>INDEX('3.2'!$B$7:$X$104,MATCH(B163,'3.2'!$A$7:$A$104,0),MATCH(Data!A163,'3.2'!$B$6:$X$6,0))</f>
        <v>1708</v>
      </c>
      <c r="H163" s="14">
        <f>INDEX('20.9'!$B$7:$X$104,MATCH(B163,'20.9'!$A$7:$A$104,0),MATCH(Data!A163,'20.9'!$B$6:$X$6,0))</f>
        <v>5307</v>
      </c>
      <c r="I163" s="14">
        <f>INDEX('20.10'!$B$7:$X$104,MATCH(B163,'20.10'!$A$7:$A$104,0),MATCH(Data!A163,'20.10'!$B$6:$X$6,0))</f>
        <v>4914</v>
      </c>
      <c r="J163" s="14">
        <f>INDEX('20.13'!$B$7:$X$104,MATCH(B163,'20.13'!$A$7:$A$104,0),MATCH(Data!A163,'20.13'!$B$6:$X$6,0))</f>
        <v>111.8</v>
      </c>
      <c r="K163" s="14"/>
    </row>
    <row r="164" spans="1:11" hidden="1" x14ac:dyDescent="0.45">
      <c r="A164" s="116">
        <v>2001</v>
      </c>
      <c r="B164" s="14" t="s">
        <v>96</v>
      </c>
      <c r="C164" s="14">
        <f>INDEX('1.1'!$B$6:$X$103,MATCH(B164,'1.1'!$A$6:$A$103,0),MATCH(Data!A164,'1.1'!$B$5:$X$5,0))</f>
        <v>3254</v>
      </c>
      <c r="D164" s="14">
        <f>INDEX('1.2'!$B$6:$X$103,MATCH(B164,'1.2'!$A$6:$A$103,0),MATCH(Data!A164,'1.2'!$B$5:$X$5,0))</f>
        <v>3265</v>
      </c>
      <c r="E164" s="14">
        <f>INDEX('1.6.2'!$B$7:$X$104,MATCH(B164,'1.6.2'!$A$7:$A$104,0),MATCH(Data!A164,'1.6.2'!$B$6:$X$6,0))</f>
        <v>61.5</v>
      </c>
      <c r="F164" s="14">
        <f>INDEX('2.10.1'!$B$8:$X$105,MATCH(B164,'2.10.1'!$A$8:$A$105,0),MATCH(Data!A164,'2.10.1'!$B$7:$X$7,0))</f>
        <v>6.1</v>
      </c>
      <c r="G164" s="14">
        <f>INDEX('3.2'!$B$7:$X$104,MATCH(B164,'3.2'!$A$7:$A$104,0),MATCH(Data!A164,'3.2'!$B$6:$X$6,0))</f>
        <v>3263</v>
      </c>
      <c r="H164" s="14">
        <f>INDEX('20.9'!$B$7:$X$104,MATCH(B164,'20.9'!$A$7:$A$104,0),MATCH(Data!A164,'20.9'!$B$6:$X$6,0))</f>
        <v>9976</v>
      </c>
      <c r="I164" s="14">
        <f>INDEX('20.10'!$B$7:$X$104,MATCH(B164,'20.10'!$A$7:$A$104,0),MATCH(Data!A164,'20.10'!$B$6:$X$6,0))</f>
        <v>9288</v>
      </c>
      <c r="J164" s="14">
        <f>INDEX('20.13'!$B$7:$X$104,MATCH(B164,'20.13'!$A$7:$A$104,0),MATCH(Data!A164,'20.13'!$B$6:$X$6,0))</f>
        <v>128.5</v>
      </c>
      <c r="K164" s="14"/>
    </row>
    <row r="165" spans="1:11" hidden="1" x14ac:dyDescent="0.45">
      <c r="A165" s="116">
        <v>2001</v>
      </c>
      <c r="B165" s="14" t="s">
        <v>97</v>
      </c>
      <c r="C165" s="14">
        <f>INDEX('1.1'!$B$6:$X$103,MATCH(B165,'1.1'!$A$6:$A$103,0),MATCH(Data!A165,'1.1'!$B$5:$X$5,0))</f>
        <v>2682</v>
      </c>
      <c r="D165" s="14">
        <f>INDEX('1.2'!$B$6:$X$103,MATCH(B165,'1.2'!$A$6:$A$103,0),MATCH(Data!A165,'1.2'!$B$5:$X$5,0))</f>
        <v>2690.7</v>
      </c>
      <c r="E165" s="14">
        <f>INDEX('1.6.2'!$B$7:$X$104,MATCH(B165,'1.6.2'!$A$7:$A$104,0),MATCH(Data!A165,'1.6.2'!$B$6:$X$6,0))</f>
        <v>59.8</v>
      </c>
      <c r="F165" s="14">
        <f>INDEX('2.10.1'!$B$8:$X$105,MATCH(B165,'2.10.1'!$A$8:$A$105,0),MATCH(Data!A165,'2.10.1'!$B$7:$X$7,0))</f>
        <v>9.6999999999999993</v>
      </c>
      <c r="G165" s="14">
        <f>INDEX('3.2'!$B$7:$X$104,MATCH(B165,'3.2'!$A$7:$A$104,0),MATCH(Data!A165,'3.2'!$B$6:$X$6,0))</f>
        <v>2035</v>
      </c>
      <c r="H165" s="14">
        <f>INDEX('20.9'!$B$7:$X$104,MATCH(B165,'20.9'!$A$7:$A$104,0),MATCH(Data!A165,'20.9'!$B$6:$X$6,0))</f>
        <v>7720</v>
      </c>
      <c r="I165" s="14">
        <f>INDEX('20.10'!$B$7:$X$104,MATCH(B165,'20.10'!$A$7:$A$104,0),MATCH(Data!A165,'20.10'!$B$6:$X$6,0))</f>
        <v>7155</v>
      </c>
      <c r="J165" s="14">
        <f>INDEX('20.13'!$B$7:$X$104,MATCH(B165,'20.13'!$A$7:$A$104,0),MATCH(Data!A165,'20.13'!$B$6:$X$6,0))</f>
        <v>102.4</v>
      </c>
      <c r="K165" s="14"/>
    </row>
    <row r="166" spans="1:11" hidden="1" x14ac:dyDescent="0.45">
      <c r="A166" s="116">
        <v>2001</v>
      </c>
      <c r="B166" s="14" t="s">
        <v>98</v>
      </c>
      <c r="C166" s="14">
        <f>INDEX('1.1'!$B$6:$X$103,MATCH(B166,'1.1'!$A$6:$A$103,0),MATCH(Data!A166,'1.1'!$B$5:$X$5,0))</f>
        <v>1395.9</v>
      </c>
      <c r="D166" s="14">
        <f>INDEX('1.2'!$B$6:$X$103,MATCH(B166,'1.2'!$A$6:$A$103,0),MATCH(Data!A166,'1.2'!$B$5:$X$5,0))</f>
        <v>1404.7</v>
      </c>
      <c r="E166" s="14">
        <f>INDEX('1.6.2'!$B$7:$X$104,MATCH(B166,'1.6.2'!$A$7:$A$104,0),MATCH(Data!A166,'1.6.2'!$B$6:$X$6,0))</f>
        <v>60.2</v>
      </c>
      <c r="F166" s="14">
        <f>INDEX('2.10.1'!$B$8:$X$105,MATCH(B166,'2.10.1'!$A$8:$A$105,0),MATCH(Data!A166,'2.10.1'!$B$7:$X$7,0))</f>
        <v>8.6</v>
      </c>
      <c r="G166" s="14">
        <f>INDEX('3.2'!$B$7:$X$104,MATCH(B166,'3.2'!$A$7:$A$104,0),MATCH(Data!A166,'3.2'!$B$6:$X$6,0))</f>
        <v>1717</v>
      </c>
      <c r="H166" s="14">
        <f>INDEX('20.9'!$B$7:$X$104,MATCH(B166,'20.9'!$A$7:$A$104,0),MATCH(Data!A166,'20.9'!$B$6:$X$6,0))</f>
        <v>5637</v>
      </c>
      <c r="I166" s="14">
        <f>INDEX('20.10'!$B$7:$X$104,MATCH(B166,'20.10'!$A$7:$A$104,0),MATCH(Data!A166,'20.10'!$B$6:$X$6,0))</f>
        <v>5467</v>
      </c>
      <c r="J166" s="14">
        <f>INDEX('20.13'!$B$7:$X$104,MATCH(B166,'20.13'!$A$7:$A$104,0),MATCH(Data!A166,'20.13'!$B$6:$X$6,0))</f>
        <v>109.6</v>
      </c>
      <c r="K166" s="14"/>
    </row>
    <row r="167" spans="1:11" hidden="1" x14ac:dyDescent="0.45">
      <c r="A167" s="116">
        <v>2001</v>
      </c>
      <c r="B167" s="44" t="s">
        <v>143</v>
      </c>
      <c r="C167" s="14">
        <f>INDEX('1.1'!$B$6:$X$103,MATCH(B167,'1.1'!$A$6:$A$103,0),MATCH(Data!A167,'1.1'!$B$5:$X$5,0))</f>
        <v>12417.7</v>
      </c>
      <c r="D167" s="14">
        <f>INDEX('1.2'!$B$6:$X$103,MATCH(B167,'1.2'!$A$6:$A$103,0),MATCH(Data!A167,'1.2'!$B$5:$X$5,0))</f>
        <v>12444.5</v>
      </c>
      <c r="E167" s="14">
        <f>INDEX('1.6.2'!$B$7:$X$104,MATCH(B167,'1.6.2'!$A$7:$A$104,0),MATCH(Data!A167,'1.6.2'!$B$6:$X$6,0))</f>
        <v>62.4</v>
      </c>
      <c r="F167" s="14">
        <f>INDEX('2.10.1'!$B$8:$X$105,MATCH(B167,'2.10.1'!$A$8:$A$105,0),MATCH(Data!A167,'2.10.1'!$B$7:$X$7,0))</f>
        <v>9.1999999999999993</v>
      </c>
      <c r="G167" s="14">
        <f>INDEX('3.2'!$B$7:$X$104,MATCH(B167,'3.2'!$A$7:$A$104,0),MATCH(Data!A167,'3.2'!$B$6:$X$6,0))</f>
        <v>3820</v>
      </c>
      <c r="H167" s="14">
        <f>INDEX('20.9'!$B$7:$X$104,MATCH(B167,'20.9'!$A$7:$A$104,0),MATCH(Data!A167,'20.9'!$B$6:$X$6,0))</f>
        <v>9736</v>
      </c>
      <c r="I167" s="14">
        <f>INDEX('20.10'!$B$7:$X$104,MATCH(B167,'20.10'!$A$7:$A$104,0),MATCH(Data!A167,'20.10'!$B$6:$X$6,0))</f>
        <v>10562</v>
      </c>
      <c r="J167" s="14">
        <f>INDEX('20.13'!$B$7:$X$104,MATCH(B167,'20.13'!$A$7:$A$104,0),MATCH(Data!A167,'20.13'!$B$6:$X$6,0))</f>
        <v>118.6</v>
      </c>
      <c r="K167" s="14"/>
    </row>
    <row r="168" spans="1:11" hidden="1" x14ac:dyDescent="0.45">
      <c r="A168" s="116">
        <v>2001</v>
      </c>
      <c r="B168" s="14" t="s">
        <v>99</v>
      </c>
      <c r="C168" s="14">
        <f>INDEX('1.1'!$B$6:$X$103,MATCH(B168,'1.1'!$A$6:$A$103,0),MATCH(Data!A168,'1.1'!$B$5:$X$5,0))</f>
        <v>1030.7</v>
      </c>
      <c r="D168" s="14">
        <f>INDEX('1.2'!$B$6:$X$103,MATCH(B168,'1.2'!$A$6:$A$103,0),MATCH(Data!A168,'1.2'!$B$5:$X$5,0))</f>
        <v>1039</v>
      </c>
      <c r="E168" s="14">
        <f>INDEX('1.6.2'!$B$7:$X$104,MATCH(B168,'1.6.2'!$A$7:$A$104,0),MATCH(Data!A168,'1.6.2'!$B$6:$X$6,0))</f>
        <v>58.6</v>
      </c>
      <c r="F168" s="14">
        <f>INDEX('2.10.1'!$B$8:$X$105,MATCH(B168,'2.10.1'!$A$8:$A$105,0),MATCH(Data!A168,'2.10.1'!$B$7:$X$7,0))</f>
        <v>13.1</v>
      </c>
      <c r="G168" s="14">
        <f>INDEX('3.2'!$B$7:$X$104,MATCH(B168,'3.2'!$A$7:$A$104,0),MATCH(Data!A168,'3.2'!$B$6:$X$6,0))</f>
        <v>1785</v>
      </c>
      <c r="H168" s="14" t="str">
        <f>INDEX('20.9'!$B$7:$X$104,MATCH(B168,'20.9'!$A$7:$A$104,0),MATCH(Data!A168,'20.9'!$B$6:$X$6,0))</f>
        <v>…</v>
      </c>
      <c r="I168" s="14">
        <f>INDEX('20.10'!$B$7:$X$104,MATCH(B168,'20.10'!$A$7:$A$104,0),MATCH(Data!A168,'20.10'!$B$6:$X$6,0))</f>
        <v>5474</v>
      </c>
      <c r="J168" s="14">
        <f>INDEX('20.13'!$B$7:$X$104,MATCH(B168,'20.13'!$A$7:$A$104,0),MATCH(Data!A168,'20.13'!$B$6:$X$6,0))</f>
        <v>117.5</v>
      </c>
      <c r="K168" s="14"/>
    </row>
    <row r="169" spans="1:11" hidden="1" x14ac:dyDescent="0.45">
      <c r="A169" s="116">
        <v>2001</v>
      </c>
      <c r="B169" s="14" t="s">
        <v>100</v>
      </c>
      <c r="C169" s="14">
        <f>INDEX('1.1'!$B$6:$X$103,MATCH(B169,'1.1'!$A$6:$A$103,0),MATCH(Data!A169,'1.1'!$B$5:$X$5,0))</f>
        <v>4514.1000000000004</v>
      </c>
      <c r="D169" s="14">
        <f>INDEX('1.2'!$B$6:$X$103,MATCH(B169,'1.2'!$A$6:$A$103,0),MATCH(Data!A169,'1.2'!$B$5:$X$5,0))</f>
        <v>4530</v>
      </c>
      <c r="E169" s="14">
        <f>INDEX('1.6.2'!$B$7:$X$104,MATCH(B169,'1.6.2'!$A$7:$A$104,0),MATCH(Data!A169,'1.6.2'!$B$6:$X$6,0))</f>
        <v>61.5</v>
      </c>
      <c r="F169" s="14">
        <f>INDEX('2.10.1'!$B$8:$X$105,MATCH(B169,'2.10.1'!$A$8:$A$105,0),MATCH(Data!A169,'2.10.1'!$B$7:$X$7,0))</f>
        <v>7.8</v>
      </c>
      <c r="G169" s="14">
        <f>INDEX('3.2'!$B$7:$X$104,MATCH(B169,'3.2'!$A$7:$A$104,0),MATCH(Data!A169,'3.2'!$B$6:$X$6,0))</f>
        <v>2994</v>
      </c>
      <c r="H169" s="14">
        <f>INDEX('20.9'!$B$7:$X$104,MATCH(B169,'20.9'!$A$7:$A$104,0),MATCH(Data!A169,'20.9'!$B$6:$X$6,0))</f>
        <v>13112</v>
      </c>
      <c r="I169" s="14">
        <f>INDEX('20.10'!$B$7:$X$104,MATCH(B169,'20.10'!$A$7:$A$104,0),MATCH(Data!A169,'20.10'!$B$6:$X$6,0))</f>
        <v>12914</v>
      </c>
      <c r="J169" s="14">
        <f>INDEX('20.13'!$B$7:$X$104,MATCH(B169,'20.13'!$A$7:$A$104,0),MATCH(Data!A169,'20.13'!$B$6:$X$6,0))</f>
        <v>120.9</v>
      </c>
      <c r="K169" s="14"/>
    </row>
    <row r="170" spans="1:11" hidden="1" x14ac:dyDescent="0.45">
      <c r="A170" s="116">
        <v>2001</v>
      </c>
      <c r="B170" s="14" t="s">
        <v>101</v>
      </c>
      <c r="C170" s="14">
        <f>INDEX('1.1'!$B$6:$X$103,MATCH(B170,'1.1'!$A$6:$A$103,0),MATCH(Data!A170,'1.1'!$B$5:$X$5,0))</f>
        <v>3251.5</v>
      </c>
      <c r="D170" s="14">
        <f>INDEX('1.2'!$B$6:$X$103,MATCH(B170,'1.2'!$A$6:$A$103,0),MATCH(Data!A170,'1.2'!$B$5:$X$5,0))</f>
        <v>3242.8</v>
      </c>
      <c r="E170" s="14">
        <f>INDEX('1.6.2'!$B$7:$X$104,MATCH(B170,'1.6.2'!$A$7:$A$104,0),MATCH(Data!A170,'1.6.2'!$B$6:$X$6,0))</f>
        <v>67</v>
      </c>
      <c r="F170" s="14">
        <f>INDEX('2.10.1'!$B$8:$X$105,MATCH(B170,'2.10.1'!$A$8:$A$105,0),MATCH(Data!A170,'2.10.1'!$B$7:$X$7,0))</f>
        <v>10.5</v>
      </c>
      <c r="G170" s="14">
        <f>INDEX('3.2'!$B$7:$X$104,MATCH(B170,'3.2'!$A$7:$A$104,0),MATCH(Data!A170,'3.2'!$B$6:$X$6,0))</f>
        <v>7109</v>
      </c>
      <c r="H170" s="14">
        <f>INDEX('20.9'!$B$7:$X$104,MATCH(B170,'20.9'!$A$7:$A$104,0),MATCH(Data!A170,'20.9'!$B$6:$X$6,0))</f>
        <v>7585</v>
      </c>
      <c r="I170" s="14">
        <f>INDEX('20.10'!$B$7:$X$104,MATCH(B170,'20.10'!$A$7:$A$104,0),MATCH(Data!A170,'20.10'!$B$6:$X$6,0))</f>
        <v>9374</v>
      </c>
      <c r="J170" s="14">
        <f>INDEX('20.13'!$B$7:$X$104,MATCH(B170,'20.13'!$A$7:$A$104,0),MATCH(Data!A170,'20.13'!$B$6:$X$6,0))</f>
        <v>116.7</v>
      </c>
      <c r="K170" s="14"/>
    </row>
    <row r="171" spans="1:11" hidden="1" x14ac:dyDescent="0.45">
      <c r="A171" s="116">
        <v>2001</v>
      </c>
      <c r="B171" s="83" t="s">
        <v>62</v>
      </c>
      <c r="C171" s="14">
        <f>INDEX('1.1'!$B$6:$X$103,MATCH(B171,'1.1'!$A$6:$A$103,0),MATCH(Data!A171,'1.1'!$B$5:$X$5,0))</f>
        <v>0</v>
      </c>
      <c r="D171" s="14">
        <f>INDEX('1.2'!$B$6:$X$103,MATCH(B171,'1.2'!$A$6:$A$103,0),MATCH(Data!A171,'1.2'!$B$5:$X$5,0))</f>
        <v>0</v>
      </c>
      <c r="E171" s="14">
        <f>INDEX('1.6.2'!$B$7:$X$104,MATCH(B171,'1.6.2'!$A$7:$A$104,0),MATCH(Data!A171,'1.6.2'!$B$6:$X$6,0))</f>
        <v>0</v>
      </c>
      <c r="F171" s="14">
        <f>INDEX('2.10.1'!$B$8:$X$105,MATCH(B171,'2.10.1'!$A$8:$A$105,0),MATCH(Data!A171,'2.10.1'!$B$7:$X$7,0))</f>
        <v>0</v>
      </c>
      <c r="G171" s="14">
        <f>INDEX('3.2'!$B$7:$X$104,MATCH(B171,'3.2'!$A$7:$A$104,0),MATCH(Data!A171,'3.2'!$B$6:$X$6,0))</f>
        <v>0</v>
      </c>
      <c r="H171" s="14">
        <f>INDEX('20.9'!$B$7:$X$104,MATCH(B171,'20.9'!$A$7:$A$104,0),MATCH(Data!A171,'20.9'!$B$6:$X$6,0))</f>
        <v>0</v>
      </c>
      <c r="I171" s="14">
        <f>INDEX('20.10'!$B$7:$X$104,MATCH(B171,'20.10'!$A$7:$A$104,0),MATCH(Data!A171,'20.10'!$B$6:$X$6,0))</f>
        <v>0</v>
      </c>
      <c r="J171" s="14">
        <f>INDEX('20.13'!$B$7:$X$104,MATCH(B171,'20.13'!$A$7:$A$104,0),MATCH(Data!A171,'20.13'!$B$6:$X$6,0))</f>
        <v>0</v>
      </c>
      <c r="K171" s="14"/>
    </row>
    <row r="172" spans="1:11" ht="18" hidden="1" x14ac:dyDescent="0.45">
      <c r="A172" s="116">
        <v>2001</v>
      </c>
      <c r="B172" s="105" t="s">
        <v>144</v>
      </c>
      <c r="C172" s="14">
        <f>INDEX('1.1'!$B$6:$X$103,MATCH(B172,'1.1'!$A$6:$A$103,0),MATCH(Data!A172,'1.1'!$B$5:$X$5,0))</f>
        <v>1411.9</v>
      </c>
      <c r="D172" s="14">
        <f>INDEX('1.2'!$B$6:$X$103,MATCH(B172,'1.2'!$A$6:$A$103,0),MATCH(Data!A172,'1.2'!$B$5:$X$5,0))</f>
        <v>1397.7</v>
      </c>
      <c r="E172" s="14">
        <f>INDEX('1.6.2'!$B$7:$X$104,MATCH(B172,'1.6.2'!$A$7:$A$104,0),MATCH(Data!A172,'1.6.2'!$B$6:$X$6,0))</f>
        <v>70</v>
      </c>
      <c r="F172" s="14">
        <f>INDEX('2.10.1'!$B$8:$X$105,MATCH(B172,'2.10.1'!$A$8:$A$105,0),MATCH(Data!A172,'2.10.1'!$B$7:$X$7,0))</f>
        <v>11.3</v>
      </c>
      <c r="G172" s="14">
        <f>INDEX('3.2'!$B$7:$X$104,MATCH(B172,'3.2'!$A$7:$A$104,0),MATCH(Data!A172,'3.2'!$B$6:$X$6,0))</f>
        <v>9594</v>
      </c>
      <c r="H172" s="14">
        <f>INDEX('20.9'!$B$7:$X$104,MATCH(B172,'20.9'!$A$7:$A$104,0),MATCH(Data!A172,'20.9'!$B$6:$X$6,0))</f>
        <v>14750</v>
      </c>
      <c r="I172" s="14">
        <f>INDEX('20.10'!$B$7:$X$104,MATCH(B172,'20.10'!$A$7:$A$104,0),MATCH(Data!A172,'20.10'!$B$6:$X$6,0))</f>
        <v>16617</v>
      </c>
      <c r="J172" s="14">
        <f>INDEX('20.13'!$B$7:$X$104,MATCH(B172,'20.13'!$A$7:$A$104,0),MATCH(Data!A172,'20.13'!$B$6:$X$6,0))</f>
        <v>118.6</v>
      </c>
      <c r="K172" s="14"/>
    </row>
    <row r="173" spans="1:11" ht="18" hidden="1" x14ac:dyDescent="0.45">
      <c r="A173" s="116">
        <v>2001</v>
      </c>
      <c r="B173" s="105" t="s">
        <v>133</v>
      </c>
      <c r="C173" s="14">
        <f>INDEX('1.1'!$B$6:$X$103,MATCH(B173,'1.1'!$A$6:$A$103,0),MATCH(Data!A173,'1.1'!$B$5:$X$5,0))</f>
        <v>503.1</v>
      </c>
      <c r="D173" s="14">
        <f>INDEX('1.2'!$B$6:$X$103,MATCH(B173,'1.2'!$A$6:$A$103,0),MATCH(Data!A173,'1.2'!$B$5:$X$5,0))</f>
        <v>500.7</v>
      </c>
      <c r="E173" s="14">
        <f>INDEX('1.6.2'!$B$7:$X$104,MATCH(B173,'1.6.2'!$A$7:$A$104,0),MATCH(Data!A173,'1.6.2'!$B$6:$X$6,0))</f>
        <v>70</v>
      </c>
      <c r="F173" s="14">
        <f>INDEX('2.10.1'!$B$8:$X$105,MATCH(B173,'2.10.1'!$A$8:$A$105,0),MATCH(Data!A173,'2.10.1'!$B$7:$X$7,0))</f>
        <v>7.1</v>
      </c>
      <c r="G173" s="14">
        <f>INDEX('3.2'!$B$7:$X$104,MATCH(B173,'3.2'!$A$7:$A$104,0),MATCH(Data!A173,'3.2'!$B$6:$X$6,0))</f>
        <v>10733</v>
      </c>
      <c r="H173" s="14" t="str">
        <f>INDEX('20.9'!$B$7:$X$104,MATCH(B173,'20.9'!$A$7:$A$104,0),MATCH(Data!A173,'20.9'!$B$6:$X$6,0))</f>
        <v>…</v>
      </c>
      <c r="I173" s="14" t="str">
        <f>INDEX('20.10'!$B$7:$X$104,MATCH(B173,'20.10'!$A$7:$A$104,0),MATCH(Data!A173,'20.10'!$B$6:$X$6,0))</f>
        <v>…</v>
      </c>
      <c r="J173" s="14">
        <f>INDEX('20.13'!$B$7:$X$104,MATCH(B173,'20.13'!$A$7:$A$104,0),MATCH(Data!A173,'20.13'!$B$6:$X$6,0))</f>
        <v>110.9</v>
      </c>
      <c r="K173" s="14"/>
    </row>
    <row r="174" spans="1:11" ht="18" hidden="1" x14ac:dyDescent="0.45">
      <c r="A174" s="116">
        <v>2001</v>
      </c>
      <c r="B174" s="105" t="s">
        <v>102</v>
      </c>
      <c r="C174" s="14">
        <f>INDEX('1.1'!$B$6:$X$103,MATCH(B174,'1.1'!$A$6:$A$103,0),MATCH(Data!A174,'1.1'!$B$5:$X$5,0))</f>
        <v>1336.5</v>
      </c>
      <c r="D174" s="14">
        <f>INDEX('1.2'!$B$6:$X$103,MATCH(B174,'1.2'!$A$6:$A$103,0),MATCH(Data!A174,'1.2'!$B$5:$X$5,0))</f>
        <v>1344.4</v>
      </c>
      <c r="E174" s="14">
        <f>INDEX('1.6.2'!$B$7:$X$104,MATCH(B174,'1.6.2'!$A$7:$A$104,0),MATCH(Data!A174,'1.6.2'!$B$6:$X$6,0))</f>
        <v>62.7</v>
      </c>
      <c r="F174" s="14">
        <f>INDEX('2.10.1'!$B$8:$X$105,MATCH(B174,'2.10.1'!$A$8:$A$105,0),MATCH(Data!A174,'2.10.1'!$B$7:$X$7,0))</f>
        <v>11</v>
      </c>
      <c r="G174" s="14">
        <f>INDEX('3.2'!$B$7:$X$104,MATCH(B174,'3.2'!$A$7:$A$104,0),MATCH(Data!A174,'3.2'!$B$6:$X$6,0))</f>
        <v>0</v>
      </c>
      <c r="H174" s="14">
        <f>INDEX('20.9'!$B$7:$X$104,MATCH(B174,'20.9'!$A$7:$A$104,0),MATCH(Data!A174,'20.9'!$B$6:$X$6,0))</f>
        <v>0</v>
      </c>
      <c r="I174" s="14">
        <f>INDEX('20.10'!$B$7:$X$104,MATCH(B174,'20.10'!$A$7:$A$104,0),MATCH(Data!A174,'20.10'!$B$6:$X$6,0))</f>
        <v>0</v>
      </c>
      <c r="J174" s="14" t="str">
        <f>INDEX('20.13'!$B$7:$X$104,MATCH(B174,'20.13'!$A$7:$A$104,0),MATCH(Data!A174,'20.13'!$B$6:$X$6,0))</f>
        <v>-</v>
      </c>
      <c r="K174" s="14"/>
    </row>
    <row r="175" spans="1:11" hidden="1" x14ac:dyDescent="0.45">
      <c r="A175" s="116">
        <v>2001</v>
      </c>
      <c r="B175" s="14" t="s">
        <v>103</v>
      </c>
      <c r="C175" s="14">
        <f>INDEX('1.1'!$B$6:$X$103,MATCH(B175,'1.1'!$A$6:$A$103,0),MATCH(Data!A175,'1.1'!$B$5:$X$5,0))</f>
        <v>3621.4</v>
      </c>
      <c r="D175" s="14">
        <f>INDEX('1.2'!$B$6:$X$103,MATCH(B175,'1.2'!$A$6:$A$103,0),MATCH(Data!A175,'1.2'!$B$5:$X$5,0))</f>
        <v>3632.7</v>
      </c>
      <c r="E175" s="14">
        <f>INDEX('1.6.2'!$B$7:$X$104,MATCH(B175,'1.6.2'!$A$7:$A$104,0),MATCH(Data!A175,'1.6.2'!$B$6:$X$6,0))</f>
        <v>60.7</v>
      </c>
      <c r="F175" s="14">
        <f>INDEX('2.10.1'!$B$8:$X$105,MATCH(B175,'2.10.1'!$A$8:$A$105,0),MATCH(Data!A175,'2.10.1'!$B$7:$X$7,0))</f>
        <v>8.8000000000000007</v>
      </c>
      <c r="G175" s="14">
        <f>INDEX('3.2'!$B$7:$X$104,MATCH(B175,'3.2'!$A$7:$A$104,0),MATCH(Data!A175,'3.2'!$B$6:$X$6,0))</f>
        <v>2500</v>
      </c>
      <c r="H175" s="14">
        <f>INDEX('20.9'!$B$7:$X$104,MATCH(B175,'20.9'!$A$7:$A$104,0),MATCH(Data!A175,'20.9'!$B$6:$X$6,0))</f>
        <v>6875</v>
      </c>
      <c r="I175" s="14">
        <f>INDEX('20.10'!$B$7:$X$104,MATCH(B175,'20.10'!$A$7:$A$104,0),MATCH(Data!A175,'20.10'!$B$6:$X$6,0))</f>
        <v>6130</v>
      </c>
      <c r="J175" s="14">
        <f>INDEX('20.13'!$B$7:$X$104,MATCH(B175,'20.13'!$A$7:$A$104,0),MATCH(Data!A175,'20.13'!$B$6:$X$6,0))</f>
        <v>126.9</v>
      </c>
      <c r="K175" s="14"/>
    </row>
    <row r="176" spans="1:11" hidden="1" x14ac:dyDescent="0.45">
      <c r="A176" s="116">
        <v>2001</v>
      </c>
      <c r="B176" s="44" t="s">
        <v>145</v>
      </c>
      <c r="C176" s="14">
        <f>INDEX('1.1'!$B$6:$X$103,MATCH(B176,'1.1'!$A$6:$A$103,0),MATCH(Data!A176,'1.1'!$B$5:$X$5,0))</f>
        <v>18025.399999999998</v>
      </c>
      <c r="D176" s="14">
        <f>INDEX('1.2'!$B$6:$X$103,MATCH(B176,'1.2'!$A$6:$A$103,0),MATCH(Data!A176,'1.2'!$B$5:$X$5,0))</f>
        <v>18091.400000000001</v>
      </c>
      <c r="E176" s="14">
        <f>INDEX('1.6.2'!$B$7:$X$104,MATCH(B176,'1.6.2'!$A$7:$A$104,0),MATCH(Data!A176,'1.6.2'!$B$6:$X$6,0))</f>
        <v>61.8</v>
      </c>
      <c r="F176" s="14">
        <f>INDEX('2.10.1'!$B$8:$X$105,MATCH(B176,'2.10.1'!$A$8:$A$105,0),MATCH(Data!A176,'2.10.1'!$B$7:$X$7,0))</f>
        <v>10.6</v>
      </c>
      <c r="G176" s="14">
        <f>INDEX('3.2'!$B$7:$X$104,MATCH(B176,'3.2'!$A$7:$A$104,0),MATCH(Data!A176,'3.2'!$B$6:$X$6,0))</f>
        <v>2576</v>
      </c>
      <c r="H176" s="14">
        <f>INDEX('20.9'!$B$7:$X$104,MATCH(B176,'20.9'!$A$7:$A$104,0),MATCH(Data!A176,'20.9'!$B$6:$X$6,0))</f>
        <v>8928</v>
      </c>
      <c r="I176" s="14">
        <f>INDEX('20.10'!$B$7:$X$104,MATCH(B176,'20.10'!$A$7:$A$104,0),MATCH(Data!A176,'20.10'!$B$6:$X$6,0))</f>
        <v>8626</v>
      </c>
      <c r="J176" s="14">
        <f>INDEX('20.13'!$B$7:$X$104,MATCH(B176,'20.13'!$A$7:$A$104,0),MATCH(Data!A176,'20.13'!$B$6:$X$6,0))</f>
        <v>117.2</v>
      </c>
      <c r="K176" s="14"/>
    </row>
    <row r="177" spans="1:11" hidden="1" x14ac:dyDescent="0.45">
      <c r="A177" s="116">
        <v>2001</v>
      </c>
      <c r="B177" s="14" t="s">
        <v>104</v>
      </c>
      <c r="C177" s="14">
        <f>INDEX('1.1'!$B$6:$X$103,MATCH(B177,'1.1'!$A$6:$A$103,0),MATCH(Data!A177,'1.1'!$B$5:$X$5,0))</f>
        <v>202.9</v>
      </c>
      <c r="D177" s="14">
        <f>INDEX('1.2'!$B$6:$X$103,MATCH(B177,'1.2'!$A$6:$A$103,0),MATCH(Data!A177,'1.2'!$B$5:$X$5,0))</f>
        <v>203</v>
      </c>
      <c r="E177" s="14">
        <f>INDEX('1.6.2'!$B$7:$X$104,MATCH(B177,'1.6.2'!$A$7:$A$104,0),MATCH(Data!A177,'1.6.2'!$B$6:$X$6,0))</f>
        <v>59.4</v>
      </c>
      <c r="F177" s="14">
        <f>INDEX('2.10.1'!$B$8:$X$105,MATCH(B177,'2.10.1'!$A$8:$A$105,0),MATCH(Data!A177,'2.10.1'!$B$7:$X$7,0))</f>
        <v>9.6</v>
      </c>
      <c r="G177" s="14">
        <f>INDEX('3.2'!$B$7:$X$104,MATCH(B177,'3.2'!$A$7:$A$104,0),MATCH(Data!A177,'3.2'!$B$6:$X$6,0))</f>
        <v>1620</v>
      </c>
      <c r="H177" s="14">
        <f>INDEX('20.9'!$B$7:$X$104,MATCH(B177,'20.9'!$A$7:$A$104,0),MATCH(Data!A177,'20.9'!$B$6:$X$6,0))</f>
        <v>6457</v>
      </c>
      <c r="I177" s="14">
        <f>INDEX('20.10'!$B$7:$X$104,MATCH(B177,'20.10'!$A$7:$A$104,0),MATCH(Data!A177,'20.10'!$B$6:$X$6,0))</f>
        <v>4893</v>
      </c>
      <c r="J177" s="14">
        <f>INDEX('20.13'!$B$7:$X$104,MATCH(B177,'20.13'!$A$7:$A$104,0),MATCH(Data!A177,'20.13'!$B$6:$X$6,0))</f>
        <v>97</v>
      </c>
      <c r="K177" s="14"/>
    </row>
    <row r="178" spans="1:11" hidden="1" x14ac:dyDescent="0.45">
      <c r="A178" s="116">
        <v>2001</v>
      </c>
      <c r="B178" s="14" t="s">
        <v>106</v>
      </c>
      <c r="C178" s="14">
        <f>INDEX('1.1'!$B$6:$X$103,MATCH(B178,'1.1'!$A$6:$A$103,0),MATCH(Data!A178,'1.1'!$B$5:$X$5,0))</f>
        <v>305.2</v>
      </c>
      <c r="D178" s="14">
        <f>INDEX('1.2'!$B$6:$X$103,MATCH(B178,'1.2'!$A$6:$A$103,0),MATCH(Data!A178,'1.2'!$B$5:$X$5,0))</f>
        <v>305.5</v>
      </c>
      <c r="E178" s="14">
        <f>INDEX('1.6.2'!$B$7:$X$104,MATCH(B178,'1.6.2'!$A$7:$A$104,0),MATCH(Data!A178,'1.6.2'!$B$6:$X$6,0))</f>
        <v>58.3</v>
      </c>
      <c r="F178" s="14">
        <f>INDEX('2.10.1'!$B$8:$X$105,MATCH(B178,'2.10.1'!$A$8:$A$105,0),MATCH(Data!A178,'2.10.1'!$B$7:$X$7,0))</f>
        <v>23.8</v>
      </c>
      <c r="G178" s="14">
        <f>INDEX('3.2'!$B$7:$X$104,MATCH(B178,'3.2'!$A$7:$A$104,0),MATCH(Data!A178,'3.2'!$B$6:$X$6,0))</f>
        <v>1638</v>
      </c>
      <c r="H178" s="14" t="str">
        <f>INDEX('20.9'!$B$7:$X$104,MATCH(B178,'20.9'!$A$7:$A$104,0),MATCH(Data!A178,'20.9'!$B$6:$X$6,0))</f>
        <v>…</v>
      </c>
      <c r="I178" s="14" t="str">
        <f>INDEX('20.10'!$B$7:$X$104,MATCH(B178,'20.10'!$A$7:$A$104,0),MATCH(Data!A178,'20.10'!$B$6:$X$6,0))</f>
        <v>…</v>
      </c>
      <c r="J178" s="14">
        <f>INDEX('20.13'!$B$7:$X$104,MATCH(B178,'20.13'!$A$7:$A$104,0),MATCH(Data!A178,'20.13'!$B$6:$X$6,0))</f>
        <v>111.3</v>
      </c>
      <c r="K178" s="14"/>
    </row>
    <row r="179" spans="1:11" hidden="1" x14ac:dyDescent="0.45">
      <c r="A179" s="116">
        <v>2001</v>
      </c>
      <c r="B179" s="14" t="s">
        <v>107</v>
      </c>
      <c r="C179" s="14">
        <f>INDEX('1.1'!$B$6:$X$103,MATCH(B179,'1.1'!$A$6:$A$103,0),MATCH(Data!A179,'1.1'!$B$5:$X$5,0))</f>
        <v>549.5</v>
      </c>
      <c r="D179" s="14">
        <f>INDEX('1.2'!$B$6:$X$103,MATCH(B179,'1.2'!$A$6:$A$103,0),MATCH(Data!A179,'1.2'!$B$5:$X$5,0))</f>
        <v>552</v>
      </c>
      <c r="E179" s="14">
        <f>INDEX('1.6.2'!$B$7:$X$104,MATCH(B179,'1.6.2'!$A$7:$A$104,0),MATCH(Data!A179,'1.6.2'!$B$6:$X$6,0))</f>
        <v>61.6</v>
      </c>
      <c r="F179" s="14">
        <f>INDEX('2.10.1'!$B$8:$X$105,MATCH(B179,'2.10.1'!$A$8:$A$105,0),MATCH(Data!A179,'2.10.1'!$B$7:$X$7,0))</f>
        <v>8.9</v>
      </c>
      <c r="G179" s="14">
        <f>INDEX('3.2'!$B$7:$X$104,MATCH(B179,'3.2'!$A$7:$A$104,0),MATCH(Data!A179,'3.2'!$B$6:$X$6,0))</f>
        <v>2476</v>
      </c>
      <c r="H179" s="14">
        <f>INDEX('20.9'!$B$7:$X$104,MATCH(B179,'20.9'!$A$7:$A$104,0),MATCH(Data!A179,'20.9'!$B$6:$X$6,0))</f>
        <v>7289</v>
      </c>
      <c r="I179" s="14">
        <f>INDEX('20.10'!$B$7:$X$104,MATCH(B179,'20.10'!$A$7:$A$104,0),MATCH(Data!A179,'20.10'!$B$6:$X$6,0))</f>
        <v>5757</v>
      </c>
      <c r="J179" s="14">
        <f>INDEX('20.13'!$B$7:$X$104,MATCH(B179,'20.13'!$A$7:$A$104,0),MATCH(Data!A179,'20.13'!$B$6:$X$6,0))</f>
        <v>102.1</v>
      </c>
      <c r="K179" s="14"/>
    </row>
    <row r="180" spans="1:11" hidden="1" x14ac:dyDescent="0.45">
      <c r="A180" s="116">
        <v>2001</v>
      </c>
      <c r="B180" s="14" t="s">
        <v>108</v>
      </c>
      <c r="C180" s="14">
        <f>INDEX('1.1'!$B$6:$X$103,MATCH(B180,'1.1'!$A$6:$A$103,0),MATCH(Data!A180,'1.1'!$B$5:$X$5,0))</f>
        <v>2621.1</v>
      </c>
      <c r="D180" s="14">
        <f>INDEX('1.2'!$B$6:$X$103,MATCH(B180,'1.2'!$A$6:$A$103,0),MATCH(Data!A180,'1.2'!$B$5:$X$5,0))</f>
        <v>2631.1</v>
      </c>
      <c r="E180" s="14">
        <f>INDEX('1.6.2'!$B$7:$X$104,MATCH(B180,'1.6.2'!$A$7:$A$104,0),MATCH(Data!A180,'1.6.2'!$B$6:$X$6,0))</f>
        <v>61.4</v>
      </c>
      <c r="F180" s="14">
        <f>INDEX('2.10.1'!$B$8:$X$105,MATCH(B180,'2.10.1'!$A$8:$A$105,0),MATCH(Data!A180,'2.10.1'!$B$7:$X$7,0))</f>
        <v>10</v>
      </c>
      <c r="G180" s="14">
        <f>INDEX('3.2'!$B$7:$X$104,MATCH(B180,'3.2'!$A$7:$A$104,0),MATCH(Data!A180,'3.2'!$B$6:$X$6,0))</f>
        <v>1691</v>
      </c>
      <c r="H180" s="14">
        <f>INDEX('20.9'!$B$7:$X$104,MATCH(B180,'20.9'!$A$7:$A$104,0),MATCH(Data!A180,'20.9'!$B$6:$X$6,0))</f>
        <v>8548</v>
      </c>
      <c r="I180" s="14">
        <f>INDEX('20.10'!$B$7:$X$104,MATCH(B180,'20.10'!$A$7:$A$104,0),MATCH(Data!A180,'20.10'!$B$6:$X$6,0))</f>
        <v>7620</v>
      </c>
      <c r="J180" s="14">
        <f>INDEX('20.13'!$B$7:$X$104,MATCH(B180,'20.13'!$A$7:$A$104,0),MATCH(Data!A180,'20.13'!$B$6:$X$6,0))</f>
        <v>110.3</v>
      </c>
      <c r="K180" s="14"/>
    </row>
    <row r="181" spans="1:11" hidden="1" x14ac:dyDescent="0.45">
      <c r="A181" s="116">
        <v>2001</v>
      </c>
      <c r="B181" s="14" t="s">
        <v>109</v>
      </c>
      <c r="C181" s="14">
        <f>INDEX('1.1'!$B$6:$X$103,MATCH(B181,'1.1'!$A$6:$A$103,0),MATCH(Data!A181,'1.1'!$B$5:$X$5,0))</f>
        <v>2981.8</v>
      </c>
      <c r="D181" s="14">
        <f>INDEX('1.2'!$B$6:$X$103,MATCH(B181,'1.2'!$A$6:$A$103,0),MATCH(Data!A181,'1.2'!$B$5:$X$5,0))</f>
        <v>2991.3</v>
      </c>
      <c r="E181" s="14">
        <f>INDEX('1.6.2'!$B$7:$X$104,MATCH(B181,'1.6.2'!$A$7:$A$104,0),MATCH(Data!A181,'1.6.2'!$B$6:$X$6,0))</f>
        <v>62.8</v>
      </c>
      <c r="F181" s="14">
        <f>INDEX('2.10.1'!$B$8:$X$105,MATCH(B181,'2.10.1'!$A$8:$A$105,0),MATCH(Data!A181,'2.10.1'!$B$7:$X$7,0))</f>
        <v>9.6999999999999993</v>
      </c>
      <c r="G181" s="14">
        <f>INDEX('3.2'!$B$7:$X$104,MATCH(B181,'3.2'!$A$7:$A$104,0),MATCH(Data!A181,'3.2'!$B$6:$X$6,0))</f>
        <v>3572</v>
      </c>
      <c r="H181" s="14">
        <f>INDEX('20.9'!$B$7:$X$104,MATCH(B181,'20.9'!$A$7:$A$104,0),MATCH(Data!A181,'20.9'!$B$6:$X$6,0))</f>
        <v>11196</v>
      </c>
      <c r="I181" s="14">
        <f>INDEX('20.10'!$B$7:$X$104,MATCH(B181,'20.10'!$A$7:$A$104,0),MATCH(Data!A181,'20.10'!$B$6:$X$6,0))</f>
        <v>12307</v>
      </c>
      <c r="J181" s="14">
        <f>INDEX('20.13'!$B$7:$X$104,MATCH(B181,'20.13'!$A$7:$A$104,0),MATCH(Data!A181,'20.13'!$B$6:$X$6,0))</f>
        <v>120.6</v>
      </c>
      <c r="K181" s="14"/>
    </row>
    <row r="182" spans="1:11" hidden="1" x14ac:dyDescent="0.45">
      <c r="A182" s="116">
        <v>2001</v>
      </c>
      <c r="B182" s="14" t="s">
        <v>110</v>
      </c>
      <c r="C182" s="14">
        <f>INDEX('1.1'!$B$6:$X$103,MATCH(B182,'1.1'!$A$6:$A$103,0),MATCH(Data!A182,'1.1'!$B$5:$X$5,0))</f>
        <v>2599.6</v>
      </c>
      <c r="D182" s="14">
        <f>INDEX('1.2'!$B$6:$X$103,MATCH(B182,'1.2'!$A$6:$A$103,0),MATCH(Data!A182,'1.2'!$B$5:$X$5,0))</f>
        <v>2611.4</v>
      </c>
      <c r="E182" s="14">
        <f>INDEX('1.6.2'!$B$7:$X$104,MATCH(B182,'1.6.2'!$A$7:$A$104,0),MATCH(Data!A182,'1.6.2'!$B$6:$X$6,0))</f>
        <v>61.4</v>
      </c>
      <c r="F182" s="14">
        <f>INDEX('2.10.1'!$B$8:$X$105,MATCH(B182,'2.10.1'!$A$8:$A$105,0),MATCH(Data!A182,'2.10.1'!$B$7:$X$7,0))</f>
        <v>11.2</v>
      </c>
      <c r="G182" s="14">
        <f>INDEX('3.2'!$B$7:$X$104,MATCH(B182,'3.2'!$A$7:$A$104,0),MATCH(Data!A182,'3.2'!$B$6:$X$6,0))</f>
        <v>2879</v>
      </c>
      <c r="H182" s="14" t="str">
        <f>INDEX('20.9'!$B$7:$X$104,MATCH(B182,'20.9'!$A$7:$A$104,0),MATCH(Data!A182,'20.9'!$B$6:$X$6,0))</f>
        <v>…</v>
      </c>
      <c r="I182" s="14">
        <f>INDEX('20.10'!$B$7:$X$104,MATCH(B182,'20.10'!$A$7:$A$104,0),MATCH(Data!A182,'20.10'!$B$6:$X$6,0))</f>
        <v>11163</v>
      </c>
      <c r="J182" s="14">
        <f>INDEX('20.13'!$B$7:$X$104,MATCH(B182,'20.13'!$A$7:$A$104,0),MATCH(Data!A182,'20.13'!$B$6:$X$6,0))</f>
        <v>122.1</v>
      </c>
      <c r="K182" s="14"/>
    </row>
    <row r="183" spans="1:11" hidden="1" x14ac:dyDescent="0.45">
      <c r="A183" s="116">
        <v>2001</v>
      </c>
      <c r="B183" s="14" t="s">
        <v>111</v>
      </c>
      <c r="C183" s="14">
        <f>INDEX('1.1'!$B$6:$X$103,MATCH(B183,'1.1'!$A$6:$A$103,0),MATCH(Data!A183,'1.1'!$B$5:$X$5,0))</f>
        <v>2917.8</v>
      </c>
      <c r="D183" s="14">
        <f>INDEX('1.2'!$B$6:$X$103,MATCH(B183,'1.2'!$A$6:$A$103,0),MATCH(Data!A183,'1.2'!$B$5:$X$5,0))</f>
        <v>2930</v>
      </c>
      <c r="E183" s="14">
        <f>INDEX('1.6.2'!$B$7:$X$104,MATCH(B183,'1.6.2'!$A$7:$A$104,0),MATCH(Data!A183,'1.6.2'!$B$6:$X$6,0))</f>
        <v>61.5</v>
      </c>
      <c r="F183" s="14">
        <f>INDEX('2.10.1'!$B$8:$X$105,MATCH(B183,'2.10.1'!$A$8:$A$105,0),MATCH(Data!A183,'2.10.1'!$B$7:$X$7,0))</f>
        <v>9.9</v>
      </c>
      <c r="G183" s="14">
        <f>INDEX('3.2'!$B$7:$X$104,MATCH(B183,'3.2'!$A$7:$A$104,0),MATCH(Data!A183,'3.2'!$B$6:$X$6,0))</f>
        <v>3086</v>
      </c>
      <c r="H183" s="14">
        <f>INDEX('20.9'!$B$7:$X$104,MATCH(B183,'20.9'!$A$7:$A$104,0),MATCH(Data!A183,'20.9'!$B$6:$X$6,0))</f>
        <v>8000</v>
      </c>
      <c r="I183" s="14">
        <f>INDEX('20.10'!$B$7:$X$104,MATCH(B183,'20.10'!$A$7:$A$104,0),MATCH(Data!A183,'20.10'!$B$6:$X$6,0))</f>
        <v>6167</v>
      </c>
      <c r="J183" s="14">
        <f>INDEX('20.13'!$B$7:$X$104,MATCH(B183,'20.13'!$A$7:$A$104,0),MATCH(Data!A183,'20.13'!$B$6:$X$6,0))</f>
        <v>110.8</v>
      </c>
      <c r="K183" s="14"/>
    </row>
    <row r="184" spans="1:11" hidden="1" x14ac:dyDescent="0.45">
      <c r="A184" s="116">
        <v>2001</v>
      </c>
      <c r="B184" s="14" t="s">
        <v>112</v>
      </c>
      <c r="C184" s="14">
        <f>INDEX('1.1'!$B$6:$X$103,MATCH(B184,'1.1'!$A$6:$A$103,0),MATCH(Data!A184,'1.1'!$B$5:$X$5,0))</f>
        <v>2703</v>
      </c>
      <c r="D184" s="14">
        <f>INDEX('1.2'!$B$6:$X$103,MATCH(B184,'1.2'!$A$6:$A$103,0),MATCH(Data!A184,'1.2'!$B$5:$X$5,0))</f>
        <v>2709.1</v>
      </c>
      <c r="E184" s="14">
        <f>INDEX('1.6.2'!$B$7:$X$104,MATCH(B184,'1.6.2'!$A$7:$A$104,0),MATCH(Data!A184,'1.6.2'!$B$6:$X$6,0))</f>
        <v>61.8</v>
      </c>
      <c r="F184" s="14">
        <f>INDEX('2.10.1'!$B$8:$X$105,MATCH(B184,'2.10.1'!$A$8:$A$105,0),MATCH(Data!A184,'2.10.1'!$B$7:$X$7,0))</f>
        <v>12.4</v>
      </c>
      <c r="G184" s="14">
        <f>INDEX('3.2'!$B$7:$X$104,MATCH(B184,'3.2'!$A$7:$A$104,0),MATCH(Data!A184,'3.2'!$B$6:$X$6,0))</f>
        <v>2140</v>
      </c>
      <c r="H184" s="14">
        <f>INDEX('20.9'!$B$7:$X$104,MATCH(B184,'20.9'!$A$7:$A$104,0),MATCH(Data!A184,'20.9'!$B$6:$X$6,0))</f>
        <v>10558</v>
      </c>
      <c r="I184" s="14">
        <f>INDEX('20.10'!$B$7:$X$104,MATCH(B184,'20.10'!$A$7:$A$104,0),MATCH(Data!A184,'20.10'!$B$6:$X$6,0))</f>
        <v>9842</v>
      </c>
      <c r="J184" s="14">
        <f>INDEX('20.13'!$B$7:$X$104,MATCH(B184,'20.13'!$A$7:$A$104,0),MATCH(Data!A184,'20.13'!$B$6:$X$6,0))</f>
        <v>133</v>
      </c>
      <c r="K184" s="14"/>
    </row>
    <row r="185" spans="1:11" hidden="1" x14ac:dyDescent="0.45">
      <c r="A185" s="116">
        <v>2001</v>
      </c>
      <c r="B185" s="14" t="s">
        <v>113</v>
      </c>
      <c r="C185" s="14">
        <f>INDEX('1.1'!$B$6:$X$103,MATCH(B185,'1.1'!$A$6:$A$103,0),MATCH(Data!A185,'1.1'!$B$5:$X$5,0))</f>
        <v>2094.6999999999998</v>
      </c>
      <c r="D185" s="14">
        <f>INDEX('1.2'!$B$6:$X$103,MATCH(B185,'1.2'!$A$6:$A$103,0),MATCH(Data!A185,'1.2'!$B$5:$X$5,0))</f>
        <v>2106</v>
      </c>
      <c r="E185" s="14">
        <f>INDEX('1.6.2'!$B$7:$X$104,MATCH(B185,'1.6.2'!$A$7:$A$104,0),MATCH(Data!A185,'1.6.2'!$B$6:$X$6,0))</f>
        <v>61.4</v>
      </c>
      <c r="F185" s="14">
        <f>INDEX('2.10.1'!$B$8:$X$105,MATCH(B185,'2.10.1'!$A$8:$A$105,0),MATCH(Data!A185,'2.10.1'!$B$7:$X$7,0))</f>
        <v>10</v>
      </c>
      <c r="G185" s="14">
        <f>INDEX('3.2'!$B$7:$X$104,MATCH(B185,'3.2'!$A$7:$A$104,0),MATCH(Data!A185,'3.2'!$B$6:$X$6,0))</f>
        <v>2341</v>
      </c>
      <c r="H185" s="14">
        <f>INDEX('20.9'!$B$7:$X$104,MATCH(B185,'20.9'!$A$7:$A$104,0),MATCH(Data!A185,'20.9'!$B$6:$X$6,0))</f>
        <v>8764</v>
      </c>
      <c r="I185" s="14">
        <f>INDEX('20.10'!$B$7:$X$104,MATCH(B185,'20.10'!$A$7:$A$104,0),MATCH(Data!A185,'20.10'!$B$6:$X$6,0))</f>
        <v>7955</v>
      </c>
      <c r="J185" s="14">
        <f>INDEX('20.13'!$B$7:$X$104,MATCH(B185,'20.13'!$A$7:$A$104,0),MATCH(Data!A185,'20.13'!$B$6:$X$6,0))</f>
        <v>111.9</v>
      </c>
      <c r="K185" s="14"/>
    </row>
    <row r="186" spans="1:11" hidden="1" x14ac:dyDescent="0.45">
      <c r="A186" s="116">
        <v>2001</v>
      </c>
      <c r="B186" s="14" t="s">
        <v>114</v>
      </c>
      <c r="C186" s="14">
        <f>INDEX('1.1'!$B$6:$X$103,MATCH(B186,'1.1'!$A$6:$A$103,0),MATCH(Data!A186,'1.1'!$B$5:$X$5,0))</f>
        <v>1049.8</v>
      </c>
      <c r="D186" s="14">
        <f>INDEX('1.2'!$B$6:$X$103,MATCH(B186,'1.2'!$A$6:$A$103,0),MATCH(Data!A186,'1.2'!$B$5:$X$5,0))</f>
        <v>1052</v>
      </c>
      <c r="E186" s="14">
        <f>INDEX('1.6.2'!$B$7:$X$104,MATCH(B186,'1.6.2'!$A$7:$A$104,0),MATCH(Data!A186,'1.6.2'!$B$6:$X$6,0))</f>
        <v>64.599999999999994</v>
      </c>
      <c r="F186" s="14">
        <f>INDEX('2.10.1'!$B$8:$X$105,MATCH(B186,'2.10.1'!$A$8:$A$105,0),MATCH(Data!A186,'2.10.1'!$B$7:$X$7,0))</f>
        <v>9.9</v>
      </c>
      <c r="G186" s="14">
        <f>INDEX('3.2'!$B$7:$X$104,MATCH(B186,'3.2'!$A$7:$A$104,0),MATCH(Data!A186,'3.2'!$B$6:$X$6,0))</f>
        <v>2851</v>
      </c>
      <c r="H186" s="14">
        <f>INDEX('20.9'!$B$7:$X$104,MATCH(B186,'20.9'!$A$7:$A$104,0),MATCH(Data!A186,'20.9'!$B$6:$X$6,0))</f>
        <v>6679</v>
      </c>
      <c r="I186" s="14">
        <f>INDEX('20.10'!$B$7:$X$104,MATCH(B186,'20.10'!$A$7:$A$104,0),MATCH(Data!A186,'20.10'!$B$6:$X$6,0))</f>
        <v>8033</v>
      </c>
      <c r="J186" s="14">
        <f>INDEX('20.13'!$B$7:$X$104,MATCH(B186,'20.13'!$A$7:$A$104,0),MATCH(Data!A186,'20.13'!$B$6:$X$6,0))</f>
        <v>122.2</v>
      </c>
      <c r="K186" s="14"/>
    </row>
    <row r="187" spans="1:11" ht="18" hidden="1" x14ac:dyDescent="0.45">
      <c r="A187" s="116">
        <v>2001</v>
      </c>
      <c r="B187" s="44" t="s">
        <v>146</v>
      </c>
      <c r="C187" s="14">
        <f>INDEX('1.1'!$B$6:$X$103,MATCH(B187,'1.1'!$A$6:$A$103,0),MATCH(Data!A187,'1.1'!$B$5:$X$5,0))</f>
        <v>8895.7000000000007</v>
      </c>
      <c r="D187" s="14">
        <f>INDEX('1.2'!$B$6:$X$103,MATCH(B187,'1.2'!$A$6:$A$103,0),MATCH(Data!A187,'1.2'!$B$5:$X$5,0))</f>
        <v>8951.7000000000007</v>
      </c>
      <c r="E187" s="14">
        <f>INDEX('1.6.2'!$B$7:$X$104,MATCH(B187,'1.6.2'!$A$7:$A$104,0),MATCH(Data!A187,'1.6.2'!$B$6:$X$6,0))</f>
        <v>63.7</v>
      </c>
      <c r="F187" s="14">
        <f>INDEX('2.10.1'!$B$8:$X$105,MATCH(B187,'2.10.1'!$A$8:$A$105,0),MATCH(Data!A187,'2.10.1'!$B$7:$X$7,0))</f>
        <v>11.7</v>
      </c>
      <c r="G187" s="14">
        <f>INDEX('3.2'!$B$7:$X$104,MATCH(B187,'3.2'!$A$7:$A$104,0),MATCH(Data!A187,'3.2'!$B$6:$X$6,0))</f>
        <v>3304</v>
      </c>
      <c r="H187" s="14">
        <f>INDEX('20.9'!$B$7:$X$104,MATCH(B187,'20.9'!$A$7:$A$104,0),MATCH(Data!A187,'20.9'!$B$6:$X$6,0))</f>
        <v>13281</v>
      </c>
      <c r="I187" s="14">
        <f>INDEX('20.10'!$B$7:$X$104,MATCH(B187,'20.10'!$A$7:$A$104,0),MATCH(Data!A187,'20.10'!$B$6:$X$6,0))</f>
        <v>7705</v>
      </c>
      <c r="J187" s="14">
        <f>INDEX('20.13'!$B$7:$X$104,MATCH(B187,'20.13'!$A$7:$A$104,0),MATCH(Data!A187,'20.13'!$B$6:$X$6,0))</f>
        <v>119.8</v>
      </c>
      <c r="K187" s="14"/>
    </row>
    <row r="188" spans="1:11" hidden="1" x14ac:dyDescent="0.45">
      <c r="A188" s="116">
        <v>2001</v>
      </c>
      <c r="B188" s="14" t="s">
        <v>115</v>
      </c>
      <c r="C188" s="14">
        <f>INDEX('1.1'!$B$6:$X$103,MATCH(B188,'1.1'!$A$6:$A$103,0),MATCH(Data!A188,'1.1'!$B$5:$X$5,0))</f>
        <v>987.3</v>
      </c>
      <c r="D188" s="14">
        <f>INDEX('1.2'!$B$6:$X$103,MATCH(B188,'1.2'!$A$6:$A$103,0),MATCH(Data!A188,'1.2'!$B$5:$X$5,0))</f>
        <v>992.1</v>
      </c>
      <c r="E188" s="14">
        <f>INDEX('1.6.2'!$B$7:$X$104,MATCH(B188,'1.6.2'!$A$7:$A$104,0),MATCH(Data!A188,'1.6.2'!$B$6:$X$6,0))</f>
        <v>61.3</v>
      </c>
      <c r="F188" s="14">
        <f>INDEX('2.10.1'!$B$8:$X$105,MATCH(B188,'2.10.1'!$A$8:$A$105,0),MATCH(Data!A188,'2.10.1'!$B$7:$X$7,0))</f>
        <v>18.399999999999999</v>
      </c>
      <c r="G188" s="14">
        <f>INDEX('3.2'!$B$7:$X$104,MATCH(B188,'3.2'!$A$7:$A$104,0),MATCH(Data!A188,'3.2'!$B$6:$X$6,0))</f>
        <v>2262</v>
      </c>
      <c r="H188" s="14">
        <f>INDEX('20.9'!$B$7:$X$104,MATCH(B188,'20.9'!$A$7:$A$104,0),MATCH(Data!A188,'20.9'!$B$6:$X$6,0))</f>
        <v>5015</v>
      </c>
      <c r="I188" s="14">
        <f>INDEX('20.10'!$B$7:$X$104,MATCH(B188,'20.10'!$A$7:$A$104,0),MATCH(Data!A188,'20.10'!$B$6:$X$6,0))</f>
        <v>3764</v>
      </c>
      <c r="J188" s="14">
        <f>INDEX('20.13'!$B$7:$X$104,MATCH(B188,'20.13'!$A$7:$A$104,0),MATCH(Data!A188,'20.13'!$B$6:$X$6,0))</f>
        <v>125.2</v>
      </c>
      <c r="K188" s="14"/>
    </row>
    <row r="189" spans="1:11" hidden="1" x14ac:dyDescent="0.45">
      <c r="A189" s="116">
        <v>2001</v>
      </c>
      <c r="B189" s="14" t="s">
        <v>116</v>
      </c>
      <c r="C189" s="14">
        <f>INDEX('1.1'!$B$6:$X$103,MATCH(B189,'1.1'!$A$6:$A$103,0),MATCH(Data!A189,'1.1'!$B$5:$X$5,0))</f>
        <v>951.5</v>
      </c>
      <c r="D189" s="14">
        <f>INDEX('1.2'!$B$6:$X$103,MATCH(B189,'1.2'!$A$6:$A$103,0),MATCH(Data!A189,'1.2'!$B$5:$X$5,0))</f>
        <v>954.5</v>
      </c>
      <c r="E189" s="14">
        <f>INDEX('1.6.2'!$B$7:$X$104,MATCH(B189,'1.6.2'!$A$7:$A$104,0),MATCH(Data!A189,'1.6.2'!$B$6:$X$6,0))</f>
        <v>63</v>
      </c>
      <c r="F189" s="14">
        <f>INDEX('2.10.1'!$B$8:$X$105,MATCH(B189,'2.10.1'!$A$8:$A$105,0),MATCH(Data!A189,'2.10.1'!$B$7:$X$7,0))</f>
        <v>8.1999999999999993</v>
      </c>
      <c r="G189" s="14">
        <f>INDEX('3.2'!$B$7:$X$104,MATCH(B189,'3.2'!$A$7:$A$104,0),MATCH(Data!A189,'3.2'!$B$6:$X$6,0))</f>
        <v>5010</v>
      </c>
      <c r="H189" s="14" t="str">
        <f>INDEX('20.9'!$B$7:$X$104,MATCH(B189,'20.9'!$A$7:$A$104,0),MATCH(Data!A189,'20.9'!$B$6:$X$6,0))</f>
        <v>…</v>
      </c>
      <c r="I189" s="14">
        <f>INDEX('20.10'!$B$7:$X$104,MATCH(B189,'20.10'!$A$7:$A$104,0),MATCH(Data!A189,'20.10'!$B$6:$X$6,0))</f>
        <v>8758</v>
      </c>
      <c r="J189" s="14">
        <f>INDEX('20.13'!$B$7:$X$104,MATCH(B189,'20.13'!$A$7:$A$104,0),MATCH(Data!A189,'20.13'!$B$6:$X$6,0))</f>
        <v>120.5</v>
      </c>
      <c r="K189" s="14"/>
    </row>
    <row r="190" spans="1:11" hidden="1" x14ac:dyDescent="0.45">
      <c r="A190" s="116">
        <v>2001</v>
      </c>
      <c r="B190" s="14" t="s">
        <v>117</v>
      </c>
      <c r="C190" s="14">
        <f>INDEX('1.1'!$B$6:$X$103,MATCH(B190,'1.1'!$A$6:$A$103,0),MATCH(Data!A190,'1.1'!$B$5:$X$5,0))</f>
        <v>1165.4000000000001</v>
      </c>
      <c r="D190" s="14">
        <f>INDEX('1.2'!$B$6:$X$103,MATCH(B190,'1.2'!$A$6:$A$103,0),MATCH(Data!A190,'1.2'!$B$5:$X$5,0))</f>
        <v>1172.0999999999999</v>
      </c>
      <c r="E190" s="14">
        <f>INDEX('1.6.2'!$B$7:$X$104,MATCH(B190,'1.6.2'!$A$7:$A$104,0),MATCH(Data!A190,'1.6.2'!$B$6:$X$6,0))</f>
        <v>61.3</v>
      </c>
      <c r="F190" s="14">
        <f>INDEX('2.10.1'!$B$8:$X$105,MATCH(B190,'2.10.1'!$A$8:$A$105,0),MATCH(Data!A190,'2.10.1'!$B$7:$X$7,0))</f>
        <v>16.2</v>
      </c>
      <c r="G190" s="14">
        <f>INDEX('3.2'!$B$7:$X$104,MATCH(B190,'3.2'!$A$7:$A$104,0),MATCH(Data!A190,'3.2'!$B$6:$X$6,0))</f>
        <v>2011</v>
      </c>
      <c r="H190" s="14" t="str">
        <f>INDEX('20.9'!$B$7:$X$104,MATCH(B190,'20.9'!$A$7:$A$104,0),MATCH(Data!A190,'20.9'!$B$6:$X$6,0))</f>
        <v>…</v>
      </c>
      <c r="I190" s="14">
        <f>INDEX('20.10'!$B$7:$X$104,MATCH(B190,'20.10'!$A$7:$A$104,0),MATCH(Data!A190,'20.10'!$B$6:$X$6,0))</f>
        <v>5035</v>
      </c>
      <c r="J190" s="14">
        <f>INDEX('20.13'!$B$7:$X$104,MATCH(B190,'20.13'!$A$7:$A$104,0),MATCH(Data!A190,'20.13'!$B$6:$X$6,0))</f>
        <v>114.5</v>
      </c>
      <c r="K190" s="14"/>
    </row>
    <row r="191" spans="1:11" hidden="1" x14ac:dyDescent="0.45">
      <c r="A191" s="116">
        <v>2001</v>
      </c>
      <c r="B191" s="14" t="s">
        <v>118</v>
      </c>
      <c r="C191" s="14">
        <f>INDEX('1.1'!$B$6:$X$103,MATCH(B191,'1.1'!$A$6:$A$103,0),MATCH(Data!A191,'1.1'!$B$5:$X$5,0))</f>
        <v>361.7</v>
      </c>
      <c r="D191" s="14">
        <f>INDEX('1.2'!$B$6:$X$103,MATCH(B191,'1.2'!$A$6:$A$103,0),MATCH(Data!A191,'1.2'!$B$5:$X$5,0))</f>
        <v>364</v>
      </c>
      <c r="E191" s="14">
        <f>INDEX('1.6.2'!$B$7:$X$104,MATCH(B191,'1.6.2'!$A$7:$A$104,0),MATCH(Data!A191,'1.6.2'!$B$6:$X$6,0))</f>
        <v>68.900000000000006</v>
      </c>
      <c r="F191" s="14">
        <f>INDEX('2.10.1'!$B$8:$X$105,MATCH(B191,'2.10.1'!$A$8:$A$105,0),MATCH(Data!A191,'2.10.1'!$B$7:$X$7,0))</f>
        <v>14.5</v>
      </c>
      <c r="G191" s="14">
        <f>INDEX('3.2'!$B$7:$X$104,MATCH(B191,'3.2'!$A$7:$A$104,0),MATCH(Data!A191,'3.2'!$B$6:$X$6,0))</f>
        <v>4559</v>
      </c>
      <c r="H191" s="14" t="str">
        <f>INDEX('20.9'!$B$7:$X$104,MATCH(B191,'20.9'!$A$7:$A$104,0),MATCH(Data!A191,'20.9'!$B$6:$X$6,0))</f>
        <v>…</v>
      </c>
      <c r="I191" s="14">
        <f>INDEX('20.10'!$B$7:$X$104,MATCH(B191,'20.10'!$A$7:$A$104,0),MATCH(Data!A191,'20.10'!$B$6:$X$6,0))</f>
        <v>4358</v>
      </c>
      <c r="J191" s="14">
        <f>INDEX('20.13'!$B$7:$X$104,MATCH(B191,'20.13'!$A$7:$A$104,0),MATCH(Data!A191,'20.13'!$B$6:$X$6,0))</f>
        <v>121.8</v>
      </c>
      <c r="K191" s="14"/>
    </row>
    <row r="192" spans="1:11" hidden="1" x14ac:dyDescent="0.45">
      <c r="A192" s="116">
        <v>2001</v>
      </c>
      <c r="B192" s="14" t="s">
        <v>119</v>
      </c>
      <c r="C192" s="14">
        <f>INDEX('1.1'!$B$6:$X$103,MATCH(B192,'1.1'!$A$6:$A$103,0),MATCH(Data!A192,'1.1'!$B$5:$X$5,0))</f>
        <v>2085.6999999999998</v>
      </c>
      <c r="D192" s="14">
        <f>INDEX('1.2'!$B$6:$X$103,MATCH(B192,'1.2'!$A$6:$A$103,0),MATCH(Data!A192,'1.2'!$B$5:$X$5,0))</f>
        <v>2103.1</v>
      </c>
      <c r="E192" s="14">
        <f>INDEX('1.6.2'!$B$7:$X$104,MATCH(B192,'1.6.2'!$A$7:$A$104,0),MATCH(Data!A192,'1.6.2'!$B$6:$X$6,0))</f>
        <v>63.9</v>
      </c>
      <c r="F192" s="14">
        <f>INDEX('2.10.1'!$B$8:$X$105,MATCH(B192,'2.10.1'!$A$8:$A$105,0),MATCH(Data!A192,'2.10.1'!$B$7:$X$7,0))</f>
        <v>8.6999999999999993</v>
      </c>
      <c r="G192" s="14">
        <f>INDEX('3.2'!$B$7:$X$104,MATCH(B192,'3.2'!$A$7:$A$104,0),MATCH(Data!A192,'3.2'!$B$6:$X$6,0))</f>
        <v>2367</v>
      </c>
      <c r="H192" s="14">
        <f>INDEX('20.9'!$B$7:$X$104,MATCH(B192,'20.9'!$A$7:$A$104,0),MATCH(Data!A192,'20.9'!$B$6:$X$6,0))</f>
        <v>15761</v>
      </c>
      <c r="I192" s="14">
        <f>INDEX('20.10'!$B$7:$X$104,MATCH(B192,'20.10'!$A$7:$A$104,0),MATCH(Data!A192,'20.10'!$B$6:$X$6,0))</f>
        <v>7923</v>
      </c>
      <c r="J192" s="14">
        <f>INDEX('20.13'!$B$7:$X$104,MATCH(B192,'20.13'!$A$7:$A$104,0),MATCH(Data!A192,'20.13'!$B$6:$X$6,0))</f>
        <v>111.1</v>
      </c>
      <c r="K192" s="14"/>
    </row>
    <row r="193" spans="1:11" hidden="1" x14ac:dyDescent="0.45">
      <c r="A193" s="116">
        <v>2001</v>
      </c>
      <c r="B193" s="14" t="s">
        <v>147</v>
      </c>
      <c r="C193" s="14">
        <f>INDEX('1.1'!$B$6:$X$103,MATCH(B193,'1.1'!$A$6:$A$103,0),MATCH(Data!A193,'1.1'!$B$5:$X$5,0))</f>
        <v>1446.1</v>
      </c>
      <c r="D193" s="14">
        <f>INDEX('1.2'!$B$6:$X$103,MATCH(B193,'1.2'!$A$6:$A$103,0),MATCH(Data!A193,'1.2'!$B$5:$X$5,0))</f>
        <v>1453</v>
      </c>
      <c r="E193" s="14">
        <f>INDEX('1.6.2'!$B$7:$X$104,MATCH(B193,'1.6.2'!$A$7:$A$104,0),MATCH(Data!A193,'1.6.2'!$B$6:$X$6,0))</f>
        <v>64.8</v>
      </c>
      <c r="F193" s="14">
        <f>INDEX('2.10.1'!$B$8:$X$105,MATCH(B193,'2.10.1'!$A$8:$A$105,0),MATCH(Data!A193,'2.10.1'!$B$7:$X$7,0))</f>
        <v>10.5</v>
      </c>
      <c r="G193" s="14">
        <f>INDEX('3.2'!$B$7:$X$104,MATCH(B193,'3.2'!$A$7:$A$104,0),MATCH(Data!A193,'3.2'!$B$6:$X$6,0))</f>
        <v>3396</v>
      </c>
      <c r="H193" s="14">
        <f>INDEX('20.9'!$B$7:$X$104,MATCH(B193,'20.9'!$A$7:$A$104,0),MATCH(Data!A193,'20.9'!$B$6:$X$6,0))</f>
        <v>13057</v>
      </c>
      <c r="I193" s="14">
        <f>INDEX('20.10'!$B$7:$X$104,MATCH(B193,'20.10'!$A$7:$A$104,0),MATCH(Data!A193,'20.10'!$B$6:$X$6,0))</f>
        <v>7292</v>
      </c>
      <c r="J193" s="14">
        <f>INDEX('20.13'!$B$7:$X$104,MATCH(B193,'20.13'!$A$7:$A$104,0),MATCH(Data!A193,'20.13'!$B$6:$X$6,0))</f>
        <v>127.9</v>
      </c>
      <c r="K193" s="14"/>
    </row>
    <row r="194" spans="1:11" hidden="1" x14ac:dyDescent="0.45">
      <c r="A194" s="116">
        <v>2001</v>
      </c>
      <c r="B194" s="14" t="s">
        <v>120</v>
      </c>
      <c r="C194" s="14">
        <f>INDEX('1.1'!$B$6:$X$103,MATCH(B194,'1.1'!$A$6:$A$103,0),MATCH(Data!A194,'1.1'!$B$5:$X$5,0))</f>
        <v>911.4</v>
      </c>
      <c r="D194" s="14">
        <f>INDEX('1.2'!$B$6:$X$103,MATCH(B194,'1.2'!$A$6:$A$103,0),MATCH(Data!A194,'1.2'!$B$5:$X$5,0))</f>
        <v>917.2</v>
      </c>
      <c r="E194" s="14">
        <f>INDEX('1.6.2'!$B$7:$X$104,MATCH(B194,'1.6.2'!$A$7:$A$104,0),MATCH(Data!A194,'1.6.2'!$B$6:$X$6,0))</f>
        <v>63.2</v>
      </c>
      <c r="F194" s="14">
        <f>INDEX('2.10.1'!$B$8:$X$105,MATCH(B194,'2.10.1'!$A$8:$A$105,0),MATCH(Data!A194,'2.10.1'!$B$7:$X$7,0))</f>
        <v>12.3</v>
      </c>
      <c r="G194" s="14">
        <f>INDEX('3.2'!$B$7:$X$104,MATCH(B194,'3.2'!$A$7:$A$104,0),MATCH(Data!A194,'3.2'!$B$6:$X$6,0))</f>
        <v>2313</v>
      </c>
      <c r="H194" s="14">
        <f>INDEX('20.9'!$B$7:$X$104,MATCH(B194,'20.9'!$A$7:$A$104,0),MATCH(Data!A194,'20.9'!$B$6:$X$6,0))</f>
        <v>9649</v>
      </c>
      <c r="I194" s="14">
        <f>INDEX('20.10'!$B$7:$X$104,MATCH(B194,'20.10'!$A$7:$A$104,0),MATCH(Data!A194,'20.10'!$B$6:$X$6,0))</f>
        <v>6214</v>
      </c>
      <c r="J194" s="14">
        <f>INDEX('20.13'!$B$7:$X$104,MATCH(B194,'20.13'!$A$7:$A$104,0),MATCH(Data!A194,'20.13'!$B$6:$X$6,0))</f>
        <v>136.80000000000001</v>
      </c>
      <c r="K194" s="14"/>
    </row>
    <row r="195" spans="1:11" hidden="1" x14ac:dyDescent="0.45">
      <c r="A195" s="116">
        <v>2001</v>
      </c>
      <c r="B195" s="14" t="s">
        <v>121</v>
      </c>
      <c r="C195" s="14">
        <f>INDEX('1.1'!$B$6:$X$103,MATCH(B195,'1.1'!$A$6:$A$103,0),MATCH(Data!A195,'1.1'!$B$5:$X$5,0))</f>
        <v>187.2</v>
      </c>
      <c r="D195" s="14">
        <f>INDEX('1.2'!$B$6:$X$103,MATCH(B195,'1.2'!$A$6:$A$103,0),MATCH(Data!A195,'1.2'!$B$5:$X$5,0))</f>
        <v>190.6</v>
      </c>
      <c r="E195" s="14">
        <f>INDEX('1.6.2'!$B$7:$X$104,MATCH(B195,'1.6.2'!$A$7:$A$104,0),MATCH(Data!A195,'1.6.2'!$B$6:$X$6,0))</f>
        <v>69.599999999999994</v>
      </c>
      <c r="F195" s="14">
        <f>INDEX('2.10.1'!$B$8:$X$105,MATCH(B195,'2.10.1'!$A$8:$A$105,0),MATCH(Data!A195,'2.10.1'!$B$7:$X$7,0))</f>
        <v>11.4</v>
      </c>
      <c r="G195" s="14">
        <f>INDEX('3.2'!$B$7:$X$104,MATCH(B195,'3.2'!$A$7:$A$104,0),MATCH(Data!A195,'3.2'!$B$6:$X$6,0))</f>
        <v>5069</v>
      </c>
      <c r="H195" s="14" t="str">
        <f>INDEX('20.9'!$B$7:$X$104,MATCH(B195,'20.9'!$A$7:$A$104,0),MATCH(Data!A195,'20.9'!$B$6:$X$6,0))</f>
        <v>…</v>
      </c>
      <c r="I195" s="14">
        <f>INDEX('20.10'!$B$7:$X$104,MATCH(B195,'20.10'!$A$7:$A$104,0),MATCH(Data!A195,'20.10'!$B$6:$X$6,0))</f>
        <v>1830</v>
      </c>
      <c r="J195" s="14">
        <f>INDEX('20.13'!$B$7:$X$104,MATCH(B195,'20.13'!$A$7:$A$104,0),MATCH(Data!A195,'20.13'!$B$6:$X$6,0))</f>
        <v>125</v>
      </c>
      <c r="K195" s="14"/>
    </row>
    <row r="196" spans="1:11" hidden="1" x14ac:dyDescent="0.45">
      <c r="A196" s="116">
        <v>2001</v>
      </c>
      <c r="B196" s="14" t="s">
        <v>122</v>
      </c>
      <c r="C196" s="14">
        <f>INDEX('1.1'!$B$6:$X$103,MATCH(B196,'1.1'!$A$6:$A$103,0),MATCH(Data!A196,'1.1'!$B$5:$X$5,0))</f>
        <v>552.20000000000005</v>
      </c>
      <c r="D196" s="14">
        <f>INDEX('1.2'!$B$6:$X$103,MATCH(B196,'1.2'!$A$6:$A$103,0),MATCH(Data!A196,'1.2'!$B$5:$X$5,0))</f>
        <v>556.1</v>
      </c>
      <c r="E196" s="14">
        <f>INDEX('1.6.2'!$B$7:$X$104,MATCH(B196,'1.6.2'!$A$7:$A$104,0),MATCH(Data!A196,'1.6.2'!$B$6:$X$6,0))</f>
        <v>66.2</v>
      </c>
      <c r="F196" s="14">
        <f>INDEX('2.10.1'!$B$8:$X$105,MATCH(B196,'2.10.1'!$A$8:$A$105,0),MATCH(Data!A196,'2.10.1'!$B$7:$X$7,0))</f>
        <v>12.1</v>
      </c>
      <c r="G196" s="14">
        <f>INDEX('3.2'!$B$7:$X$104,MATCH(B196,'3.2'!$A$7:$A$104,0),MATCH(Data!A196,'3.2'!$B$6:$X$6,0))</f>
        <v>3872</v>
      </c>
      <c r="H196" s="14" t="str">
        <f>INDEX('20.9'!$B$7:$X$104,MATCH(B196,'20.9'!$A$7:$A$104,0),MATCH(Data!A196,'20.9'!$B$6:$X$6,0))</f>
        <v>…</v>
      </c>
      <c r="I196" s="14">
        <f>INDEX('20.10'!$B$7:$X$104,MATCH(B196,'20.10'!$A$7:$A$104,0),MATCH(Data!A196,'20.10'!$B$6:$X$6,0))</f>
        <v>12974</v>
      </c>
      <c r="J196" s="14">
        <f>INDEX('20.13'!$B$7:$X$104,MATCH(B196,'20.13'!$A$7:$A$104,0),MATCH(Data!A196,'20.13'!$B$6:$X$6,0))</f>
        <v>102.6</v>
      </c>
      <c r="K196" s="14"/>
    </row>
    <row r="197" spans="1:11" hidden="1" x14ac:dyDescent="0.45">
      <c r="A197" s="116">
        <v>2001</v>
      </c>
      <c r="B197" s="14" t="s">
        <v>123</v>
      </c>
      <c r="C197" s="14">
        <f>INDEX('1.1'!$B$6:$X$103,MATCH(B197,'1.1'!$A$6:$A$103,0),MATCH(Data!A197,'1.1'!$B$5:$X$5,0))</f>
        <v>191.9</v>
      </c>
      <c r="D197" s="14">
        <f>INDEX('1.2'!$B$6:$X$103,MATCH(B197,'1.2'!$A$6:$A$103,0),MATCH(Data!A197,'1.2'!$B$5:$X$5,0))</f>
        <v>192.6</v>
      </c>
      <c r="E197" s="14">
        <f>INDEX('1.6.2'!$B$7:$X$104,MATCH(B197,'1.6.2'!$A$7:$A$104,0),MATCH(Data!A197,'1.6.2'!$B$6:$X$6,0))</f>
        <v>62.7</v>
      </c>
      <c r="F197" s="14">
        <f>INDEX('2.10.1'!$B$8:$X$105,MATCH(B197,'2.10.1'!$A$8:$A$105,0),MATCH(Data!A197,'2.10.1'!$B$7:$X$7,0))</f>
        <v>9.4</v>
      </c>
      <c r="G197" s="14">
        <f>INDEX('3.2'!$B$7:$X$104,MATCH(B197,'3.2'!$A$7:$A$104,0),MATCH(Data!A197,'3.2'!$B$6:$X$6,0))</f>
        <v>2029</v>
      </c>
      <c r="H197" s="14" t="str">
        <f>INDEX('20.9'!$B$7:$X$104,MATCH(B197,'20.9'!$A$7:$A$104,0),MATCH(Data!A197,'20.9'!$B$6:$X$6,0))</f>
        <v>…</v>
      </c>
      <c r="I197" s="14" t="str">
        <f>INDEX('20.10'!$B$7:$X$104,MATCH(B197,'20.10'!$A$7:$A$104,0),MATCH(Data!A197,'20.10'!$B$6:$X$6,0))</f>
        <v>…</v>
      </c>
      <c r="J197" s="14">
        <f>INDEX('20.13'!$B$7:$X$104,MATCH(B197,'20.13'!$A$7:$A$104,0),MATCH(Data!A197,'20.13'!$B$6:$X$6,0))</f>
        <v>117.2</v>
      </c>
      <c r="K197" s="14"/>
    </row>
    <row r="198" spans="1:11" hidden="1" x14ac:dyDescent="0.45">
      <c r="A198" s="116">
        <v>2001</v>
      </c>
      <c r="B198" s="14" t="s">
        <v>124</v>
      </c>
      <c r="C198" s="14">
        <f>INDEX('1.1'!$B$6:$X$103,MATCH(B198,'1.1'!$A$6:$A$103,0),MATCH(Data!A198,'1.1'!$B$5:$X$5,0))</f>
        <v>55.3</v>
      </c>
      <c r="D198" s="14">
        <f>INDEX('1.2'!$B$6:$X$103,MATCH(B198,'1.2'!$A$6:$A$103,0),MATCH(Data!A198,'1.2'!$B$5:$X$5,0))</f>
        <v>56.4</v>
      </c>
      <c r="E198" s="14">
        <f>INDEX('1.6.2'!$B$7:$X$104,MATCH(B198,'1.6.2'!$A$7:$A$104,0),MATCH(Data!A198,'1.6.2'!$B$6:$X$6,0))</f>
        <v>69.400000000000006</v>
      </c>
      <c r="F198" s="14">
        <f>INDEX('2.10.1'!$B$8:$X$105,MATCH(B198,'2.10.1'!$A$8:$A$105,0),MATCH(Data!A198,'2.10.1'!$B$7:$X$7,0))</f>
        <v>7.4</v>
      </c>
      <c r="G198" s="14">
        <f>INDEX('3.2'!$B$7:$X$104,MATCH(B198,'3.2'!$A$7:$A$104,0),MATCH(Data!A198,'3.2'!$B$6:$X$6,0))</f>
        <v>7952</v>
      </c>
      <c r="H198" s="14" t="str">
        <f>INDEX('20.9'!$B$7:$X$104,MATCH(B198,'20.9'!$A$7:$A$104,0),MATCH(Data!A198,'20.9'!$B$6:$X$6,0))</f>
        <v>…</v>
      </c>
      <c r="I198" s="14" t="str">
        <f>INDEX('20.10'!$B$7:$X$104,MATCH(B198,'20.10'!$A$7:$A$104,0),MATCH(Data!A198,'20.10'!$B$6:$X$6,0))</f>
        <v>…</v>
      </c>
      <c r="J198" s="14">
        <f>INDEX('20.13'!$B$7:$X$104,MATCH(B198,'20.13'!$A$7:$A$104,0),MATCH(Data!A198,'20.13'!$B$6:$X$6,0))</f>
        <v>118.4</v>
      </c>
      <c r="K198" s="14"/>
    </row>
    <row r="199" spans="1:11" hidden="1" x14ac:dyDescent="0.45">
      <c r="A199" s="116">
        <v>2002</v>
      </c>
      <c r="B199" s="114" t="s">
        <v>40</v>
      </c>
      <c r="C199" s="14">
        <f>INDEX('1.1'!$B$6:$X$103,MATCH(B199,'1.1'!$A$6:$A$103,0),MATCH(Data!A199,'1.1'!$B$5:$X$5,0))</f>
        <v>144963.6</v>
      </c>
      <c r="D199" s="14">
        <f>INDEX('1.2'!$B$6:$X$103,MATCH(B199,'1.2'!$A$6:$A$103,0),MATCH(Data!A199,'1.2'!$B$5:$X$5,0))</f>
        <v>145306.5</v>
      </c>
      <c r="E199" s="14">
        <f>INDEX('1.6.2'!$B$7:$X$104,MATCH(B199,'1.6.2'!$A$7:$A$104,0),MATCH(Data!A199,'1.6.2'!$B$6:$X$6,0))</f>
        <v>61.5</v>
      </c>
      <c r="F199" s="14">
        <f>INDEX('2.10.1'!$B$8:$X$105,MATCH(B199,'2.10.1'!$A$8:$A$105,0),MATCH(Data!A199,'2.10.1'!$B$7:$X$7,0))</f>
        <v>7.9</v>
      </c>
      <c r="G199" s="14">
        <f>INDEX('3.2'!$B$7:$X$104,MATCH(B199,'3.2'!$A$7:$A$104,0),MATCH(Data!A199,'3.2'!$B$6:$X$6,0))</f>
        <v>3947</v>
      </c>
      <c r="H199" s="14">
        <f>INDEX('20.9'!$B$7:$X$104,MATCH(B199,'20.9'!$A$7:$A$104,0),MATCH(Data!A199,'20.9'!$B$6:$X$6,0))</f>
        <v>12939</v>
      </c>
      <c r="I199" s="14">
        <f>INDEX('20.10'!$B$7:$X$104,MATCH(B199,'20.10'!$A$7:$A$104,0),MATCH(Data!A199,'20.10'!$B$6:$X$6,0))</f>
        <v>11557</v>
      </c>
      <c r="J199" s="14">
        <f>INDEX('20.13'!$B$7:$X$104,MATCH(B199,'20.13'!$A$7:$A$104,0),MATCH(Data!A199,'20.13'!$B$6:$X$6,0))</f>
        <v>114.7</v>
      </c>
      <c r="K199" s="14"/>
    </row>
    <row r="200" spans="1:11" ht="18" hidden="1" x14ac:dyDescent="0.45">
      <c r="A200" s="116">
        <v>2002</v>
      </c>
      <c r="B200" s="44" t="s">
        <v>131</v>
      </c>
      <c r="C200" s="14">
        <f>INDEX('1.1'!$B$6:$X$103,MATCH(B200,'1.1'!$A$6:$A$103,0),MATCH(Data!A200,'1.1'!$B$5:$X$5,0))</f>
        <v>37946.800000000003</v>
      </c>
      <c r="D200" s="14">
        <f>INDEX('1.2'!$B$6:$X$103,MATCH(B200,'1.2'!$A$6:$A$103,0),MATCH(Data!A200,'1.2'!$B$5:$X$5,0))</f>
        <v>38007.599999999999</v>
      </c>
      <c r="E200" s="14">
        <f>INDEX('1.6.2'!$B$7:$X$104,MATCH(B200,'1.6.2'!$A$7:$A$104,0),MATCH(Data!A200,'1.6.2'!$B$6:$X$6,0))</f>
        <v>61.2</v>
      </c>
      <c r="F200" s="14">
        <f>INDEX('2.10.1'!$B$8:$X$105,MATCH(B200,'2.10.1'!$A$8:$A$105,0),MATCH(Data!A200,'2.10.1'!$B$7:$X$7,0))</f>
        <v>5.0999999999999996</v>
      </c>
      <c r="G200" s="14">
        <f>INDEX('3.2'!$B$7:$X$104,MATCH(B200,'3.2'!$A$7:$A$104,0),MATCH(Data!A200,'3.2'!$B$6:$X$6,0))</f>
        <v>5436</v>
      </c>
      <c r="H200" s="14">
        <f>INDEX('20.9'!$B$7:$X$104,MATCH(B200,'20.9'!$A$7:$A$104,0),MATCH(Data!A200,'20.9'!$B$6:$X$6,0))</f>
        <v>15914</v>
      </c>
      <c r="I200" s="14">
        <f>INDEX('20.10'!$B$7:$X$104,MATCH(B200,'20.10'!$A$7:$A$104,0),MATCH(Data!A200,'20.10'!$B$6:$X$6,0))</f>
        <v>14834</v>
      </c>
      <c r="J200" s="14">
        <f>INDEX('20.13'!$B$7:$X$104,MATCH(B200,'20.13'!$A$7:$A$104,0),MATCH(Data!A200,'20.13'!$B$6:$X$6,0))</f>
        <v>115.8</v>
      </c>
      <c r="K200" s="14"/>
    </row>
    <row r="201" spans="1:11" hidden="1" x14ac:dyDescent="0.45">
      <c r="A201" s="116">
        <v>2002</v>
      </c>
      <c r="B201" s="14" t="s">
        <v>41</v>
      </c>
      <c r="C201" s="14">
        <f>INDEX('1.1'!$B$6:$X$103,MATCH(B201,'1.1'!$A$6:$A$103,0),MATCH(Data!A201,'1.1'!$B$5:$X$5,0))</f>
        <v>1511.9</v>
      </c>
      <c r="D201" s="14">
        <f>INDEX('1.2'!$B$6:$X$103,MATCH(B201,'1.2'!$A$6:$A$103,0),MATCH(Data!A201,'1.2'!$B$5:$X$5,0))</f>
        <v>1510</v>
      </c>
      <c r="E201" s="14">
        <f>INDEX('1.6.2'!$B$7:$X$104,MATCH(B201,'1.6.2'!$A$7:$A$104,0),MATCH(Data!A201,'1.6.2'!$B$6:$X$6,0))</f>
        <v>59.6</v>
      </c>
      <c r="F201" s="14">
        <f>INDEX('2.10.1'!$B$8:$X$105,MATCH(B201,'2.10.1'!$A$8:$A$105,0),MATCH(Data!A201,'2.10.1'!$B$7:$X$7,0))</f>
        <v>8.1</v>
      </c>
      <c r="G201" s="14">
        <f>INDEX('3.2'!$B$7:$X$104,MATCH(B201,'3.2'!$A$7:$A$104,0),MATCH(Data!A201,'3.2'!$B$6:$X$6,0))</f>
        <v>2762</v>
      </c>
      <c r="H201" s="14">
        <f>INDEX('20.9'!$B$7:$X$104,MATCH(B201,'20.9'!$A$7:$A$104,0),MATCH(Data!A201,'20.9'!$B$6:$X$6,0))</f>
        <v>9033</v>
      </c>
      <c r="I201" s="14">
        <f>INDEX('20.10'!$B$7:$X$104,MATCH(B201,'20.10'!$A$7:$A$104,0),MATCH(Data!A201,'20.10'!$B$6:$X$6,0))</f>
        <v>6719</v>
      </c>
      <c r="J201" s="14">
        <f>INDEX('20.13'!$B$7:$X$104,MATCH(B201,'20.13'!$A$7:$A$104,0),MATCH(Data!A201,'20.13'!$B$6:$X$6,0))</f>
        <v>116.4</v>
      </c>
      <c r="K201" s="14"/>
    </row>
    <row r="202" spans="1:11" hidden="1" x14ac:dyDescent="0.45">
      <c r="A202" s="116">
        <v>2002</v>
      </c>
      <c r="B202" s="14" t="s">
        <v>42</v>
      </c>
      <c r="C202" s="14">
        <f>INDEX('1.1'!$B$6:$X$103,MATCH(B202,'1.1'!$A$6:$A$103,0),MATCH(Data!A202,'1.1'!$B$5:$X$5,0))</f>
        <v>1375</v>
      </c>
      <c r="D202" s="14">
        <f>INDEX('1.2'!$B$6:$X$103,MATCH(B202,'1.2'!$A$6:$A$103,0),MATCH(Data!A202,'1.2'!$B$5:$X$5,0))</f>
        <v>1383.2</v>
      </c>
      <c r="E202" s="14">
        <f>INDEX('1.6.2'!$B$7:$X$104,MATCH(B202,'1.6.2'!$A$7:$A$104,0),MATCH(Data!A202,'1.6.2'!$B$6:$X$6,0))</f>
        <v>58.6</v>
      </c>
      <c r="F202" s="14">
        <f>INDEX('2.10.1'!$B$8:$X$105,MATCH(B202,'2.10.1'!$A$8:$A$105,0),MATCH(Data!A202,'2.10.1'!$B$7:$X$7,0))</f>
        <v>8.6</v>
      </c>
      <c r="G202" s="14">
        <f>INDEX('3.2'!$B$7:$X$104,MATCH(B202,'3.2'!$A$7:$A$104,0),MATCH(Data!A202,'3.2'!$B$6:$X$6,0))</f>
        <v>2452</v>
      </c>
      <c r="H202" s="14">
        <f>INDEX('20.9'!$B$7:$X$104,MATCH(B202,'20.9'!$A$7:$A$104,0),MATCH(Data!A202,'20.9'!$B$6:$X$6,0))</f>
        <v>8354</v>
      </c>
      <c r="I202" s="14">
        <f>INDEX('20.10'!$B$7:$X$104,MATCH(B202,'20.10'!$A$7:$A$104,0),MATCH(Data!A202,'20.10'!$B$6:$X$6,0))</f>
        <v>8916</v>
      </c>
      <c r="J202" s="14">
        <f>INDEX('20.13'!$B$7:$X$104,MATCH(B202,'20.13'!$A$7:$A$104,0),MATCH(Data!A202,'20.13'!$B$6:$X$6,0))</f>
        <v>108</v>
      </c>
      <c r="K202" s="14"/>
    </row>
    <row r="203" spans="1:11" hidden="1" x14ac:dyDescent="0.45">
      <c r="A203" s="116">
        <v>2002</v>
      </c>
      <c r="B203" s="14" t="s">
        <v>43</v>
      </c>
      <c r="C203" s="14">
        <f>INDEX('1.1'!$B$6:$X$103,MATCH(B203,'1.1'!$A$6:$A$103,0),MATCH(Data!A203,'1.1'!$B$5:$X$5,0))</f>
        <v>1520.1</v>
      </c>
      <c r="D203" s="14">
        <f>INDEX('1.2'!$B$6:$X$103,MATCH(B203,'1.2'!$A$6:$A$103,0),MATCH(Data!A203,'1.2'!$B$5:$X$5,0))</f>
        <v>1529.7</v>
      </c>
      <c r="E203" s="14">
        <f>INDEX('1.6.2'!$B$7:$X$104,MATCH(B203,'1.6.2'!$A$7:$A$104,0),MATCH(Data!A203,'1.6.2'!$B$6:$X$6,0))</f>
        <v>59.9</v>
      </c>
      <c r="F203" s="14">
        <f>INDEX('2.10.1'!$B$8:$X$105,MATCH(B203,'2.10.1'!$A$8:$A$105,0),MATCH(Data!A203,'2.10.1'!$B$7:$X$7,0))</f>
        <v>10.4</v>
      </c>
      <c r="G203" s="14">
        <f>INDEX('3.2'!$B$7:$X$104,MATCH(B203,'3.2'!$A$7:$A$104,0),MATCH(Data!A203,'3.2'!$B$6:$X$6,0))</f>
        <v>2158</v>
      </c>
      <c r="H203" s="14">
        <f>INDEX('20.9'!$B$7:$X$104,MATCH(B203,'20.9'!$A$7:$A$104,0),MATCH(Data!A203,'20.9'!$B$6:$X$6,0))</f>
        <v>9440</v>
      </c>
      <c r="I203" s="14">
        <f>INDEX('20.10'!$B$7:$X$104,MATCH(B203,'20.10'!$A$7:$A$104,0),MATCH(Data!A203,'20.10'!$B$6:$X$6,0))</f>
        <v>9337</v>
      </c>
      <c r="J203" s="14">
        <f>INDEX('20.13'!$B$7:$X$104,MATCH(B203,'20.13'!$A$7:$A$104,0),MATCH(Data!A203,'20.13'!$B$6:$X$6,0))</f>
        <v>119.9</v>
      </c>
      <c r="K203" s="14"/>
    </row>
    <row r="204" spans="1:11" hidden="1" x14ac:dyDescent="0.45">
      <c r="A204" s="116">
        <v>2002</v>
      </c>
      <c r="B204" s="14" t="s">
        <v>44</v>
      </c>
      <c r="C204" s="14">
        <f>INDEX('1.1'!$B$6:$X$103,MATCH(B204,'1.1'!$A$6:$A$103,0),MATCH(Data!A204,'1.1'!$B$5:$X$5,0))</f>
        <v>2374.4</v>
      </c>
      <c r="D204" s="14">
        <f>INDEX('1.2'!$B$6:$X$103,MATCH(B204,'1.2'!$A$6:$A$103,0),MATCH(Data!A204,'1.2'!$B$5:$X$5,0))</f>
        <v>2385.8000000000002</v>
      </c>
      <c r="E204" s="14">
        <f>INDEX('1.6.2'!$B$7:$X$104,MATCH(B204,'1.6.2'!$A$7:$A$104,0),MATCH(Data!A204,'1.6.2'!$B$6:$X$6,0))</f>
        <v>58.4</v>
      </c>
      <c r="F204" s="14">
        <f>INDEX('2.10.1'!$B$8:$X$105,MATCH(B204,'2.10.1'!$A$8:$A$105,0),MATCH(Data!A204,'2.10.1'!$B$7:$X$7,0))</f>
        <v>8.9</v>
      </c>
      <c r="G204" s="14">
        <f>INDEX('3.2'!$B$7:$X$104,MATCH(B204,'3.2'!$A$7:$A$104,0),MATCH(Data!A204,'3.2'!$B$6:$X$6,0))</f>
        <v>2597</v>
      </c>
      <c r="H204" s="14">
        <f>INDEX('20.9'!$B$7:$X$104,MATCH(B204,'20.9'!$A$7:$A$104,0),MATCH(Data!A204,'20.9'!$B$6:$X$6,0))</f>
        <v>7678</v>
      </c>
      <c r="I204" s="14">
        <f>INDEX('20.10'!$B$7:$X$104,MATCH(B204,'20.10'!$A$7:$A$104,0),MATCH(Data!A204,'20.10'!$B$6:$X$6,0))</f>
        <v>7902</v>
      </c>
      <c r="J204" s="14">
        <f>INDEX('20.13'!$B$7:$X$104,MATCH(B204,'20.13'!$A$7:$A$104,0),MATCH(Data!A204,'20.13'!$B$6:$X$6,0))</f>
        <v>113</v>
      </c>
      <c r="K204" s="14"/>
    </row>
    <row r="205" spans="1:11" hidden="1" x14ac:dyDescent="0.45">
      <c r="A205" s="116">
        <v>2002</v>
      </c>
      <c r="B205" s="14" t="s">
        <v>45</v>
      </c>
      <c r="C205" s="14">
        <f>INDEX('1.1'!$B$6:$X$103,MATCH(B205,'1.1'!$A$6:$A$103,0),MATCH(Data!A205,'1.1'!$B$5:$X$5,0))</f>
        <v>1144.5</v>
      </c>
      <c r="D205" s="14">
        <f>INDEX('1.2'!$B$6:$X$103,MATCH(B205,'1.2'!$A$6:$A$103,0),MATCH(Data!A205,'1.2'!$B$5:$X$5,0))</f>
        <v>1153.2</v>
      </c>
      <c r="E205" s="14">
        <f>INDEX('1.6.2'!$B$7:$X$104,MATCH(B205,'1.6.2'!$A$7:$A$104,0),MATCH(Data!A205,'1.6.2'!$B$6:$X$6,0))</f>
        <v>59.5</v>
      </c>
      <c r="F205" s="14">
        <f>INDEX('2.10.1'!$B$8:$X$105,MATCH(B205,'2.10.1'!$A$8:$A$105,0),MATCH(Data!A205,'2.10.1'!$B$7:$X$7,0))</f>
        <v>6.9</v>
      </c>
      <c r="G205" s="14">
        <f>INDEX('3.2'!$B$7:$X$104,MATCH(B205,'3.2'!$A$7:$A$104,0),MATCH(Data!A205,'3.2'!$B$6:$X$6,0))</f>
        <v>1778</v>
      </c>
      <c r="H205" s="14">
        <f>INDEX('20.9'!$B$7:$X$104,MATCH(B205,'20.9'!$A$7:$A$104,0),MATCH(Data!A205,'20.9'!$B$6:$X$6,0))</f>
        <v>8428</v>
      </c>
      <c r="I205" s="14">
        <f>INDEX('20.10'!$B$7:$X$104,MATCH(B205,'20.10'!$A$7:$A$104,0),MATCH(Data!A205,'20.10'!$B$6:$X$6,0))</f>
        <v>7444</v>
      </c>
      <c r="J205" s="14">
        <f>INDEX('20.13'!$B$7:$X$104,MATCH(B205,'20.13'!$A$7:$A$104,0),MATCH(Data!A205,'20.13'!$B$6:$X$6,0))</f>
        <v>115.1</v>
      </c>
      <c r="K205" s="14"/>
    </row>
    <row r="206" spans="1:11" hidden="1" x14ac:dyDescent="0.45">
      <c r="A206" s="116">
        <v>2002</v>
      </c>
      <c r="B206" s="14" t="s">
        <v>46</v>
      </c>
      <c r="C206" s="14">
        <f>INDEX('1.1'!$B$6:$X$103,MATCH(B206,'1.1'!$A$6:$A$103,0),MATCH(Data!A206,'1.1'!$B$5:$X$5,0))</f>
        <v>1038.5999999999999</v>
      </c>
      <c r="D206" s="14">
        <f>INDEX('1.2'!$B$6:$X$103,MATCH(B206,'1.2'!$A$6:$A$103,0),MATCH(Data!A206,'1.2'!$B$5:$X$5,0))</f>
        <v>1044.0999999999999</v>
      </c>
      <c r="E206" s="14">
        <f>INDEX('1.6.2'!$B$7:$X$104,MATCH(B206,'1.6.2'!$A$7:$A$104,0),MATCH(Data!A206,'1.6.2'!$B$6:$X$6,0))</f>
        <v>60</v>
      </c>
      <c r="F206" s="14">
        <f>INDEX('2.10.1'!$B$8:$X$105,MATCH(B206,'2.10.1'!$A$8:$A$105,0),MATCH(Data!A206,'2.10.1'!$B$7:$X$7,0))</f>
        <v>6.6</v>
      </c>
      <c r="G206" s="14">
        <f>INDEX('3.2'!$B$7:$X$104,MATCH(B206,'3.2'!$A$7:$A$104,0),MATCH(Data!A206,'3.2'!$B$6:$X$6,0))</f>
        <v>2503</v>
      </c>
      <c r="H206" s="14">
        <f>INDEX('20.9'!$B$7:$X$104,MATCH(B206,'20.9'!$A$7:$A$104,0),MATCH(Data!A206,'20.9'!$B$6:$X$6,0))</f>
        <v>11775</v>
      </c>
      <c r="I206" s="14">
        <f>INDEX('20.10'!$B$7:$X$104,MATCH(B206,'20.10'!$A$7:$A$104,0),MATCH(Data!A206,'20.10'!$B$6:$X$6,0))</f>
        <v>9020</v>
      </c>
      <c r="J206" s="14">
        <f>INDEX('20.13'!$B$7:$X$104,MATCH(B206,'20.13'!$A$7:$A$104,0),MATCH(Data!A206,'20.13'!$B$6:$X$6,0))</f>
        <v>120</v>
      </c>
      <c r="K206" s="14"/>
    </row>
    <row r="207" spans="1:11" hidden="1" x14ac:dyDescent="0.45">
      <c r="A207" s="116">
        <v>2002</v>
      </c>
      <c r="B207" s="14" t="s">
        <v>47</v>
      </c>
      <c r="C207" s="14">
        <f>INDEX('1.1'!$B$6:$X$103,MATCH(B207,'1.1'!$A$6:$A$103,0),MATCH(Data!A207,'1.1'!$B$5:$X$5,0))</f>
        <v>734.5</v>
      </c>
      <c r="D207" s="14">
        <f>INDEX('1.2'!$B$6:$X$103,MATCH(B207,'1.2'!$A$6:$A$103,0),MATCH(Data!A207,'1.2'!$B$5:$X$5,0))</f>
        <v>739.2</v>
      </c>
      <c r="E207" s="14">
        <f>INDEX('1.6.2'!$B$7:$X$104,MATCH(B207,'1.6.2'!$A$7:$A$104,0),MATCH(Data!A207,'1.6.2'!$B$6:$X$6,0))</f>
        <v>59.5</v>
      </c>
      <c r="F207" s="14">
        <f>INDEX('2.10.1'!$B$8:$X$105,MATCH(B207,'2.10.1'!$A$8:$A$105,0),MATCH(Data!A207,'2.10.1'!$B$7:$X$7,0))</f>
        <v>5</v>
      </c>
      <c r="G207" s="14">
        <f>INDEX('3.2'!$B$7:$X$104,MATCH(B207,'3.2'!$A$7:$A$104,0),MATCH(Data!A207,'3.2'!$B$6:$X$6,0))</f>
        <v>2516</v>
      </c>
      <c r="H207" s="14">
        <f>INDEX('20.9'!$B$7:$X$104,MATCH(B207,'20.9'!$A$7:$A$104,0),MATCH(Data!A207,'20.9'!$B$6:$X$6,0))</f>
        <v>9229</v>
      </c>
      <c r="I207" s="14">
        <f>INDEX('20.10'!$B$7:$X$104,MATCH(B207,'20.10'!$A$7:$A$104,0),MATCH(Data!A207,'20.10'!$B$6:$X$6,0))</f>
        <v>6633</v>
      </c>
      <c r="J207" s="14">
        <f>INDEX('20.13'!$B$7:$X$104,MATCH(B207,'20.13'!$A$7:$A$104,0),MATCH(Data!A207,'20.13'!$B$6:$X$6,0))</f>
        <v>123.9</v>
      </c>
      <c r="K207" s="14"/>
    </row>
    <row r="208" spans="1:11" hidden="1" x14ac:dyDescent="0.45">
      <c r="A208" s="116">
        <v>2002</v>
      </c>
      <c r="B208" s="14" t="s">
        <v>48</v>
      </c>
      <c r="C208" s="14">
        <f>INDEX('1.1'!$B$6:$X$103,MATCH(B208,'1.1'!$A$6:$A$103,0),MATCH(Data!A208,'1.1'!$B$5:$X$5,0))</f>
        <v>1231.0999999999999</v>
      </c>
      <c r="D208" s="14">
        <f>INDEX('1.2'!$B$6:$X$103,MATCH(B208,'1.2'!$A$6:$A$103,0),MATCH(Data!A208,'1.2'!$B$5:$X$5,0))</f>
        <v>1239.8</v>
      </c>
      <c r="E208" s="14">
        <f>INDEX('1.6.2'!$B$7:$X$104,MATCH(B208,'1.6.2'!$A$7:$A$104,0),MATCH(Data!A208,'1.6.2'!$B$6:$X$6,0))</f>
        <v>58.3</v>
      </c>
      <c r="F208" s="14">
        <f>INDEX('2.10.1'!$B$8:$X$105,MATCH(B208,'2.10.1'!$A$8:$A$105,0),MATCH(Data!A208,'2.10.1'!$B$7:$X$7,0))</f>
        <v>7.1</v>
      </c>
      <c r="G208" s="14">
        <f>INDEX('3.2'!$B$7:$X$104,MATCH(B208,'3.2'!$A$7:$A$104,0),MATCH(Data!A208,'3.2'!$B$6:$X$6,0))</f>
        <v>2699</v>
      </c>
      <c r="H208" s="14">
        <f>INDEX('20.9'!$B$7:$X$104,MATCH(B208,'20.9'!$A$7:$A$104,0),MATCH(Data!A208,'20.9'!$B$6:$X$6,0))</f>
        <v>6733</v>
      </c>
      <c r="I208" s="14">
        <f>INDEX('20.10'!$B$7:$X$104,MATCH(B208,'20.10'!$A$7:$A$104,0),MATCH(Data!A208,'20.10'!$B$6:$X$6,0))</f>
        <v>7135</v>
      </c>
      <c r="J208" s="14">
        <f>INDEX('20.13'!$B$7:$X$104,MATCH(B208,'20.13'!$A$7:$A$104,0),MATCH(Data!A208,'20.13'!$B$6:$X$6,0))</f>
        <v>108.6</v>
      </c>
      <c r="K208" s="14"/>
    </row>
    <row r="209" spans="1:11" hidden="1" x14ac:dyDescent="0.45">
      <c r="A209" s="116">
        <v>2002</v>
      </c>
      <c r="B209" s="14" t="s">
        <v>49</v>
      </c>
      <c r="C209" s="14">
        <f>INDEX('1.1'!$B$6:$X$103,MATCH(B209,'1.1'!$A$6:$A$103,0),MATCH(Data!A209,'1.1'!$B$5:$X$5,0))</f>
        <v>1211</v>
      </c>
      <c r="D209" s="14">
        <f>INDEX('1.2'!$B$6:$X$103,MATCH(B209,'1.2'!$A$6:$A$103,0),MATCH(Data!A209,'1.2'!$B$5:$X$5,0))</f>
        <v>1215.7</v>
      </c>
      <c r="E209" s="14">
        <f>INDEX('1.6.2'!$B$7:$X$104,MATCH(B209,'1.6.2'!$A$7:$A$104,0),MATCH(Data!A209,'1.6.2'!$B$6:$X$6,0))</f>
        <v>59.4</v>
      </c>
      <c r="F209" s="14">
        <f>INDEX('2.10.1'!$B$8:$X$105,MATCH(B209,'2.10.1'!$A$8:$A$105,0),MATCH(Data!A209,'2.10.1'!$B$7:$X$7,0))</f>
        <v>4.9000000000000004</v>
      </c>
      <c r="G209" s="14">
        <f>INDEX('3.2'!$B$7:$X$104,MATCH(B209,'3.2'!$A$7:$A$104,0),MATCH(Data!A209,'3.2'!$B$6:$X$6,0))</f>
        <v>2776</v>
      </c>
      <c r="H209" s="14">
        <f>INDEX('20.9'!$B$7:$X$104,MATCH(B209,'20.9'!$A$7:$A$104,0),MATCH(Data!A209,'20.9'!$B$6:$X$6,0))</f>
        <v>8681</v>
      </c>
      <c r="I209" s="14">
        <f>INDEX('20.10'!$B$7:$X$104,MATCH(B209,'20.10'!$A$7:$A$104,0),MATCH(Data!A209,'20.10'!$B$6:$X$6,0))</f>
        <v>9382</v>
      </c>
      <c r="J209" s="14">
        <f>INDEX('20.13'!$B$7:$X$104,MATCH(B209,'20.13'!$A$7:$A$104,0),MATCH(Data!A209,'20.13'!$B$6:$X$6,0))</f>
        <v>112.9</v>
      </c>
      <c r="K209" s="14"/>
    </row>
    <row r="210" spans="1:11" hidden="1" x14ac:dyDescent="0.45">
      <c r="A210" s="116">
        <v>2002</v>
      </c>
      <c r="B210" s="14" t="s">
        <v>50</v>
      </c>
      <c r="C210" s="14">
        <f>INDEX('1.1'!$B$6:$X$103,MATCH(B210,'1.1'!$A$6:$A$103,0),MATCH(Data!A210,'1.1'!$B$5:$X$5,0))</f>
        <v>6616.9</v>
      </c>
      <c r="D210" s="14">
        <f>INDEX('1.2'!$B$6:$X$103,MATCH(B210,'1.2'!$A$6:$A$103,0),MATCH(Data!A210,'1.2'!$B$5:$X$5,0))</f>
        <v>6613</v>
      </c>
      <c r="E210" s="14">
        <f>INDEX('1.6.2'!$B$7:$X$104,MATCH(B210,'1.6.2'!$A$7:$A$104,0),MATCH(Data!A210,'1.6.2'!$B$6:$X$6,0))</f>
        <v>61.5</v>
      </c>
      <c r="F210" s="14">
        <f>INDEX('2.10.1'!$B$8:$X$105,MATCH(B210,'2.10.1'!$A$8:$A$105,0),MATCH(Data!A210,'2.10.1'!$B$7:$X$7,0))</f>
        <v>4.4000000000000004</v>
      </c>
      <c r="G210" s="14">
        <f>INDEX('3.2'!$B$7:$X$104,MATCH(B210,'3.2'!$A$7:$A$104,0),MATCH(Data!A210,'3.2'!$B$6:$X$6,0))</f>
        <v>3546</v>
      </c>
      <c r="H210" s="14">
        <f>INDEX('20.9'!$B$7:$X$104,MATCH(B210,'20.9'!$A$7:$A$104,0),MATCH(Data!A210,'20.9'!$B$6:$X$6,0))</f>
        <v>14749</v>
      </c>
      <c r="I210" s="14">
        <f>INDEX('20.10'!$B$7:$X$104,MATCH(B210,'20.10'!$A$7:$A$104,0),MATCH(Data!A210,'20.10'!$B$6:$X$6,0))</f>
        <v>12670</v>
      </c>
      <c r="J210" s="14">
        <f>INDEX('20.13'!$B$7:$X$104,MATCH(B210,'20.13'!$A$7:$A$104,0),MATCH(Data!A210,'20.13'!$B$6:$X$6,0))</f>
        <v>111.8</v>
      </c>
      <c r="K210" s="14"/>
    </row>
    <row r="211" spans="1:11" hidden="1" x14ac:dyDescent="0.45">
      <c r="A211" s="116">
        <v>2002</v>
      </c>
      <c r="B211" s="14" t="s">
        <v>51</v>
      </c>
      <c r="C211" s="14">
        <f>INDEX('1.1'!$B$6:$X$103,MATCH(B211,'1.1'!$A$6:$A$103,0),MATCH(Data!A211,'1.1'!$B$5:$X$5,0))</f>
        <v>858.3</v>
      </c>
      <c r="D211" s="14">
        <f>INDEX('1.2'!$B$6:$X$103,MATCH(B211,'1.2'!$A$6:$A$103,0),MATCH(Data!A211,'1.2'!$B$5:$X$5,0))</f>
        <v>862.9</v>
      </c>
      <c r="E211" s="14">
        <f>INDEX('1.6.2'!$B$7:$X$104,MATCH(B211,'1.6.2'!$A$7:$A$104,0),MATCH(Data!A211,'1.6.2'!$B$6:$X$6,0))</f>
        <v>59.4</v>
      </c>
      <c r="F211" s="14">
        <f>INDEX('2.10.1'!$B$8:$X$105,MATCH(B211,'2.10.1'!$A$8:$A$105,0),MATCH(Data!A211,'2.10.1'!$B$7:$X$7,0))</f>
        <v>6.7</v>
      </c>
      <c r="G211" s="14">
        <f>INDEX('3.2'!$B$7:$X$104,MATCH(B211,'3.2'!$A$7:$A$104,0),MATCH(Data!A211,'3.2'!$B$6:$X$6,0))</f>
        <v>2614</v>
      </c>
      <c r="H211" s="14">
        <f>INDEX('20.9'!$B$7:$X$104,MATCH(B211,'20.9'!$A$7:$A$104,0),MATCH(Data!A211,'20.9'!$B$6:$X$6,0))</f>
        <v>10296</v>
      </c>
      <c r="I211" s="14">
        <f>INDEX('20.10'!$B$7:$X$104,MATCH(B211,'20.10'!$A$7:$A$104,0),MATCH(Data!A211,'20.10'!$B$6:$X$6,0))</f>
        <v>9950</v>
      </c>
      <c r="J211" s="14">
        <f>INDEX('20.13'!$B$7:$X$104,MATCH(B211,'20.13'!$A$7:$A$104,0),MATCH(Data!A211,'20.13'!$B$6:$X$6,0))</f>
        <v>117.1</v>
      </c>
      <c r="K211" s="14"/>
    </row>
    <row r="212" spans="1:11" hidden="1" x14ac:dyDescent="0.45">
      <c r="A212" s="116">
        <v>2002</v>
      </c>
      <c r="B212" s="14" t="s">
        <v>52</v>
      </c>
      <c r="C212" s="14">
        <f>INDEX('1.1'!$B$6:$X$103,MATCH(B212,'1.1'!$A$6:$A$103,0),MATCH(Data!A212,'1.1'!$B$5:$X$5,0))</f>
        <v>1223.7</v>
      </c>
      <c r="D212" s="14">
        <f>INDEX('1.2'!$B$6:$X$103,MATCH(B212,'1.2'!$A$6:$A$103,0),MATCH(Data!A212,'1.2'!$B$5:$X$5,0))</f>
        <v>1232.3</v>
      </c>
      <c r="E212" s="14">
        <f>INDEX('1.6.2'!$B$7:$X$104,MATCH(B212,'1.6.2'!$A$7:$A$104,0),MATCH(Data!A212,'1.6.2'!$B$6:$X$6,0))</f>
        <v>58.2</v>
      </c>
      <c r="F212" s="14">
        <f>INDEX('2.10.1'!$B$8:$X$105,MATCH(B212,'2.10.1'!$A$8:$A$105,0),MATCH(Data!A212,'2.10.1'!$B$7:$X$7,0))</f>
        <v>8.1</v>
      </c>
      <c r="G212" s="14">
        <f>INDEX('3.2'!$B$7:$X$104,MATCH(B212,'3.2'!$A$7:$A$104,0),MATCH(Data!A212,'3.2'!$B$6:$X$6,0))</f>
        <v>2531</v>
      </c>
      <c r="H212" s="14">
        <f>INDEX('20.9'!$B$7:$X$104,MATCH(B212,'20.9'!$A$7:$A$104,0),MATCH(Data!A212,'20.9'!$B$6:$X$6,0))</f>
        <v>10194</v>
      </c>
      <c r="I212" s="14">
        <f>INDEX('20.10'!$B$7:$X$104,MATCH(B212,'20.10'!$A$7:$A$104,0),MATCH(Data!A212,'20.10'!$B$6:$X$6,0))</f>
        <v>10644</v>
      </c>
      <c r="J212" s="14">
        <f>INDEX('20.13'!$B$7:$X$104,MATCH(B212,'20.13'!$A$7:$A$104,0),MATCH(Data!A212,'20.13'!$B$6:$X$6,0))</f>
        <v>115.9</v>
      </c>
      <c r="K212" s="14"/>
    </row>
    <row r="213" spans="1:11" hidden="1" x14ac:dyDescent="0.45">
      <c r="A213" s="116">
        <v>2002</v>
      </c>
      <c r="B213" s="14" t="s">
        <v>53</v>
      </c>
      <c r="C213" s="14">
        <f>INDEX('1.1'!$B$6:$X$103,MATCH(B213,'1.1'!$A$6:$A$103,0),MATCH(Data!A213,'1.1'!$B$5:$X$5,0))</f>
        <v>1045.9000000000001</v>
      </c>
      <c r="D213" s="14">
        <f>INDEX('1.2'!$B$6:$X$103,MATCH(B213,'1.2'!$A$6:$A$103,0),MATCH(Data!A213,'1.2'!$B$5:$X$5,0))</f>
        <v>1054.5999999999999</v>
      </c>
      <c r="E213" s="14">
        <f>INDEX('1.6.2'!$B$7:$X$104,MATCH(B213,'1.6.2'!$A$7:$A$104,0),MATCH(Data!A213,'1.6.2'!$B$6:$X$6,0))</f>
        <v>60.5</v>
      </c>
      <c r="F213" s="14">
        <f>INDEX('2.10.1'!$B$8:$X$105,MATCH(B213,'2.10.1'!$A$8:$A$105,0),MATCH(Data!A213,'2.10.1'!$B$7:$X$7,0))</f>
        <v>11.1</v>
      </c>
      <c r="G213" s="14">
        <f>INDEX('3.2'!$B$7:$X$104,MATCH(B213,'3.2'!$A$7:$A$104,0),MATCH(Data!A213,'3.2'!$B$6:$X$6,0))</f>
        <v>3003</v>
      </c>
      <c r="H213" s="14">
        <f>INDEX('20.9'!$B$7:$X$104,MATCH(B213,'20.9'!$A$7:$A$104,0),MATCH(Data!A213,'20.9'!$B$6:$X$6,0))</f>
        <v>6793</v>
      </c>
      <c r="I213" s="14">
        <f>INDEX('20.10'!$B$7:$X$104,MATCH(B213,'20.10'!$A$7:$A$104,0),MATCH(Data!A213,'20.10'!$B$6:$X$6,0))</f>
        <v>7804</v>
      </c>
      <c r="J213" s="14">
        <f>INDEX('20.13'!$B$7:$X$104,MATCH(B213,'20.13'!$A$7:$A$104,0),MATCH(Data!A213,'20.13'!$B$6:$X$6,0))</f>
        <v>119.2</v>
      </c>
      <c r="K213" s="14"/>
    </row>
    <row r="214" spans="1:11" hidden="1" x14ac:dyDescent="0.45">
      <c r="A214" s="116">
        <v>2002</v>
      </c>
      <c r="B214" s="14" t="s">
        <v>54</v>
      </c>
      <c r="C214" s="14">
        <f>INDEX('1.1'!$B$6:$X$103,MATCH(B214,'1.1'!$A$6:$A$103,0),MATCH(Data!A214,'1.1'!$B$5:$X$5,0))</f>
        <v>1174.2</v>
      </c>
      <c r="D214" s="14">
        <f>INDEX('1.2'!$B$6:$X$103,MATCH(B214,'1.2'!$A$6:$A$103,0),MATCH(Data!A214,'1.2'!$B$5:$X$5,0))</f>
        <v>1183.8</v>
      </c>
      <c r="E214" s="14">
        <f>INDEX('1.6.2'!$B$7:$X$104,MATCH(B214,'1.6.2'!$A$7:$A$104,0),MATCH(Data!A214,'1.6.2'!$B$6:$X$6,0))</f>
        <v>58</v>
      </c>
      <c r="F214" s="14">
        <f>INDEX('2.10.1'!$B$8:$X$105,MATCH(B214,'2.10.1'!$A$8:$A$105,0),MATCH(Data!A214,'2.10.1'!$B$7:$X$7,0))</f>
        <v>9.5</v>
      </c>
      <c r="G214" s="14">
        <f>INDEX('3.2'!$B$7:$X$104,MATCH(B214,'3.2'!$A$7:$A$104,0),MATCH(Data!A214,'3.2'!$B$6:$X$6,0))</f>
        <v>2688</v>
      </c>
      <c r="H214" s="14">
        <f>INDEX('20.9'!$B$7:$X$104,MATCH(B214,'20.9'!$A$7:$A$104,0),MATCH(Data!A214,'20.9'!$B$6:$X$6,0))</f>
        <v>8896</v>
      </c>
      <c r="I214" s="14">
        <f>INDEX('20.10'!$B$7:$X$104,MATCH(B214,'20.10'!$A$7:$A$104,0),MATCH(Data!A214,'20.10'!$B$6:$X$6,0))</f>
        <v>9212</v>
      </c>
      <c r="J214" s="14">
        <f>INDEX('20.13'!$B$7:$X$104,MATCH(B214,'20.13'!$A$7:$A$104,0),MATCH(Data!A214,'20.13'!$B$6:$X$6,0))</f>
        <v>114.3</v>
      </c>
      <c r="K214" s="14"/>
    </row>
    <row r="215" spans="1:11" hidden="1" x14ac:dyDescent="0.45">
      <c r="A215" s="116">
        <v>2002</v>
      </c>
      <c r="B215" s="14" t="s">
        <v>55</v>
      </c>
      <c r="C215" s="14">
        <f>INDEX('1.1'!$B$6:$X$103,MATCH(B215,'1.1'!$A$6:$A$103,0),MATCH(Data!A215,'1.1'!$B$5:$X$5,0))</f>
        <v>1465.6</v>
      </c>
      <c r="D215" s="14">
        <f>INDEX('1.2'!$B$6:$X$103,MATCH(B215,'1.2'!$A$6:$A$103,0),MATCH(Data!A215,'1.2'!$B$5:$X$5,0))</f>
        <v>1478.5</v>
      </c>
      <c r="E215" s="14">
        <f>INDEX('1.6.2'!$B$7:$X$104,MATCH(B215,'1.6.2'!$A$7:$A$104,0),MATCH(Data!A215,'1.6.2'!$B$6:$X$6,0))</f>
        <v>58.1</v>
      </c>
      <c r="F215" s="14">
        <f>INDEX('2.10.1'!$B$8:$X$105,MATCH(B215,'2.10.1'!$A$8:$A$105,0),MATCH(Data!A215,'2.10.1'!$B$7:$X$7,0))</f>
        <v>4.7</v>
      </c>
      <c r="G215" s="14">
        <f>INDEX('3.2'!$B$7:$X$104,MATCH(B215,'3.2'!$A$7:$A$104,0),MATCH(Data!A215,'3.2'!$B$6:$X$6,0))</f>
        <v>2349</v>
      </c>
      <c r="H215" s="14">
        <f>INDEX('20.9'!$B$7:$X$104,MATCH(B215,'20.9'!$A$7:$A$104,0),MATCH(Data!A215,'20.9'!$B$6:$X$6,0))</f>
        <v>11202</v>
      </c>
      <c r="I215" s="14">
        <f>INDEX('20.10'!$B$7:$X$104,MATCH(B215,'20.10'!$A$7:$A$104,0),MATCH(Data!A215,'20.10'!$B$6:$X$6,0))</f>
        <v>9097</v>
      </c>
      <c r="J215" s="14">
        <f>INDEX('20.13'!$B$7:$X$104,MATCH(B215,'20.13'!$A$7:$A$104,0),MATCH(Data!A215,'20.13'!$B$6:$X$6,0))</f>
        <v>114.6</v>
      </c>
      <c r="K215" s="14"/>
    </row>
    <row r="216" spans="1:11" hidden="1" x14ac:dyDescent="0.45">
      <c r="A216" s="116">
        <v>2002</v>
      </c>
      <c r="B216" s="14" t="s">
        <v>56</v>
      </c>
      <c r="C216" s="14">
        <f>INDEX('1.1'!$B$6:$X$103,MATCH(B216,'1.1'!$A$6:$A$103,0),MATCH(Data!A216,'1.1'!$B$5:$X$5,0))</f>
        <v>1669.8</v>
      </c>
      <c r="D216" s="14">
        <f>INDEX('1.2'!$B$6:$X$103,MATCH(B216,'1.2'!$A$6:$A$103,0),MATCH(Data!A216,'1.2'!$B$5:$X$5,0))</f>
        <v>1682</v>
      </c>
      <c r="E216" s="14">
        <f>INDEX('1.6.2'!$B$7:$X$104,MATCH(B216,'1.6.2'!$A$7:$A$104,0),MATCH(Data!A216,'1.6.2'!$B$6:$X$6,0))</f>
        <v>58.4</v>
      </c>
      <c r="F216" s="14">
        <f>INDEX('2.10.1'!$B$8:$X$105,MATCH(B216,'2.10.1'!$A$8:$A$105,0),MATCH(Data!A216,'2.10.1'!$B$7:$X$7,0))</f>
        <v>6.1</v>
      </c>
      <c r="G216" s="14">
        <f>INDEX('3.2'!$B$7:$X$104,MATCH(B216,'3.2'!$A$7:$A$104,0),MATCH(Data!A216,'3.2'!$B$6:$X$6,0))</f>
        <v>2620</v>
      </c>
      <c r="H216" s="14">
        <f>INDEX('20.9'!$B$7:$X$104,MATCH(B216,'20.9'!$A$7:$A$104,0),MATCH(Data!A216,'20.9'!$B$6:$X$6,0))</f>
        <v>9687</v>
      </c>
      <c r="I216" s="14">
        <f>INDEX('20.10'!$B$7:$X$104,MATCH(B216,'20.10'!$A$7:$A$104,0),MATCH(Data!A216,'20.10'!$B$6:$X$6,0))</f>
        <v>7712</v>
      </c>
      <c r="J216" s="14">
        <f>INDEX('20.13'!$B$7:$X$104,MATCH(B216,'20.13'!$A$7:$A$104,0),MATCH(Data!A216,'20.13'!$B$6:$X$6,0))</f>
        <v>121.6</v>
      </c>
      <c r="K216" s="14"/>
    </row>
    <row r="217" spans="1:11" hidden="1" x14ac:dyDescent="0.45">
      <c r="A217" s="116">
        <v>2002</v>
      </c>
      <c r="B217" s="14" t="s">
        <v>57</v>
      </c>
      <c r="C217" s="14">
        <f>INDEX('1.1'!$B$6:$X$103,MATCH(B217,'1.1'!$A$6:$A$103,0),MATCH(Data!A217,'1.1'!$B$5:$X$5,0))</f>
        <v>1364.4</v>
      </c>
      <c r="D217" s="14">
        <f>INDEX('1.2'!$B$6:$X$103,MATCH(B217,'1.2'!$A$6:$A$103,0),MATCH(Data!A217,'1.2'!$B$5:$X$5,0))</f>
        <v>1371.4</v>
      </c>
      <c r="E217" s="14">
        <f>INDEX('1.6.2'!$B$7:$X$104,MATCH(B217,'1.6.2'!$A$7:$A$104,0),MATCH(Data!A217,'1.6.2'!$B$6:$X$6,0))</f>
        <v>60.2</v>
      </c>
      <c r="F217" s="14">
        <f>INDEX('2.10.1'!$B$8:$X$105,MATCH(B217,'2.10.1'!$A$8:$A$105,0),MATCH(Data!A217,'2.10.1'!$B$7:$X$7,0))</f>
        <v>3.8</v>
      </c>
      <c r="G217" s="14">
        <f>INDEX('3.2'!$B$7:$X$104,MATCH(B217,'3.2'!$A$7:$A$104,0),MATCH(Data!A217,'3.2'!$B$6:$X$6,0))</f>
        <v>3354</v>
      </c>
      <c r="H217" s="14">
        <f>INDEX('20.9'!$B$7:$X$104,MATCH(B217,'20.9'!$A$7:$A$104,0),MATCH(Data!A217,'20.9'!$B$6:$X$6,0))</f>
        <v>12407</v>
      </c>
      <c r="I217" s="14">
        <f>INDEX('20.10'!$B$7:$X$104,MATCH(B217,'20.10'!$A$7:$A$104,0),MATCH(Data!A217,'20.10'!$B$6:$X$6,0))</f>
        <v>13719</v>
      </c>
      <c r="J217" s="14">
        <f>INDEX('20.13'!$B$7:$X$104,MATCH(B217,'20.13'!$A$7:$A$104,0),MATCH(Data!A217,'20.13'!$B$6:$X$6,0))</f>
        <v>117.3</v>
      </c>
      <c r="K217" s="14"/>
    </row>
    <row r="218" spans="1:11" hidden="1" x14ac:dyDescent="0.45">
      <c r="A218" s="116">
        <v>2002</v>
      </c>
      <c r="B218" s="14" t="s">
        <v>58</v>
      </c>
      <c r="C218" s="14">
        <f>INDEX('1.1'!$B$6:$X$103,MATCH(B218,'1.1'!$A$6:$A$103,0),MATCH(Data!A218,'1.1'!$B$5:$X$5,0))</f>
        <v>10386.9</v>
      </c>
      <c r="D218" s="14">
        <f>INDEX('1.2'!$B$6:$X$103,MATCH(B218,'1.2'!$A$6:$A$103,0),MATCH(Data!A218,'1.2'!$B$5:$X$5,0))</f>
        <v>10328.4</v>
      </c>
      <c r="E218" s="14">
        <f>INDEX('1.6.2'!$B$7:$X$104,MATCH(B218,'1.6.2'!$A$7:$A$104,0),MATCH(Data!A218,'1.6.2'!$B$6:$X$6,0))</f>
        <v>65.2</v>
      </c>
      <c r="F218" s="14">
        <f>INDEX('2.10.1'!$B$8:$X$105,MATCH(B218,'2.10.1'!$A$8:$A$105,0),MATCH(Data!A218,'2.10.1'!$B$7:$X$7,0))</f>
        <v>1.4</v>
      </c>
      <c r="G218" s="14">
        <f>INDEX('3.2'!$B$7:$X$104,MATCH(B218,'3.2'!$A$7:$A$104,0),MATCH(Data!A218,'3.2'!$B$6:$X$6,0))</f>
        <v>12461</v>
      </c>
      <c r="H218" s="14">
        <f>INDEX('20.9'!$B$7:$X$104,MATCH(B218,'20.9'!$A$7:$A$104,0),MATCH(Data!A218,'20.9'!$B$6:$X$6,0))</f>
        <v>24331</v>
      </c>
      <c r="I218" s="14">
        <f>INDEX('20.10'!$B$7:$X$104,MATCH(B218,'20.10'!$A$7:$A$104,0),MATCH(Data!A218,'20.10'!$B$6:$X$6,0))</f>
        <v>26810</v>
      </c>
      <c r="J218" s="14">
        <f>INDEX('20.13'!$B$7:$X$104,MATCH(B218,'20.13'!$A$7:$A$104,0),MATCH(Data!A218,'20.13'!$B$6:$X$6,0))</f>
        <v>113.8</v>
      </c>
      <c r="K218" s="14"/>
    </row>
    <row r="219" spans="1:11" ht="18" hidden="1" x14ac:dyDescent="0.45">
      <c r="A219" s="116">
        <v>2002</v>
      </c>
      <c r="B219" s="44" t="s">
        <v>137</v>
      </c>
      <c r="C219" s="14">
        <f>INDEX('1.1'!$B$6:$X$103,MATCH(B219,'1.1'!$A$6:$A$103,0),MATCH(Data!A219,'1.1'!$B$5:$X$5,0))</f>
        <v>13948.5</v>
      </c>
      <c r="D219" s="14">
        <f>INDEX('1.2'!$B$6:$X$103,MATCH(B219,'1.2'!$A$6:$A$103,0),MATCH(Data!A219,'1.2'!$B$5:$X$5,0))</f>
        <v>14010.7</v>
      </c>
      <c r="E219" s="14">
        <f>INDEX('1.6.2'!$B$7:$X$104,MATCH(B219,'1.6.2'!$A$7:$A$104,0),MATCH(Data!A219,'1.6.2'!$B$6:$X$6,0))</f>
        <v>62.8</v>
      </c>
      <c r="F219" s="14">
        <f>INDEX('2.10.1'!$B$8:$X$105,MATCH(B219,'2.10.1'!$A$8:$A$105,0),MATCH(Data!A219,'2.10.1'!$B$7:$X$7,0))</f>
        <v>6.2</v>
      </c>
      <c r="G219" s="14">
        <f>INDEX('3.2'!$B$7:$X$104,MATCH(B219,'3.2'!$A$7:$A$104,0),MATCH(Data!A219,'3.2'!$B$6:$X$6,0))</f>
        <v>4010</v>
      </c>
      <c r="H219" s="14">
        <f>INDEX('20.9'!$B$7:$X$104,MATCH(B219,'20.9'!$A$7:$A$104,0),MATCH(Data!A219,'20.9'!$B$6:$X$6,0))</f>
        <v>12791</v>
      </c>
      <c r="I219" s="14">
        <f>INDEX('20.10'!$B$7:$X$104,MATCH(B219,'20.10'!$A$7:$A$104,0),MATCH(Data!A219,'20.10'!$B$6:$X$6,0))</f>
        <v>10142</v>
      </c>
      <c r="J219" s="14">
        <f>INDEX('20.13'!$B$7:$X$104,MATCH(B219,'20.13'!$A$7:$A$104,0),MATCH(Data!A219,'20.13'!$B$6:$X$6,0))</f>
        <v>112.7</v>
      </c>
      <c r="K219" s="14"/>
    </row>
    <row r="220" spans="1:11" hidden="1" x14ac:dyDescent="0.45">
      <c r="A220" s="116">
        <v>2002</v>
      </c>
      <c r="B220" s="14" t="s">
        <v>59</v>
      </c>
      <c r="C220" s="14">
        <f>INDEX('1.1'!$B$6:$X$103,MATCH(B220,'1.1'!$A$6:$A$103,0),MATCH(Data!A220,'1.1'!$B$5:$X$5,0))</f>
        <v>715.2</v>
      </c>
      <c r="D220" s="14">
        <f>INDEX('1.2'!$B$6:$X$103,MATCH(B220,'1.2'!$A$6:$A$103,0),MATCH(Data!A220,'1.2'!$B$5:$X$5,0))</f>
        <v>718.4</v>
      </c>
      <c r="E220" s="14">
        <f>INDEX('1.6.2'!$B$7:$X$104,MATCH(B220,'1.6.2'!$A$7:$A$104,0),MATCH(Data!A220,'1.6.2'!$B$6:$X$6,0))</f>
        <v>63.1</v>
      </c>
      <c r="F220" s="14">
        <f>INDEX('2.10.1'!$B$8:$X$105,MATCH(B220,'2.10.1'!$A$8:$A$105,0),MATCH(Data!A220,'2.10.1'!$B$7:$X$7,0))</f>
        <v>7.8</v>
      </c>
      <c r="G220" s="14">
        <f>INDEX('3.2'!$B$7:$X$104,MATCH(B220,'3.2'!$A$7:$A$104,0),MATCH(Data!A220,'3.2'!$B$6:$X$6,0))</f>
        <v>4061</v>
      </c>
      <c r="H220" s="14">
        <f>INDEX('20.9'!$B$7:$X$104,MATCH(B220,'20.9'!$A$7:$A$104,0),MATCH(Data!A220,'20.9'!$B$6:$X$6,0))</f>
        <v>8660</v>
      </c>
      <c r="I220" s="14">
        <f>INDEX('20.10'!$B$7:$X$104,MATCH(B220,'20.10'!$A$7:$A$104,0),MATCH(Data!A220,'20.10'!$B$6:$X$6,0))</f>
        <v>7925</v>
      </c>
      <c r="J220" s="14">
        <f>INDEX('20.13'!$B$7:$X$104,MATCH(B220,'20.13'!$A$7:$A$104,0),MATCH(Data!A220,'20.13'!$B$6:$X$6,0))</f>
        <v>107.2</v>
      </c>
      <c r="K220" s="14"/>
    </row>
    <row r="221" spans="1:11" hidden="1" x14ac:dyDescent="0.45">
      <c r="A221" s="116">
        <v>2002</v>
      </c>
      <c r="B221" s="14" t="s">
        <v>60</v>
      </c>
      <c r="C221" s="14">
        <f>INDEX('1.1'!$B$6:$X$103,MATCH(B221,'1.1'!$A$6:$A$103,0),MATCH(Data!A221,'1.1'!$B$5:$X$5,0))</f>
        <v>1016</v>
      </c>
      <c r="D221" s="14">
        <f>INDEX('1.2'!$B$6:$X$103,MATCH(B221,'1.2'!$A$6:$A$103,0),MATCH(Data!A221,'1.2'!$B$5:$X$5,0))</f>
        <v>1022.8</v>
      </c>
      <c r="E221" s="14">
        <f>INDEX('1.6.2'!$B$7:$X$104,MATCH(B221,'1.6.2'!$A$7:$A$104,0),MATCH(Data!A221,'1.6.2'!$B$6:$X$6,0))</f>
        <v>66.400000000000006</v>
      </c>
      <c r="F221" s="14">
        <f>INDEX('2.10.1'!$B$8:$X$105,MATCH(B221,'2.10.1'!$A$8:$A$105,0),MATCH(Data!A221,'2.10.1'!$B$7:$X$7,0))</f>
        <v>9.1999999999999993</v>
      </c>
      <c r="G221" s="14">
        <f>INDEX('3.2'!$B$7:$X$104,MATCH(B221,'3.2'!$A$7:$A$104,0),MATCH(Data!A221,'3.2'!$B$6:$X$6,0))</f>
        <v>6225</v>
      </c>
      <c r="H221" s="14">
        <f>INDEX('20.9'!$B$7:$X$104,MATCH(B221,'20.9'!$A$7:$A$104,0),MATCH(Data!A221,'20.9'!$B$6:$X$6,0))</f>
        <v>9585</v>
      </c>
      <c r="I221" s="14">
        <f>INDEX('20.10'!$B$7:$X$104,MATCH(B221,'20.10'!$A$7:$A$104,0),MATCH(Data!A221,'20.10'!$B$6:$X$6,0))</f>
        <v>9242</v>
      </c>
      <c r="J221" s="14">
        <f>INDEX('20.13'!$B$7:$X$104,MATCH(B221,'20.13'!$A$7:$A$104,0),MATCH(Data!A221,'20.13'!$B$6:$X$6,0))</f>
        <v>108.2</v>
      </c>
      <c r="K221" s="14"/>
    </row>
    <row r="222" spans="1:11" hidden="1" x14ac:dyDescent="0.45">
      <c r="A222" s="116">
        <v>2002</v>
      </c>
      <c r="B222" s="14" t="s">
        <v>61</v>
      </c>
      <c r="C222" s="14">
        <f>INDEX('1.1'!$B$6:$X$103,MATCH(B222,'1.1'!$A$6:$A$103,0),MATCH(Data!A222,'1.1'!$B$5:$X$5,0))</f>
        <v>1332.7</v>
      </c>
      <c r="D222" s="14">
        <f>INDEX('1.2'!$B$6:$X$103,MATCH(B222,'1.2'!$A$6:$A$103,0),MATCH(Data!A222,'1.2'!$B$5:$X$5,0))</f>
        <v>1341.6</v>
      </c>
      <c r="E222" s="14">
        <f>INDEX('1.6.2'!$B$7:$X$104,MATCH(B222,'1.6.2'!$A$7:$A$104,0),MATCH(Data!A222,'1.6.2'!$B$6:$X$6,0))</f>
        <v>62.9</v>
      </c>
      <c r="F222" s="14">
        <f>INDEX('2.10.1'!$B$8:$X$105,MATCH(B222,'2.10.1'!$A$8:$A$105,0),MATCH(Data!A222,'2.10.1'!$B$7:$X$7,0))</f>
        <v>8.1</v>
      </c>
      <c r="G222" s="14">
        <f>INDEX('3.2'!$B$7:$X$104,MATCH(B222,'3.2'!$A$7:$A$104,0),MATCH(Data!A222,'3.2'!$B$6:$X$6,0))</f>
        <v>3956</v>
      </c>
      <c r="H222" s="14">
        <f>INDEX('20.9'!$B$7:$X$104,MATCH(B222,'20.9'!$A$7:$A$104,0),MATCH(Data!A222,'20.9'!$B$6:$X$6,0))</f>
        <v>10761</v>
      </c>
      <c r="I222" s="14">
        <f>INDEX('20.10'!$B$7:$X$104,MATCH(B222,'20.10'!$A$7:$A$104,0),MATCH(Data!A222,'20.10'!$B$6:$X$6,0))</f>
        <v>7875</v>
      </c>
      <c r="J222" s="14">
        <f>INDEX('20.13'!$B$7:$X$104,MATCH(B222,'20.13'!$A$7:$A$104,0),MATCH(Data!A222,'20.13'!$B$6:$X$6,0))</f>
        <v>109.7</v>
      </c>
      <c r="K222" s="14"/>
    </row>
    <row r="223" spans="1:11" hidden="1" x14ac:dyDescent="0.45">
      <c r="A223" s="116">
        <v>2002</v>
      </c>
      <c r="B223" s="83" t="s">
        <v>62</v>
      </c>
      <c r="C223" s="14">
        <f>INDEX('1.1'!$B$6:$X$103,MATCH(B223,'1.1'!$A$6:$A$103,0),MATCH(Data!A223,'1.1'!$B$5:$X$5,0))</f>
        <v>0</v>
      </c>
      <c r="D223" s="14">
        <f>INDEX('1.2'!$B$6:$X$103,MATCH(B223,'1.2'!$A$6:$A$103,0),MATCH(Data!A223,'1.2'!$B$5:$X$5,0))</f>
        <v>0</v>
      </c>
      <c r="E223" s="14">
        <f>INDEX('1.6.2'!$B$7:$X$104,MATCH(B223,'1.6.2'!$A$7:$A$104,0),MATCH(Data!A223,'1.6.2'!$B$6:$X$6,0))</f>
        <v>0</v>
      </c>
      <c r="F223" s="14">
        <f>INDEX('2.10.1'!$B$8:$X$105,MATCH(B223,'2.10.1'!$A$8:$A$105,0),MATCH(Data!A223,'2.10.1'!$B$7:$X$7,0))</f>
        <v>0</v>
      </c>
      <c r="G223" s="14">
        <f>INDEX('3.2'!$B$7:$X$104,MATCH(B223,'3.2'!$A$7:$A$104,0),MATCH(Data!A223,'3.2'!$B$6:$X$6,0))</f>
        <v>0</v>
      </c>
      <c r="H223" s="14">
        <f>INDEX('20.9'!$B$7:$X$104,MATCH(B223,'20.9'!$A$7:$A$104,0),MATCH(Data!A223,'20.9'!$B$6:$X$6,0))</f>
        <v>0</v>
      </c>
      <c r="I223" s="14">
        <f>INDEX('20.10'!$B$7:$X$104,MATCH(B223,'20.10'!$A$7:$A$104,0),MATCH(Data!A223,'20.10'!$B$6:$X$6,0))</f>
        <v>0</v>
      </c>
      <c r="J223" s="14">
        <f>INDEX('20.13'!$B$7:$X$104,MATCH(B223,'20.13'!$A$7:$A$104,0),MATCH(Data!A223,'20.13'!$B$6:$X$6,0))</f>
        <v>0</v>
      </c>
      <c r="K223" s="14"/>
    </row>
    <row r="224" spans="1:11" hidden="1" x14ac:dyDescent="0.45">
      <c r="A224" s="116">
        <v>2002</v>
      </c>
      <c r="B224" s="105" t="s">
        <v>63</v>
      </c>
      <c r="C224" s="14">
        <f>INDEX('1.1'!$B$6:$X$103,MATCH(B224,'1.1'!$A$6:$A$103,0),MATCH(Data!A224,'1.1'!$B$5:$X$5,0))</f>
        <v>41.7</v>
      </c>
      <c r="D224" s="14">
        <f>INDEX('1.2'!$B$6:$X$103,MATCH(B224,'1.2'!$A$6:$A$103,0),MATCH(Data!A224,'1.2'!$B$5:$X$5,0))</f>
        <v>41.3</v>
      </c>
      <c r="E224" s="14">
        <f>INDEX('1.6.2'!$B$7:$X$104,MATCH(B224,'1.6.2'!$A$7:$A$104,0),MATCH(Data!A224,'1.6.2'!$B$6:$X$6,0))</f>
        <v>63.3</v>
      </c>
      <c r="F224" s="14">
        <f>INDEX('2.10.1'!$B$8:$X$105,MATCH(B224,'2.10.1'!$A$8:$A$105,0),MATCH(Data!A224,'2.10.1'!$B$7:$X$7,0))</f>
        <v>7.3</v>
      </c>
      <c r="G224" s="14">
        <f>INDEX('3.2'!$B$7:$X$104,MATCH(B224,'3.2'!$A$7:$A$104,0),MATCH(Data!A224,'3.2'!$B$6:$X$6,0))</f>
        <v>8621</v>
      </c>
      <c r="H224" s="14" t="str">
        <f>INDEX('20.9'!$B$7:$X$104,MATCH(B224,'20.9'!$A$7:$A$104,0),MATCH(Data!A224,'20.9'!$B$6:$X$6,0))</f>
        <v>…</v>
      </c>
      <c r="I224" s="14" t="str">
        <f>INDEX('20.10'!$B$7:$X$104,MATCH(B224,'20.10'!$A$7:$A$104,0),MATCH(Data!A224,'20.10'!$B$6:$X$6,0))</f>
        <v>…</v>
      </c>
      <c r="J224" s="14">
        <f>INDEX('20.13'!$B$7:$X$104,MATCH(B224,'20.13'!$A$7:$A$104,0),MATCH(Data!A224,'20.13'!$B$6:$X$6,0))</f>
        <v>118.2</v>
      </c>
      <c r="K224" s="14"/>
    </row>
    <row r="225" spans="1:11" ht="18" hidden="1" x14ac:dyDescent="0.45">
      <c r="A225" s="116">
        <v>2002</v>
      </c>
      <c r="B225" s="105" t="s">
        <v>126</v>
      </c>
      <c r="C225" s="14">
        <f>INDEX('1.1'!$B$6:$X$103,MATCH(B225,'1.1'!$A$6:$A$103,0),MATCH(Data!A225,'1.1'!$B$5:$X$5,0))</f>
        <v>1291</v>
      </c>
      <c r="D225" s="14">
        <f>INDEX('1.2'!$B$6:$X$103,MATCH(B225,'1.2'!$A$6:$A$103,0),MATCH(Data!A225,'1.2'!$B$5:$X$5,0))</f>
        <v>1300.3</v>
      </c>
      <c r="E225" s="14">
        <f>INDEX('1.6.2'!$B$7:$X$104,MATCH(B225,'1.6.2'!$A$7:$A$104,0),MATCH(Data!A225,'1.6.2'!$B$6:$X$6,0))</f>
        <v>62.9</v>
      </c>
      <c r="F225" s="14">
        <f>INDEX('2.10.1'!$B$8:$X$105,MATCH(B225,'2.10.1'!$A$8:$A$105,0),MATCH(Data!A225,'2.10.1'!$B$7:$X$7,0))</f>
        <v>8.1</v>
      </c>
      <c r="G225" s="14">
        <f>INDEX('3.2'!$B$7:$X$104,MATCH(B225,'3.2'!$A$7:$A$104,0),MATCH(Data!A225,'3.2'!$B$6:$X$6,0))</f>
        <v>0</v>
      </c>
      <c r="H225" s="14">
        <f>INDEX('20.9'!$B$7:$X$104,MATCH(B225,'20.9'!$A$7:$A$104,0),MATCH(Data!A225,'20.9'!$B$6:$X$6,0))</f>
        <v>0</v>
      </c>
      <c r="I225" s="14">
        <f>INDEX('20.10'!$B$7:$X$104,MATCH(B225,'20.10'!$A$7:$A$104,0),MATCH(Data!A225,'20.10'!$B$6:$X$6,0))</f>
        <v>0</v>
      </c>
      <c r="J225" s="14" t="str">
        <f>INDEX('20.13'!$B$7:$X$104,MATCH(B225,'20.13'!$A$7:$A$104,0),MATCH(Data!A225,'20.13'!$B$6:$X$6,0))</f>
        <v>-</v>
      </c>
      <c r="K225" s="14"/>
    </row>
    <row r="226" spans="1:11" hidden="1" x14ac:dyDescent="0.45">
      <c r="A226" s="116">
        <v>2002</v>
      </c>
      <c r="B226" s="14" t="s">
        <v>65</v>
      </c>
      <c r="C226" s="14">
        <f>INDEX('1.1'!$B$6:$X$103,MATCH(B226,'1.1'!$A$6:$A$103,0),MATCH(Data!A226,'1.1'!$B$5:$X$5,0))</f>
        <v>1266.9000000000001</v>
      </c>
      <c r="D226" s="14">
        <f>INDEX('1.2'!$B$6:$X$103,MATCH(B226,'1.2'!$A$6:$A$103,0),MATCH(Data!A226,'1.2'!$B$5:$X$5,0))</f>
        <v>1272.7</v>
      </c>
      <c r="E226" s="14">
        <f>INDEX('1.6.2'!$B$7:$X$104,MATCH(B226,'1.6.2'!$A$7:$A$104,0),MATCH(Data!A226,'1.6.2'!$B$6:$X$6,0))</f>
        <v>60.9</v>
      </c>
      <c r="F226" s="14">
        <f>INDEX('2.10.1'!$B$8:$X$105,MATCH(B226,'2.10.1'!$A$8:$A$105,0),MATCH(Data!A226,'2.10.1'!$B$7:$X$7,0))</f>
        <v>6</v>
      </c>
      <c r="G226" s="14">
        <f>INDEX('3.2'!$B$7:$X$104,MATCH(B226,'3.2'!$A$7:$A$104,0),MATCH(Data!A226,'3.2'!$B$6:$X$6,0))</f>
        <v>3481</v>
      </c>
      <c r="H226" s="14">
        <f>INDEX('20.9'!$B$7:$X$104,MATCH(B226,'20.9'!$A$7:$A$104,0),MATCH(Data!A226,'20.9'!$B$6:$X$6,0))</f>
        <v>9300</v>
      </c>
      <c r="I226" s="14">
        <f>INDEX('20.10'!$B$7:$X$104,MATCH(B226,'20.10'!$A$7:$A$104,0),MATCH(Data!A226,'20.10'!$B$6:$X$6,0))</f>
        <v>8572</v>
      </c>
      <c r="J226" s="14">
        <f>INDEX('20.13'!$B$7:$X$104,MATCH(B226,'20.13'!$A$7:$A$104,0),MATCH(Data!A226,'20.13'!$B$6:$X$6,0))</f>
        <v>116.8</v>
      </c>
      <c r="K226" s="14"/>
    </row>
    <row r="227" spans="1:11" hidden="1" x14ac:dyDescent="0.45">
      <c r="A227" s="116">
        <v>2002</v>
      </c>
      <c r="B227" s="14" t="s">
        <v>66</v>
      </c>
      <c r="C227" s="14">
        <f>INDEX('1.1'!$B$6:$X$103,MATCH(B227,'1.1'!$A$6:$A$103,0),MATCH(Data!A227,'1.1'!$B$5:$X$5,0))</f>
        <v>954.1</v>
      </c>
      <c r="D227" s="14">
        <f>INDEX('1.2'!$B$6:$X$103,MATCH(B227,'1.2'!$A$6:$A$103,0),MATCH(Data!A227,'1.2'!$B$5:$X$5,0))</f>
        <v>954.8</v>
      </c>
      <c r="E227" s="14">
        <f>INDEX('1.6.2'!$B$7:$X$104,MATCH(B227,'1.6.2'!$A$7:$A$104,0),MATCH(Data!A227,'1.6.2'!$B$6:$X$6,0))</f>
        <v>63.5</v>
      </c>
      <c r="F227" s="14">
        <f>INDEX('2.10.1'!$B$8:$X$105,MATCH(B227,'2.10.1'!$A$8:$A$105,0),MATCH(Data!A227,'2.10.1'!$B$7:$X$7,0))</f>
        <v>7.2</v>
      </c>
      <c r="G227" s="14">
        <f>INDEX('3.2'!$B$7:$X$104,MATCH(B227,'3.2'!$A$7:$A$104,0),MATCH(Data!A227,'3.2'!$B$6:$X$6,0))</f>
        <v>2716</v>
      </c>
      <c r="H227" s="14" t="str">
        <f>INDEX('20.9'!$B$7:$X$104,MATCH(B227,'20.9'!$A$7:$A$104,0),MATCH(Data!A227,'20.9'!$B$6:$X$6,0))</f>
        <v>…</v>
      </c>
      <c r="I227" s="14">
        <f>INDEX('20.10'!$B$7:$X$104,MATCH(B227,'20.10'!$A$7:$A$104,0),MATCH(Data!A227,'20.10'!$B$6:$X$6,0))</f>
        <v>9973</v>
      </c>
      <c r="J227" s="14">
        <f>INDEX('20.13'!$B$7:$X$104,MATCH(B227,'20.13'!$A$7:$A$104,0),MATCH(Data!A227,'20.13'!$B$6:$X$6,0))</f>
        <v>103.6</v>
      </c>
      <c r="K227" s="14"/>
    </row>
    <row r="228" spans="1:11" hidden="1" x14ac:dyDescent="0.45">
      <c r="A228" s="116">
        <v>2002</v>
      </c>
      <c r="B228" s="14" t="s">
        <v>67</v>
      </c>
      <c r="C228" s="14">
        <f>INDEX('1.1'!$B$6:$X$103,MATCH(B228,'1.1'!$A$6:$A$103,0),MATCH(Data!A228,'1.1'!$B$5:$X$5,0))</f>
        <v>1667.1</v>
      </c>
      <c r="D228" s="14">
        <f>INDEX('1.2'!$B$6:$X$103,MATCH(B228,'1.2'!$A$6:$A$103,0),MATCH(Data!A228,'1.2'!$B$5:$X$5,0))</f>
        <v>1669.9</v>
      </c>
      <c r="E228" s="14">
        <f>INDEX('1.6.2'!$B$7:$X$104,MATCH(B228,'1.6.2'!$A$7:$A$104,0),MATCH(Data!A228,'1.6.2'!$B$6:$X$6,0))</f>
        <v>61.6</v>
      </c>
      <c r="F228" s="14">
        <f>INDEX('2.10.1'!$B$8:$X$105,MATCH(B228,'2.10.1'!$A$8:$A$105,0),MATCH(Data!A228,'2.10.1'!$B$7:$X$7,0))</f>
        <v>7</v>
      </c>
      <c r="G228" s="14">
        <f>INDEX('3.2'!$B$7:$X$104,MATCH(B228,'3.2'!$A$7:$A$104,0),MATCH(Data!A228,'3.2'!$B$6:$X$6,0))</f>
        <v>2418</v>
      </c>
      <c r="H228" s="14">
        <f>INDEX('20.9'!$B$7:$X$104,MATCH(B228,'20.9'!$A$7:$A$104,0),MATCH(Data!A228,'20.9'!$B$6:$X$6,0))</f>
        <v>8398</v>
      </c>
      <c r="I228" s="14">
        <f>INDEX('20.10'!$B$7:$X$104,MATCH(B228,'20.10'!$A$7:$A$104,0),MATCH(Data!A228,'20.10'!$B$6:$X$6,0))</f>
        <v>7599</v>
      </c>
      <c r="J228" s="14">
        <f>INDEX('20.13'!$B$7:$X$104,MATCH(B228,'20.13'!$A$7:$A$104,0),MATCH(Data!A228,'20.13'!$B$6:$X$6,0))</f>
        <v>111.5</v>
      </c>
      <c r="K228" s="14"/>
    </row>
    <row r="229" spans="1:11" hidden="1" x14ac:dyDescent="0.45">
      <c r="A229" s="116">
        <v>2002</v>
      </c>
      <c r="B229" s="14" t="s">
        <v>68</v>
      </c>
      <c r="C229" s="14">
        <f>INDEX('1.1'!$B$6:$X$103,MATCH(B229,'1.1'!$A$6:$A$103,0),MATCH(Data!A229,'1.1'!$B$5:$X$5,0))</f>
        <v>889.8</v>
      </c>
      <c r="D229" s="14">
        <f>INDEX('1.2'!$B$6:$X$103,MATCH(B229,'1.2'!$A$6:$A$103,0),MATCH(Data!A229,'1.2'!$B$5:$X$5,0))</f>
        <v>897.7</v>
      </c>
      <c r="E229" s="14">
        <f>INDEX('1.6.2'!$B$7:$X$104,MATCH(B229,'1.6.2'!$A$7:$A$104,0),MATCH(Data!A229,'1.6.2'!$B$6:$X$6,0))</f>
        <v>68.599999999999994</v>
      </c>
      <c r="F229" s="14">
        <f>INDEX('2.10.1'!$B$8:$X$105,MATCH(B229,'2.10.1'!$A$8:$A$105,0),MATCH(Data!A229,'2.10.1'!$B$7:$X$7,0))</f>
        <v>10.3</v>
      </c>
      <c r="G229" s="14">
        <f>INDEX('3.2'!$B$7:$X$104,MATCH(B229,'3.2'!$A$7:$A$104,0),MATCH(Data!A229,'3.2'!$B$6:$X$6,0))</f>
        <v>5893</v>
      </c>
      <c r="H229" s="14" t="str">
        <f>INDEX('20.9'!$B$7:$X$104,MATCH(B229,'20.9'!$A$7:$A$104,0),MATCH(Data!A229,'20.9'!$B$6:$X$6,0))</f>
        <v>…</v>
      </c>
      <c r="I229" s="14">
        <f>INDEX('20.10'!$B$7:$X$104,MATCH(B229,'20.10'!$A$7:$A$104,0),MATCH(Data!A229,'20.10'!$B$6:$X$6,0))</f>
        <v>5441</v>
      </c>
      <c r="J229" s="14">
        <f>INDEX('20.13'!$B$7:$X$104,MATCH(B229,'20.13'!$A$7:$A$104,0),MATCH(Data!A229,'20.13'!$B$6:$X$6,0))</f>
        <v>119.3</v>
      </c>
      <c r="K229" s="14"/>
    </row>
    <row r="230" spans="1:11" hidden="1" x14ac:dyDescent="0.45">
      <c r="A230" s="116">
        <v>2002</v>
      </c>
      <c r="B230" s="14" t="s">
        <v>69</v>
      </c>
      <c r="C230" s="14">
        <f>INDEX('1.1'!$B$6:$X$103,MATCH(B230,'1.1'!$A$6:$A$103,0),MATCH(Data!A230,'1.1'!$B$5:$X$5,0))</f>
        <v>692.1</v>
      </c>
      <c r="D230" s="14">
        <f>INDEX('1.2'!$B$6:$X$103,MATCH(B230,'1.2'!$A$6:$A$103,0),MATCH(Data!A230,'1.2'!$B$5:$X$5,0))</f>
        <v>696.5</v>
      </c>
      <c r="E230" s="14">
        <f>INDEX('1.6.2'!$B$7:$X$104,MATCH(B230,'1.6.2'!$A$7:$A$104,0),MATCH(Data!A230,'1.6.2'!$B$6:$X$6,0))</f>
        <v>58.9</v>
      </c>
      <c r="F230" s="14">
        <f>INDEX('2.10.1'!$B$8:$X$105,MATCH(B230,'2.10.1'!$A$8:$A$105,0),MATCH(Data!A230,'2.10.1'!$B$7:$X$7,0))</f>
        <v>6.3</v>
      </c>
      <c r="G230" s="14">
        <f>INDEX('3.2'!$B$7:$X$104,MATCH(B230,'3.2'!$A$7:$A$104,0),MATCH(Data!A230,'3.2'!$B$6:$X$6,0))</f>
        <v>3009</v>
      </c>
      <c r="H230" s="14">
        <f>INDEX('20.9'!$B$7:$X$104,MATCH(B230,'20.9'!$A$7:$A$104,0),MATCH(Data!A230,'20.9'!$B$6:$X$6,0))</f>
        <v>9714</v>
      </c>
      <c r="I230" s="14">
        <f>INDEX('20.10'!$B$7:$X$104,MATCH(B230,'20.10'!$A$7:$A$104,0),MATCH(Data!A230,'20.10'!$B$6:$X$6,0))</f>
        <v>8703</v>
      </c>
      <c r="J230" s="14">
        <f>INDEX('20.13'!$B$7:$X$104,MATCH(B230,'20.13'!$A$7:$A$104,0),MATCH(Data!A230,'20.13'!$B$6:$X$6,0))</f>
        <v>111.1</v>
      </c>
      <c r="K230" s="14"/>
    </row>
    <row r="231" spans="1:11" hidden="1" x14ac:dyDescent="0.45">
      <c r="A231" s="116">
        <v>2002</v>
      </c>
      <c r="B231" s="14" t="s">
        <v>70</v>
      </c>
      <c r="C231" s="14">
        <f>INDEX('1.1'!$B$6:$X$103,MATCH(B231,'1.1'!$A$6:$A$103,0),MATCH(Data!A231,'1.1'!$B$5:$X$5,0))</f>
        <v>758.1</v>
      </c>
      <c r="D231" s="14">
        <f>INDEX('1.2'!$B$6:$X$103,MATCH(B231,'1.2'!$A$6:$A$103,0),MATCH(Data!A231,'1.2'!$B$5:$X$5,0))</f>
        <v>763.9</v>
      </c>
      <c r="E231" s="14">
        <f>INDEX('1.6.2'!$B$7:$X$104,MATCH(B231,'1.6.2'!$A$7:$A$104,0),MATCH(Data!A231,'1.6.2'!$B$6:$X$6,0))</f>
        <v>58.6</v>
      </c>
      <c r="F231" s="14">
        <f>INDEX('2.10.1'!$B$8:$X$105,MATCH(B231,'2.10.1'!$A$8:$A$105,0),MATCH(Data!A231,'2.10.1'!$B$7:$X$7,0))</f>
        <v>8.1</v>
      </c>
      <c r="G231" s="14">
        <f>INDEX('3.2'!$B$7:$X$104,MATCH(B231,'3.2'!$A$7:$A$104,0),MATCH(Data!A231,'3.2'!$B$6:$X$6,0))</f>
        <v>2735</v>
      </c>
      <c r="H231" s="14">
        <f>INDEX('20.9'!$B$7:$X$104,MATCH(B231,'20.9'!$A$7:$A$104,0),MATCH(Data!A231,'20.9'!$B$6:$X$6,0))</f>
        <v>8377</v>
      </c>
      <c r="I231" s="14">
        <f>INDEX('20.10'!$B$7:$X$104,MATCH(B231,'20.10'!$A$7:$A$104,0),MATCH(Data!A231,'20.10'!$B$6:$X$6,0))</f>
        <v>7686</v>
      </c>
      <c r="J231" s="14">
        <f>INDEX('20.13'!$B$7:$X$104,MATCH(B231,'20.13'!$A$7:$A$104,0),MATCH(Data!A231,'20.13'!$B$6:$X$6,0))</f>
        <v>126.2</v>
      </c>
      <c r="K231" s="14"/>
    </row>
    <row r="232" spans="1:11" hidden="1" x14ac:dyDescent="0.45">
      <c r="A232" s="116">
        <v>2002</v>
      </c>
      <c r="B232" s="14" t="s">
        <v>71</v>
      </c>
      <c r="C232" s="14">
        <f>INDEX('1.1'!$B$6:$X$103,MATCH(B232,'1.1'!$A$6:$A$103,0),MATCH(Data!A232,'1.1'!$B$5:$X$5,0))</f>
        <v>4656.5</v>
      </c>
      <c r="D232" s="14">
        <f>INDEX('1.2'!$B$6:$X$103,MATCH(B232,'1.2'!$A$6:$A$103,0),MATCH(Data!A232,'1.2'!$B$5:$X$5,0))</f>
        <v>4672.3999999999996</v>
      </c>
      <c r="E232" s="14">
        <f>INDEX('1.6.2'!$B$7:$X$104,MATCH(B232,'1.6.2'!$A$7:$A$104,0),MATCH(Data!A232,'1.6.2'!$B$6:$X$6,0))</f>
        <v>62.8</v>
      </c>
      <c r="F232" s="14">
        <f>INDEX('2.10.1'!$B$8:$X$105,MATCH(B232,'2.10.1'!$A$8:$A$105,0),MATCH(Data!A232,'2.10.1'!$B$7:$X$7,0))</f>
        <v>3.4</v>
      </c>
      <c r="G232" s="14">
        <f>INDEX('3.2'!$B$7:$X$104,MATCH(B232,'3.2'!$A$7:$A$104,0),MATCH(Data!A232,'3.2'!$B$6:$X$6,0))</f>
        <v>4514</v>
      </c>
      <c r="H232" s="14">
        <f>INDEX('20.9'!$B$7:$X$104,MATCH(B232,'20.9'!$A$7:$A$104,0),MATCH(Data!A232,'20.9'!$B$6:$X$6,0))</f>
        <v>16594</v>
      </c>
      <c r="I232" s="14">
        <f>INDEX('20.10'!$B$7:$X$104,MATCH(B232,'20.10'!$A$7:$A$104,0),MATCH(Data!A232,'20.10'!$B$6:$X$6,0))</f>
        <v>13388</v>
      </c>
      <c r="J232" s="14">
        <f>INDEX('20.13'!$B$7:$X$104,MATCH(B232,'20.13'!$A$7:$A$104,0),MATCH(Data!A232,'20.13'!$B$6:$X$6,0))</f>
        <v>108.2</v>
      </c>
      <c r="K232" s="14"/>
    </row>
    <row r="233" spans="1:11" ht="18" hidden="1" x14ac:dyDescent="0.45">
      <c r="A233" s="116">
        <v>2002</v>
      </c>
      <c r="B233" s="55" t="s">
        <v>151</v>
      </c>
      <c r="C233" s="14">
        <f>INDEX('1.1'!$B$6:$X$103,MATCH(B233,'1.1'!$A$6:$A$103,0),MATCH(Data!A233,'1.1'!$B$5:$X$5,0))</f>
        <v>13954.1</v>
      </c>
      <c r="D233" s="14">
        <f>INDEX('1.2'!$B$6:$X$103,MATCH(B233,'1.2'!$A$6:$A$103,0),MATCH(Data!A233,'1.2'!$B$5:$X$5,0))</f>
        <v>13981.5</v>
      </c>
      <c r="E233" s="14">
        <f>INDEX('1.6.2'!$B$7:$X$104,MATCH(B233,'1.6.2'!$A$7:$A$104,0),MATCH(Data!A233,'1.6.2'!$B$6:$X$6,0))</f>
        <v>60.1</v>
      </c>
      <c r="F233" s="14">
        <f>INDEX('2.10.1'!$B$8:$X$105,MATCH(B233,'2.10.1'!$A$8:$A$105,0),MATCH(Data!A233,'2.10.1'!$B$7:$X$7,0))</f>
        <v>9.6</v>
      </c>
      <c r="G233" s="14">
        <f>INDEX('3.2'!$B$7:$X$104,MATCH(B233,'3.2'!$A$7:$A$104,0),MATCH(Data!A233,'3.2'!$B$6:$X$6,0))</f>
        <v>2548</v>
      </c>
      <c r="H233" s="14">
        <f>INDEX('20.9'!$B$7:$X$104,MATCH(B233,'20.9'!$A$7:$A$104,0),MATCH(Data!A233,'20.9'!$B$6:$X$6,0))</f>
        <v>10037</v>
      </c>
      <c r="I233" s="14">
        <f>INDEX('20.10'!$B$7:$X$104,MATCH(B233,'20.10'!$A$7:$A$104,0),MATCH(Data!A233,'20.10'!$B$6:$X$6,0))</f>
        <v>8724</v>
      </c>
      <c r="J233" s="14">
        <f>INDEX('20.13'!$B$7:$X$104,MATCH(B233,'20.13'!$A$7:$A$104,0),MATCH(Data!A233,'20.13'!$B$6:$X$6,0))</f>
        <v>115.2</v>
      </c>
      <c r="K233" s="14"/>
    </row>
    <row r="234" spans="1:11" hidden="1" x14ac:dyDescent="0.45">
      <c r="A234" s="116">
        <v>2002</v>
      </c>
      <c r="B234" s="14" t="s">
        <v>72</v>
      </c>
      <c r="C234" s="14">
        <f>INDEX('1.1'!$B$6:$X$103,MATCH(B234,'1.1'!$A$6:$A$103,0),MATCH(Data!A234,'1.1'!$B$5:$X$5,0))</f>
        <v>446.8</v>
      </c>
      <c r="D234" s="14">
        <f>INDEX('1.2'!$B$6:$X$103,MATCH(B234,'1.2'!$A$6:$A$103,0),MATCH(Data!A234,'1.2'!$B$5:$X$5,0))</f>
        <v>446.7</v>
      </c>
      <c r="E234" s="14">
        <f>INDEX('1.6.2'!$B$7:$X$104,MATCH(B234,'1.6.2'!$A$7:$A$104,0),MATCH(Data!A234,'1.6.2'!$B$6:$X$6,0))</f>
        <v>58.4</v>
      </c>
      <c r="F234" s="14">
        <f>INDEX('2.10.1'!$B$8:$X$105,MATCH(B234,'2.10.1'!$A$8:$A$105,0),MATCH(Data!A234,'2.10.1'!$B$7:$X$7,0))</f>
        <v>13.5</v>
      </c>
      <c r="G234" s="14">
        <f>INDEX('3.2'!$B$7:$X$104,MATCH(B234,'3.2'!$A$7:$A$104,0),MATCH(Data!A234,'3.2'!$B$6:$X$6,0))</f>
        <v>2167</v>
      </c>
      <c r="H234" s="14">
        <f>INDEX('20.9'!$B$7:$X$104,MATCH(B234,'20.9'!$A$7:$A$104,0),MATCH(Data!A234,'20.9'!$B$6:$X$6,0))</f>
        <v>8896</v>
      </c>
      <c r="I234" s="14">
        <f>INDEX('20.10'!$B$7:$X$104,MATCH(B234,'20.10'!$A$7:$A$104,0),MATCH(Data!A234,'20.10'!$B$6:$X$6,0))</f>
        <v>6281</v>
      </c>
      <c r="J234" s="14">
        <f>INDEX('20.13'!$B$7:$X$104,MATCH(B234,'20.13'!$A$7:$A$104,0),MATCH(Data!A234,'20.13'!$B$6:$X$6,0))</f>
        <v>110.4</v>
      </c>
      <c r="K234" s="14"/>
    </row>
    <row r="235" spans="1:11" hidden="1" x14ac:dyDescent="0.45">
      <c r="A235" s="116">
        <v>2002</v>
      </c>
      <c r="B235" s="14" t="s">
        <v>73</v>
      </c>
      <c r="C235" s="14">
        <f>INDEX('1.1'!$B$6:$X$103,MATCH(B235,'1.1'!$A$6:$A$103,0),MATCH(Data!A235,'1.1'!$B$5:$X$5,0))</f>
        <v>291.8</v>
      </c>
      <c r="D235" s="14">
        <f>INDEX('1.2'!$B$6:$X$103,MATCH(B235,'1.2'!$A$6:$A$103,0),MATCH(Data!A235,'1.2'!$B$5:$X$5,0))</f>
        <v>294.7</v>
      </c>
      <c r="E235" s="14">
        <f>INDEX('1.6.2'!$B$7:$X$104,MATCH(B235,'1.6.2'!$A$7:$A$104,0),MATCH(Data!A235,'1.6.2'!$B$6:$X$6,0))</f>
        <v>60.9</v>
      </c>
      <c r="F235" s="14">
        <f>INDEX('2.10.1'!$B$8:$X$105,MATCH(B235,'2.10.1'!$A$8:$A$105,0),MATCH(Data!A235,'2.10.1'!$B$7:$X$7,0))</f>
        <v>18</v>
      </c>
      <c r="G235" s="14">
        <f>INDEX('3.2'!$B$7:$X$104,MATCH(B235,'3.2'!$A$7:$A$104,0),MATCH(Data!A235,'3.2'!$B$6:$X$6,0))</f>
        <v>1763</v>
      </c>
      <c r="H235" s="14">
        <f>INDEX('20.9'!$B$7:$X$104,MATCH(B235,'20.9'!$A$7:$A$104,0),MATCH(Data!A235,'20.9'!$B$6:$X$6,0))</f>
        <v>6154</v>
      </c>
      <c r="I235" s="14">
        <f>INDEX('20.10'!$B$7:$X$104,MATCH(B235,'20.10'!$A$7:$A$104,0),MATCH(Data!A235,'20.10'!$B$6:$X$6,0))</f>
        <v>4745</v>
      </c>
      <c r="J235" s="14">
        <f>INDEX('20.13'!$B$7:$X$104,MATCH(B235,'20.13'!$A$7:$A$104,0),MATCH(Data!A235,'20.13'!$B$6:$X$6,0))</f>
        <v>121.7</v>
      </c>
      <c r="K235" s="14"/>
    </row>
    <row r="236" spans="1:11" hidden="1" x14ac:dyDescent="0.45">
      <c r="A236" s="116">
        <v>2002</v>
      </c>
      <c r="B236" s="14" t="s">
        <v>74</v>
      </c>
      <c r="C236" s="14">
        <f>INDEX('1.1'!$B$6:$X$103,MATCH(B236,'1.1'!$A$6:$A$103,0),MATCH(Data!A236,'1.1'!$B$5:$X$5,0))</f>
        <v>0</v>
      </c>
      <c r="D236" s="14">
        <f>INDEX('1.2'!$B$6:$X$103,MATCH(B236,'1.2'!$A$6:$A$103,0),MATCH(Data!A236,'1.2'!$B$5:$X$5,0))</f>
        <v>0</v>
      </c>
      <c r="E236" s="14">
        <f>INDEX('1.6.2'!$B$7:$X$104,MATCH(B236,'1.6.2'!$A$7:$A$104,0),MATCH(Data!A236,'1.6.2'!$B$6:$X$6,0))</f>
        <v>0</v>
      </c>
      <c r="F236" s="14">
        <f>INDEX('2.10.1'!$B$8:$X$105,MATCH(B236,'2.10.1'!$A$8:$A$105,0),MATCH(Data!A236,'2.10.1'!$B$7:$X$7,0))</f>
        <v>0</v>
      </c>
      <c r="G236" s="14">
        <f>INDEX('3.2'!$B$7:$X$104,MATCH(B236,'3.2'!$A$7:$A$104,0),MATCH(Data!A236,'3.2'!$B$6:$X$6,0))</f>
        <v>0</v>
      </c>
      <c r="H236" s="14">
        <f>INDEX('20.9'!$B$7:$X$104,MATCH(B236,'20.9'!$A$7:$A$104,0),MATCH(Data!A236,'20.9'!$B$6:$X$6,0))</f>
        <v>0</v>
      </c>
      <c r="I236" s="14">
        <f>INDEX('20.10'!$B$7:$X$104,MATCH(B236,'20.10'!$A$7:$A$104,0),MATCH(Data!A236,'20.10'!$B$6:$X$6,0))</f>
        <v>0</v>
      </c>
      <c r="J236" s="14" t="str">
        <f>INDEX('20.13'!$B$7:$X$104,MATCH(B236,'20.13'!$A$7:$A$104,0),MATCH(Data!A236,'20.13'!$B$6:$X$6,0))</f>
        <v>-</v>
      </c>
      <c r="K236" s="14"/>
    </row>
    <row r="237" spans="1:11" hidden="1" x14ac:dyDescent="0.45">
      <c r="A237" s="116">
        <v>2002</v>
      </c>
      <c r="B237" s="14" t="s">
        <v>75</v>
      </c>
      <c r="C237" s="14">
        <f>INDEX('1.1'!$B$6:$X$103,MATCH(B237,'1.1'!$A$6:$A$103,0),MATCH(Data!A237,'1.1'!$B$5:$X$5,0))</f>
        <v>5119.8</v>
      </c>
      <c r="D237" s="14">
        <f>INDEX('1.2'!$B$6:$X$103,MATCH(B237,'1.2'!$A$6:$A$103,0),MATCH(Data!A237,'1.2'!$B$5:$X$5,0))</f>
        <v>5125.8</v>
      </c>
      <c r="E237" s="14">
        <f>INDEX('1.6.2'!$B$7:$X$104,MATCH(B237,'1.6.2'!$A$7:$A$104,0),MATCH(Data!A237,'1.6.2'!$B$6:$X$6,0))</f>
        <v>59.4</v>
      </c>
      <c r="F237" s="14">
        <f>INDEX('2.10.1'!$B$8:$X$105,MATCH(B237,'2.10.1'!$A$8:$A$105,0),MATCH(Data!A237,'2.10.1'!$B$7:$X$7,0))</f>
        <v>7.6</v>
      </c>
      <c r="G237" s="14">
        <f>INDEX('3.2'!$B$7:$X$104,MATCH(B237,'3.2'!$A$7:$A$104,0),MATCH(Data!A237,'3.2'!$B$6:$X$6,0))</f>
        <v>2857</v>
      </c>
      <c r="H237" s="14">
        <f>INDEX('20.9'!$B$7:$X$104,MATCH(B237,'20.9'!$A$7:$A$104,0),MATCH(Data!A237,'20.9'!$B$6:$X$6,0))</f>
        <v>11697</v>
      </c>
      <c r="I237" s="14">
        <f>INDEX('20.10'!$B$7:$X$104,MATCH(B237,'20.10'!$A$7:$A$104,0),MATCH(Data!A237,'20.10'!$B$6:$X$6,0))</f>
        <v>10711</v>
      </c>
      <c r="J237" s="14">
        <f>INDEX('20.13'!$B$7:$X$104,MATCH(B237,'20.13'!$A$7:$A$104,0),MATCH(Data!A237,'20.13'!$B$6:$X$6,0))</f>
        <v>114.5</v>
      </c>
      <c r="K237" s="14"/>
    </row>
    <row r="238" spans="1:11" hidden="1" x14ac:dyDescent="0.45">
      <c r="A238" s="116">
        <v>2002</v>
      </c>
      <c r="B238" s="14" t="s">
        <v>76</v>
      </c>
      <c r="C238" s="14">
        <f>INDEX('1.1'!$B$6:$X$103,MATCH(B238,'1.1'!$A$6:$A$103,0),MATCH(Data!A238,'1.1'!$B$5:$X$5,0))</f>
        <v>1004.8</v>
      </c>
      <c r="D238" s="14">
        <f>INDEX('1.2'!$B$6:$X$103,MATCH(B238,'1.2'!$A$6:$A$103,0),MATCH(Data!A238,'1.2'!$B$5:$X$5,0))</f>
        <v>1005.2</v>
      </c>
      <c r="E238" s="14">
        <f>INDEX('1.6.2'!$B$7:$X$104,MATCH(B238,'1.6.2'!$A$7:$A$104,0),MATCH(Data!A238,'1.6.2'!$B$6:$X$6,0))</f>
        <v>61.6</v>
      </c>
      <c r="F238" s="14">
        <f>INDEX('2.10.1'!$B$8:$X$105,MATCH(B238,'2.10.1'!$A$8:$A$105,0),MATCH(Data!A238,'2.10.1'!$B$7:$X$7,0))</f>
        <v>10.9</v>
      </c>
      <c r="G238" s="14">
        <f>INDEX('3.2'!$B$7:$X$104,MATCH(B238,'3.2'!$A$7:$A$104,0),MATCH(Data!A238,'3.2'!$B$6:$X$6,0))</f>
        <v>3058</v>
      </c>
      <c r="H238" s="14">
        <f>INDEX('20.9'!$B$7:$X$104,MATCH(B238,'20.9'!$A$7:$A$104,0),MATCH(Data!A238,'20.9'!$B$6:$X$6,0))</f>
        <v>8755</v>
      </c>
      <c r="I238" s="14">
        <f>INDEX('20.10'!$B$7:$X$104,MATCH(B238,'20.10'!$A$7:$A$104,0),MATCH(Data!A238,'20.10'!$B$6:$X$6,0))</f>
        <v>7128</v>
      </c>
      <c r="J238" s="14">
        <f>INDEX('20.13'!$B$7:$X$104,MATCH(B238,'20.13'!$A$7:$A$104,0),MATCH(Data!A238,'20.13'!$B$6:$X$6,0))</f>
        <v>114.9</v>
      </c>
      <c r="K238" s="14"/>
    </row>
    <row r="239" spans="1:11" hidden="1" x14ac:dyDescent="0.45">
      <c r="A239" s="116">
        <v>2002</v>
      </c>
      <c r="B239" s="14" t="s">
        <v>77</v>
      </c>
      <c r="C239" s="14">
        <f>INDEX('1.1'!$B$6:$X$103,MATCH(B239,'1.1'!$A$6:$A$103,0),MATCH(Data!A239,'1.1'!$B$5:$X$5,0))</f>
        <v>2694.2</v>
      </c>
      <c r="D239" s="14">
        <f>INDEX('1.2'!$B$6:$X$103,MATCH(B239,'1.2'!$A$6:$A$103,0),MATCH(Data!A239,'1.2'!$B$5:$X$5,0))</f>
        <v>2701.9</v>
      </c>
      <c r="E239" s="14">
        <f>INDEX('1.6.2'!$B$7:$X$104,MATCH(B239,'1.6.2'!$A$7:$A$104,0),MATCH(Data!A239,'1.6.2'!$B$6:$X$6,0))</f>
        <v>60.3</v>
      </c>
      <c r="F239" s="14">
        <f>INDEX('2.10.1'!$B$8:$X$105,MATCH(B239,'2.10.1'!$A$8:$A$105,0),MATCH(Data!A239,'2.10.1'!$B$7:$X$7,0))</f>
        <v>8.4</v>
      </c>
      <c r="G239" s="14">
        <f>INDEX('3.2'!$B$7:$X$104,MATCH(B239,'3.2'!$A$7:$A$104,0),MATCH(Data!A239,'3.2'!$B$6:$X$6,0))</f>
        <v>2952</v>
      </c>
      <c r="H239" s="14">
        <f>INDEX('20.9'!$B$7:$X$104,MATCH(B239,'20.9'!$A$7:$A$104,0),MATCH(Data!A239,'20.9'!$B$6:$X$6,0))</f>
        <v>8332</v>
      </c>
      <c r="I239" s="14">
        <f>INDEX('20.10'!$B$7:$X$104,MATCH(B239,'20.10'!$A$7:$A$104,0),MATCH(Data!A239,'20.10'!$B$6:$X$6,0))</f>
        <v>8940</v>
      </c>
      <c r="J239" s="14">
        <f>INDEX('20.13'!$B$7:$X$104,MATCH(B239,'20.13'!$A$7:$A$104,0),MATCH(Data!A239,'20.13'!$B$6:$X$6,0))</f>
        <v>115.3</v>
      </c>
      <c r="K239" s="14"/>
    </row>
    <row r="240" spans="1:11" hidden="1" x14ac:dyDescent="0.45">
      <c r="A240" s="116">
        <v>2002</v>
      </c>
      <c r="B240" s="14" t="s">
        <v>78</v>
      </c>
      <c r="C240" s="14">
        <f>INDEX('1.1'!$B$6:$X$103,MATCH(B240,'1.1'!$A$6:$A$103,0),MATCH(Data!A240,'1.1'!$B$5:$X$5,0))</f>
        <v>4396.7</v>
      </c>
      <c r="D240" s="14">
        <f>INDEX('1.2'!$B$6:$X$103,MATCH(B240,'1.2'!$A$6:$A$103,0),MATCH(Data!A240,'1.2'!$B$5:$X$5,0))</f>
        <v>4407.2</v>
      </c>
      <c r="E240" s="14">
        <f>INDEX('1.6.2'!$B$7:$X$104,MATCH(B240,'1.6.2'!$A$7:$A$104,0),MATCH(Data!A240,'1.6.2'!$B$6:$X$6,0))</f>
        <v>60.4</v>
      </c>
      <c r="F240" s="14">
        <f>INDEX('2.10.1'!$B$8:$X$105,MATCH(B240,'2.10.1'!$A$8:$A$105,0),MATCH(Data!A240,'2.10.1'!$B$7:$X$7,0))</f>
        <v>11.4</v>
      </c>
      <c r="G240" s="14">
        <f>INDEX('3.2'!$B$7:$X$104,MATCH(B240,'3.2'!$A$7:$A$104,0),MATCH(Data!A240,'3.2'!$B$6:$X$6,0))</f>
        <v>3026</v>
      </c>
      <c r="H240" s="14">
        <f>INDEX('20.9'!$B$7:$X$104,MATCH(B240,'20.9'!$A$7:$A$104,0),MATCH(Data!A240,'20.9'!$B$6:$X$6,0))</f>
        <v>9833</v>
      </c>
      <c r="I240" s="14">
        <f>INDEX('20.10'!$B$7:$X$104,MATCH(B240,'20.10'!$A$7:$A$104,0),MATCH(Data!A240,'20.10'!$B$6:$X$6,0))</f>
        <v>9867</v>
      </c>
      <c r="J240" s="14">
        <f>INDEX('20.13'!$B$7:$X$104,MATCH(B240,'20.13'!$A$7:$A$104,0),MATCH(Data!A240,'20.13'!$B$6:$X$6,0))</f>
        <v>117</v>
      </c>
      <c r="K240" s="14"/>
    </row>
    <row r="241" spans="1:11" hidden="1" x14ac:dyDescent="0.45">
      <c r="A241" s="116">
        <v>2002</v>
      </c>
      <c r="B241" s="14" t="s">
        <v>79</v>
      </c>
      <c r="C241" s="14">
        <f>INDEX('1.1'!$B$6:$X$103,MATCH(B241,'1.1'!$A$6:$A$103,0),MATCH(Data!A241,'1.1'!$B$5:$X$5,0))</f>
        <v>0</v>
      </c>
      <c r="D241" s="14">
        <f>INDEX('1.2'!$B$6:$X$103,MATCH(B241,'1.2'!$A$6:$A$103,0),MATCH(Data!A241,'1.2'!$B$5:$X$5,0))</f>
        <v>0</v>
      </c>
      <c r="E241" s="14">
        <f>INDEX('1.6.2'!$B$7:$X$104,MATCH(B241,'1.6.2'!$A$7:$A$104,0),MATCH(Data!A241,'1.6.2'!$B$6:$X$6,0))</f>
        <v>0</v>
      </c>
      <c r="F241" s="14">
        <f>INDEX('2.10.1'!$B$8:$X$105,MATCH(B241,'2.10.1'!$A$8:$A$105,0),MATCH(Data!A241,'2.10.1'!$B$7:$X$7,0))</f>
        <v>0</v>
      </c>
      <c r="G241" s="14">
        <f>INDEX('3.2'!$B$7:$X$104,MATCH(B241,'3.2'!$A$7:$A$104,0),MATCH(Data!A241,'3.2'!$B$6:$X$6,0))</f>
        <v>0</v>
      </c>
      <c r="H241" s="14">
        <f>INDEX('20.9'!$B$7:$X$104,MATCH(B241,'20.9'!$A$7:$A$104,0),MATCH(Data!A241,'20.9'!$B$6:$X$6,0))</f>
        <v>0</v>
      </c>
      <c r="I241" s="14">
        <f>INDEX('20.10'!$B$7:$X$104,MATCH(B241,'20.10'!$A$7:$A$104,0),MATCH(Data!A241,'20.10'!$B$6:$X$6,0))</f>
        <v>0</v>
      </c>
      <c r="J241" s="14" t="str">
        <f>INDEX('20.13'!$B$7:$X$104,MATCH(B241,'20.13'!$A$7:$A$104,0),MATCH(Data!A241,'20.13'!$B$6:$X$6,0))</f>
        <v>-</v>
      </c>
      <c r="K241" s="14"/>
    </row>
    <row r="242" spans="1:11" ht="18" hidden="1" x14ac:dyDescent="0.45">
      <c r="A242" s="116">
        <v>2002</v>
      </c>
      <c r="B242" s="44" t="s">
        <v>139</v>
      </c>
      <c r="C242" s="14">
        <f>INDEX('1.1'!$B$6:$X$103,MATCH(B242,'1.1'!$A$6:$A$103,0),MATCH(Data!A242,'1.1'!$B$5:$X$5,0))</f>
        <v>8937.7999999999993</v>
      </c>
      <c r="D242" s="14">
        <f>INDEX('1.2'!$B$6:$X$103,MATCH(B242,'1.2'!$A$6:$A$103,0),MATCH(Data!A242,'1.2'!$B$5:$X$5,0))</f>
        <v>8891</v>
      </c>
      <c r="E242" s="14">
        <f>INDEX('1.6.2'!$B$7:$X$104,MATCH(B242,'1.6.2'!$A$7:$A$104,0),MATCH(Data!A242,'1.6.2'!$B$6:$X$6,0))</f>
        <v>59</v>
      </c>
      <c r="F242" s="14">
        <f>INDEX('2.10.1'!$B$8:$X$105,MATCH(B242,'2.10.1'!$A$8:$A$105,0),MATCH(Data!A242,'2.10.1'!$B$7:$X$7,0))</f>
        <v>17.399999999999999</v>
      </c>
      <c r="G242" s="14" t="str">
        <f>INDEX('3.2'!$B$7:$X$104,MATCH(B242,'3.2'!$A$7:$A$104,0),MATCH(Data!A242,'3.2'!$B$6:$X$6,0))</f>
        <v>…</v>
      </c>
      <c r="H242" s="14">
        <f>INDEX('20.9'!$B$7:$X$104,MATCH(B242,'20.9'!$A$7:$A$104,0),MATCH(Data!A242,'20.9'!$B$6:$X$6,0))</f>
        <v>9153</v>
      </c>
      <c r="I242" s="14">
        <f>INDEX('20.10'!$B$7:$X$104,MATCH(B242,'20.10'!$A$7:$A$104,0),MATCH(Data!A242,'20.10'!$B$6:$X$6,0))</f>
        <v>6961</v>
      </c>
      <c r="J242" s="14" t="str">
        <f>INDEX('20.13'!$B$7:$X$104,MATCH(B242,'20.13'!$A$7:$A$104,0),MATCH(Data!A242,'20.13'!$B$6:$X$6,0))</f>
        <v>-</v>
      </c>
      <c r="K242" s="14"/>
    </row>
    <row r="243" spans="1:11" hidden="1" x14ac:dyDescent="0.45">
      <c r="A243" s="116">
        <v>2002</v>
      </c>
      <c r="B243" s="14" t="s">
        <v>80</v>
      </c>
      <c r="C243" s="14">
        <f>INDEX('1.1'!$B$6:$X$103,MATCH(B243,'1.1'!$A$6:$A$103,0),MATCH(Data!A243,'1.1'!$B$5:$X$5,0))</f>
        <v>2581.4</v>
      </c>
      <c r="D243" s="14">
        <f>INDEX('1.2'!$B$6:$X$103,MATCH(B243,'1.2'!$A$6:$A$103,0),MATCH(Data!A243,'1.2'!$B$5:$X$5,0))</f>
        <v>2558.8000000000002</v>
      </c>
      <c r="E243" s="14">
        <f>INDEX('1.6.2'!$B$7:$X$104,MATCH(B243,'1.6.2'!$A$7:$A$104,0),MATCH(Data!A243,'1.6.2'!$B$6:$X$6,0))</f>
        <v>58.5</v>
      </c>
      <c r="F243" s="14">
        <f>INDEX('2.10.1'!$B$8:$X$105,MATCH(B243,'2.10.1'!$A$8:$A$105,0),MATCH(Data!A243,'2.10.1'!$B$7:$X$7,0))</f>
        <v>24.1</v>
      </c>
      <c r="G243" s="14">
        <f>INDEX('3.2'!$B$7:$X$104,MATCH(B243,'3.2'!$A$7:$A$104,0),MATCH(Data!A243,'3.2'!$B$6:$X$6,0))</f>
        <v>1534</v>
      </c>
      <c r="H243" s="14" t="str">
        <f>INDEX('20.9'!$B$7:$X$104,MATCH(B243,'20.9'!$A$7:$A$104,0),MATCH(Data!A243,'20.9'!$B$6:$X$6,0))</f>
        <v>…</v>
      </c>
      <c r="I243" s="14">
        <f>INDEX('20.10'!$B$7:$X$104,MATCH(B243,'20.10'!$A$7:$A$104,0),MATCH(Data!A243,'20.10'!$B$6:$X$6,0))</f>
        <v>9086</v>
      </c>
      <c r="J243" s="14">
        <f>INDEX('20.13'!$B$7:$X$104,MATCH(B243,'20.13'!$A$7:$A$104,0),MATCH(Data!A243,'20.13'!$B$6:$X$6,0))</f>
        <v>108.7</v>
      </c>
      <c r="K243" s="14"/>
    </row>
    <row r="244" spans="1:11" hidden="1" x14ac:dyDescent="0.45">
      <c r="A244" s="116">
        <v>2002</v>
      </c>
      <c r="B244" s="14" t="s">
        <v>140</v>
      </c>
      <c r="C244" s="14">
        <f>INDEX('1.1'!$B$6:$X$103,MATCH(B244,'1.1'!$A$6:$A$103,0),MATCH(Data!A244,'1.1'!$B$5:$X$5,0))</f>
        <v>468.8</v>
      </c>
      <c r="D244" s="14">
        <f>INDEX('1.2'!$B$6:$X$103,MATCH(B244,'1.2'!$A$6:$A$103,0),MATCH(Data!A244,'1.2'!$B$5:$X$5,0))</f>
        <v>462.1</v>
      </c>
      <c r="E244" s="14">
        <f>INDEX('1.6.2'!$B$7:$X$104,MATCH(B244,'1.6.2'!$A$7:$A$104,0),MATCH(Data!A244,'1.6.2'!$B$6:$X$6,0))</f>
        <v>56.2</v>
      </c>
      <c r="F244" s="14">
        <f>INDEX('2.10.1'!$B$8:$X$105,MATCH(B244,'2.10.1'!$A$8:$A$105,0),MATCH(Data!A244,'2.10.1'!$B$7:$X$7,0))</f>
        <v>43.7</v>
      </c>
      <c r="G244" s="14">
        <f>INDEX('3.2'!$B$7:$X$104,MATCH(B244,'3.2'!$A$7:$A$104,0),MATCH(Data!A244,'3.2'!$B$6:$X$6,0))</f>
        <v>1171</v>
      </c>
      <c r="H244" s="14" t="str">
        <f>INDEX('20.9'!$B$7:$X$104,MATCH(B244,'20.9'!$A$7:$A$104,0),MATCH(Data!A244,'20.9'!$B$6:$X$6,0))</f>
        <v>…</v>
      </c>
      <c r="I244" s="14">
        <f>INDEX('20.10'!$B$7:$X$104,MATCH(B244,'20.10'!$A$7:$A$104,0),MATCH(Data!A244,'20.10'!$B$6:$X$6,0))</f>
        <v>6827</v>
      </c>
      <c r="J244" s="14">
        <f>INDEX('20.13'!$B$7:$X$104,MATCH(B244,'20.13'!$A$7:$A$104,0),MATCH(Data!A244,'20.13'!$B$6:$X$6,0))</f>
        <v>127.3</v>
      </c>
      <c r="K244" s="14"/>
    </row>
    <row r="245" spans="1:11" hidden="1" x14ac:dyDescent="0.45">
      <c r="A245" s="116">
        <v>2002</v>
      </c>
      <c r="B245" s="14" t="s">
        <v>81</v>
      </c>
      <c r="C245" s="14">
        <f>INDEX('1.1'!$B$6:$X$103,MATCH(B245,'1.1'!$A$6:$A$103,0),MATCH(Data!A245,'1.1'!$B$5:$X$5,0))</f>
        <v>901.1</v>
      </c>
      <c r="D245" s="14">
        <f>INDEX('1.2'!$B$6:$X$103,MATCH(B245,'1.2'!$A$6:$A$103,0),MATCH(Data!A245,'1.2'!$B$5:$X$5,0))</f>
        <v>897.7</v>
      </c>
      <c r="E245" s="14">
        <f>INDEX('1.6.2'!$B$7:$X$104,MATCH(B245,'1.6.2'!$A$7:$A$104,0),MATCH(Data!A245,'1.6.2'!$B$6:$X$6,0))</f>
        <v>60.9</v>
      </c>
      <c r="F245" s="14">
        <f>INDEX('2.10.1'!$B$8:$X$105,MATCH(B245,'2.10.1'!$A$8:$A$105,0),MATCH(Data!A245,'2.10.1'!$B$7:$X$7,0))</f>
        <v>19.100000000000001</v>
      </c>
      <c r="G245" s="14">
        <f>INDEX('3.2'!$B$7:$X$104,MATCH(B245,'3.2'!$A$7:$A$104,0),MATCH(Data!A245,'3.2'!$B$6:$X$6,0))</f>
        <v>2095</v>
      </c>
      <c r="H245" s="14" t="str">
        <f>INDEX('20.9'!$B$7:$X$104,MATCH(B245,'20.9'!$A$7:$A$104,0),MATCH(Data!A245,'20.9'!$B$6:$X$6,0))</f>
        <v>…</v>
      </c>
      <c r="I245" s="14">
        <f>INDEX('20.10'!$B$7:$X$104,MATCH(B245,'20.10'!$A$7:$A$104,0),MATCH(Data!A245,'20.10'!$B$6:$X$6,0))</f>
        <v>4790</v>
      </c>
      <c r="J245" s="14">
        <f>INDEX('20.13'!$B$7:$X$104,MATCH(B245,'20.13'!$A$7:$A$104,0),MATCH(Data!A245,'20.13'!$B$6:$X$6,0))</f>
        <v>117.8</v>
      </c>
      <c r="K245" s="14"/>
    </row>
    <row r="246" spans="1:11" hidden="1" x14ac:dyDescent="0.45">
      <c r="A246" s="116">
        <v>2002</v>
      </c>
      <c r="B246" s="14" t="s">
        <v>82</v>
      </c>
      <c r="C246" s="14">
        <f>INDEX('1.1'!$B$6:$X$103,MATCH(B246,'1.1'!$A$6:$A$103,0),MATCH(Data!A246,'1.1'!$B$5:$X$5,0))</f>
        <v>438.9</v>
      </c>
      <c r="D246" s="14">
        <f>INDEX('1.2'!$B$6:$X$103,MATCH(B246,'1.2'!$A$6:$A$103,0),MATCH(Data!A246,'1.2'!$B$5:$X$5,0))</f>
        <v>439.3</v>
      </c>
      <c r="E246" s="14">
        <f>INDEX('1.6.2'!$B$7:$X$104,MATCH(B246,'1.6.2'!$A$7:$A$104,0),MATCH(Data!A246,'1.6.2'!$B$6:$X$6,0))</f>
        <v>59.1</v>
      </c>
      <c r="F246" s="14">
        <f>INDEX('2.10.1'!$B$8:$X$105,MATCH(B246,'2.10.1'!$A$8:$A$105,0),MATCH(Data!A246,'2.10.1'!$B$7:$X$7,0))</f>
        <v>12.1</v>
      </c>
      <c r="G246" s="14">
        <f>INDEX('3.2'!$B$7:$X$104,MATCH(B246,'3.2'!$A$7:$A$104,0),MATCH(Data!A246,'3.2'!$B$6:$X$6,0))</f>
        <v>1999</v>
      </c>
      <c r="H246" s="14" t="str">
        <f>INDEX('20.9'!$B$7:$X$104,MATCH(B246,'20.9'!$A$7:$A$104,0),MATCH(Data!A246,'20.9'!$B$6:$X$6,0))</f>
        <v>…</v>
      </c>
      <c r="I246" s="14">
        <f>INDEX('20.10'!$B$7:$X$104,MATCH(B246,'20.10'!$A$7:$A$104,0),MATCH(Data!A246,'20.10'!$B$6:$X$6,0))</f>
        <v>3418</v>
      </c>
      <c r="J246" s="14">
        <f>INDEX('20.13'!$B$7:$X$104,MATCH(B246,'20.13'!$A$7:$A$104,0),MATCH(Data!A246,'20.13'!$B$6:$X$6,0))</f>
        <v>106.8</v>
      </c>
      <c r="K246" s="14"/>
    </row>
    <row r="247" spans="1:11" ht="18" hidden="1" x14ac:dyDescent="0.45">
      <c r="A247" s="116">
        <v>2002</v>
      </c>
      <c r="B247" s="14" t="s">
        <v>83</v>
      </c>
      <c r="C247" s="14">
        <f>INDEX('1.1'!$B$6:$X$103,MATCH(B247,'1.1'!$A$6:$A$103,0),MATCH(Data!A247,'1.1'!$B$5:$X$5,0))</f>
        <v>709.7</v>
      </c>
      <c r="D247" s="14">
        <f>INDEX('1.2'!$B$6:$X$103,MATCH(B247,'1.2'!$A$6:$A$103,0),MATCH(Data!A247,'1.2'!$B$5:$X$5,0))</f>
        <v>709.7</v>
      </c>
      <c r="E247" s="14">
        <f>INDEX('1.6.2'!$B$7:$X$104,MATCH(B247,'1.6.2'!$A$7:$A$104,0),MATCH(Data!A247,'1.6.2'!$B$6:$X$6,0))</f>
        <v>58.4</v>
      </c>
      <c r="F247" s="14">
        <f>INDEX('2.10.1'!$B$8:$X$105,MATCH(B247,'2.10.1'!$A$8:$A$105,0),MATCH(Data!A247,'2.10.1'!$B$7:$X$7,0))</f>
        <v>12.6</v>
      </c>
      <c r="G247" s="14">
        <f>INDEX('3.2'!$B$7:$X$104,MATCH(B247,'3.2'!$A$7:$A$104,0),MATCH(Data!A247,'3.2'!$B$6:$X$6,0))</f>
        <v>1961</v>
      </c>
      <c r="H247" s="14" t="str">
        <f>INDEX('20.9'!$B$7:$X$104,MATCH(B247,'20.9'!$A$7:$A$104,0),MATCH(Data!A247,'20.9'!$B$6:$X$6,0))</f>
        <v>…</v>
      </c>
      <c r="I247" s="14">
        <f>INDEX('20.10'!$B$7:$X$104,MATCH(B247,'20.10'!$A$7:$A$104,0),MATCH(Data!A247,'20.10'!$B$6:$X$6,0))</f>
        <v>7094</v>
      </c>
      <c r="J247" s="14">
        <f>INDEX('20.13'!$B$7:$X$104,MATCH(B247,'20.13'!$A$7:$A$104,0),MATCH(Data!A247,'20.13'!$B$6:$X$6,0))</f>
        <v>108.7</v>
      </c>
      <c r="K247" s="14"/>
    </row>
    <row r="248" spans="1:11" hidden="1" x14ac:dyDescent="0.45">
      <c r="A248" s="116">
        <v>2002</v>
      </c>
      <c r="B248" s="14" t="s">
        <v>141</v>
      </c>
      <c r="C248" s="14">
        <f>INDEX('1.1'!$B$6:$X$103,MATCH(B248,'1.1'!$A$6:$A$103,0),MATCH(Data!A248,'1.1'!$B$5:$X$5,0))</f>
        <v>1105.4000000000001</v>
      </c>
      <c r="D248" s="14">
        <f>INDEX('1.2'!$B$6:$X$103,MATCH(B248,'1.2'!$A$6:$A$103,0),MATCH(Data!A248,'1.2'!$B$5:$X$5,0))</f>
        <v>1089.0999999999999</v>
      </c>
      <c r="E248" s="14">
        <f>INDEX('1.6.2'!$B$7:$X$104,MATCH(B248,'1.6.2'!$A$7:$A$104,0),MATCH(Data!A248,'1.6.2'!$B$6:$X$6,0))</f>
        <v>56.9</v>
      </c>
      <c r="F248" s="14" t="str">
        <f>INDEX('2.10.1'!$B$8:$X$105,MATCH(B248,'2.10.1'!$A$8:$A$105,0),MATCH(Data!A248,'2.10.1'!$B$7:$X$7,0))</f>
        <v>…</v>
      </c>
      <c r="G248" s="14" t="str">
        <f>INDEX('3.2'!$B$7:$X$104,MATCH(B248,'3.2'!$A$7:$A$104,0),MATCH(Data!A248,'3.2'!$B$6:$X$6,0))</f>
        <v>…</v>
      </c>
      <c r="H248" s="14" t="str">
        <f>INDEX('20.9'!$B$7:$X$104,MATCH(B248,'20.9'!$A$7:$A$104,0),MATCH(Data!A248,'20.9'!$B$6:$X$6,0))</f>
        <v>…</v>
      </c>
      <c r="I248" s="14" t="str">
        <f>INDEX('20.10'!$B$7:$X$104,MATCH(B248,'20.10'!$A$7:$A$104,0),MATCH(Data!A248,'20.10'!$B$6:$X$6,0))</f>
        <v>…</v>
      </c>
      <c r="J248" s="14" t="str">
        <f>INDEX('20.13'!$B$7:$X$104,MATCH(B248,'20.13'!$A$7:$A$104,0),MATCH(Data!A248,'20.13'!$B$6:$X$6,0))</f>
        <v>-</v>
      </c>
      <c r="K248" s="14"/>
    </row>
    <row r="249" spans="1:11" hidden="1" x14ac:dyDescent="0.45">
      <c r="A249" s="116">
        <v>2002</v>
      </c>
      <c r="B249" s="14" t="s">
        <v>84</v>
      </c>
      <c r="C249" s="14">
        <f>INDEX('1.1'!$B$6:$X$103,MATCH(B249,'1.1'!$A$6:$A$103,0),MATCH(Data!A249,'1.1'!$B$5:$X$5,0))</f>
        <v>2732.5</v>
      </c>
      <c r="D249" s="14">
        <f>INDEX('1.2'!$B$6:$X$103,MATCH(B249,'1.2'!$A$6:$A$103,0),MATCH(Data!A249,'1.2'!$B$5:$X$5,0))</f>
        <v>2734.3</v>
      </c>
      <c r="E249" s="14">
        <f>INDEX('1.6.2'!$B$7:$X$104,MATCH(B249,'1.6.2'!$A$7:$A$104,0),MATCH(Data!A249,'1.6.2'!$B$6:$X$6,0))</f>
        <v>60.2</v>
      </c>
      <c r="F249" s="14">
        <f>INDEX('2.10.1'!$B$8:$X$105,MATCH(B249,'2.10.1'!$A$8:$A$105,0),MATCH(Data!A249,'2.10.1'!$B$7:$X$7,0))</f>
        <v>9.6999999999999993</v>
      </c>
      <c r="G249" s="14">
        <f>INDEX('3.2'!$B$7:$X$104,MATCH(B249,'3.2'!$A$7:$A$104,0),MATCH(Data!A249,'3.2'!$B$6:$X$6,0))</f>
        <v>2335</v>
      </c>
      <c r="H249" s="14">
        <f>INDEX('20.9'!$B$7:$X$104,MATCH(B249,'20.9'!$A$7:$A$104,0),MATCH(Data!A249,'20.9'!$B$6:$X$6,0))</f>
        <v>9153</v>
      </c>
      <c r="I249" s="14">
        <f>INDEX('20.10'!$B$7:$X$104,MATCH(B249,'20.10'!$A$7:$A$104,0),MATCH(Data!A249,'20.10'!$B$6:$X$6,0))</f>
        <v>6489</v>
      </c>
      <c r="J249" s="14">
        <f>INDEX('20.13'!$B$7:$X$104,MATCH(B249,'20.13'!$A$7:$A$104,0),MATCH(Data!A249,'20.13'!$B$6:$X$6,0))</f>
        <v>118.9</v>
      </c>
      <c r="K249" s="14"/>
    </row>
    <row r="250" spans="1:11" ht="18" hidden="1" x14ac:dyDescent="0.45">
      <c r="A250" s="116">
        <v>2002</v>
      </c>
      <c r="B250" s="44" t="s">
        <v>142</v>
      </c>
      <c r="C250" s="14">
        <f>INDEX('1.1'!$B$6:$X$103,MATCH(B250,'1.1'!$A$6:$A$103,0),MATCH(Data!A250,'1.1'!$B$5:$X$5,0))</f>
        <v>31104.5</v>
      </c>
      <c r="D250" s="14">
        <f>INDEX('1.2'!$B$6:$X$103,MATCH(B250,'1.2'!$A$6:$A$103,0),MATCH(Data!A250,'1.2'!$B$5:$X$5,0))</f>
        <v>31210.3</v>
      </c>
      <c r="E250" s="14">
        <f>INDEX('1.6.2'!$B$7:$X$104,MATCH(B250,'1.6.2'!$A$7:$A$104,0),MATCH(Data!A250,'1.6.2'!$B$6:$X$6,0))</f>
        <v>60.8</v>
      </c>
      <c r="F250" s="14">
        <f>INDEX('2.10.1'!$B$8:$X$105,MATCH(B250,'2.10.1'!$A$8:$A$105,0),MATCH(Data!A250,'2.10.1'!$B$7:$X$7,0))</f>
        <v>7.7</v>
      </c>
      <c r="G250" s="14">
        <f>INDEX('3.2'!$B$7:$X$104,MATCH(B250,'3.2'!$A$7:$A$104,0),MATCH(Data!A250,'3.2'!$B$6:$X$6,0))</f>
        <v>3035</v>
      </c>
      <c r="H250" s="14">
        <f>INDEX('20.9'!$B$7:$X$104,MATCH(B250,'20.9'!$A$7:$A$104,0),MATCH(Data!A250,'20.9'!$B$6:$X$6,0))</f>
        <v>10786</v>
      </c>
      <c r="I250" s="14">
        <f>INDEX('20.10'!$B$7:$X$104,MATCH(B250,'20.10'!$A$7:$A$104,0),MATCH(Data!A250,'20.10'!$B$6:$X$6,0))</f>
        <v>10089</v>
      </c>
      <c r="J250" s="14">
        <f>INDEX('20.13'!$B$7:$X$104,MATCH(B250,'20.13'!$A$7:$A$104,0),MATCH(Data!A250,'20.13'!$B$6:$X$6,0))</f>
        <v>111.9</v>
      </c>
      <c r="K250" s="14"/>
    </row>
    <row r="251" spans="1:11" hidden="1" x14ac:dyDescent="0.45">
      <c r="A251" s="116">
        <v>2002</v>
      </c>
      <c r="B251" s="14" t="s">
        <v>85</v>
      </c>
      <c r="C251" s="14">
        <f>INDEX('1.1'!$B$6:$X$103,MATCH(B251,'1.1'!$A$6:$A$103,0),MATCH(Data!A251,'1.1'!$B$5:$X$5,0))</f>
        <v>4102.3</v>
      </c>
      <c r="D251" s="14">
        <f>INDEX('1.2'!$B$6:$X$103,MATCH(B251,'1.2'!$A$6:$A$103,0),MATCH(Data!A251,'1.2'!$B$5:$X$5,0))</f>
        <v>4105.3</v>
      </c>
      <c r="E251" s="14">
        <f>INDEX('1.6.2'!$B$7:$X$104,MATCH(B251,'1.6.2'!$A$7:$A$104,0),MATCH(Data!A251,'1.6.2'!$B$6:$X$6,0))</f>
        <v>59.7</v>
      </c>
      <c r="F251" s="14">
        <f>INDEX('2.10.1'!$B$8:$X$105,MATCH(B251,'2.10.1'!$A$8:$A$105,0),MATCH(Data!A251,'2.10.1'!$B$7:$X$7,0))</f>
        <v>8.3000000000000007</v>
      </c>
      <c r="G251" s="14">
        <f>INDEX('3.2'!$B$7:$X$104,MATCH(B251,'3.2'!$A$7:$A$104,0),MATCH(Data!A251,'3.2'!$B$6:$X$6,0))</f>
        <v>3134</v>
      </c>
      <c r="H251" s="14">
        <f>INDEX('20.9'!$B$7:$X$104,MATCH(B251,'20.9'!$A$7:$A$104,0),MATCH(Data!A251,'20.9'!$B$6:$X$6,0))</f>
        <v>12865</v>
      </c>
      <c r="I251" s="14">
        <f>INDEX('20.10'!$B$7:$X$104,MATCH(B251,'20.10'!$A$7:$A$104,0),MATCH(Data!A251,'20.10'!$B$6:$X$6,0))</f>
        <v>12859</v>
      </c>
      <c r="J251" s="14">
        <f>INDEX('20.13'!$B$7:$X$104,MATCH(B251,'20.13'!$A$7:$A$104,0),MATCH(Data!A251,'20.13'!$B$6:$X$6,0))</f>
        <v>111.8</v>
      </c>
      <c r="K251" s="14"/>
    </row>
    <row r="252" spans="1:11" hidden="1" x14ac:dyDescent="0.45">
      <c r="A252" s="116">
        <v>2002</v>
      </c>
      <c r="B252" s="14" t="s">
        <v>86</v>
      </c>
      <c r="C252" s="14">
        <f>INDEX('1.1'!$B$6:$X$103,MATCH(B252,'1.1'!$A$6:$A$103,0),MATCH(Data!A252,'1.1'!$B$5:$X$5,0))</f>
        <v>726.7</v>
      </c>
      <c r="D252" s="14">
        <f>INDEX('1.2'!$B$6:$X$103,MATCH(B252,'1.2'!$A$6:$A$103,0),MATCH(Data!A252,'1.2'!$B$5:$X$5,0))</f>
        <v>729.8</v>
      </c>
      <c r="E252" s="14">
        <f>INDEX('1.6.2'!$B$7:$X$104,MATCH(B252,'1.6.2'!$A$7:$A$104,0),MATCH(Data!A252,'1.6.2'!$B$6:$X$6,0))</f>
        <v>61.9</v>
      </c>
      <c r="F252" s="14">
        <f>INDEX('2.10.1'!$B$8:$X$105,MATCH(B252,'2.10.1'!$A$8:$A$105,0),MATCH(Data!A252,'2.10.1'!$B$7:$X$7,0))</f>
        <v>13.6</v>
      </c>
      <c r="G252" s="14">
        <f>INDEX('3.2'!$B$7:$X$104,MATCH(B252,'3.2'!$A$7:$A$104,0),MATCH(Data!A252,'3.2'!$B$6:$X$6,0))</f>
        <v>1813</v>
      </c>
      <c r="H252" s="14">
        <f>INDEX('20.9'!$B$7:$X$104,MATCH(B252,'20.9'!$A$7:$A$104,0),MATCH(Data!A252,'20.9'!$B$6:$X$6,0))</f>
        <v>8327</v>
      </c>
      <c r="I252" s="14">
        <f>INDEX('20.10'!$B$7:$X$104,MATCH(B252,'20.10'!$A$7:$A$104,0),MATCH(Data!A252,'20.10'!$B$6:$X$6,0))</f>
        <v>7625</v>
      </c>
      <c r="J252" s="14">
        <f>INDEX('20.13'!$B$7:$X$104,MATCH(B252,'20.13'!$A$7:$A$104,0),MATCH(Data!A252,'20.13'!$B$6:$X$6,0))</f>
        <v>112.4</v>
      </c>
      <c r="K252" s="14"/>
    </row>
    <row r="253" spans="1:11" hidden="1" x14ac:dyDescent="0.45">
      <c r="A253" s="116">
        <v>2002</v>
      </c>
      <c r="B253" s="14" t="s">
        <v>87</v>
      </c>
      <c r="C253" s="14">
        <f>INDEX('1.1'!$B$6:$X$103,MATCH(B253,'1.1'!$A$6:$A$103,0),MATCH(Data!A253,'1.1'!$B$5:$X$5,0))</f>
        <v>886.1</v>
      </c>
      <c r="D253" s="14">
        <f>INDEX('1.2'!$B$6:$X$103,MATCH(B253,'1.2'!$A$6:$A$103,0),MATCH(Data!A253,'1.2'!$B$5:$X$5,0))</f>
        <v>891.6</v>
      </c>
      <c r="E253" s="14">
        <f>INDEX('1.6.2'!$B$7:$X$104,MATCH(B253,'1.6.2'!$A$7:$A$104,0),MATCH(Data!A253,'1.6.2'!$B$6:$X$6,0))</f>
        <v>60.5</v>
      </c>
      <c r="F253" s="14">
        <f>INDEX('2.10.1'!$B$8:$X$105,MATCH(B253,'2.10.1'!$A$8:$A$105,0),MATCH(Data!A253,'2.10.1'!$B$7:$X$7,0))</f>
        <v>9.4</v>
      </c>
      <c r="G253" s="14">
        <f>INDEX('3.2'!$B$7:$X$104,MATCH(B253,'3.2'!$A$7:$A$104,0),MATCH(Data!A253,'3.2'!$B$6:$X$6,0))</f>
        <v>2124</v>
      </c>
      <c r="H253" s="14">
        <f>INDEX('20.9'!$B$7:$X$104,MATCH(B253,'20.9'!$A$7:$A$104,0),MATCH(Data!A253,'20.9'!$B$6:$X$6,0))</f>
        <v>8682</v>
      </c>
      <c r="I253" s="14">
        <f>INDEX('20.10'!$B$7:$X$104,MATCH(B253,'20.10'!$A$7:$A$104,0),MATCH(Data!A253,'20.10'!$B$6:$X$6,0))</f>
        <v>6192</v>
      </c>
      <c r="J253" s="14">
        <f>INDEX('20.13'!$B$7:$X$104,MATCH(B253,'20.13'!$A$7:$A$104,0),MATCH(Data!A253,'20.13'!$B$6:$X$6,0))</f>
        <v>116.1</v>
      </c>
      <c r="K253" s="14"/>
    </row>
    <row r="254" spans="1:11" hidden="1" x14ac:dyDescent="0.45">
      <c r="A254" s="116">
        <v>2002</v>
      </c>
      <c r="B254" s="14" t="s">
        <v>88</v>
      </c>
      <c r="C254" s="14">
        <f>INDEX('1.1'!$B$6:$X$103,MATCH(B254,'1.1'!$A$6:$A$103,0),MATCH(Data!A254,'1.1'!$B$5:$X$5,0))</f>
        <v>3777.7</v>
      </c>
      <c r="D254" s="14">
        <f>INDEX('1.2'!$B$6:$X$103,MATCH(B254,'1.2'!$A$6:$A$103,0),MATCH(Data!A254,'1.2'!$B$5:$X$5,0))</f>
        <v>3779.8</v>
      </c>
      <c r="E254" s="14">
        <f>INDEX('1.6.2'!$B$7:$X$104,MATCH(B254,'1.6.2'!$A$7:$A$104,0),MATCH(Data!A254,'1.6.2'!$B$6:$X$6,0))</f>
        <v>60.4</v>
      </c>
      <c r="F254" s="14">
        <f>INDEX('2.10.1'!$B$8:$X$105,MATCH(B254,'2.10.1'!$A$8:$A$105,0),MATCH(Data!A254,'2.10.1'!$B$7:$X$7,0))</f>
        <v>5.3</v>
      </c>
      <c r="G254" s="14">
        <f>INDEX('3.2'!$B$7:$X$104,MATCH(B254,'3.2'!$A$7:$A$104,0),MATCH(Data!A254,'3.2'!$B$6:$X$6,0))</f>
        <v>3249</v>
      </c>
      <c r="H254" s="14">
        <f>INDEX('20.9'!$B$7:$X$104,MATCH(B254,'20.9'!$A$7:$A$104,0),MATCH(Data!A254,'20.9'!$B$6:$X$6,0))</f>
        <v>9173</v>
      </c>
      <c r="I254" s="14">
        <f>INDEX('20.10'!$B$7:$X$104,MATCH(B254,'20.10'!$A$7:$A$104,0),MATCH(Data!A254,'20.10'!$B$6:$X$6,0))</f>
        <v>10196</v>
      </c>
      <c r="J254" s="14">
        <f>INDEX('20.13'!$B$7:$X$104,MATCH(B254,'20.13'!$A$7:$A$104,0),MATCH(Data!A254,'20.13'!$B$6:$X$6,0))</f>
        <v>117.3</v>
      </c>
      <c r="K254" s="14"/>
    </row>
    <row r="255" spans="1:11" hidden="1" x14ac:dyDescent="0.45">
      <c r="A255" s="116">
        <v>2002</v>
      </c>
      <c r="B255" s="14" t="s">
        <v>89</v>
      </c>
      <c r="C255" s="14">
        <f>INDEX('1.1'!$B$6:$X$103,MATCH(B255,'1.1'!$A$6:$A$103,0),MATCH(Data!A255,'1.1'!$B$5:$X$5,0))</f>
        <v>1568.2</v>
      </c>
      <c r="D255" s="14">
        <f>INDEX('1.2'!$B$6:$X$103,MATCH(B255,'1.2'!$A$6:$A$103,0),MATCH(Data!A255,'1.2'!$B$5:$X$5,0))</f>
        <v>1573.1</v>
      </c>
      <c r="E255" s="14">
        <f>INDEX('1.6.2'!$B$7:$X$104,MATCH(B255,'1.6.2'!$A$7:$A$104,0),MATCH(Data!A255,'1.6.2'!$B$6:$X$6,0))</f>
        <v>62.4</v>
      </c>
      <c r="F255" s="14">
        <f>INDEX('2.10.1'!$B$8:$X$105,MATCH(B255,'2.10.1'!$A$8:$A$105,0),MATCH(Data!A255,'2.10.1'!$B$7:$X$7,0))</f>
        <v>7.9</v>
      </c>
      <c r="G255" s="14">
        <f>INDEX('3.2'!$B$7:$X$104,MATCH(B255,'3.2'!$A$7:$A$104,0),MATCH(Data!A255,'3.2'!$B$6:$X$6,0))</f>
        <v>2533</v>
      </c>
      <c r="H255" s="14">
        <f>INDEX('20.9'!$B$7:$X$104,MATCH(B255,'20.9'!$A$7:$A$104,0),MATCH(Data!A255,'20.9'!$B$6:$X$6,0))</f>
        <v>10556</v>
      </c>
      <c r="I255" s="14">
        <f>INDEX('20.10'!$B$7:$X$104,MATCH(B255,'20.10'!$A$7:$A$104,0),MATCH(Data!A255,'20.10'!$B$6:$X$6,0))</f>
        <v>10795</v>
      </c>
      <c r="J255" s="14">
        <f>INDEX('20.13'!$B$7:$X$104,MATCH(B255,'20.13'!$A$7:$A$104,0),MATCH(Data!A255,'20.13'!$B$6:$X$6,0))</f>
        <v>103.1</v>
      </c>
      <c r="K255" s="14"/>
    </row>
    <row r="256" spans="1:11" hidden="1" x14ac:dyDescent="0.45">
      <c r="A256" s="116">
        <v>2002</v>
      </c>
      <c r="B256" s="14" t="s">
        <v>90</v>
      </c>
      <c r="C256" s="14">
        <f>INDEX('1.1'!$B$6:$X$103,MATCH(B256,'1.1'!$A$6:$A$103,0),MATCH(Data!A256,'1.1'!$B$5:$X$5,0))</f>
        <v>1311.7</v>
      </c>
      <c r="D256" s="14">
        <f>INDEX('1.2'!$B$6:$X$103,MATCH(B256,'1.2'!$A$6:$A$103,0),MATCH(Data!A256,'1.2'!$B$5:$X$5,0))</f>
        <v>1315.6</v>
      </c>
      <c r="E256" s="14">
        <f>INDEX('1.6.2'!$B$7:$X$104,MATCH(B256,'1.6.2'!$A$7:$A$104,0),MATCH(Data!A256,'1.6.2'!$B$6:$X$6,0))</f>
        <v>60.6</v>
      </c>
      <c r="F256" s="14">
        <f>INDEX('2.10.1'!$B$8:$X$105,MATCH(B256,'2.10.1'!$A$8:$A$105,0),MATCH(Data!A256,'2.10.1'!$B$7:$X$7,0))</f>
        <v>9.4</v>
      </c>
      <c r="G256" s="14">
        <f>INDEX('3.2'!$B$7:$X$104,MATCH(B256,'3.2'!$A$7:$A$104,0),MATCH(Data!A256,'3.2'!$B$6:$X$6,0))</f>
        <v>2070</v>
      </c>
      <c r="H256" s="14">
        <f>INDEX('20.9'!$B$7:$X$104,MATCH(B256,'20.9'!$A$7:$A$104,0),MATCH(Data!A256,'20.9'!$B$6:$X$6,0))</f>
        <v>9274</v>
      </c>
      <c r="I256" s="14">
        <f>INDEX('20.10'!$B$7:$X$104,MATCH(B256,'20.10'!$A$7:$A$104,0),MATCH(Data!A256,'20.10'!$B$6:$X$6,0))</f>
        <v>8343</v>
      </c>
      <c r="J256" s="14">
        <f>INDEX('20.13'!$B$7:$X$104,MATCH(B256,'20.13'!$A$7:$A$104,0),MATCH(Data!A256,'20.13'!$B$6:$X$6,0))</f>
        <v>112.2</v>
      </c>
      <c r="K256" s="14"/>
    </row>
    <row r="257" spans="1:11" hidden="1" x14ac:dyDescent="0.45">
      <c r="A257" s="116">
        <v>2002</v>
      </c>
      <c r="B257" s="14" t="s">
        <v>91</v>
      </c>
      <c r="C257" s="14">
        <f>INDEX('1.1'!$B$6:$X$103,MATCH(B257,'1.1'!$A$6:$A$103,0),MATCH(Data!A257,'1.1'!$B$5:$X$5,0))</f>
        <v>2813.8</v>
      </c>
      <c r="D257" s="14">
        <f>INDEX('1.2'!$B$6:$X$103,MATCH(B257,'1.2'!$A$6:$A$103,0),MATCH(Data!A257,'1.2'!$B$5:$X$5,0))</f>
        <v>2825.5</v>
      </c>
      <c r="E257" s="14">
        <f>INDEX('1.6.2'!$B$7:$X$104,MATCH(B257,'1.6.2'!$A$7:$A$104,0),MATCH(Data!A257,'1.6.2'!$B$6:$X$6,0))</f>
        <v>61.8</v>
      </c>
      <c r="F257" s="14">
        <f>INDEX('2.10.1'!$B$8:$X$105,MATCH(B257,'2.10.1'!$A$8:$A$105,0),MATCH(Data!A257,'2.10.1'!$B$7:$X$7,0))</f>
        <v>9.1</v>
      </c>
      <c r="G257" s="14">
        <f>INDEX('3.2'!$B$7:$X$104,MATCH(B257,'3.2'!$A$7:$A$104,0),MATCH(Data!A257,'3.2'!$B$6:$X$6,0))</f>
        <v>4130</v>
      </c>
      <c r="H257" s="14">
        <f>INDEX('20.9'!$B$7:$X$104,MATCH(B257,'20.9'!$A$7:$A$104,0),MATCH(Data!A257,'20.9'!$B$6:$X$6,0))</f>
        <v>12376</v>
      </c>
      <c r="I257" s="14">
        <f>INDEX('20.10'!$B$7:$X$104,MATCH(B257,'20.10'!$A$7:$A$104,0),MATCH(Data!A257,'20.10'!$B$6:$X$6,0))</f>
        <v>11601</v>
      </c>
      <c r="J257" s="14">
        <f>INDEX('20.13'!$B$7:$X$104,MATCH(B257,'20.13'!$A$7:$A$104,0),MATCH(Data!A257,'20.13'!$B$6:$X$6,0))</f>
        <v>104.7</v>
      </c>
      <c r="K257" s="14"/>
    </row>
    <row r="258" spans="1:11" hidden="1" x14ac:dyDescent="0.45">
      <c r="A258" s="116">
        <v>2002</v>
      </c>
      <c r="B258" s="14" t="s">
        <v>92</v>
      </c>
      <c r="C258" s="14">
        <f>INDEX('1.1'!$B$6:$X$103,MATCH(B258,'1.1'!$A$6:$A$103,0),MATCH(Data!A258,'1.1'!$B$5:$X$5,0))</f>
        <v>1499</v>
      </c>
      <c r="D258" s="14">
        <f>INDEX('1.2'!$B$6:$X$103,MATCH(B258,'1.2'!$A$6:$A$103,0),MATCH(Data!A258,'1.2'!$B$5:$X$5,0))</f>
        <v>1508.7</v>
      </c>
      <c r="E258" s="14">
        <f>INDEX('1.6.2'!$B$7:$X$104,MATCH(B258,'1.6.2'!$A$7:$A$104,0),MATCH(Data!A258,'1.6.2'!$B$6:$X$6,0))</f>
        <v>60.9</v>
      </c>
      <c r="F258" s="14">
        <f>INDEX('2.10.1'!$B$8:$X$105,MATCH(B258,'2.10.1'!$A$8:$A$105,0),MATCH(Data!A258,'2.10.1'!$B$7:$X$7,0))</f>
        <v>6.8</v>
      </c>
      <c r="G258" s="14">
        <f>INDEX('3.2'!$B$7:$X$104,MATCH(B258,'3.2'!$A$7:$A$104,0),MATCH(Data!A258,'3.2'!$B$6:$X$6,0))</f>
        <v>2517</v>
      </c>
      <c r="H258" s="14">
        <f>INDEX('20.9'!$B$7:$X$104,MATCH(B258,'20.9'!$A$7:$A$104,0),MATCH(Data!A258,'20.9'!$B$6:$X$6,0))</f>
        <v>11062</v>
      </c>
      <c r="I258" s="14">
        <f>INDEX('20.10'!$B$7:$X$104,MATCH(B258,'20.10'!$A$7:$A$104,0),MATCH(Data!A258,'20.10'!$B$6:$X$6,0))</f>
        <v>8919</v>
      </c>
      <c r="J258" s="14">
        <f>INDEX('20.13'!$B$7:$X$104,MATCH(B258,'20.13'!$A$7:$A$104,0),MATCH(Data!A258,'20.13'!$B$6:$X$6,0))</f>
        <v>112.7</v>
      </c>
      <c r="K258" s="14"/>
    </row>
    <row r="259" spans="1:11" hidden="1" x14ac:dyDescent="0.45">
      <c r="A259" s="116">
        <v>2002</v>
      </c>
      <c r="B259" s="14" t="s">
        <v>93</v>
      </c>
      <c r="C259" s="14">
        <f>INDEX('1.1'!$B$6:$X$103,MATCH(B259,'1.1'!$A$6:$A$103,0),MATCH(Data!A259,'1.1'!$B$5:$X$5,0))</f>
        <v>3515.7</v>
      </c>
      <c r="D259" s="14">
        <f>INDEX('1.2'!$B$6:$X$103,MATCH(B259,'1.2'!$A$6:$A$103,0),MATCH(Data!A259,'1.2'!$B$5:$X$5,0))</f>
        <v>3535.2</v>
      </c>
      <c r="E259" s="14">
        <f>INDEX('1.6.2'!$B$7:$X$104,MATCH(B259,'1.6.2'!$A$7:$A$104,0),MATCH(Data!A259,'1.6.2'!$B$6:$X$6,0))</f>
        <v>60</v>
      </c>
      <c r="F259" s="14">
        <f>INDEX('2.10.1'!$B$8:$X$105,MATCH(B259,'2.10.1'!$A$8:$A$105,0),MATCH(Data!A259,'2.10.1'!$B$7:$X$7,0))</f>
        <v>7.8</v>
      </c>
      <c r="G259" s="14">
        <f>INDEX('3.2'!$B$7:$X$104,MATCH(B259,'3.2'!$A$7:$A$104,0),MATCH(Data!A259,'3.2'!$B$6:$X$6,0))</f>
        <v>3215</v>
      </c>
      <c r="H259" s="14">
        <f>INDEX('20.9'!$B$7:$X$104,MATCH(B259,'20.9'!$A$7:$A$104,0),MATCH(Data!A259,'20.9'!$B$6:$X$6,0))</f>
        <v>13556</v>
      </c>
      <c r="I259" s="14">
        <f>INDEX('20.10'!$B$7:$X$104,MATCH(B259,'20.10'!$A$7:$A$104,0),MATCH(Data!A259,'20.10'!$B$6:$X$6,0))</f>
        <v>9158</v>
      </c>
      <c r="J259" s="14">
        <f>INDEX('20.13'!$B$7:$X$104,MATCH(B259,'20.13'!$A$7:$A$104,0),MATCH(Data!A259,'20.13'!$B$6:$X$6,0))</f>
        <v>117.9</v>
      </c>
      <c r="K259" s="14"/>
    </row>
    <row r="260" spans="1:11" hidden="1" x14ac:dyDescent="0.45">
      <c r="A260" s="116">
        <v>2002</v>
      </c>
      <c r="B260" s="14" t="s">
        <v>94</v>
      </c>
      <c r="C260" s="14">
        <f>INDEX('1.1'!$B$6:$X$103,MATCH(B260,'1.1'!$A$6:$A$103,0),MATCH(Data!A260,'1.1'!$B$5:$X$5,0))</f>
        <v>2176</v>
      </c>
      <c r="D260" s="14">
        <f>INDEX('1.2'!$B$6:$X$103,MATCH(B260,'1.2'!$A$6:$A$103,0),MATCH(Data!A260,'1.2'!$B$5:$X$5,0))</f>
        <v>2182.9</v>
      </c>
      <c r="E260" s="14">
        <f>INDEX('1.6.2'!$B$7:$X$104,MATCH(B260,'1.6.2'!$A$7:$A$104,0),MATCH(Data!A260,'1.6.2'!$B$6:$X$6,0))</f>
        <v>60.9</v>
      </c>
      <c r="F260" s="14">
        <f>INDEX('2.10.1'!$B$8:$X$105,MATCH(B260,'2.10.1'!$A$8:$A$105,0),MATCH(Data!A260,'2.10.1'!$B$7:$X$7,0))</f>
        <v>10.3</v>
      </c>
      <c r="G260" s="14">
        <f>INDEX('3.2'!$B$7:$X$104,MATCH(B260,'3.2'!$A$7:$A$104,0),MATCH(Data!A260,'3.2'!$B$6:$X$6,0))</f>
        <v>2482</v>
      </c>
      <c r="H260" s="14">
        <f>INDEX('20.9'!$B$7:$X$104,MATCH(B260,'20.9'!$A$7:$A$104,0),MATCH(Data!A260,'20.9'!$B$6:$X$6,0))</f>
        <v>12000</v>
      </c>
      <c r="I260" s="14">
        <f>INDEX('20.10'!$B$7:$X$104,MATCH(B260,'20.10'!$A$7:$A$104,0),MATCH(Data!A260,'20.10'!$B$6:$X$6,0))</f>
        <v>8416</v>
      </c>
      <c r="J260" s="14">
        <f>INDEX('20.13'!$B$7:$X$104,MATCH(B260,'20.13'!$A$7:$A$104,0),MATCH(Data!A260,'20.13'!$B$6:$X$6,0))</f>
        <v>109.1</v>
      </c>
      <c r="K260" s="14"/>
    </row>
    <row r="261" spans="1:11" hidden="1" x14ac:dyDescent="0.45">
      <c r="A261" s="116">
        <v>2002</v>
      </c>
      <c r="B261" s="14" t="s">
        <v>95</v>
      </c>
      <c r="C261" s="14">
        <f>INDEX('1.1'!$B$6:$X$103,MATCH(B261,'1.1'!$A$6:$A$103,0),MATCH(Data!A261,'1.1'!$B$5:$X$5,0))</f>
        <v>1449.2</v>
      </c>
      <c r="D261" s="14">
        <f>INDEX('1.2'!$B$6:$X$103,MATCH(B261,'1.2'!$A$6:$A$103,0),MATCH(Data!A261,'1.2'!$B$5:$X$5,0))</f>
        <v>1457.7</v>
      </c>
      <c r="E261" s="14">
        <f>INDEX('1.6.2'!$B$7:$X$104,MATCH(B261,'1.6.2'!$A$7:$A$104,0),MATCH(Data!A261,'1.6.2'!$B$6:$X$6,0))</f>
        <v>59.8</v>
      </c>
      <c r="F261" s="14">
        <f>INDEX('2.10.1'!$B$8:$X$105,MATCH(B261,'2.10.1'!$A$8:$A$105,0),MATCH(Data!A261,'2.10.1'!$B$7:$X$7,0))</f>
        <v>7.3</v>
      </c>
      <c r="G261" s="14">
        <f>INDEX('3.2'!$B$7:$X$104,MATCH(B261,'3.2'!$A$7:$A$104,0),MATCH(Data!A261,'3.2'!$B$6:$X$6,0))</f>
        <v>2221</v>
      </c>
      <c r="H261" s="14">
        <f>INDEX('20.9'!$B$7:$X$104,MATCH(B261,'20.9'!$A$7:$A$104,0),MATCH(Data!A261,'20.9'!$B$6:$X$6,0))</f>
        <v>9789</v>
      </c>
      <c r="I261" s="14">
        <f>INDEX('20.10'!$B$7:$X$104,MATCH(B261,'20.10'!$A$7:$A$104,0),MATCH(Data!A261,'20.10'!$B$6:$X$6,0))</f>
        <v>9059</v>
      </c>
      <c r="J261" s="14">
        <f>INDEX('20.13'!$B$7:$X$104,MATCH(B261,'20.13'!$A$7:$A$104,0),MATCH(Data!A261,'20.13'!$B$6:$X$6,0))</f>
        <v>121.6</v>
      </c>
      <c r="K261" s="14"/>
    </row>
    <row r="262" spans="1:11" hidden="1" x14ac:dyDescent="0.45">
      <c r="A262" s="116">
        <v>2002</v>
      </c>
      <c r="B262" s="14" t="s">
        <v>96</v>
      </c>
      <c r="C262" s="14">
        <f>INDEX('1.1'!$B$6:$X$103,MATCH(B262,'1.1'!$A$6:$A$103,0),MATCH(Data!A262,'1.1'!$B$5:$X$5,0))</f>
        <v>3235.7</v>
      </c>
      <c r="D262" s="14">
        <f>INDEX('1.2'!$B$6:$X$103,MATCH(B262,'1.2'!$A$6:$A$103,0),MATCH(Data!A262,'1.2'!$B$5:$X$5,0))</f>
        <v>3244.9</v>
      </c>
      <c r="E262" s="14">
        <f>INDEX('1.6.2'!$B$7:$X$104,MATCH(B262,'1.6.2'!$A$7:$A$104,0),MATCH(Data!A262,'1.6.2'!$B$6:$X$6,0))</f>
        <v>62.2</v>
      </c>
      <c r="F262" s="14">
        <f>INDEX('2.10.1'!$B$8:$X$105,MATCH(B262,'2.10.1'!$A$8:$A$105,0),MATCH(Data!A262,'2.10.1'!$B$7:$X$7,0))</f>
        <v>5.4</v>
      </c>
      <c r="G262" s="14">
        <f>INDEX('3.2'!$B$7:$X$104,MATCH(B262,'3.2'!$A$7:$A$104,0),MATCH(Data!A262,'3.2'!$B$6:$X$6,0))</f>
        <v>4270</v>
      </c>
      <c r="H262" s="14">
        <f>INDEX('20.9'!$B$7:$X$104,MATCH(B262,'20.9'!$A$7:$A$104,0),MATCH(Data!A262,'20.9'!$B$6:$X$6,0))</f>
        <v>11702</v>
      </c>
      <c r="I262" s="14">
        <f>INDEX('20.10'!$B$7:$X$104,MATCH(B262,'20.10'!$A$7:$A$104,0),MATCH(Data!A262,'20.10'!$B$6:$X$6,0))</f>
        <v>12360</v>
      </c>
      <c r="J262" s="14">
        <f>INDEX('20.13'!$B$7:$X$104,MATCH(B262,'20.13'!$A$7:$A$104,0),MATCH(Data!A262,'20.13'!$B$6:$X$6,0))</f>
        <v>112.3</v>
      </c>
      <c r="K262" s="14"/>
    </row>
    <row r="263" spans="1:11" hidden="1" x14ac:dyDescent="0.45">
      <c r="A263" s="116">
        <v>2002</v>
      </c>
      <c r="B263" s="14" t="s">
        <v>97</v>
      </c>
      <c r="C263" s="14">
        <f>INDEX('1.1'!$B$6:$X$103,MATCH(B263,'1.1'!$A$6:$A$103,0),MATCH(Data!A263,'1.1'!$B$5:$X$5,0))</f>
        <v>2663.5</v>
      </c>
      <c r="D263" s="14">
        <f>INDEX('1.2'!$B$6:$X$103,MATCH(B263,'1.2'!$A$6:$A$103,0),MATCH(Data!A263,'1.2'!$B$5:$X$5,0))</f>
        <v>2672.8</v>
      </c>
      <c r="E263" s="14">
        <f>INDEX('1.6.2'!$B$7:$X$104,MATCH(B263,'1.6.2'!$A$7:$A$104,0),MATCH(Data!A263,'1.6.2'!$B$6:$X$6,0))</f>
        <v>60.5</v>
      </c>
      <c r="F263" s="14">
        <f>INDEX('2.10.1'!$B$8:$X$105,MATCH(B263,'2.10.1'!$A$8:$A$105,0),MATCH(Data!A263,'2.10.1'!$B$7:$X$7,0))</f>
        <v>7.6</v>
      </c>
      <c r="G263" s="14">
        <f>INDEX('3.2'!$B$7:$X$104,MATCH(B263,'3.2'!$A$7:$A$104,0),MATCH(Data!A263,'3.2'!$B$6:$X$6,0))</f>
        <v>2621</v>
      </c>
      <c r="H263" s="14">
        <f>INDEX('20.9'!$B$7:$X$104,MATCH(B263,'20.9'!$A$7:$A$104,0),MATCH(Data!A263,'20.9'!$B$6:$X$6,0))</f>
        <v>8630</v>
      </c>
      <c r="I263" s="14">
        <f>INDEX('20.10'!$B$7:$X$104,MATCH(B263,'20.10'!$A$7:$A$104,0),MATCH(Data!A263,'20.10'!$B$6:$X$6,0))</f>
        <v>8330</v>
      </c>
      <c r="J263" s="14">
        <f>INDEX('20.13'!$B$7:$X$104,MATCH(B263,'20.13'!$A$7:$A$104,0),MATCH(Data!A263,'20.13'!$B$6:$X$6,0))</f>
        <v>112.5</v>
      </c>
      <c r="K263" s="14"/>
    </row>
    <row r="264" spans="1:11" hidden="1" x14ac:dyDescent="0.45">
      <c r="A264" s="116">
        <v>2002</v>
      </c>
      <c r="B264" s="14" t="s">
        <v>98</v>
      </c>
      <c r="C264" s="14">
        <f>INDEX('1.1'!$B$6:$X$103,MATCH(B264,'1.1'!$A$6:$A$103,0),MATCH(Data!A264,'1.1'!$B$5:$X$5,0))</f>
        <v>1378.9</v>
      </c>
      <c r="D264" s="14">
        <f>INDEX('1.2'!$B$6:$X$103,MATCH(B264,'1.2'!$A$6:$A$103,0),MATCH(Data!A264,'1.2'!$B$5:$X$5,0))</f>
        <v>1387.4</v>
      </c>
      <c r="E264" s="14">
        <f>INDEX('1.6.2'!$B$7:$X$104,MATCH(B264,'1.6.2'!$A$7:$A$104,0),MATCH(Data!A264,'1.6.2'!$B$6:$X$6,0))</f>
        <v>61</v>
      </c>
      <c r="F264" s="14">
        <f>INDEX('2.10.1'!$B$8:$X$105,MATCH(B264,'2.10.1'!$A$8:$A$105,0),MATCH(Data!A264,'2.10.1'!$B$7:$X$7,0))</f>
        <v>6.1</v>
      </c>
      <c r="G264" s="14">
        <f>INDEX('3.2'!$B$7:$X$104,MATCH(B264,'3.2'!$A$7:$A$104,0),MATCH(Data!A264,'3.2'!$B$6:$X$6,0))</f>
        <v>2379</v>
      </c>
      <c r="H264" s="14">
        <f>INDEX('20.9'!$B$7:$X$104,MATCH(B264,'20.9'!$A$7:$A$104,0),MATCH(Data!A264,'20.9'!$B$6:$X$6,0))</f>
        <v>8214</v>
      </c>
      <c r="I264" s="14">
        <f>INDEX('20.10'!$B$7:$X$104,MATCH(B264,'20.10'!$A$7:$A$104,0),MATCH(Data!A264,'20.10'!$B$6:$X$6,0))</f>
        <v>7612</v>
      </c>
      <c r="J264" s="14">
        <f>INDEX('20.13'!$B$7:$X$104,MATCH(B264,'20.13'!$A$7:$A$104,0),MATCH(Data!A264,'20.13'!$B$6:$X$6,0))</f>
        <v>109.7</v>
      </c>
      <c r="K264" s="14"/>
    </row>
    <row r="265" spans="1:11" hidden="1" x14ac:dyDescent="0.45">
      <c r="A265" s="116">
        <v>2002</v>
      </c>
      <c r="B265" s="44" t="s">
        <v>143</v>
      </c>
      <c r="C265" s="14">
        <f>INDEX('1.1'!$B$6:$X$103,MATCH(B265,'1.1'!$A$6:$A$103,0),MATCH(Data!A265,'1.1'!$B$5:$X$5,0))</f>
        <v>12361.3</v>
      </c>
      <c r="D265" s="14">
        <f>INDEX('1.2'!$B$6:$X$103,MATCH(B265,'1.2'!$A$6:$A$103,0),MATCH(Data!A265,'1.2'!$B$5:$X$5,0))</f>
        <v>12389.5</v>
      </c>
      <c r="E265" s="14">
        <f>INDEX('1.6.2'!$B$7:$X$104,MATCH(B265,'1.6.2'!$A$7:$A$104,0),MATCH(Data!A265,'1.6.2'!$B$6:$X$6,0))</f>
        <v>63.2</v>
      </c>
      <c r="F265" s="14">
        <f>INDEX('2.10.1'!$B$8:$X$105,MATCH(B265,'2.10.1'!$A$8:$A$105,0),MATCH(Data!A265,'2.10.1'!$B$7:$X$7,0))</f>
        <v>8.1</v>
      </c>
      <c r="G265" s="14">
        <f>INDEX('3.2'!$B$7:$X$104,MATCH(B265,'3.2'!$A$7:$A$104,0),MATCH(Data!A265,'3.2'!$B$6:$X$6,0))</f>
        <v>4791</v>
      </c>
      <c r="H265" s="14">
        <f>INDEX('20.9'!$B$7:$X$104,MATCH(B265,'20.9'!$A$7:$A$104,0),MATCH(Data!A265,'20.9'!$B$6:$X$6,0))</f>
        <v>12201</v>
      </c>
      <c r="I265" s="14">
        <f>INDEX('20.10'!$B$7:$X$104,MATCH(B265,'20.10'!$A$7:$A$104,0),MATCH(Data!A265,'20.10'!$B$6:$X$6,0))</f>
        <v>12324</v>
      </c>
      <c r="J265" s="14">
        <f>INDEX('20.13'!$B$7:$X$104,MATCH(B265,'20.13'!$A$7:$A$104,0),MATCH(Data!A265,'20.13'!$B$6:$X$6,0))</f>
        <v>112.9</v>
      </c>
      <c r="K265" s="14"/>
    </row>
    <row r="266" spans="1:11" hidden="1" x14ac:dyDescent="0.45">
      <c r="A266" s="116">
        <v>2002</v>
      </c>
      <c r="B266" s="14" t="s">
        <v>99</v>
      </c>
      <c r="C266" s="14">
        <f>INDEX('1.1'!$B$6:$X$103,MATCH(B266,'1.1'!$A$6:$A$103,0),MATCH(Data!A266,'1.1'!$B$5:$X$5,0))</f>
        <v>1016.2</v>
      </c>
      <c r="D266" s="14">
        <f>INDEX('1.2'!$B$6:$X$103,MATCH(B266,'1.2'!$A$6:$A$103,0),MATCH(Data!A266,'1.2'!$B$5:$X$5,0))</f>
        <v>1023.5</v>
      </c>
      <c r="E266" s="14">
        <f>INDEX('1.6.2'!$B$7:$X$104,MATCH(B266,'1.6.2'!$A$7:$A$104,0),MATCH(Data!A266,'1.6.2'!$B$6:$X$6,0))</f>
        <v>59.5</v>
      </c>
      <c r="F266" s="14">
        <f>INDEX('2.10.1'!$B$8:$X$105,MATCH(B266,'2.10.1'!$A$8:$A$105,0),MATCH(Data!A266,'2.10.1'!$B$7:$X$7,0))</f>
        <v>10.7</v>
      </c>
      <c r="G266" s="14">
        <f>INDEX('3.2'!$B$7:$X$104,MATCH(B266,'3.2'!$A$7:$A$104,0),MATCH(Data!A266,'3.2'!$B$6:$X$6,0))</f>
        <v>2419</v>
      </c>
      <c r="H266" s="14" t="str">
        <f>INDEX('20.9'!$B$7:$X$104,MATCH(B266,'20.9'!$A$7:$A$104,0),MATCH(Data!A266,'20.9'!$B$6:$X$6,0))</f>
        <v>…</v>
      </c>
      <c r="I266" s="14">
        <f>INDEX('20.10'!$B$7:$X$104,MATCH(B266,'20.10'!$A$7:$A$104,0),MATCH(Data!A266,'20.10'!$B$6:$X$6,0))</f>
        <v>7253</v>
      </c>
      <c r="J266" s="14">
        <f>INDEX('20.13'!$B$7:$X$104,MATCH(B266,'20.13'!$A$7:$A$104,0),MATCH(Data!A266,'20.13'!$B$6:$X$6,0))</f>
        <v>112.6</v>
      </c>
      <c r="K266" s="14"/>
    </row>
    <row r="267" spans="1:11" hidden="1" x14ac:dyDescent="0.45">
      <c r="A267" s="116">
        <v>2002</v>
      </c>
      <c r="B267" s="14" t="s">
        <v>100</v>
      </c>
      <c r="C267" s="14">
        <f>INDEX('1.1'!$B$6:$X$103,MATCH(B267,'1.1'!$A$6:$A$103,0),MATCH(Data!A267,'1.1'!$B$5:$X$5,0))</f>
        <v>4477.5</v>
      </c>
      <c r="D267" s="14">
        <f>INDEX('1.2'!$B$6:$X$103,MATCH(B267,'1.2'!$A$6:$A$103,0),MATCH(Data!A267,'1.2'!$B$5:$X$5,0))</f>
        <v>4495.8</v>
      </c>
      <c r="E267" s="14">
        <f>INDEX('1.6.2'!$B$7:$X$104,MATCH(B267,'1.6.2'!$A$7:$A$104,0),MATCH(Data!A267,'1.6.2'!$B$6:$X$6,0))</f>
        <v>62.2</v>
      </c>
      <c r="F267" s="14">
        <f>INDEX('2.10.1'!$B$8:$X$105,MATCH(B267,'2.10.1'!$A$8:$A$105,0),MATCH(Data!A267,'2.10.1'!$B$7:$X$7,0))</f>
        <v>8.5</v>
      </c>
      <c r="G267" s="14">
        <f>INDEX('3.2'!$B$7:$X$104,MATCH(B267,'3.2'!$A$7:$A$104,0),MATCH(Data!A267,'3.2'!$B$6:$X$6,0))</f>
        <v>3954</v>
      </c>
      <c r="H267" s="14">
        <f>INDEX('20.9'!$B$7:$X$104,MATCH(B267,'20.9'!$A$7:$A$104,0),MATCH(Data!A267,'20.9'!$B$6:$X$6,0))</f>
        <v>14857</v>
      </c>
      <c r="I267" s="14">
        <f>INDEX('20.10'!$B$7:$X$104,MATCH(B267,'20.10'!$A$7:$A$104,0),MATCH(Data!A267,'20.10'!$B$6:$X$6,0))</f>
        <v>14262</v>
      </c>
      <c r="J267" s="14">
        <f>INDEX('20.13'!$B$7:$X$104,MATCH(B267,'20.13'!$A$7:$A$104,0),MATCH(Data!A267,'20.13'!$B$6:$X$6,0))</f>
        <v>110.7</v>
      </c>
      <c r="K267" s="14"/>
    </row>
    <row r="268" spans="1:11" hidden="1" x14ac:dyDescent="0.45">
      <c r="A268" s="116">
        <v>2002</v>
      </c>
      <c r="B268" s="14" t="s">
        <v>101</v>
      </c>
      <c r="C268" s="14">
        <f>INDEX('1.1'!$B$6:$X$103,MATCH(B268,'1.1'!$A$6:$A$103,0),MATCH(Data!A268,'1.1'!$B$5:$X$5,0))</f>
        <v>3269.9</v>
      </c>
      <c r="D268" s="14">
        <f>INDEX('1.2'!$B$6:$X$103,MATCH(B268,'1.2'!$A$6:$A$103,0),MATCH(Data!A268,'1.2'!$B$5:$X$5,0))</f>
        <v>3260.7</v>
      </c>
      <c r="E268" s="14">
        <f>INDEX('1.6.2'!$B$7:$X$104,MATCH(B268,'1.6.2'!$A$7:$A$104,0),MATCH(Data!A268,'1.6.2'!$B$6:$X$6,0))</f>
        <v>67.8</v>
      </c>
      <c r="F268" s="14">
        <f>INDEX('2.10.1'!$B$8:$X$105,MATCH(B268,'2.10.1'!$A$8:$A$105,0),MATCH(Data!A268,'2.10.1'!$B$7:$X$7,0))</f>
        <v>8.6999999999999993</v>
      </c>
      <c r="G268" s="14">
        <f>INDEX('3.2'!$B$7:$X$104,MATCH(B268,'3.2'!$A$7:$A$104,0),MATCH(Data!A268,'3.2'!$B$6:$X$6,0))</f>
        <v>8559</v>
      </c>
      <c r="H268" s="14">
        <f>INDEX('20.9'!$B$7:$X$104,MATCH(B268,'20.9'!$A$7:$A$104,0),MATCH(Data!A268,'20.9'!$B$6:$X$6,0))</f>
        <v>9389</v>
      </c>
      <c r="I268" s="14">
        <f>INDEX('20.10'!$B$7:$X$104,MATCH(B268,'20.10'!$A$7:$A$104,0),MATCH(Data!A268,'20.10'!$B$6:$X$6,0))</f>
        <v>11193</v>
      </c>
      <c r="J268" s="14">
        <f>INDEX('20.13'!$B$7:$X$104,MATCH(B268,'20.13'!$A$7:$A$104,0),MATCH(Data!A268,'20.13'!$B$6:$X$6,0))</f>
        <v>116.7</v>
      </c>
      <c r="K268" s="14"/>
    </row>
    <row r="269" spans="1:11" hidden="1" x14ac:dyDescent="0.45">
      <c r="A269" s="116">
        <v>2002</v>
      </c>
      <c r="B269" s="83" t="s">
        <v>62</v>
      </c>
      <c r="C269" s="14">
        <f>INDEX('1.1'!$B$6:$X$103,MATCH(B269,'1.1'!$A$6:$A$103,0),MATCH(Data!A269,'1.1'!$B$5:$X$5,0))</f>
        <v>0</v>
      </c>
      <c r="D269" s="14">
        <f>INDEX('1.2'!$B$6:$X$103,MATCH(B269,'1.2'!$A$6:$A$103,0),MATCH(Data!A269,'1.2'!$B$5:$X$5,0))</f>
        <v>0</v>
      </c>
      <c r="E269" s="14">
        <f>INDEX('1.6.2'!$B$7:$X$104,MATCH(B269,'1.6.2'!$A$7:$A$104,0),MATCH(Data!A269,'1.6.2'!$B$6:$X$6,0))</f>
        <v>0</v>
      </c>
      <c r="F269" s="14">
        <f>INDEX('2.10.1'!$B$8:$X$105,MATCH(B269,'2.10.1'!$A$8:$A$105,0),MATCH(Data!A269,'2.10.1'!$B$7:$X$7,0))</f>
        <v>0</v>
      </c>
      <c r="G269" s="14">
        <f>INDEX('3.2'!$B$7:$X$104,MATCH(B269,'3.2'!$A$7:$A$104,0),MATCH(Data!A269,'3.2'!$B$6:$X$6,0))</f>
        <v>0</v>
      </c>
      <c r="H269" s="14">
        <f>INDEX('20.9'!$B$7:$X$104,MATCH(B269,'20.9'!$A$7:$A$104,0),MATCH(Data!A269,'20.9'!$B$6:$X$6,0))</f>
        <v>0</v>
      </c>
      <c r="I269" s="14">
        <f>INDEX('20.10'!$B$7:$X$104,MATCH(B269,'20.10'!$A$7:$A$104,0),MATCH(Data!A269,'20.10'!$B$6:$X$6,0))</f>
        <v>0</v>
      </c>
      <c r="J269" s="14">
        <f>INDEX('20.13'!$B$7:$X$104,MATCH(B269,'20.13'!$A$7:$A$104,0),MATCH(Data!A269,'20.13'!$B$6:$X$6,0))</f>
        <v>0</v>
      </c>
      <c r="K269" s="14"/>
    </row>
    <row r="270" spans="1:11" ht="18" hidden="1" x14ac:dyDescent="0.45">
      <c r="A270" s="116">
        <v>2002</v>
      </c>
      <c r="B270" s="105" t="s">
        <v>144</v>
      </c>
      <c r="C270" s="14">
        <f>INDEX('1.1'!$B$6:$X$103,MATCH(B270,'1.1'!$A$6:$A$103,0),MATCH(Data!A270,'1.1'!$B$5:$X$5,0))</f>
        <v>1437.7</v>
      </c>
      <c r="D270" s="14">
        <f>INDEX('1.2'!$B$6:$X$103,MATCH(B270,'1.2'!$A$6:$A$103,0),MATCH(Data!A270,'1.2'!$B$5:$X$5,0))</f>
        <v>1424.8</v>
      </c>
      <c r="E270" s="14">
        <f>INDEX('1.6.2'!$B$7:$X$104,MATCH(B270,'1.6.2'!$A$7:$A$104,0),MATCH(Data!A270,'1.6.2'!$B$6:$X$6,0))</f>
        <v>70.599999999999994</v>
      </c>
      <c r="F270" s="14">
        <f>INDEX('2.10.1'!$B$8:$X$105,MATCH(B270,'2.10.1'!$A$8:$A$105,0),MATCH(Data!A270,'2.10.1'!$B$7:$X$7,0))</f>
        <v>10.1</v>
      </c>
      <c r="G270" s="14">
        <f>INDEX('3.2'!$B$7:$X$104,MATCH(B270,'3.2'!$A$7:$A$104,0),MATCH(Data!A270,'3.2'!$B$6:$X$6,0))</f>
        <v>10846</v>
      </c>
      <c r="H270" s="14">
        <f>INDEX('20.9'!$B$7:$X$104,MATCH(B270,'20.9'!$A$7:$A$104,0),MATCH(Data!A270,'20.9'!$B$6:$X$6,0))</f>
        <v>18669</v>
      </c>
      <c r="I270" s="14">
        <f>INDEX('20.10'!$B$7:$X$104,MATCH(B270,'20.10'!$A$7:$A$104,0),MATCH(Data!A270,'20.10'!$B$6:$X$6,0))</f>
        <v>18434</v>
      </c>
      <c r="J270" s="14">
        <f>INDEX('20.13'!$B$7:$X$104,MATCH(B270,'20.13'!$A$7:$A$104,0),MATCH(Data!A270,'20.13'!$B$6:$X$6,0))</f>
        <v>121.6</v>
      </c>
      <c r="K270" s="14"/>
    </row>
    <row r="271" spans="1:11" ht="18" hidden="1" x14ac:dyDescent="0.45">
      <c r="A271" s="116">
        <v>2002</v>
      </c>
      <c r="B271" s="105" t="s">
        <v>133</v>
      </c>
      <c r="C271" s="14">
        <f>INDEX('1.1'!$B$6:$X$103,MATCH(B271,'1.1'!$A$6:$A$103,0),MATCH(Data!A271,'1.1'!$B$5:$X$5,0))</f>
        <v>508.6</v>
      </c>
      <c r="D271" s="14">
        <f>INDEX('1.2'!$B$6:$X$103,MATCH(B271,'1.2'!$A$6:$A$103,0),MATCH(Data!A271,'1.2'!$B$5:$X$5,0))</f>
        <v>505.9</v>
      </c>
      <c r="E271" s="14">
        <f>INDEX('1.6.2'!$B$7:$X$104,MATCH(B271,'1.6.2'!$A$7:$A$104,0),MATCH(Data!A271,'1.6.2'!$B$6:$X$6,0))</f>
        <v>70.7</v>
      </c>
      <c r="F271" s="14">
        <f>INDEX('2.10.1'!$B$8:$X$105,MATCH(B271,'2.10.1'!$A$8:$A$105,0),MATCH(Data!A271,'2.10.1'!$B$7:$X$7,0))</f>
        <v>6.8</v>
      </c>
      <c r="G271" s="14">
        <f>INDEX('3.2'!$B$7:$X$104,MATCH(B271,'3.2'!$A$7:$A$104,0),MATCH(Data!A271,'3.2'!$B$6:$X$6,0))</f>
        <v>13298</v>
      </c>
      <c r="H271" s="14" t="str">
        <f>INDEX('20.9'!$B$7:$X$104,MATCH(B271,'20.9'!$A$7:$A$104,0),MATCH(Data!A271,'20.9'!$B$6:$X$6,0))</f>
        <v>…</v>
      </c>
      <c r="I271" s="14" t="str">
        <f>INDEX('20.10'!$B$7:$X$104,MATCH(B271,'20.10'!$A$7:$A$104,0),MATCH(Data!A271,'20.10'!$B$6:$X$6,0))</f>
        <v>…</v>
      </c>
      <c r="J271" s="14">
        <f>INDEX('20.13'!$B$7:$X$104,MATCH(B271,'20.13'!$A$7:$A$104,0),MATCH(Data!A271,'20.13'!$B$6:$X$6,0))</f>
        <v>102.1</v>
      </c>
      <c r="K271" s="14"/>
    </row>
    <row r="272" spans="1:11" ht="18" hidden="1" x14ac:dyDescent="0.45">
      <c r="A272" s="116">
        <v>2002</v>
      </c>
      <c r="B272" s="105" t="s">
        <v>102</v>
      </c>
      <c r="C272" s="14">
        <f>INDEX('1.1'!$B$6:$X$103,MATCH(B272,'1.1'!$A$6:$A$103,0),MATCH(Data!A272,'1.1'!$B$5:$X$5,0))</f>
        <v>1323.6</v>
      </c>
      <c r="D272" s="14">
        <f>INDEX('1.2'!$B$6:$X$103,MATCH(B272,'1.2'!$A$6:$A$103,0),MATCH(Data!A272,'1.2'!$B$5:$X$5,0))</f>
        <v>1330</v>
      </c>
      <c r="E272" s="14">
        <f>INDEX('1.6.2'!$B$7:$X$104,MATCH(B272,'1.6.2'!$A$7:$A$104,0),MATCH(Data!A272,'1.6.2'!$B$6:$X$6,0))</f>
        <v>63.7</v>
      </c>
      <c r="F272" s="14">
        <f>INDEX('2.10.1'!$B$8:$X$105,MATCH(B272,'2.10.1'!$A$8:$A$105,0),MATCH(Data!A272,'2.10.1'!$B$7:$X$7,0))</f>
        <v>7.8</v>
      </c>
      <c r="G272" s="14">
        <f>INDEX('3.2'!$B$7:$X$104,MATCH(B272,'3.2'!$A$7:$A$104,0),MATCH(Data!A272,'3.2'!$B$6:$X$6,0))</f>
        <v>0</v>
      </c>
      <c r="H272" s="14">
        <f>INDEX('20.9'!$B$7:$X$104,MATCH(B272,'20.9'!$A$7:$A$104,0),MATCH(Data!A272,'20.9'!$B$6:$X$6,0))</f>
        <v>0</v>
      </c>
      <c r="I272" s="14">
        <f>INDEX('20.10'!$B$7:$X$104,MATCH(B272,'20.10'!$A$7:$A$104,0),MATCH(Data!A272,'20.10'!$B$6:$X$6,0))</f>
        <v>0</v>
      </c>
      <c r="J272" s="14" t="str">
        <f>INDEX('20.13'!$B$7:$X$104,MATCH(B272,'20.13'!$A$7:$A$104,0),MATCH(Data!A272,'20.13'!$B$6:$X$6,0))</f>
        <v>-</v>
      </c>
      <c r="K272" s="14"/>
    </row>
    <row r="273" spans="1:11" hidden="1" x14ac:dyDescent="0.45">
      <c r="A273" s="116">
        <v>2002</v>
      </c>
      <c r="B273" s="14" t="s">
        <v>103</v>
      </c>
      <c r="C273" s="14">
        <f>INDEX('1.1'!$B$6:$X$103,MATCH(B273,'1.1'!$A$6:$A$103,0),MATCH(Data!A273,'1.1'!$B$5:$X$5,0))</f>
        <v>3597.7</v>
      </c>
      <c r="D273" s="14">
        <f>INDEX('1.2'!$B$6:$X$103,MATCH(B273,'1.2'!$A$6:$A$103,0),MATCH(Data!A273,'1.2'!$B$5:$X$5,0))</f>
        <v>3609.5</v>
      </c>
      <c r="E273" s="14">
        <f>INDEX('1.6.2'!$B$7:$X$104,MATCH(B273,'1.6.2'!$A$7:$A$104,0),MATCH(Data!A273,'1.6.2'!$B$6:$X$6,0))</f>
        <v>61.4</v>
      </c>
      <c r="F273" s="14">
        <f>INDEX('2.10.1'!$B$8:$X$105,MATCH(B273,'2.10.1'!$A$8:$A$105,0),MATCH(Data!A273,'2.10.1'!$B$7:$X$7,0))</f>
        <v>6.5</v>
      </c>
      <c r="G273" s="14">
        <f>INDEX('3.2'!$B$7:$X$104,MATCH(B273,'3.2'!$A$7:$A$104,0),MATCH(Data!A273,'3.2'!$B$6:$X$6,0))</f>
        <v>3108</v>
      </c>
      <c r="H273" s="14">
        <f>INDEX('20.9'!$B$7:$X$104,MATCH(B273,'20.9'!$A$7:$A$104,0),MATCH(Data!A273,'20.9'!$B$6:$X$6,0))</f>
        <v>10125</v>
      </c>
      <c r="I273" s="14">
        <f>INDEX('20.10'!$B$7:$X$104,MATCH(B273,'20.10'!$A$7:$A$104,0),MATCH(Data!A273,'20.10'!$B$6:$X$6,0))</f>
        <v>9008</v>
      </c>
      <c r="J273" s="14">
        <f>INDEX('20.13'!$B$7:$X$104,MATCH(B273,'20.13'!$A$7:$A$104,0),MATCH(Data!A273,'20.13'!$B$6:$X$6,0))</f>
        <v>113.7</v>
      </c>
      <c r="K273" s="14"/>
    </row>
    <row r="274" spans="1:11" hidden="1" x14ac:dyDescent="0.45">
      <c r="A274" s="116">
        <v>2002</v>
      </c>
      <c r="B274" s="44" t="s">
        <v>145</v>
      </c>
      <c r="C274" s="14">
        <f>INDEX('1.1'!$B$6:$X$103,MATCH(B274,'1.1'!$A$6:$A$103,0),MATCH(Data!A274,'1.1'!$B$5:$X$5,0))</f>
        <v>17898.700000000004</v>
      </c>
      <c r="D274" s="14">
        <f>INDEX('1.2'!$B$6:$X$103,MATCH(B274,'1.2'!$A$6:$A$103,0),MATCH(Data!A274,'1.2'!$B$5:$X$5,0))</f>
        <v>17962.099999999999</v>
      </c>
      <c r="E274" s="14">
        <f>INDEX('1.6.2'!$B$7:$X$104,MATCH(B274,'1.6.2'!$A$7:$A$104,0),MATCH(Data!A274,'1.6.2'!$B$6:$X$6,0))</f>
        <v>62.6</v>
      </c>
      <c r="F274" s="14">
        <f>INDEX('2.10.1'!$B$8:$X$105,MATCH(B274,'2.10.1'!$A$8:$A$105,0),MATCH(Data!A274,'2.10.1'!$B$7:$X$7,0))</f>
        <v>9.6999999999999993</v>
      </c>
      <c r="G274" s="14">
        <f>INDEX('3.2'!$B$7:$X$104,MATCH(B274,'3.2'!$A$7:$A$104,0),MATCH(Data!A274,'3.2'!$B$6:$X$6,0))</f>
        <v>3373</v>
      </c>
      <c r="H274" s="14">
        <f>INDEX('20.9'!$B$7:$X$104,MATCH(B274,'20.9'!$A$7:$A$104,0),MATCH(Data!A274,'20.9'!$B$6:$X$6,0))</f>
        <v>11365</v>
      </c>
      <c r="I274" s="14">
        <f>INDEX('20.10'!$B$7:$X$104,MATCH(B274,'20.10'!$A$7:$A$104,0),MATCH(Data!A274,'20.10'!$B$6:$X$6,0))</f>
        <v>10756</v>
      </c>
      <c r="J274" s="14">
        <f>INDEX('20.13'!$B$7:$X$104,MATCH(B274,'20.13'!$A$7:$A$104,0),MATCH(Data!A274,'20.13'!$B$6:$X$6,0))</f>
        <v>113.2</v>
      </c>
      <c r="K274" s="14"/>
    </row>
    <row r="275" spans="1:11" hidden="1" x14ac:dyDescent="0.45">
      <c r="A275" s="116">
        <v>2002</v>
      </c>
      <c r="B275" s="14" t="s">
        <v>104</v>
      </c>
      <c r="C275" s="14">
        <f>INDEX('1.1'!$B$6:$X$103,MATCH(B275,'1.1'!$A$6:$A$103,0),MATCH(Data!A275,'1.1'!$B$5:$X$5,0))</f>
        <v>203</v>
      </c>
      <c r="D275" s="14">
        <f>INDEX('1.2'!$B$6:$X$103,MATCH(B275,'1.2'!$A$6:$A$103,0),MATCH(Data!A275,'1.2'!$B$5:$X$5,0))</f>
        <v>203</v>
      </c>
      <c r="E275" s="14">
        <f>INDEX('1.6.2'!$B$7:$X$104,MATCH(B275,'1.6.2'!$A$7:$A$104,0),MATCH(Data!A275,'1.6.2'!$B$6:$X$6,0))</f>
        <v>60.4</v>
      </c>
      <c r="F275" s="14">
        <f>INDEX('2.10.1'!$B$8:$X$105,MATCH(B275,'2.10.1'!$A$8:$A$105,0),MATCH(Data!A275,'2.10.1'!$B$7:$X$7,0))</f>
        <v>11.3</v>
      </c>
      <c r="G275" s="14">
        <f>INDEX('3.2'!$B$7:$X$104,MATCH(B275,'3.2'!$A$7:$A$104,0),MATCH(Data!A275,'3.2'!$B$6:$X$6,0))</f>
        <v>2355</v>
      </c>
      <c r="H275" s="14">
        <f>INDEX('20.9'!$B$7:$X$104,MATCH(B275,'20.9'!$A$7:$A$104,0),MATCH(Data!A275,'20.9'!$B$6:$X$6,0))</f>
        <v>9428</v>
      </c>
      <c r="I275" s="14">
        <f>INDEX('20.10'!$B$7:$X$104,MATCH(B275,'20.10'!$A$7:$A$104,0),MATCH(Data!A275,'20.10'!$B$6:$X$6,0))</f>
        <v>7162</v>
      </c>
      <c r="J275" s="14">
        <f>INDEX('20.13'!$B$7:$X$104,MATCH(B275,'20.13'!$A$7:$A$104,0),MATCH(Data!A275,'20.13'!$B$6:$X$6,0))</f>
        <v>113.8</v>
      </c>
      <c r="K275" s="14"/>
    </row>
    <row r="276" spans="1:11" hidden="1" x14ac:dyDescent="0.45">
      <c r="A276" s="116">
        <v>2002</v>
      </c>
      <c r="B276" s="14" t="s">
        <v>106</v>
      </c>
      <c r="C276" s="14">
        <f>INDEX('1.1'!$B$6:$X$103,MATCH(B276,'1.1'!$A$6:$A$103,0),MATCH(Data!A276,'1.1'!$B$5:$X$5,0))</f>
        <v>305.5</v>
      </c>
      <c r="D276" s="14">
        <f>INDEX('1.2'!$B$6:$X$103,MATCH(B276,'1.2'!$A$6:$A$103,0),MATCH(Data!A276,'1.2'!$B$5:$X$5,0))</f>
        <v>305.39999999999998</v>
      </c>
      <c r="E276" s="14">
        <f>INDEX('1.6.2'!$B$7:$X$104,MATCH(B276,'1.6.2'!$A$7:$A$104,0),MATCH(Data!A276,'1.6.2'!$B$6:$X$6,0))</f>
        <v>59.1</v>
      </c>
      <c r="F276" s="14">
        <f>INDEX('2.10.1'!$B$8:$X$105,MATCH(B276,'2.10.1'!$A$8:$A$105,0),MATCH(Data!A276,'2.10.1'!$B$7:$X$7,0))</f>
        <v>20.3</v>
      </c>
      <c r="G276" s="14">
        <f>INDEX('3.2'!$B$7:$X$104,MATCH(B276,'3.2'!$A$7:$A$104,0),MATCH(Data!A276,'3.2'!$B$6:$X$6,0))</f>
        <v>2402</v>
      </c>
      <c r="H276" s="14" t="str">
        <f>INDEX('20.9'!$B$7:$X$104,MATCH(B276,'20.9'!$A$7:$A$104,0),MATCH(Data!A276,'20.9'!$B$6:$X$6,0))</f>
        <v>…</v>
      </c>
      <c r="I276" s="14">
        <f>INDEX('20.10'!$B$7:$X$104,MATCH(B276,'20.10'!$A$7:$A$104,0),MATCH(Data!A276,'20.10'!$B$6:$X$6,0))</f>
        <v>4821</v>
      </c>
      <c r="J276" s="14">
        <f>INDEX('20.13'!$B$7:$X$104,MATCH(B276,'20.13'!$A$7:$A$104,0),MATCH(Data!A276,'20.13'!$B$6:$X$6,0))</f>
        <v>108.4</v>
      </c>
      <c r="K276" s="14"/>
    </row>
    <row r="277" spans="1:11" hidden="1" x14ac:dyDescent="0.45">
      <c r="A277" s="116">
        <v>2002</v>
      </c>
      <c r="B277" s="14" t="s">
        <v>107</v>
      </c>
      <c r="C277" s="14">
        <f>INDEX('1.1'!$B$6:$X$103,MATCH(B277,'1.1'!$A$6:$A$103,0),MATCH(Data!A277,'1.1'!$B$5:$X$5,0))</f>
        <v>545.20000000000005</v>
      </c>
      <c r="D277" s="14">
        <f>INDEX('1.2'!$B$6:$X$103,MATCH(B277,'1.2'!$A$6:$A$103,0),MATCH(Data!A277,'1.2'!$B$5:$X$5,0))</f>
        <v>547.29999999999995</v>
      </c>
      <c r="E277" s="14">
        <f>INDEX('1.6.2'!$B$7:$X$104,MATCH(B277,'1.6.2'!$A$7:$A$104,0),MATCH(Data!A277,'1.6.2'!$B$6:$X$6,0))</f>
        <v>62.5</v>
      </c>
      <c r="F277" s="14">
        <f>INDEX('2.10.1'!$B$8:$X$105,MATCH(B277,'2.10.1'!$A$8:$A$105,0),MATCH(Data!A277,'2.10.1'!$B$7:$X$7,0))</f>
        <v>8</v>
      </c>
      <c r="G277" s="14">
        <f>INDEX('3.2'!$B$7:$X$104,MATCH(B277,'3.2'!$A$7:$A$104,0),MATCH(Data!A277,'3.2'!$B$6:$X$6,0))</f>
        <v>3144</v>
      </c>
      <c r="H277" s="14">
        <f>INDEX('20.9'!$B$7:$X$104,MATCH(B277,'20.9'!$A$7:$A$104,0),MATCH(Data!A277,'20.9'!$B$6:$X$6,0))</f>
        <v>9218</v>
      </c>
      <c r="I277" s="14">
        <f>INDEX('20.10'!$B$7:$X$104,MATCH(B277,'20.10'!$A$7:$A$104,0),MATCH(Data!A277,'20.10'!$B$6:$X$6,0))</f>
        <v>7746</v>
      </c>
      <c r="J277" s="14">
        <f>INDEX('20.13'!$B$7:$X$104,MATCH(B277,'20.13'!$A$7:$A$104,0),MATCH(Data!A277,'20.13'!$B$6:$X$6,0))</f>
        <v>126.2</v>
      </c>
      <c r="K277" s="14"/>
    </row>
    <row r="278" spans="1:11" hidden="1" x14ac:dyDescent="0.45">
      <c r="A278" s="116">
        <v>2002</v>
      </c>
      <c r="B278" s="14" t="s">
        <v>108</v>
      </c>
      <c r="C278" s="14">
        <f>INDEX('1.1'!$B$6:$X$103,MATCH(B278,'1.1'!$A$6:$A$103,0),MATCH(Data!A278,'1.1'!$B$5:$X$5,0))</f>
        <v>2602.6</v>
      </c>
      <c r="D278" s="14">
        <f>INDEX('1.2'!$B$6:$X$103,MATCH(B278,'1.2'!$A$6:$A$103,0),MATCH(Data!A278,'1.2'!$B$5:$X$5,0))</f>
        <v>2611.8000000000002</v>
      </c>
      <c r="E278" s="14">
        <f>INDEX('1.6.2'!$B$7:$X$104,MATCH(B278,'1.6.2'!$A$7:$A$104,0),MATCH(Data!A278,'1.6.2'!$B$6:$X$6,0))</f>
        <v>62.1</v>
      </c>
      <c r="F278" s="14">
        <f>INDEX('2.10.1'!$B$8:$X$105,MATCH(B278,'2.10.1'!$A$8:$A$105,0),MATCH(Data!A278,'2.10.1'!$B$7:$X$7,0))</f>
        <v>8.3000000000000007</v>
      </c>
      <c r="G278" s="14">
        <f>INDEX('3.2'!$B$7:$X$104,MATCH(B278,'3.2'!$A$7:$A$104,0),MATCH(Data!A278,'3.2'!$B$6:$X$6,0))</f>
        <v>2194</v>
      </c>
      <c r="H278" s="14">
        <f>INDEX('20.9'!$B$7:$X$104,MATCH(B278,'20.9'!$A$7:$A$104,0),MATCH(Data!A278,'20.9'!$B$6:$X$6,0))</f>
        <v>11159</v>
      </c>
      <c r="I278" s="14">
        <f>INDEX('20.10'!$B$7:$X$104,MATCH(B278,'20.10'!$A$7:$A$104,0),MATCH(Data!A278,'20.10'!$B$6:$X$6,0))</f>
        <v>10534</v>
      </c>
      <c r="J278" s="14">
        <f>INDEX('20.13'!$B$7:$X$104,MATCH(B278,'20.13'!$A$7:$A$104,0),MATCH(Data!A278,'20.13'!$B$6:$X$6,0))</f>
        <v>110</v>
      </c>
      <c r="K278" s="14"/>
    </row>
    <row r="279" spans="1:11" hidden="1" x14ac:dyDescent="0.45">
      <c r="A279" s="116">
        <v>2002</v>
      </c>
      <c r="B279" s="14" t="s">
        <v>109</v>
      </c>
      <c r="C279" s="14">
        <f>INDEX('1.1'!$B$6:$X$103,MATCH(B279,'1.1'!$A$6:$A$103,0),MATCH(Data!A279,'1.1'!$B$5:$X$5,0))</f>
        <v>2961.9</v>
      </c>
      <c r="D279" s="14">
        <f>INDEX('1.2'!$B$6:$X$103,MATCH(B279,'1.2'!$A$6:$A$103,0),MATCH(Data!A279,'1.2'!$B$5:$X$5,0))</f>
        <v>2971.8</v>
      </c>
      <c r="E279" s="14">
        <f>INDEX('1.6.2'!$B$7:$X$104,MATCH(B279,'1.6.2'!$A$7:$A$104,0),MATCH(Data!A279,'1.6.2'!$B$6:$X$6,0))</f>
        <v>63.6</v>
      </c>
      <c r="F279" s="14">
        <f>INDEX('2.10.1'!$B$8:$X$105,MATCH(B279,'2.10.1'!$A$8:$A$105,0),MATCH(Data!A279,'2.10.1'!$B$7:$X$7,0))</f>
        <v>7.8</v>
      </c>
      <c r="G279" s="14">
        <f>INDEX('3.2'!$B$7:$X$104,MATCH(B279,'3.2'!$A$7:$A$104,0),MATCH(Data!A279,'3.2'!$B$6:$X$6,0))</f>
        <v>4346</v>
      </c>
      <c r="H279" s="14">
        <f>INDEX('20.9'!$B$7:$X$104,MATCH(B279,'20.9'!$A$7:$A$104,0),MATCH(Data!A279,'20.9'!$B$6:$X$6,0))</f>
        <v>11477</v>
      </c>
      <c r="I279" s="14">
        <f>INDEX('20.10'!$B$7:$X$104,MATCH(B279,'20.10'!$A$7:$A$104,0),MATCH(Data!A279,'20.10'!$B$6:$X$6,0))</f>
        <v>12097</v>
      </c>
      <c r="J279" s="14">
        <f>INDEX('20.13'!$B$7:$X$104,MATCH(B279,'20.13'!$A$7:$A$104,0),MATCH(Data!A279,'20.13'!$B$6:$X$6,0))</f>
        <v>105.5</v>
      </c>
      <c r="K279" s="14"/>
    </row>
    <row r="280" spans="1:11" hidden="1" x14ac:dyDescent="0.45">
      <c r="A280" s="116">
        <v>2002</v>
      </c>
      <c r="B280" s="14" t="s">
        <v>110</v>
      </c>
      <c r="C280" s="14">
        <f>INDEX('1.1'!$B$6:$X$103,MATCH(B280,'1.1'!$A$6:$A$103,0),MATCH(Data!A280,'1.1'!$B$5:$X$5,0))</f>
        <v>2577.6999999999998</v>
      </c>
      <c r="D280" s="14">
        <f>INDEX('1.2'!$B$6:$X$103,MATCH(B280,'1.2'!$A$6:$A$103,0),MATCH(Data!A280,'1.2'!$B$5:$X$5,0))</f>
        <v>2588.6999999999998</v>
      </c>
      <c r="E280" s="14">
        <f>INDEX('1.6.2'!$B$7:$X$104,MATCH(B280,'1.6.2'!$A$7:$A$104,0),MATCH(Data!A280,'1.6.2'!$B$6:$X$6,0))</f>
        <v>62.1</v>
      </c>
      <c r="F280" s="14">
        <f>INDEX('2.10.1'!$B$8:$X$105,MATCH(B280,'2.10.1'!$A$8:$A$105,0),MATCH(Data!A280,'2.10.1'!$B$7:$X$7,0))</f>
        <v>11.1</v>
      </c>
      <c r="G280" s="14">
        <f>INDEX('3.2'!$B$7:$X$104,MATCH(B280,'3.2'!$A$7:$A$104,0),MATCH(Data!A280,'3.2'!$B$6:$X$6,0))</f>
        <v>3610</v>
      </c>
      <c r="H280" s="14" t="str">
        <f>INDEX('20.9'!$B$7:$X$104,MATCH(B280,'20.9'!$A$7:$A$104,0),MATCH(Data!A280,'20.9'!$B$6:$X$6,0))</f>
        <v>…</v>
      </c>
      <c r="I280" s="14">
        <f>INDEX('20.10'!$B$7:$X$104,MATCH(B280,'20.10'!$A$7:$A$104,0),MATCH(Data!A280,'20.10'!$B$6:$X$6,0))</f>
        <v>14309</v>
      </c>
      <c r="J280" s="14">
        <f>INDEX('20.13'!$B$7:$X$104,MATCH(B280,'20.13'!$A$7:$A$104,0),MATCH(Data!A280,'20.13'!$B$6:$X$6,0))</f>
        <v>121</v>
      </c>
      <c r="K280" s="14"/>
    </row>
    <row r="281" spans="1:11" hidden="1" x14ac:dyDescent="0.45">
      <c r="A281" s="116">
        <v>2002</v>
      </c>
      <c r="B281" s="14" t="s">
        <v>111</v>
      </c>
      <c r="C281" s="14">
        <f>INDEX('1.1'!$B$6:$X$103,MATCH(B281,'1.1'!$A$6:$A$103,0),MATCH(Data!A281,'1.1'!$B$5:$X$5,0))</f>
        <v>2893.4</v>
      </c>
      <c r="D281" s="14">
        <f>INDEX('1.2'!$B$6:$X$103,MATCH(B281,'1.2'!$A$6:$A$103,0),MATCH(Data!A281,'1.2'!$B$5:$X$5,0))</f>
        <v>2905.6</v>
      </c>
      <c r="E281" s="14">
        <f>INDEX('1.6.2'!$B$7:$X$104,MATCH(B281,'1.6.2'!$A$7:$A$104,0),MATCH(Data!A281,'1.6.2'!$B$6:$X$6,0))</f>
        <v>62.3</v>
      </c>
      <c r="F281" s="14">
        <f>INDEX('2.10.1'!$B$8:$X$105,MATCH(B281,'2.10.1'!$A$8:$A$105,0),MATCH(Data!A281,'2.10.1'!$B$7:$X$7,0))</f>
        <v>9.3000000000000007</v>
      </c>
      <c r="G281" s="14">
        <f>INDEX('3.2'!$B$7:$X$104,MATCH(B281,'3.2'!$A$7:$A$104,0),MATCH(Data!A281,'3.2'!$B$6:$X$6,0))</f>
        <v>3994</v>
      </c>
      <c r="H281" s="14">
        <f>INDEX('20.9'!$B$7:$X$104,MATCH(B281,'20.9'!$A$7:$A$104,0),MATCH(Data!A281,'20.9'!$B$6:$X$6,0))</f>
        <v>12000</v>
      </c>
      <c r="I281" s="14">
        <f>INDEX('20.10'!$B$7:$X$104,MATCH(B281,'20.10'!$A$7:$A$104,0),MATCH(Data!A281,'20.10'!$B$6:$X$6,0))</f>
        <v>8542</v>
      </c>
      <c r="J281" s="14">
        <f>INDEX('20.13'!$B$7:$X$104,MATCH(B281,'20.13'!$A$7:$A$104,0),MATCH(Data!A281,'20.13'!$B$6:$X$6,0))</f>
        <v>105.2</v>
      </c>
      <c r="K281" s="14"/>
    </row>
    <row r="282" spans="1:11" hidden="1" x14ac:dyDescent="0.45">
      <c r="A282" s="116">
        <v>2002</v>
      </c>
      <c r="B282" s="14" t="s">
        <v>112</v>
      </c>
      <c r="C282" s="14">
        <f>INDEX('1.1'!$B$6:$X$103,MATCH(B282,'1.1'!$A$6:$A$103,0),MATCH(Data!A282,'1.1'!$B$5:$X$5,0))</f>
        <v>2688.5</v>
      </c>
      <c r="D282" s="14">
        <f>INDEX('1.2'!$B$6:$X$103,MATCH(B282,'1.2'!$A$6:$A$103,0),MATCH(Data!A282,'1.2'!$B$5:$X$5,0))</f>
        <v>2695.7</v>
      </c>
      <c r="E282" s="14">
        <f>INDEX('1.6.2'!$B$7:$X$104,MATCH(B282,'1.6.2'!$A$7:$A$104,0),MATCH(Data!A282,'1.6.2'!$B$6:$X$6,0))</f>
        <v>62.6</v>
      </c>
      <c r="F282" s="14">
        <f>INDEX('2.10.1'!$B$8:$X$105,MATCH(B282,'2.10.1'!$A$8:$A$105,0),MATCH(Data!A282,'2.10.1'!$B$7:$X$7,0))</f>
        <v>11.4</v>
      </c>
      <c r="G282" s="14">
        <f>INDEX('3.2'!$B$7:$X$104,MATCH(B282,'3.2'!$A$7:$A$104,0),MATCH(Data!A282,'3.2'!$B$6:$X$6,0))</f>
        <v>2933</v>
      </c>
      <c r="H282" s="14">
        <f>INDEX('20.9'!$B$7:$X$104,MATCH(B282,'20.9'!$A$7:$A$104,0),MATCH(Data!A282,'20.9'!$B$6:$X$6,0))</f>
        <v>13388</v>
      </c>
      <c r="I282" s="14">
        <f>INDEX('20.10'!$B$7:$X$104,MATCH(B282,'20.10'!$A$7:$A$104,0),MATCH(Data!A282,'20.10'!$B$6:$X$6,0))</f>
        <v>13352</v>
      </c>
      <c r="J282" s="14">
        <f>INDEX('20.13'!$B$7:$X$104,MATCH(B282,'20.13'!$A$7:$A$104,0),MATCH(Data!A282,'20.13'!$B$6:$X$6,0))</f>
        <v>108.5</v>
      </c>
      <c r="K282" s="14"/>
    </row>
    <row r="283" spans="1:11" hidden="1" x14ac:dyDescent="0.45">
      <c r="A283" s="116">
        <v>2002</v>
      </c>
      <c r="B283" s="14" t="s">
        <v>113</v>
      </c>
      <c r="C283" s="14">
        <f>INDEX('1.1'!$B$6:$X$103,MATCH(B283,'1.1'!$A$6:$A$103,0),MATCH(Data!A283,'1.1'!$B$5:$X$5,0))</f>
        <v>2075.4</v>
      </c>
      <c r="D283" s="14">
        <f>INDEX('1.2'!$B$6:$X$103,MATCH(B283,'1.2'!$A$6:$A$103,0),MATCH(Data!A283,'1.2'!$B$5:$X$5,0))</f>
        <v>2085.1</v>
      </c>
      <c r="E283" s="14">
        <f>INDEX('1.6.2'!$B$7:$X$104,MATCH(B283,'1.6.2'!$A$7:$A$104,0),MATCH(Data!A283,'1.6.2'!$B$6:$X$6,0))</f>
        <v>62.3</v>
      </c>
      <c r="F283" s="14">
        <f>INDEX('2.10.1'!$B$8:$X$105,MATCH(B283,'2.10.1'!$A$8:$A$105,0),MATCH(Data!A283,'2.10.1'!$B$7:$X$7,0))</f>
        <v>9.5</v>
      </c>
      <c r="G283" s="14">
        <f>INDEX('3.2'!$B$7:$X$104,MATCH(B283,'3.2'!$A$7:$A$104,0),MATCH(Data!A283,'3.2'!$B$6:$X$6,0))</f>
        <v>3222</v>
      </c>
      <c r="H283" s="14">
        <f>INDEX('20.9'!$B$7:$X$104,MATCH(B283,'20.9'!$A$7:$A$104,0),MATCH(Data!A283,'20.9'!$B$6:$X$6,0))</f>
        <v>11270</v>
      </c>
      <c r="I283" s="14">
        <f>INDEX('20.10'!$B$7:$X$104,MATCH(B283,'20.10'!$A$7:$A$104,0),MATCH(Data!A283,'20.10'!$B$6:$X$6,0))</f>
        <v>9471</v>
      </c>
      <c r="J283" s="14">
        <f>INDEX('20.13'!$B$7:$X$104,MATCH(B283,'20.13'!$A$7:$A$104,0),MATCH(Data!A283,'20.13'!$B$6:$X$6,0))</f>
        <v>113.8</v>
      </c>
      <c r="K283" s="14"/>
    </row>
    <row r="284" spans="1:11" hidden="1" x14ac:dyDescent="0.45">
      <c r="A284" s="116">
        <v>2002</v>
      </c>
      <c r="B284" s="14" t="s">
        <v>114</v>
      </c>
      <c r="C284" s="14">
        <f>INDEX('1.1'!$B$6:$X$103,MATCH(B284,'1.1'!$A$6:$A$103,0),MATCH(Data!A284,'1.1'!$B$5:$X$5,0))</f>
        <v>1045.5</v>
      </c>
      <c r="D284" s="14">
        <f>INDEX('1.2'!$B$6:$X$103,MATCH(B284,'1.2'!$A$6:$A$103,0),MATCH(Data!A284,'1.2'!$B$5:$X$5,0))</f>
        <v>1047.7</v>
      </c>
      <c r="E284" s="14">
        <f>INDEX('1.6.2'!$B$7:$X$104,MATCH(B284,'1.6.2'!$A$7:$A$104,0),MATCH(Data!A284,'1.6.2'!$B$6:$X$6,0))</f>
        <v>65.400000000000006</v>
      </c>
      <c r="F284" s="14">
        <f>INDEX('2.10.1'!$B$8:$X$105,MATCH(B284,'2.10.1'!$A$8:$A$105,0),MATCH(Data!A284,'2.10.1'!$B$7:$X$7,0))</f>
        <v>11.2</v>
      </c>
      <c r="G284" s="14">
        <f>INDEX('3.2'!$B$7:$X$104,MATCH(B284,'3.2'!$A$7:$A$104,0),MATCH(Data!A284,'3.2'!$B$6:$X$6,0))</f>
        <v>3954</v>
      </c>
      <c r="H284" s="14">
        <f>INDEX('20.9'!$B$7:$X$104,MATCH(B284,'20.9'!$A$7:$A$104,0),MATCH(Data!A284,'20.9'!$B$6:$X$6,0))</f>
        <v>8990</v>
      </c>
      <c r="I284" s="14">
        <f>INDEX('20.10'!$B$7:$X$104,MATCH(B284,'20.10'!$A$7:$A$104,0),MATCH(Data!A284,'20.10'!$B$6:$X$6,0))</f>
        <v>11277</v>
      </c>
      <c r="J284" s="14">
        <f>INDEX('20.13'!$B$7:$X$104,MATCH(B284,'20.13'!$A$7:$A$104,0),MATCH(Data!A284,'20.13'!$B$6:$X$6,0))</f>
        <v>107.8</v>
      </c>
      <c r="K284" s="14"/>
    </row>
    <row r="285" spans="1:11" ht="18" hidden="1" x14ac:dyDescent="0.45">
      <c r="A285" s="116">
        <v>2002</v>
      </c>
      <c r="B285" s="44" t="s">
        <v>146</v>
      </c>
      <c r="C285" s="14">
        <f>INDEX('1.1'!$B$6:$X$103,MATCH(B285,'1.1'!$A$6:$A$103,0),MATCH(Data!A285,'1.1'!$B$5:$X$5,0))</f>
        <v>8811.9</v>
      </c>
      <c r="D285" s="14">
        <f>INDEX('1.2'!$B$6:$X$103,MATCH(B285,'1.2'!$A$6:$A$103,0),MATCH(Data!A285,'1.2'!$B$5:$X$5,0))</f>
        <v>8853.7999999999993</v>
      </c>
      <c r="E285" s="14">
        <f>INDEX('1.6.2'!$B$7:$X$104,MATCH(B285,'1.6.2'!$A$7:$A$104,0),MATCH(Data!A285,'1.6.2'!$B$6:$X$6,0))</f>
        <v>64.3</v>
      </c>
      <c r="F285" s="14">
        <f>INDEX('2.10.1'!$B$8:$X$105,MATCH(B285,'2.10.1'!$A$8:$A$105,0),MATCH(Data!A285,'2.10.1'!$B$7:$X$7,0))</f>
        <v>9.6999999999999993</v>
      </c>
      <c r="G285" s="14">
        <f>INDEX('3.2'!$B$7:$X$104,MATCH(B285,'3.2'!$A$7:$A$104,0),MATCH(Data!A285,'3.2'!$B$6:$X$6,0))</f>
        <v>4391</v>
      </c>
      <c r="H285" s="14">
        <f>INDEX('20.9'!$B$7:$X$104,MATCH(B285,'20.9'!$A$7:$A$104,0),MATCH(Data!A285,'20.9'!$B$6:$X$6,0))</f>
        <v>14382</v>
      </c>
      <c r="I285" s="14">
        <f>INDEX('20.10'!$B$7:$X$104,MATCH(B285,'20.10'!$A$7:$A$104,0),MATCH(Data!A285,'20.10'!$B$6:$X$6,0))</f>
        <v>10040</v>
      </c>
      <c r="J285" s="14">
        <f>INDEX('20.13'!$B$7:$X$104,MATCH(B285,'20.13'!$A$7:$A$104,0),MATCH(Data!A285,'20.13'!$B$6:$X$6,0))</f>
        <v>112.7</v>
      </c>
      <c r="K285" s="14"/>
    </row>
    <row r="286" spans="1:11" hidden="1" x14ac:dyDescent="0.45">
      <c r="A286" s="116">
        <v>2002</v>
      </c>
      <c r="B286" s="14" t="s">
        <v>115</v>
      </c>
      <c r="C286" s="14">
        <f>INDEX('1.1'!$B$6:$X$103,MATCH(B286,'1.1'!$A$6:$A$103,0),MATCH(Data!A286,'1.1'!$B$5:$X$5,0))</f>
        <v>979.6</v>
      </c>
      <c r="D286" s="14">
        <f>INDEX('1.2'!$B$6:$X$103,MATCH(B286,'1.2'!$A$6:$A$103,0),MATCH(Data!A286,'1.2'!$B$5:$X$5,0))</f>
        <v>983.4</v>
      </c>
      <c r="E286" s="14">
        <f>INDEX('1.6.2'!$B$7:$X$104,MATCH(B286,'1.6.2'!$A$7:$A$104,0),MATCH(Data!A286,'1.6.2'!$B$6:$X$6,0))</f>
        <v>62.2</v>
      </c>
      <c r="F286" s="14">
        <f>INDEX('2.10.1'!$B$8:$X$105,MATCH(B286,'2.10.1'!$A$8:$A$105,0),MATCH(Data!A286,'2.10.1'!$B$7:$X$7,0))</f>
        <v>15.4</v>
      </c>
      <c r="G286" s="14">
        <f>INDEX('3.2'!$B$7:$X$104,MATCH(B286,'3.2'!$A$7:$A$104,0),MATCH(Data!A286,'3.2'!$B$6:$X$6,0))</f>
        <v>3141</v>
      </c>
      <c r="H286" s="14">
        <f>INDEX('20.9'!$B$7:$X$104,MATCH(B286,'20.9'!$A$7:$A$104,0),MATCH(Data!A286,'20.9'!$B$6:$X$6,0))</f>
        <v>8975</v>
      </c>
      <c r="I286" s="14">
        <f>INDEX('20.10'!$B$7:$X$104,MATCH(B286,'20.10'!$A$7:$A$104,0),MATCH(Data!A286,'20.10'!$B$6:$X$6,0))</f>
        <v>6980</v>
      </c>
      <c r="J286" s="14">
        <f>INDEX('20.13'!$B$7:$X$104,MATCH(B286,'20.13'!$A$7:$A$104,0),MATCH(Data!A286,'20.13'!$B$6:$X$6,0))</f>
        <v>108.6</v>
      </c>
      <c r="K286" s="14"/>
    </row>
    <row r="287" spans="1:11" hidden="1" x14ac:dyDescent="0.45">
      <c r="A287" s="116">
        <v>2002</v>
      </c>
      <c r="B287" s="14" t="s">
        <v>116</v>
      </c>
      <c r="C287" s="14">
        <f>INDEX('1.1'!$B$6:$X$103,MATCH(B287,'1.1'!$A$6:$A$103,0),MATCH(Data!A287,'1.1'!$B$5:$X$5,0))</f>
        <v>948.6</v>
      </c>
      <c r="D287" s="14">
        <f>INDEX('1.2'!$B$6:$X$103,MATCH(B287,'1.2'!$A$6:$A$103,0),MATCH(Data!A287,'1.2'!$B$5:$X$5,0))</f>
        <v>950.1</v>
      </c>
      <c r="E287" s="14">
        <f>INDEX('1.6.2'!$B$7:$X$104,MATCH(B287,'1.6.2'!$A$7:$A$104,0),MATCH(Data!A287,'1.6.2'!$B$6:$X$6,0))</f>
        <v>63.7</v>
      </c>
      <c r="F287" s="14">
        <f>INDEX('2.10.1'!$B$8:$X$105,MATCH(B287,'2.10.1'!$A$8:$A$105,0),MATCH(Data!A287,'2.10.1'!$B$7:$X$7,0))</f>
        <v>7.1</v>
      </c>
      <c r="G287" s="14">
        <f>INDEX('3.2'!$B$7:$X$104,MATCH(B287,'3.2'!$A$7:$A$104,0),MATCH(Data!A287,'3.2'!$B$6:$X$6,0))</f>
        <v>6348</v>
      </c>
      <c r="H287" s="14" t="str">
        <f>INDEX('20.9'!$B$7:$X$104,MATCH(B287,'20.9'!$A$7:$A$104,0),MATCH(Data!A287,'20.9'!$B$6:$X$6,0))</f>
        <v>…</v>
      </c>
      <c r="I287" s="14">
        <f>INDEX('20.10'!$B$7:$X$104,MATCH(B287,'20.10'!$A$7:$A$104,0),MATCH(Data!A287,'20.10'!$B$6:$X$6,0))</f>
        <v>12667</v>
      </c>
      <c r="J287" s="14">
        <f>INDEX('20.13'!$B$7:$X$104,MATCH(B287,'20.13'!$A$7:$A$104,0),MATCH(Data!A287,'20.13'!$B$6:$X$6,0))</f>
        <v>121</v>
      </c>
      <c r="K287" s="14"/>
    </row>
    <row r="288" spans="1:11" hidden="1" x14ac:dyDescent="0.45">
      <c r="A288" s="116">
        <v>2002</v>
      </c>
      <c r="B288" s="14" t="s">
        <v>117</v>
      </c>
      <c r="C288" s="14">
        <f>INDEX('1.1'!$B$6:$X$103,MATCH(B288,'1.1'!$A$6:$A$103,0),MATCH(Data!A288,'1.1'!$B$5:$X$5,0))</f>
        <v>1152.5999999999999</v>
      </c>
      <c r="D288" s="14">
        <f>INDEX('1.2'!$B$6:$X$103,MATCH(B288,'1.2'!$A$6:$A$103,0),MATCH(Data!A288,'1.2'!$B$5:$X$5,0))</f>
        <v>1159</v>
      </c>
      <c r="E288" s="14">
        <f>INDEX('1.6.2'!$B$7:$X$104,MATCH(B288,'1.6.2'!$A$7:$A$104,0),MATCH(Data!A288,'1.6.2'!$B$6:$X$6,0))</f>
        <v>62.2</v>
      </c>
      <c r="F288" s="14">
        <f>INDEX('2.10.1'!$B$8:$X$105,MATCH(B288,'2.10.1'!$A$8:$A$105,0),MATCH(Data!A288,'2.10.1'!$B$7:$X$7,0))</f>
        <v>11.1</v>
      </c>
      <c r="G288" s="14">
        <f>INDEX('3.2'!$B$7:$X$104,MATCH(B288,'3.2'!$A$7:$A$104,0),MATCH(Data!A288,'3.2'!$B$6:$X$6,0))</f>
        <v>2993</v>
      </c>
      <c r="H288" s="14" t="str">
        <f>INDEX('20.9'!$B$7:$X$104,MATCH(B288,'20.9'!$A$7:$A$104,0),MATCH(Data!A288,'20.9'!$B$6:$X$6,0))</f>
        <v>…</v>
      </c>
      <c r="I288" s="14">
        <f>INDEX('20.10'!$B$7:$X$104,MATCH(B288,'20.10'!$A$7:$A$104,0),MATCH(Data!A288,'20.10'!$B$6:$X$6,0))</f>
        <v>5870</v>
      </c>
      <c r="J288" s="14">
        <f>INDEX('20.13'!$B$7:$X$104,MATCH(B288,'20.13'!$A$7:$A$104,0),MATCH(Data!A288,'20.13'!$B$6:$X$6,0))</f>
        <v>111.5</v>
      </c>
      <c r="K288" s="14"/>
    </row>
    <row r="289" spans="1:11" hidden="1" x14ac:dyDescent="0.45">
      <c r="A289" s="116">
        <v>2002</v>
      </c>
      <c r="B289" s="14" t="s">
        <v>118</v>
      </c>
      <c r="C289" s="14">
        <f>INDEX('1.1'!$B$6:$X$103,MATCH(B289,'1.1'!$A$6:$A$103,0),MATCH(Data!A289,'1.1'!$B$5:$X$5,0))</f>
        <v>357.9</v>
      </c>
      <c r="D289" s="14">
        <f>INDEX('1.2'!$B$6:$X$103,MATCH(B289,'1.2'!$A$6:$A$103,0),MATCH(Data!A289,'1.2'!$B$5:$X$5,0))</f>
        <v>359.8</v>
      </c>
      <c r="E289" s="14">
        <f>INDEX('1.6.2'!$B$7:$X$104,MATCH(B289,'1.6.2'!$A$7:$A$104,0),MATCH(Data!A289,'1.6.2'!$B$6:$X$6,0))</f>
        <v>69</v>
      </c>
      <c r="F289" s="14">
        <f>INDEX('2.10.1'!$B$8:$X$105,MATCH(B289,'2.10.1'!$A$8:$A$105,0),MATCH(Data!A289,'2.10.1'!$B$7:$X$7,0))</f>
        <v>11.6</v>
      </c>
      <c r="G289" s="14">
        <f>INDEX('3.2'!$B$7:$X$104,MATCH(B289,'3.2'!$A$7:$A$104,0),MATCH(Data!A289,'3.2'!$B$6:$X$6,0))</f>
        <v>5916</v>
      </c>
      <c r="H289" s="14" t="str">
        <f>INDEX('20.9'!$B$7:$X$104,MATCH(B289,'20.9'!$A$7:$A$104,0),MATCH(Data!A289,'20.9'!$B$6:$X$6,0))</f>
        <v>…</v>
      </c>
      <c r="I289" s="14">
        <f>INDEX('20.10'!$B$7:$X$104,MATCH(B289,'20.10'!$A$7:$A$104,0),MATCH(Data!A289,'20.10'!$B$6:$X$6,0))</f>
        <v>4879</v>
      </c>
      <c r="J289" s="14">
        <f>INDEX('20.13'!$B$7:$X$104,MATCH(B289,'20.13'!$A$7:$A$104,0),MATCH(Data!A289,'20.13'!$B$6:$X$6,0))</f>
        <v>102.9</v>
      </c>
      <c r="K289" s="14"/>
    </row>
    <row r="290" spans="1:11" hidden="1" x14ac:dyDescent="0.45">
      <c r="A290" s="116">
        <v>2002</v>
      </c>
      <c r="B290" s="14" t="s">
        <v>119</v>
      </c>
      <c r="C290" s="14">
        <f>INDEX('1.1'!$B$6:$X$103,MATCH(B290,'1.1'!$A$6:$A$103,0),MATCH(Data!A290,'1.1'!$B$5:$X$5,0))</f>
        <v>2067.4</v>
      </c>
      <c r="D290" s="14">
        <f>INDEX('1.2'!$B$6:$X$103,MATCH(B290,'1.2'!$A$6:$A$103,0),MATCH(Data!A290,'1.2'!$B$5:$X$5,0))</f>
        <v>2076.6</v>
      </c>
      <c r="E290" s="14">
        <f>INDEX('1.6.2'!$B$7:$X$104,MATCH(B290,'1.6.2'!$A$7:$A$104,0),MATCH(Data!A290,'1.6.2'!$B$6:$X$6,0))</f>
        <v>64.400000000000006</v>
      </c>
      <c r="F290" s="14">
        <f>INDEX('2.10.1'!$B$8:$X$105,MATCH(B290,'2.10.1'!$A$8:$A$105,0),MATCH(Data!A290,'2.10.1'!$B$7:$X$7,0))</f>
        <v>9.1</v>
      </c>
      <c r="G290" s="14">
        <f>INDEX('3.2'!$B$7:$X$104,MATCH(B290,'3.2'!$A$7:$A$104,0),MATCH(Data!A290,'3.2'!$B$6:$X$6,0))</f>
        <v>3122</v>
      </c>
      <c r="H290" s="14">
        <f>INDEX('20.9'!$B$7:$X$104,MATCH(B290,'20.9'!$A$7:$A$104,0),MATCH(Data!A290,'20.9'!$B$6:$X$6,0))</f>
        <v>16865</v>
      </c>
      <c r="I290" s="14">
        <f>INDEX('20.10'!$B$7:$X$104,MATCH(B290,'20.10'!$A$7:$A$104,0),MATCH(Data!A290,'20.10'!$B$6:$X$6,0))</f>
        <v>10670</v>
      </c>
      <c r="J290" s="14">
        <f>INDEX('20.13'!$B$7:$X$104,MATCH(B290,'20.13'!$A$7:$A$104,0),MATCH(Data!A290,'20.13'!$B$6:$X$6,0))</f>
        <v>116.9</v>
      </c>
      <c r="K290" s="14"/>
    </row>
    <row r="291" spans="1:11" hidden="1" x14ac:dyDescent="0.45">
      <c r="A291" s="116">
        <v>2002</v>
      </c>
      <c r="B291" s="14" t="s">
        <v>147</v>
      </c>
      <c r="C291" s="14">
        <f>INDEX('1.1'!$B$6:$X$103,MATCH(B291,'1.1'!$A$6:$A$103,0),MATCH(Data!A291,'1.1'!$B$5:$X$5,0))</f>
        <v>1434.2</v>
      </c>
      <c r="D291" s="14">
        <f>INDEX('1.2'!$B$6:$X$103,MATCH(B291,'1.2'!$A$6:$A$103,0),MATCH(Data!A291,'1.2'!$B$5:$X$5,0))</f>
        <v>1440.2</v>
      </c>
      <c r="E291" s="14">
        <f>INDEX('1.6.2'!$B$7:$X$104,MATCH(B291,'1.6.2'!$A$7:$A$104,0),MATCH(Data!A291,'1.6.2'!$B$6:$X$6,0))</f>
        <v>65.2</v>
      </c>
      <c r="F291" s="14">
        <f>INDEX('2.10.1'!$B$8:$X$105,MATCH(B291,'2.10.1'!$A$8:$A$105,0),MATCH(Data!A291,'2.10.1'!$B$7:$X$7,0))</f>
        <v>7</v>
      </c>
      <c r="G291" s="14">
        <f>INDEX('3.2'!$B$7:$X$104,MATCH(B291,'3.2'!$A$7:$A$104,0),MATCH(Data!A291,'3.2'!$B$6:$X$6,0))</f>
        <v>4689</v>
      </c>
      <c r="H291" s="14">
        <f>INDEX('20.9'!$B$7:$X$104,MATCH(B291,'20.9'!$A$7:$A$104,0),MATCH(Data!A291,'20.9'!$B$6:$X$6,0))</f>
        <v>14085</v>
      </c>
      <c r="I291" s="14">
        <f>INDEX('20.10'!$B$7:$X$104,MATCH(B291,'20.10'!$A$7:$A$104,0),MATCH(Data!A291,'20.10'!$B$6:$X$6,0))</f>
        <v>11185</v>
      </c>
      <c r="J291" s="14">
        <f>INDEX('20.13'!$B$7:$X$104,MATCH(B291,'20.13'!$A$7:$A$104,0),MATCH(Data!A291,'20.13'!$B$6:$X$6,0))</f>
        <v>111.9</v>
      </c>
      <c r="K291" s="14"/>
    </row>
    <row r="292" spans="1:11" hidden="1" x14ac:dyDescent="0.45">
      <c r="A292" s="116">
        <v>2002</v>
      </c>
      <c r="B292" s="14" t="s">
        <v>120</v>
      </c>
      <c r="C292" s="14">
        <f>INDEX('1.1'!$B$6:$X$103,MATCH(B292,'1.1'!$A$6:$A$103,0),MATCH(Data!A292,'1.1'!$B$5:$X$5,0))</f>
        <v>901</v>
      </c>
      <c r="D292" s="14">
        <f>INDEX('1.2'!$B$6:$X$103,MATCH(B292,'1.2'!$A$6:$A$103,0),MATCH(Data!A292,'1.2'!$B$5:$X$5,0))</f>
        <v>906.2</v>
      </c>
      <c r="E292" s="14">
        <f>INDEX('1.6.2'!$B$7:$X$104,MATCH(B292,'1.6.2'!$A$7:$A$104,0),MATCH(Data!A292,'1.6.2'!$B$6:$X$6,0))</f>
        <v>63.8</v>
      </c>
      <c r="F292" s="14">
        <f>INDEX('2.10.1'!$B$8:$X$105,MATCH(B292,'2.10.1'!$A$8:$A$105,0),MATCH(Data!A292,'2.10.1'!$B$7:$X$7,0))</f>
        <v>10.7</v>
      </c>
      <c r="G292" s="14">
        <f>INDEX('3.2'!$B$7:$X$104,MATCH(B292,'3.2'!$A$7:$A$104,0),MATCH(Data!A292,'3.2'!$B$6:$X$6,0))</f>
        <v>2875</v>
      </c>
      <c r="H292" s="14">
        <f>INDEX('20.9'!$B$7:$X$104,MATCH(B292,'20.9'!$A$7:$A$104,0),MATCH(Data!A292,'20.9'!$B$6:$X$6,0))</f>
        <v>10833</v>
      </c>
      <c r="I292" s="14">
        <f>INDEX('20.10'!$B$7:$X$104,MATCH(B292,'20.10'!$A$7:$A$104,0),MATCH(Data!A292,'20.10'!$B$6:$X$6,0))</f>
        <v>7166</v>
      </c>
      <c r="J292" s="14">
        <f>INDEX('20.13'!$B$7:$X$104,MATCH(B292,'20.13'!$A$7:$A$104,0),MATCH(Data!A292,'20.13'!$B$6:$X$6,0))</f>
        <v>106.6</v>
      </c>
      <c r="K292" s="14"/>
    </row>
    <row r="293" spans="1:11" hidden="1" x14ac:dyDescent="0.45">
      <c r="A293" s="116">
        <v>2002</v>
      </c>
      <c r="B293" s="14" t="s">
        <v>121</v>
      </c>
      <c r="C293" s="14">
        <f>INDEX('1.1'!$B$6:$X$103,MATCH(B293,'1.1'!$A$6:$A$103,0),MATCH(Data!A293,'1.1'!$B$5:$X$5,0))</f>
        <v>181.8</v>
      </c>
      <c r="D293" s="14">
        <f>INDEX('1.2'!$B$6:$X$103,MATCH(B293,'1.2'!$A$6:$A$103,0),MATCH(Data!A293,'1.2'!$B$5:$X$5,0))</f>
        <v>184.5</v>
      </c>
      <c r="E293" s="14">
        <f>INDEX('1.6.2'!$B$7:$X$104,MATCH(B293,'1.6.2'!$A$7:$A$104,0),MATCH(Data!A293,'1.6.2'!$B$6:$X$6,0))</f>
        <v>69.900000000000006</v>
      </c>
      <c r="F293" s="14">
        <f>INDEX('2.10.1'!$B$8:$X$105,MATCH(B293,'2.10.1'!$A$8:$A$105,0),MATCH(Data!A293,'2.10.1'!$B$7:$X$7,0))</f>
        <v>8.1999999999999993</v>
      </c>
      <c r="G293" s="14">
        <f>INDEX('3.2'!$B$7:$X$104,MATCH(B293,'3.2'!$A$7:$A$104,0),MATCH(Data!A293,'3.2'!$B$6:$X$6,0))</f>
        <v>6748</v>
      </c>
      <c r="H293" s="14" t="str">
        <f>INDEX('20.9'!$B$7:$X$104,MATCH(B293,'20.9'!$A$7:$A$104,0),MATCH(Data!A293,'20.9'!$B$6:$X$6,0))</f>
        <v>…</v>
      </c>
      <c r="I293" s="14">
        <f>INDEX('20.10'!$B$7:$X$104,MATCH(B293,'20.10'!$A$7:$A$104,0),MATCH(Data!A293,'20.10'!$B$6:$X$6,0))</f>
        <v>2836</v>
      </c>
      <c r="J293" s="14">
        <f>INDEX('20.13'!$B$7:$X$104,MATCH(B293,'20.13'!$A$7:$A$104,0),MATCH(Data!A293,'20.13'!$B$6:$X$6,0))</f>
        <v>112.7</v>
      </c>
      <c r="K293" s="14"/>
    </row>
    <row r="294" spans="1:11" hidden="1" x14ac:dyDescent="0.45">
      <c r="A294" s="116">
        <v>2002</v>
      </c>
      <c r="B294" s="14" t="s">
        <v>122</v>
      </c>
      <c r="C294" s="14">
        <f>INDEX('1.1'!$B$6:$X$103,MATCH(B294,'1.1'!$A$6:$A$103,0),MATCH(Data!A294,'1.1'!$B$5:$X$5,0))</f>
        <v>545</v>
      </c>
      <c r="D294" s="14">
        <f>INDEX('1.2'!$B$6:$X$103,MATCH(B294,'1.2'!$A$6:$A$103,0),MATCH(Data!A294,'1.2'!$B$5:$X$5,0))</f>
        <v>548.6</v>
      </c>
      <c r="E294" s="14">
        <f>INDEX('1.6.2'!$B$7:$X$104,MATCH(B294,'1.6.2'!$A$7:$A$104,0),MATCH(Data!A294,'1.6.2'!$B$6:$X$6,0))</f>
        <v>66.7</v>
      </c>
      <c r="F294" s="14">
        <f>INDEX('2.10.1'!$B$8:$X$105,MATCH(B294,'2.10.1'!$A$8:$A$105,0),MATCH(Data!A294,'2.10.1'!$B$7:$X$7,0))</f>
        <v>9.4</v>
      </c>
      <c r="G294" s="14">
        <f>INDEX('3.2'!$B$7:$X$104,MATCH(B294,'3.2'!$A$7:$A$104,0),MATCH(Data!A294,'3.2'!$B$6:$X$6,0))</f>
        <v>5523</v>
      </c>
      <c r="H294" s="14" t="str">
        <f>INDEX('20.9'!$B$7:$X$104,MATCH(B294,'20.9'!$A$7:$A$104,0),MATCH(Data!A294,'20.9'!$B$6:$X$6,0))</f>
        <v>…</v>
      </c>
      <c r="I294" s="14">
        <f>INDEX('20.10'!$B$7:$X$104,MATCH(B294,'20.10'!$A$7:$A$104,0),MATCH(Data!A294,'20.10'!$B$6:$X$6,0))</f>
        <v>11715</v>
      </c>
      <c r="J294" s="14">
        <f>INDEX('20.13'!$B$7:$X$104,MATCH(B294,'20.13'!$A$7:$A$104,0),MATCH(Data!A294,'20.13'!$B$6:$X$6,0))</f>
        <v>115.1</v>
      </c>
      <c r="K294" s="14"/>
    </row>
    <row r="295" spans="1:11" hidden="1" x14ac:dyDescent="0.45">
      <c r="A295" s="116">
        <v>2002</v>
      </c>
      <c r="B295" s="14" t="s">
        <v>123</v>
      </c>
      <c r="C295" s="14">
        <f>INDEX('1.1'!$B$6:$X$103,MATCH(B295,'1.1'!$A$6:$A$103,0),MATCH(Data!A295,'1.1'!$B$5:$X$5,0))</f>
        <v>190.6</v>
      </c>
      <c r="D295" s="14">
        <f>INDEX('1.2'!$B$6:$X$103,MATCH(B295,'1.2'!$A$6:$A$103,0),MATCH(Data!A295,'1.2'!$B$5:$X$5,0))</f>
        <v>191.2</v>
      </c>
      <c r="E295" s="14">
        <f>INDEX('1.6.2'!$B$7:$X$104,MATCH(B295,'1.6.2'!$A$7:$A$104,0),MATCH(Data!A295,'1.6.2'!$B$6:$X$6,0))</f>
        <v>63.5</v>
      </c>
      <c r="F295" s="14">
        <f>INDEX('2.10.1'!$B$8:$X$105,MATCH(B295,'2.10.1'!$A$8:$A$105,0),MATCH(Data!A295,'2.10.1'!$B$7:$X$7,0))</f>
        <v>9.1</v>
      </c>
      <c r="G295" s="14">
        <f>INDEX('3.2'!$B$7:$X$104,MATCH(B295,'3.2'!$A$7:$A$104,0),MATCH(Data!A295,'3.2'!$B$6:$X$6,0))</f>
        <v>3081</v>
      </c>
      <c r="H295" s="14" t="str">
        <f>INDEX('20.9'!$B$7:$X$104,MATCH(B295,'20.9'!$A$7:$A$104,0),MATCH(Data!A295,'20.9'!$B$6:$X$6,0))</f>
        <v>…</v>
      </c>
      <c r="I295" s="14" t="str">
        <f>INDEX('20.10'!$B$7:$X$104,MATCH(B295,'20.10'!$A$7:$A$104,0),MATCH(Data!A295,'20.10'!$B$6:$X$6,0))</f>
        <v>…</v>
      </c>
      <c r="J295" s="14">
        <f>INDEX('20.13'!$B$7:$X$104,MATCH(B295,'20.13'!$A$7:$A$104,0),MATCH(Data!A295,'20.13'!$B$6:$X$6,0))</f>
        <v>114.6</v>
      </c>
      <c r="K295" s="14"/>
    </row>
    <row r="296" spans="1:11" hidden="1" x14ac:dyDescent="0.45">
      <c r="A296" s="116">
        <v>2002</v>
      </c>
      <c r="B296" s="14" t="s">
        <v>124</v>
      </c>
      <c r="C296" s="14">
        <f>INDEX('1.1'!$B$6:$X$103,MATCH(B296,'1.1'!$A$6:$A$103,0),MATCH(Data!A296,'1.1'!$B$5:$X$5,0))</f>
        <v>53.2</v>
      </c>
      <c r="D296" s="14">
        <f>INDEX('1.2'!$B$6:$X$103,MATCH(B296,'1.2'!$A$6:$A$103,0),MATCH(Data!A296,'1.2'!$B$5:$X$5,0))</f>
        <v>54.2</v>
      </c>
      <c r="E296" s="14">
        <f>INDEX('1.6.2'!$B$7:$X$104,MATCH(B296,'1.6.2'!$A$7:$A$104,0),MATCH(Data!A296,'1.6.2'!$B$6:$X$6,0))</f>
        <v>70.400000000000006</v>
      </c>
      <c r="F296" s="14">
        <f>INDEX('2.10.1'!$B$8:$X$105,MATCH(B296,'2.10.1'!$A$8:$A$105,0),MATCH(Data!A296,'2.10.1'!$B$7:$X$7,0))</f>
        <v>4.5</v>
      </c>
      <c r="G296" s="14">
        <f>INDEX('3.2'!$B$7:$X$104,MATCH(B296,'3.2'!$A$7:$A$104,0),MATCH(Data!A296,'3.2'!$B$6:$X$6,0))</f>
        <v>11313</v>
      </c>
      <c r="H296" s="14" t="str">
        <f>INDEX('20.9'!$B$7:$X$104,MATCH(B296,'20.9'!$A$7:$A$104,0),MATCH(Data!A296,'20.9'!$B$6:$X$6,0))</f>
        <v>…</v>
      </c>
      <c r="I296" s="14" t="str">
        <f>INDEX('20.10'!$B$7:$X$104,MATCH(B296,'20.10'!$A$7:$A$104,0),MATCH(Data!A296,'20.10'!$B$6:$X$6,0))</f>
        <v>…</v>
      </c>
      <c r="J296" s="14">
        <f>INDEX('20.13'!$B$7:$X$104,MATCH(B296,'20.13'!$A$7:$A$104,0),MATCH(Data!A296,'20.13'!$B$6:$X$6,0))</f>
        <v>118.6</v>
      </c>
      <c r="K296" s="14"/>
    </row>
    <row r="297" spans="1:11" hidden="1" x14ac:dyDescent="0.45">
      <c r="A297" s="116">
        <v>2003</v>
      </c>
      <c r="B297" s="114" t="s">
        <v>40</v>
      </c>
      <c r="C297" s="14">
        <f>INDEX('1.1'!$B$6:$X$103,MATCH(B297,'1.1'!$A$6:$A$103,0),MATCH(Data!A297,'1.1'!$B$5:$X$5,0))</f>
        <v>144333.6</v>
      </c>
      <c r="D297" s="14">
        <f>INDEX('1.2'!$B$6:$X$103,MATCH(B297,'1.2'!$A$6:$A$103,0),MATCH(Data!A297,'1.2'!$B$5:$X$5,0))</f>
        <v>144648.6</v>
      </c>
      <c r="E297" s="14">
        <f>INDEX('1.6.2'!$B$7:$X$104,MATCH(B297,'1.6.2'!$A$7:$A$104,0),MATCH(Data!A297,'1.6.2'!$B$6:$X$6,0))</f>
        <v>62.3</v>
      </c>
      <c r="F297" s="14">
        <f>INDEX('2.10.1'!$B$8:$X$105,MATCH(B297,'2.10.1'!$A$8:$A$105,0),MATCH(Data!A297,'2.10.1'!$B$7:$X$7,0))</f>
        <v>8.1999999999999993</v>
      </c>
      <c r="G297" s="14">
        <f>INDEX('3.2'!$B$7:$X$104,MATCH(B297,'3.2'!$A$7:$A$104,0),MATCH(Data!A297,'3.2'!$B$6:$X$6,0))</f>
        <v>5167</v>
      </c>
      <c r="H297" s="14">
        <f>INDEX('20.9'!$B$7:$X$104,MATCH(B297,'20.9'!$A$7:$A$104,0),MATCH(Data!A297,'20.9'!$B$6:$X$6,0))</f>
        <v>16320</v>
      </c>
      <c r="I297" s="14">
        <f>INDEX('20.10'!$B$7:$X$104,MATCH(B297,'20.10'!$A$7:$A$104,0),MATCH(Data!A297,'20.10'!$B$6:$X$6,0))</f>
        <v>13967</v>
      </c>
      <c r="J297" s="14">
        <f>INDEX('20.13'!$B$7:$X$104,MATCH(B297,'20.13'!$A$7:$A$104,0),MATCH(Data!A297,'20.13'!$B$6:$X$6,0))</f>
        <v>110.6</v>
      </c>
      <c r="K297" s="14"/>
    </row>
    <row r="298" spans="1:11" ht="18" hidden="1" x14ac:dyDescent="0.45">
      <c r="A298" s="116">
        <v>2003</v>
      </c>
      <c r="B298" s="44" t="s">
        <v>131</v>
      </c>
      <c r="C298" s="14">
        <f>INDEX('1.1'!$B$6:$X$103,MATCH(B298,'1.1'!$A$6:$A$103,0),MATCH(Data!A298,'1.1'!$B$5:$X$5,0))</f>
        <v>37965.1</v>
      </c>
      <c r="D298" s="14">
        <f>INDEX('1.2'!$B$6:$X$103,MATCH(B298,'1.2'!$A$6:$A$103,0),MATCH(Data!A298,'1.2'!$B$5:$X$5,0))</f>
        <v>37955.9</v>
      </c>
      <c r="E298" s="14">
        <f>INDEX('1.6.2'!$B$7:$X$104,MATCH(B298,'1.6.2'!$A$7:$A$104,0),MATCH(Data!A298,'1.6.2'!$B$6:$X$6,0))</f>
        <v>61.8</v>
      </c>
      <c r="F298" s="14">
        <f>INDEX('2.10.1'!$B$8:$X$105,MATCH(B298,'2.10.1'!$A$8:$A$105,0),MATCH(Data!A298,'2.10.1'!$B$7:$X$7,0))</f>
        <v>5.0999999999999996</v>
      </c>
      <c r="G298" s="14">
        <f>INDEX('3.2'!$B$7:$X$104,MATCH(B298,'3.2'!$A$7:$A$104,0),MATCH(Data!A298,'3.2'!$B$6:$X$6,0))</f>
        <v>7189</v>
      </c>
      <c r="H298" s="14">
        <f>INDEX('20.9'!$B$7:$X$104,MATCH(B298,'20.9'!$A$7:$A$104,0),MATCH(Data!A298,'20.9'!$B$6:$X$6,0))</f>
        <v>21412</v>
      </c>
      <c r="I298" s="14">
        <f>INDEX('20.10'!$B$7:$X$104,MATCH(B298,'20.10'!$A$7:$A$104,0),MATCH(Data!A298,'20.10'!$B$6:$X$6,0))</f>
        <v>18730</v>
      </c>
      <c r="J298" s="14">
        <f>INDEX('20.13'!$B$7:$X$104,MATCH(B298,'20.13'!$A$7:$A$104,0),MATCH(Data!A298,'20.13'!$B$6:$X$6,0))</f>
        <v>116.5</v>
      </c>
      <c r="K298" s="14"/>
    </row>
    <row r="299" spans="1:11" hidden="1" x14ac:dyDescent="0.45">
      <c r="A299" s="116">
        <v>2003</v>
      </c>
      <c r="B299" s="14" t="s">
        <v>41</v>
      </c>
      <c r="C299" s="14">
        <f>INDEX('1.1'!$B$6:$X$103,MATCH(B299,'1.1'!$A$6:$A$103,0),MATCH(Data!A299,'1.1'!$B$5:$X$5,0))</f>
        <v>1513.9</v>
      </c>
      <c r="D299" s="14">
        <f>INDEX('1.2'!$B$6:$X$103,MATCH(B299,'1.2'!$A$6:$A$103,0),MATCH(Data!A299,'1.2'!$B$5:$X$5,0))</f>
        <v>1512.9</v>
      </c>
      <c r="E299" s="14">
        <f>INDEX('1.6.2'!$B$7:$X$104,MATCH(B299,'1.6.2'!$A$7:$A$104,0),MATCH(Data!A299,'1.6.2'!$B$6:$X$6,0))</f>
        <v>60.5</v>
      </c>
      <c r="F299" s="14">
        <f>INDEX('2.10.1'!$B$8:$X$105,MATCH(B299,'2.10.1'!$A$8:$A$105,0),MATCH(Data!A299,'2.10.1'!$B$7:$X$7,0))</f>
        <v>8.3000000000000007</v>
      </c>
      <c r="G299" s="14">
        <f>INDEX('3.2'!$B$7:$X$104,MATCH(B299,'3.2'!$A$7:$A$104,0),MATCH(Data!A299,'3.2'!$B$6:$X$6,0))</f>
        <v>3357</v>
      </c>
      <c r="H299" s="14">
        <f>INDEX('20.9'!$B$7:$X$104,MATCH(B299,'20.9'!$A$7:$A$104,0),MATCH(Data!A299,'20.9'!$B$6:$X$6,0))</f>
        <v>11532</v>
      </c>
      <c r="I299" s="14">
        <f>INDEX('20.10'!$B$7:$X$104,MATCH(B299,'20.10'!$A$7:$A$104,0),MATCH(Data!A299,'20.10'!$B$6:$X$6,0))</f>
        <v>9599</v>
      </c>
      <c r="J299" s="14">
        <f>INDEX('20.13'!$B$7:$X$104,MATCH(B299,'20.13'!$A$7:$A$104,0),MATCH(Data!A299,'20.13'!$B$6:$X$6,0))</f>
        <v>111.9</v>
      </c>
      <c r="K299" s="14"/>
    </row>
    <row r="300" spans="1:11" hidden="1" x14ac:dyDescent="0.45">
      <c r="A300" s="116">
        <v>2003</v>
      </c>
      <c r="B300" s="14" t="s">
        <v>42</v>
      </c>
      <c r="C300" s="14">
        <f>INDEX('1.1'!$B$6:$X$103,MATCH(B300,'1.1'!$A$6:$A$103,0),MATCH(Data!A300,'1.1'!$B$5:$X$5,0))</f>
        <v>1360.2</v>
      </c>
      <c r="D300" s="14">
        <f>INDEX('1.2'!$B$6:$X$103,MATCH(B300,'1.2'!$A$6:$A$103,0),MATCH(Data!A300,'1.2'!$B$5:$X$5,0))</f>
        <v>1367.6</v>
      </c>
      <c r="E300" s="14">
        <f>INDEX('1.6.2'!$B$7:$X$104,MATCH(B300,'1.6.2'!$A$7:$A$104,0),MATCH(Data!A300,'1.6.2'!$B$6:$X$6,0))</f>
        <v>59.6</v>
      </c>
      <c r="F300" s="14">
        <f>INDEX('2.10.1'!$B$8:$X$105,MATCH(B300,'2.10.1'!$A$8:$A$105,0),MATCH(Data!A300,'2.10.1'!$B$7:$X$7,0))</f>
        <v>7.4</v>
      </c>
      <c r="G300" s="14">
        <f>INDEX('3.2'!$B$7:$X$104,MATCH(B300,'3.2'!$A$7:$A$104,0),MATCH(Data!A300,'3.2'!$B$6:$X$6,0))</f>
        <v>3136</v>
      </c>
      <c r="H300" s="14">
        <f>INDEX('20.9'!$B$7:$X$104,MATCH(B300,'20.9'!$A$7:$A$104,0),MATCH(Data!A300,'20.9'!$B$6:$X$6,0))</f>
        <v>11532</v>
      </c>
      <c r="I300" s="14">
        <f>INDEX('20.10'!$B$7:$X$104,MATCH(B300,'20.10'!$A$7:$A$104,0),MATCH(Data!A300,'20.10'!$B$6:$X$6,0))</f>
        <v>10867</v>
      </c>
      <c r="J300" s="14">
        <f>INDEX('20.13'!$B$7:$X$104,MATCH(B300,'20.13'!$A$7:$A$104,0),MATCH(Data!A300,'20.13'!$B$6:$X$6,0))</f>
        <v>116</v>
      </c>
      <c r="K300" s="14"/>
    </row>
    <row r="301" spans="1:11" hidden="1" x14ac:dyDescent="0.45">
      <c r="A301" s="116">
        <v>2003</v>
      </c>
      <c r="B301" s="14" t="s">
        <v>43</v>
      </c>
      <c r="C301" s="14">
        <f>INDEX('1.1'!$B$6:$X$103,MATCH(B301,'1.1'!$A$6:$A$103,0),MATCH(Data!A301,'1.1'!$B$5:$X$5,0))</f>
        <v>1509.6</v>
      </c>
      <c r="D301" s="14">
        <f>INDEX('1.2'!$B$6:$X$103,MATCH(B301,'1.2'!$A$6:$A$103,0),MATCH(Data!A301,'1.2'!$B$5:$X$5,0))</f>
        <v>1514.8</v>
      </c>
      <c r="E301" s="14">
        <f>INDEX('1.6.2'!$B$7:$X$104,MATCH(B301,'1.6.2'!$A$7:$A$104,0),MATCH(Data!A301,'1.6.2'!$B$6:$X$6,0))</f>
        <v>60.7</v>
      </c>
      <c r="F301" s="14">
        <f>INDEX('2.10.1'!$B$8:$X$105,MATCH(B301,'2.10.1'!$A$8:$A$105,0),MATCH(Data!A301,'2.10.1'!$B$7:$X$7,0))</f>
        <v>10.199999999999999</v>
      </c>
      <c r="G301" s="14">
        <f>INDEX('3.2'!$B$7:$X$104,MATCH(B301,'3.2'!$A$7:$A$104,0),MATCH(Data!A301,'3.2'!$B$6:$X$6,0))</f>
        <v>2837</v>
      </c>
      <c r="H301" s="14">
        <f>INDEX('20.9'!$B$7:$X$104,MATCH(B301,'20.9'!$A$7:$A$104,0),MATCH(Data!A301,'20.9'!$B$6:$X$6,0))</f>
        <v>13250</v>
      </c>
      <c r="I301" s="14">
        <f>INDEX('20.10'!$B$7:$X$104,MATCH(B301,'20.10'!$A$7:$A$104,0),MATCH(Data!A301,'20.10'!$B$6:$X$6,0))</f>
        <v>10935</v>
      </c>
      <c r="J301" s="14">
        <f>INDEX('20.13'!$B$7:$X$104,MATCH(B301,'20.13'!$A$7:$A$104,0),MATCH(Data!A301,'20.13'!$B$6:$X$6,0))</f>
        <v>119.5</v>
      </c>
      <c r="K301" s="14"/>
    </row>
    <row r="302" spans="1:11" hidden="1" x14ac:dyDescent="0.45">
      <c r="A302" s="116">
        <v>2003</v>
      </c>
      <c r="B302" s="14" t="s">
        <v>44</v>
      </c>
      <c r="C302" s="14">
        <f>INDEX('1.1'!$B$6:$X$103,MATCH(B302,'1.1'!$A$6:$A$103,0),MATCH(Data!A302,'1.1'!$B$5:$X$5,0))</f>
        <v>2367.4</v>
      </c>
      <c r="D302" s="14">
        <f>INDEX('1.2'!$B$6:$X$103,MATCH(B302,'1.2'!$A$6:$A$103,0),MATCH(Data!A302,'1.2'!$B$5:$X$5,0))</f>
        <v>2370.9</v>
      </c>
      <c r="E302" s="14">
        <f>INDEX('1.6.2'!$B$7:$X$104,MATCH(B302,'1.6.2'!$A$7:$A$104,0),MATCH(Data!A302,'1.6.2'!$B$6:$X$6,0))</f>
        <v>59.3</v>
      </c>
      <c r="F302" s="14">
        <f>INDEX('2.10.1'!$B$8:$X$105,MATCH(B302,'2.10.1'!$A$8:$A$105,0),MATCH(Data!A302,'2.10.1'!$B$7:$X$7,0))</f>
        <v>8.3000000000000007</v>
      </c>
      <c r="G302" s="14">
        <f>INDEX('3.2'!$B$7:$X$104,MATCH(B302,'3.2'!$A$7:$A$104,0),MATCH(Data!A302,'3.2'!$B$6:$X$6,0))</f>
        <v>3381</v>
      </c>
      <c r="H302" s="14">
        <f>INDEX('20.9'!$B$7:$X$104,MATCH(B302,'20.9'!$A$7:$A$104,0),MATCH(Data!A302,'20.9'!$B$6:$X$6,0))</f>
        <v>10761</v>
      </c>
      <c r="I302" s="14">
        <f>INDEX('20.10'!$B$7:$X$104,MATCH(B302,'20.10'!$A$7:$A$104,0),MATCH(Data!A302,'20.10'!$B$6:$X$6,0))</f>
        <v>9295</v>
      </c>
      <c r="J302" s="14">
        <f>INDEX('20.13'!$B$7:$X$104,MATCH(B302,'20.13'!$A$7:$A$104,0),MATCH(Data!A302,'20.13'!$B$6:$X$6,0))</f>
        <v>123.4</v>
      </c>
      <c r="K302" s="14"/>
    </row>
    <row r="303" spans="1:11" hidden="1" x14ac:dyDescent="0.45">
      <c r="A303" s="116">
        <v>2003</v>
      </c>
      <c r="B303" s="14" t="s">
        <v>45</v>
      </c>
      <c r="C303" s="14">
        <f>INDEX('1.1'!$B$6:$X$103,MATCH(B303,'1.1'!$A$6:$A$103,0),MATCH(Data!A303,'1.1'!$B$5:$X$5,0))</f>
        <v>1131</v>
      </c>
      <c r="D303" s="14">
        <f>INDEX('1.2'!$B$6:$X$103,MATCH(B303,'1.2'!$A$6:$A$103,0),MATCH(Data!A303,'1.2'!$B$5:$X$5,0))</f>
        <v>1137.8</v>
      </c>
      <c r="E303" s="14">
        <f>INDEX('1.6.2'!$B$7:$X$104,MATCH(B303,'1.6.2'!$A$7:$A$104,0),MATCH(Data!A303,'1.6.2'!$B$6:$X$6,0))</f>
        <v>60.2</v>
      </c>
      <c r="F303" s="14">
        <f>INDEX('2.10.1'!$B$8:$X$105,MATCH(B303,'2.10.1'!$A$8:$A$105,0),MATCH(Data!A303,'2.10.1'!$B$7:$X$7,0))</f>
        <v>6.5</v>
      </c>
      <c r="G303" s="14">
        <f>INDEX('3.2'!$B$7:$X$104,MATCH(B303,'3.2'!$A$7:$A$104,0),MATCH(Data!A303,'3.2'!$B$6:$X$6,0))</f>
        <v>2292</v>
      </c>
      <c r="H303" s="14">
        <f>INDEX('20.9'!$B$7:$X$104,MATCH(B303,'20.9'!$A$7:$A$104,0),MATCH(Data!A303,'20.9'!$B$6:$X$6,0))</f>
        <v>10261</v>
      </c>
      <c r="I303" s="14">
        <f>INDEX('20.10'!$B$7:$X$104,MATCH(B303,'20.10'!$A$7:$A$104,0),MATCH(Data!A303,'20.10'!$B$6:$X$6,0))</f>
        <v>8111</v>
      </c>
      <c r="J303" s="14">
        <f>INDEX('20.13'!$B$7:$X$104,MATCH(B303,'20.13'!$A$7:$A$104,0),MATCH(Data!A303,'20.13'!$B$6:$X$6,0))</f>
        <v>118.9</v>
      </c>
      <c r="K303" s="14"/>
    </row>
    <row r="304" spans="1:11" hidden="1" x14ac:dyDescent="0.45">
      <c r="A304" s="116">
        <v>2003</v>
      </c>
      <c r="B304" s="14" t="s">
        <v>46</v>
      </c>
      <c r="C304" s="14">
        <f>INDEX('1.1'!$B$6:$X$103,MATCH(B304,'1.1'!$A$6:$A$103,0),MATCH(Data!A304,'1.1'!$B$5:$X$5,0))</f>
        <v>1031.7</v>
      </c>
      <c r="D304" s="14">
        <f>INDEX('1.2'!$B$6:$X$103,MATCH(B304,'1.2'!$A$6:$A$103,0),MATCH(Data!A304,'1.2'!$B$5:$X$5,0))</f>
        <v>1035.0999999999999</v>
      </c>
      <c r="E304" s="14">
        <f>INDEX('1.6.2'!$B$7:$X$104,MATCH(B304,'1.6.2'!$A$7:$A$104,0),MATCH(Data!A304,'1.6.2'!$B$6:$X$6,0))</f>
        <v>60.8</v>
      </c>
      <c r="F304" s="14">
        <f>INDEX('2.10.1'!$B$8:$X$105,MATCH(B304,'2.10.1'!$A$8:$A$105,0),MATCH(Data!A304,'2.10.1'!$B$7:$X$7,0))</f>
        <v>6.1</v>
      </c>
      <c r="G304" s="14">
        <f>INDEX('3.2'!$B$7:$X$104,MATCH(B304,'3.2'!$A$7:$A$104,0),MATCH(Data!A304,'3.2'!$B$6:$X$6,0))</f>
        <v>3335</v>
      </c>
      <c r="H304" s="14">
        <f>INDEX('20.9'!$B$7:$X$104,MATCH(B304,'20.9'!$A$7:$A$104,0),MATCH(Data!A304,'20.9'!$B$6:$X$6,0))</f>
        <v>13568</v>
      </c>
      <c r="I304" s="14">
        <f>INDEX('20.10'!$B$7:$X$104,MATCH(B304,'20.10'!$A$7:$A$104,0),MATCH(Data!A304,'20.10'!$B$6:$X$6,0))</f>
        <v>12398</v>
      </c>
      <c r="J304" s="14">
        <f>INDEX('20.13'!$B$7:$X$104,MATCH(B304,'20.13'!$A$7:$A$104,0),MATCH(Data!A304,'20.13'!$B$6:$X$6,0))</f>
        <v>127.6</v>
      </c>
      <c r="K304" s="14"/>
    </row>
    <row r="305" spans="1:11" hidden="1" x14ac:dyDescent="0.45">
      <c r="A305" s="116">
        <v>2003</v>
      </c>
      <c r="B305" s="14" t="s">
        <v>47</v>
      </c>
      <c r="C305" s="14">
        <f>INDEX('1.1'!$B$6:$X$103,MATCH(B305,'1.1'!$A$6:$A$103,0),MATCH(Data!A305,'1.1'!$B$5:$X$5,0))</f>
        <v>723.1</v>
      </c>
      <c r="D305" s="14">
        <f>INDEX('1.2'!$B$6:$X$103,MATCH(B305,'1.2'!$A$6:$A$103,0),MATCH(Data!A305,'1.2'!$B$5:$X$5,0))</f>
        <v>728.8</v>
      </c>
      <c r="E305" s="14">
        <f>INDEX('1.6.2'!$B$7:$X$104,MATCH(B305,'1.6.2'!$A$7:$A$104,0),MATCH(Data!A305,'1.6.2'!$B$6:$X$6,0))</f>
        <v>60.6</v>
      </c>
      <c r="F305" s="14">
        <f>INDEX('2.10.1'!$B$8:$X$105,MATCH(B305,'2.10.1'!$A$8:$A$105,0),MATCH(Data!A305,'2.10.1'!$B$7:$X$7,0))</f>
        <v>6.1</v>
      </c>
      <c r="G305" s="14">
        <f>INDEX('3.2'!$B$7:$X$104,MATCH(B305,'3.2'!$A$7:$A$104,0),MATCH(Data!A305,'3.2'!$B$6:$X$6,0))</f>
        <v>3094</v>
      </c>
      <c r="H305" s="14">
        <f>INDEX('20.9'!$B$7:$X$104,MATCH(B305,'20.9'!$A$7:$A$104,0),MATCH(Data!A305,'20.9'!$B$6:$X$6,0))</f>
        <v>10278</v>
      </c>
      <c r="I305" s="14">
        <f>INDEX('20.10'!$B$7:$X$104,MATCH(B305,'20.10'!$A$7:$A$104,0),MATCH(Data!A305,'20.10'!$B$6:$X$6,0))</f>
        <v>8614</v>
      </c>
      <c r="J305" s="14">
        <f>INDEX('20.13'!$B$7:$X$104,MATCH(B305,'20.13'!$A$7:$A$104,0),MATCH(Data!A305,'20.13'!$B$6:$X$6,0))</f>
        <v>112.6</v>
      </c>
      <c r="K305" s="14"/>
    </row>
    <row r="306" spans="1:11" hidden="1" x14ac:dyDescent="0.45">
      <c r="A306" s="116">
        <v>2003</v>
      </c>
      <c r="B306" s="14" t="s">
        <v>48</v>
      </c>
      <c r="C306" s="14">
        <f>INDEX('1.1'!$B$6:$X$103,MATCH(B306,'1.1'!$A$6:$A$103,0),MATCH(Data!A306,'1.1'!$B$5:$X$5,0))</f>
        <v>1213.4000000000001</v>
      </c>
      <c r="D306" s="14">
        <f>INDEX('1.2'!$B$6:$X$103,MATCH(B306,'1.2'!$A$6:$A$103,0),MATCH(Data!A306,'1.2'!$B$5:$X$5,0))</f>
        <v>1222.2</v>
      </c>
      <c r="E306" s="14">
        <f>INDEX('1.6.2'!$B$7:$X$104,MATCH(B306,'1.6.2'!$A$7:$A$104,0),MATCH(Data!A306,'1.6.2'!$B$6:$X$6,0))</f>
        <v>59.3</v>
      </c>
      <c r="F306" s="14">
        <f>INDEX('2.10.1'!$B$8:$X$105,MATCH(B306,'2.10.1'!$A$8:$A$105,0),MATCH(Data!A306,'2.10.1'!$B$7:$X$7,0))</f>
        <v>8.5</v>
      </c>
      <c r="G306" s="14">
        <f>INDEX('3.2'!$B$7:$X$104,MATCH(B306,'3.2'!$A$7:$A$104,0),MATCH(Data!A306,'3.2'!$B$6:$X$6,0))</f>
        <v>3373</v>
      </c>
      <c r="H306" s="14">
        <f>INDEX('20.9'!$B$7:$X$104,MATCH(B306,'20.9'!$A$7:$A$104,0),MATCH(Data!A306,'20.9'!$B$6:$X$6,0))</f>
        <v>9371</v>
      </c>
      <c r="I306" s="14">
        <f>INDEX('20.10'!$B$7:$X$104,MATCH(B306,'20.10'!$A$7:$A$104,0),MATCH(Data!A306,'20.10'!$B$6:$X$6,0))</f>
        <v>10400</v>
      </c>
      <c r="J306" s="14">
        <f>INDEX('20.13'!$B$7:$X$104,MATCH(B306,'20.13'!$A$7:$A$104,0),MATCH(Data!A306,'20.13'!$B$6:$X$6,0))</f>
        <v>116.8</v>
      </c>
      <c r="K306" s="14"/>
    </row>
    <row r="307" spans="1:11" hidden="1" x14ac:dyDescent="0.45">
      <c r="A307" s="116">
        <v>2003</v>
      </c>
      <c r="B307" s="14" t="s">
        <v>49</v>
      </c>
      <c r="C307" s="14">
        <f>INDEX('1.1'!$B$6:$X$103,MATCH(B307,'1.1'!$A$6:$A$103,0),MATCH(Data!A307,'1.1'!$B$5:$X$5,0))</f>
        <v>1205.3</v>
      </c>
      <c r="D307" s="14">
        <f>INDEX('1.2'!$B$6:$X$103,MATCH(B307,'1.2'!$A$6:$A$103,0),MATCH(Data!A307,'1.2'!$B$5:$X$5,0))</f>
        <v>1208.2</v>
      </c>
      <c r="E307" s="14">
        <f>INDEX('1.6.2'!$B$7:$X$104,MATCH(B307,'1.6.2'!$A$7:$A$104,0),MATCH(Data!A307,'1.6.2'!$B$6:$X$6,0))</f>
        <v>60.3</v>
      </c>
      <c r="F307" s="14">
        <f>INDEX('2.10.1'!$B$8:$X$105,MATCH(B307,'2.10.1'!$A$8:$A$105,0),MATCH(Data!A307,'2.10.1'!$B$7:$X$7,0))</f>
        <v>4.5</v>
      </c>
      <c r="G307" s="14">
        <f>INDEX('3.2'!$B$7:$X$104,MATCH(B307,'3.2'!$A$7:$A$104,0),MATCH(Data!A307,'3.2'!$B$6:$X$6,0))</f>
        <v>3557</v>
      </c>
      <c r="H307" s="14">
        <f>INDEX('20.9'!$B$7:$X$104,MATCH(B307,'20.9'!$A$7:$A$104,0),MATCH(Data!A307,'20.9'!$B$6:$X$6,0))</f>
        <v>10894</v>
      </c>
      <c r="I307" s="14">
        <f>INDEX('20.10'!$B$7:$X$104,MATCH(B307,'20.10'!$A$7:$A$104,0),MATCH(Data!A307,'20.10'!$B$6:$X$6,0))</f>
        <v>11897</v>
      </c>
      <c r="J307" s="14">
        <f>INDEX('20.13'!$B$7:$X$104,MATCH(B307,'20.13'!$A$7:$A$104,0),MATCH(Data!A307,'20.13'!$B$6:$X$6,0))</f>
        <v>120.1</v>
      </c>
      <c r="K307" s="14"/>
    </row>
    <row r="308" spans="1:11" hidden="1" x14ac:dyDescent="0.45">
      <c r="A308" s="116">
        <v>2003</v>
      </c>
      <c r="B308" s="14" t="s">
        <v>50</v>
      </c>
      <c r="C308" s="14">
        <f>INDEX('1.1'!$B$6:$X$103,MATCH(B308,'1.1'!$A$6:$A$103,0),MATCH(Data!A308,'1.1'!$B$5:$X$5,0))</f>
        <v>6671.3</v>
      </c>
      <c r="D308" s="14">
        <f>INDEX('1.2'!$B$6:$X$103,MATCH(B308,'1.2'!$A$6:$A$103,0),MATCH(Data!A308,'1.2'!$B$5:$X$5,0))</f>
        <v>6644.1</v>
      </c>
      <c r="E308" s="14">
        <f>INDEX('1.6.2'!$B$7:$X$104,MATCH(B308,'1.6.2'!$A$7:$A$104,0),MATCH(Data!A308,'1.6.2'!$B$6:$X$6,0))</f>
        <v>62.2</v>
      </c>
      <c r="F308" s="14">
        <f>INDEX('2.10.1'!$B$8:$X$105,MATCH(B308,'2.10.1'!$A$8:$A$105,0),MATCH(Data!A308,'2.10.1'!$B$7:$X$7,0))</f>
        <v>4.4000000000000004</v>
      </c>
      <c r="G308" s="14">
        <f>INDEX('3.2'!$B$7:$X$104,MATCH(B308,'3.2'!$A$7:$A$104,0),MATCH(Data!A308,'3.2'!$B$6:$X$6,0))</f>
        <v>4409</v>
      </c>
      <c r="H308" s="14">
        <f>INDEX('20.9'!$B$7:$X$104,MATCH(B308,'20.9'!$A$7:$A$104,0),MATCH(Data!A308,'20.9'!$B$6:$X$6,0))</f>
        <v>17442</v>
      </c>
      <c r="I308" s="14">
        <f>INDEX('20.10'!$B$7:$X$104,MATCH(B308,'20.10'!$A$7:$A$104,0),MATCH(Data!A308,'20.10'!$B$6:$X$6,0))</f>
        <v>15864</v>
      </c>
      <c r="J308" s="14">
        <f>INDEX('20.13'!$B$7:$X$104,MATCH(B308,'20.13'!$A$7:$A$104,0),MATCH(Data!A308,'20.13'!$B$6:$X$6,0))</f>
        <v>104.9</v>
      </c>
      <c r="K308" s="14"/>
    </row>
    <row r="309" spans="1:11" hidden="1" x14ac:dyDescent="0.45">
      <c r="A309" s="116">
        <v>2003</v>
      </c>
      <c r="B309" s="14" t="s">
        <v>51</v>
      </c>
      <c r="C309" s="14">
        <f>INDEX('1.1'!$B$6:$X$103,MATCH(B309,'1.1'!$A$6:$A$103,0),MATCH(Data!A309,'1.1'!$B$5:$X$5,0))</f>
        <v>847.1</v>
      </c>
      <c r="D309" s="14">
        <f>INDEX('1.2'!$B$6:$X$103,MATCH(B309,'1.2'!$A$6:$A$103,0),MATCH(Data!A309,'1.2'!$B$5:$X$5,0))</f>
        <v>852.7</v>
      </c>
      <c r="E309" s="14">
        <f>INDEX('1.6.2'!$B$7:$X$104,MATCH(B309,'1.6.2'!$A$7:$A$104,0),MATCH(Data!A309,'1.6.2'!$B$6:$X$6,0))</f>
        <v>60.1</v>
      </c>
      <c r="F309" s="14">
        <f>INDEX('2.10.1'!$B$8:$X$105,MATCH(B309,'2.10.1'!$A$8:$A$105,0),MATCH(Data!A309,'2.10.1'!$B$7:$X$7,0))</f>
        <v>8</v>
      </c>
      <c r="G309" s="14">
        <f>INDEX('3.2'!$B$7:$X$104,MATCH(B309,'3.2'!$A$7:$A$104,0),MATCH(Data!A309,'3.2'!$B$6:$X$6,0))</f>
        <v>3231</v>
      </c>
      <c r="H309" s="14">
        <f>INDEX('20.9'!$B$7:$X$104,MATCH(B309,'20.9'!$A$7:$A$104,0),MATCH(Data!A309,'20.9'!$B$6:$X$6,0))</f>
        <v>11651</v>
      </c>
      <c r="I309" s="14">
        <f>INDEX('20.10'!$B$7:$X$104,MATCH(B309,'20.10'!$A$7:$A$104,0),MATCH(Data!A309,'20.10'!$B$6:$X$6,0))</f>
        <v>10496</v>
      </c>
      <c r="J309" s="14">
        <f>INDEX('20.13'!$B$7:$X$104,MATCH(B309,'20.13'!$A$7:$A$104,0),MATCH(Data!A309,'20.13'!$B$6:$X$6,0))</f>
        <v>116.6</v>
      </c>
      <c r="K309" s="14"/>
    </row>
    <row r="310" spans="1:11" hidden="1" x14ac:dyDescent="0.45">
      <c r="A310" s="116">
        <v>2003</v>
      </c>
      <c r="B310" s="14" t="s">
        <v>52</v>
      </c>
      <c r="C310" s="14">
        <f>INDEX('1.1'!$B$6:$X$103,MATCH(B310,'1.1'!$A$6:$A$103,0),MATCH(Data!A310,'1.1'!$B$5:$X$5,0))</f>
        <v>1210.3</v>
      </c>
      <c r="D310" s="14">
        <f>INDEX('1.2'!$B$6:$X$103,MATCH(B310,'1.2'!$A$6:$A$103,0),MATCH(Data!A310,'1.2'!$B$5:$X$5,0))</f>
        <v>1217</v>
      </c>
      <c r="E310" s="14">
        <f>INDEX('1.6.2'!$B$7:$X$104,MATCH(B310,'1.6.2'!$A$7:$A$104,0),MATCH(Data!A310,'1.6.2'!$B$6:$X$6,0))</f>
        <v>59</v>
      </c>
      <c r="F310" s="14">
        <f>INDEX('2.10.1'!$B$8:$X$105,MATCH(B310,'2.10.1'!$A$8:$A$105,0),MATCH(Data!A310,'2.10.1'!$B$7:$X$7,0))</f>
        <v>8.4</v>
      </c>
      <c r="G310" s="14">
        <f>INDEX('3.2'!$B$7:$X$104,MATCH(B310,'3.2'!$A$7:$A$104,0),MATCH(Data!A310,'3.2'!$B$6:$X$6,0))</f>
        <v>3306</v>
      </c>
      <c r="H310" s="14">
        <f>INDEX('20.9'!$B$7:$X$104,MATCH(B310,'20.9'!$A$7:$A$104,0),MATCH(Data!A310,'20.9'!$B$6:$X$6,0))</f>
        <v>10964</v>
      </c>
      <c r="I310" s="14">
        <f>INDEX('20.10'!$B$7:$X$104,MATCH(B310,'20.10'!$A$7:$A$104,0),MATCH(Data!A310,'20.10'!$B$6:$X$6,0))</f>
        <v>11889</v>
      </c>
      <c r="J310" s="14">
        <f>INDEX('20.13'!$B$7:$X$104,MATCH(B310,'20.13'!$A$7:$A$104,0),MATCH(Data!A310,'20.13'!$B$6:$X$6,0))</f>
        <v>115.8</v>
      </c>
      <c r="K310" s="14"/>
    </row>
    <row r="311" spans="1:11" hidden="1" x14ac:dyDescent="0.45">
      <c r="A311" s="116">
        <v>2003</v>
      </c>
      <c r="B311" s="14" t="s">
        <v>53</v>
      </c>
      <c r="C311" s="14">
        <f>INDEX('1.1'!$B$6:$X$103,MATCH(B311,'1.1'!$A$6:$A$103,0),MATCH(Data!A311,'1.1'!$B$5:$X$5,0))</f>
        <v>1039.0999999999999</v>
      </c>
      <c r="D311" s="14">
        <f>INDEX('1.2'!$B$6:$X$103,MATCH(B311,'1.2'!$A$6:$A$103,0),MATCH(Data!A311,'1.2'!$B$5:$X$5,0))</f>
        <v>1042.5</v>
      </c>
      <c r="E311" s="14">
        <f>INDEX('1.6.2'!$B$7:$X$104,MATCH(B311,'1.6.2'!$A$7:$A$104,0),MATCH(Data!A311,'1.6.2'!$B$6:$X$6,0))</f>
        <v>61.4</v>
      </c>
      <c r="F311" s="14">
        <f>INDEX('2.10.1'!$B$8:$X$105,MATCH(B311,'2.10.1'!$A$8:$A$105,0),MATCH(Data!A311,'2.10.1'!$B$7:$X$7,0))</f>
        <v>10.8</v>
      </c>
      <c r="G311" s="14">
        <f>INDEX('3.2'!$B$7:$X$104,MATCH(B311,'3.2'!$A$7:$A$104,0),MATCH(Data!A311,'3.2'!$B$6:$X$6,0))</f>
        <v>3712</v>
      </c>
      <c r="H311" s="14">
        <f>INDEX('20.9'!$B$7:$X$104,MATCH(B311,'20.9'!$A$7:$A$104,0),MATCH(Data!A311,'20.9'!$B$6:$X$6,0))</f>
        <v>9994</v>
      </c>
      <c r="I311" s="14">
        <f>INDEX('20.10'!$B$7:$X$104,MATCH(B311,'20.10'!$A$7:$A$104,0),MATCH(Data!A311,'20.10'!$B$6:$X$6,0))</f>
        <v>10307</v>
      </c>
      <c r="J311" s="14">
        <f>INDEX('20.13'!$B$7:$X$104,MATCH(B311,'20.13'!$A$7:$A$104,0),MATCH(Data!A311,'20.13'!$B$6:$X$6,0))</f>
        <v>125.4</v>
      </c>
      <c r="K311" s="14"/>
    </row>
    <row r="312" spans="1:11" hidden="1" x14ac:dyDescent="0.45">
      <c r="A312" s="116">
        <v>2003</v>
      </c>
      <c r="B312" s="14" t="s">
        <v>54</v>
      </c>
      <c r="C312" s="14">
        <f>INDEX('1.1'!$B$6:$X$103,MATCH(B312,'1.1'!$A$6:$A$103,0),MATCH(Data!A312,'1.1'!$B$5:$X$5,0))</f>
        <v>1161.9000000000001</v>
      </c>
      <c r="D312" s="14">
        <f>INDEX('1.2'!$B$6:$X$103,MATCH(B312,'1.2'!$A$6:$A$103,0),MATCH(Data!A312,'1.2'!$B$5:$X$5,0))</f>
        <v>1168.0999999999999</v>
      </c>
      <c r="E312" s="14">
        <f>INDEX('1.6.2'!$B$7:$X$104,MATCH(B312,'1.6.2'!$A$7:$A$104,0),MATCH(Data!A312,'1.6.2'!$B$6:$X$6,0))</f>
        <v>59</v>
      </c>
      <c r="F312" s="14">
        <f>INDEX('2.10.1'!$B$8:$X$105,MATCH(B312,'2.10.1'!$A$8:$A$105,0),MATCH(Data!A312,'2.10.1'!$B$7:$X$7,0))</f>
        <v>9.1</v>
      </c>
      <c r="G312" s="14">
        <f>INDEX('3.2'!$B$7:$X$104,MATCH(B312,'3.2'!$A$7:$A$104,0),MATCH(Data!A312,'3.2'!$B$6:$X$6,0))</f>
        <v>3412</v>
      </c>
      <c r="H312" s="14">
        <f>INDEX('20.9'!$B$7:$X$104,MATCH(B312,'20.9'!$A$7:$A$104,0),MATCH(Data!A312,'20.9'!$B$6:$X$6,0))</f>
        <v>10567</v>
      </c>
      <c r="I312" s="14">
        <f>INDEX('20.10'!$B$7:$X$104,MATCH(B312,'20.10'!$A$7:$A$104,0),MATCH(Data!A312,'20.10'!$B$6:$X$6,0))</f>
        <v>10444</v>
      </c>
      <c r="J312" s="14">
        <f>INDEX('20.13'!$B$7:$X$104,MATCH(B312,'20.13'!$A$7:$A$104,0),MATCH(Data!A312,'20.13'!$B$6:$X$6,0))</f>
        <v>118.8</v>
      </c>
      <c r="K312" s="14"/>
    </row>
    <row r="313" spans="1:11" hidden="1" x14ac:dyDescent="0.45">
      <c r="A313" s="116">
        <v>2003</v>
      </c>
      <c r="B313" s="14" t="s">
        <v>55</v>
      </c>
      <c r="C313" s="14">
        <f>INDEX('1.1'!$B$6:$X$103,MATCH(B313,'1.1'!$A$6:$A$103,0),MATCH(Data!A313,'1.1'!$B$5:$X$5,0))</f>
        <v>1447.8</v>
      </c>
      <c r="D313" s="14">
        <f>INDEX('1.2'!$B$6:$X$103,MATCH(B313,'1.2'!$A$6:$A$103,0),MATCH(Data!A313,'1.2'!$B$5:$X$5,0))</f>
        <v>1456.7</v>
      </c>
      <c r="E313" s="14">
        <f>INDEX('1.6.2'!$B$7:$X$104,MATCH(B313,'1.6.2'!$A$7:$A$104,0),MATCH(Data!A313,'1.6.2'!$B$6:$X$6,0))</f>
        <v>59</v>
      </c>
      <c r="F313" s="14">
        <f>INDEX('2.10.1'!$B$8:$X$105,MATCH(B313,'2.10.1'!$A$8:$A$105,0),MATCH(Data!A313,'2.10.1'!$B$7:$X$7,0))</f>
        <v>6.6</v>
      </c>
      <c r="G313" s="14">
        <f>INDEX('3.2'!$B$7:$X$104,MATCH(B313,'3.2'!$A$7:$A$104,0),MATCH(Data!A313,'3.2'!$B$6:$X$6,0))</f>
        <v>3016</v>
      </c>
      <c r="H313" s="14">
        <f>INDEX('20.9'!$B$7:$X$104,MATCH(B313,'20.9'!$A$7:$A$104,0),MATCH(Data!A313,'20.9'!$B$6:$X$6,0))</f>
        <v>15260</v>
      </c>
      <c r="I313" s="14">
        <f>INDEX('20.10'!$B$7:$X$104,MATCH(B313,'20.10'!$A$7:$A$104,0),MATCH(Data!A313,'20.10'!$B$6:$X$6,0))</f>
        <v>11567</v>
      </c>
      <c r="J313" s="14">
        <f>INDEX('20.13'!$B$7:$X$104,MATCH(B313,'20.13'!$A$7:$A$104,0),MATCH(Data!A313,'20.13'!$B$6:$X$6,0))</f>
        <v>119.8</v>
      </c>
      <c r="K313" s="14"/>
    </row>
    <row r="314" spans="1:11" hidden="1" x14ac:dyDescent="0.45">
      <c r="A314" s="116">
        <v>2003</v>
      </c>
      <c r="B314" s="14" t="s">
        <v>56</v>
      </c>
      <c r="C314" s="14">
        <f>INDEX('1.1'!$B$6:$X$103,MATCH(B314,'1.1'!$A$6:$A$103,0),MATCH(Data!A314,'1.1'!$B$5:$X$5,0))</f>
        <v>1649.2</v>
      </c>
      <c r="D314" s="14">
        <f>INDEX('1.2'!$B$6:$X$103,MATCH(B314,'1.2'!$A$6:$A$103,0),MATCH(Data!A314,'1.2'!$B$5:$X$5,0))</f>
        <v>1659.5</v>
      </c>
      <c r="E314" s="14">
        <f>INDEX('1.6.2'!$B$7:$X$104,MATCH(B314,'1.6.2'!$A$7:$A$104,0),MATCH(Data!A314,'1.6.2'!$B$6:$X$6,0))</f>
        <v>59.3</v>
      </c>
      <c r="F314" s="14">
        <f>INDEX('2.10.1'!$B$8:$X$105,MATCH(B314,'2.10.1'!$A$8:$A$105,0),MATCH(Data!A314,'2.10.1'!$B$7:$X$7,0))</f>
        <v>5.3</v>
      </c>
      <c r="G314" s="14">
        <f>INDEX('3.2'!$B$7:$X$104,MATCH(B314,'3.2'!$A$7:$A$104,0),MATCH(Data!A314,'3.2'!$B$6:$X$6,0))</f>
        <v>3378</v>
      </c>
      <c r="H314" s="14">
        <f>INDEX('20.9'!$B$7:$X$104,MATCH(B314,'20.9'!$A$7:$A$104,0),MATCH(Data!A314,'20.9'!$B$6:$X$6,0))</f>
        <v>11184</v>
      </c>
      <c r="I314" s="14">
        <f>INDEX('20.10'!$B$7:$X$104,MATCH(B314,'20.10'!$A$7:$A$104,0),MATCH(Data!A314,'20.10'!$B$6:$X$6,0))</f>
        <v>10047</v>
      </c>
      <c r="J314" s="14">
        <f>INDEX('20.13'!$B$7:$X$104,MATCH(B314,'20.13'!$A$7:$A$104,0),MATCH(Data!A314,'20.13'!$B$6:$X$6,0))</f>
        <v>122.6</v>
      </c>
      <c r="K314" s="14"/>
    </row>
    <row r="315" spans="1:11" hidden="1" x14ac:dyDescent="0.45">
      <c r="A315" s="116">
        <v>2003</v>
      </c>
      <c r="B315" s="14" t="s">
        <v>57</v>
      </c>
      <c r="C315" s="14">
        <f>INDEX('1.1'!$B$6:$X$103,MATCH(B315,'1.1'!$A$6:$A$103,0),MATCH(Data!A315,'1.1'!$B$5:$X$5,0))</f>
        <v>1347.1</v>
      </c>
      <c r="D315" s="14">
        <f>INDEX('1.2'!$B$6:$X$103,MATCH(B315,'1.2'!$A$6:$A$103,0),MATCH(Data!A315,'1.2'!$B$5:$X$5,0))</f>
        <v>1355.7</v>
      </c>
      <c r="E315" s="14">
        <f>INDEX('1.6.2'!$B$7:$X$104,MATCH(B315,'1.6.2'!$A$7:$A$104,0),MATCH(Data!A315,'1.6.2'!$B$6:$X$6,0))</f>
        <v>60.9</v>
      </c>
      <c r="F315" s="14">
        <f>INDEX('2.10.1'!$B$8:$X$105,MATCH(B315,'2.10.1'!$A$8:$A$105,0),MATCH(Data!A315,'2.10.1'!$B$7:$X$7,0))</f>
        <v>5.7</v>
      </c>
      <c r="G315" s="14">
        <f>INDEX('3.2'!$B$7:$X$104,MATCH(B315,'3.2'!$A$7:$A$104,0),MATCH(Data!A315,'3.2'!$B$6:$X$6,0))</f>
        <v>4273</v>
      </c>
      <c r="H315" s="14">
        <f>INDEX('20.9'!$B$7:$X$104,MATCH(B315,'20.9'!$A$7:$A$104,0),MATCH(Data!A315,'20.9'!$B$6:$X$6,0))</f>
        <v>14067</v>
      </c>
      <c r="I315" s="14">
        <f>INDEX('20.10'!$B$7:$X$104,MATCH(B315,'20.10'!$A$7:$A$104,0),MATCH(Data!A315,'20.10'!$B$6:$X$6,0))</f>
        <v>13526</v>
      </c>
      <c r="J315" s="14">
        <f>INDEX('20.13'!$B$7:$X$104,MATCH(B315,'20.13'!$A$7:$A$104,0),MATCH(Data!A315,'20.13'!$B$6:$X$6,0))</f>
        <v>113.7</v>
      </c>
      <c r="K315" s="14"/>
    </row>
    <row r="316" spans="1:11" hidden="1" x14ac:dyDescent="0.45">
      <c r="A316" s="116">
        <v>2003</v>
      </c>
      <c r="B316" s="14" t="s">
        <v>58</v>
      </c>
      <c r="C316" s="14">
        <f>INDEX('1.1'!$B$6:$X$103,MATCH(B316,'1.1'!$A$6:$A$103,0),MATCH(Data!A316,'1.1'!$B$5:$X$5,0))</f>
        <v>10535.7</v>
      </c>
      <c r="D316" s="14">
        <f>INDEX('1.2'!$B$6:$X$103,MATCH(B316,'1.2'!$A$6:$A$103,0),MATCH(Data!A316,'1.2'!$B$5:$X$5,0))</f>
        <v>10461.299999999999</v>
      </c>
      <c r="E316" s="14">
        <f>INDEX('1.6.2'!$B$7:$X$104,MATCH(B316,'1.6.2'!$A$7:$A$104,0),MATCH(Data!A316,'1.6.2'!$B$6:$X$6,0))</f>
        <v>65.400000000000006</v>
      </c>
      <c r="F316" s="14">
        <f>INDEX('2.10.1'!$B$8:$X$105,MATCH(B316,'2.10.1'!$A$8:$A$105,0),MATCH(Data!A316,'2.10.1'!$B$7:$X$7,0))</f>
        <v>1.3</v>
      </c>
      <c r="G316" s="14">
        <f>INDEX('3.2'!$B$7:$X$104,MATCH(B316,'3.2'!$A$7:$A$104,0),MATCH(Data!A316,'3.2'!$B$6:$X$6,0))</f>
        <v>16711</v>
      </c>
      <c r="H316" s="14">
        <f>INDEX('20.9'!$B$7:$X$104,MATCH(B316,'20.9'!$A$7:$A$104,0),MATCH(Data!A316,'20.9'!$B$6:$X$6,0))</f>
        <v>35364</v>
      </c>
      <c r="I316" s="14">
        <f>INDEX('20.10'!$B$7:$X$104,MATCH(B316,'20.10'!$A$7:$A$104,0),MATCH(Data!A316,'20.10'!$B$6:$X$6,0))</f>
        <v>34681</v>
      </c>
      <c r="J316" s="14">
        <f>INDEX('20.13'!$B$7:$X$104,MATCH(B316,'20.13'!$A$7:$A$104,0),MATCH(Data!A316,'20.13'!$B$6:$X$6,0))</f>
        <v>116</v>
      </c>
      <c r="K316" s="14"/>
    </row>
    <row r="317" spans="1:11" ht="18" hidden="1" x14ac:dyDescent="0.45">
      <c r="A317" s="116">
        <v>2003</v>
      </c>
      <c r="B317" s="44" t="s">
        <v>137</v>
      </c>
      <c r="C317" s="14">
        <f>INDEX('1.1'!$B$6:$X$103,MATCH(B317,'1.1'!$A$6:$A$103,0),MATCH(Data!A317,'1.1'!$B$5:$X$5,0))</f>
        <v>13860.2</v>
      </c>
      <c r="D317" s="14">
        <f>INDEX('1.2'!$B$6:$X$103,MATCH(B317,'1.2'!$A$6:$A$103,0),MATCH(Data!A317,'1.2'!$B$5:$X$5,0))</f>
        <v>13904.4</v>
      </c>
      <c r="E317" s="14">
        <f>INDEX('1.6.2'!$B$7:$X$104,MATCH(B317,'1.6.2'!$A$7:$A$104,0),MATCH(Data!A317,'1.6.2'!$B$6:$X$6,0))</f>
        <v>63.4</v>
      </c>
      <c r="F317" s="14">
        <f>INDEX('2.10.1'!$B$8:$X$105,MATCH(B317,'2.10.1'!$A$8:$A$105,0),MATCH(Data!A317,'2.10.1'!$B$7:$X$7,0))</f>
        <v>7</v>
      </c>
      <c r="G317" s="14">
        <f>INDEX('3.2'!$B$7:$X$104,MATCH(B317,'3.2'!$A$7:$A$104,0),MATCH(Data!A317,'3.2'!$B$6:$X$6,0))</f>
        <v>5398</v>
      </c>
      <c r="H317" s="14">
        <f>INDEX('20.9'!$B$7:$X$104,MATCH(B317,'20.9'!$A$7:$A$104,0),MATCH(Data!A317,'20.9'!$B$6:$X$6,0))</f>
        <v>17371</v>
      </c>
      <c r="I317" s="14">
        <f>INDEX('20.10'!$B$7:$X$104,MATCH(B317,'20.10'!$A$7:$A$104,0),MATCH(Data!A317,'20.10'!$B$6:$X$6,0))</f>
        <v>13973</v>
      </c>
      <c r="J317" s="14">
        <f>INDEX('20.13'!$B$7:$X$104,MATCH(B317,'20.13'!$A$7:$A$104,0),MATCH(Data!A317,'20.13'!$B$6:$X$6,0))</f>
        <v>117.9</v>
      </c>
      <c r="K317" s="14"/>
    </row>
    <row r="318" spans="1:11" hidden="1" x14ac:dyDescent="0.45">
      <c r="A318" s="116">
        <v>2003</v>
      </c>
      <c r="B318" s="14" t="s">
        <v>59</v>
      </c>
      <c r="C318" s="14">
        <f>INDEX('1.1'!$B$6:$X$103,MATCH(B318,'1.1'!$A$6:$A$103,0),MATCH(Data!A318,'1.1'!$B$5:$X$5,0))</f>
        <v>702.8</v>
      </c>
      <c r="D318" s="14">
        <f>INDEX('1.2'!$B$6:$X$103,MATCH(B318,'1.2'!$A$6:$A$103,0),MATCH(Data!A318,'1.2'!$B$5:$X$5,0))</f>
        <v>709</v>
      </c>
      <c r="E318" s="14">
        <f>INDEX('1.6.2'!$B$7:$X$104,MATCH(B318,'1.6.2'!$A$7:$A$104,0),MATCH(Data!A318,'1.6.2'!$B$6:$X$6,0))</f>
        <v>63.9</v>
      </c>
      <c r="F318" s="14">
        <f>INDEX('2.10.1'!$B$8:$X$105,MATCH(B318,'2.10.1'!$A$8:$A$105,0),MATCH(Data!A318,'2.10.1'!$B$7:$X$7,0))</f>
        <v>8.1999999999999993</v>
      </c>
      <c r="G318" s="14">
        <f>INDEX('3.2'!$B$7:$X$104,MATCH(B318,'3.2'!$A$7:$A$104,0),MATCH(Data!A318,'3.2'!$B$6:$X$6,0))</f>
        <v>4957</v>
      </c>
      <c r="H318" s="14">
        <f>INDEX('20.9'!$B$7:$X$104,MATCH(B318,'20.9'!$A$7:$A$104,0),MATCH(Data!A318,'20.9'!$B$6:$X$6,0))</f>
        <v>13040</v>
      </c>
      <c r="I318" s="14">
        <f>INDEX('20.10'!$B$7:$X$104,MATCH(B318,'20.10'!$A$7:$A$104,0),MATCH(Data!A318,'20.10'!$B$6:$X$6,0))</f>
        <v>10373</v>
      </c>
      <c r="J318" s="14">
        <f>INDEX('20.13'!$B$7:$X$104,MATCH(B318,'20.13'!$A$7:$A$104,0),MATCH(Data!A318,'20.13'!$B$6:$X$6,0))</f>
        <v>129.80000000000001</v>
      </c>
      <c r="K318" s="14"/>
    </row>
    <row r="319" spans="1:11" hidden="1" x14ac:dyDescent="0.45">
      <c r="A319" s="116">
        <v>2003</v>
      </c>
      <c r="B319" s="14" t="s">
        <v>60</v>
      </c>
      <c r="C319" s="14">
        <f>INDEX('1.1'!$B$6:$X$103,MATCH(B319,'1.1'!$A$6:$A$103,0),MATCH(Data!A319,'1.1'!$B$5:$X$5,0))</f>
        <v>999.9</v>
      </c>
      <c r="D319" s="14">
        <f>INDEX('1.2'!$B$6:$X$103,MATCH(B319,'1.2'!$A$6:$A$103,0),MATCH(Data!A319,'1.2'!$B$5:$X$5,0))</f>
        <v>1008</v>
      </c>
      <c r="E319" s="14">
        <f>INDEX('1.6.2'!$B$7:$X$104,MATCH(B319,'1.6.2'!$A$7:$A$104,0),MATCH(Data!A319,'1.6.2'!$B$6:$X$6,0))</f>
        <v>67.2</v>
      </c>
      <c r="F319" s="14">
        <f>INDEX('2.10.1'!$B$8:$X$105,MATCH(B319,'2.10.1'!$A$8:$A$105,0),MATCH(Data!A319,'2.10.1'!$B$7:$X$7,0))</f>
        <v>12.2</v>
      </c>
      <c r="G319" s="14">
        <f>INDEX('3.2'!$B$7:$X$104,MATCH(B319,'3.2'!$A$7:$A$104,0),MATCH(Data!A319,'3.2'!$B$6:$X$6,0))</f>
        <v>7499</v>
      </c>
      <c r="H319" s="14">
        <f>INDEX('20.9'!$B$7:$X$104,MATCH(B319,'20.9'!$A$7:$A$104,0),MATCH(Data!A319,'20.9'!$B$6:$X$6,0))</f>
        <v>12004</v>
      </c>
      <c r="I319" s="14">
        <f>INDEX('20.10'!$B$7:$X$104,MATCH(B319,'20.10'!$A$7:$A$104,0),MATCH(Data!A319,'20.10'!$B$6:$X$6,0))</f>
        <v>11093</v>
      </c>
      <c r="J319" s="14">
        <f>INDEX('20.13'!$B$7:$X$104,MATCH(B319,'20.13'!$A$7:$A$104,0),MATCH(Data!A319,'20.13'!$B$6:$X$6,0))</f>
        <v>111.2</v>
      </c>
      <c r="K319" s="14"/>
    </row>
    <row r="320" spans="1:11" hidden="1" x14ac:dyDescent="0.45">
      <c r="A320" s="116">
        <v>2003</v>
      </c>
      <c r="B320" s="14" t="s">
        <v>61</v>
      </c>
      <c r="C320" s="14">
        <f>INDEX('1.1'!$B$6:$X$103,MATCH(B320,'1.1'!$A$6:$A$103,0),MATCH(Data!A320,'1.1'!$B$5:$X$5,0))</f>
        <v>1315.5</v>
      </c>
      <c r="D320" s="14">
        <f>INDEX('1.2'!$B$6:$X$103,MATCH(B320,'1.2'!$A$6:$A$103,0),MATCH(Data!A320,'1.2'!$B$5:$X$5,0))</f>
        <v>1324.1</v>
      </c>
      <c r="E320" s="14">
        <f>INDEX('1.6.2'!$B$7:$X$104,MATCH(B320,'1.6.2'!$A$7:$A$104,0),MATCH(Data!A320,'1.6.2'!$B$6:$X$6,0))</f>
        <v>63.8</v>
      </c>
      <c r="F320" s="14">
        <f>INDEX('2.10.1'!$B$8:$X$105,MATCH(B320,'2.10.1'!$A$8:$A$105,0),MATCH(Data!A320,'2.10.1'!$B$7:$X$7,0))</f>
        <v>10</v>
      </c>
      <c r="G320" s="14">
        <f>INDEX('3.2'!$B$7:$X$104,MATCH(B320,'3.2'!$A$7:$A$104,0),MATCH(Data!A320,'3.2'!$B$6:$X$6,0))</f>
        <v>4839</v>
      </c>
      <c r="H320" s="14">
        <f>INDEX('20.9'!$B$7:$X$104,MATCH(B320,'20.9'!$A$7:$A$104,0),MATCH(Data!A320,'20.9'!$B$6:$X$6,0))</f>
        <v>13835</v>
      </c>
      <c r="I320" s="14">
        <f>INDEX('20.10'!$B$7:$X$104,MATCH(B320,'20.10'!$A$7:$A$104,0),MATCH(Data!A320,'20.10'!$B$6:$X$6,0))</f>
        <v>10051</v>
      </c>
      <c r="J320" s="14">
        <f>INDEX('20.13'!$B$7:$X$104,MATCH(B320,'20.13'!$A$7:$A$104,0),MATCH(Data!A320,'20.13'!$B$6:$X$6,0))</f>
        <v>111.7</v>
      </c>
      <c r="K320" s="14"/>
    </row>
    <row r="321" spans="1:11" hidden="1" x14ac:dyDescent="0.45">
      <c r="A321" s="116">
        <v>2003</v>
      </c>
      <c r="B321" s="83" t="s">
        <v>62</v>
      </c>
      <c r="C321" s="14">
        <f>INDEX('1.1'!$B$6:$X$103,MATCH(B321,'1.1'!$A$6:$A$103,0),MATCH(Data!A321,'1.1'!$B$5:$X$5,0))</f>
        <v>0</v>
      </c>
      <c r="D321" s="14">
        <f>INDEX('1.2'!$B$6:$X$103,MATCH(B321,'1.2'!$A$6:$A$103,0),MATCH(Data!A321,'1.2'!$B$5:$X$5,0))</f>
        <v>0</v>
      </c>
      <c r="E321" s="14">
        <f>INDEX('1.6.2'!$B$7:$X$104,MATCH(B321,'1.6.2'!$A$7:$A$104,0),MATCH(Data!A321,'1.6.2'!$B$6:$X$6,0))</f>
        <v>0</v>
      </c>
      <c r="F321" s="14">
        <f>INDEX('2.10.1'!$B$8:$X$105,MATCH(B321,'2.10.1'!$A$8:$A$105,0),MATCH(Data!A321,'2.10.1'!$B$7:$X$7,0))</f>
        <v>0</v>
      </c>
      <c r="G321" s="14">
        <f>INDEX('3.2'!$B$7:$X$104,MATCH(B321,'3.2'!$A$7:$A$104,0),MATCH(Data!A321,'3.2'!$B$6:$X$6,0))</f>
        <v>0</v>
      </c>
      <c r="H321" s="14">
        <f>INDEX('20.9'!$B$7:$X$104,MATCH(B321,'20.9'!$A$7:$A$104,0),MATCH(Data!A321,'20.9'!$B$6:$X$6,0))</f>
        <v>0</v>
      </c>
      <c r="I321" s="14">
        <f>INDEX('20.10'!$B$7:$X$104,MATCH(B321,'20.10'!$A$7:$A$104,0),MATCH(Data!A321,'20.10'!$B$6:$X$6,0))</f>
        <v>0</v>
      </c>
      <c r="J321" s="14">
        <f>INDEX('20.13'!$B$7:$X$104,MATCH(B321,'20.13'!$A$7:$A$104,0),MATCH(Data!A321,'20.13'!$B$6:$X$6,0))</f>
        <v>0</v>
      </c>
      <c r="K321" s="14"/>
    </row>
    <row r="322" spans="1:11" hidden="1" x14ac:dyDescent="0.45">
      <c r="A322" s="116">
        <v>2003</v>
      </c>
      <c r="B322" s="105" t="s">
        <v>63</v>
      </c>
      <c r="C322" s="14">
        <f>INDEX('1.1'!$B$6:$X$103,MATCH(B322,'1.1'!$A$6:$A$103,0),MATCH(Data!A322,'1.1'!$B$5:$X$5,0))</f>
        <v>41.9</v>
      </c>
      <c r="D322" s="14">
        <f>INDEX('1.2'!$B$6:$X$103,MATCH(B322,'1.2'!$A$6:$A$103,0),MATCH(Data!A322,'1.2'!$B$5:$X$5,0))</f>
        <v>41.8</v>
      </c>
      <c r="E322" s="14">
        <f>INDEX('1.6.2'!$B$7:$X$104,MATCH(B322,'1.6.2'!$A$7:$A$104,0),MATCH(Data!A322,'1.6.2'!$B$6:$X$6,0))</f>
        <v>64.400000000000006</v>
      </c>
      <c r="F322" s="14">
        <f>INDEX('2.10.1'!$B$8:$X$105,MATCH(B322,'2.10.1'!$A$8:$A$105,0),MATCH(Data!A322,'2.10.1'!$B$7:$X$7,0))</f>
        <v>8.6999999999999993</v>
      </c>
      <c r="G322" s="14">
        <f>INDEX('3.2'!$B$7:$X$104,MATCH(B322,'3.2'!$A$7:$A$104,0),MATCH(Data!A322,'3.2'!$B$6:$X$6,0))</f>
        <v>14201</v>
      </c>
      <c r="H322" s="14" t="str">
        <f>INDEX('20.9'!$B$7:$X$104,MATCH(B322,'20.9'!$A$7:$A$104,0),MATCH(Data!A322,'20.9'!$B$6:$X$6,0))</f>
        <v>…</v>
      </c>
      <c r="I322" s="14" t="str">
        <f>INDEX('20.10'!$B$7:$X$104,MATCH(B322,'20.10'!$A$7:$A$104,0),MATCH(Data!A322,'20.10'!$B$6:$X$6,0))</f>
        <v>…</v>
      </c>
      <c r="J322" s="14">
        <f>INDEX('20.13'!$B$7:$X$104,MATCH(B322,'20.13'!$A$7:$A$104,0),MATCH(Data!A322,'20.13'!$B$6:$X$6,0))</f>
        <v>117.8</v>
      </c>
      <c r="K322" s="14"/>
    </row>
    <row r="323" spans="1:11" ht="18" hidden="1" x14ac:dyDescent="0.45">
      <c r="A323" s="116">
        <v>2003</v>
      </c>
      <c r="B323" s="105" t="s">
        <v>126</v>
      </c>
      <c r="C323" s="14">
        <f>INDEX('1.1'!$B$6:$X$103,MATCH(B323,'1.1'!$A$6:$A$103,0),MATCH(Data!A323,'1.1'!$B$5:$X$5,0))</f>
        <v>1273.5999999999999</v>
      </c>
      <c r="D323" s="14">
        <f>INDEX('1.2'!$B$6:$X$103,MATCH(B323,'1.2'!$A$6:$A$103,0),MATCH(Data!A323,'1.2'!$B$5:$X$5,0))</f>
        <v>1282.3</v>
      </c>
      <c r="E323" s="14">
        <f>INDEX('1.6.2'!$B$7:$X$104,MATCH(B323,'1.6.2'!$A$7:$A$104,0),MATCH(Data!A323,'1.6.2'!$B$6:$X$6,0))</f>
        <v>63.8</v>
      </c>
      <c r="F323" s="14">
        <f>INDEX('2.10.1'!$B$8:$X$105,MATCH(B323,'2.10.1'!$A$8:$A$105,0),MATCH(Data!A323,'2.10.1'!$B$7:$X$7,0))</f>
        <v>10</v>
      </c>
      <c r="G323" s="14">
        <f>INDEX('3.2'!$B$7:$X$104,MATCH(B323,'3.2'!$A$7:$A$104,0),MATCH(Data!A323,'3.2'!$B$6:$X$6,0))</f>
        <v>0</v>
      </c>
      <c r="H323" s="14">
        <f>INDEX('20.9'!$B$7:$X$104,MATCH(B323,'20.9'!$A$7:$A$104,0),MATCH(Data!A323,'20.9'!$B$6:$X$6,0))</f>
        <v>0</v>
      </c>
      <c r="I323" s="14">
        <f>INDEX('20.10'!$B$7:$X$104,MATCH(B323,'20.10'!$A$7:$A$104,0),MATCH(Data!A323,'20.10'!$B$6:$X$6,0))</f>
        <v>0</v>
      </c>
      <c r="J323" s="14" t="str">
        <f>INDEX('20.13'!$B$7:$X$104,MATCH(B323,'20.13'!$A$7:$A$104,0),MATCH(Data!A323,'20.13'!$B$6:$X$6,0))</f>
        <v>-</v>
      </c>
      <c r="K323" s="14"/>
    </row>
    <row r="324" spans="1:11" hidden="1" x14ac:dyDescent="0.45">
      <c r="A324" s="116">
        <v>2003</v>
      </c>
      <c r="B324" s="14" t="s">
        <v>65</v>
      </c>
      <c r="C324" s="14">
        <f>INDEX('1.1'!$B$6:$X$103,MATCH(B324,'1.1'!$A$6:$A$103,0),MATCH(Data!A324,'1.1'!$B$5:$X$5,0))</f>
        <v>1255.9000000000001</v>
      </c>
      <c r="D324" s="14">
        <f>INDEX('1.2'!$B$6:$X$103,MATCH(B324,'1.2'!$A$6:$A$103,0),MATCH(Data!A324,'1.2'!$B$5:$X$5,0))</f>
        <v>1261.4000000000001</v>
      </c>
      <c r="E324" s="14">
        <f>INDEX('1.6.2'!$B$7:$X$104,MATCH(B324,'1.6.2'!$A$7:$A$104,0),MATCH(Data!A324,'1.6.2'!$B$6:$X$6,0))</f>
        <v>62</v>
      </c>
      <c r="F324" s="14">
        <f>INDEX('2.10.1'!$B$8:$X$105,MATCH(B324,'2.10.1'!$A$8:$A$105,0),MATCH(Data!A324,'2.10.1'!$B$7:$X$7,0))</f>
        <v>4.9000000000000004</v>
      </c>
      <c r="G324" s="14">
        <f>INDEX('3.2'!$B$7:$X$104,MATCH(B324,'3.2'!$A$7:$A$104,0),MATCH(Data!A324,'3.2'!$B$6:$X$6,0))</f>
        <v>4411</v>
      </c>
      <c r="H324" s="14">
        <f>INDEX('20.9'!$B$7:$X$104,MATCH(B324,'20.9'!$A$7:$A$104,0),MATCH(Data!A324,'20.9'!$B$6:$X$6,0))</f>
        <v>14620</v>
      </c>
      <c r="I324" s="14">
        <f>INDEX('20.10'!$B$7:$X$104,MATCH(B324,'20.10'!$A$7:$A$104,0),MATCH(Data!A324,'20.10'!$B$6:$X$6,0))</f>
        <v>12479</v>
      </c>
      <c r="J324" s="14">
        <f>INDEX('20.13'!$B$7:$X$104,MATCH(B324,'20.13'!$A$7:$A$104,0),MATCH(Data!A324,'20.13'!$B$6:$X$6,0))</f>
        <v>117.6</v>
      </c>
      <c r="K324" s="14"/>
    </row>
    <row r="325" spans="1:11" hidden="1" x14ac:dyDescent="0.45">
      <c r="A325" s="116">
        <v>2003</v>
      </c>
      <c r="B325" s="14" t="s">
        <v>66</v>
      </c>
      <c r="C325" s="14">
        <f>INDEX('1.1'!$B$6:$X$103,MATCH(B325,'1.1'!$A$6:$A$103,0),MATCH(Data!A325,'1.1'!$B$5:$X$5,0))</f>
        <v>947.9</v>
      </c>
      <c r="D325" s="14">
        <f>INDEX('1.2'!$B$6:$X$103,MATCH(B325,'1.2'!$A$6:$A$103,0),MATCH(Data!A325,'1.2'!$B$5:$X$5,0))</f>
        <v>951</v>
      </c>
      <c r="E325" s="14">
        <f>INDEX('1.6.2'!$B$7:$X$104,MATCH(B325,'1.6.2'!$A$7:$A$104,0),MATCH(Data!A325,'1.6.2'!$B$6:$X$6,0))</f>
        <v>64</v>
      </c>
      <c r="F325" s="14">
        <f>INDEX('2.10.1'!$B$8:$X$105,MATCH(B325,'2.10.1'!$A$8:$A$105,0),MATCH(Data!A325,'2.10.1'!$B$7:$X$7,0))</f>
        <v>7.5</v>
      </c>
      <c r="G325" s="14">
        <f>INDEX('3.2'!$B$7:$X$104,MATCH(B325,'3.2'!$A$7:$A$104,0),MATCH(Data!A325,'3.2'!$B$6:$X$6,0))</f>
        <v>3811</v>
      </c>
      <c r="H325" s="14" t="str">
        <f>INDEX('20.9'!$B$7:$X$104,MATCH(B325,'20.9'!$A$7:$A$104,0),MATCH(Data!A325,'20.9'!$B$6:$X$6,0))</f>
        <v>…</v>
      </c>
      <c r="I325" s="14">
        <f>INDEX('20.10'!$B$7:$X$104,MATCH(B325,'20.10'!$A$7:$A$104,0),MATCH(Data!A325,'20.10'!$B$6:$X$6,0))</f>
        <v>11690</v>
      </c>
      <c r="J325" s="14">
        <f>INDEX('20.13'!$B$7:$X$104,MATCH(B325,'20.13'!$A$7:$A$104,0),MATCH(Data!A325,'20.13'!$B$6:$X$6,0))</f>
        <v>120.1</v>
      </c>
      <c r="K325" s="14"/>
    </row>
    <row r="326" spans="1:11" hidden="1" x14ac:dyDescent="0.45">
      <c r="A326" s="116">
        <v>2003</v>
      </c>
      <c r="B326" s="14" t="s">
        <v>67</v>
      </c>
      <c r="C326" s="14">
        <f>INDEX('1.1'!$B$6:$X$103,MATCH(B326,'1.1'!$A$6:$A$103,0),MATCH(Data!A326,'1.1'!$B$5:$X$5,0))</f>
        <v>1673.3</v>
      </c>
      <c r="D326" s="14">
        <f>INDEX('1.2'!$B$6:$X$103,MATCH(B326,'1.2'!$A$6:$A$103,0),MATCH(Data!A326,'1.2'!$B$5:$X$5,0))</f>
        <v>1670.2</v>
      </c>
      <c r="E326" s="14">
        <f>INDEX('1.6.2'!$B$7:$X$104,MATCH(B326,'1.6.2'!$A$7:$A$104,0),MATCH(Data!A326,'1.6.2'!$B$6:$X$6,0))</f>
        <v>62.6</v>
      </c>
      <c r="F326" s="14">
        <f>INDEX('2.10.1'!$B$8:$X$105,MATCH(B326,'2.10.1'!$A$8:$A$105,0),MATCH(Data!A326,'2.10.1'!$B$7:$X$7,0))</f>
        <v>8.6</v>
      </c>
      <c r="G326" s="14">
        <f>INDEX('3.2'!$B$7:$X$104,MATCH(B326,'3.2'!$A$7:$A$104,0),MATCH(Data!A326,'3.2'!$B$6:$X$6,0))</f>
        <v>3040</v>
      </c>
      <c r="H326" s="14">
        <f>INDEX('20.9'!$B$7:$X$104,MATCH(B326,'20.9'!$A$7:$A$104,0),MATCH(Data!A326,'20.9'!$B$6:$X$6,0))</f>
        <v>11759</v>
      </c>
      <c r="I326" s="14">
        <f>INDEX('20.10'!$B$7:$X$104,MATCH(B326,'20.10'!$A$7:$A$104,0),MATCH(Data!A326,'20.10'!$B$6:$X$6,0))</f>
        <v>10204</v>
      </c>
      <c r="J326" s="14">
        <f>INDEX('20.13'!$B$7:$X$104,MATCH(B326,'20.13'!$A$7:$A$104,0),MATCH(Data!A326,'20.13'!$B$6:$X$6,0))</f>
        <v>124.7</v>
      </c>
      <c r="K326" s="14"/>
    </row>
    <row r="327" spans="1:11" hidden="1" x14ac:dyDescent="0.45">
      <c r="A327" s="116">
        <v>2003</v>
      </c>
      <c r="B327" s="14" t="s">
        <v>68</v>
      </c>
      <c r="C327" s="14">
        <f>INDEX('1.1'!$B$6:$X$103,MATCH(B327,'1.1'!$A$6:$A$103,0),MATCH(Data!A327,'1.1'!$B$5:$X$5,0))</f>
        <v>873.2</v>
      </c>
      <c r="D327" s="14">
        <f>INDEX('1.2'!$B$6:$X$103,MATCH(B327,'1.2'!$A$6:$A$103,0),MATCH(Data!A327,'1.2'!$B$5:$X$5,0))</f>
        <v>881.5</v>
      </c>
      <c r="E327" s="14">
        <f>INDEX('1.6.2'!$B$7:$X$104,MATCH(B327,'1.6.2'!$A$7:$A$104,0),MATCH(Data!A327,'1.6.2'!$B$6:$X$6,0))</f>
        <v>69</v>
      </c>
      <c r="F327" s="14">
        <f>INDEX('2.10.1'!$B$8:$X$105,MATCH(B327,'2.10.1'!$A$8:$A$105,0),MATCH(Data!A327,'2.10.1'!$B$7:$X$7,0))</f>
        <v>10.1</v>
      </c>
      <c r="G327" s="14">
        <f>INDEX('3.2'!$B$7:$X$104,MATCH(B327,'3.2'!$A$7:$A$104,0),MATCH(Data!A327,'3.2'!$B$6:$X$6,0))</f>
        <v>7162</v>
      </c>
      <c r="H327" s="14" t="str">
        <f>INDEX('20.9'!$B$7:$X$104,MATCH(B327,'20.9'!$A$7:$A$104,0),MATCH(Data!A327,'20.9'!$B$6:$X$6,0))</f>
        <v>…</v>
      </c>
      <c r="I327" s="14">
        <f>INDEX('20.10'!$B$7:$X$104,MATCH(B327,'20.10'!$A$7:$A$104,0),MATCH(Data!A327,'20.10'!$B$6:$X$6,0))</f>
        <v>8095</v>
      </c>
      <c r="J327" s="14">
        <f>INDEX('20.13'!$B$7:$X$104,MATCH(B327,'20.13'!$A$7:$A$104,0),MATCH(Data!A327,'20.13'!$B$6:$X$6,0))</f>
        <v>110.3</v>
      </c>
      <c r="K327" s="14"/>
    </row>
    <row r="328" spans="1:11" hidden="1" x14ac:dyDescent="0.45">
      <c r="A328" s="116">
        <v>2003</v>
      </c>
      <c r="B328" s="14" t="s">
        <v>69</v>
      </c>
      <c r="C328" s="14">
        <f>INDEX('1.1'!$B$6:$X$103,MATCH(B328,'1.1'!$A$6:$A$103,0),MATCH(Data!A328,'1.1'!$B$5:$X$5,0))</f>
        <v>682.9</v>
      </c>
      <c r="D328" s="14">
        <f>INDEX('1.2'!$B$6:$X$103,MATCH(B328,'1.2'!$A$6:$A$103,0),MATCH(Data!A328,'1.2'!$B$5:$X$5,0))</f>
        <v>687.5</v>
      </c>
      <c r="E328" s="14">
        <f>INDEX('1.6.2'!$B$7:$X$104,MATCH(B328,'1.6.2'!$A$7:$A$104,0),MATCH(Data!A328,'1.6.2'!$B$6:$X$6,0))</f>
        <v>59.9</v>
      </c>
      <c r="F328" s="14">
        <f>INDEX('2.10.1'!$B$8:$X$105,MATCH(B328,'2.10.1'!$A$8:$A$105,0),MATCH(Data!A328,'2.10.1'!$B$7:$X$7,0))</f>
        <v>4.9000000000000004</v>
      </c>
      <c r="G328" s="14">
        <f>INDEX('3.2'!$B$7:$X$104,MATCH(B328,'3.2'!$A$7:$A$104,0),MATCH(Data!A328,'3.2'!$B$6:$X$6,0))</f>
        <v>3715</v>
      </c>
      <c r="H328" s="14">
        <f>INDEX('20.9'!$B$7:$X$104,MATCH(B328,'20.9'!$A$7:$A$104,0),MATCH(Data!A328,'20.9'!$B$6:$X$6,0))</f>
        <v>12497</v>
      </c>
      <c r="I328" s="14">
        <f>INDEX('20.10'!$B$7:$X$104,MATCH(B328,'20.10'!$A$7:$A$104,0),MATCH(Data!A328,'20.10'!$B$6:$X$6,0))</f>
        <v>10689</v>
      </c>
      <c r="J328" s="14">
        <f>INDEX('20.13'!$B$7:$X$104,MATCH(B328,'20.13'!$A$7:$A$104,0),MATCH(Data!A328,'20.13'!$B$6:$X$6,0))</f>
        <v>119</v>
      </c>
      <c r="K328" s="14"/>
    </row>
    <row r="329" spans="1:11" hidden="1" x14ac:dyDescent="0.45">
      <c r="A329" s="116">
        <v>2003</v>
      </c>
      <c r="B329" s="14" t="s">
        <v>70</v>
      </c>
      <c r="C329" s="14">
        <f>INDEX('1.1'!$B$6:$X$103,MATCH(B329,'1.1'!$A$6:$A$103,0),MATCH(Data!A329,'1.1'!$B$5:$X$5,0))</f>
        <v>746.8</v>
      </c>
      <c r="D329" s="14">
        <f>INDEX('1.2'!$B$6:$X$103,MATCH(B329,'1.2'!$A$6:$A$103,0),MATCH(Data!A329,'1.2'!$B$5:$X$5,0))</f>
        <v>752.4</v>
      </c>
      <c r="E329" s="14">
        <f>INDEX('1.6.2'!$B$7:$X$104,MATCH(B329,'1.6.2'!$A$7:$A$104,0),MATCH(Data!A329,'1.6.2'!$B$6:$X$6,0))</f>
        <v>59.6</v>
      </c>
      <c r="F329" s="14">
        <f>INDEX('2.10.1'!$B$8:$X$105,MATCH(B329,'2.10.1'!$A$8:$A$105,0),MATCH(Data!A329,'2.10.1'!$B$7:$X$7,0))</f>
        <v>8.1999999999999993</v>
      </c>
      <c r="G329" s="14">
        <f>INDEX('3.2'!$B$7:$X$104,MATCH(B329,'3.2'!$A$7:$A$104,0),MATCH(Data!A329,'3.2'!$B$6:$X$6,0))</f>
        <v>3557</v>
      </c>
      <c r="H329" s="14">
        <f>INDEX('20.9'!$B$7:$X$104,MATCH(B329,'20.9'!$A$7:$A$104,0),MATCH(Data!A329,'20.9'!$B$6:$X$6,0))</f>
        <v>11873</v>
      </c>
      <c r="I329" s="14">
        <f>INDEX('20.10'!$B$7:$X$104,MATCH(B329,'20.10'!$A$7:$A$104,0),MATCH(Data!A329,'20.10'!$B$6:$X$6,0))</f>
        <v>10567</v>
      </c>
      <c r="J329" s="14">
        <f>INDEX('20.13'!$B$7:$X$104,MATCH(B329,'20.13'!$A$7:$A$104,0),MATCH(Data!A329,'20.13'!$B$6:$X$6,0))</f>
        <v>123.7</v>
      </c>
      <c r="K329" s="14"/>
    </row>
    <row r="330" spans="1:11" hidden="1" x14ac:dyDescent="0.45">
      <c r="A330" s="116">
        <v>2003</v>
      </c>
      <c r="B330" s="14" t="s">
        <v>71</v>
      </c>
      <c r="C330" s="14">
        <f>INDEX('1.1'!$B$6:$X$103,MATCH(B330,'1.1'!$A$6:$A$103,0),MATCH(Data!A330,'1.1'!$B$5:$X$5,0))</f>
        <v>4662</v>
      </c>
      <c r="D330" s="14">
        <f>INDEX('1.2'!$B$6:$X$103,MATCH(B330,'1.2'!$A$6:$A$103,0),MATCH(Data!A330,'1.2'!$B$5:$X$5,0))</f>
        <v>4659.3</v>
      </c>
      <c r="E330" s="14">
        <f>INDEX('1.6.2'!$B$7:$X$104,MATCH(B330,'1.6.2'!$A$7:$A$104,0),MATCH(Data!A330,'1.6.2'!$B$6:$X$6,0))</f>
        <v>63.2</v>
      </c>
      <c r="F330" s="14">
        <f>INDEX('2.10.1'!$B$8:$X$105,MATCH(B330,'2.10.1'!$A$8:$A$105,0),MATCH(Data!A330,'2.10.1'!$B$7:$X$7,0))</f>
        <v>4.2</v>
      </c>
      <c r="G330" s="14">
        <f>INDEX('3.2'!$B$7:$X$104,MATCH(B330,'3.2'!$A$7:$A$104,0),MATCH(Data!A330,'3.2'!$B$6:$X$6,0))</f>
        <v>6823</v>
      </c>
      <c r="H330" s="14">
        <f>INDEX('20.9'!$B$7:$X$104,MATCH(B330,'20.9'!$A$7:$A$104,0),MATCH(Data!A330,'20.9'!$B$6:$X$6,0))</f>
        <v>22081</v>
      </c>
      <c r="I330" s="14">
        <f>INDEX('20.10'!$B$7:$X$104,MATCH(B330,'20.10'!$A$7:$A$104,0),MATCH(Data!A330,'20.10'!$B$6:$X$6,0))</f>
        <v>19267</v>
      </c>
      <c r="J330" s="14">
        <f>INDEX('20.13'!$B$7:$X$104,MATCH(B330,'20.13'!$A$7:$A$104,0),MATCH(Data!A330,'20.13'!$B$6:$X$6,0))</f>
        <v>109.7</v>
      </c>
      <c r="K330" s="14"/>
    </row>
    <row r="331" spans="1:11" ht="18" hidden="1" x14ac:dyDescent="0.45">
      <c r="A331" s="116">
        <v>2003</v>
      </c>
      <c r="B331" s="55" t="s">
        <v>151</v>
      </c>
      <c r="C331" s="14">
        <f>INDEX('1.1'!$B$6:$X$103,MATCH(B331,'1.1'!$A$6:$A$103,0),MATCH(Data!A331,'1.1'!$B$5:$X$5,0))</f>
        <v>13905.9</v>
      </c>
      <c r="D331" s="14">
        <f>INDEX('1.2'!$B$6:$X$103,MATCH(B331,'1.2'!$A$6:$A$103,0),MATCH(Data!A331,'1.2'!$B$5:$X$5,0))</f>
        <v>13930.1</v>
      </c>
      <c r="E331" s="14">
        <f>INDEX('1.6.2'!$B$7:$X$104,MATCH(B331,'1.6.2'!$A$7:$A$104,0),MATCH(Data!A331,'1.6.2'!$B$6:$X$6,0))</f>
        <v>60.7</v>
      </c>
      <c r="F331" s="14">
        <f>INDEX('2.10.1'!$B$8:$X$105,MATCH(B331,'2.10.1'!$A$8:$A$105,0),MATCH(Data!A331,'2.10.1'!$B$7:$X$7,0))</f>
        <v>11.4</v>
      </c>
      <c r="G331" s="14">
        <f>INDEX('3.2'!$B$7:$X$104,MATCH(B331,'3.2'!$A$7:$A$104,0),MATCH(Data!A331,'3.2'!$B$6:$X$6,0))</f>
        <v>3146</v>
      </c>
      <c r="H331" s="14">
        <f>INDEX('20.9'!$B$7:$X$104,MATCH(B331,'20.9'!$A$7:$A$104,0),MATCH(Data!A331,'20.9'!$B$6:$X$6,0))</f>
        <v>11938</v>
      </c>
      <c r="I331" s="14">
        <f>INDEX('20.10'!$B$7:$X$104,MATCH(B331,'20.10'!$A$7:$A$104,0),MATCH(Data!A331,'20.10'!$B$6:$X$6,0))</f>
        <v>11022</v>
      </c>
      <c r="J331" s="14">
        <f>INDEX('20.13'!$B$7:$X$104,MATCH(B331,'20.13'!$A$7:$A$104,0),MATCH(Data!A331,'20.13'!$B$6:$X$6,0))</f>
        <v>115.2</v>
      </c>
      <c r="K331" s="14"/>
    </row>
    <row r="332" spans="1:11" hidden="1" x14ac:dyDescent="0.45">
      <c r="A332" s="116">
        <v>2003</v>
      </c>
      <c r="B332" s="14" t="s">
        <v>72</v>
      </c>
      <c r="C332" s="14">
        <f>INDEX('1.1'!$B$6:$X$103,MATCH(B332,'1.1'!$A$6:$A$103,0),MATCH(Data!A332,'1.1'!$B$5:$X$5,0))</f>
        <v>444.8</v>
      </c>
      <c r="D332" s="14">
        <f>INDEX('1.2'!$B$6:$X$103,MATCH(B332,'1.2'!$A$6:$A$103,0),MATCH(Data!A332,'1.2'!$B$5:$X$5,0))</f>
        <v>445.9</v>
      </c>
      <c r="E332" s="14">
        <f>INDEX('1.6.2'!$B$7:$X$104,MATCH(B332,'1.6.2'!$A$7:$A$104,0),MATCH(Data!A332,'1.6.2'!$B$6:$X$6,0))</f>
        <v>59.1</v>
      </c>
      <c r="F332" s="14">
        <f>INDEX('2.10.1'!$B$8:$X$105,MATCH(B332,'2.10.1'!$A$8:$A$105,0),MATCH(Data!A332,'2.10.1'!$B$7:$X$7,0))</f>
        <v>15.5</v>
      </c>
      <c r="G332" s="14">
        <f>INDEX('3.2'!$B$7:$X$104,MATCH(B332,'3.2'!$A$7:$A$104,0),MATCH(Data!A332,'3.2'!$B$6:$X$6,0))</f>
        <v>2550</v>
      </c>
      <c r="H332" s="14">
        <f>INDEX('20.9'!$B$7:$X$104,MATCH(B332,'20.9'!$A$7:$A$104,0),MATCH(Data!A332,'20.9'!$B$6:$X$6,0))</f>
        <v>9508</v>
      </c>
      <c r="I332" s="14">
        <f>INDEX('20.10'!$B$7:$X$104,MATCH(B332,'20.10'!$A$7:$A$104,0),MATCH(Data!A332,'20.10'!$B$6:$X$6,0))</f>
        <v>7968</v>
      </c>
      <c r="J332" s="14">
        <f>INDEX('20.13'!$B$7:$X$104,MATCH(B332,'20.13'!$A$7:$A$104,0),MATCH(Data!A332,'20.13'!$B$6:$X$6,0))</f>
        <v>118.4</v>
      </c>
      <c r="K332" s="14"/>
    </row>
    <row r="333" spans="1:11" hidden="1" x14ac:dyDescent="0.45">
      <c r="A333" s="116">
        <v>2003</v>
      </c>
      <c r="B333" s="14" t="s">
        <v>73</v>
      </c>
      <c r="C333" s="14">
        <f>INDEX('1.1'!$B$6:$X$103,MATCH(B333,'1.1'!$A$6:$A$103,0),MATCH(Data!A333,'1.1'!$B$5:$X$5,0))</f>
        <v>292.2</v>
      </c>
      <c r="D333" s="14">
        <f>INDEX('1.2'!$B$6:$X$103,MATCH(B333,'1.2'!$A$6:$A$103,0),MATCH(Data!A333,'1.2'!$B$5:$X$5,0))</f>
        <v>292</v>
      </c>
      <c r="E333" s="14">
        <f>INDEX('1.6.2'!$B$7:$X$104,MATCH(B333,'1.6.2'!$A$7:$A$104,0),MATCH(Data!A333,'1.6.2'!$B$6:$X$6,0))</f>
        <v>62.2</v>
      </c>
      <c r="F333" s="14">
        <f>INDEX('2.10.1'!$B$8:$X$105,MATCH(B333,'2.10.1'!$A$8:$A$105,0),MATCH(Data!A333,'2.10.1'!$B$7:$X$7,0))</f>
        <v>17.2</v>
      </c>
      <c r="G333" s="14">
        <f>INDEX('3.2'!$B$7:$X$104,MATCH(B333,'3.2'!$A$7:$A$104,0),MATCH(Data!A333,'3.2'!$B$6:$X$6,0))</f>
        <v>2094</v>
      </c>
      <c r="H333" s="14">
        <f>INDEX('20.9'!$B$7:$X$104,MATCH(B333,'20.9'!$A$7:$A$104,0),MATCH(Data!A333,'20.9'!$B$6:$X$6,0))</f>
        <v>9932</v>
      </c>
      <c r="I333" s="14">
        <f>INDEX('20.10'!$B$7:$X$104,MATCH(B333,'20.10'!$A$7:$A$104,0),MATCH(Data!A333,'20.10'!$B$6:$X$6,0))</f>
        <v>8736</v>
      </c>
      <c r="J333" s="14">
        <f>INDEX('20.13'!$B$7:$X$104,MATCH(B333,'20.13'!$A$7:$A$104,0),MATCH(Data!A333,'20.13'!$B$6:$X$6,0))</f>
        <v>126</v>
      </c>
      <c r="K333" s="14"/>
    </row>
    <row r="334" spans="1:11" hidden="1" x14ac:dyDescent="0.45">
      <c r="A334" s="116">
        <v>2003</v>
      </c>
      <c r="B334" s="14" t="s">
        <v>74</v>
      </c>
      <c r="C334" s="14">
        <f>INDEX('1.1'!$B$6:$X$103,MATCH(B334,'1.1'!$A$6:$A$103,0),MATCH(Data!A334,'1.1'!$B$5:$X$5,0))</f>
        <v>0</v>
      </c>
      <c r="D334" s="14">
        <f>INDEX('1.2'!$B$6:$X$103,MATCH(B334,'1.2'!$A$6:$A$103,0),MATCH(Data!A334,'1.2'!$B$5:$X$5,0))</f>
        <v>0</v>
      </c>
      <c r="E334" s="14">
        <f>INDEX('1.6.2'!$B$7:$X$104,MATCH(B334,'1.6.2'!$A$7:$A$104,0),MATCH(Data!A334,'1.6.2'!$B$6:$X$6,0))</f>
        <v>0</v>
      </c>
      <c r="F334" s="14">
        <f>INDEX('2.10.1'!$B$8:$X$105,MATCH(B334,'2.10.1'!$A$8:$A$105,0),MATCH(Data!A334,'2.10.1'!$B$7:$X$7,0))</f>
        <v>0</v>
      </c>
      <c r="G334" s="14">
        <f>INDEX('3.2'!$B$7:$X$104,MATCH(B334,'3.2'!$A$7:$A$104,0),MATCH(Data!A334,'3.2'!$B$6:$X$6,0))</f>
        <v>0</v>
      </c>
      <c r="H334" s="14">
        <f>INDEX('20.9'!$B$7:$X$104,MATCH(B334,'20.9'!$A$7:$A$104,0),MATCH(Data!A334,'20.9'!$B$6:$X$6,0))</f>
        <v>0</v>
      </c>
      <c r="I334" s="14">
        <f>INDEX('20.10'!$B$7:$X$104,MATCH(B334,'20.10'!$A$7:$A$104,0),MATCH(Data!A334,'20.10'!$B$6:$X$6,0))</f>
        <v>0</v>
      </c>
      <c r="J334" s="14" t="str">
        <f>INDEX('20.13'!$B$7:$X$104,MATCH(B334,'20.13'!$A$7:$A$104,0),MATCH(Data!A334,'20.13'!$B$6:$X$6,0))</f>
        <v>-</v>
      </c>
      <c r="K334" s="14"/>
    </row>
    <row r="335" spans="1:11" hidden="1" x14ac:dyDescent="0.45">
      <c r="A335" s="116">
        <v>2003</v>
      </c>
      <c r="B335" s="14" t="s">
        <v>75</v>
      </c>
      <c r="C335" s="14">
        <f>INDEX('1.1'!$B$6:$X$103,MATCH(B335,'1.1'!$A$6:$A$103,0),MATCH(Data!A335,'1.1'!$B$5:$X$5,0))</f>
        <v>5114.8999999999996</v>
      </c>
      <c r="D335" s="14">
        <f>INDEX('1.2'!$B$6:$X$103,MATCH(B335,'1.2'!$A$6:$A$103,0),MATCH(Data!A335,'1.2'!$B$5:$X$5,0))</f>
        <v>5117.3999999999996</v>
      </c>
      <c r="E335" s="14">
        <f>INDEX('1.6.2'!$B$7:$X$104,MATCH(B335,'1.6.2'!$A$7:$A$104,0),MATCH(Data!A335,'1.6.2'!$B$6:$X$6,0))</f>
        <v>60</v>
      </c>
      <c r="F335" s="14">
        <f>INDEX('2.10.1'!$B$8:$X$105,MATCH(B335,'2.10.1'!$A$8:$A$105,0),MATCH(Data!A335,'2.10.1'!$B$7:$X$7,0))</f>
        <v>10.199999999999999</v>
      </c>
      <c r="G335" s="14">
        <f>INDEX('3.2'!$B$7:$X$104,MATCH(B335,'3.2'!$A$7:$A$104,0),MATCH(Data!A335,'3.2'!$B$6:$X$6,0))</f>
        <v>3659</v>
      </c>
      <c r="H335" s="14">
        <f>INDEX('20.9'!$B$7:$X$104,MATCH(B335,'20.9'!$A$7:$A$104,0),MATCH(Data!A335,'20.9'!$B$6:$X$6,0))</f>
        <v>13904</v>
      </c>
      <c r="I335" s="14">
        <f>INDEX('20.10'!$B$7:$X$104,MATCH(B335,'20.10'!$A$7:$A$104,0),MATCH(Data!A335,'20.10'!$B$6:$X$6,0))</f>
        <v>12234</v>
      </c>
      <c r="J335" s="14">
        <f>INDEX('20.13'!$B$7:$X$104,MATCH(B335,'20.13'!$A$7:$A$104,0),MATCH(Data!A335,'20.13'!$B$6:$X$6,0))</f>
        <v>116</v>
      </c>
      <c r="K335" s="14"/>
    </row>
    <row r="336" spans="1:11" hidden="1" x14ac:dyDescent="0.45">
      <c r="A336" s="116">
        <v>2003</v>
      </c>
      <c r="B336" s="14" t="s">
        <v>76</v>
      </c>
      <c r="C336" s="14">
        <f>INDEX('1.1'!$B$6:$X$103,MATCH(B336,'1.1'!$A$6:$A$103,0),MATCH(Data!A336,'1.1'!$B$5:$X$5,0))</f>
        <v>1006.1</v>
      </c>
      <c r="D336" s="14">
        <f>INDEX('1.2'!$B$6:$X$103,MATCH(B336,'1.2'!$A$6:$A$103,0),MATCH(Data!A336,'1.2'!$B$5:$X$5,0))</f>
        <v>1005.4</v>
      </c>
      <c r="E336" s="14">
        <f>INDEX('1.6.2'!$B$7:$X$104,MATCH(B336,'1.6.2'!$A$7:$A$104,0),MATCH(Data!A336,'1.6.2'!$B$6:$X$6,0))</f>
        <v>62</v>
      </c>
      <c r="F336" s="14">
        <f>INDEX('2.10.1'!$B$8:$X$105,MATCH(B336,'2.10.1'!$A$8:$A$105,0),MATCH(Data!A336,'2.10.1'!$B$7:$X$7,0))</f>
        <v>10</v>
      </c>
      <c r="G336" s="14">
        <f>INDEX('3.2'!$B$7:$X$104,MATCH(B336,'3.2'!$A$7:$A$104,0),MATCH(Data!A336,'3.2'!$B$6:$X$6,0))</f>
        <v>3839</v>
      </c>
      <c r="H336" s="14">
        <f>INDEX('20.9'!$B$7:$X$104,MATCH(B336,'20.9'!$A$7:$A$104,0),MATCH(Data!A336,'20.9'!$B$6:$X$6,0))</f>
        <v>10293</v>
      </c>
      <c r="I336" s="14">
        <f>INDEX('20.10'!$B$7:$X$104,MATCH(B336,'20.10'!$A$7:$A$104,0),MATCH(Data!A336,'20.10'!$B$6:$X$6,0))</f>
        <v>9531</v>
      </c>
      <c r="J336" s="14">
        <f>INDEX('20.13'!$B$7:$X$104,MATCH(B336,'20.13'!$A$7:$A$104,0),MATCH(Data!A336,'20.13'!$B$6:$X$6,0))</f>
        <v>111.2</v>
      </c>
      <c r="K336" s="14"/>
    </row>
    <row r="337" spans="1:11" hidden="1" x14ac:dyDescent="0.45">
      <c r="A337" s="116">
        <v>2003</v>
      </c>
      <c r="B337" s="14" t="s">
        <v>77</v>
      </c>
      <c r="C337" s="14">
        <f>INDEX('1.1'!$B$6:$X$103,MATCH(B337,'1.1'!$A$6:$A$103,0),MATCH(Data!A337,'1.1'!$B$5:$X$5,0))</f>
        <v>2672.4</v>
      </c>
      <c r="D337" s="14">
        <f>INDEX('1.2'!$B$6:$X$103,MATCH(B337,'1.2'!$A$6:$A$103,0),MATCH(Data!A337,'1.2'!$B$5:$X$5,0))</f>
        <v>2683.3</v>
      </c>
      <c r="E337" s="14">
        <f>INDEX('1.6.2'!$B$7:$X$104,MATCH(B337,'1.6.2'!$A$7:$A$104,0),MATCH(Data!A337,'1.6.2'!$B$6:$X$6,0))</f>
        <v>61</v>
      </c>
      <c r="F337" s="14">
        <f>INDEX('2.10.1'!$B$8:$X$105,MATCH(B337,'2.10.1'!$A$8:$A$105,0),MATCH(Data!A337,'2.10.1'!$B$7:$X$7,0))</f>
        <v>11.1</v>
      </c>
      <c r="G337" s="14">
        <f>INDEX('3.2'!$B$7:$X$104,MATCH(B337,'3.2'!$A$7:$A$104,0),MATCH(Data!A337,'3.2'!$B$6:$X$6,0))</f>
        <v>3803</v>
      </c>
      <c r="H337" s="14">
        <f>INDEX('20.9'!$B$7:$X$104,MATCH(B337,'20.9'!$A$7:$A$104,0),MATCH(Data!A337,'20.9'!$B$6:$X$6,0))</f>
        <v>10416</v>
      </c>
      <c r="I337" s="14">
        <f>INDEX('20.10'!$B$7:$X$104,MATCH(B337,'20.10'!$A$7:$A$104,0),MATCH(Data!A337,'20.10'!$B$6:$X$6,0))</f>
        <v>10539</v>
      </c>
      <c r="J337" s="14">
        <f>INDEX('20.13'!$B$7:$X$104,MATCH(B337,'20.13'!$A$7:$A$104,0),MATCH(Data!A337,'20.13'!$B$6:$X$6,0))</f>
        <v>119.1</v>
      </c>
      <c r="K337" s="14"/>
    </row>
    <row r="338" spans="1:11" hidden="1" x14ac:dyDescent="0.45">
      <c r="A338" s="116">
        <v>2003</v>
      </c>
      <c r="B338" s="14" t="s">
        <v>78</v>
      </c>
      <c r="C338" s="14">
        <f>INDEX('1.1'!$B$6:$X$103,MATCH(B338,'1.1'!$A$6:$A$103,0),MATCH(Data!A338,'1.1'!$B$5:$X$5,0))</f>
        <v>4375.5</v>
      </c>
      <c r="D338" s="14">
        <f>INDEX('1.2'!$B$6:$X$103,MATCH(B338,'1.2'!$A$6:$A$103,0),MATCH(Data!A338,'1.2'!$B$5:$X$5,0))</f>
        <v>4386.1000000000004</v>
      </c>
      <c r="E338" s="14">
        <f>INDEX('1.6.2'!$B$7:$X$104,MATCH(B338,'1.6.2'!$A$7:$A$104,0),MATCH(Data!A338,'1.6.2'!$B$6:$X$6,0))</f>
        <v>61</v>
      </c>
      <c r="F338" s="14">
        <f>INDEX('2.10.1'!$B$8:$X$105,MATCH(B338,'2.10.1'!$A$8:$A$105,0),MATCH(Data!A338,'2.10.1'!$B$7:$X$7,0))</f>
        <v>12.6</v>
      </c>
      <c r="G338" s="14">
        <f>INDEX('3.2'!$B$7:$X$104,MATCH(B338,'3.2'!$A$7:$A$104,0),MATCH(Data!A338,'3.2'!$B$6:$X$6,0))</f>
        <v>4019</v>
      </c>
      <c r="H338" s="14">
        <f>INDEX('20.9'!$B$7:$X$104,MATCH(B338,'20.9'!$A$7:$A$104,0),MATCH(Data!A338,'20.9'!$B$6:$X$6,0))</f>
        <v>12005</v>
      </c>
      <c r="I338" s="14">
        <f>INDEX('20.10'!$B$7:$X$104,MATCH(B338,'20.10'!$A$7:$A$104,0),MATCH(Data!A338,'20.10'!$B$6:$X$6,0))</f>
        <v>12518</v>
      </c>
      <c r="J338" s="14">
        <f>INDEX('20.13'!$B$7:$X$104,MATCH(B338,'20.13'!$A$7:$A$104,0),MATCH(Data!A338,'20.13'!$B$6:$X$6,0))</f>
        <v>119</v>
      </c>
      <c r="K338" s="14"/>
    </row>
    <row r="339" spans="1:11" hidden="1" x14ac:dyDescent="0.45">
      <c r="A339" s="116">
        <v>2003</v>
      </c>
      <c r="B339" s="14" t="s">
        <v>79</v>
      </c>
      <c r="C339" s="14">
        <f>INDEX('1.1'!$B$6:$X$103,MATCH(B339,'1.1'!$A$6:$A$103,0),MATCH(Data!A339,'1.1'!$B$5:$X$5,0))</f>
        <v>0</v>
      </c>
      <c r="D339" s="14">
        <f>INDEX('1.2'!$B$6:$X$103,MATCH(B339,'1.2'!$A$6:$A$103,0),MATCH(Data!A339,'1.2'!$B$5:$X$5,0))</f>
        <v>0</v>
      </c>
      <c r="E339" s="14">
        <f>INDEX('1.6.2'!$B$7:$X$104,MATCH(B339,'1.6.2'!$A$7:$A$104,0),MATCH(Data!A339,'1.6.2'!$B$6:$X$6,0))</f>
        <v>0</v>
      </c>
      <c r="F339" s="14">
        <f>INDEX('2.10.1'!$B$8:$X$105,MATCH(B339,'2.10.1'!$A$8:$A$105,0),MATCH(Data!A339,'2.10.1'!$B$7:$X$7,0))</f>
        <v>0</v>
      </c>
      <c r="G339" s="14">
        <f>INDEX('3.2'!$B$7:$X$104,MATCH(B339,'3.2'!$A$7:$A$104,0),MATCH(Data!A339,'3.2'!$B$6:$X$6,0))</f>
        <v>0</v>
      </c>
      <c r="H339" s="14">
        <f>INDEX('20.9'!$B$7:$X$104,MATCH(B339,'20.9'!$A$7:$A$104,0),MATCH(Data!A339,'20.9'!$B$6:$X$6,0))</f>
        <v>0</v>
      </c>
      <c r="I339" s="14">
        <f>INDEX('20.10'!$B$7:$X$104,MATCH(B339,'20.10'!$A$7:$A$104,0),MATCH(Data!A339,'20.10'!$B$6:$X$6,0))</f>
        <v>0</v>
      </c>
      <c r="J339" s="14" t="str">
        <f>INDEX('20.13'!$B$7:$X$104,MATCH(B339,'20.13'!$A$7:$A$104,0),MATCH(Data!A339,'20.13'!$B$6:$X$6,0))</f>
        <v>-</v>
      </c>
      <c r="K339" s="14"/>
    </row>
    <row r="340" spans="1:11" ht="18" hidden="1" x14ac:dyDescent="0.45">
      <c r="A340" s="116">
        <v>2003</v>
      </c>
      <c r="B340" s="44" t="s">
        <v>139</v>
      </c>
      <c r="C340" s="14">
        <f>INDEX('1.1'!$B$6:$X$103,MATCH(B340,'1.1'!$A$6:$A$103,0),MATCH(Data!A340,'1.1'!$B$5:$X$5,0))</f>
        <v>8967.1</v>
      </c>
      <c r="D340" s="14">
        <f>INDEX('1.2'!$B$6:$X$103,MATCH(B340,'1.2'!$A$6:$A$103,0),MATCH(Data!A340,'1.2'!$B$5:$X$5,0))</f>
        <v>8952.4</v>
      </c>
      <c r="E340" s="14">
        <f>INDEX('1.6.2'!$B$7:$X$104,MATCH(B340,'1.6.2'!$A$7:$A$104,0),MATCH(Data!A340,'1.6.2'!$B$6:$X$6,0))</f>
        <v>59.7</v>
      </c>
      <c r="F340" s="14">
        <f>INDEX('2.10.1'!$B$8:$X$105,MATCH(B340,'2.10.1'!$A$8:$A$105,0),MATCH(Data!A340,'2.10.1'!$B$7:$X$7,0))</f>
        <v>17.2</v>
      </c>
      <c r="G340" s="14" t="str">
        <f>INDEX('3.2'!$B$7:$X$104,MATCH(B340,'3.2'!$A$7:$A$104,0),MATCH(Data!A340,'3.2'!$B$6:$X$6,0))</f>
        <v>…</v>
      </c>
      <c r="H340" s="14">
        <f>INDEX('20.9'!$B$7:$X$104,MATCH(B340,'20.9'!$A$7:$A$104,0),MATCH(Data!A340,'20.9'!$B$6:$X$6,0))</f>
        <v>10213</v>
      </c>
      <c r="I340" s="14">
        <f>INDEX('20.10'!$B$7:$X$104,MATCH(B340,'20.10'!$A$7:$A$104,0),MATCH(Data!A340,'20.10'!$B$6:$X$6,0))</f>
        <v>10127</v>
      </c>
      <c r="J340" s="14" t="str">
        <f>INDEX('20.13'!$B$7:$X$104,MATCH(B340,'20.13'!$A$7:$A$104,0),MATCH(Data!A340,'20.13'!$B$6:$X$6,0))</f>
        <v>-</v>
      </c>
      <c r="K340" s="14"/>
    </row>
    <row r="341" spans="1:11" hidden="1" x14ac:dyDescent="0.45">
      <c r="A341" s="116">
        <v>2003</v>
      </c>
      <c r="B341" s="14" t="s">
        <v>80</v>
      </c>
      <c r="C341" s="14">
        <f>INDEX('1.1'!$B$6:$X$103,MATCH(B341,'1.1'!$A$6:$A$103,0),MATCH(Data!A341,'1.1'!$B$5:$X$5,0))</f>
        <v>2617.5</v>
      </c>
      <c r="D341" s="14">
        <f>INDEX('1.2'!$B$6:$X$103,MATCH(B341,'1.2'!$A$6:$A$103,0),MATCH(Data!A341,'1.2'!$B$5:$X$5,0))</f>
        <v>2599.5</v>
      </c>
      <c r="E341" s="14">
        <f>INDEX('1.6.2'!$B$7:$X$104,MATCH(B341,'1.6.2'!$A$7:$A$104,0),MATCH(Data!A341,'1.6.2'!$B$6:$X$6,0))</f>
        <v>59.5</v>
      </c>
      <c r="F341" s="14">
        <f>INDEX('2.10.1'!$B$8:$X$105,MATCH(B341,'2.10.1'!$A$8:$A$105,0),MATCH(Data!A341,'2.10.1'!$B$7:$X$7,0))</f>
        <v>20.9</v>
      </c>
      <c r="G341" s="14">
        <f>INDEX('3.2'!$B$7:$X$104,MATCH(B341,'3.2'!$A$7:$A$104,0),MATCH(Data!A341,'3.2'!$B$6:$X$6,0))</f>
        <v>2119</v>
      </c>
      <c r="H341" s="14" t="str">
        <f>INDEX('20.9'!$B$7:$X$104,MATCH(B341,'20.9'!$A$7:$A$104,0),MATCH(Data!A341,'20.9'!$B$6:$X$6,0))</f>
        <v>…</v>
      </c>
      <c r="I341" s="14">
        <f>INDEX('20.10'!$B$7:$X$104,MATCH(B341,'20.10'!$A$7:$A$104,0),MATCH(Data!A341,'20.10'!$B$6:$X$6,0))</f>
        <v>16333</v>
      </c>
      <c r="J341" s="14">
        <f>INDEX('20.13'!$B$7:$X$104,MATCH(B341,'20.13'!$A$7:$A$104,0),MATCH(Data!A341,'20.13'!$B$6:$X$6,0))</f>
        <v>123.2</v>
      </c>
      <c r="K341" s="14"/>
    </row>
    <row r="342" spans="1:11" hidden="1" x14ac:dyDescent="0.45">
      <c r="A342" s="116">
        <v>2003</v>
      </c>
      <c r="B342" s="14" t="s">
        <v>140</v>
      </c>
      <c r="C342" s="14">
        <f>INDEX('1.1'!$B$6:$X$103,MATCH(B342,'1.1'!$A$6:$A$103,0),MATCH(Data!A342,'1.1'!$B$5:$X$5,0))</f>
        <v>451.9</v>
      </c>
      <c r="D342" s="14">
        <f>INDEX('1.2'!$B$6:$X$103,MATCH(B342,'1.2'!$A$6:$A$103,0),MATCH(Data!A342,'1.2'!$B$5:$X$5,0))</f>
        <v>460.3</v>
      </c>
      <c r="E342" s="14">
        <f>INDEX('1.6.2'!$B$7:$X$104,MATCH(B342,'1.6.2'!$A$7:$A$104,0),MATCH(Data!A342,'1.6.2'!$B$6:$X$6,0))</f>
        <v>57.1</v>
      </c>
      <c r="F342" s="14">
        <f>INDEX('2.10.1'!$B$8:$X$105,MATCH(B342,'2.10.1'!$A$8:$A$105,0),MATCH(Data!A342,'2.10.1'!$B$7:$X$7,0))</f>
        <v>55.8</v>
      </c>
      <c r="G342" s="14">
        <f>INDEX('3.2'!$B$7:$X$104,MATCH(B342,'3.2'!$A$7:$A$104,0),MATCH(Data!A342,'3.2'!$B$6:$X$6,0))</f>
        <v>1438</v>
      </c>
      <c r="H342" s="14" t="str">
        <f>INDEX('20.9'!$B$7:$X$104,MATCH(B342,'20.9'!$A$7:$A$104,0),MATCH(Data!A342,'20.9'!$B$6:$X$6,0))</f>
        <v>…</v>
      </c>
      <c r="I342" s="14">
        <f>INDEX('20.10'!$B$7:$X$104,MATCH(B342,'20.10'!$A$7:$A$104,0),MATCH(Data!A342,'20.10'!$B$6:$X$6,0))</f>
        <v>7560</v>
      </c>
      <c r="J342" s="14">
        <f>INDEX('20.13'!$B$7:$X$104,MATCH(B342,'20.13'!$A$7:$A$104,0),MATCH(Data!A342,'20.13'!$B$6:$X$6,0))</f>
        <v>127.5</v>
      </c>
      <c r="K342" s="14"/>
    </row>
    <row r="343" spans="1:11" hidden="1" x14ac:dyDescent="0.45">
      <c r="A343" s="116">
        <v>2003</v>
      </c>
      <c r="B343" s="14" t="s">
        <v>81</v>
      </c>
      <c r="C343" s="14">
        <f>INDEX('1.1'!$B$6:$X$103,MATCH(B343,'1.1'!$A$6:$A$103,0),MATCH(Data!A343,'1.1'!$B$5:$X$5,0))</f>
        <v>889.6</v>
      </c>
      <c r="D343" s="14">
        <f>INDEX('1.2'!$B$6:$X$103,MATCH(B343,'1.2'!$A$6:$A$103,0),MATCH(Data!A343,'1.2'!$B$5:$X$5,0))</f>
        <v>895.3</v>
      </c>
      <c r="E343" s="14">
        <f>INDEX('1.6.2'!$B$7:$X$104,MATCH(B343,'1.6.2'!$A$7:$A$104,0),MATCH(Data!A343,'1.6.2'!$B$6:$X$6,0))</f>
        <v>61.5</v>
      </c>
      <c r="F343" s="14">
        <f>INDEX('2.10.1'!$B$8:$X$105,MATCH(B343,'2.10.1'!$A$8:$A$105,0),MATCH(Data!A343,'2.10.1'!$B$7:$X$7,0))</f>
        <v>22.8</v>
      </c>
      <c r="G343" s="14">
        <f>INDEX('3.2'!$B$7:$X$104,MATCH(B343,'3.2'!$A$7:$A$104,0),MATCH(Data!A343,'3.2'!$B$6:$X$6,0))</f>
        <v>2585</v>
      </c>
      <c r="H343" s="14" t="str">
        <f>INDEX('20.9'!$B$7:$X$104,MATCH(B343,'20.9'!$A$7:$A$104,0),MATCH(Data!A343,'20.9'!$B$6:$X$6,0))</f>
        <v>…</v>
      </c>
      <c r="I343" s="14">
        <f>INDEX('20.10'!$B$7:$X$104,MATCH(B343,'20.10'!$A$7:$A$104,0),MATCH(Data!A343,'20.10'!$B$6:$X$6,0))</f>
        <v>5595</v>
      </c>
      <c r="J343" s="14">
        <f>INDEX('20.13'!$B$7:$X$104,MATCH(B343,'20.13'!$A$7:$A$104,0),MATCH(Data!A343,'20.13'!$B$6:$X$6,0))</f>
        <v>114.7</v>
      </c>
      <c r="K343" s="14"/>
    </row>
    <row r="344" spans="1:11" hidden="1" x14ac:dyDescent="0.45">
      <c r="A344" s="116">
        <v>2003</v>
      </c>
      <c r="B344" s="14" t="s">
        <v>82</v>
      </c>
      <c r="C344" s="14">
        <f>INDEX('1.1'!$B$6:$X$103,MATCH(B344,'1.1'!$A$6:$A$103,0),MATCH(Data!A344,'1.1'!$B$5:$X$5,0))</f>
        <v>444.4</v>
      </c>
      <c r="D344" s="14">
        <f>INDEX('1.2'!$B$6:$X$103,MATCH(B344,'1.2'!$A$6:$A$103,0),MATCH(Data!A344,'1.2'!$B$5:$X$5,0))</f>
        <v>441.6</v>
      </c>
      <c r="E344" s="14">
        <f>INDEX('1.6.2'!$B$7:$X$104,MATCH(B344,'1.6.2'!$A$7:$A$104,0),MATCH(Data!A344,'1.6.2'!$B$6:$X$6,0))</f>
        <v>60.2</v>
      </c>
      <c r="F344" s="14">
        <f>INDEX('2.10.1'!$B$8:$X$105,MATCH(B344,'2.10.1'!$A$8:$A$105,0),MATCH(Data!A344,'2.10.1'!$B$7:$X$7,0))</f>
        <v>18.3</v>
      </c>
      <c r="G344" s="14">
        <f>INDEX('3.2'!$B$7:$X$104,MATCH(B344,'3.2'!$A$7:$A$104,0),MATCH(Data!A344,'3.2'!$B$6:$X$6,0))</f>
        <v>2596</v>
      </c>
      <c r="H344" s="14" t="str">
        <f>INDEX('20.9'!$B$7:$X$104,MATCH(B344,'20.9'!$A$7:$A$104,0),MATCH(Data!A344,'20.9'!$B$6:$X$6,0))</f>
        <v>…</v>
      </c>
      <c r="I344" s="14">
        <f>INDEX('20.10'!$B$7:$X$104,MATCH(B344,'20.10'!$A$7:$A$104,0),MATCH(Data!A344,'20.10'!$B$6:$X$6,0))</f>
        <v>4253</v>
      </c>
      <c r="J344" s="14">
        <f>INDEX('20.13'!$B$7:$X$104,MATCH(B344,'20.13'!$A$7:$A$104,0),MATCH(Data!A344,'20.13'!$B$6:$X$6,0))</f>
        <v>110.3</v>
      </c>
      <c r="K344" s="14"/>
    </row>
    <row r="345" spans="1:11" ht="18" hidden="1" x14ac:dyDescent="0.45">
      <c r="A345" s="116">
        <v>2003</v>
      </c>
      <c r="B345" s="14" t="s">
        <v>83</v>
      </c>
      <c r="C345" s="14">
        <f>INDEX('1.1'!$B$6:$X$103,MATCH(B345,'1.1'!$A$6:$A$103,0),MATCH(Data!A345,'1.1'!$B$5:$X$5,0))</f>
        <v>707.7</v>
      </c>
      <c r="D345" s="14">
        <f>INDEX('1.2'!$B$6:$X$103,MATCH(B345,'1.2'!$A$6:$A$103,0),MATCH(Data!A345,'1.2'!$B$5:$X$5,0))</f>
        <v>708.7</v>
      </c>
      <c r="E345" s="14">
        <f>INDEX('1.6.2'!$B$7:$X$104,MATCH(B345,'1.6.2'!$A$7:$A$104,0),MATCH(Data!A345,'1.6.2'!$B$6:$X$6,0))</f>
        <v>59.2</v>
      </c>
      <c r="F345" s="14">
        <f>INDEX('2.10.1'!$B$8:$X$105,MATCH(B345,'2.10.1'!$A$8:$A$105,0),MATCH(Data!A345,'2.10.1'!$B$7:$X$7,0))</f>
        <v>10</v>
      </c>
      <c r="G345" s="14">
        <f>INDEX('3.2'!$B$7:$X$104,MATCH(B345,'3.2'!$A$7:$A$104,0),MATCH(Data!A345,'3.2'!$B$6:$X$6,0))</f>
        <v>2595</v>
      </c>
      <c r="H345" s="14" t="str">
        <f>INDEX('20.9'!$B$7:$X$104,MATCH(B345,'20.9'!$A$7:$A$104,0),MATCH(Data!A345,'20.9'!$B$6:$X$6,0))</f>
        <v>…</v>
      </c>
      <c r="I345" s="14">
        <f>INDEX('20.10'!$B$7:$X$104,MATCH(B345,'20.10'!$A$7:$A$104,0),MATCH(Data!A345,'20.10'!$B$6:$X$6,0))</f>
        <v>7658</v>
      </c>
      <c r="J345" s="14">
        <f>INDEX('20.13'!$B$7:$X$104,MATCH(B345,'20.13'!$A$7:$A$104,0),MATCH(Data!A345,'20.13'!$B$6:$X$6,0))</f>
        <v>110.7</v>
      </c>
      <c r="K345" s="14"/>
    </row>
    <row r="346" spans="1:11" hidden="1" x14ac:dyDescent="0.45">
      <c r="A346" s="116">
        <v>2003</v>
      </c>
      <c r="B346" s="14" t="s">
        <v>141</v>
      </c>
      <c r="C346" s="14">
        <f>INDEX('1.1'!$B$6:$X$103,MATCH(B346,'1.1'!$A$6:$A$103,0),MATCH(Data!A346,'1.1'!$B$5:$X$5,0))</f>
        <v>1116.9000000000001</v>
      </c>
      <c r="D346" s="14">
        <f>INDEX('1.2'!$B$6:$X$103,MATCH(B346,'1.2'!$A$6:$A$103,0),MATCH(Data!A346,'1.2'!$B$5:$X$5,0))</f>
        <v>1111.2</v>
      </c>
      <c r="E346" s="14">
        <f>INDEX('1.6.2'!$B$7:$X$104,MATCH(B346,'1.6.2'!$A$7:$A$104,0),MATCH(Data!A346,'1.6.2'!$B$6:$X$6,0))</f>
        <v>57.3</v>
      </c>
      <c r="F346" s="14" t="str">
        <f>INDEX('2.10.1'!$B$8:$X$105,MATCH(B346,'2.10.1'!$A$8:$A$105,0),MATCH(Data!A346,'2.10.1'!$B$7:$X$7,0))</f>
        <v>…</v>
      </c>
      <c r="G346" s="14" t="str">
        <f>INDEX('3.2'!$B$7:$X$104,MATCH(B346,'3.2'!$A$7:$A$104,0),MATCH(Data!A346,'3.2'!$B$6:$X$6,0))</f>
        <v>…</v>
      </c>
      <c r="H346" s="14" t="str">
        <f>INDEX('20.9'!$B$7:$X$104,MATCH(B346,'20.9'!$A$7:$A$104,0),MATCH(Data!A346,'20.9'!$B$6:$X$6,0))</f>
        <v>…</v>
      </c>
      <c r="I346" s="14" t="str">
        <f>INDEX('20.10'!$B$7:$X$104,MATCH(B346,'20.10'!$A$7:$A$104,0),MATCH(Data!A346,'20.10'!$B$6:$X$6,0))</f>
        <v>…</v>
      </c>
      <c r="J346" s="14" t="str">
        <f>INDEX('20.13'!$B$7:$X$104,MATCH(B346,'20.13'!$A$7:$A$104,0),MATCH(Data!A346,'20.13'!$B$6:$X$6,0))</f>
        <v>-</v>
      </c>
      <c r="K346" s="14"/>
    </row>
    <row r="347" spans="1:11" hidden="1" x14ac:dyDescent="0.45">
      <c r="A347" s="116">
        <v>2003</v>
      </c>
      <c r="B347" s="14" t="s">
        <v>84</v>
      </c>
      <c r="C347" s="14">
        <f>INDEX('1.1'!$B$6:$X$103,MATCH(B347,'1.1'!$A$6:$A$103,0),MATCH(Data!A347,'1.1'!$B$5:$X$5,0))</f>
        <v>2739.1</v>
      </c>
      <c r="D347" s="14">
        <f>INDEX('1.2'!$B$6:$X$103,MATCH(B347,'1.2'!$A$6:$A$103,0),MATCH(Data!A347,'1.2'!$B$5:$X$5,0))</f>
        <v>2735.8</v>
      </c>
      <c r="E347" s="14">
        <f>INDEX('1.6.2'!$B$7:$X$104,MATCH(B347,'1.6.2'!$A$7:$A$104,0),MATCH(Data!A347,'1.6.2'!$B$6:$X$6,0))</f>
        <v>60.7</v>
      </c>
      <c r="F347" s="14">
        <f>INDEX('2.10.1'!$B$8:$X$105,MATCH(B347,'2.10.1'!$A$8:$A$105,0),MATCH(Data!A347,'2.10.1'!$B$7:$X$7,0))</f>
        <v>10.5</v>
      </c>
      <c r="G347" s="14">
        <f>INDEX('3.2'!$B$7:$X$104,MATCH(B347,'3.2'!$A$7:$A$104,0),MATCH(Data!A347,'3.2'!$B$6:$X$6,0))</f>
        <v>3065</v>
      </c>
      <c r="H347" s="14">
        <f>INDEX('20.9'!$B$7:$X$104,MATCH(B347,'20.9'!$A$7:$A$104,0),MATCH(Data!A347,'20.9'!$B$6:$X$6,0))</f>
        <v>10213</v>
      </c>
      <c r="I347" s="14">
        <f>INDEX('20.10'!$B$7:$X$104,MATCH(B347,'20.10'!$A$7:$A$104,0),MATCH(Data!A347,'20.10'!$B$6:$X$6,0))</f>
        <v>8763</v>
      </c>
      <c r="J347" s="14">
        <f>INDEX('20.13'!$B$7:$X$104,MATCH(B347,'20.13'!$A$7:$A$104,0),MATCH(Data!A347,'20.13'!$B$6:$X$6,0))</f>
        <v>113.4</v>
      </c>
      <c r="K347" s="14"/>
    </row>
    <row r="348" spans="1:11" ht="18" hidden="1" x14ac:dyDescent="0.45">
      <c r="A348" s="116">
        <v>2003</v>
      </c>
      <c r="B348" s="44" t="s">
        <v>142</v>
      </c>
      <c r="C348" s="14">
        <f>INDEX('1.1'!$B$6:$X$103,MATCH(B348,'1.1'!$A$6:$A$103,0),MATCH(Data!A348,'1.1'!$B$5:$X$5,0))</f>
        <v>30893.1</v>
      </c>
      <c r="D348" s="14">
        <f>INDEX('1.2'!$B$6:$X$103,MATCH(B348,'1.2'!$A$6:$A$103,0),MATCH(Data!A348,'1.2'!$B$5:$X$5,0))</f>
        <v>30998.799999999999</v>
      </c>
      <c r="E348" s="14">
        <f>INDEX('1.6.2'!$B$7:$X$104,MATCH(B348,'1.6.2'!$A$7:$A$104,0),MATCH(Data!A348,'1.6.2'!$B$6:$X$6,0))</f>
        <v>61.6</v>
      </c>
      <c r="F348" s="14">
        <f>INDEX('2.10.1'!$B$8:$X$105,MATCH(B348,'2.10.1'!$A$8:$A$105,0),MATCH(Data!A348,'2.10.1'!$B$7:$X$7,0))</f>
        <v>7.7</v>
      </c>
      <c r="G348" s="14">
        <f>INDEX('3.2'!$B$7:$X$104,MATCH(B348,'3.2'!$A$7:$A$104,0),MATCH(Data!A348,'3.2'!$B$6:$X$6,0))</f>
        <v>3917</v>
      </c>
      <c r="H348" s="14">
        <f>INDEX('20.9'!$B$7:$X$104,MATCH(B348,'20.9'!$A$7:$A$104,0),MATCH(Data!A348,'20.9'!$B$6:$X$6,0))</f>
        <v>12217</v>
      </c>
      <c r="I348" s="14">
        <f>INDEX('20.10'!$B$7:$X$104,MATCH(B348,'20.10'!$A$7:$A$104,0),MATCH(Data!A348,'20.10'!$B$6:$X$6,0))</f>
        <v>11613</v>
      </c>
      <c r="J348" s="14">
        <f>INDEX('20.13'!$B$7:$X$104,MATCH(B348,'20.13'!$A$7:$A$104,0),MATCH(Data!A348,'20.13'!$B$6:$X$6,0))</f>
        <v>116.9</v>
      </c>
      <c r="K348" s="14"/>
    </row>
    <row r="349" spans="1:11" hidden="1" x14ac:dyDescent="0.45">
      <c r="A349" s="116">
        <v>2003</v>
      </c>
      <c r="B349" s="14" t="s">
        <v>85</v>
      </c>
      <c r="C349" s="14">
        <f>INDEX('1.1'!$B$6:$X$103,MATCH(B349,'1.1'!$A$6:$A$103,0),MATCH(Data!A349,'1.1'!$B$5:$X$5,0))</f>
        <v>4094.2</v>
      </c>
      <c r="D349" s="14">
        <f>INDEX('1.2'!$B$6:$X$103,MATCH(B349,'1.2'!$A$6:$A$103,0),MATCH(Data!A349,'1.2'!$B$5:$X$5,0))</f>
        <v>4098.2</v>
      </c>
      <c r="E349" s="14">
        <f>INDEX('1.6.2'!$B$7:$X$104,MATCH(B349,'1.6.2'!$A$7:$A$104,0),MATCH(Data!A349,'1.6.2'!$B$6:$X$6,0))</f>
        <v>60.8</v>
      </c>
      <c r="F349" s="14">
        <f>INDEX('2.10.1'!$B$8:$X$105,MATCH(B349,'2.10.1'!$A$8:$A$105,0),MATCH(Data!A349,'2.10.1'!$B$7:$X$7,0))</f>
        <v>8.1999999999999993</v>
      </c>
      <c r="G349" s="14">
        <f>INDEX('3.2'!$B$7:$X$104,MATCH(B349,'3.2'!$A$7:$A$104,0),MATCH(Data!A349,'3.2'!$B$6:$X$6,0))</f>
        <v>4152</v>
      </c>
      <c r="H349" s="14">
        <f>INDEX('20.9'!$B$7:$X$104,MATCH(B349,'20.9'!$A$7:$A$104,0),MATCH(Data!A349,'20.9'!$B$6:$X$6,0))</f>
        <v>13111</v>
      </c>
      <c r="I349" s="14">
        <f>INDEX('20.10'!$B$7:$X$104,MATCH(B349,'20.10'!$A$7:$A$104,0),MATCH(Data!A349,'20.10'!$B$6:$X$6,0))</f>
        <v>13531</v>
      </c>
      <c r="J349" s="14">
        <f>INDEX('20.13'!$B$7:$X$104,MATCH(B349,'20.13'!$A$7:$A$104,0),MATCH(Data!A349,'20.13'!$B$6:$X$6,0))</f>
        <v>114.9</v>
      </c>
      <c r="K349" s="14"/>
    </row>
    <row r="350" spans="1:11" hidden="1" x14ac:dyDescent="0.45">
      <c r="A350" s="116">
        <v>2003</v>
      </c>
      <c r="B350" s="14" t="s">
        <v>86</v>
      </c>
      <c r="C350" s="14">
        <f>INDEX('1.1'!$B$6:$X$103,MATCH(B350,'1.1'!$A$6:$A$103,0),MATCH(Data!A350,'1.1'!$B$5:$X$5,0))</f>
        <v>722.7</v>
      </c>
      <c r="D350" s="14">
        <f>INDEX('1.2'!$B$6:$X$103,MATCH(B350,'1.2'!$A$6:$A$103,0),MATCH(Data!A350,'1.2'!$B$5:$X$5,0))</f>
        <v>724.7</v>
      </c>
      <c r="E350" s="14">
        <f>INDEX('1.6.2'!$B$7:$X$104,MATCH(B350,'1.6.2'!$A$7:$A$104,0),MATCH(Data!A350,'1.6.2'!$B$6:$X$6,0))</f>
        <v>63</v>
      </c>
      <c r="F350" s="14">
        <f>INDEX('2.10.1'!$B$8:$X$105,MATCH(B350,'2.10.1'!$A$8:$A$105,0),MATCH(Data!A350,'2.10.1'!$B$7:$X$7,0))</f>
        <v>11.5</v>
      </c>
      <c r="G350" s="14">
        <f>INDEX('3.2'!$B$7:$X$104,MATCH(B350,'3.2'!$A$7:$A$104,0),MATCH(Data!A350,'3.2'!$B$6:$X$6,0))</f>
        <v>2188</v>
      </c>
      <c r="H350" s="14">
        <f>INDEX('20.9'!$B$7:$X$104,MATCH(B350,'20.9'!$A$7:$A$104,0),MATCH(Data!A350,'20.9'!$B$6:$X$6,0))</f>
        <v>10329</v>
      </c>
      <c r="I350" s="14">
        <f>INDEX('20.10'!$B$7:$X$104,MATCH(B350,'20.10'!$A$7:$A$104,0),MATCH(Data!A350,'20.10'!$B$6:$X$6,0))</f>
        <v>9865</v>
      </c>
      <c r="J350" s="14">
        <f>INDEX('20.13'!$B$7:$X$104,MATCH(B350,'20.13'!$A$7:$A$104,0),MATCH(Data!A350,'20.13'!$B$6:$X$6,0))</f>
        <v>118.5</v>
      </c>
      <c r="K350" s="14"/>
    </row>
    <row r="351" spans="1:11" hidden="1" x14ac:dyDescent="0.45">
      <c r="A351" s="116">
        <v>2003</v>
      </c>
      <c r="B351" s="14" t="s">
        <v>87</v>
      </c>
      <c r="C351" s="14">
        <f>INDEX('1.1'!$B$6:$X$103,MATCH(B351,'1.1'!$A$6:$A$103,0),MATCH(Data!A351,'1.1'!$B$5:$X$5,0))</f>
        <v>878.3</v>
      </c>
      <c r="D351" s="14">
        <f>INDEX('1.2'!$B$6:$X$103,MATCH(B351,'1.2'!$A$6:$A$103,0),MATCH(Data!A351,'1.2'!$B$5:$X$5,0))</f>
        <v>882.2</v>
      </c>
      <c r="E351" s="14">
        <f>INDEX('1.6.2'!$B$7:$X$104,MATCH(B351,'1.6.2'!$A$7:$A$104,0),MATCH(Data!A351,'1.6.2'!$B$6:$X$6,0))</f>
        <v>61.5</v>
      </c>
      <c r="F351" s="14">
        <f>INDEX('2.10.1'!$B$8:$X$105,MATCH(B351,'2.10.1'!$A$8:$A$105,0),MATCH(Data!A351,'2.10.1'!$B$7:$X$7,0))</f>
        <v>7.8</v>
      </c>
      <c r="G351" s="14">
        <f>INDEX('3.2'!$B$7:$X$104,MATCH(B351,'3.2'!$A$7:$A$104,0),MATCH(Data!A351,'3.2'!$B$6:$X$6,0))</f>
        <v>2716</v>
      </c>
      <c r="H351" s="14">
        <f>INDEX('20.9'!$B$7:$X$104,MATCH(B351,'20.9'!$A$7:$A$104,0),MATCH(Data!A351,'20.9'!$B$6:$X$6,0))</f>
        <v>10841</v>
      </c>
      <c r="I351" s="14">
        <f>INDEX('20.10'!$B$7:$X$104,MATCH(B351,'20.10'!$A$7:$A$104,0),MATCH(Data!A351,'20.10'!$B$6:$X$6,0))</f>
        <v>10048</v>
      </c>
      <c r="J351" s="14">
        <f>INDEX('20.13'!$B$7:$X$104,MATCH(B351,'20.13'!$A$7:$A$104,0),MATCH(Data!A351,'20.13'!$B$6:$X$6,0))</f>
        <v>118.8</v>
      </c>
      <c r="K351" s="14"/>
    </row>
    <row r="352" spans="1:11" hidden="1" x14ac:dyDescent="0.45">
      <c r="A352" s="116">
        <v>2003</v>
      </c>
      <c r="B352" s="14" t="s">
        <v>88</v>
      </c>
      <c r="C352" s="14">
        <f>INDEX('1.1'!$B$6:$X$103,MATCH(B352,'1.1'!$A$6:$A$103,0),MATCH(Data!A352,'1.1'!$B$5:$X$5,0))</f>
        <v>3773.1</v>
      </c>
      <c r="D352" s="14">
        <f>INDEX('1.2'!$B$6:$X$103,MATCH(B352,'1.2'!$A$6:$A$103,0),MATCH(Data!A352,'1.2'!$B$5:$X$5,0))</f>
        <v>3775.4</v>
      </c>
      <c r="E352" s="14">
        <f>INDEX('1.6.2'!$B$7:$X$104,MATCH(B352,'1.6.2'!$A$7:$A$104,0),MATCH(Data!A352,'1.6.2'!$B$6:$X$6,0))</f>
        <v>61.3</v>
      </c>
      <c r="F352" s="14">
        <f>INDEX('2.10.1'!$B$8:$X$105,MATCH(B352,'2.10.1'!$A$8:$A$105,0),MATCH(Data!A352,'2.10.1'!$B$7:$X$7,0))</f>
        <v>6.6</v>
      </c>
      <c r="G352" s="14">
        <f>INDEX('3.2'!$B$7:$X$104,MATCH(B352,'3.2'!$A$7:$A$104,0),MATCH(Data!A352,'3.2'!$B$6:$X$6,0))</f>
        <v>4273</v>
      </c>
      <c r="H352" s="14">
        <f>INDEX('20.9'!$B$7:$X$104,MATCH(B352,'20.9'!$A$7:$A$104,0),MATCH(Data!A352,'20.9'!$B$6:$X$6,0))</f>
        <v>10651</v>
      </c>
      <c r="I352" s="14">
        <f>INDEX('20.10'!$B$7:$X$104,MATCH(B352,'20.10'!$A$7:$A$104,0),MATCH(Data!A352,'20.10'!$B$6:$X$6,0))</f>
        <v>11930</v>
      </c>
      <c r="J352" s="14">
        <f>INDEX('20.13'!$B$7:$X$104,MATCH(B352,'20.13'!$A$7:$A$104,0),MATCH(Data!A352,'20.13'!$B$6:$X$6,0))</f>
        <v>120.8</v>
      </c>
      <c r="K352" s="14"/>
    </row>
    <row r="353" spans="1:11" hidden="1" x14ac:dyDescent="0.45">
      <c r="A353" s="116">
        <v>2003</v>
      </c>
      <c r="B353" s="14" t="s">
        <v>89</v>
      </c>
      <c r="C353" s="14">
        <f>INDEX('1.1'!$B$6:$X$103,MATCH(B353,'1.1'!$A$6:$A$103,0),MATCH(Data!A353,'1.1'!$B$5:$X$5,0))</f>
        <v>1561.1</v>
      </c>
      <c r="D353" s="14">
        <f>INDEX('1.2'!$B$6:$X$103,MATCH(B353,'1.2'!$A$6:$A$103,0),MATCH(Data!A353,'1.2'!$B$5:$X$5,0))</f>
        <v>1564.6</v>
      </c>
      <c r="E353" s="14">
        <f>INDEX('1.6.2'!$B$7:$X$104,MATCH(B353,'1.6.2'!$A$7:$A$104,0),MATCH(Data!A353,'1.6.2'!$B$6:$X$6,0))</f>
        <v>63.4</v>
      </c>
      <c r="F353" s="14">
        <f>INDEX('2.10.1'!$B$8:$X$105,MATCH(B353,'2.10.1'!$A$8:$A$105,0),MATCH(Data!A353,'2.10.1'!$B$7:$X$7,0))</f>
        <v>6.6</v>
      </c>
      <c r="G353" s="14">
        <f>INDEX('3.2'!$B$7:$X$104,MATCH(B353,'3.2'!$A$7:$A$104,0),MATCH(Data!A353,'3.2'!$B$6:$X$6,0))</f>
        <v>3097</v>
      </c>
      <c r="H353" s="14">
        <f>INDEX('20.9'!$B$7:$X$104,MATCH(B353,'20.9'!$A$7:$A$104,0),MATCH(Data!A353,'20.9'!$B$6:$X$6,0))</f>
        <v>12605</v>
      </c>
      <c r="I353" s="14">
        <f>INDEX('20.10'!$B$7:$X$104,MATCH(B353,'20.10'!$A$7:$A$104,0),MATCH(Data!A353,'20.10'!$B$6:$X$6,0))</f>
        <v>13323</v>
      </c>
      <c r="J353" s="14">
        <f>INDEX('20.13'!$B$7:$X$104,MATCH(B353,'20.13'!$A$7:$A$104,0),MATCH(Data!A353,'20.13'!$B$6:$X$6,0))</f>
        <v>125.5</v>
      </c>
      <c r="K353" s="14"/>
    </row>
    <row r="354" spans="1:11" hidden="1" x14ac:dyDescent="0.45">
      <c r="A354" s="116">
        <v>2003</v>
      </c>
      <c r="B354" s="14" t="s">
        <v>90</v>
      </c>
      <c r="C354" s="14">
        <f>INDEX('1.1'!$B$6:$X$103,MATCH(B354,'1.1'!$A$6:$A$103,0),MATCH(Data!A354,'1.1'!$B$5:$X$5,0))</f>
        <v>1301.5999999999999</v>
      </c>
      <c r="D354" s="14">
        <f>INDEX('1.2'!$B$6:$X$103,MATCH(B354,'1.2'!$A$6:$A$103,0),MATCH(Data!A354,'1.2'!$B$5:$X$5,0))</f>
        <v>1306.7</v>
      </c>
      <c r="E354" s="14">
        <f>INDEX('1.6.2'!$B$7:$X$104,MATCH(B354,'1.6.2'!$A$7:$A$104,0),MATCH(Data!A354,'1.6.2'!$B$6:$X$6,0))</f>
        <v>61.6</v>
      </c>
      <c r="F354" s="14">
        <f>INDEX('2.10.1'!$B$8:$X$105,MATCH(B354,'2.10.1'!$A$8:$A$105,0),MATCH(Data!A354,'2.10.1'!$B$7:$X$7,0))</f>
        <v>8.1999999999999993</v>
      </c>
      <c r="G354" s="14">
        <f>INDEX('3.2'!$B$7:$X$104,MATCH(B354,'3.2'!$A$7:$A$104,0),MATCH(Data!A354,'3.2'!$B$6:$X$6,0))</f>
        <v>2753</v>
      </c>
      <c r="H354" s="14">
        <f>INDEX('20.9'!$B$7:$X$104,MATCH(B354,'20.9'!$A$7:$A$104,0),MATCH(Data!A354,'20.9'!$B$6:$X$6,0))</f>
        <v>10446</v>
      </c>
      <c r="I354" s="14">
        <f>INDEX('20.10'!$B$7:$X$104,MATCH(B354,'20.10'!$A$7:$A$104,0),MATCH(Data!A354,'20.10'!$B$6:$X$6,0))</f>
        <v>9167</v>
      </c>
      <c r="J354" s="14">
        <f>INDEX('20.13'!$B$7:$X$104,MATCH(B354,'20.13'!$A$7:$A$104,0),MATCH(Data!A354,'20.13'!$B$6:$X$6,0))</f>
        <v>117</v>
      </c>
      <c r="K354" s="14"/>
    </row>
    <row r="355" spans="1:11" hidden="1" x14ac:dyDescent="0.45">
      <c r="A355" s="116">
        <v>2003</v>
      </c>
      <c r="B355" s="14" t="s">
        <v>91</v>
      </c>
      <c r="C355" s="14">
        <f>INDEX('1.1'!$B$6:$X$103,MATCH(B355,'1.1'!$A$6:$A$103,0),MATCH(Data!A355,'1.1'!$B$5:$X$5,0))</f>
        <v>2783</v>
      </c>
      <c r="D355" s="14">
        <f>INDEX('1.2'!$B$6:$X$103,MATCH(B355,'1.2'!$A$6:$A$103,0),MATCH(Data!A355,'1.2'!$B$5:$X$5,0))</f>
        <v>2798.4</v>
      </c>
      <c r="E355" s="14">
        <f>INDEX('1.6.2'!$B$7:$X$104,MATCH(B355,'1.6.2'!$A$7:$A$104,0),MATCH(Data!A355,'1.6.2'!$B$6:$X$6,0))</f>
        <v>62.6</v>
      </c>
      <c r="F355" s="14">
        <f>INDEX('2.10.1'!$B$8:$X$105,MATCH(B355,'2.10.1'!$A$8:$A$105,0),MATCH(Data!A355,'2.10.1'!$B$7:$X$7,0))</f>
        <v>7.4</v>
      </c>
      <c r="G355" s="14">
        <f>INDEX('3.2'!$B$7:$X$104,MATCH(B355,'3.2'!$A$7:$A$104,0),MATCH(Data!A355,'3.2'!$B$6:$X$6,0))</f>
        <v>5265</v>
      </c>
      <c r="H355" s="14">
        <f>INDEX('20.9'!$B$7:$X$104,MATCH(B355,'20.9'!$A$7:$A$104,0),MATCH(Data!A355,'20.9'!$B$6:$X$6,0))</f>
        <v>12450</v>
      </c>
      <c r="I355" s="14">
        <f>INDEX('20.10'!$B$7:$X$104,MATCH(B355,'20.10'!$A$7:$A$104,0),MATCH(Data!A355,'20.10'!$B$6:$X$6,0))</f>
        <v>10825</v>
      </c>
      <c r="J355" s="14">
        <f>INDEX('20.13'!$B$7:$X$104,MATCH(B355,'20.13'!$A$7:$A$104,0),MATCH(Data!A355,'20.13'!$B$6:$X$6,0))</f>
        <v>122.5</v>
      </c>
      <c r="K355" s="14"/>
    </row>
    <row r="356" spans="1:11" hidden="1" x14ac:dyDescent="0.45">
      <c r="A356" s="116">
        <v>2003</v>
      </c>
      <c r="B356" s="14" t="s">
        <v>92</v>
      </c>
      <c r="C356" s="14">
        <f>INDEX('1.1'!$B$6:$X$103,MATCH(B356,'1.1'!$A$6:$A$103,0),MATCH(Data!A356,'1.1'!$B$5:$X$5,0))</f>
        <v>1472.5</v>
      </c>
      <c r="D356" s="14">
        <f>INDEX('1.2'!$B$6:$X$103,MATCH(B356,'1.2'!$A$6:$A$103,0),MATCH(Data!A356,'1.2'!$B$5:$X$5,0))</f>
        <v>1485.7</v>
      </c>
      <c r="E356" s="14">
        <f>INDEX('1.6.2'!$B$7:$X$104,MATCH(B356,'1.6.2'!$A$7:$A$104,0),MATCH(Data!A356,'1.6.2'!$B$6:$X$6,0))</f>
        <v>62</v>
      </c>
      <c r="F356" s="14">
        <f>INDEX('2.10.1'!$B$8:$X$105,MATCH(B356,'2.10.1'!$A$8:$A$105,0),MATCH(Data!A356,'2.10.1'!$B$7:$X$7,0))</f>
        <v>7.3</v>
      </c>
      <c r="G356" s="14">
        <f>INDEX('3.2'!$B$7:$X$104,MATCH(B356,'3.2'!$A$7:$A$104,0),MATCH(Data!A356,'3.2'!$B$6:$X$6,0))</f>
        <v>3101</v>
      </c>
      <c r="H356" s="14">
        <f>INDEX('20.9'!$B$7:$X$104,MATCH(B356,'20.9'!$A$7:$A$104,0),MATCH(Data!A356,'20.9'!$B$6:$X$6,0))</f>
        <v>12052</v>
      </c>
      <c r="I356" s="14">
        <f>INDEX('20.10'!$B$7:$X$104,MATCH(B356,'20.10'!$A$7:$A$104,0),MATCH(Data!A356,'20.10'!$B$6:$X$6,0))</f>
        <v>11064</v>
      </c>
      <c r="J356" s="14">
        <f>INDEX('20.13'!$B$7:$X$104,MATCH(B356,'20.13'!$A$7:$A$104,0),MATCH(Data!A356,'20.13'!$B$6:$X$6,0))</f>
        <v>109.3</v>
      </c>
      <c r="K356" s="14"/>
    </row>
    <row r="357" spans="1:11" hidden="1" x14ac:dyDescent="0.45">
      <c r="A357" s="116">
        <v>2003</v>
      </c>
      <c r="B357" s="14" t="s">
        <v>93</v>
      </c>
      <c r="C357" s="14">
        <f>INDEX('1.1'!$B$6:$X$103,MATCH(B357,'1.1'!$A$6:$A$103,0),MATCH(Data!A357,'1.1'!$B$5:$X$5,0))</f>
        <v>3481.1</v>
      </c>
      <c r="D357" s="14">
        <f>INDEX('1.2'!$B$6:$X$103,MATCH(B357,'1.2'!$A$6:$A$103,0),MATCH(Data!A357,'1.2'!$B$5:$X$5,0))</f>
        <v>3498.4</v>
      </c>
      <c r="E357" s="14">
        <f>INDEX('1.6.2'!$B$7:$X$104,MATCH(B357,'1.6.2'!$A$7:$A$104,0),MATCH(Data!A357,'1.6.2'!$B$6:$X$6,0))</f>
        <v>60.7</v>
      </c>
      <c r="F357" s="14">
        <f>INDEX('2.10.1'!$B$8:$X$105,MATCH(B357,'2.10.1'!$A$8:$A$105,0),MATCH(Data!A357,'2.10.1'!$B$7:$X$7,0))</f>
        <v>6.2</v>
      </c>
      <c r="G357" s="14">
        <f>INDEX('3.2'!$B$7:$X$104,MATCH(B357,'3.2'!$A$7:$A$104,0),MATCH(Data!A357,'3.2'!$B$6:$X$6,0))</f>
        <v>3999</v>
      </c>
      <c r="H357" s="14">
        <f>INDEX('20.9'!$B$7:$X$104,MATCH(B357,'20.9'!$A$7:$A$104,0),MATCH(Data!A357,'20.9'!$B$6:$X$6,0))</f>
        <v>16536</v>
      </c>
      <c r="I357" s="14">
        <f>INDEX('20.10'!$B$7:$X$104,MATCH(B357,'20.10'!$A$7:$A$104,0),MATCH(Data!A357,'20.10'!$B$6:$X$6,0))</f>
        <v>12147</v>
      </c>
      <c r="J357" s="14">
        <f>INDEX('20.13'!$B$7:$X$104,MATCH(B357,'20.13'!$A$7:$A$104,0),MATCH(Data!A357,'20.13'!$B$6:$X$6,0))</f>
        <v>114.8</v>
      </c>
      <c r="K357" s="14"/>
    </row>
    <row r="358" spans="1:11" hidden="1" x14ac:dyDescent="0.45">
      <c r="A358" s="116">
        <v>2003</v>
      </c>
      <c r="B358" s="14" t="s">
        <v>94</v>
      </c>
      <c r="C358" s="14">
        <f>INDEX('1.1'!$B$6:$X$103,MATCH(B358,'1.1'!$A$6:$A$103,0),MATCH(Data!A358,'1.1'!$B$5:$X$5,0))</f>
        <v>2149.9</v>
      </c>
      <c r="D358" s="14">
        <f>INDEX('1.2'!$B$6:$X$103,MATCH(B358,'1.2'!$A$6:$A$103,0),MATCH(Data!A358,'1.2'!$B$5:$X$5,0))</f>
        <v>2163</v>
      </c>
      <c r="E358" s="14">
        <f>INDEX('1.6.2'!$B$7:$X$104,MATCH(B358,'1.6.2'!$A$7:$A$104,0),MATCH(Data!A358,'1.6.2'!$B$6:$X$6,0))</f>
        <v>61.7</v>
      </c>
      <c r="F358" s="14">
        <f>INDEX('2.10.1'!$B$8:$X$105,MATCH(B358,'2.10.1'!$A$8:$A$105,0),MATCH(Data!A358,'2.10.1'!$B$7:$X$7,0))</f>
        <v>11.3</v>
      </c>
      <c r="G358" s="14">
        <f>INDEX('3.2'!$B$7:$X$104,MATCH(B358,'3.2'!$A$7:$A$104,0),MATCH(Data!A358,'3.2'!$B$6:$X$6,0))</f>
        <v>3144</v>
      </c>
      <c r="H358" s="14">
        <f>INDEX('20.9'!$B$7:$X$104,MATCH(B358,'20.9'!$A$7:$A$104,0),MATCH(Data!A358,'20.9'!$B$6:$X$6,0))</f>
        <v>11618</v>
      </c>
      <c r="I358" s="14">
        <f>INDEX('20.10'!$B$7:$X$104,MATCH(B358,'20.10'!$A$7:$A$104,0),MATCH(Data!A358,'20.10'!$B$6:$X$6,0))</f>
        <v>9707</v>
      </c>
      <c r="J358" s="14">
        <f>INDEX('20.13'!$B$7:$X$104,MATCH(B358,'20.13'!$A$7:$A$104,0),MATCH(Data!A358,'20.13'!$B$6:$X$6,0))</f>
        <v>118.1</v>
      </c>
      <c r="K358" s="14"/>
    </row>
    <row r="359" spans="1:11" hidden="1" x14ac:dyDescent="0.45">
      <c r="A359" s="116">
        <v>2003</v>
      </c>
      <c r="B359" s="14" t="s">
        <v>95</v>
      </c>
      <c r="C359" s="14">
        <f>INDEX('1.1'!$B$6:$X$103,MATCH(B359,'1.1'!$A$6:$A$103,0),MATCH(Data!A359,'1.1'!$B$5:$X$5,0))</f>
        <v>1440</v>
      </c>
      <c r="D359" s="14">
        <f>INDEX('1.2'!$B$6:$X$103,MATCH(B359,'1.2'!$A$6:$A$103,0),MATCH(Data!A359,'1.2'!$B$5:$X$5,0))</f>
        <v>1444.6</v>
      </c>
      <c r="E359" s="14">
        <f>INDEX('1.6.2'!$B$7:$X$104,MATCH(B359,'1.6.2'!$A$7:$A$104,0),MATCH(Data!A359,'1.6.2'!$B$6:$X$6,0))</f>
        <v>60.6</v>
      </c>
      <c r="F359" s="14">
        <f>INDEX('2.10.1'!$B$8:$X$105,MATCH(B359,'2.10.1'!$A$8:$A$105,0),MATCH(Data!A359,'2.10.1'!$B$7:$X$7,0))</f>
        <v>9.1999999999999993</v>
      </c>
      <c r="G359" s="14">
        <f>INDEX('3.2'!$B$7:$X$104,MATCH(B359,'3.2'!$A$7:$A$104,0),MATCH(Data!A359,'3.2'!$B$6:$X$6,0))</f>
        <v>2761</v>
      </c>
      <c r="H359" s="14">
        <f>INDEX('20.9'!$B$7:$X$104,MATCH(B359,'20.9'!$A$7:$A$104,0),MATCH(Data!A359,'20.9'!$B$6:$X$6,0))</f>
        <v>11557</v>
      </c>
      <c r="I359" s="14">
        <f>INDEX('20.10'!$B$7:$X$104,MATCH(B359,'20.10'!$A$7:$A$104,0),MATCH(Data!A359,'20.10'!$B$6:$X$6,0))</f>
        <v>10889</v>
      </c>
      <c r="J359" s="14">
        <f>INDEX('20.13'!$B$7:$X$104,MATCH(B359,'20.13'!$A$7:$A$104,0),MATCH(Data!A359,'20.13'!$B$6:$X$6,0))</f>
        <v>115.2</v>
      </c>
      <c r="K359" s="14"/>
    </row>
    <row r="360" spans="1:11" hidden="1" x14ac:dyDescent="0.45">
      <c r="A360" s="116">
        <v>2003</v>
      </c>
      <c r="B360" s="14" t="s">
        <v>96</v>
      </c>
      <c r="C360" s="14">
        <f>INDEX('1.1'!$B$6:$X$103,MATCH(B360,'1.1'!$A$6:$A$103,0),MATCH(Data!A360,'1.1'!$B$5:$X$5,0))</f>
        <v>3229.2</v>
      </c>
      <c r="D360" s="14">
        <f>INDEX('1.2'!$B$6:$X$103,MATCH(B360,'1.2'!$A$6:$A$103,0),MATCH(Data!A360,'1.2'!$B$5:$X$5,0))</f>
        <v>3232.5</v>
      </c>
      <c r="E360" s="14">
        <f>INDEX('1.6.2'!$B$7:$X$104,MATCH(B360,'1.6.2'!$A$7:$A$104,0),MATCH(Data!A360,'1.6.2'!$B$6:$X$6,0))</f>
        <v>62.7</v>
      </c>
      <c r="F360" s="14">
        <f>INDEX('2.10.1'!$B$8:$X$105,MATCH(B360,'2.10.1'!$A$8:$A$105,0),MATCH(Data!A360,'2.10.1'!$B$7:$X$7,0))</f>
        <v>4.4000000000000004</v>
      </c>
      <c r="G360" s="14">
        <f>INDEX('3.2'!$B$7:$X$104,MATCH(B360,'3.2'!$A$7:$A$104,0),MATCH(Data!A360,'3.2'!$B$6:$X$6,0))</f>
        <v>5778</v>
      </c>
      <c r="H360" s="14">
        <f>INDEX('20.9'!$B$7:$X$104,MATCH(B360,'20.9'!$A$7:$A$104,0),MATCH(Data!A360,'20.9'!$B$6:$X$6,0))</f>
        <v>14924</v>
      </c>
      <c r="I360" s="14">
        <f>INDEX('20.10'!$B$7:$X$104,MATCH(B360,'20.10'!$A$7:$A$104,0),MATCH(Data!A360,'20.10'!$B$6:$X$6,0))</f>
        <v>13353</v>
      </c>
      <c r="J360" s="14">
        <f>INDEX('20.13'!$B$7:$X$104,MATCH(B360,'20.13'!$A$7:$A$104,0),MATCH(Data!A360,'20.13'!$B$6:$X$6,0))</f>
        <v>115.8</v>
      </c>
      <c r="K360" s="14"/>
    </row>
    <row r="361" spans="1:11" hidden="1" x14ac:dyDescent="0.45">
      <c r="A361" s="116">
        <v>2003</v>
      </c>
      <c r="B361" s="14" t="s">
        <v>97</v>
      </c>
      <c r="C361" s="14">
        <f>INDEX('1.1'!$B$6:$X$103,MATCH(B361,'1.1'!$A$6:$A$103,0),MATCH(Data!A361,'1.1'!$B$5:$X$5,0))</f>
        <v>2639.5</v>
      </c>
      <c r="D361" s="14">
        <f>INDEX('1.2'!$B$6:$X$103,MATCH(B361,'1.2'!$A$6:$A$103,0),MATCH(Data!A361,'1.2'!$B$5:$X$5,0))</f>
        <v>2651.5</v>
      </c>
      <c r="E361" s="14">
        <f>INDEX('1.6.2'!$B$7:$X$104,MATCH(B361,'1.6.2'!$A$7:$A$104,0),MATCH(Data!A361,'1.6.2'!$B$6:$X$6,0))</f>
        <v>61.1</v>
      </c>
      <c r="F361" s="14">
        <f>INDEX('2.10.1'!$B$8:$X$105,MATCH(B361,'2.10.1'!$A$8:$A$105,0),MATCH(Data!A361,'2.10.1'!$B$7:$X$7,0))</f>
        <v>10.6</v>
      </c>
      <c r="G361" s="14">
        <f>INDEX('3.2'!$B$7:$X$104,MATCH(B361,'3.2'!$A$7:$A$104,0),MATCH(Data!A361,'3.2'!$B$6:$X$6,0))</f>
        <v>3340</v>
      </c>
      <c r="H361" s="14">
        <f>INDEX('20.9'!$B$7:$X$104,MATCH(B361,'20.9'!$A$7:$A$104,0),MATCH(Data!A361,'20.9'!$B$6:$X$6,0))</f>
        <v>10576</v>
      </c>
      <c r="I361" s="14">
        <f>INDEX('20.10'!$B$7:$X$104,MATCH(B361,'20.10'!$A$7:$A$104,0),MATCH(Data!A361,'20.10'!$B$6:$X$6,0))</f>
        <v>10430</v>
      </c>
      <c r="J361" s="14">
        <f>INDEX('20.13'!$B$7:$X$104,MATCH(B361,'20.13'!$A$7:$A$104,0),MATCH(Data!A361,'20.13'!$B$6:$X$6,0))</f>
        <v>111.4</v>
      </c>
      <c r="K361" s="14"/>
    </row>
    <row r="362" spans="1:11" hidden="1" x14ac:dyDescent="0.45">
      <c r="A362" s="116">
        <v>2003</v>
      </c>
      <c r="B362" s="14" t="s">
        <v>98</v>
      </c>
      <c r="C362" s="14">
        <f>INDEX('1.1'!$B$6:$X$103,MATCH(B362,'1.1'!$A$6:$A$103,0),MATCH(Data!A362,'1.1'!$B$5:$X$5,0))</f>
        <v>1366.9</v>
      </c>
      <c r="D362" s="14">
        <f>INDEX('1.2'!$B$6:$X$103,MATCH(B362,'1.2'!$A$6:$A$103,0),MATCH(Data!A362,'1.2'!$B$5:$X$5,0))</f>
        <v>1372.9</v>
      </c>
      <c r="E362" s="14">
        <f>INDEX('1.6.2'!$B$7:$X$104,MATCH(B362,'1.6.2'!$A$7:$A$104,0),MATCH(Data!A362,'1.6.2'!$B$6:$X$6,0))</f>
        <v>61.8</v>
      </c>
      <c r="F362" s="14">
        <f>INDEX('2.10.1'!$B$8:$X$105,MATCH(B362,'2.10.1'!$A$8:$A$105,0),MATCH(Data!A362,'2.10.1'!$B$7:$X$7,0))</f>
        <v>7.3</v>
      </c>
      <c r="G362" s="14">
        <f>INDEX('3.2'!$B$7:$X$104,MATCH(B362,'3.2'!$A$7:$A$104,0),MATCH(Data!A362,'3.2'!$B$6:$X$6,0))</f>
        <v>3060</v>
      </c>
      <c r="H362" s="14">
        <f>INDEX('20.9'!$B$7:$X$104,MATCH(B362,'20.9'!$A$7:$A$104,0),MATCH(Data!A362,'20.9'!$B$6:$X$6,0))</f>
        <v>9829</v>
      </c>
      <c r="I362" s="14">
        <f>INDEX('20.10'!$B$7:$X$104,MATCH(B362,'20.10'!$A$7:$A$104,0),MATCH(Data!A362,'20.10'!$B$6:$X$6,0))</f>
        <v>9115</v>
      </c>
      <c r="J362" s="14">
        <f>INDEX('20.13'!$B$7:$X$104,MATCH(B362,'20.13'!$A$7:$A$104,0),MATCH(Data!A362,'20.13'!$B$6:$X$6,0))</f>
        <v>107.7</v>
      </c>
      <c r="K362" s="14"/>
    </row>
    <row r="363" spans="1:11" hidden="1" x14ac:dyDescent="0.45">
      <c r="A363" s="116">
        <v>2003</v>
      </c>
      <c r="B363" s="44" t="s">
        <v>143</v>
      </c>
      <c r="C363" s="14">
        <f>INDEX('1.1'!$B$6:$X$103,MATCH(B363,'1.1'!$A$6:$A$103,0),MATCH(Data!A363,'1.1'!$B$5:$X$5,0))</f>
        <v>12284.6</v>
      </c>
      <c r="D363" s="14">
        <f>INDEX('1.2'!$B$6:$X$103,MATCH(B363,'1.2'!$A$6:$A$103,0),MATCH(Data!A363,'1.2'!$B$5:$X$5,0))</f>
        <v>12322.9</v>
      </c>
      <c r="E363" s="14">
        <f>INDEX('1.6.2'!$B$7:$X$104,MATCH(B363,'1.6.2'!$A$7:$A$104,0),MATCH(Data!A363,'1.6.2'!$B$6:$X$6,0))</f>
        <v>64</v>
      </c>
      <c r="F363" s="14">
        <f>INDEX('2.10.1'!$B$8:$X$105,MATCH(B363,'2.10.1'!$A$8:$A$105,0),MATCH(Data!A363,'2.10.1'!$B$7:$X$7,0))</f>
        <v>7.4</v>
      </c>
      <c r="G363" s="14">
        <f>INDEX('3.2'!$B$7:$X$104,MATCH(B363,'3.2'!$A$7:$A$104,0),MATCH(Data!A363,'3.2'!$B$6:$X$6,0))</f>
        <v>6117</v>
      </c>
      <c r="H363" s="14">
        <f>INDEX('20.9'!$B$7:$X$104,MATCH(B363,'20.9'!$A$7:$A$104,0),MATCH(Data!A363,'20.9'!$B$6:$X$6,0))</f>
        <v>14340</v>
      </c>
      <c r="I363" s="14">
        <f>INDEX('20.10'!$B$7:$X$104,MATCH(B363,'20.10'!$A$7:$A$104,0),MATCH(Data!A363,'20.10'!$B$6:$X$6,0))</f>
        <v>13198</v>
      </c>
      <c r="J363" s="14">
        <f>INDEX('20.13'!$B$7:$X$104,MATCH(B363,'20.13'!$A$7:$A$104,0),MATCH(Data!A363,'20.13'!$B$6:$X$6,0))</f>
        <v>110.8</v>
      </c>
      <c r="K363" s="14"/>
    </row>
    <row r="364" spans="1:11" hidden="1" x14ac:dyDescent="0.45">
      <c r="A364" s="116">
        <v>2003</v>
      </c>
      <c r="B364" s="14" t="s">
        <v>99</v>
      </c>
      <c r="C364" s="14">
        <f>INDEX('1.1'!$B$6:$X$103,MATCH(B364,'1.1'!$A$6:$A$103,0),MATCH(Data!A364,'1.1'!$B$5:$X$5,0))</f>
        <v>999.4</v>
      </c>
      <c r="D364" s="14">
        <f>INDEX('1.2'!$B$6:$X$103,MATCH(B364,'1.2'!$A$6:$A$103,0),MATCH(Data!A364,'1.2'!$B$5:$X$5,0))</f>
        <v>1007.8</v>
      </c>
      <c r="E364" s="14">
        <f>INDEX('1.6.2'!$B$7:$X$104,MATCH(B364,'1.6.2'!$A$7:$A$104,0),MATCH(Data!A364,'1.6.2'!$B$6:$X$6,0))</f>
        <v>60.5</v>
      </c>
      <c r="F364" s="14">
        <f>INDEX('2.10.1'!$B$8:$X$105,MATCH(B364,'2.10.1'!$A$8:$A$105,0),MATCH(Data!A364,'2.10.1'!$B$7:$X$7,0))</f>
        <v>9.4</v>
      </c>
      <c r="G364" s="14">
        <f>INDEX('3.2'!$B$7:$X$104,MATCH(B364,'3.2'!$A$7:$A$104,0),MATCH(Data!A364,'3.2'!$B$6:$X$6,0))</f>
        <v>2874</v>
      </c>
      <c r="H364" s="14" t="str">
        <f>INDEX('20.9'!$B$7:$X$104,MATCH(B364,'20.9'!$A$7:$A$104,0),MATCH(Data!A364,'20.9'!$B$6:$X$6,0))</f>
        <v>…</v>
      </c>
      <c r="I364" s="14">
        <f>INDEX('20.10'!$B$7:$X$104,MATCH(B364,'20.10'!$A$7:$A$104,0),MATCH(Data!A364,'20.10'!$B$6:$X$6,0))</f>
        <v>7498</v>
      </c>
      <c r="J364" s="14">
        <f>INDEX('20.13'!$B$7:$X$104,MATCH(B364,'20.13'!$A$7:$A$104,0),MATCH(Data!A364,'20.13'!$B$6:$X$6,0))</f>
        <v>113</v>
      </c>
      <c r="K364" s="14"/>
    </row>
    <row r="365" spans="1:11" hidden="1" x14ac:dyDescent="0.45">
      <c r="A365" s="116">
        <v>2003</v>
      </c>
      <c r="B365" s="14" t="s">
        <v>100</v>
      </c>
      <c r="C365" s="14">
        <f>INDEX('1.1'!$B$6:$X$103,MATCH(B365,'1.1'!$A$6:$A$103,0),MATCH(Data!A365,'1.1'!$B$5:$X$5,0))</f>
        <v>4434.2</v>
      </c>
      <c r="D365" s="14">
        <f>INDEX('1.2'!$B$6:$X$103,MATCH(B365,'1.2'!$A$6:$A$103,0),MATCH(Data!A365,'1.2'!$B$5:$X$5,0))</f>
        <v>4455.8</v>
      </c>
      <c r="E365" s="14">
        <f>INDEX('1.6.2'!$B$7:$X$104,MATCH(B365,'1.6.2'!$A$7:$A$104,0),MATCH(Data!A365,'1.6.2'!$B$6:$X$6,0))</f>
        <v>62.9</v>
      </c>
      <c r="F365" s="14">
        <f>INDEX('2.10.1'!$B$8:$X$105,MATCH(B365,'2.10.1'!$A$8:$A$105,0),MATCH(Data!A365,'2.10.1'!$B$7:$X$7,0))</f>
        <v>7.6</v>
      </c>
      <c r="G365" s="14">
        <f>INDEX('3.2'!$B$7:$X$104,MATCH(B365,'3.2'!$A$7:$A$104,0),MATCH(Data!A365,'3.2'!$B$6:$X$6,0))</f>
        <v>5286</v>
      </c>
      <c r="H365" s="14">
        <f>INDEX('20.9'!$B$7:$X$104,MATCH(B365,'20.9'!$A$7:$A$104,0),MATCH(Data!A365,'20.9'!$B$6:$X$6,0))</f>
        <v>16004</v>
      </c>
      <c r="I365" s="14">
        <f>INDEX('20.10'!$B$7:$X$104,MATCH(B365,'20.10'!$A$7:$A$104,0),MATCH(Data!A365,'20.10'!$B$6:$X$6,0))</f>
        <v>14419</v>
      </c>
      <c r="J365" s="14">
        <f>INDEX('20.13'!$B$7:$X$104,MATCH(B365,'20.13'!$A$7:$A$104,0),MATCH(Data!A365,'20.13'!$B$6:$X$6,0))</f>
        <v>112.5</v>
      </c>
      <c r="K365" s="14"/>
    </row>
    <row r="366" spans="1:11" hidden="1" x14ac:dyDescent="0.45">
      <c r="A366" s="116">
        <v>2003</v>
      </c>
      <c r="B366" s="14" t="s">
        <v>101</v>
      </c>
      <c r="C366" s="14">
        <f>INDEX('1.1'!$B$6:$X$103,MATCH(B366,'1.1'!$A$6:$A$103,0),MATCH(Data!A366,'1.1'!$B$5:$X$5,0))</f>
        <v>3281.7</v>
      </c>
      <c r="D366" s="14">
        <f>INDEX('1.2'!$B$6:$X$103,MATCH(B366,'1.2'!$A$6:$A$103,0),MATCH(Data!A366,'1.2'!$B$5:$X$5,0))</f>
        <v>3275.8</v>
      </c>
      <c r="E366" s="14">
        <f>INDEX('1.6.2'!$B$7:$X$104,MATCH(B366,'1.6.2'!$A$7:$A$104,0),MATCH(Data!A366,'1.6.2'!$B$6:$X$6,0))</f>
        <v>68.599999999999994</v>
      </c>
      <c r="F366" s="14">
        <f>INDEX('2.10.1'!$B$8:$X$105,MATCH(B366,'2.10.1'!$A$8:$A$105,0),MATCH(Data!A366,'2.10.1'!$B$7:$X$7,0))</f>
        <v>8.3000000000000007</v>
      </c>
      <c r="G366" s="14">
        <f>INDEX('3.2'!$B$7:$X$104,MATCH(B366,'3.2'!$A$7:$A$104,0),MATCH(Data!A366,'3.2'!$B$6:$X$6,0))</f>
        <v>10569</v>
      </c>
      <c r="H366" s="14">
        <f>INDEX('20.9'!$B$7:$X$104,MATCH(B366,'20.9'!$A$7:$A$104,0),MATCH(Data!A366,'20.9'!$B$6:$X$6,0))</f>
        <v>15264</v>
      </c>
      <c r="I366" s="14">
        <f>INDEX('20.10'!$B$7:$X$104,MATCH(B366,'20.10'!$A$7:$A$104,0),MATCH(Data!A366,'20.10'!$B$6:$X$6,0))</f>
        <v>15279</v>
      </c>
      <c r="J366" s="14">
        <f>INDEX('20.13'!$B$7:$X$104,MATCH(B366,'20.13'!$A$7:$A$104,0),MATCH(Data!A366,'20.13'!$B$6:$X$6,0))</f>
        <v>107.4</v>
      </c>
      <c r="K366" s="14"/>
    </row>
    <row r="367" spans="1:11" hidden="1" x14ac:dyDescent="0.45">
      <c r="A367" s="116">
        <v>2003</v>
      </c>
      <c r="B367" s="83" t="s">
        <v>62</v>
      </c>
      <c r="C367" s="14">
        <f>INDEX('1.1'!$B$6:$X$103,MATCH(B367,'1.1'!$A$6:$A$103,0),MATCH(Data!A367,'1.1'!$B$5:$X$5,0))</f>
        <v>0</v>
      </c>
      <c r="D367" s="14">
        <f>INDEX('1.2'!$B$6:$X$103,MATCH(B367,'1.2'!$A$6:$A$103,0),MATCH(Data!A367,'1.2'!$B$5:$X$5,0))</f>
        <v>0</v>
      </c>
      <c r="E367" s="14">
        <f>INDEX('1.6.2'!$B$7:$X$104,MATCH(B367,'1.6.2'!$A$7:$A$104,0),MATCH(Data!A367,'1.6.2'!$B$6:$X$6,0))</f>
        <v>0</v>
      </c>
      <c r="F367" s="14">
        <f>INDEX('2.10.1'!$B$8:$X$105,MATCH(B367,'2.10.1'!$A$8:$A$105,0),MATCH(Data!A367,'2.10.1'!$B$7:$X$7,0))</f>
        <v>0</v>
      </c>
      <c r="G367" s="14">
        <f>INDEX('3.2'!$B$7:$X$104,MATCH(B367,'3.2'!$A$7:$A$104,0),MATCH(Data!A367,'3.2'!$B$6:$X$6,0))</f>
        <v>0</v>
      </c>
      <c r="H367" s="14">
        <f>INDEX('20.9'!$B$7:$X$104,MATCH(B367,'20.9'!$A$7:$A$104,0),MATCH(Data!A367,'20.9'!$B$6:$X$6,0))</f>
        <v>0</v>
      </c>
      <c r="I367" s="14">
        <f>INDEX('20.10'!$B$7:$X$104,MATCH(B367,'20.10'!$A$7:$A$104,0),MATCH(Data!A367,'20.10'!$B$6:$X$6,0))</f>
        <v>0</v>
      </c>
      <c r="J367" s="14">
        <f>INDEX('20.13'!$B$7:$X$104,MATCH(B367,'20.13'!$A$7:$A$104,0),MATCH(Data!A367,'20.13'!$B$6:$X$6,0))</f>
        <v>0</v>
      </c>
      <c r="K367" s="14"/>
    </row>
    <row r="368" spans="1:11" ht="18" hidden="1" x14ac:dyDescent="0.45">
      <c r="A368" s="116">
        <v>2003</v>
      </c>
      <c r="B368" s="105" t="s">
        <v>144</v>
      </c>
      <c r="C368" s="14">
        <f>INDEX('1.1'!$B$6:$X$103,MATCH(B368,'1.1'!$A$6:$A$103,0),MATCH(Data!A368,'1.1'!$B$5:$X$5,0))</f>
        <v>1453.5</v>
      </c>
      <c r="D368" s="14">
        <f>INDEX('1.2'!$B$6:$X$103,MATCH(B368,'1.2'!$A$6:$A$103,0),MATCH(Data!A368,'1.2'!$B$5:$X$5,0))</f>
        <v>1445.6</v>
      </c>
      <c r="E368" s="14">
        <f>INDEX('1.6.2'!$B$7:$X$104,MATCH(B368,'1.6.2'!$A$7:$A$104,0),MATCH(Data!A368,'1.6.2'!$B$6:$X$6,0))</f>
        <v>71.400000000000006</v>
      </c>
      <c r="F368" s="14">
        <f>INDEX('2.10.1'!$B$8:$X$105,MATCH(B368,'2.10.1'!$A$8:$A$105,0),MATCH(Data!A368,'2.10.1'!$B$7:$X$7,0))</f>
        <v>9.3000000000000007</v>
      </c>
      <c r="G368" s="14">
        <f>INDEX('3.2'!$B$7:$X$104,MATCH(B368,'3.2'!$A$7:$A$104,0),MATCH(Data!A368,'3.2'!$B$6:$X$6,0))</f>
        <v>12905</v>
      </c>
      <c r="H368" s="14">
        <f>INDEX('20.9'!$B$7:$X$104,MATCH(B368,'20.9'!$A$7:$A$104,0),MATCH(Data!A368,'20.9'!$B$6:$X$6,0))</f>
        <v>18967</v>
      </c>
      <c r="I368" s="14">
        <f>INDEX('20.10'!$B$7:$X$104,MATCH(B368,'20.10'!$A$7:$A$104,0),MATCH(Data!A368,'20.10'!$B$6:$X$6,0))</f>
        <v>18561</v>
      </c>
      <c r="J368" s="14">
        <f>INDEX('20.13'!$B$7:$X$104,MATCH(B368,'20.13'!$A$7:$A$104,0),MATCH(Data!A368,'20.13'!$B$6:$X$6,0))</f>
        <v>99.3</v>
      </c>
      <c r="K368" s="14"/>
    </row>
    <row r="369" spans="1:11" ht="18" hidden="1" x14ac:dyDescent="0.45">
      <c r="A369" s="116">
        <v>2003</v>
      </c>
      <c r="B369" s="105" t="s">
        <v>133</v>
      </c>
      <c r="C369" s="14">
        <f>INDEX('1.1'!$B$6:$X$103,MATCH(B369,'1.1'!$A$6:$A$103,0),MATCH(Data!A369,'1.1'!$B$5:$X$5,0))</f>
        <v>510.8</v>
      </c>
      <c r="D369" s="14">
        <f>INDEX('1.2'!$B$6:$X$103,MATCH(B369,'1.2'!$A$6:$A$103,0),MATCH(Data!A369,'1.2'!$B$5:$X$5,0))</f>
        <v>509.7</v>
      </c>
      <c r="E369" s="14">
        <f>INDEX('1.6.2'!$B$7:$X$104,MATCH(B369,'1.6.2'!$A$7:$A$104,0),MATCH(Data!A369,'1.6.2'!$B$6:$X$6,0))</f>
        <v>71.599999999999994</v>
      </c>
      <c r="F369" s="14">
        <f>INDEX('2.10.1'!$B$8:$X$105,MATCH(B369,'2.10.1'!$A$8:$A$105,0),MATCH(Data!A369,'2.10.1'!$B$7:$X$7,0))</f>
        <v>5.6</v>
      </c>
      <c r="G369" s="14">
        <f>INDEX('3.2'!$B$7:$X$104,MATCH(B369,'3.2'!$A$7:$A$104,0),MATCH(Data!A369,'3.2'!$B$6:$X$6,0))</f>
        <v>16027</v>
      </c>
      <c r="H369" s="14" t="str">
        <f>INDEX('20.9'!$B$7:$X$104,MATCH(B369,'20.9'!$A$7:$A$104,0),MATCH(Data!A369,'20.9'!$B$6:$X$6,0))</f>
        <v>…</v>
      </c>
      <c r="I369" s="14" t="str">
        <f>INDEX('20.10'!$B$7:$X$104,MATCH(B369,'20.10'!$A$7:$A$104,0),MATCH(Data!A369,'20.10'!$B$6:$X$6,0))</f>
        <v>…</v>
      </c>
      <c r="J369" s="14">
        <f>INDEX('20.13'!$B$7:$X$104,MATCH(B369,'20.13'!$A$7:$A$104,0),MATCH(Data!A369,'20.13'!$B$6:$X$6,0))</f>
        <v>122.4</v>
      </c>
      <c r="K369" s="14"/>
    </row>
    <row r="370" spans="1:11" ht="18" hidden="1" x14ac:dyDescent="0.45">
      <c r="A370" s="116">
        <v>2003</v>
      </c>
      <c r="B370" s="105" t="s">
        <v>102</v>
      </c>
      <c r="C370" s="14">
        <f>INDEX('1.1'!$B$6:$X$103,MATCH(B370,'1.1'!$A$6:$A$103,0),MATCH(Data!A370,'1.1'!$B$5:$X$5,0))</f>
        <v>1317.3999999999999</v>
      </c>
      <c r="D370" s="14">
        <f>INDEX('1.2'!$B$6:$X$103,MATCH(B370,'1.2'!$A$6:$A$103,0),MATCH(Data!A370,'1.2'!$B$5:$X$5,0))</f>
        <v>1320.5</v>
      </c>
      <c r="E370" s="14">
        <f>INDEX('1.6.2'!$B$7:$X$104,MATCH(B370,'1.6.2'!$A$7:$A$104,0),MATCH(Data!A370,'1.6.2'!$B$6:$X$6,0))</f>
        <v>64.5</v>
      </c>
      <c r="F370" s="14">
        <f>INDEX('2.10.1'!$B$8:$X$105,MATCH(B370,'2.10.1'!$A$8:$A$105,0),MATCH(Data!A370,'2.10.1'!$B$7:$X$7,0))</f>
        <v>8.3000000000000007</v>
      </c>
      <c r="G370" s="14">
        <f>INDEX('3.2'!$B$7:$X$104,MATCH(B370,'3.2'!$A$7:$A$104,0),MATCH(Data!A370,'3.2'!$B$6:$X$6,0))</f>
        <v>0</v>
      </c>
      <c r="H370" s="14">
        <f>INDEX('20.9'!$B$7:$X$104,MATCH(B370,'20.9'!$A$7:$A$104,0),MATCH(Data!A370,'20.9'!$B$6:$X$6,0))</f>
        <v>0</v>
      </c>
      <c r="I370" s="14">
        <f>INDEX('20.10'!$B$7:$X$104,MATCH(B370,'20.10'!$A$7:$A$104,0),MATCH(Data!A370,'20.10'!$B$6:$X$6,0))</f>
        <v>0</v>
      </c>
      <c r="J370" s="14" t="str">
        <f>INDEX('20.13'!$B$7:$X$104,MATCH(B370,'20.13'!$A$7:$A$104,0),MATCH(Data!A370,'20.13'!$B$6:$X$6,0))</f>
        <v>-</v>
      </c>
      <c r="K370" s="14"/>
    </row>
    <row r="371" spans="1:11" hidden="1" x14ac:dyDescent="0.45">
      <c r="A371" s="116">
        <v>2003</v>
      </c>
      <c r="B371" s="14" t="s">
        <v>103</v>
      </c>
      <c r="C371" s="14">
        <f>INDEX('1.1'!$B$6:$X$103,MATCH(B371,'1.1'!$A$6:$A$103,0),MATCH(Data!A371,'1.1'!$B$5:$X$5,0))</f>
        <v>3569.3</v>
      </c>
      <c r="D371" s="14">
        <f>INDEX('1.2'!$B$6:$X$103,MATCH(B371,'1.2'!$A$6:$A$103,0),MATCH(Data!A371,'1.2'!$B$5:$X$5,0))</f>
        <v>3583.5</v>
      </c>
      <c r="E371" s="14">
        <f>INDEX('1.6.2'!$B$7:$X$104,MATCH(B371,'1.6.2'!$A$7:$A$104,0),MATCH(Data!A371,'1.6.2'!$B$6:$X$6,0))</f>
        <v>62.1</v>
      </c>
      <c r="F371" s="14">
        <f>INDEX('2.10.1'!$B$8:$X$105,MATCH(B371,'2.10.1'!$A$8:$A$105,0),MATCH(Data!A371,'2.10.1'!$B$7:$X$7,0))</f>
        <v>5.9</v>
      </c>
      <c r="G371" s="14">
        <f>INDEX('3.2'!$B$7:$X$104,MATCH(B371,'3.2'!$A$7:$A$104,0),MATCH(Data!A371,'3.2'!$B$6:$X$6,0))</f>
        <v>4001</v>
      </c>
      <c r="H371" s="14">
        <f>INDEX('20.9'!$B$7:$X$104,MATCH(B371,'20.9'!$A$7:$A$104,0),MATCH(Data!A371,'20.9'!$B$6:$X$6,0))</f>
        <v>11556</v>
      </c>
      <c r="I371" s="14">
        <f>INDEX('20.10'!$B$7:$X$104,MATCH(B371,'20.10'!$A$7:$A$104,0),MATCH(Data!A371,'20.10'!$B$6:$X$6,0))</f>
        <v>10903</v>
      </c>
      <c r="J371" s="14">
        <f>INDEX('20.13'!$B$7:$X$104,MATCH(B371,'20.13'!$A$7:$A$104,0),MATCH(Data!A371,'20.13'!$B$6:$X$6,0))</f>
        <v>110.9</v>
      </c>
      <c r="K371" s="14"/>
    </row>
    <row r="372" spans="1:11" hidden="1" x14ac:dyDescent="0.45">
      <c r="A372" s="116">
        <v>2003</v>
      </c>
      <c r="B372" s="44" t="s">
        <v>145</v>
      </c>
      <c r="C372" s="14">
        <f>INDEX('1.1'!$B$6:$X$103,MATCH(B372,'1.1'!$A$6:$A$103,0),MATCH(Data!A372,'1.1'!$B$5:$X$5,0))</f>
        <v>17732.000000000004</v>
      </c>
      <c r="D372" s="14">
        <f>INDEX('1.2'!$B$6:$X$103,MATCH(B372,'1.2'!$A$6:$A$103,0),MATCH(Data!A372,'1.2'!$B$5:$X$5,0))</f>
        <v>17815.399999999998</v>
      </c>
      <c r="E372" s="14">
        <f>INDEX('1.6.2'!$B$7:$X$104,MATCH(B372,'1.6.2'!$A$7:$A$104,0),MATCH(Data!A372,'1.6.2'!$B$6:$X$6,0))</f>
        <v>63.3</v>
      </c>
      <c r="F372" s="14">
        <f>INDEX('2.10.1'!$B$8:$X$105,MATCH(B372,'2.10.1'!$A$8:$A$105,0),MATCH(Data!A372,'2.10.1'!$B$7:$X$7,0))</f>
        <v>10.9</v>
      </c>
      <c r="G372" s="14">
        <f>INDEX('3.2'!$B$7:$X$104,MATCH(B372,'3.2'!$A$7:$A$104,0),MATCH(Data!A372,'3.2'!$B$6:$X$6,0))</f>
        <v>4357</v>
      </c>
      <c r="H372" s="14">
        <f>INDEX('20.9'!$B$7:$X$104,MATCH(B372,'20.9'!$A$7:$A$104,0),MATCH(Data!A372,'20.9'!$B$6:$X$6,0))</f>
        <v>13419</v>
      </c>
      <c r="I372" s="14">
        <f>INDEX('20.10'!$B$7:$X$104,MATCH(B372,'20.10'!$A$7:$A$104,0),MATCH(Data!A372,'20.10'!$B$6:$X$6,0))</f>
        <v>11581</v>
      </c>
      <c r="J372" s="14">
        <f>INDEX('20.13'!$B$7:$X$104,MATCH(B372,'20.13'!$A$7:$A$104,0),MATCH(Data!A372,'20.13'!$B$6:$X$6,0))</f>
        <v>102.5</v>
      </c>
      <c r="K372" s="14"/>
    </row>
    <row r="373" spans="1:11" hidden="1" x14ac:dyDescent="0.45">
      <c r="A373" s="116">
        <v>2003</v>
      </c>
      <c r="B373" s="14" t="s">
        <v>104</v>
      </c>
      <c r="C373" s="14">
        <f>INDEX('1.1'!$B$6:$X$103,MATCH(B373,'1.1'!$A$6:$A$103,0),MATCH(Data!A373,'1.1'!$B$5:$X$5,0))</f>
        <v>202.5</v>
      </c>
      <c r="D373" s="14">
        <f>INDEX('1.2'!$B$6:$X$103,MATCH(B373,'1.2'!$A$6:$A$103,0),MATCH(Data!A373,'1.2'!$B$5:$X$5,0))</f>
        <v>202.8</v>
      </c>
      <c r="E373" s="14">
        <f>INDEX('1.6.2'!$B$7:$X$104,MATCH(B373,'1.6.2'!$A$7:$A$104,0),MATCH(Data!A373,'1.6.2'!$B$6:$X$6,0))</f>
        <v>61.6</v>
      </c>
      <c r="F373" s="14">
        <f>INDEX('2.10.1'!$B$8:$X$105,MATCH(B373,'2.10.1'!$A$8:$A$105,0),MATCH(Data!A373,'2.10.1'!$B$7:$X$7,0))</f>
        <v>10.199999999999999</v>
      </c>
      <c r="G373" s="14">
        <f>INDEX('3.2'!$B$7:$X$104,MATCH(B373,'3.2'!$A$7:$A$104,0),MATCH(Data!A373,'3.2'!$B$6:$X$6,0))</f>
        <v>2881</v>
      </c>
      <c r="H373" s="14">
        <f>INDEX('20.9'!$B$7:$X$104,MATCH(B373,'20.9'!$A$7:$A$104,0),MATCH(Data!A373,'20.9'!$B$6:$X$6,0))</f>
        <v>10286</v>
      </c>
      <c r="I373" s="14">
        <f>INDEX('20.10'!$B$7:$X$104,MATCH(B373,'20.10'!$A$7:$A$104,0),MATCH(Data!A373,'20.10'!$B$6:$X$6,0))</f>
        <v>12623</v>
      </c>
      <c r="J373" s="14">
        <f>INDEX('20.13'!$B$7:$X$104,MATCH(B373,'20.13'!$A$7:$A$104,0),MATCH(Data!A373,'20.13'!$B$6:$X$6,0))</f>
        <v>108.1</v>
      </c>
      <c r="K373" s="14"/>
    </row>
    <row r="374" spans="1:11" hidden="1" x14ac:dyDescent="0.45">
      <c r="A374" s="116">
        <v>2003</v>
      </c>
      <c r="B374" s="14" t="s">
        <v>106</v>
      </c>
      <c r="C374" s="14">
        <f>INDEX('1.1'!$B$6:$X$103,MATCH(B374,'1.1'!$A$6:$A$103,0),MATCH(Data!A374,'1.1'!$B$5:$X$5,0))</f>
        <v>305</v>
      </c>
      <c r="D374" s="14">
        <f>INDEX('1.2'!$B$6:$X$103,MATCH(B374,'1.2'!$A$6:$A$103,0),MATCH(Data!A374,'1.2'!$B$5:$X$5,0))</f>
        <v>305.2</v>
      </c>
      <c r="E374" s="14">
        <f>INDEX('1.6.2'!$B$7:$X$104,MATCH(B374,'1.6.2'!$A$7:$A$104,0),MATCH(Data!A374,'1.6.2'!$B$6:$X$6,0))</f>
        <v>60</v>
      </c>
      <c r="F374" s="14">
        <f>INDEX('2.10.1'!$B$8:$X$105,MATCH(B374,'2.10.1'!$A$8:$A$105,0),MATCH(Data!A374,'2.10.1'!$B$7:$X$7,0))</f>
        <v>20.9</v>
      </c>
      <c r="G374" s="14">
        <f>INDEX('3.2'!$B$7:$X$104,MATCH(B374,'3.2'!$A$7:$A$104,0),MATCH(Data!A374,'3.2'!$B$6:$X$6,0))</f>
        <v>2880</v>
      </c>
      <c r="H374" s="14" t="str">
        <f>INDEX('20.9'!$B$7:$X$104,MATCH(B374,'20.9'!$A$7:$A$104,0),MATCH(Data!A374,'20.9'!$B$6:$X$6,0))</f>
        <v>…</v>
      </c>
      <c r="I374" s="14">
        <f>INDEX('20.10'!$B$7:$X$104,MATCH(B374,'20.10'!$A$7:$A$104,0),MATCH(Data!A374,'20.10'!$B$6:$X$6,0))</f>
        <v>7044</v>
      </c>
      <c r="J374" s="14">
        <f>INDEX('20.13'!$B$7:$X$104,MATCH(B374,'20.13'!$A$7:$A$104,0),MATCH(Data!A374,'20.13'!$B$6:$X$6,0))</f>
        <v>107.1</v>
      </c>
      <c r="K374" s="14"/>
    </row>
    <row r="375" spans="1:11" hidden="1" x14ac:dyDescent="0.45">
      <c r="A375" s="116">
        <v>2003</v>
      </c>
      <c r="B375" s="14" t="s">
        <v>107</v>
      </c>
      <c r="C375" s="14">
        <f>INDEX('1.1'!$B$6:$X$103,MATCH(B375,'1.1'!$A$6:$A$103,0),MATCH(Data!A375,'1.1'!$B$5:$X$5,0))</f>
        <v>541.4</v>
      </c>
      <c r="D375" s="14">
        <f>INDEX('1.2'!$B$6:$X$103,MATCH(B375,'1.2'!$A$6:$A$103,0),MATCH(Data!A375,'1.2'!$B$5:$X$5,0))</f>
        <v>543.29999999999995</v>
      </c>
      <c r="E375" s="14">
        <f>INDEX('1.6.2'!$B$7:$X$104,MATCH(B375,'1.6.2'!$A$7:$A$104,0),MATCH(Data!A375,'1.6.2'!$B$6:$X$6,0))</f>
        <v>63.3</v>
      </c>
      <c r="F375" s="14">
        <f>INDEX('2.10.1'!$B$8:$X$105,MATCH(B375,'2.10.1'!$A$8:$A$105,0),MATCH(Data!A375,'2.10.1'!$B$7:$X$7,0))</f>
        <v>10.7</v>
      </c>
      <c r="G375" s="14">
        <f>INDEX('3.2'!$B$7:$X$104,MATCH(B375,'3.2'!$A$7:$A$104,0),MATCH(Data!A375,'3.2'!$B$6:$X$6,0))</f>
        <v>3770</v>
      </c>
      <c r="H375" s="14">
        <f>INDEX('20.9'!$B$7:$X$104,MATCH(B375,'20.9'!$A$7:$A$104,0),MATCH(Data!A375,'20.9'!$B$6:$X$6,0))</f>
        <v>11387</v>
      </c>
      <c r="I375" s="14">
        <f>INDEX('20.10'!$B$7:$X$104,MATCH(B375,'20.10'!$A$7:$A$104,0),MATCH(Data!A375,'20.10'!$B$6:$X$6,0))</f>
        <v>9909</v>
      </c>
      <c r="J375" s="14">
        <f>INDEX('20.13'!$B$7:$X$104,MATCH(B375,'20.13'!$A$7:$A$104,0),MATCH(Data!A375,'20.13'!$B$6:$X$6,0))</f>
        <v>115</v>
      </c>
      <c r="K375" s="14"/>
    </row>
    <row r="376" spans="1:11" hidden="1" x14ac:dyDescent="0.45">
      <c r="A376" s="116">
        <v>2003</v>
      </c>
      <c r="B376" s="14" t="s">
        <v>108</v>
      </c>
      <c r="C376" s="14">
        <f>INDEX('1.1'!$B$6:$X$103,MATCH(B376,'1.1'!$A$6:$A$103,0),MATCH(Data!A376,'1.1'!$B$5:$X$5,0))</f>
        <v>2572</v>
      </c>
      <c r="D376" s="14">
        <f>INDEX('1.2'!$B$6:$X$103,MATCH(B376,'1.2'!$A$6:$A$103,0),MATCH(Data!A376,'1.2'!$B$5:$X$5,0))</f>
        <v>2587.3000000000002</v>
      </c>
      <c r="E376" s="14">
        <f>INDEX('1.6.2'!$B$7:$X$104,MATCH(B376,'1.6.2'!$A$7:$A$104,0),MATCH(Data!A376,'1.6.2'!$B$6:$X$6,0))</f>
        <v>62.7</v>
      </c>
      <c r="F376" s="14">
        <f>INDEX('2.10.1'!$B$8:$X$105,MATCH(B376,'2.10.1'!$A$8:$A$105,0),MATCH(Data!A376,'2.10.1'!$B$7:$X$7,0))</f>
        <v>12.3</v>
      </c>
      <c r="G376" s="14">
        <f>INDEX('3.2'!$B$7:$X$104,MATCH(B376,'3.2'!$A$7:$A$104,0),MATCH(Data!A376,'3.2'!$B$6:$X$6,0))</f>
        <v>2901</v>
      </c>
      <c r="H376" s="14">
        <f>INDEX('20.9'!$B$7:$X$104,MATCH(B376,'20.9'!$A$7:$A$104,0),MATCH(Data!A376,'20.9'!$B$6:$X$6,0))</f>
        <v>12570</v>
      </c>
      <c r="I376" s="14">
        <f>INDEX('20.10'!$B$7:$X$104,MATCH(B376,'20.10'!$A$7:$A$104,0),MATCH(Data!A376,'20.10'!$B$6:$X$6,0))</f>
        <v>12092</v>
      </c>
      <c r="J376" s="14">
        <f>INDEX('20.13'!$B$7:$X$104,MATCH(B376,'20.13'!$A$7:$A$104,0),MATCH(Data!A376,'20.13'!$B$6:$X$6,0))</f>
        <v>112.3</v>
      </c>
      <c r="K376" s="14"/>
    </row>
    <row r="377" spans="1:11" hidden="1" x14ac:dyDescent="0.45">
      <c r="A377" s="116">
        <v>2003</v>
      </c>
      <c r="B377" s="14" t="s">
        <v>109</v>
      </c>
      <c r="C377" s="14">
        <f>INDEX('1.1'!$B$6:$X$103,MATCH(B377,'1.1'!$A$6:$A$103,0),MATCH(Data!A377,'1.1'!$B$5:$X$5,0))</f>
        <v>2931.9</v>
      </c>
      <c r="D377" s="14">
        <f>INDEX('1.2'!$B$6:$X$103,MATCH(B377,'1.2'!$A$6:$A$103,0),MATCH(Data!A377,'1.2'!$B$5:$X$5,0))</f>
        <v>2946.9</v>
      </c>
      <c r="E377" s="14">
        <f>INDEX('1.6.2'!$B$7:$X$104,MATCH(B377,'1.6.2'!$A$7:$A$104,0),MATCH(Data!A377,'1.6.2'!$B$6:$X$6,0))</f>
        <v>64.2</v>
      </c>
      <c r="F377" s="14">
        <f>INDEX('2.10.1'!$B$8:$X$105,MATCH(B377,'2.10.1'!$A$8:$A$105,0),MATCH(Data!A377,'2.10.1'!$B$7:$X$7,0))</f>
        <v>9.1999999999999993</v>
      </c>
      <c r="G377" s="14">
        <f>INDEX('3.2'!$B$7:$X$104,MATCH(B377,'3.2'!$A$7:$A$104,0),MATCH(Data!A377,'3.2'!$B$6:$X$6,0))</f>
        <v>5518</v>
      </c>
      <c r="H377" s="14">
        <f>INDEX('20.9'!$B$7:$X$104,MATCH(B377,'20.9'!$A$7:$A$104,0),MATCH(Data!A377,'20.9'!$B$6:$X$6,0))</f>
        <v>11490</v>
      </c>
      <c r="I377" s="14">
        <f>INDEX('20.10'!$B$7:$X$104,MATCH(B377,'20.10'!$A$7:$A$104,0),MATCH(Data!A377,'20.10'!$B$6:$X$6,0))</f>
        <v>10071</v>
      </c>
      <c r="J377" s="14">
        <f>INDEX('20.13'!$B$7:$X$104,MATCH(B377,'20.13'!$A$7:$A$104,0),MATCH(Data!A377,'20.13'!$B$6:$X$6,0))</f>
        <v>96.6</v>
      </c>
      <c r="K377" s="14"/>
    </row>
    <row r="378" spans="1:11" hidden="1" x14ac:dyDescent="0.45">
      <c r="A378" s="116">
        <v>2003</v>
      </c>
      <c r="B378" s="14" t="s">
        <v>110</v>
      </c>
      <c r="C378" s="14">
        <f>INDEX('1.1'!$B$6:$X$103,MATCH(B378,'1.1'!$A$6:$A$103,0),MATCH(Data!A378,'1.1'!$B$5:$X$5,0))</f>
        <v>2552.3000000000002</v>
      </c>
      <c r="D378" s="14">
        <f>INDEX('1.2'!$B$6:$X$103,MATCH(B378,'1.2'!$A$6:$A$103,0),MATCH(Data!A378,'1.2'!$B$5:$X$5,0))</f>
        <v>2565</v>
      </c>
      <c r="E378" s="14">
        <f>INDEX('1.6.2'!$B$7:$X$104,MATCH(B378,'1.6.2'!$A$7:$A$104,0),MATCH(Data!A378,'1.6.2'!$B$6:$X$6,0))</f>
        <v>62.8</v>
      </c>
      <c r="F378" s="14">
        <f>INDEX('2.10.1'!$B$8:$X$105,MATCH(B378,'2.10.1'!$A$8:$A$105,0),MATCH(Data!A378,'2.10.1'!$B$7:$X$7,0))</f>
        <v>11.2</v>
      </c>
      <c r="G378" s="14">
        <f>INDEX('3.2'!$B$7:$X$104,MATCH(B378,'3.2'!$A$7:$A$104,0),MATCH(Data!A378,'3.2'!$B$6:$X$6,0))</f>
        <v>4557</v>
      </c>
      <c r="H378" s="14">
        <f>INDEX('20.9'!$B$7:$X$104,MATCH(B378,'20.9'!$A$7:$A$104,0),MATCH(Data!A378,'20.9'!$B$6:$X$6,0))</f>
        <v>19552</v>
      </c>
      <c r="I378" s="14">
        <f>INDEX('20.10'!$B$7:$X$104,MATCH(B378,'20.10'!$A$7:$A$104,0),MATCH(Data!A378,'20.10'!$B$6:$X$6,0))</f>
        <v>14687</v>
      </c>
      <c r="J378" s="14">
        <f>INDEX('20.13'!$B$7:$X$104,MATCH(B378,'20.13'!$A$7:$A$104,0),MATCH(Data!A378,'20.13'!$B$6:$X$6,0))</f>
        <v>121.4</v>
      </c>
      <c r="K378" s="14"/>
    </row>
    <row r="379" spans="1:11" hidden="1" x14ac:dyDescent="0.45">
      <c r="A379" s="116">
        <v>2003</v>
      </c>
      <c r="B379" s="14" t="s">
        <v>111</v>
      </c>
      <c r="C379" s="14">
        <f>INDEX('1.1'!$B$6:$X$103,MATCH(B379,'1.1'!$A$6:$A$103,0),MATCH(Data!A379,'1.1'!$B$5:$X$5,0))</f>
        <v>2862.1</v>
      </c>
      <c r="D379" s="14">
        <f>INDEX('1.2'!$B$6:$X$103,MATCH(B379,'1.2'!$A$6:$A$103,0),MATCH(Data!A379,'1.2'!$B$5:$X$5,0))</f>
        <v>2877.8</v>
      </c>
      <c r="E379" s="14">
        <f>INDEX('1.6.2'!$B$7:$X$104,MATCH(B379,'1.6.2'!$A$7:$A$104,0),MATCH(Data!A379,'1.6.2'!$B$6:$X$6,0))</f>
        <v>63</v>
      </c>
      <c r="F379" s="14">
        <f>INDEX('2.10.1'!$B$8:$X$105,MATCH(B379,'2.10.1'!$A$8:$A$105,0),MATCH(Data!A379,'2.10.1'!$B$7:$X$7,0))</f>
        <v>9.9</v>
      </c>
      <c r="G379" s="14">
        <f>INDEX('3.2'!$B$7:$X$104,MATCH(B379,'3.2'!$A$7:$A$104,0),MATCH(Data!A379,'3.2'!$B$6:$X$6,0))</f>
        <v>4915</v>
      </c>
      <c r="H379" s="14">
        <f>INDEX('20.9'!$B$7:$X$104,MATCH(B379,'20.9'!$A$7:$A$104,0),MATCH(Data!A379,'20.9'!$B$6:$X$6,0))</f>
        <v>13457</v>
      </c>
      <c r="I379" s="14">
        <f>INDEX('20.10'!$B$7:$X$104,MATCH(B379,'20.10'!$A$7:$A$104,0),MATCH(Data!A379,'20.10'!$B$6:$X$6,0))</f>
        <v>9289</v>
      </c>
      <c r="J379" s="14">
        <f>INDEX('20.13'!$B$7:$X$104,MATCH(B379,'20.13'!$A$7:$A$104,0),MATCH(Data!A379,'20.13'!$B$6:$X$6,0))</f>
        <v>115.7</v>
      </c>
      <c r="K379" s="14"/>
    </row>
    <row r="380" spans="1:11" hidden="1" x14ac:dyDescent="0.45">
      <c r="A380" s="116">
        <v>2003</v>
      </c>
      <c r="B380" s="14" t="s">
        <v>112</v>
      </c>
      <c r="C380" s="14">
        <f>INDEX('1.1'!$B$6:$X$103,MATCH(B380,'1.1'!$A$6:$A$103,0),MATCH(Data!A380,'1.1'!$B$5:$X$5,0))</f>
        <v>2674.2</v>
      </c>
      <c r="D380" s="14">
        <f>INDEX('1.2'!$B$6:$X$103,MATCH(B380,'1.2'!$A$6:$A$103,0),MATCH(Data!A380,'1.2'!$B$5:$X$5,0))</f>
        <v>2681.3</v>
      </c>
      <c r="E380" s="14">
        <f>INDEX('1.6.2'!$B$7:$X$104,MATCH(B380,'1.6.2'!$A$7:$A$104,0),MATCH(Data!A380,'1.6.2'!$B$6:$X$6,0))</f>
        <v>63.2</v>
      </c>
      <c r="F380" s="14">
        <f>INDEX('2.10.1'!$B$8:$X$105,MATCH(B380,'2.10.1'!$A$8:$A$105,0),MATCH(Data!A380,'2.10.1'!$B$7:$X$7,0))</f>
        <v>11.1</v>
      </c>
      <c r="G380" s="14">
        <f>INDEX('3.2'!$B$7:$X$104,MATCH(B380,'3.2'!$A$7:$A$104,0),MATCH(Data!A380,'3.2'!$B$6:$X$6,0))</f>
        <v>3892</v>
      </c>
      <c r="H380" s="14">
        <f>INDEX('20.9'!$B$7:$X$104,MATCH(B380,'20.9'!$A$7:$A$104,0),MATCH(Data!A380,'20.9'!$B$6:$X$6,0))</f>
        <v>15632</v>
      </c>
      <c r="I380" s="14">
        <f>INDEX('20.10'!$B$7:$X$104,MATCH(B380,'20.10'!$A$7:$A$104,0),MATCH(Data!A380,'20.10'!$B$6:$X$6,0))</f>
        <v>16014</v>
      </c>
      <c r="J380" s="14">
        <f>INDEX('20.13'!$B$7:$X$104,MATCH(B380,'20.13'!$A$7:$A$104,0),MATCH(Data!A380,'20.13'!$B$6:$X$6,0))</f>
        <v>110.4</v>
      </c>
      <c r="K380" s="14"/>
    </row>
    <row r="381" spans="1:11" hidden="1" x14ac:dyDescent="0.45">
      <c r="A381" s="116">
        <v>2003</v>
      </c>
      <c r="B381" s="14" t="s">
        <v>113</v>
      </c>
      <c r="C381" s="14">
        <f>INDEX('1.1'!$B$6:$X$103,MATCH(B381,'1.1'!$A$6:$A$103,0),MATCH(Data!A381,'1.1'!$B$5:$X$5,0))</f>
        <v>2052.6999999999998</v>
      </c>
      <c r="D381" s="14">
        <f>INDEX('1.2'!$B$6:$X$103,MATCH(B381,'1.2'!$A$6:$A$103,0),MATCH(Data!A381,'1.2'!$B$5:$X$5,0))</f>
        <v>2064.1</v>
      </c>
      <c r="E381" s="14">
        <f>INDEX('1.6.2'!$B$7:$X$104,MATCH(B381,'1.6.2'!$A$7:$A$104,0),MATCH(Data!A381,'1.6.2'!$B$6:$X$6,0))</f>
        <v>63.1</v>
      </c>
      <c r="F381" s="14">
        <f>INDEX('2.10.1'!$B$8:$X$105,MATCH(B381,'2.10.1'!$A$8:$A$105,0),MATCH(Data!A381,'2.10.1'!$B$7:$X$7,0))</f>
        <v>9.6999999999999993</v>
      </c>
      <c r="G381" s="14">
        <f>INDEX('3.2'!$B$7:$X$104,MATCH(B381,'3.2'!$A$7:$A$104,0),MATCH(Data!A381,'3.2'!$B$6:$X$6,0))</f>
        <v>4519</v>
      </c>
      <c r="H381" s="14">
        <f>INDEX('20.9'!$B$7:$X$104,MATCH(B381,'20.9'!$A$7:$A$104,0),MATCH(Data!A381,'20.9'!$B$6:$X$6,0))</f>
        <v>11727</v>
      </c>
      <c r="I381" s="14">
        <f>INDEX('20.10'!$B$7:$X$104,MATCH(B381,'20.10'!$A$7:$A$104,0),MATCH(Data!A381,'20.10'!$B$6:$X$6,0))</f>
        <v>9985</v>
      </c>
      <c r="J381" s="14">
        <f>INDEX('20.13'!$B$7:$X$104,MATCH(B381,'20.13'!$A$7:$A$104,0),MATCH(Data!A381,'20.13'!$B$6:$X$6,0))</f>
        <v>110.2</v>
      </c>
      <c r="K381" s="14"/>
    </row>
    <row r="382" spans="1:11" hidden="1" x14ac:dyDescent="0.45">
      <c r="A382" s="116">
        <v>2003</v>
      </c>
      <c r="B382" s="14" t="s">
        <v>114</v>
      </c>
      <c r="C382" s="14">
        <f>INDEX('1.1'!$B$6:$X$103,MATCH(B382,'1.1'!$A$6:$A$103,0),MATCH(Data!A382,'1.1'!$B$5:$X$5,0))</f>
        <v>1037.9000000000001</v>
      </c>
      <c r="D382" s="14">
        <f>INDEX('1.2'!$B$6:$X$103,MATCH(B382,'1.2'!$A$6:$A$103,0),MATCH(Data!A382,'1.2'!$B$5:$X$5,0))</f>
        <v>1041.7</v>
      </c>
      <c r="E382" s="14">
        <f>INDEX('1.6.2'!$B$7:$X$104,MATCH(B382,'1.6.2'!$A$7:$A$104,0),MATCH(Data!A382,'1.6.2'!$B$6:$X$6,0))</f>
        <v>65.7</v>
      </c>
      <c r="F382" s="14">
        <f>INDEX('2.10.1'!$B$8:$X$105,MATCH(B382,'2.10.1'!$A$8:$A$105,0),MATCH(Data!A382,'2.10.1'!$B$7:$X$7,0))</f>
        <v>13.7</v>
      </c>
      <c r="G382" s="14">
        <f>INDEX('3.2'!$B$7:$X$104,MATCH(B382,'3.2'!$A$7:$A$104,0),MATCH(Data!A382,'3.2'!$B$6:$X$6,0))</f>
        <v>5415</v>
      </c>
      <c r="H382" s="14">
        <f>INDEX('20.9'!$B$7:$X$104,MATCH(B382,'20.9'!$A$7:$A$104,0),MATCH(Data!A382,'20.9'!$B$6:$X$6,0))</f>
        <v>10437</v>
      </c>
      <c r="I382" s="14">
        <f>INDEX('20.10'!$B$7:$X$104,MATCH(B382,'20.10'!$A$7:$A$104,0),MATCH(Data!A382,'20.10'!$B$6:$X$6,0))</f>
        <v>11944</v>
      </c>
      <c r="J382" s="14">
        <f>INDEX('20.13'!$B$7:$X$104,MATCH(B382,'20.13'!$A$7:$A$104,0),MATCH(Data!A382,'20.13'!$B$6:$X$6,0))</f>
        <v>117.4</v>
      </c>
      <c r="K382" s="14"/>
    </row>
    <row r="383" spans="1:11" ht="18" hidden="1" x14ac:dyDescent="0.45">
      <c r="A383" s="116">
        <v>2003</v>
      </c>
      <c r="B383" s="44" t="s">
        <v>146</v>
      </c>
      <c r="C383" s="14">
        <f>INDEX('1.1'!$B$6:$X$103,MATCH(B383,'1.1'!$A$6:$A$103,0),MATCH(Data!A383,'1.1'!$B$5:$X$5,0))</f>
        <v>8725.5999999999985</v>
      </c>
      <c r="D383" s="14">
        <f>INDEX('1.2'!$B$6:$X$103,MATCH(B383,'1.2'!$A$6:$A$103,0),MATCH(Data!A383,'1.2'!$B$5:$X$5,0))</f>
        <v>8768.6999999999989</v>
      </c>
      <c r="E383" s="14">
        <f>INDEX('1.6.2'!$B$7:$X$104,MATCH(B383,'1.6.2'!$A$7:$A$104,0),MATCH(Data!A383,'1.6.2'!$B$6:$X$6,0))</f>
        <v>64.900000000000006</v>
      </c>
      <c r="F383" s="14">
        <f>INDEX('2.10.1'!$B$8:$X$105,MATCH(B383,'2.10.1'!$A$8:$A$105,0),MATCH(Data!A383,'2.10.1'!$B$7:$X$7,0))</f>
        <v>10.1</v>
      </c>
      <c r="G383" s="14">
        <f>INDEX('3.2'!$B$7:$X$104,MATCH(B383,'3.2'!$A$7:$A$104,0),MATCH(Data!A383,'3.2'!$B$6:$X$6,0))</f>
        <v>5800</v>
      </c>
      <c r="H383" s="14">
        <f>INDEX('20.9'!$B$7:$X$104,MATCH(B383,'20.9'!$A$7:$A$104,0),MATCH(Data!A383,'20.9'!$B$6:$X$6,0))</f>
        <v>18103</v>
      </c>
      <c r="I383" s="14">
        <f>INDEX('20.10'!$B$7:$X$104,MATCH(B383,'20.10'!$A$7:$A$104,0),MATCH(Data!A383,'20.10'!$B$6:$X$6,0))</f>
        <v>12714</v>
      </c>
      <c r="J383" s="14">
        <f>INDEX('20.13'!$B$7:$X$104,MATCH(B383,'20.13'!$A$7:$A$104,0),MATCH(Data!A383,'20.13'!$B$6:$X$6,0))</f>
        <v>106.2</v>
      </c>
      <c r="K383" s="14"/>
    </row>
    <row r="384" spans="1:11" hidden="1" x14ac:dyDescent="0.45">
      <c r="A384" s="116">
        <v>2003</v>
      </c>
      <c r="B384" s="14" t="s">
        <v>115</v>
      </c>
      <c r="C384" s="14">
        <f>INDEX('1.1'!$B$6:$X$103,MATCH(B384,'1.1'!$A$6:$A$103,0),MATCH(Data!A384,'1.1'!$B$5:$X$5,0))</f>
        <v>974.6</v>
      </c>
      <c r="D384" s="14">
        <f>INDEX('1.2'!$B$6:$X$103,MATCH(B384,'1.2'!$A$6:$A$103,0),MATCH(Data!A384,'1.2'!$B$5:$X$5,0))</f>
        <v>977.1</v>
      </c>
      <c r="E384" s="14">
        <f>INDEX('1.6.2'!$B$7:$X$104,MATCH(B384,'1.6.2'!$A$7:$A$104,0),MATCH(Data!A384,'1.6.2'!$B$6:$X$6,0))</f>
        <v>63.1</v>
      </c>
      <c r="F384" s="14">
        <f>INDEX('2.10.1'!$B$8:$X$105,MATCH(B384,'2.10.1'!$A$8:$A$105,0),MATCH(Data!A384,'2.10.1'!$B$7:$X$7,0))</f>
        <v>17.8</v>
      </c>
      <c r="G384" s="14">
        <f>INDEX('3.2'!$B$7:$X$104,MATCH(B384,'3.2'!$A$7:$A$104,0),MATCH(Data!A384,'3.2'!$B$6:$X$6,0))</f>
        <v>3857</v>
      </c>
      <c r="H384" s="14">
        <f>INDEX('20.9'!$B$7:$X$104,MATCH(B384,'20.9'!$A$7:$A$104,0),MATCH(Data!A384,'20.9'!$B$6:$X$6,0))</f>
        <v>14399</v>
      </c>
      <c r="I384" s="14">
        <f>INDEX('20.10'!$B$7:$X$104,MATCH(B384,'20.10'!$A$7:$A$104,0),MATCH(Data!A384,'20.10'!$B$6:$X$6,0))</f>
        <v>10964</v>
      </c>
      <c r="J384" s="14">
        <f>INDEX('20.13'!$B$7:$X$104,MATCH(B384,'20.13'!$A$7:$A$104,0),MATCH(Data!A384,'20.13'!$B$6:$X$6,0))</f>
        <v>116.3</v>
      </c>
      <c r="K384" s="14"/>
    </row>
    <row r="385" spans="1:11" hidden="1" x14ac:dyDescent="0.45">
      <c r="A385" s="116">
        <v>2003</v>
      </c>
      <c r="B385" s="14" t="s">
        <v>116</v>
      </c>
      <c r="C385" s="14">
        <f>INDEX('1.1'!$B$6:$X$103,MATCH(B385,'1.1'!$A$6:$A$103,0),MATCH(Data!A385,'1.1'!$B$5:$X$5,0))</f>
        <v>950</v>
      </c>
      <c r="D385" s="14">
        <f>INDEX('1.2'!$B$6:$X$103,MATCH(B385,'1.2'!$A$6:$A$103,0),MATCH(Data!A385,'1.2'!$B$5:$X$5,0))</f>
        <v>949.3</v>
      </c>
      <c r="E385" s="14">
        <f>INDEX('1.6.2'!$B$7:$X$104,MATCH(B385,'1.6.2'!$A$7:$A$104,0),MATCH(Data!A385,'1.6.2'!$B$6:$X$6,0))</f>
        <v>64.400000000000006</v>
      </c>
      <c r="F385" s="14">
        <f>INDEX('2.10.1'!$B$8:$X$105,MATCH(B385,'2.10.1'!$A$8:$A$105,0),MATCH(Data!A385,'2.10.1'!$B$7:$X$7,0))</f>
        <v>9.4</v>
      </c>
      <c r="G385" s="14">
        <f>INDEX('3.2'!$B$7:$X$104,MATCH(B385,'3.2'!$A$7:$A$104,0),MATCH(Data!A385,'3.2'!$B$6:$X$6,0))</f>
        <v>8235</v>
      </c>
      <c r="H385" s="14" t="str">
        <f>INDEX('20.9'!$B$7:$X$104,MATCH(B385,'20.9'!$A$7:$A$104,0),MATCH(Data!A385,'20.9'!$B$6:$X$6,0))</f>
        <v>…</v>
      </c>
      <c r="I385" s="14">
        <f>INDEX('20.10'!$B$7:$X$104,MATCH(B385,'20.10'!$A$7:$A$104,0),MATCH(Data!A385,'20.10'!$B$6:$X$6,0))</f>
        <v>14794</v>
      </c>
      <c r="J385" s="14">
        <f>INDEX('20.13'!$B$7:$X$104,MATCH(B385,'20.13'!$A$7:$A$104,0),MATCH(Data!A385,'20.13'!$B$6:$X$6,0))</f>
        <v>103.3</v>
      </c>
      <c r="K385" s="14"/>
    </row>
    <row r="386" spans="1:11" hidden="1" x14ac:dyDescent="0.45">
      <c r="A386" s="116">
        <v>2003</v>
      </c>
      <c r="B386" s="14" t="s">
        <v>117</v>
      </c>
      <c r="C386" s="14">
        <f>INDEX('1.1'!$B$6:$X$103,MATCH(B386,'1.1'!$A$6:$A$103,0),MATCH(Data!A386,'1.1'!$B$5:$X$5,0))</f>
        <v>1142.7</v>
      </c>
      <c r="D386" s="14">
        <f>INDEX('1.2'!$B$6:$X$103,MATCH(B386,'1.2'!$A$6:$A$103,0),MATCH(Data!A386,'1.2'!$B$5:$X$5,0))</f>
        <v>1147.5999999999999</v>
      </c>
      <c r="E386" s="14">
        <f>INDEX('1.6.2'!$B$7:$X$104,MATCH(B386,'1.6.2'!$A$7:$A$104,0),MATCH(Data!A386,'1.6.2'!$B$6:$X$6,0))</f>
        <v>63</v>
      </c>
      <c r="F386" s="14">
        <f>INDEX('2.10.1'!$B$8:$X$105,MATCH(B386,'2.10.1'!$A$8:$A$105,0),MATCH(Data!A386,'2.10.1'!$B$7:$X$7,0))</f>
        <v>14.2</v>
      </c>
      <c r="G386" s="14">
        <f>INDEX('3.2'!$B$7:$X$104,MATCH(B386,'3.2'!$A$7:$A$104,0),MATCH(Data!A386,'3.2'!$B$6:$X$6,0))</f>
        <v>4018</v>
      </c>
      <c r="H386" s="14" t="str">
        <f>INDEX('20.9'!$B$7:$X$104,MATCH(B386,'20.9'!$A$7:$A$104,0),MATCH(Data!A386,'20.9'!$B$6:$X$6,0))</f>
        <v>…</v>
      </c>
      <c r="I386" s="14">
        <f>INDEX('20.10'!$B$7:$X$104,MATCH(B386,'20.10'!$A$7:$A$104,0),MATCH(Data!A386,'20.10'!$B$6:$X$6,0))</f>
        <v>7376</v>
      </c>
      <c r="J386" s="14">
        <f>INDEX('20.13'!$B$7:$X$104,MATCH(B386,'20.13'!$A$7:$A$104,0),MATCH(Data!A386,'20.13'!$B$6:$X$6,0))</f>
        <v>117.7</v>
      </c>
      <c r="K386" s="14"/>
    </row>
    <row r="387" spans="1:11" hidden="1" x14ac:dyDescent="0.45">
      <c r="A387" s="116">
        <v>2003</v>
      </c>
      <c r="B387" s="14" t="s">
        <v>118</v>
      </c>
      <c r="C387" s="14">
        <f>INDEX('1.1'!$B$6:$X$103,MATCH(B387,'1.1'!$A$6:$A$103,0),MATCH(Data!A387,'1.1'!$B$5:$X$5,0))</f>
        <v>350.5</v>
      </c>
      <c r="D387" s="14">
        <f>INDEX('1.2'!$B$6:$X$103,MATCH(B387,'1.2'!$A$6:$A$103,0),MATCH(Data!A387,'1.2'!$B$5:$X$5,0))</f>
        <v>354.2</v>
      </c>
      <c r="E387" s="14">
        <f>INDEX('1.6.2'!$B$7:$X$104,MATCH(B387,'1.6.2'!$A$7:$A$104,0),MATCH(Data!A387,'1.6.2'!$B$6:$X$6,0))</f>
        <v>69.099999999999994</v>
      </c>
      <c r="F387" s="14">
        <f>INDEX('2.10.1'!$B$8:$X$105,MATCH(B387,'2.10.1'!$A$8:$A$105,0),MATCH(Data!A387,'2.10.1'!$B$7:$X$7,0))</f>
        <v>12.4</v>
      </c>
      <c r="G387" s="14">
        <f>INDEX('3.2'!$B$7:$X$104,MATCH(B387,'3.2'!$A$7:$A$104,0),MATCH(Data!A387,'3.2'!$B$6:$X$6,0))</f>
        <v>7143</v>
      </c>
      <c r="H387" s="14" t="str">
        <f>INDEX('20.9'!$B$7:$X$104,MATCH(B387,'20.9'!$A$7:$A$104,0),MATCH(Data!A387,'20.9'!$B$6:$X$6,0))</f>
        <v>…</v>
      </c>
      <c r="I387" s="14">
        <f>INDEX('20.10'!$B$7:$X$104,MATCH(B387,'20.10'!$A$7:$A$104,0),MATCH(Data!A387,'20.10'!$B$6:$X$6,0))</f>
        <v>6530</v>
      </c>
      <c r="J387" s="14">
        <f>INDEX('20.13'!$B$7:$X$104,MATCH(B387,'20.13'!$A$7:$A$104,0),MATCH(Data!A387,'20.13'!$B$6:$X$6,0))</f>
        <v>111.6</v>
      </c>
      <c r="K387" s="14"/>
    </row>
    <row r="388" spans="1:11" hidden="1" x14ac:dyDescent="0.45">
      <c r="A388" s="116">
        <v>2003</v>
      </c>
      <c r="B388" s="14" t="s">
        <v>119</v>
      </c>
      <c r="C388" s="14">
        <f>INDEX('1.1'!$B$6:$X$103,MATCH(B388,'1.1'!$A$6:$A$103,0),MATCH(Data!A388,'1.1'!$B$5:$X$5,0))</f>
        <v>2048.6</v>
      </c>
      <c r="D388" s="14">
        <f>INDEX('1.2'!$B$6:$X$103,MATCH(B388,'1.2'!$A$6:$A$103,0),MATCH(Data!A388,'1.2'!$B$5:$X$5,0))</f>
        <v>2058</v>
      </c>
      <c r="E388" s="14">
        <f>INDEX('1.6.2'!$B$7:$X$104,MATCH(B388,'1.6.2'!$A$7:$A$104,0),MATCH(Data!A388,'1.6.2'!$B$6:$X$6,0))</f>
        <v>64.8</v>
      </c>
      <c r="F388" s="14">
        <f>INDEX('2.10.1'!$B$8:$X$105,MATCH(B388,'2.10.1'!$A$8:$A$105,0),MATCH(Data!A388,'2.10.1'!$B$7:$X$7,0))</f>
        <v>8.3000000000000007</v>
      </c>
      <c r="G388" s="14">
        <f>INDEX('3.2'!$B$7:$X$104,MATCH(B388,'3.2'!$A$7:$A$104,0),MATCH(Data!A388,'3.2'!$B$6:$X$6,0))</f>
        <v>4249</v>
      </c>
      <c r="H388" s="14">
        <f>INDEX('20.9'!$B$7:$X$104,MATCH(B388,'20.9'!$A$7:$A$104,0),MATCH(Data!A388,'20.9'!$B$6:$X$6,0))</f>
        <v>20223</v>
      </c>
      <c r="I388" s="14">
        <f>INDEX('20.10'!$B$7:$X$104,MATCH(B388,'20.10'!$A$7:$A$104,0),MATCH(Data!A388,'20.10'!$B$6:$X$6,0))</f>
        <v>13294</v>
      </c>
      <c r="J388" s="14">
        <f>INDEX('20.13'!$B$7:$X$104,MATCH(B388,'20.13'!$A$7:$A$104,0),MATCH(Data!A388,'20.13'!$B$6:$X$6,0))</f>
        <v>121.6</v>
      </c>
      <c r="K388" s="14"/>
    </row>
    <row r="389" spans="1:11" hidden="1" x14ac:dyDescent="0.45">
      <c r="A389" s="116">
        <v>2003</v>
      </c>
      <c r="B389" s="14" t="s">
        <v>147</v>
      </c>
      <c r="C389" s="14">
        <f>INDEX('1.1'!$B$6:$X$103,MATCH(B389,'1.1'!$A$6:$A$103,0),MATCH(Data!A389,'1.1'!$B$5:$X$5,0))</f>
        <v>1416.2</v>
      </c>
      <c r="D389" s="14">
        <f>INDEX('1.2'!$B$6:$X$103,MATCH(B389,'1.2'!$A$6:$A$103,0),MATCH(Data!A389,'1.2'!$B$5:$X$5,0))</f>
        <v>1425.2</v>
      </c>
      <c r="E389" s="14">
        <f>INDEX('1.6.2'!$B$7:$X$104,MATCH(B389,'1.6.2'!$A$7:$A$104,0),MATCH(Data!A389,'1.6.2'!$B$6:$X$6,0))</f>
        <v>65.599999999999994</v>
      </c>
      <c r="F389" s="14">
        <f>INDEX('2.10.1'!$B$8:$X$105,MATCH(B389,'2.10.1'!$A$8:$A$105,0),MATCH(Data!A389,'2.10.1'!$B$7:$X$7,0))</f>
        <v>6.2</v>
      </c>
      <c r="G389" s="14">
        <f>INDEX('3.2'!$B$7:$X$104,MATCH(B389,'3.2'!$A$7:$A$104,0),MATCH(Data!A389,'3.2'!$B$6:$X$6,0))</f>
        <v>6229</v>
      </c>
      <c r="H389" s="14">
        <f>INDEX('20.9'!$B$7:$X$104,MATCH(B389,'20.9'!$A$7:$A$104,0),MATCH(Data!A389,'20.9'!$B$6:$X$6,0))</f>
        <v>18868</v>
      </c>
      <c r="I389" s="14">
        <f>INDEX('20.10'!$B$7:$X$104,MATCH(B389,'20.10'!$A$7:$A$104,0),MATCH(Data!A389,'20.10'!$B$6:$X$6,0))</f>
        <v>15866</v>
      </c>
      <c r="J389" s="14">
        <f>INDEX('20.13'!$B$7:$X$104,MATCH(B389,'20.13'!$A$7:$A$104,0),MATCH(Data!A389,'20.13'!$B$6:$X$6,0))</f>
        <v>119.9</v>
      </c>
      <c r="K389" s="14"/>
    </row>
    <row r="390" spans="1:11" hidden="1" x14ac:dyDescent="0.45">
      <c r="A390" s="116">
        <v>2003</v>
      </c>
      <c r="B390" s="14" t="s">
        <v>120</v>
      </c>
      <c r="C390" s="14">
        <f>INDEX('1.1'!$B$6:$X$103,MATCH(B390,'1.1'!$A$6:$A$103,0),MATCH(Data!A390,'1.1'!$B$5:$X$5,0))</f>
        <v>887.8</v>
      </c>
      <c r="D390" s="14">
        <f>INDEX('1.2'!$B$6:$X$103,MATCH(B390,'1.2'!$A$6:$A$103,0),MATCH(Data!A390,'1.2'!$B$5:$X$5,0))</f>
        <v>894.4</v>
      </c>
      <c r="E390" s="14">
        <f>INDEX('1.6.2'!$B$7:$X$104,MATCH(B390,'1.6.2'!$A$7:$A$104,0),MATCH(Data!A390,'1.6.2'!$B$6:$X$6,0))</f>
        <v>64.400000000000006</v>
      </c>
      <c r="F390" s="14">
        <f>INDEX('2.10.1'!$B$8:$X$105,MATCH(B390,'2.10.1'!$A$8:$A$105,0),MATCH(Data!A390,'2.10.1'!$B$7:$X$7,0))</f>
        <v>9.8000000000000007</v>
      </c>
      <c r="G390" s="14">
        <f>INDEX('3.2'!$B$7:$X$104,MATCH(B390,'3.2'!$A$7:$A$104,0),MATCH(Data!A390,'3.2'!$B$6:$X$6,0))</f>
        <v>3867</v>
      </c>
      <c r="H390" s="14">
        <f>INDEX('20.9'!$B$7:$X$104,MATCH(B390,'20.9'!$A$7:$A$104,0),MATCH(Data!A390,'20.9'!$B$6:$X$6,0))</f>
        <v>13829</v>
      </c>
      <c r="I390" s="14">
        <f>INDEX('20.10'!$B$7:$X$104,MATCH(B390,'20.10'!$A$7:$A$104,0),MATCH(Data!A390,'20.10'!$B$6:$X$6,0))</f>
        <v>9262</v>
      </c>
      <c r="J390" s="14">
        <f>INDEX('20.13'!$B$7:$X$104,MATCH(B390,'20.13'!$A$7:$A$104,0),MATCH(Data!A390,'20.13'!$B$6:$X$6,0))</f>
        <v>118.6</v>
      </c>
      <c r="K390" s="14"/>
    </row>
    <row r="391" spans="1:11" hidden="1" x14ac:dyDescent="0.45">
      <c r="A391" s="116">
        <v>2003</v>
      </c>
      <c r="B391" s="14" t="s">
        <v>121</v>
      </c>
      <c r="C391" s="14">
        <f>INDEX('1.1'!$B$6:$X$103,MATCH(B391,'1.1'!$A$6:$A$103,0),MATCH(Data!A391,'1.1'!$B$5:$X$5,0))</f>
        <v>178.1</v>
      </c>
      <c r="D391" s="14">
        <f>INDEX('1.2'!$B$6:$X$103,MATCH(B391,'1.2'!$A$6:$A$103,0),MATCH(Data!A391,'1.2'!$B$5:$X$5,0))</f>
        <v>180</v>
      </c>
      <c r="E391" s="14">
        <f>INDEX('1.6.2'!$B$7:$X$104,MATCH(B391,'1.6.2'!$A$7:$A$104,0),MATCH(Data!A391,'1.6.2'!$B$6:$X$6,0))</f>
        <v>70.400000000000006</v>
      </c>
      <c r="F391" s="14">
        <f>INDEX('2.10.1'!$B$8:$X$105,MATCH(B391,'2.10.1'!$A$8:$A$105,0),MATCH(Data!A391,'2.10.1'!$B$7:$X$7,0))</f>
        <v>10</v>
      </c>
      <c r="G391" s="14">
        <f>INDEX('3.2'!$B$7:$X$104,MATCH(B391,'3.2'!$A$7:$A$104,0),MATCH(Data!A391,'3.2'!$B$6:$X$6,0))</f>
        <v>8191</v>
      </c>
      <c r="H391" s="14" t="str">
        <f>INDEX('20.9'!$B$7:$X$104,MATCH(B391,'20.9'!$A$7:$A$104,0),MATCH(Data!A391,'20.9'!$B$6:$X$6,0))</f>
        <v>…</v>
      </c>
      <c r="I391" s="14">
        <f>INDEX('20.10'!$B$7:$X$104,MATCH(B391,'20.10'!$A$7:$A$104,0),MATCH(Data!A391,'20.10'!$B$6:$X$6,0))</f>
        <v>4349</v>
      </c>
      <c r="J391" s="14">
        <f>INDEX('20.13'!$B$7:$X$104,MATCH(B391,'20.13'!$A$7:$A$104,0),MATCH(Data!A391,'20.13'!$B$6:$X$6,0))</f>
        <v>120</v>
      </c>
      <c r="K391" s="14"/>
    </row>
    <row r="392" spans="1:11" hidden="1" x14ac:dyDescent="0.45">
      <c r="A392" s="116">
        <v>2003</v>
      </c>
      <c r="B392" s="14" t="s">
        <v>122</v>
      </c>
      <c r="C392" s="14">
        <f>INDEX('1.1'!$B$6:$X$103,MATCH(B392,'1.1'!$A$6:$A$103,0),MATCH(Data!A392,'1.1'!$B$5:$X$5,0))</f>
        <v>536.79999999999995</v>
      </c>
      <c r="D392" s="14">
        <f>INDEX('1.2'!$B$6:$X$103,MATCH(B392,'1.2'!$A$6:$A$103,0),MATCH(Data!A392,'1.2'!$B$5:$X$5,0))</f>
        <v>540.9</v>
      </c>
      <c r="E392" s="14">
        <f>INDEX('1.6.2'!$B$7:$X$104,MATCH(B392,'1.6.2'!$A$7:$A$104,0),MATCH(Data!A392,'1.6.2'!$B$6:$X$6,0))</f>
        <v>67.3</v>
      </c>
      <c r="F392" s="14">
        <f>INDEX('2.10.1'!$B$8:$X$105,MATCH(B392,'2.10.1'!$A$8:$A$105,0),MATCH(Data!A392,'2.10.1'!$B$7:$X$7,0))</f>
        <v>9.4</v>
      </c>
      <c r="G392" s="14">
        <f>INDEX('3.2'!$B$7:$X$104,MATCH(B392,'3.2'!$A$7:$A$104,0),MATCH(Data!A392,'3.2'!$B$6:$X$6,0))</f>
        <v>7685</v>
      </c>
      <c r="H392" s="14" t="str">
        <f>INDEX('20.9'!$B$7:$X$104,MATCH(B392,'20.9'!$A$7:$A$104,0),MATCH(Data!A392,'20.9'!$B$6:$X$6,0))</f>
        <v>…</v>
      </c>
      <c r="I392" s="14">
        <f>INDEX('20.10'!$B$7:$X$104,MATCH(B392,'20.10'!$A$7:$A$104,0),MATCH(Data!A392,'20.10'!$B$6:$X$6,0))</f>
        <v>13786</v>
      </c>
      <c r="J392" s="14">
        <f>INDEX('20.13'!$B$7:$X$104,MATCH(B392,'20.13'!$A$7:$A$104,0),MATCH(Data!A392,'20.13'!$B$6:$X$6,0))</f>
        <v>117.9</v>
      </c>
      <c r="K392" s="14"/>
    </row>
    <row r="393" spans="1:11" hidden="1" x14ac:dyDescent="0.45">
      <c r="A393" s="116">
        <v>2003</v>
      </c>
      <c r="B393" s="14" t="s">
        <v>123</v>
      </c>
      <c r="C393" s="14">
        <f>INDEX('1.1'!$B$6:$X$103,MATCH(B393,'1.1'!$A$6:$A$103,0),MATCH(Data!A393,'1.1'!$B$5:$X$5,0))</f>
        <v>188.4</v>
      </c>
      <c r="D393" s="14">
        <f>INDEX('1.2'!$B$6:$X$103,MATCH(B393,'1.2'!$A$6:$A$103,0),MATCH(Data!A393,'1.2'!$B$5:$X$5,0))</f>
        <v>189.5</v>
      </c>
      <c r="E393" s="14">
        <f>INDEX('1.6.2'!$B$7:$X$104,MATCH(B393,'1.6.2'!$A$7:$A$104,0),MATCH(Data!A393,'1.6.2'!$B$6:$X$6,0))</f>
        <v>64.3</v>
      </c>
      <c r="F393" s="14">
        <f>INDEX('2.10.1'!$B$8:$X$105,MATCH(B393,'2.10.1'!$A$8:$A$105,0),MATCH(Data!A393,'2.10.1'!$B$7:$X$7,0))</f>
        <v>6.9</v>
      </c>
      <c r="G393" s="14">
        <f>INDEX('3.2'!$B$7:$X$104,MATCH(B393,'3.2'!$A$7:$A$104,0),MATCH(Data!A393,'3.2'!$B$6:$X$6,0))</f>
        <v>4077</v>
      </c>
      <c r="H393" s="14" t="str">
        <f>INDEX('20.9'!$B$7:$X$104,MATCH(B393,'20.9'!$A$7:$A$104,0),MATCH(Data!A393,'20.9'!$B$6:$X$6,0))</f>
        <v>…</v>
      </c>
      <c r="I393" s="14">
        <f>INDEX('20.10'!$B$7:$X$104,MATCH(B393,'20.10'!$A$7:$A$104,0),MATCH(Data!A393,'20.10'!$B$6:$X$6,0))</f>
        <v>6925</v>
      </c>
      <c r="J393" s="14">
        <f>INDEX('20.13'!$B$7:$X$104,MATCH(B393,'20.13'!$A$7:$A$104,0),MATCH(Data!A393,'20.13'!$B$6:$X$6,0))</f>
        <v>113.4</v>
      </c>
      <c r="K393" s="14"/>
    </row>
    <row r="394" spans="1:11" hidden="1" x14ac:dyDescent="0.45">
      <c r="A394" s="116">
        <v>2003</v>
      </c>
      <c r="B394" s="14" t="s">
        <v>124</v>
      </c>
      <c r="C394" s="14">
        <f>INDEX('1.1'!$B$6:$X$103,MATCH(B394,'1.1'!$A$6:$A$103,0),MATCH(Data!A394,'1.1'!$B$5:$X$5,0))</f>
        <v>51.9</v>
      </c>
      <c r="D394" s="14">
        <f>INDEX('1.2'!$B$6:$X$103,MATCH(B394,'1.2'!$A$6:$A$103,0),MATCH(Data!A394,'1.2'!$B$5:$X$5,0))</f>
        <v>52.5</v>
      </c>
      <c r="E394" s="14">
        <f>INDEX('1.6.2'!$B$7:$X$104,MATCH(B394,'1.6.2'!$A$7:$A$104,0),MATCH(Data!A394,'1.6.2'!$B$6:$X$6,0))</f>
        <v>71.099999999999994</v>
      </c>
      <c r="F394" s="14">
        <f>INDEX('2.10.1'!$B$8:$X$105,MATCH(B394,'2.10.1'!$A$8:$A$105,0),MATCH(Data!A394,'2.10.1'!$B$7:$X$7,0))</f>
        <v>4.9000000000000004</v>
      </c>
      <c r="G394" s="14">
        <f>INDEX('3.2'!$B$7:$X$104,MATCH(B394,'3.2'!$A$7:$A$104,0),MATCH(Data!A394,'3.2'!$B$6:$X$6,0))</f>
        <v>13603</v>
      </c>
      <c r="H394" s="14" t="str">
        <f>INDEX('20.9'!$B$7:$X$104,MATCH(B394,'20.9'!$A$7:$A$104,0),MATCH(Data!A394,'20.9'!$B$6:$X$6,0))</f>
        <v>…</v>
      </c>
      <c r="I394" s="14" t="str">
        <f>INDEX('20.10'!$B$7:$X$104,MATCH(B394,'20.10'!$A$7:$A$104,0),MATCH(Data!A394,'20.10'!$B$6:$X$6,0))</f>
        <v>…</v>
      </c>
      <c r="J394" s="14">
        <f>INDEX('20.13'!$B$7:$X$104,MATCH(B394,'20.13'!$A$7:$A$104,0),MATCH(Data!A394,'20.13'!$B$6:$X$6,0))</f>
        <v>99</v>
      </c>
      <c r="K394" s="14"/>
    </row>
    <row r="395" spans="1:11" hidden="1" x14ac:dyDescent="0.45">
      <c r="A395" s="116">
        <v>2004</v>
      </c>
      <c r="B395" s="114" t="s">
        <v>40</v>
      </c>
      <c r="C395" s="14">
        <f>INDEX('1.1'!$B$6:$X$103,MATCH(B395,'1.1'!$A$6:$A$103,0),MATCH(Data!A395,'1.1'!$B$5:$X$5,0))</f>
        <v>143801</v>
      </c>
      <c r="D395" s="14">
        <f>INDEX('1.2'!$B$6:$X$103,MATCH(B395,'1.2'!$A$6:$A$103,0),MATCH(Data!A395,'1.2'!$B$5:$X$5,0))</f>
        <v>144067.29999999999</v>
      </c>
      <c r="E395" s="14">
        <f>INDEX('1.6.2'!$B$7:$X$104,MATCH(B395,'1.6.2'!$A$7:$A$104,0),MATCH(Data!A395,'1.6.2'!$B$6:$X$6,0))</f>
        <v>62.7</v>
      </c>
      <c r="F395" s="14">
        <f>INDEX('2.10.1'!$B$8:$X$105,MATCH(B395,'2.10.1'!$A$8:$A$105,0),MATCH(Data!A395,'2.10.1'!$B$7:$X$7,0))</f>
        <v>7.8</v>
      </c>
      <c r="G395" s="14">
        <f>INDEX('3.2'!$B$7:$X$104,MATCH(B395,'3.2'!$A$7:$A$104,0),MATCH(Data!A395,'3.2'!$B$6:$X$6,0))</f>
        <v>6399</v>
      </c>
      <c r="H395" s="14">
        <f>INDEX('20.9'!$B$7:$X$104,MATCH(B395,'20.9'!$A$7:$A$104,0),MATCH(Data!A395,'20.9'!$B$6:$X$6,0))</f>
        <v>20810</v>
      </c>
      <c r="I395" s="14">
        <f>INDEX('20.10'!$B$7:$X$104,MATCH(B395,'20.10'!$A$7:$A$104,0),MATCH(Data!A395,'20.10'!$B$6:$X$6,0))</f>
        <v>17931</v>
      </c>
      <c r="J395" s="14">
        <f>INDEX('20.13'!$B$7:$X$104,MATCH(B395,'20.13'!$A$7:$A$104,0),MATCH(Data!A395,'20.13'!$B$6:$X$6,0))</f>
        <v>118.6</v>
      </c>
      <c r="K395" s="14"/>
    </row>
    <row r="396" spans="1:11" ht="18" hidden="1" x14ac:dyDescent="0.45">
      <c r="A396" s="116">
        <v>2004</v>
      </c>
      <c r="B396" s="44" t="s">
        <v>131</v>
      </c>
      <c r="C396" s="14">
        <f>INDEX('1.1'!$B$6:$X$103,MATCH(B396,'1.1'!$A$6:$A$103,0),MATCH(Data!A396,'1.1'!$B$5:$X$5,0))</f>
        <v>38044</v>
      </c>
      <c r="D396" s="14">
        <f>INDEX('1.2'!$B$6:$X$103,MATCH(B396,'1.2'!$A$6:$A$103,0),MATCH(Data!A396,'1.2'!$B$5:$X$5,0))</f>
        <v>38004.6</v>
      </c>
      <c r="E396" s="14">
        <f>INDEX('1.6.2'!$B$7:$X$104,MATCH(B396,'1.6.2'!$A$7:$A$104,0),MATCH(Data!A396,'1.6.2'!$B$6:$X$6,0))</f>
        <v>62.2</v>
      </c>
      <c r="F396" s="14">
        <f>INDEX('2.10.1'!$B$8:$X$105,MATCH(B396,'2.10.1'!$A$8:$A$105,0),MATCH(Data!A396,'2.10.1'!$B$7:$X$7,0))</f>
        <v>4.7</v>
      </c>
      <c r="G396" s="14">
        <f>INDEX('3.2'!$B$7:$X$104,MATCH(B396,'3.2'!$A$7:$A$104,0),MATCH(Data!A396,'3.2'!$B$6:$X$6,0))</f>
        <v>8900</v>
      </c>
      <c r="H396" s="14">
        <f>INDEX('20.9'!$B$7:$X$104,MATCH(B396,'20.9'!$A$7:$A$104,0),MATCH(Data!A396,'20.9'!$B$6:$X$6,0))</f>
        <v>28433</v>
      </c>
      <c r="I396" s="14">
        <f>INDEX('20.10'!$B$7:$X$104,MATCH(B396,'20.10'!$A$7:$A$104,0),MATCH(Data!A396,'20.10'!$B$6:$X$6,0))</f>
        <v>23611</v>
      </c>
      <c r="J396" s="14">
        <f>INDEX('20.13'!$B$7:$X$104,MATCH(B396,'20.13'!$A$7:$A$104,0),MATCH(Data!A396,'20.13'!$B$6:$X$6,0))</f>
        <v>118.5</v>
      </c>
      <c r="K396" s="14"/>
    </row>
    <row r="397" spans="1:11" hidden="1" x14ac:dyDescent="0.45">
      <c r="A397" s="116">
        <v>2004</v>
      </c>
      <c r="B397" s="14" t="s">
        <v>41</v>
      </c>
      <c r="C397" s="14">
        <f>INDEX('1.1'!$B$6:$X$103,MATCH(B397,'1.1'!$A$6:$A$103,0),MATCH(Data!A397,'1.1'!$B$5:$X$5,0))</f>
        <v>1511.7</v>
      </c>
      <c r="D397" s="14">
        <f>INDEX('1.2'!$B$6:$X$103,MATCH(B397,'1.2'!$A$6:$A$103,0),MATCH(Data!A397,'1.2'!$B$5:$X$5,0))</f>
        <v>1512.8</v>
      </c>
      <c r="E397" s="14">
        <f>INDEX('1.6.2'!$B$7:$X$104,MATCH(B397,'1.6.2'!$A$7:$A$104,0),MATCH(Data!A397,'1.6.2'!$B$6:$X$6,0))</f>
        <v>61.1</v>
      </c>
      <c r="F397" s="14">
        <f>INDEX('2.10.1'!$B$8:$X$105,MATCH(B397,'2.10.1'!$A$8:$A$105,0),MATCH(Data!A397,'2.10.1'!$B$7:$X$7,0))</f>
        <v>6.2</v>
      </c>
      <c r="G397" s="14">
        <f>INDEX('3.2'!$B$7:$X$104,MATCH(B397,'3.2'!$A$7:$A$104,0),MATCH(Data!A397,'3.2'!$B$6:$X$6,0))</f>
        <v>4069</v>
      </c>
      <c r="H397" s="14">
        <f>INDEX('20.9'!$B$7:$X$104,MATCH(B397,'20.9'!$A$7:$A$104,0),MATCH(Data!A397,'20.9'!$B$6:$X$6,0))</f>
        <v>13733</v>
      </c>
      <c r="I397" s="14">
        <f>INDEX('20.10'!$B$7:$X$104,MATCH(B397,'20.10'!$A$7:$A$104,0),MATCH(Data!A397,'20.10'!$B$6:$X$6,0))</f>
        <v>12566</v>
      </c>
      <c r="J397" s="14">
        <f>INDEX('20.13'!$B$7:$X$104,MATCH(B397,'20.13'!$A$7:$A$104,0),MATCH(Data!A397,'20.13'!$B$6:$X$6,0))</f>
        <v>125.2</v>
      </c>
      <c r="K397" s="14"/>
    </row>
    <row r="398" spans="1:11" hidden="1" x14ac:dyDescent="0.45">
      <c r="A398" s="116">
        <v>2004</v>
      </c>
      <c r="B398" s="14" t="s">
        <v>42</v>
      </c>
      <c r="C398" s="14">
        <f>INDEX('1.1'!$B$6:$X$103,MATCH(B398,'1.1'!$A$6:$A$103,0),MATCH(Data!A398,'1.1'!$B$5:$X$5,0))</f>
        <v>1344.1</v>
      </c>
      <c r="D398" s="14">
        <f>INDEX('1.2'!$B$6:$X$103,MATCH(B398,'1.2'!$A$6:$A$103,0),MATCH(Data!A398,'1.2'!$B$5:$X$5,0))</f>
        <v>1352.2</v>
      </c>
      <c r="E398" s="14">
        <f>INDEX('1.6.2'!$B$7:$X$104,MATCH(B398,'1.6.2'!$A$7:$A$104,0),MATCH(Data!A398,'1.6.2'!$B$6:$X$6,0))</f>
        <v>60.3</v>
      </c>
      <c r="F398" s="14">
        <f>INDEX('2.10.1'!$B$8:$X$105,MATCH(B398,'2.10.1'!$A$8:$A$105,0),MATCH(Data!A398,'2.10.1'!$B$7:$X$7,0))</f>
        <v>8.9</v>
      </c>
      <c r="G398" s="14">
        <f>INDEX('3.2'!$B$7:$X$104,MATCH(B398,'3.2'!$A$7:$A$104,0),MATCH(Data!A398,'3.2'!$B$6:$X$6,0))</f>
        <v>3725</v>
      </c>
      <c r="H398" s="14">
        <f>INDEX('20.9'!$B$7:$X$104,MATCH(B398,'20.9'!$A$7:$A$104,0),MATCH(Data!A398,'20.9'!$B$6:$X$6,0))</f>
        <v>13978</v>
      </c>
      <c r="I398" s="14">
        <f>INDEX('20.10'!$B$7:$X$104,MATCH(B398,'20.10'!$A$7:$A$104,0),MATCH(Data!A398,'20.10'!$B$6:$X$6,0))</f>
        <v>14041</v>
      </c>
      <c r="J398" s="14">
        <f>INDEX('20.13'!$B$7:$X$104,MATCH(B398,'20.13'!$A$7:$A$104,0),MATCH(Data!A398,'20.13'!$B$6:$X$6,0))</f>
        <v>123.3</v>
      </c>
      <c r="K398" s="14"/>
    </row>
    <row r="399" spans="1:11" hidden="1" x14ac:dyDescent="0.45">
      <c r="A399" s="116">
        <v>2004</v>
      </c>
      <c r="B399" s="14" t="s">
        <v>43</v>
      </c>
      <c r="C399" s="14">
        <f>INDEX('1.1'!$B$6:$X$103,MATCH(B399,'1.1'!$A$6:$A$103,0),MATCH(Data!A399,'1.1'!$B$5:$X$5,0))</f>
        <v>1497.6</v>
      </c>
      <c r="D399" s="14">
        <f>INDEX('1.2'!$B$6:$X$103,MATCH(B399,'1.2'!$A$6:$A$103,0),MATCH(Data!A399,'1.2'!$B$5:$X$5,0))</f>
        <v>1503.6</v>
      </c>
      <c r="E399" s="14">
        <f>INDEX('1.6.2'!$B$7:$X$104,MATCH(B399,'1.6.2'!$A$7:$A$104,0),MATCH(Data!A399,'1.6.2'!$B$6:$X$6,0))</f>
        <v>61</v>
      </c>
      <c r="F399" s="14">
        <f>INDEX('2.10.1'!$B$8:$X$105,MATCH(B399,'2.10.1'!$A$8:$A$105,0),MATCH(Data!A399,'2.10.1'!$B$7:$X$7,0))</f>
        <v>9.1</v>
      </c>
      <c r="G399" s="14">
        <f>INDEX('3.2'!$B$7:$X$104,MATCH(B399,'3.2'!$A$7:$A$104,0),MATCH(Data!A399,'3.2'!$B$6:$X$6,0))</f>
        <v>3363</v>
      </c>
      <c r="H399" s="14">
        <f>INDEX('20.9'!$B$7:$X$104,MATCH(B399,'20.9'!$A$7:$A$104,0),MATCH(Data!A399,'20.9'!$B$6:$X$6,0))</f>
        <v>16148</v>
      </c>
      <c r="I399" s="14">
        <f>INDEX('20.10'!$B$7:$X$104,MATCH(B399,'20.10'!$A$7:$A$104,0),MATCH(Data!A399,'20.10'!$B$6:$X$6,0))</f>
        <v>14747</v>
      </c>
      <c r="J399" s="14">
        <f>INDEX('20.13'!$B$7:$X$104,MATCH(B399,'20.13'!$A$7:$A$104,0),MATCH(Data!A399,'20.13'!$B$6:$X$6,0))</f>
        <v>125.9</v>
      </c>
      <c r="K399" s="14"/>
    </row>
    <row r="400" spans="1:11" hidden="1" x14ac:dyDescent="0.45">
      <c r="A400" s="116">
        <v>2004</v>
      </c>
      <c r="B400" s="14" t="s">
        <v>44</v>
      </c>
      <c r="C400" s="14">
        <f>INDEX('1.1'!$B$6:$X$103,MATCH(B400,'1.1'!$A$6:$A$103,0),MATCH(Data!A400,'1.1'!$B$5:$X$5,0))</f>
        <v>2364.9</v>
      </c>
      <c r="D400" s="14">
        <f>INDEX('1.2'!$B$6:$X$103,MATCH(B400,'1.2'!$A$6:$A$103,0),MATCH(Data!A400,'1.2'!$B$5:$X$5,0))</f>
        <v>2366.1999999999998</v>
      </c>
      <c r="E400" s="14">
        <f>INDEX('1.6.2'!$B$7:$X$104,MATCH(B400,'1.6.2'!$A$7:$A$104,0),MATCH(Data!A400,'1.6.2'!$B$6:$X$6,0))</f>
        <v>59.9</v>
      </c>
      <c r="F400" s="14">
        <f>INDEX('2.10.1'!$B$8:$X$105,MATCH(B400,'2.10.1'!$A$8:$A$105,0),MATCH(Data!A400,'2.10.1'!$B$7:$X$7,0))</f>
        <v>8.6999999999999993</v>
      </c>
      <c r="G400" s="14">
        <f>INDEX('3.2'!$B$7:$X$104,MATCH(B400,'3.2'!$A$7:$A$104,0),MATCH(Data!A400,'3.2'!$B$6:$X$6,0))</f>
        <v>4104</v>
      </c>
      <c r="H400" s="14">
        <f>INDEX('20.9'!$B$7:$X$104,MATCH(B400,'20.9'!$A$7:$A$104,0),MATCH(Data!A400,'20.9'!$B$6:$X$6,0))</f>
        <v>13300</v>
      </c>
      <c r="I400" s="14">
        <f>INDEX('20.10'!$B$7:$X$104,MATCH(B400,'20.10'!$A$7:$A$104,0),MATCH(Data!A400,'20.10'!$B$6:$X$6,0))</f>
        <v>12242</v>
      </c>
      <c r="J400" s="14">
        <f>INDEX('20.13'!$B$7:$X$104,MATCH(B400,'20.13'!$A$7:$A$104,0),MATCH(Data!A400,'20.13'!$B$6:$X$6,0))</f>
        <v>112.4</v>
      </c>
      <c r="K400" s="14"/>
    </row>
    <row r="401" spans="1:11" hidden="1" x14ac:dyDescent="0.45">
      <c r="A401" s="116">
        <v>2004</v>
      </c>
      <c r="B401" s="14" t="s">
        <v>45</v>
      </c>
      <c r="C401" s="14">
        <f>INDEX('1.1'!$B$6:$X$103,MATCH(B401,'1.1'!$A$6:$A$103,0),MATCH(Data!A401,'1.1'!$B$5:$X$5,0))</f>
        <v>1116.7</v>
      </c>
      <c r="D401" s="14">
        <f>INDEX('1.2'!$B$6:$X$103,MATCH(B401,'1.2'!$A$6:$A$103,0),MATCH(Data!A401,'1.2'!$B$5:$X$5,0))</f>
        <v>1123.9000000000001</v>
      </c>
      <c r="E401" s="14">
        <f>INDEX('1.6.2'!$B$7:$X$104,MATCH(B401,'1.6.2'!$A$7:$A$104,0),MATCH(Data!A401,'1.6.2'!$B$6:$X$6,0))</f>
        <v>60.5</v>
      </c>
      <c r="F401" s="14">
        <f>INDEX('2.10.1'!$B$8:$X$105,MATCH(B401,'2.10.1'!$A$8:$A$105,0),MATCH(Data!A401,'2.10.1'!$B$7:$X$7,0))</f>
        <v>4.7</v>
      </c>
      <c r="G401" s="14">
        <f>INDEX('3.2'!$B$7:$X$104,MATCH(B401,'3.2'!$A$7:$A$104,0),MATCH(Data!A401,'3.2'!$B$6:$X$6,0))</f>
        <v>2855</v>
      </c>
      <c r="H401" s="14">
        <f>INDEX('20.9'!$B$7:$X$104,MATCH(B401,'20.9'!$A$7:$A$104,0),MATCH(Data!A401,'20.9'!$B$6:$X$6,0))</f>
        <v>11921</v>
      </c>
      <c r="I401" s="14">
        <f>INDEX('20.10'!$B$7:$X$104,MATCH(B401,'20.10'!$A$7:$A$104,0),MATCH(Data!A401,'20.10'!$B$6:$X$6,0))</f>
        <v>9728</v>
      </c>
      <c r="J401" s="14">
        <f>INDEX('20.13'!$B$7:$X$104,MATCH(B401,'20.13'!$A$7:$A$104,0),MATCH(Data!A401,'20.13'!$B$6:$X$6,0))</f>
        <v>123.8</v>
      </c>
      <c r="K401" s="14"/>
    </row>
    <row r="402" spans="1:11" hidden="1" x14ac:dyDescent="0.45">
      <c r="A402" s="116">
        <v>2004</v>
      </c>
      <c r="B402" s="14" t="s">
        <v>46</v>
      </c>
      <c r="C402" s="14">
        <f>INDEX('1.1'!$B$6:$X$103,MATCH(B402,'1.1'!$A$6:$A$103,0),MATCH(Data!A402,'1.1'!$B$5:$X$5,0))</f>
        <v>1027.5999999999999</v>
      </c>
      <c r="D402" s="14">
        <f>INDEX('1.2'!$B$6:$X$103,MATCH(B402,'1.2'!$A$6:$A$103,0),MATCH(Data!A402,'1.2'!$B$5:$X$5,0))</f>
        <v>1029.5999999999999</v>
      </c>
      <c r="E402" s="14">
        <f>INDEX('1.6.2'!$B$7:$X$104,MATCH(B402,'1.6.2'!$A$7:$A$104,0),MATCH(Data!A402,'1.6.2'!$B$6:$X$6,0))</f>
        <v>61.4</v>
      </c>
      <c r="F402" s="14">
        <f>INDEX('2.10.1'!$B$8:$X$105,MATCH(B402,'2.10.1'!$A$8:$A$105,0),MATCH(Data!A402,'2.10.1'!$B$7:$X$7,0))</f>
        <v>6.3</v>
      </c>
      <c r="G402" s="14">
        <f>INDEX('3.2'!$B$7:$X$104,MATCH(B402,'3.2'!$A$7:$A$104,0),MATCH(Data!A402,'3.2'!$B$6:$X$6,0))</f>
        <v>4163</v>
      </c>
      <c r="H402" s="14">
        <f>INDEX('20.9'!$B$7:$X$104,MATCH(B402,'20.9'!$A$7:$A$104,0),MATCH(Data!A402,'20.9'!$B$6:$X$6,0))</f>
        <v>15671</v>
      </c>
      <c r="I402" s="14">
        <f>INDEX('20.10'!$B$7:$X$104,MATCH(B402,'20.10'!$A$7:$A$104,0),MATCH(Data!A402,'20.10'!$B$6:$X$6,0))</f>
        <v>15328</v>
      </c>
      <c r="J402" s="14">
        <f>INDEX('20.13'!$B$7:$X$104,MATCH(B402,'20.13'!$A$7:$A$104,0),MATCH(Data!A402,'20.13'!$B$6:$X$6,0))</f>
        <v>125.1</v>
      </c>
      <c r="K402" s="14"/>
    </row>
    <row r="403" spans="1:11" hidden="1" x14ac:dyDescent="0.45">
      <c r="A403" s="116">
        <v>2004</v>
      </c>
      <c r="B403" s="14" t="s">
        <v>47</v>
      </c>
      <c r="C403" s="14">
        <f>INDEX('1.1'!$B$6:$X$103,MATCH(B403,'1.1'!$A$6:$A$103,0),MATCH(Data!A403,'1.1'!$B$5:$X$5,0))</f>
        <v>712</v>
      </c>
      <c r="D403" s="14">
        <f>INDEX('1.2'!$B$6:$X$103,MATCH(B403,'1.2'!$A$6:$A$103,0),MATCH(Data!A403,'1.2'!$B$5:$X$5,0))</f>
        <v>717.6</v>
      </c>
      <c r="E403" s="14">
        <f>INDEX('1.6.2'!$B$7:$X$104,MATCH(B403,'1.6.2'!$A$7:$A$104,0),MATCH(Data!A403,'1.6.2'!$B$6:$X$6,0))</f>
        <v>61.2</v>
      </c>
      <c r="F403" s="14">
        <f>INDEX('2.10.1'!$B$8:$X$105,MATCH(B403,'2.10.1'!$A$8:$A$105,0),MATCH(Data!A403,'2.10.1'!$B$7:$X$7,0))</f>
        <v>5.9</v>
      </c>
      <c r="G403" s="14">
        <f>INDEX('3.2'!$B$7:$X$104,MATCH(B403,'3.2'!$A$7:$A$104,0),MATCH(Data!A403,'3.2'!$B$6:$X$6,0))</f>
        <v>3837</v>
      </c>
      <c r="H403" s="14">
        <f>INDEX('20.9'!$B$7:$X$104,MATCH(B403,'20.9'!$A$7:$A$104,0),MATCH(Data!A403,'20.9'!$B$6:$X$6,0))</f>
        <v>13530</v>
      </c>
      <c r="I403" s="14">
        <f>INDEX('20.10'!$B$7:$X$104,MATCH(B403,'20.10'!$A$7:$A$104,0),MATCH(Data!A403,'20.10'!$B$6:$X$6,0))</f>
        <v>12762</v>
      </c>
      <c r="J403" s="14">
        <f>INDEX('20.13'!$B$7:$X$104,MATCH(B403,'20.13'!$A$7:$A$104,0),MATCH(Data!A403,'20.13'!$B$6:$X$6,0))</f>
        <v>104.2</v>
      </c>
      <c r="K403" s="14"/>
    </row>
    <row r="404" spans="1:11" hidden="1" x14ac:dyDescent="0.45">
      <c r="A404" s="116">
        <v>2004</v>
      </c>
      <c r="B404" s="14" t="s">
        <v>48</v>
      </c>
      <c r="C404" s="14">
        <f>INDEX('1.1'!$B$6:$X$103,MATCH(B404,'1.1'!$A$6:$A$103,0),MATCH(Data!A404,'1.1'!$B$5:$X$5,0))</f>
        <v>1195.8</v>
      </c>
      <c r="D404" s="14">
        <f>INDEX('1.2'!$B$6:$X$103,MATCH(B404,'1.2'!$A$6:$A$103,0),MATCH(Data!A404,'1.2'!$B$5:$X$5,0))</f>
        <v>1204.5999999999999</v>
      </c>
      <c r="E404" s="14">
        <f>INDEX('1.6.2'!$B$7:$X$104,MATCH(B404,'1.6.2'!$A$7:$A$104,0),MATCH(Data!A404,'1.6.2'!$B$6:$X$6,0))</f>
        <v>59.9</v>
      </c>
      <c r="F404" s="14">
        <f>INDEX('2.10.1'!$B$8:$X$105,MATCH(B404,'2.10.1'!$A$8:$A$105,0),MATCH(Data!A404,'2.10.1'!$B$7:$X$7,0))</f>
        <v>7.5</v>
      </c>
      <c r="G404" s="14">
        <f>INDEX('3.2'!$B$7:$X$104,MATCH(B404,'3.2'!$A$7:$A$104,0),MATCH(Data!A404,'3.2'!$B$6:$X$6,0))</f>
        <v>4241</v>
      </c>
      <c r="H404" s="14">
        <f>INDEX('20.9'!$B$7:$X$104,MATCH(B404,'20.9'!$A$7:$A$104,0),MATCH(Data!A404,'20.9'!$B$6:$X$6,0))</f>
        <v>11741</v>
      </c>
      <c r="I404" s="14" t="str">
        <f>INDEX('20.10'!$B$7:$X$104,MATCH(B404,'20.10'!$A$7:$A$104,0),MATCH(Data!A404,'20.10'!$B$6:$X$6,0))</f>
        <v>…</v>
      </c>
      <c r="J404" s="14">
        <f>INDEX('20.13'!$B$7:$X$104,MATCH(B404,'20.13'!$A$7:$A$104,0),MATCH(Data!A404,'20.13'!$B$6:$X$6,0))</f>
        <v>115</v>
      </c>
      <c r="K404" s="14"/>
    </row>
    <row r="405" spans="1:11" hidden="1" x14ac:dyDescent="0.45">
      <c r="A405" s="116">
        <v>2004</v>
      </c>
      <c r="B405" s="14" t="s">
        <v>49</v>
      </c>
      <c r="C405" s="14">
        <f>INDEX('1.1'!$B$6:$X$103,MATCH(B405,'1.1'!$A$6:$A$103,0),MATCH(Data!A405,'1.1'!$B$5:$X$5,0))</f>
        <v>1198.5999999999999</v>
      </c>
      <c r="D405" s="14">
        <f>INDEX('1.2'!$B$6:$X$103,MATCH(B405,'1.2'!$A$6:$A$103,0),MATCH(Data!A405,'1.2'!$B$5:$X$5,0))</f>
        <v>1201.9000000000001</v>
      </c>
      <c r="E405" s="14">
        <f>INDEX('1.6.2'!$B$7:$X$104,MATCH(B405,'1.6.2'!$A$7:$A$104,0),MATCH(Data!A405,'1.6.2'!$B$6:$X$6,0))</f>
        <v>60.8</v>
      </c>
      <c r="F405" s="14">
        <f>INDEX('2.10.1'!$B$8:$X$105,MATCH(B405,'2.10.1'!$A$8:$A$105,0),MATCH(Data!A405,'2.10.1'!$B$7:$X$7,0))</f>
        <v>4.3</v>
      </c>
      <c r="G405" s="14">
        <f>INDEX('3.2'!$B$7:$X$104,MATCH(B405,'3.2'!$A$7:$A$104,0),MATCH(Data!A405,'3.2'!$B$6:$X$6,0))</f>
        <v>4406</v>
      </c>
      <c r="H405" s="14">
        <f>INDEX('20.9'!$B$7:$X$104,MATCH(B405,'20.9'!$A$7:$A$104,0),MATCH(Data!A405,'20.9'!$B$6:$X$6,0))</f>
        <v>15722</v>
      </c>
      <c r="I405" s="14">
        <f>INDEX('20.10'!$B$7:$X$104,MATCH(B405,'20.10'!$A$7:$A$104,0),MATCH(Data!A405,'20.10'!$B$6:$X$6,0))</f>
        <v>14989</v>
      </c>
      <c r="J405" s="14">
        <f>INDEX('20.13'!$B$7:$X$104,MATCH(B405,'20.13'!$A$7:$A$104,0),MATCH(Data!A405,'20.13'!$B$6:$X$6,0))</f>
        <v>119.7</v>
      </c>
      <c r="K405" s="14"/>
    </row>
    <row r="406" spans="1:11" hidden="1" x14ac:dyDescent="0.45">
      <c r="A406" s="116">
        <v>2004</v>
      </c>
      <c r="B406" s="14" t="s">
        <v>50</v>
      </c>
      <c r="C406" s="14">
        <f>INDEX('1.1'!$B$6:$X$103,MATCH(B406,'1.1'!$A$6:$A$103,0),MATCH(Data!A406,'1.1'!$B$5:$X$5,0))</f>
        <v>6736.7</v>
      </c>
      <c r="D406" s="14">
        <f>INDEX('1.2'!$B$6:$X$103,MATCH(B406,'1.2'!$A$6:$A$103,0),MATCH(Data!A406,'1.2'!$B$5:$X$5,0))</f>
        <v>6704</v>
      </c>
      <c r="E406" s="14">
        <f>INDEX('1.6.2'!$B$7:$X$104,MATCH(B406,'1.6.2'!$A$7:$A$104,0),MATCH(Data!A406,'1.6.2'!$B$6:$X$6,0))</f>
        <v>62.7</v>
      </c>
      <c r="F406" s="14">
        <f>INDEX('2.10.1'!$B$8:$X$105,MATCH(B406,'2.10.1'!$A$8:$A$105,0),MATCH(Data!A406,'2.10.1'!$B$7:$X$7,0))</f>
        <v>3.8</v>
      </c>
      <c r="G406" s="14">
        <f>INDEX('3.2'!$B$7:$X$104,MATCH(B406,'3.2'!$A$7:$A$104,0),MATCH(Data!A406,'3.2'!$B$6:$X$6,0))</f>
        <v>5753</v>
      </c>
      <c r="H406" s="14">
        <f>INDEX('20.9'!$B$7:$X$104,MATCH(B406,'20.9'!$A$7:$A$104,0),MATCH(Data!A406,'20.9'!$B$6:$X$6,0))</f>
        <v>20846</v>
      </c>
      <c r="I406" s="14">
        <f>INDEX('20.10'!$B$7:$X$104,MATCH(B406,'20.10'!$A$7:$A$104,0),MATCH(Data!A406,'20.10'!$B$6:$X$6,0))</f>
        <v>19284</v>
      </c>
      <c r="J406" s="14">
        <f>INDEX('20.13'!$B$7:$X$104,MATCH(B406,'20.13'!$A$7:$A$104,0),MATCH(Data!A406,'20.13'!$B$6:$X$6,0))</f>
        <v>115.6</v>
      </c>
      <c r="K406" s="14"/>
    </row>
    <row r="407" spans="1:11" hidden="1" x14ac:dyDescent="0.45">
      <c r="A407" s="116">
        <v>2004</v>
      </c>
      <c r="B407" s="14" t="s">
        <v>51</v>
      </c>
      <c r="C407" s="14">
        <f>INDEX('1.1'!$B$6:$X$103,MATCH(B407,'1.1'!$A$6:$A$103,0),MATCH(Data!A407,'1.1'!$B$5:$X$5,0))</f>
        <v>835.2</v>
      </c>
      <c r="D407" s="14">
        <f>INDEX('1.2'!$B$6:$X$103,MATCH(B407,'1.2'!$A$6:$A$103,0),MATCH(Data!A407,'1.2'!$B$5:$X$5,0))</f>
        <v>841.1</v>
      </c>
      <c r="E407" s="14">
        <f>INDEX('1.6.2'!$B$7:$X$104,MATCH(B407,'1.6.2'!$A$7:$A$104,0),MATCH(Data!A407,'1.6.2'!$B$6:$X$6,0))</f>
        <v>60.4</v>
      </c>
      <c r="F407" s="14">
        <f>INDEX('2.10.1'!$B$8:$X$105,MATCH(B407,'2.10.1'!$A$8:$A$105,0),MATCH(Data!A407,'2.10.1'!$B$7:$X$7,0))</f>
        <v>6.2</v>
      </c>
      <c r="G407" s="14">
        <f>INDEX('3.2'!$B$7:$X$104,MATCH(B407,'3.2'!$A$7:$A$104,0),MATCH(Data!A407,'3.2'!$B$6:$X$6,0))</f>
        <v>3902</v>
      </c>
      <c r="H407" s="14">
        <f>INDEX('20.9'!$B$7:$X$104,MATCH(B407,'20.9'!$A$7:$A$104,0),MATCH(Data!A407,'20.9'!$B$6:$X$6,0))</f>
        <v>13997</v>
      </c>
      <c r="I407" s="14">
        <f>INDEX('20.10'!$B$7:$X$104,MATCH(B407,'20.10'!$A$7:$A$104,0),MATCH(Data!A407,'20.10'!$B$6:$X$6,0))</f>
        <v>12588</v>
      </c>
      <c r="J407" s="14">
        <f>INDEX('20.13'!$B$7:$X$104,MATCH(B407,'20.13'!$A$7:$A$104,0),MATCH(Data!A407,'20.13'!$B$6:$X$6,0))</f>
        <v>119.2</v>
      </c>
      <c r="K407" s="14"/>
    </row>
    <row r="408" spans="1:11" hidden="1" x14ac:dyDescent="0.45">
      <c r="A408" s="116">
        <v>2004</v>
      </c>
      <c r="B408" s="14" t="s">
        <v>52</v>
      </c>
      <c r="C408" s="14">
        <f>INDEX('1.1'!$B$6:$X$103,MATCH(B408,'1.1'!$A$6:$A$103,0),MATCH(Data!A408,'1.1'!$B$5:$X$5,0))</f>
        <v>1199.4000000000001</v>
      </c>
      <c r="D408" s="14">
        <f>INDEX('1.2'!$B$6:$X$103,MATCH(B408,'1.2'!$A$6:$A$103,0),MATCH(Data!A408,'1.2'!$B$5:$X$5,0))</f>
        <v>1204.9000000000001</v>
      </c>
      <c r="E408" s="14">
        <f>INDEX('1.6.2'!$B$7:$X$104,MATCH(B408,'1.6.2'!$A$7:$A$104,0),MATCH(Data!A408,'1.6.2'!$B$6:$X$6,0))</f>
        <v>59.5</v>
      </c>
      <c r="F408" s="14">
        <f>INDEX('2.10.1'!$B$8:$X$105,MATCH(B408,'2.10.1'!$A$8:$A$105,0),MATCH(Data!A408,'2.10.1'!$B$7:$X$7,0))</f>
        <v>5.8</v>
      </c>
      <c r="G408" s="14">
        <f>INDEX('3.2'!$B$7:$X$104,MATCH(B408,'3.2'!$A$7:$A$104,0),MATCH(Data!A408,'3.2'!$B$6:$X$6,0))</f>
        <v>3629</v>
      </c>
      <c r="H408" s="14">
        <f>INDEX('20.9'!$B$7:$X$104,MATCH(B408,'20.9'!$A$7:$A$104,0),MATCH(Data!A408,'20.9'!$B$6:$X$6,0))</f>
        <v>13410</v>
      </c>
      <c r="I408" s="14">
        <f>INDEX('20.10'!$B$7:$X$104,MATCH(B408,'20.10'!$A$7:$A$104,0),MATCH(Data!A408,'20.10'!$B$6:$X$6,0))</f>
        <v>16316</v>
      </c>
      <c r="J408" s="14">
        <f>INDEX('20.13'!$B$7:$X$104,MATCH(B408,'20.13'!$A$7:$A$104,0),MATCH(Data!A408,'20.13'!$B$6:$X$6,0))</f>
        <v>120.6</v>
      </c>
      <c r="K408" s="14"/>
    </row>
    <row r="409" spans="1:11" hidden="1" x14ac:dyDescent="0.45">
      <c r="A409" s="116">
        <v>2004</v>
      </c>
      <c r="B409" s="14" t="s">
        <v>53</v>
      </c>
      <c r="C409" s="14">
        <f>INDEX('1.1'!$B$6:$X$103,MATCH(B409,'1.1'!$A$6:$A$103,0),MATCH(Data!A409,'1.1'!$B$5:$X$5,0))</f>
        <v>1032.3</v>
      </c>
      <c r="D409" s="14">
        <f>INDEX('1.2'!$B$6:$X$103,MATCH(B409,'1.2'!$A$6:$A$103,0),MATCH(Data!A409,'1.2'!$B$5:$X$5,0))</f>
        <v>1035.7</v>
      </c>
      <c r="E409" s="14">
        <f>INDEX('1.6.2'!$B$7:$X$104,MATCH(B409,'1.6.2'!$A$7:$A$104,0),MATCH(Data!A409,'1.6.2'!$B$6:$X$6,0))</f>
        <v>62</v>
      </c>
      <c r="F409" s="14">
        <f>INDEX('2.10.1'!$B$8:$X$105,MATCH(B409,'2.10.1'!$A$8:$A$105,0),MATCH(Data!A409,'2.10.1'!$B$7:$X$7,0))</f>
        <v>9.1</v>
      </c>
      <c r="G409" s="14">
        <f>INDEX('3.2'!$B$7:$X$104,MATCH(B409,'3.2'!$A$7:$A$104,0),MATCH(Data!A409,'3.2'!$B$6:$X$6,0))</f>
        <v>4386</v>
      </c>
      <c r="H409" s="14">
        <f>INDEX('20.9'!$B$7:$X$104,MATCH(B409,'20.9'!$A$7:$A$104,0),MATCH(Data!A409,'20.9'!$B$6:$X$6,0))</f>
        <v>12983</v>
      </c>
      <c r="I409" s="14">
        <f>INDEX('20.10'!$B$7:$X$104,MATCH(B409,'20.10'!$A$7:$A$104,0),MATCH(Data!A409,'20.10'!$B$6:$X$6,0))</f>
        <v>12272</v>
      </c>
      <c r="J409" s="14">
        <f>INDEX('20.13'!$B$7:$X$104,MATCH(B409,'20.13'!$A$7:$A$104,0),MATCH(Data!A409,'20.13'!$B$6:$X$6,0))</f>
        <v>119.5</v>
      </c>
      <c r="K409" s="14"/>
    </row>
    <row r="410" spans="1:11" hidden="1" x14ac:dyDescent="0.45">
      <c r="A410" s="116">
        <v>2004</v>
      </c>
      <c r="B410" s="14" t="s">
        <v>54</v>
      </c>
      <c r="C410" s="14">
        <f>INDEX('1.1'!$B$6:$X$103,MATCH(B410,'1.1'!$A$6:$A$103,0),MATCH(Data!A410,'1.1'!$B$5:$X$5,0))</f>
        <v>1150.8</v>
      </c>
      <c r="D410" s="14">
        <f>INDEX('1.2'!$B$6:$X$103,MATCH(B410,'1.2'!$A$6:$A$103,0),MATCH(Data!A410,'1.2'!$B$5:$X$5,0))</f>
        <v>1156.3</v>
      </c>
      <c r="E410" s="14">
        <f>INDEX('1.6.2'!$B$7:$X$104,MATCH(B410,'1.6.2'!$A$7:$A$104,0),MATCH(Data!A410,'1.6.2'!$B$6:$X$6,0))</f>
        <v>59.7</v>
      </c>
      <c r="F410" s="14">
        <f>INDEX('2.10.1'!$B$8:$X$105,MATCH(B410,'2.10.1'!$A$8:$A$105,0),MATCH(Data!A410,'2.10.1'!$B$7:$X$7,0))</f>
        <v>9.5</v>
      </c>
      <c r="G410" s="14">
        <f>INDEX('3.2'!$B$7:$X$104,MATCH(B410,'3.2'!$A$7:$A$104,0),MATCH(Data!A410,'3.2'!$B$6:$X$6,0))</f>
        <v>4035</v>
      </c>
      <c r="H410" s="14">
        <f>INDEX('20.9'!$B$7:$X$104,MATCH(B410,'20.9'!$A$7:$A$104,0),MATCH(Data!A410,'20.9'!$B$6:$X$6,0))</f>
        <v>11822</v>
      </c>
      <c r="I410" s="14">
        <f>INDEX('20.10'!$B$7:$X$104,MATCH(B410,'20.10'!$A$7:$A$104,0),MATCH(Data!A410,'20.10'!$B$6:$X$6,0))</f>
        <v>11343</v>
      </c>
      <c r="J410" s="14">
        <f>INDEX('20.13'!$B$7:$X$104,MATCH(B410,'20.13'!$A$7:$A$104,0),MATCH(Data!A410,'20.13'!$B$6:$X$6,0))</f>
        <v>109.4</v>
      </c>
      <c r="K410" s="14"/>
    </row>
    <row r="411" spans="1:11" hidden="1" x14ac:dyDescent="0.45">
      <c r="A411" s="116">
        <v>2004</v>
      </c>
      <c r="B411" s="14" t="s">
        <v>55</v>
      </c>
      <c r="C411" s="14">
        <f>INDEX('1.1'!$B$6:$X$103,MATCH(B411,'1.1'!$A$6:$A$103,0),MATCH(Data!A411,'1.1'!$B$5:$X$5,0))</f>
        <v>1432.6</v>
      </c>
      <c r="D411" s="14">
        <f>INDEX('1.2'!$B$6:$X$103,MATCH(B411,'1.2'!$A$6:$A$103,0),MATCH(Data!A411,'1.2'!$B$5:$X$5,0))</f>
        <v>1440.2</v>
      </c>
      <c r="E411" s="14">
        <f>INDEX('1.6.2'!$B$7:$X$104,MATCH(B411,'1.6.2'!$A$7:$A$104,0),MATCH(Data!A411,'1.6.2'!$B$6:$X$6,0))</f>
        <v>59.6</v>
      </c>
      <c r="F411" s="14">
        <f>INDEX('2.10.1'!$B$8:$X$105,MATCH(B411,'2.10.1'!$A$8:$A$105,0),MATCH(Data!A411,'2.10.1'!$B$7:$X$7,0))</f>
        <v>5.4</v>
      </c>
      <c r="G411" s="14">
        <f>INDEX('3.2'!$B$7:$X$104,MATCH(B411,'3.2'!$A$7:$A$104,0),MATCH(Data!A411,'3.2'!$B$6:$X$6,0))</f>
        <v>3940</v>
      </c>
      <c r="H411" s="14">
        <f>INDEX('20.9'!$B$7:$X$104,MATCH(B411,'20.9'!$A$7:$A$104,0),MATCH(Data!A411,'20.9'!$B$6:$X$6,0))</f>
        <v>18418</v>
      </c>
      <c r="I411" s="14">
        <f>INDEX('20.10'!$B$7:$X$104,MATCH(B411,'20.10'!$A$7:$A$104,0),MATCH(Data!A411,'20.10'!$B$6:$X$6,0))</f>
        <v>16542</v>
      </c>
      <c r="J411" s="14">
        <f>INDEX('20.13'!$B$7:$X$104,MATCH(B411,'20.13'!$A$7:$A$104,0),MATCH(Data!A411,'20.13'!$B$6:$X$6,0))</f>
        <v>112</v>
      </c>
      <c r="K411" s="14"/>
    </row>
    <row r="412" spans="1:11" hidden="1" x14ac:dyDescent="0.45">
      <c r="A412" s="116">
        <v>2004</v>
      </c>
      <c r="B412" s="14" t="s">
        <v>56</v>
      </c>
      <c r="C412" s="14">
        <f>INDEX('1.1'!$B$6:$X$103,MATCH(B412,'1.1'!$A$6:$A$103,0),MATCH(Data!A412,'1.1'!$B$5:$X$5,0))</f>
        <v>1631.8</v>
      </c>
      <c r="D412" s="14">
        <f>INDEX('1.2'!$B$6:$X$103,MATCH(B412,'1.2'!$A$6:$A$103,0),MATCH(Data!A412,'1.2'!$B$5:$X$5,0))</f>
        <v>1640.5</v>
      </c>
      <c r="E412" s="14">
        <f>INDEX('1.6.2'!$B$7:$X$104,MATCH(B412,'1.6.2'!$A$7:$A$104,0),MATCH(Data!A412,'1.6.2'!$B$6:$X$6,0))</f>
        <v>59.7</v>
      </c>
      <c r="F412" s="14">
        <f>INDEX('2.10.1'!$B$8:$X$105,MATCH(B412,'2.10.1'!$A$8:$A$105,0),MATCH(Data!A412,'2.10.1'!$B$7:$X$7,0))</f>
        <v>4.7</v>
      </c>
      <c r="G412" s="14">
        <f>INDEX('3.2'!$B$7:$X$104,MATCH(B412,'3.2'!$A$7:$A$104,0),MATCH(Data!A412,'3.2'!$B$6:$X$6,0))</f>
        <v>3972</v>
      </c>
      <c r="H412" s="14">
        <f>INDEX('20.9'!$B$7:$X$104,MATCH(B412,'20.9'!$A$7:$A$104,0),MATCH(Data!A412,'20.9'!$B$6:$X$6,0))</f>
        <v>15813</v>
      </c>
      <c r="I412" s="14">
        <f>INDEX('20.10'!$B$7:$X$104,MATCH(B412,'20.10'!$A$7:$A$104,0),MATCH(Data!A412,'20.10'!$B$6:$X$6,0))</f>
        <v>15020</v>
      </c>
      <c r="J412" s="14">
        <f>INDEX('20.13'!$B$7:$X$104,MATCH(B412,'20.13'!$A$7:$A$104,0),MATCH(Data!A412,'20.13'!$B$6:$X$6,0))</f>
        <v>119.1</v>
      </c>
      <c r="K412" s="14"/>
    </row>
    <row r="413" spans="1:11" hidden="1" x14ac:dyDescent="0.45">
      <c r="A413" s="116">
        <v>2004</v>
      </c>
      <c r="B413" s="14" t="s">
        <v>57</v>
      </c>
      <c r="C413" s="14">
        <f>INDEX('1.1'!$B$6:$X$103,MATCH(B413,'1.1'!$A$6:$A$103,0),MATCH(Data!A413,'1.1'!$B$5:$X$5,0))</f>
        <v>1329.8</v>
      </c>
      <c r="D413" s="14">
        <f>INDEX('1.2'!$B$6:$X$103,MATCH(B413,'1.2'!$A$6:$A$103,0),MATCH(Data!A413,'1.2'!$B$5:$X$5,0))</f>
        <v>1338.4</v>
      </c>
      <c r="E413" s="14">
        <f>INDEX('1.6.2'!$B$7:$X$104,MATCH(B413,'1.6.2'!$A$7:$A$104,0),MATCH(Data!A413,'1.6.2'!$B$6:$X$6,0))</f>
        <v>61.1</v>
      </c>
      <c r="F413" s="14">
        <f>INDEX('2.10.1'!$B$8:$X$105,MATCH(B413,'2.10.1'!$A$8:$A$105,0),MATCH(Data!A413,'2.10.1'!$B$7:$X$7,0))</f>
        <v>4.5999999999999996</v>
      </c>
      <c r="G413" s="14">
        <f>INDEX('3.2'!$B$7:$X$104,MATCH(B413,'3.2'!$A$7:$A$104,0),MATCH(Data!A413,'3.2'!$B$6:$X$6,0))</f>
        <v>5119</v>
      </c>
      <c r="H413" s="14">
        <f>INDEX('20.9'!$B$7:$X$104,MATCH(B413,'20.9'!$A$7:$A$104,0),MATCH(Data!A413,'20.9'!$B$6:$X$6,0))</f>
        <v>18149</v>
      </c>
      <c r="I413" s="14">
        <f>INDEX('20.10'!$B$7:$X$104,MATCH(B413,'20.10'!$A$7:$A$104,0),MATCH(Data!A413,'20.10'!$B$6:$X$6,0))</f>
        <v>18418</v>
      </c>
      <c r="J413" s="14">
        <f>INDEX('20.13'!$B$7:$X$104,MATCH(B413,'20.13'!$A$7:$A$104,0),MATCH(Data!A413,'20.13'!$B$6:$X$6,0))</f>
        <v>125.4</v>
      </c>
      <c r="K413" s="14"/>
    </row>
    <row r="414" spans="1:11" hidden="1" x14ac:dyDescent="0.45">
      <c r="A414" s="116">
        <v>2004</v>
      </c>
      <c r="B414" s="14" t="s">
        <v>58</v>
      </c>
      <c r="C414" s="14">
        <f>INDEX('1.1'!$B$6:$X$103,MATCH(B414,'1.1'!$A$6:$A$103,0),MATCH(Data!A414,'1.1'!$B$5:$X$5,0))</f>
        <v>10726.4</v>
      </c>
      <c r="D414" s="14">
        <f>INDEX('1.2'!$B$6:$X$103,MATCH(B414,'1.2'!$A$6:$A$103,0),MATCH(Data!A414,'1.2'!$B$5:$X$5,0))</f>
        <v>10631.1</v>
      </c>
      <c r="E414" s="14">
        <f>INDEX('1.6.2'!$B$7:$X$104,MATCH(B414,'1.6.2'!$A$7:$A$104,0),MATCH(Data!A414,'1.6.2'!$B$6:$X$6,0))</f>
        <v>65.3</v>
      </c>
      <c r="F414" s="14">
        <f>INDEX('2.10.1'!$B$8:$X$105,MATCH(B414,'2.10.1'!$A$8:$A$105,0),MATCH(Data!A414,'2.10.1'!$B$7:$X$7,0))</f>
        <v>1.6</v>
      </c>
      <c r="G414" s="14">
        <f>INDEX('3.2'!$B$7:$X$104,MATCH(B414,'3.2'!$A$7:$A$104,0),MATCH(Data!A414,'3.2'!$B$6:$X$6,0))</f>
        <v>20443</v>
      </c>
      <c r="H414" s="14">
        <f>INDEX('20.9'!$B$7:$X$104,MATCH(B414,'20.9'!$A$7:$A$104,0),MATCH(Data!A414,'20.9'!$B$6:$X$6,0))</f>
        <v>47058</v>
      </c>
      <c r="I414" s="14">
        <f>INDEX('20.10'!$B$7:$X$104,MATCH(B414,'20.10'!$A$7:$A$104,0),MATCH(Data!A414,'20.10'!$B$6:$X$6,0))</f>
        <v>42132</v>
      </c>
      <c r="J414" s="14">
        <f>INDEX('20.13'!$B$7:$X$104,MATCH(B414,'20.13'!$A$7:$A$104,0),MATCH(Data!A414,'20.13'!$B$6:$X$6,0))</f>
        <v>120.6</v>
      </c>
      <c r="K414" s="14"/>
    </row>
    <row r="415" spans="1:11" ht="18" hidden="1" x14ac:dyDescent="0.45">
      <c r="A415" s="116">
        <v>2004</v>
      </c>
      <c r="B415" s="44" t="s">
        <v>137</v>
      </c>
      <c r="C415" s="14">
        <f>INDEX('1.1'!$B$6:$X$103,MATCH(B415,'1.1'!$A$6:$A$103,0),MATCH(Data!A415,'1.1'!$B$5:$X$5,0))</f>
        <v>13793.5</v>
      </c>
      <c r="D415" s="14">
        <f>INDEX('1.2'!$B$6:$X$103,MATCH(B415,'1.2'!$A$6:$A$103,0),MATCH(Data!A415,'1.2'!$B$5:$X$5,0))</f>
        <v>13826.9</v>
      </c>
      <c r="E415" s="14">
        <f>INDEX('1.6.2'!$B$7:$X$104,MATCH(B415,'1.6.2'!$A$7:$A$104,0),MATCH(Data!A415,'1.6.2'!$B$6:$X$6,0))</f>
        <v>63.7</v>
      </c>
      <c r="F415" s="14">
        <f>INDEX('2.10.1'!$B$8:$X$105,MATCH(B415,'2.10.1'!$A$8:$A$105,0),MATCH(Data!A415,'2.10.1'!$B$7:$X$7,0))</f>
        <v>6</v>
      </c>
      <c r="G415" s="14">
        <f>INDEX('3.2'!$B$7:$X$104,MATCH(B415,'3.2'!$A$7:$A$104,0),MATCH(Data!A415,'3.2'!$B$6:$X$6,0))</f>
        <v>6914</v>
      </c>
      <c r="H415" s="14">
        <f>INDEX('20.9'!$B$7:$X$104,MATCH(B415,'20.9'!$A$7:$A$104,0),MATCH(Data!A415,'20.9'!$B$6:$X$6,0))</f>
        <v>21179</v>
      </c>
      <c r="I415" s="14">
        <f>INDEX('20.10'!$B$7:$X$104,MATCH(B415,'20.10'!$A$7:$A$104,0),MATCH(Data!A415,'20.10'!$B$6:$X$6,0))</f>
        <v>19556</v>
      </c>
      <c r="J415" s="14">
        <f>INDEX('20.13'!$B$7:$X$104,MATCH(B415,'20.13'!$A$7:$A$104,0),MATCH(Data!A415,'20.13'!$B$6:$X$6,0))</f>
        <v>120.3</v>
      </c>
      <c r="K415" s="14"/>
    </row>
    <row r="416" spans="1:11" hidden="1" x14ac:dyDescent="0.45">
      <c r="A416" s="116">
        <v>2004</v>
      </c>
      <c r="B416" s="14" t="s">
        <v>59</v>
      </c>
      <c r="C416" s="14">
        <f>INDEX('1.1'!$B$6:$X$103,MATCH(B416,'1.1'!$A$6:$A$103,0),MATCH(Data!A416,'1.1'!$B$5:$X$5,0))</f>
        <v>689.6</v>
      </c>
      <c r="D416" s="14">
        <f>INDEX('1.2'!$B$6:$X$103,MATCH(B416,'1.2'!$A$6:$A$103,0),MATCH(Data!A416,'1.2'!$B$5:$X$5,0))</f>
        <v>696.2</v>
      </c>
      <c r="E416" s="14">
        <f>INDEX('1.6.2'!$B$7:$X$104,MATCH(B416,'1.6.2'!$A$7:$A$104,0),MATCH(Data!A416,'1.6.2'!$B$6:$X$6,0))</f>
        <v>64.099999999999994</v>
      </c>
      <c r="F416" s="14">
        <f>INDEX('2.10.1'!$B$8:$X$105,MATCH(B416,'2.10.1'!$A$8:$A$105,0),MATCH(Data!A416,'2.10.1'!$B$7:$X$7,0))</f>
        <v>7.3</v>
      </c>
      <c r="G416" s="14">
        <f>INDEX('3.2'!$B$7:$X$104,MATCH(B416,'3.2'!$A$7:$A$104,0),MATCH(Data!A416,'3.2'!$B$6:$X$6,0))</f>
        <v>5890</v>
      </c>
      <c r="H416" s="14">
        <f>INDEX('20.9'!$B$7:$X$104,MATCH(B416,'20.9'!$A$7:$A$104,0),MATCH(Data!A416,'20.9'!$B$6:$X$6,0))</f>
        <v>16337</v>
      </c>
      <c r="I416" s="14">
        <f>INDEX('20.10'!$B$7:$X$104,MATCH(B416,'20.10'!$A$7:$A$104,0),MATCH(Data!A416,'20.10'!$B$6:$X$6,0))</f>
        <v>14146</v>
      </c>
      <c r="J416" s="14">
        <f>INDEX('20.13'!$B$7:$X$104,MATCH(B416,'20.13'!$A$7:$A$104,0),MATCH(Data!A416,'20.13'!$B$6:$X$6,0))</f>
        <v>120.9</v>
      </c>
      <c r="K416" s="14"/>
    </row>
    <row r="417" spans="1:11" hidden="1" x14ac:dyDescent="0.45">
      <c r="A417" s="116">
        <v>2004</v>
      </c>
      <c r="B417" s="14" t="s">
        <v>60</v>
      </c>
      <c r="C417" s="14">
        <f>INDEX('1.1'!$B$6:$X$103,MATCH(B417,'1.1'!$A$6:$A$103,0),MATCH(Data!A417,'1.1'!$B$5:$X$5,0))</f>
        <v>982.9</v>
      </c>
      <c r="D417" s="14">
        <f>INDEX('1.2'!$B$6:$X$103,MATCH(B417,'1.2'!$A$6:$A$103,0),MATCH(Data!A417,'1.2'!$B$5:$X$5,0))</f>
        <v>991.4</v>
      </c>
      <c r="E417" s="14">
        <f>INDEX('1.6.2'!$B$7:$X$104,MATCH(B417,'1.6.2'!$A$7:$A$104,0),MATCH(Data!A417,'1.6.2'!$B$6:$X$6,0))</f>
        <v>67.400000000000006</v>
      </c>
      <c r="F417" s="14">
        <f>INDEX('2.10.1'!$B$8:$X$105,MATCH(B417,'2.10.1'!$A$8:$A$105,0),MATCH(Data!A417,'2.10.1'!$B$7:$X$7,0))</f>
        <v>12.4</v>
      </c>
      <c r="G417" s="14">
        <f>INDEX('3.2'!$B$7:$X$104,MATCH(B417,'3.2'!$A$7:$A$104,0),MATCH(Data!A417,'3.2'!$B$6:$X$6,0))</f>
        <v>9392</v>
      </c>
      <c r="H417" s="14">
        <f>INDEX('20.9'!$B$7:$X$104,MATCH(B417,'20.9'!$A$7:$A$104,0),MATCH(Data!A417,'20.9'!$B$6:$X$6,0))</f>
        <v>15383</v>
      </c>
      <c r="I417" s="14">
        <f>INDEX('20.10'!$B$7:$X$104,MATCH(B417,'20.10'!$A$7:$A$104,0),MATCH(Data!A417,'20.10'!$B$6:$X$6,0))</f>
        <v>15266</v>
      </c>
      <c r="J417" s="14">
        <f>INDEX('20.13'!$B$7:$X$104,MATCH(B417,'20.13'!$A$7:$A$104,0),MATCH(Data!A417,'20.13'!$B$6:$X$6,0))</f>
        <v>120</v>
      </c>
      <c r="K417" s="14"/>
    </row>
    <row r="418" spans="1:11" hidden="1" x14ac:dyDescent="0.45">
      <c r="A418" s="116">
        <v>2004</v>
      </c>
      <c r="B418" s="14" t="s">
        <v>61</v>
      </c>
      <c r="C418" s="14">
        <f>INDEX('1.1'!$B$6:$X$103,MATCH(B418,'1.1'!$A$6:$A$103,0),MATCH(Data!A418,'1.1'!$B$5:$X$5,0))</f>
        <v>1299.2</v>
      </c>
      <c r="D418" s="14">
        <f>INDEX('1.2'!$B$6:$X$103,MATCH(B418,'1.2'!$A$6:$A$103,0),MATCH(Data!A418,'1.2'!$B$5:$X$5,0))</f>
        <v>1307.4000000000001</v>
      </c>
      <c r="E418" s="14">
        <f>INDEX('1.6.2'!$B$7:$X$104,MATCH(B418,'1.6.2'!$A$7:$A$104,0),MATCH(Data!A418,'1.6.2'!$B$6:$X$6,0))</f>
        <v>64.2</v>
      </c>
      <c r="F418" s="14">
        <f>INDEX('2.10.1'!$B$8:$X$105,MATCH(B418,'2.10.1'!$A$8:$A$105,0),MATCH(Data!A418,'2.10.1'!$B$7:$X$7,0))</f>
        <v>7.1</v>
      </c>
      <c r="G418" s="14">
        <f>INDEX('3.2'!$B$7:$X$104,MATCH(B418,'3.2'!$A$7:$A$104,0),MATCH(Data!A418,'3.2'!$B$6:$X$6,0))</f>
        <v>6137</v>
      </c>
      <c r="H418" s="14">
        <f>INDEX('20.9'!$B$7:$X$104,MATCH(B418,'20.9'!$A$7:$A$104,0),MATCH(Data!A418,'20.9'!$B$6:$X$6,0))</f>
        <v>16774</v>
      </c>
      <c r="I418" s="14">
        <f>INDEX('20.10'!$B$7:$X$104,MATCH(B418,'20.10'!$A$7:$A$104,0),MATCH(Data!A418,'20.10'!$B$6:$X$6,0))</f>
        <v>15783</v>
      </c>
      <c r="J418" s="14">
        <f>INDEX('20.13'!$B$7:$X$104,MATCH(B418,'20.13'!$A$7:$A$104,0),MATCH(Data!A418,'20.13'!$B$6:$X$6,0))</f>
        <v>118.2</v>
      </c>
      <c r="K418" s="14"/>
    </row>
    <row r="419" spans="1:11" hidden="1" x14ac:dyDescent="0.45">
      <c r="A419" s="116">
        <v>2004</v>
      </c>
      <c r="B419" s="83" t="s">
        <v>62</v>
      </c>
      <c r="C419" s="14">
        <f>INDEX('1.1'!$B$6:$X$103,MATCH(B419,'1.1'!$A$6:$A$103,0),MATCH(Data!A419,'1.1'!$B$5:$X$5,0))</f>
        <v>0</v>
      </c>
      <c r="D419" s="14">
        <f>INDEX('1.2'!$B$6:$X$103,MATCH(B419,'1.2'!$A$6:$A$103,0),MATCH(Data!A419,'1.2'!$B$5:$X$5,0))</f>
        <v>0</v>
      </c>
      <c r="E419" s="14">
        <f>INDEX('1.6.2'!$B$7:$X$104,MATCH(B419,'1.6.2'!$A$7:$A$104,0),MATCH(Data!A419,'1.6.2'!$B$6:$X$6,0))</f>
        <v>0</v>
      </c>
      <c r="F419" s="14">
        <f>INDEX('2.10.1'!$B$8:$X$105,MATCH(B419,'2.10.1'!$A$8:$A$105,0),MATCH(Data!A419,'2.10.1'!$B$7:$X$7,0))</f>
        <v>0</v>
      </c>
      <c r="G419" s="14">
        <f>INDEX('3.2'!$B$7:$X$104,MATCH(B419,'3.2'!$A$7:$A$104,0),MATCH(Data!A419,'3.2'!$B$6:$X$6,0))</f>
        <v>0</v>
      </c>
      <c r="H419" s="14">
        <f>INDEX('20.9'!$B$7:$X$104,MATCH(B419,'20.9'!$A$7:$A$104,0),MATCH(Data!A419,'20.9'!$B$6:$X$6,0))</f>
        <v>0</v>
      </c>
      <c r="I419" s="14">
        <f>INDEX('20.10'!$B$7:$X$104,MATCH(B419,'20.10'!$A$7:$A$104,0),MATCH(Data!A419,'20.10'!$B$6:$X$6,0))</f>
        <v>0</v>
      </c>
      <c r="J419" s="14">
        <f>INDEX('20.13'!$B$7:$X$104,MATCH(B419,'20.13'!$A$7:$A$104,0),MATCH(Data!A419,'20.13'!$B$6:$X$6,0))</f>
        <v>0</v>
      </c>
      <c r="K419" s="14"/>
    </row>
    <row r="420" spans="1:11" hidden="1" x14ac:dyDescent="0.45">
      <c r="A420" s="116">
        <v>2004</v>
      </c>
      <c r="B420" s="105" t="s">
        <v>63</v>
      </c>
      <c r="C420" s="14">
        <f>INDEX('1.1'!$B$6:$X$103,MATCH(B420,'1.1'!$A$6:$A$103,0),MATCH(Data!A420,'1.1'!$B$5:$X$5,0))</f>
        <v>41.9</v>
      </c>
      <c r="D420" s="14">
        <f>INDEX('1.2'!$B$6:$X$103,MATCH(B420,'1.2'!$A$6:$A$103,0),MATCH(Data!A420,'1.2'!$B$5:$X$5,0))</f>
        <v>41.9</v>
      </c>
      <c r="E420" s="14">
        <f>INDEX('1.6.2'!$B$7:$X$104,MATCH(B420,'1.6.2'!$A$7:$A$104,0),MATCH(Data!A420,'1.6.2'!$B$6:$X$6,0))</f>
        <v>65.3</v>
      </c>
      <c r="F420" s="14">
        <f>INDEX('2.10.1'!$B$8:$X$105,MATCH(B420,'2.10.1'!$A$8:$A$105,0),MATCH(Data!A420,'2.10.1'!$B$7:$X$7,0))</f>
        <v>7.3</v>
      </c>
      <c r="G420" s="14">
        <f>INDEX('3.2'!$B$7:$X$104,MATCH(B420,'3.2'!$A$7:$A$104,0),MATCH(Data!A420,'3.2'!$B$6:$X$6,0))</f>
        <v>20125</v>
      </c>
      <c r="H420" s="14" t="str">
        <f>INDEX('20.9'!$B$7:$X$104,MATCH(B420,'20.9'!$A$7:$A$104,0),MATCH(Data!A420,'20.9'!$B$6:$X$6,0))</f>
        <v>…</v>
      </c>
      <c r="I420" s="14">
        <f>INDEX('20.10'!$B$7:$X$104,MATCH(B420,'20.10'!$A$7:$A$104,0),MATCH(Data!A420,'20.10'!$B$6:$X$6,0))</f>
        <v>19459</v>
      </c>
      <c r="J420" s="14">
        <f>INDEX('20.13'!$B$7:$X$104,MATCH(B420,'20.13'!$A$7:$A$104,0),MATCH(Data!A420,'20.13'!$B$6:$X$6,0))</f>
        <v>108.8</v>
      </c>
      <c r="K420" s="14"/>
    </row>
    <row r="421" spans="1:11" ht="18" hidden="1" x14ac:dyDescent="0.45">
      <c r="A421" s="116">
        <v>2004</v>
      </c>
      <c r="B421" s="105" t="s">
        <v>126</v>
      </c>
      <c r="C421" s="14">
        <f>INDEX('1.1'!$B$6:$X$103,MATCH(B421,'1.1'!$A$6:$A$103,0),MATCH(Data!A421,'1.1'!$B$5:$X$5,0))</f>
        <v>1257.3</v>
      </c>
      <c r="D421" s="14">
        <f>INDEX('1.2'!$B$6:$X$103,MATCH(B421,'1.2'!$A$6:$A$103,0),MATCH(Data!A421,'1.2'!$B$5:$X$5,0))</f>
        <v>1265.5</v>
      </c>
      <c r="E421" s="14">
        <f>INDEX('1.6.2'!$B$7:$X$104,MATCH(B421,'1.6.2'!$A$7:$A$104,0),MATCH(Data!A421,'1.6.2'!$B$6:$X$6,0))</f>
        <v>64.2</v>
      </c>
      <c r="F421" s="14">
        <f>INDEX('2.10.1'!$B$8:$X$105,MATCH(B421,'2.10.1'!$A$8:$A$105,0),MATCH(Data!A421,'2.10.1'!$B$7:$X$7,0))</f>
        <v>7.1</v>
      </c>
      <c r="G421" s="14">
        <f>INDEX('3.2'!$B$7:$X$104,MATCH(B421,'3.2'!$A$7:$A$104,0),MATCH(Data!A421,'3.2'!$B$6:$X$6,0))</f>
        <v>0</v>
      </c>
      <c r="H421" s="14">
        <f>INDEX('20.9'!$B$7:$X$104,MATCH(B421,'20.9'!$A$7:$A$104,0),MATCH(Data!A421,'20.9'!$B$6:$X$6,0))</f>
        <v>0</v>
      </c>
      <c r="I421" s="14">
        <f>INDEX('20.10'!$B$7:$X$104,MATCH(B421,'20.10'!$A$7:$A$104,0),MATCH(Data!A421,'20.10'!$B$6:$X$6,0))</f>
        <v>0</v>
      </c>
      <c r="J421" s="14" t="str">
        <f>INDEX('20.13'!$B$7:$X$104,MATCH(B421,'20.13'!$A$7:$A$104,0),MATCH(Data!A421,'20.13'!$B$6:$X$6,0))</f>
        <v>-</v>
      </c>
      <c r="K421" s="14"/>
    </row>
    <row r="422" spans="1:11" hidden="1" x14ac:dyDescent="0.45">
      <c r="A422" s="116">
        <v>2004</v>
      </c>
      <c r="B422" s="14" t="s">
        <v>65</v>
      </c>
      <c r="C422" s="14">
        <f>INDEX('1.1'!$B$6:$X$103,MATCH(B422,'1.1'!$A$6:$A$103,0),MATCH(Data!A422,'1.1'!$B$5:$X$5,0))</f>
        <v>1245.8</v>
      </c>
      <c r="D422" s="14">
        <f>INDEX('1.2'!$B$6:$X$103,MATCH(B422,'1.2'!$A$6:$A$103,0),MATCH(Data!A422,'1.2'!$B$5:$X$5,0))</f>
        <v>1250.8</v>
      </c>
      <c r="E422" s="14">
        <f>INDEX('1.6.2'!$B$7:$X$104,MATCH(B422,'1.6.2'!$A$7:$A$104,0),MATCH(Data!A422,'1.6.2'!$B$6:$X$6,0))</f>
        <v>62.5</v>
      </c>
      <c r="F422" s="14">
        <f>INDEX('2.10.1'!$B$8:$X$105,MATCH(B422,'2.10.1'!$A$8:$A$105,0),MATCH(Data!A422,'2.10.1'!$B$7:$X$7,0))</f>
        <v>6.4</v>
      </c>
      <c r="G422" s="14">
        <f>INDEX('3.2'!$B$7:$X$104,MATCH(B422,'3.2'!$A$7:$A$104,0),MATCH(Data!A422,'3.2'!$B$6:$X$6,0))</f>
        <v>5245</v>
      </c>
      <c r="H422" s="14">
        <f>INDEX('20.9'!$B$7:$X$104,MATCH(B422,'20.9'!$A$7:$A$104,0),MATCH(Data!A422,'20.9'!$B$6:$X$6,0))</f>
        <v>16899</v>
      </c>
      <c r="I422" s="14">
        <f>INDEX('20.10'!$B$7:$X$104,MATCH(B422,'20.10'!$A$7:$A$104,0),MATCH(Data!A422,'20.10'!$B$6:$X$6,0))</f>
        <v>16045</v>
      </c>
      <c r="J422" s="14">
        <f>INDEX('20.13'!$B$7:$X$104,MATCH(B422,'20.13'!$A$7:$A$104,0),MATCH(Data!A422,'20.13'!$B$6:$X$6,0))</f>
        <v>126.5</v>
      </c>
      <c r="K422" s="14"/>
    </row>
    <row r="423" spans="1:11" hidden="1" x14ac:dyDescent="0.45">
      <c r="A423" s="116">
        <v>2004</v>
      </c>
      <c r="B423" s="14" t="s">
        <v>66</v>
      </c>
      <c r="C423" s="14">
        <f>INDEX('1.1'!$B$6:$X$103,MATCH(B423,'1.1'!$A$6:$A$103,0),MATCH(Data!A423,'1.1'!$B$5:$X$5,0))</f>
        <v>942.1</v>
      </c>
      <c r="D423" s="14">
        <f>INDEX('1.2'!$B$6:$X$103,MATCH(B423,'1.2'!$A$6:$A$103,0),MATCH(Data!A423,'1.2'!$B$5:$X$5,0))</f>
        <v>945</v>
      </c>
      <c r="E423" s="14">
        <f>INDEX('1.6.2'!$B$7:$X$104,MATCH(B423,'1.6.2'!$A$7:$A$104,0),MATCH(Data!A423,'1.6.2'!$B$6:$X$6,0))</f>
        <v>64.2</v>
      </c>
      <c r="F423" s="14">
        <f>INDEX('2.10.1'!$B$8:$X$105,MATCH(B423,'2.10.1'!$A$8:$A$105,0),MATCH(Data!A423,'2.10.1'!$B$7:$X$7,0))</f>
        <v>6.6</v>
      </c>
      <c r="G423" s="14">
        <f>INDEX('3.2'!$B$7:$X$104,MATCH(B423,'3.2'!$A$7:$A$104,0),MATCH(Data!A423,'3.2'!$B$6:$X$6,0))</f>
        <v>4704</v>
      </c>
      <c r="H423" s="14">
        <f>INDEX('20.9'!$B$7:$X$104,MATCH(B423,'20.9'!$A$7:$A$104,0),MATCH(Data!A423,'20.9'!$B$6:$X$6,0))</f>
        <v>15190</v>
      </c>
      <c r="I423" s="14">
        <f>INDEX('20.10'!$B$7:$X$104,MATCH(B423,'20.10'!$A$7:$A$104,0),MATCH(Data!A423,'20.10'!$B$6:$X$6,0))</f>
        <v>11903</v>
      </c>
      <c r="J423" s="14">
        <f>INDEX('20.13'!$B$7:$X$104,MATCH(B423,'20.13'!$A$7:$A$104,0),MATCH(Data!A423,'20.13'!$B$6:$X$6,0))</f>
        <v>125.3</v>
      </c>
      <c r="K423" s="14"/>
    </row>
    <row r="424" spans="1:11" hidden="1" x14ac:dyDescent="0.45">
      <c r="A424" s="116">
        <v>2004</v>
      </c>
      <c r="B424" s="14" t="s">
        <v>67</v>
      </c>
      <c r="C424" s="14">
        <f>INDEX('1.1'!$B$6:$X$103,MATCH(B424,'1.1'!$A$6:$A$103,0),MATCH(Data!A424,'1.1'!$B$5:$X$5,0))</f>
        <v>1681.5</v>
      </c>
      <c r="D424" s="14">
        <f>INDEX('1.2'!$B$6:$X$103,MATCH(B424,'1.2'!$A$6:$A$103,0),MATCH(Data!A424,'1.2'!$B$5:$X$5,0))</f>
        <v>1677.4</v>
      </c>
      <c r="E424" s="14">
        <f>INDEX('1.6.2'!$B$7:$X$104,MATCH(B424,'1.6.2'!$A$7:$A$104,0),MATCH(Data!A424,'1.6.2'!$B$6:$X$6,0))</f>
        <v>63.1</v>
      </c>
      <c r="F424" s="14">
        <f>INDEX('2.10.1'!$B$8:$X$105,MATCH(B424,'2.10.1'!$A$8:$A$105,0),MATCH(Data!A424,'2.10.1'!$B$7:$X$7,0))</f>
        <v>6.9</v>
      </c>
      <c r="G424" s="14">
        <f>INDEX('3.2'!$B$7:$X$104,MATCH(B424,'3.2'!$A$7:$A$104,0),MATCH(Data!A424,'3.2'!$B$6:$X$6,0))</f>
        <v>4399</v>
      </c>
      <c r="H424" s="14">
        <f>INDEX('20.9'!$B$7:$X$104,MATCH(B424,'20.9'!$A$7:$A$104,0),MATCH(Data!A424,'20.9'!$B$6:$X$6,0))</f>
        <v>15931</v>
      </c>
      <c r="I424" s="14">
        <f>INDEX('20.10'!$B$7:$X$104,MATCH(B424,'20.10'!$A$7:$A$104,0),MATCH(Data!A424,'20.10'!$B$6:$X$6,0))</f>
        <v>15557</v>
      </c>
      <c r="J424" s="14">
        <f>INDEX('20.13'!$B$7:$X$104,MATCH(B424,'20.13'!$A$7:$A$104,0),MATCH(Data!A424,'20.13'!$B$6:$X$6,0))</f>
        <v>107.4</v>
      </c>
      <c r="K424" s="14"/>
    </row>
    <row r="425" spans="1:11" hidden="1" x14ac:dyDescent="0.45">
      <c r="A425" s="116">
        <v>2004</v>
      </c>
      <c r="B425" s="14" t="s">
        <v>68</v>
      </c>
      <c r="C425" s="14">
        <f>INDEX('1.1'!$B$6:$X$103,MATCH(B425,'1.1'!$A$6:$A$103,0),MATCH(Data!A425,'1.1'!$B$5:$X$5,0))</f>
        <v>856.9</v>
      </c>
      <c r="D425" s="14">
        <f>INDEX('1.2'!$B$6:$X$103,MATCH(B425,'1.2'!$A$6:$A$103,0),MATCH(Data!A425,'1.2'!$B$5:$X$5,0))</f>
        <v>865</v>
      </c>
      <c r="E425" s="14">
        <f>INDEX('1.6.2'!$B$7:$X$104,MATCH(B425,'1.6.2'!$A$7:$A$104,0),MATCH(Data!A425,'1.6.2'!$B$6:$X$6,0))</f>
        <v>68.900000000000006</v>
      </c>
      <c r="F425" s="14">
        <f>INDEX('2.10.1'!$B$8:$X$105,MATCH(B425,'2.10.1'!$A$8:$A$105,0),MATCH(Data!A425,'2.10.1'!$B$7:$X$7,0))</f>
        <v>10.9</v>
      </c>
      <c r="G425" s="14">
        <f>INDEX('3.2'!$B$7:$X$104,MATCH(B425,'3.2'!$A$7:$A$104,0),MATCH(Data!A425,'3.2'!$B$6:$X$6,0))</f>
        <v>8476</v>
      </c>
      <c r="H425" s="14" t="str">
        <f>INDEX('20.9'!$B$7:$X$104,MATCH(B425,'20.9'!$A$7:$A$104,0),MATCH(Data!A425,'20.9'!$B$6:$X$6,0))</f>
        <v>…</v>
      </c>
      <c r="I425" s="14">
        <f>INDEX('20.10'!$B$7:$X$104,MATCH(B425,'20.10'!$A$7:$A$104,0),MATCH(Data!A425,'20.10'!$B$6:$X$6,0))</f>
        <v>10180</v>
      </c>
      <c r="J425" s="14">
        <f>INDEX('20.13'!$B$7:$X$104,MATCH(B425,'20.13'!$A$7:$A$104,0),MATCH(Data!A425,'20.13'!$B$6:$X$6,0))</f>
        <v>121.3</v>
      </c>
      <c r="K425" s="14"/>
    </row>
    <row r="426" spans="1:11" hidden="1" x14ac:dyDescent="0.45">
      <c r="A426" s="116">
        <v>2004</v>
      </c>
      <c r="B426" s="14" t="s">
        <v>69</v>
      </c>
      <c r="C426" s="14">
        <f>INDEX('1.1'!$B$6:$X$103,MATCH(B426,'1.1'!$A$6:$A$103,0),MATCH(Data!A426,'1.1'!$B$5:$X$5,0))</f>
        <v>674.5</v>
      </c>
      <c r="D426" s="14">
        <f>INDEX('1.2'!$B$6:$X$103,MATCH(B426,'1.2'!$A$6:$A$103,0),MATCH(Data!A426,'1.2'!$B$5:$X$5,0))</f>
        <v>678.7</v>
      </c>
      <c r="E426" s="14">
        <f>INDEX('1.6.2'!$B$7:$X$104,MATCH(B426,'1.6.2'!$A$7:$A$104,0),MATCH(Data!A426,'1.6.2'!$B$6:$X$6,0))</f>
        <v>60.4</v>
      </c>
      <c r="F426" s="14">
        <f>INDEX('2.10.1'!$B$8:$X$105,MATCH(B426,'2.10.1'!$A$8:$A$105,0),MATCH(Data!A426,'2.10.1'!$B$7:$X$7,0))</f>
        <v>6.1</v>
      </c>
      <c r="G426" s="14">
        <f>INDEX('3.2'!$B$7:$X$104,MATCH(B426,'3.2'!$A$7:$A$104,0),MATCH(Data!A426,'3.2'!$B$6:$X$6,0))</f>
        <v>4360</v>
      </c>
      <c r="H426" s="14">
        <f>INDEX('20.9'!$B$7:$X$104,MATCH(B426,'20.9'!$A$7:$A$104,0),MATCH(Data!A426,'20.9'!$B$6:$X$6,0))</f>
        <v>13870</v>
      </c>
      <c r="I426" s="14">
        <f>INDEX('20.10'!$B$7:$X$104,MATCH(B426,'20.10'!$A$7:$A$104,0),MATCH(Data!A426,'20.10'!$B$6:$X$6,0))</f>
        <v>13737</v>
      </c>
      <c r="J426" s="14">
        <f>INDEX('20.13'!$B$7:$X$104,MATCH(B426,'20.13'!$A$7:$A$104,0),MATCH(Data!A426,'20.13'!$B$6:$X$6,0))</f>
        <v>120.5</v>
      </c>
      <c r="K426" s="14"/>
    </row>
    <row r="427" spans="1:11" hidden="1" x14ac:dyDescent="0.45">
      <c r="A427" s="116">
        <v>2004</v>
      </c>
      <c r="B427" s="14" t="s">
        <v>70</v>
      </c>
      <c r="C427" s="14">
        <f>INDEX('1.1'!$B$6:$X$103,MATCH(B427,'1.1'!$A$6:$A$103,0),MATCH(Data!A427,'1.1'!$B$5:$X$5,0))</f>
        <v>734.5</v>
      </c>
      <c r="D427" s="14">
        <f>INDEX('1.2'!$B$6:$X$103,MATCH(B427,'1.2'!$A$6:$A$103,0),MATCH(Data!A427,'1.2'!$B$5:$X$5,0))</f>
        <v>740.7</v>
      </c>
      <c r="E427" s="14">
        <f>INDEX('1.6.2'!$B$7:$X$104,MATCH(B427,'1.6.2'!$A$7:$A$104,0),MATCH(Data!A427,'1.6.2'!$B$6:$X$6,0))</f>
        <v>60.1</v>
      </c>
      <c r="F427" s="14">
        <f>INDEX('2.10.1'!$B$8:$X$105,MATCH(B427,'2.10.1'!$A$8:$A$105,0),MATCH(Data!A427,'2.10.1'!$B$7:$X$7,0))</f>
        <v>5.4</v>
      </c>
      <c r="G427" s="14">
        <f>INDEX('3.2'!$B$7:$X$104,MATCH(B427,'3.2'!$A$7:$A$104,0),MATCH(Data!A427,'3.2'!$B$6:$X$6,0))</f>
        <v>4302</v>
      </c>
      <c r="H427" s="14">
        <f>INDEX('20.9'!$B$7:$X$104,MATCH(B427,'20.9'!$A$7:$A$104,0),MATCH(Data!A427,'20.9'!$B$6:$X$6,0))</f>
        <v>15444</v>
      </c>
      <c r="I427" s="14">
        <f>INDEX('20.10'!$B$7:$X$104,MATCH(B427,'20.10'!$A$7:$A$104,0),MATCH(Data!A427,'20.10'!$B$6:$X$6,0))</f>
        <v>14465</v>
      </c>
      <c r="J427" s="14">
        <f>INDEX('20.13'!$B$7:$X$104,MATCH(B427,'20.13'!$A$7:$A$104,0),MATCH(Data!A427,'20.13'!$B$6:$X$6,0))</f>
        <v>120.3</v>
      </c>
      <c r="K427" s="14"/>
    </row>
    <row r="428" spans="1:11" hidden="1" x14ac:dyDescent="0.45">
      <c r="A428" s="116">
        <v>2004</v>
      </c>
      <c r="B428" s="14" t="s">
        <v>71</v>
      </c>
      <c r="C428" s="14">
        <f>INDEX('1.1'!$B$6:$X$103,MATCH(B428,'1.1'!$A$6:$A$103,0),MATCH(Data!A428,'1.1'!$B$5:$X$5,0))</f>
        <v>4686.5</v>
      </c>
      <c r="D428" s="14">
        <f>INDEX('1.2'!$B$6:$X$103,MATCH(B428,'1.2'!$A$6:$A$103,0),MATCH(Data!A428,'1.2'!$B$5:$X$5,0))</f>
        <v>4674.3</v>
      </c>
      <c r="E428" s="14">
        <f>INDEX('1.6.2'!$B$7:$X$104,MATCH(B428,'1.6.2'!$A$7:$A$104,0),MATCH(Data!A428,'1.6.2'!$B$6:$X$6,0))</f>
        <v>63.4</v>
      </c>
      <c r="F428" s="14">
        <f>INDEX('2.10.1'!$B$8:$X$105,MATCH(B428,'2.10.1'!$A$8:$A$105,0),MATCH(Data!A428,'2.10.1'!$B$7:$X$7,0))</f>
        <v>2.7</v>
      </c>
      <c r="G428" s="14">
        <f>INDEX('3.2'!$B$7:$X$104,MATCH(B428,'3.2'!$A$7:$A$104,0),MATCH(Data!A428,'3.2'!$B$6:$X$6,0))</f>
        <v>9054</v>
      </c>
      <c r="H428" s="14">
        <f>INDEX('20.9'!$B$7:$X$104,MATCH(B428,'20.9'!$A$7:$A$104,0),MATCH(Data!A428,'20.9'!$B$6:$X$6,0))</f>
        <v>26997</v>
      </c>
      <c r="I428" s="14">
        <f>INDEX('20.10'!$B$7:$X$104,MATCH(B428,'20.10'!$A$7:$A$104,0),MATCH(Data!A428,'20.10'!$B$6:$X$6,0))</f>
        <v>27728</v>
      </c>
      <c r="J428" s="14">
        <f>INDEX('20.13'!$B$7:$X$104,MATCH(B428,'20.13'!$A$7:$A$104,0),MATCH(Data!A428,'20.13'!$B$6:$X$6,0))</f>
        <v>122.2</v>
      </c>
      <c r="K428" s="14"/>
    </row>
    <row r="429" spans="1:11" ht="18" hidden="1" x14ac:dyDescent="0.45">
      <c r="A429" s="116">
        <v>2004</v>
      </c>
      <c r="B429" s="55" t="s">
        <v>151</v>
      </c>
      <c r="C429" s="14">
        <f>INDEX('1.1'!$B$6:$X$103,MATCH(B429,'1.1'!$A$6:$A$103,0),MATCH(Data!A429,'1.1'!$B$5:$X$5,0))</f>
        <v>13870.8</v>
      </c>
      <c r="D429" s="14">
        <f>INDEX('1.2'!$B$6:$X$103,MATCH(B429,'1.2'!$A$6:$A$103,0),MATCH(Data!A429,'1.2'!$B$5:$X$5,0))</f>
        <v>13888.3</v>
      </c>
      <c r="E429" s="14">
        <f>INDEX('1.6.2'!$B$7:$X$104,MATCH(B429,'1.6.2'!$A$7:$A$104,0),MATCH(Data!A429,'1.6.2'!$B$6:$X$6,0))</f>
        <v>61</v>
      </c>
      <c r="F429" s="14">
        <f>INDEX('2.10.1'!$B$8:$X$105,MATCH(B429,'2.10.1'!$A$8:$A$105,0),MATCH(Data!A429,'2.10.1'!$B$7:$X$7,0))</f>
        <v>9.6</v>
      </c>
      <c r="G429" s="14">
        <f>INDEX('3.2'!$B$7:$X$104,MATCH(B429,'3.2'!$A$7:$A$104,0),MATCH(Data!A429,'3.2'!$B$6:$X$6,0))</f>
        <v>3954</v>
      </c>
      <c r="H429" s="14">
        <f>INDEX('20.9'!$B$7:$X$104,MATCH(B429,'20.9'!$A$7:$A$104,0),MATCH(Data!A429,'20.9'!$B$6:$X$6,0))</f>
        <v>14741</v>
      </c>
      <c r="I429" s="14">
        <f>INDEX('20.10'!$B$7:$X$104,MATCH(B429,'20.10'!$A$7:$A$104,0),MATCH(Data!A429,'20.10'!$B$6:$X$6,0))</f>
        <v>13992</v>
      </c>
      <c r="J429" s="14">
        <f>INDEX('20.13'!$B$7:$X$104,MATCH(B429,'20.13'!$A$7:$A$104,0),MATCH(Data!A429,'20.13'!$B$6:$X$6,0))</f>
        <v>118.3</v>
      </c>
      <c r="K429" s="14"/>
    </row>
    <row r="430" spans="1:11" hidden="1" x14ac:dyDescent="0.45">
      <c r="A430" s="116">
        <v>2004</v>
      </c>
      <c r="B430" s="14" t="s">
        <v>72</v>
      </c>
      <c r="C430" s="14">
        <f>INDEX('1.1'!$B$6:$X$103,MATCH(B430,'1.1'!$A$6:$A$103,0),MATCH(Data!A430,'1.1'!$B$5:$X$5,0))</f>
        <v>443.3</v>
      </c>
      <c r="D430" s="14">
        <f>INDEX('1.2'!$B$6:$X$103,MATCH(B430,'1.2'!$A$6:$A$103,0),MATCH(Data!A430,'1.2'!$B$5:$X$5,0))</f>
        <v>444</v>
      </c>
      <c r="E430" s="14">
        <f>INDEX('1.6.2'!$B$7:$X$104,MATCH(B430,'1.6.2'!$A$7:$A$104,0),MATCH(Data!A430,'1.6.2'!$B$6:$X$6,0))</f>
        <v>59.4</v>
      </c>
      <c r="F430" s="14">
        <f>INDEX('2.10.1'!$B$8:$X$105,MATCH(B430,'2.10.1'!$A$8:$A$105,0),MATCH(Data!A430,'2.10.1'!$B$7:$X$7,0))</f>
        <v>17.3</v>
      </c>
      <c r="G430" s="14">
        <f>INDEX('3.2'!$B$7:$X$104,MATCH(B430,'3.2'!$A$7:$A$104,0),MATCH(Data!A430,'3.2'!$B$6:$X$6,0))</f>
        <v>3085</v>
      </c>
      <c r="H430" s="14">
        <f>INDEX('20.9'!$B$7:$X$104,MATCH(B430,'20.9'!$A$7:$A$104,0),MATCH(Data!A430,'20.9'!$B$6:$X$6,0))</f>
        <v>12184</v>
      </c>
      <c r="I430" s="14">
        <f>INDEX('20.10'!$B$7:$X$104,MATCH(B430,'20.10'!$A$7:$A$104,0),MATCH(Data!A430,'20.10'!$B$6:$X$6,0))</f>
        <v>9330</v>
      </c>
      <c r="J430" s="14">
        <f>INDEX('20.13'!$B$7:$X$104,MATCH(B430,'20.13'!$A$7:$A$104,0),MATCH(Data!A430,'20.13'!$B$6:$X$6,0))</f>
        <v>105.9</v>
      </c>
      <c r="K430" s="14"/>
    </row>
    <row r="431" spans="1:11" hidden="1" x14ac:dyDescent="0.45">
      <c r="A431" s="116">
        <v>2004</v>
      </c>
      <c r="B431" s="14" t="s">
        <v>73</v>
      </c>
      <c r="C431" s="14">
        <f>INDEX('1.1'!$B$6:$X$103,MATCH(B431,'1.1'!$A$6:$A$103,0),MATCH(Data!A431,'1.1'!$B$5:$X$5,0))</f>
        <v>293.2</v>
      </c>
      <c r="D431" s="14">
        <f>INDEX('1.2'!$B$6:$X$103,MATCH(B431,'1.2'!$A$6:$A$103,0),MATCH(Data!A431,'1.2'!$B$5:$X$5,0))</f>
        <v>292.7</v>
      </c>
      <c r="E431" s="14">
        <f>INDEX('1.6.2'!$B$7:$X$104,MATCH(B431,'1.6.2'!$A$7:$A$104,0),MATCH(Data!A431,'1.6.2'!$B$6:$X$6,0))</f>
        <v>63.2</v>
      </c>
      <c r="F431" s="14">
        <f>INDEX('2.10.1'!$B$8:$X$105,MATCH(B431,'2.10.1'!$A$8:$A$105,0),MATCH(Data!A431,'2.10.1'!$B$7:$X$7,0))</f>
        <v>22.4</v>
      </c>
      <c r="G431" s="14">
        <f>INDEX('3.2'!$B$7:$X$104,MATCH(B431,'3.2'!$A$7:$A$104,0),MATCH(Data!A431,'3.2'!$B$6:$X$6,0))</f>
        <v>2293</v>
      </c>
      <c r="H431" s="14">
        <f>INDEX('20.9'!$B$7:$X$104,MATCH(B431,'20.9'!$A$7:$A$104,0),MATCH(Data!A431,'20.9'!$B$6:$X$6,0))</f>
        <v>11328</v>
      </c>
      <c r="I431" s="14">
        <f>INDEX('20.10'!$B$7:$X$104,MATCH(B431,'20.10'!$A$7:$A$104,0),MATCH(Data!A431,'20.10'!$B$6:$X$6,0))</f>
        <v>9988</v>
      </c>
      <c r="J431" s="14">
        <f>INDEX('20.13'!$B$7:$X$104,MATCH(B431,'20.13'!$A$7:$A$104,0),MATCH(Data!A431,'20.13'!$B$6:$X$6,0))</f>
        <v>120.8</v>
      </c>
      <c r="K431" s="14"/>
    </row>
    <row r="432" spans="1:11" hidden="1" x14ac:dyDescent="0.45">
      <c r="A432" s="116">
        <v>2004</v>
      </c>
      <c r="B432" s="14" t="s">
        <v>74</v>
      </c>
      <c r="C432" s="14">
        <f>INDEX('1.1'!$B$6:$X$103,MATCH(B432,'1.1'!$A$6:$A$103,0),MATCH(Data!A432,'1.1'!$B$5:$X$5,0))</f>
        <v>0</v>
      </c>
      <c r="D432" s="14">
        <f>INDEX('1.2'!$B$6:$X$103,MATCH(B432,'1.2'!$A$6:$A$103,0),MATCH(Data!A432,'1.2'!$B$5:$X$5,0))</f>
        <v>0</v>
      </c>
      <c r="E432" s="14">
        <f>INDEX('1.6.2'!$B$7:$X$104,MATCH(B432,'1.6.2'!$A$7:$A$104,0),MATCH(Data!A432,'1.6.2'!$B$6:$X$6,0))</f>
        <v>0</v>
      </c>
      <c r="F432" s="14">
        <f>INDEX('2.10.1'!$B$8:$X$105,MATCH(B432,'2.10.1'!$A$8:$A$105,0),MATCH(Data!A432,'2.10.1'!$B$7:$X$7,0))</f>
        <v>0</v>
      </c>
      <c r="G432" s="14">
        <f>INDEX('3.2'!$B$7:$X$104,MATCH(B432,'3.2'!$A$7:$A$104,0),MATCH(Data!A432,'3.2'!$B$6:$X$6,0))</f>
        <v>0</v>
      </c>
      <c r="H432" s="14">
        <f>INDEX('20.9'!$B$7:$X$104,MATCH(B432,'20.9'!$A$7:$A$104,0),MATCH(Data!A432,'20.9'!$B$6:$X$6,0))</f>
        <v>0</v>
      </c>
      <c r="I432" s="14">
        <f>INDEX('20.10'!$B$7:$X$104,MATCH(B432,'20.10'!$A$7:$A$104,0),MATCH(Data!A432,'20.10'!$B$6:$X$6,0))</f>
        <v>0</v>
      </c>
      <c r="J432" s="14" t="str">
        <f>INDEX('20.13'!$B$7:$X$104,MATCH(B432,'20.13'!$A$7:$A$104,0),MATCH(Data!A432,'20.13'!$B$6:$X$6,0))</f>
        <v>-</v>
      </c>
      <c r="K432" s="14"/>
    </row>
    <row r="433" spans="1:11" hidden="1" x14ac:dyDescent="0.45">
      <c r="A433" s="116">
        <v>2004</v>
      </c>
      <c r="B433" s="14" t="s">
        <v>75</v>
      </c>
      <c r="C433" s="14">
        <f>INDEX('1.1'!$B$6:$X$103,MATCH(B433,'1.1'!$A$6:$A$103,0),MATCH(Data!A433,'1.1'!$B$5:$X$5,0))</f>
        <v>5118.8999999999996</v>
      </c>
      <c r="D433" s="14">
        <f>INDEX('1.2'!$B$6:$X$103,MATCH(B433,'1.2'!$A$6:$A$103,0),MATCH(Data!A433,'1.2'!$B$5:$X$5,0))</f>
        <v>5116.8999999999996</v>
      </c>
      <c r="E433" s="14">
        <f>INDEX('1.6.2'!$B$7:$X$104,MATCH(B433,'1.6.2'!$A$7:$A$104,0),MATCH(Data!A433,'1.6.2'!$B$6:$X$6,0))</f>
        <v>60.4</v>
      </c>
      <c r="F433" s="14">
        <f>INDEX('2.10.1'!$B$8:$X$105,MATCH(B433,'2.10.1'!$A$8:$A$105,0),MATCH(Data!A433,'2.10.1'!$B$7:$X$7,0))</f>
        <v>8.6999999999999993</v>
      </c>
      <c r="G433" s="14">
        <f>INDEX('3.2'!$B$7:$X$104,MATCH(B433,'3.2'!$A$7:$A$104,0),MATCH(Data!A433,'3.2'!$B$6:$X$6,0))</f>
        <v>4367</v>
      </c>
      <c r="H433" s="14">
        <f>INDEX('20.9'!$B$7:$X$104,MATCH(B433,'20.9'!$A$7:$A$104,0),MATCH(Data!A433,'20.9'!$B$6:$X$6,0))</f>
        <v>16190</v>
      </c>
      <c r="I433" s="14">
        <f>INDEX('20.10'!$B$7:$X$104,MATCH(B433,'20.10'!$A$7:$A$104,0),MATCH(Data!A433,'20.10'!$B$6:$X$6,0))</f>
        <v>15690</v>
      </c>
      <c r="J433" s="14">
        <f>INDEX('20.13'!$B$7:$X$104,MATCH(B433,'20.13'!$A$7:$A$104,0),MATCH(Data!A433,'20.13'!$B$6:$X$6,0))</f>
        <v>118.3</v>
      </c>
      <c r="K433" s="14"/>
    </row>
    <row r="434" spans="1:11" hidden="1" x14ac:dyDescent="0.45">
      <c r="A434" s="116">
        <v>2004</v>
      </c>
      <c r="B434" s="14" t="s">
        <v>76</v>
      </c>
      <c r="C434" s="14">
        <f>INDEX('1.1'!$B$6:$X$103,MATCH(B434,'1.1'!$A$6:$A$103,0),MATCH(Data!A434,'1.1'!$B$5:$X$5,0))</f>
        <v>1006.5</v>
      </c>
      <c r="D434" s="14">
        <f>INDEX('1.2'!$B$6:$X$103,MATCH(B434,'1.2'!$A$6:$A$103,0),MATCH(Data!A434,'1.2'!$B$5:$X$5,0))</f>
        <v>1006.3</v>
      </c>
      <c r="E434" s="14">
        <f>INDEX('1.6.2'!$B$7:$X$104,MATCH(B434,'1.6.2'!$A$7:$A$104,0),MATCH(Data!A434,'1.6.2'!$B$6:$X$6,0))</f>
        <v>62.2</v>
      </c>
      <c r="F434" s="14">
        <f>INDEX('2.10.1'!$B$8:$X$105,MATCH(B434,'2.10.1'!$A$8:$A$105,0),MATCH(Data!A434,'2.10.1'!$B$7:$X$7,0))</f>
        <v>11.6</v>
      </c>
      <c r="G434" s="14">
        <f>INDEX('3.2'!$B$7:$X$104,MATCH(B434,'3.2'!$A$7:$A$104,0),MATCH(Data!A434,'3.2'!$B$6:$X$6,0))</f>
        <v>4530</v>
      </c>
      <c r="H434" s="14">
        <f>INDEX('20.9'!$B$7:$X$104,MATCH(B434,'20.9'!$A$7:$A$104,0),MATCH(Data!A434,'20.9'!$B$6:$X$6,0))</f>
        <v>12120</v>
      </c>
      <c r="I434" s="14">
        <f>INDEX('20.10'!$B$7:$X$104,MATCH(B434,'20.10'!$A$7:$A$104,0),MATCH(Data!A434,'20.10'!$B$6:$X$6,0))</f>
        <v>11030</v>
      </c>
      <c r="J434" s="14">
        <f>INDEX('20.13'!$B$7:$X$104,MATCH(B434,'20.13'!$A$7:$A$104,0),MATCH(Data!A434,'20.13'!$B$6:$X$6,0))</f>
        <v>116.8</v>
      </c>
      <c r="K434" s="14"/>
    </row>
    <row r="435" spans="1:11" hidden="1" x14ac:dyDescent="0.45">
      <c r="A435" s="116">
        <v>2004</v>
      </c>
      <c r="B435" s="14" t="s">
        <v>77</v>
      </c>
      <c r="C435" s="14">
        <f>INDEX('1.1'!$B$6:$X$103,MATCH(B435,'1.1'!$A$6:$A$103,0),MATCH(Data!A435,'1.1'!$B$5:$X$5,0))</f>
        <v>2656.2</v>
      </c>
      <c r="D435" s="14">
        <f>INDEX('1.2'!$B$6:$X$103,MATCH(B435,'1.2'!$A$6:$A$103,0),MATCH(Data!A435,'1.2'!$B$5:$X$5,0))</f>
        <v>2664.3</v>
      </c>
      <c r="E435" s="14">
        <f>INDEX('1.6.2'!$B$7:$X$104,MATCH(B435,'1.6.2'!$A$7:$A$104,0),MATCH(Data!A435,'1.6.2'!$B$6:$X$6,0))</f>
        <v>61.4</v>
      </c>
      <c r="F435" s="14">
        <f>INDEX('2.10.1'!$B$8:$X$105,MATCH(B435,'2.10.1'!$A$8:$A$105,0),MATCH(Data!A435,'2.10.1'!$B$7:$X$7,0))</f>
        <v>9.3000000000000007</v>
      </c>
      <c r="G435" s="14">
        <f>INDEX('3.2'!$B$7:$X$104,MATCH(B435,'3.2'!$A$7:$A$104,0),MATCH(Data!A435,'3.2'!$B$6:$X$6,0))</f>
        <v>4648</v>
      </c>
      <c r="H435" s="14">
        <f>INDEX('20.9'!$B$7:$X$104,MATCH(B435,'20.9'!$A$7:$A$104,0),MATCH(Data!A435,'20.9'!$B$6:$X$6,0))</f>
        <v>13271</v>
      </c>
      <c r="I435" s="14">
        <f>INDEX('20.10'!$B$7:$X$104,MATCH(B435,'20.10'!$A$7:$A$104,0),MATCH(Data!A435,'20.10'!$B$6:$X$6,0))</f>
        <v>13235</v>
      </c>
      <c r="J435" s="14">
        <f>INDEX('20.13'!$B$7:$X$104,MATCH(B435,'20.13'!$A$7:$A$104,0),MATCH(Data!A435,'20.13'!$B$6:$X$6,0))</f>
        <v>117</v>
      </c>
      <c r="K435" s="14"/>
    </row>
    <row r="436" spans="1:11" hidden="1" x14ac:dyDescent="0.45">
      <c r="A436" s="116">
        <v>2004</v>
      </c>
      <c r="B436" s="14" t="s">
        <v>78</v>
      </c>
      <c r="C436" s="14">
        <f>INDEX('1.1'!$B$6:$X$103,MATCH(B436,'1.1'!$A$6:$A$103,0),MATCH(Data!A436,'1.1'!$B$5:$X$5,0))</f>
        <v>4352.7</v>
      </c>
      <c r="D436" s="14">
        <f>INDEX('1.2'!$B$6:$X$103,MATCH(B436,'1.2'!$A$6:$A$103,0),MATCH(Data!A436,'1.2'!$B$5:$X$5,0))</f>
        <v>4364.1000000000004</v>
      </c>
      <c r="E436" s="14">
        <f>INDEX('1.6.2'!$B$7:$X$104,MATCH(B436,'1.6.2'!$A$7:$A$104,0),MATCH(Data!A436,'1.6.2'!$B$6:$X$6,0))</f>
        <v>61.4</v>
      </c>
      <c r="F436" s="14">
        <f>INDEX('2.10.1'!$B$8:$X$105,MATCH(B436,'2.10.1'!$A$8:$A$105,0),MATCH(Data!A436,'2.10.1'!$B$7:$X$7,0))</f>
        <v>8.6999999999999993</v>
      </c>
      <c r="G436" s="14">
        <f>INDEX('3.2'!$B$7:$X$104,MATCH(B436,'3.2'!$A$7:$A$104,0),MATCH(Data!A436,'3.2'!$B$6:$X$6,0))</f>
        <v>5022</v>
      </c>
      <c r="H436" s="14">
        <f>INDEX('20.9'!$B$7:$X$104,MATCH(B436,'20.9'!$A$7:$A$104,0),MATCH(Data!A436,'20.9'!$B$6:$X$6,0))</f>
        <v>15815</v>
      </c>
      <c r="I436" s="14">
        <f>INDEX('20.10'!$B$7:$X$104,MATCH(B436,'20.10'!$A$7:$A$104,0),MATCH(Data!A436,'20.10'!$B$6:$X$6,0))</f>
        <v>16581</v>
      </c>
      <c r="J436" s="14">
        <f>INDEX('20.13'!$B$7:$X$104,MATCH(B436,'20.13'!$A$7:$A$104,0),MATCH(Data!A436,'20.13'!$B$6:$X$6,0))</f>
        <v>115.1</v>
      </c>
      <c r="K436" s="14"/>
    </row>
    <row r="437" spans="1:11" hidden="1" x14ac:dyDescent="0.45">
      <c r="A437" s="116">
        <v>2004</v>
      </c>
      <c r="B437" s="14" t="s">
        <v>79</v>
      </c>
      <c r="C437" s="14">
        <f>INDEX('1.1'!$B$6:$X$103,MATCH(B437,'1.1'!$A$6:$A$103,0),MATCH(Data!A437,'1.1'!$B$5:$X$5,0))</f>
        <v>0</v>
      </c>
      <c r="D437" s="14">
        <f>INDEX('1.2'!$B$6:$X$103,MATCH(B437,'1.2'!$A$6:$A$103,0),MATCH(Data!A437,'1.2'!$B$5:$X$5,0))</f>
        <v>0</v>
      </c>
      <c r="E437" s="14">
        <f>INDEX('1.6.2'!$B$7:$X$104,MATCH(B437,'1.6.2'!$A$7:$A$104,0),MATCH(Data!A437,'1.6.2'!$B$6:$X$6,0))</f>
        <v>0</v>
      </c>
      <c r="F437" s="14">
        <f>INDEX('2.10.1'!$B$8:$X$105,MATCH(B437,'2.10.1'!$A$8:$A$105,0),MATCH(Data!A437,'2.10.1'!$B$7:$X$7,0))</f>
        <v>0</v>
      </c>
      <c r="G437" s="14">
        <f>INDEX('3.2'!$B$7:$X$104,MATCH(B437,'3.2'!$A$7:$A$104,0),MATCH(Data!A437,'3.2'!$B$6:$X$6,0))</f>
        <v>0</v>
      </c>
      <c r="H437" s="14">
        <f>INDEX('20.9'!$B$7:$X$104,MATCH(B437,'20.9'!$A$7:$A$104,0),MATCH(Data!A437,'20.9'!$B$6:$X$6,0))</f>
        <v>0</v>
      </c>
      <c r="I437" s="14">
        <f>INDEX('20.10'!$B$7:$X$104,MATCH(B437,'20.10'!$A$7:$A$104,0),MATCH(Data!A437,'20.10'!$B$6:$X$6,0))</f>
        <v>0</v>
      </c>
      <c r="J437" s="14" t="str">
        <f>INDEX('20.13'!$B$7:$X$104,MATCH(B437,'20.13'!$A$7:$A$104,0),MATCH(Data!A437,'20.13'!$B$6:$X$6,0))</f>
        <v>-</v>
      </c>
      <c r="K437" s="14"/>
    </row>
    <row r="438" spans="1:11" ht="18" hidden="1" x14ac:dyDescent="0.45">
      <c r="A438" s="116">
        <v>2004</v>
      </c>
      <c r="B438" s="44" t="s">
        <v>139</v>
      </c>
      <c r="C438" s="14">
        <f>INDEX('1.1'!$B$6:$X$103,MATCH(B438,'1.1'!$A$6:$A$103,0),MATCH(Data!A438,'1.1'!$B$5:$X$5,0))</f>
        <v>8994.6</v>
      </c>
      <c r="D438" s="14">
        <f>INDEX('1.2'!$B$6:$X$103,MATCH(B438,'1.2'!$A$6:$A$103,0),MATCH(Data!A438,'1.2'!$B$5:$X$5,0))</f>
        <v>8980.9</v>
      </c>
      <c r="E438" s="14">
        <f>INDEX('1.6.2'!$B$7:$X$104,MATCH(B438,'1.6.2'!$A$7:$A$104,0),MATCH(Data!A438,'1.6.2'!$B$6:$X$6,0))</f>
        <v>60.2</v>
      </c>
      <c r="F438" s="14">
        <f>INDEX('2.10.1'!$B$8:$X$105,MATCH(B438,'2.10.1'!$A$8:$A$105,0),MATCH(Data!A438,'2.10.1'!$B$7:$X$7,0))</f>
        <v>18.8</v>
      </c>
      <c r="G438" s="14" t="str">
        <f>INDEX('3.2'!$B$7:$X$104,MATCH(B438,'3.2'!$A$7:$A$104,0),MATCH(Data!A438,'3.2'!$B$6:$X$6,0))</f>
        <v>…</v>
      </c>
      <c r="H438" s="14">
        <f>INDEX('20.9'!$B$7:$X$104,MATCH(B438,'20.9'!$A$7:$A$104,0),MATCH(Data!A438,'20.9'!$B$6:$X$6,0))</f>
        <v>13460</v>
      </c>
      <c r="I438" s="14">
        <f>INDEX('20.10'!$B$7:$X$104,MATCH(B438,'20.10'!$A$7:$A$104,0),MATCH(Data!A438,'20.10'!$B$6:$X$6,0))</f>
        <v>1244</v>
      </c>
      <c r="J438" s="14" t="str">
        <f>INDEX('20.13'!$B$7:$X$104,MATCH(B438,'20.13'!$A$7:$A$104,0),MATCH(Data!A438,'20.13'!$B$6:$X$6,0))</f>
        <v>-</v>
      </c>
      <c r="K438" s="14"/>
    </row>
    <row r="439" spans="1:11" hidden="1" x14ac:dyDescent="0.45">
      <c r="A439" s="116">
        <v>2004</v>
      </c>
      <c r="B439" s="14" t="s">
        <v>80</v>
      </c>
      <c r="C439" s="14">
        <f>INDEX('1.1'!$B$6:$X$103,MATCH(B439,'1.1'!$A$6:$A$103,0),MATCH(Data!A439,'1.1'!$B$5:$X$5,0))</f>
        <v>2652.7</v>
      </c>
      <c r="D439" s="14">
        <f>INDEX('1.2'!$B$6:$X$103,MATCH(B439,'1.2'!$A$6:$A$103,0),MATCH(Data!A439,'1.2'!$B$5:$X$5,0))</f>
        <v>2635.1</v>
      </c>
      <c r="E439" s="14">
        <f>INDEX('1.6.2'!$B$7:$X$104,MATCH(B439,'1.6.2'!$A$7:$A$104,0),MATCH(Data!A439,'1.6.2'!$B$6:$X$6,0))</f>
        <v>60.2</v>
      </c>
      <c r="F439" s="14">
        <f>INDEX('2.10.1'!$B$8:$X$105,MATCH(B439,'2.10.1'!$A$8:$A$105,0),MATCH(Data!A439,'2.10.1'!$B$7:$X$7,0))</f>
        <v>27.2</v>
      </c>
      <c r="G439" s="14">
        <f>INDEX('3.2'!$B$7:$X$104,MATCH(B439,'3.2'!$A$7:$A$104,0),MATCH(Data!A439,'3.2'!$B$6:$X$6,0))</f>
        <v>3282</v>
      </c>
      <c r="H439" s="14" t="str">
        <f>INDEX('20.9'!$B$7:$X$104,MATCH(B439,'20.9'!$A$7:$A$104,0),MATCH(Data!A439,'20.9'!$B$6:$X$6,0))</f>
        <v>…</v>
      </c>
      <c r="I439" s="14">
        <f>INDEX('20.10'!$B$7:$X$104,MATCH(B439,'20.10'!$A$7:$A$104,0),MATCH(Data!A439,'20.10'!$B$6:$X$6,0))</f>
        <v>18627</v>
      </c>
      <c r="J439" s="14">
        <f>INDEX('20.13'!$B$7:$X$104,MATCH(B439,'20.13'!$A$7:$A$104,0),MATCH(Data!A439,'20.13'!$B$6:$X$6,0))</f>
        <v>126.5</v>
      </c>
      <c r="K439" s="14"/>
    </row>
    <row r="440" spans="1:11" hidden="1" x14ac:dyDescent="0.45">
      <c r="A440" s="116">
        <v>2004</v>
      </c>
      <c r="B440" s="14" t="s">
        <v>140</v>
      </c>
      <c r="C440" s="14">
        <f>INDEX('1.1'!$B$6:$X$103,MATCH(B440,'1.1'!$A$6:$A$103,0),MATCH(Data!A440,'1.1'!$B$5:$X$5,0))</f>
        <v>433.7</v>
      </c>
      <c r="D440" s="14">
        <f>INDEX('1.2'!$B$6:$X$103,MATCH(B440,'1.2'!$A$6:$A$103,0),MATCH(Data!A440,'1.2'!$B$5:$X$5,0))</f>
        <v>442.8</v>
      </c>
      <c r="E440" s="14">
        <f>INDEX('1.6.2'!$B$7:$X$104,MATCH(B440,'1.6.2'!$A$7:$A$104,0),MATCH(Data!A440,'1.6.2'!$B$6:$X$6,0))</f>
        <v>58</v>
      </c>
      <c r="F440" s="14">
        <f>INDEX('2.10.1'!$B$8:$X$105,MATCH(B440,'2.10.1'!$A$8:$A$105,0),MATCH(Data!A440,'2.10.1'!$B$7:$X$7,0))</f>
        <v>43.5</v>
      </c>
      <c r="G440" s="14">
        <f>INDEX('3.2'!$B$7:$X$104,MATCH(B440,'3.2'!$A$7:$A$104,0),MATCH(Data!A440,'3.2'!$B$6:$X$6,0))</f>
        <v>1900</v>
      </c>
      <c r="H440" s="14" t="str">
        <f>INDEX('20.9'!$B$7:$X$104,MATCH(B440,'20.9'!$A$7:$A$104,0),MATCH(Data!A440,'20.9'!$B$6:$X$6,0))</f>
        <v>…</v>
      </c>
      <c r="I440" s="14">
        <f>INDEX('20.10'!$B$7:$X$104,MATCH(B440,'20.10'!$A$7:$A$104,0),MATCH(Data!A440,'20.10'!$B$6:$X$6,0))</f>
        <v>8885</v>
      </c>
      <c r="J440" s="14">
        <f>INDEX('20.13'!$B$7:$X$104,MATCH(B440,'20.13'!$A$7:$A$104,0),MATCH(Data!A440,'20.13'!$B$6:$X$6,0))</f>
        <v>154.4</v>
      </c>
      <c r="K440" s="14"/>
    </row>
    <row r="441" spans="1:11" hidden="1" x14ac:dyDescent="0.45">
      <c r="A441" s="116">
        <v>2004</v>
      </c>
      <c r="B441" s="14" t="s">
        <v>81</v>
      </c>
      <c r="C441" s="14">
        <f>INDEX('1.1'!$B$6:$X$103,MATCH(B441,'1.1'!$A$6:$A$103,0),MATCH(Data!A441,'1.1'!$B$5:$X$5,0))</f>
        <v>877.3</v>
      </c>
      <c r="D441" s="14">
        <f>INDEX('1.2'!$B$6:$X$103,MATCH(B441,'1.2'!$A$6:$A$103,0),MATCH(Data!A441,'1.2'!$B$5:$X$5,0))</f>
        <v>883.5</v>
      </c>
      <c r="E441" s="14">
        <f>INDEX('1.6.2'!$B$7:$X$104,MATCH(B441,'1.6.2'!$A$7:$A$104,0),MATCH(Data!A441,'1.6.2'!$B$6:$X$6,0))</f>
        <v>62</v>
      </c>
      <c r="F441" s="14">
        <f>INDEX('2.10.1'!$B$8:$X$105,MATCH(B441,'2.10.1'!$A$8:$A$105,0),MATCH(Data!A441,'2.10.1'!$B$7:$X$7,0))</f>
        <v>24.9</v>
      </c>
      <c r="G441" s="14">
        <f>INDEX('3.2'!$B$7:$X$104,MATCH(B441,'3.2'!$A$7:$A$104,0),MATCH(Data!A441,'3.2'!$B$6:$X$6,0))</f>
        <v>3212</v>
      </c>
      <c r="H441" s="14" t="str">
        <f>INDEX('20.9'!$B$7:$X$104,MATCH(B441,'20.9'!$A$7:$A$104,0),MATCH(Data!A441,'20.9'!$B$6:$X$6,0))</f>
        <v>…</v>
      </c>
      <c r="I441" s="14">
        <f>INDEX('20.10'!$B$7:$X$104,MATCH(B441,'20.10'!$A$7:$A$104,0),MATCH(Data!A441,'20.10'!$B$6:$X$6,0))</f>
        <v>7656</v>
      </c>
      <c r="J441" s="14">
        <f>INDEX('20.13'!$B$7:$X$104,MATCH(B441,'20.13'!$A$7:$A$104,0),MATCH(Data!A441,'20.13'!$B$6:$X$6,0))</f>
        <v>115.6</v>
      </c>
      <c r="K441" s="14"/>
    </row>
    <row r="442" spans="1:11" hidden="1" x14ac:dyDescent="0.45">
      <c r="A442" s="116">
        <v>2004</v>
      </c>
      <c r="B442" s="14" t="s">
        <v>82</v>
      </c>
      <c r="C442" s="14">
        <f>INDEX('1.1'!$B$6:$X$103,MATCH(B442,'1.1'!$A$6:$A$103,0),MATCH(Data!A442,'1.1'!$B$5:$X$5,0))</f>
        <v>450.2</v>
      </c>
      <c r="D442" s="14">
        <f>INDEX('1.2'!$B$6:$X$103,MATCH(B442,'1.2'!$A$6:$A$103,0),MATCH(Data!A442,'1.2'!$B$5:$X$5,0))</f>
        <v>447.3</v>
      </c>
      <c r="E442" s="14">
        <f>INDEX('1.6.2'!$B$7:$X$104,MATCH(B442,'1.6.2'!$A$7:$A$104,0),MATCH(Data!A442,'1.6.2'!$B$6:$X$6,0))</f>
        <v>61.3</v>
      </c>
      <c r="F442" s="14">
        <f>INDEX('2.10.1'!$B$8:$X$105,MATCH(B442,'2.10.1'!$A$8:$A$105,0),MATCH(Data!A442,'2.10.1'!$B$7:$X$7,0))</f>
        <v>17.2</v>
      </c>
      <c r="G442" s="14">
        <f>INDEX('3.2'!$B$7:$X$104,MATCH(B442,'3.2'!$A$7:$A$104,0),MATCH(Data!A442,'3.2'!$B$6:$X$6,0))</f>
        <v>3256</v>
      </c>
      <c r="H442" s="14" t="str">
        <f>INDEX('20.9'!$B$7:$X$104,MATCH(B442,'20.9'!$A$7:$A$104,0),MATCH(Data!A442,'20.9'!$B$6:$X$6,0))</f>
        <v>…</v>
      </c>
      <c r="I442" s="14">
        <f>INDEX('20.10'!$B$7:$X$104,MATCH(B442,'20.10'!$A$7:$A$104,0),MATCH(Data!A442,'20.10'!$B$6:$X$6,0))</f>
        <v>11251</v>
      </c>
      <c r="J442" s="14">
        <f>INDEX('20.13'!$B$7:$X$104,MATCH(B442,'20.13'!$A$7:$A$104,0),MATCH(Data!A442,'20.13'!$B$6:$X$6,0))</f>
        <v>115.1</v>
      </c>
      <c r="K442" s="14"/>
    </row>
    <row r="443" spans="1:11" ht="18" hidden="1" x14ac:dyDescent="0.45">
      <c r="A443" s="116">
        <v>2004</v>
      </c>
      <c r="B443" s="14" t="s">
        <v>83</v>
      </c>
      <c r="C443" s="14">
        <f>INDEX('1.1'!$B$6:$X$103,MATCH(B443,'1.1'!$A$6:$A$103,0),MATCH(Data!A443,'1.1'!$B$5:$X$5,0))</f>
        <v>706.4</v>
      </c>
      <c r="D443" s="14">
        <f>INDEX('1.2'!$B$6:$X$103,MATCH(B443,'1.2'!$A$6:$A$103,0),MATCH(Data!A443,'1.2'!$B$5:$X$5,0))</f>
        <v>707</v>
      </c>
      <c r="E443" s="14">
        <f>INDEX('1.6.2'!$B$7:$X$104,MATCH(B443,'1.6.2'!$A$7:$A$104,0),MATCH(Data!A443,'1.6.2'!$B$6:$X$6,0))</f>
        <v>59.7</v>
      </c>
      <c r="F443" s="14">
        <f>INDEX('2.10.1'!$B$8:$X$105,MATCH(B443,'2.10.1'!$A$8:$A$105,0),MATCH(Data!A443,'2.10.1'!$B$7:$X$7,0))</f>
        <v>11.2</v>
      </c>
      <c r="G443" s="14">
        <f>INDEX('3.2'!$B$7:$X$104,MATCH(B443,'3.2'!$A$7:$A$104,0),MATCH(Data!A443,'3.2'!$B$6:$X$6,0))</f>
        <v>4078</v>
      </c>
      <c r="H443" s="14" t="str">
        <f>INDEX('20.9'!$B$7:$X$104,MATCH(B443,'20.9'!$A$7:$A$104,0),MATCH(Data!A443,'20.9'!$B$6:$X$6,0))</f>
        <v>…</v>
      </c>
      <c r="I443" s="14">
        <f>INDEX('20.10'!$B$7:$X$104,MATCH(B443,'20.10'!$A$7:$A$104,0),MATCH(Data!A443,'20.10'!$B$6:$X$6,0))</f>
        <v>8765</v>
      </c>
      <c r="J443" s="14">
        <f>INDEX('20.13'!$B$7:$X$104,MATCH(B443,'20.13'!$A$7:$A$104,0),MATCH(Data!A443,'20.13'!$B$6:$X$6,0))</f>
        <v>118.5</v>
      </c>
      <c r="K443" s="14"/>
    </row>
    <row r="444" spans="1:11" hidden="1" x14ac:dyDescent="0.45">
      <c r="A444" s="116">
        <v>2004</v>
      </c>
      <c r="B444" s="14" t="s">
        <v>141</v>
      </c>
      <c r="C444" s="14">
        <f>INDEX('1.1'!$B$6:$X$103,MATCH(B444,'1.1'!$A$6:$A$103,0),MATCH(Data!A444,'1.1'!$B$5:$X$5,0))</f>
        <v>1133.2</v>
      </c>
      <c r="D444" s="14">
        <f>INDEX('1.2'!$B$6:$X$103,MATCH(B444,'1.2'!$A$6:$A$103,0),MATCH(Data!A444,'1.2'!$B$5:$X$5,0))</f>
        <v>1125.0999999999999</v>
      </c>
      <c r="E444" s="14">
        <f>INDEX('1.6.2'!$B$7:$X$104,MATCH(B444,'1.6.2'!$A$7:$A$104,0),MATCH(Data!A444,'1.6.2'!$B$6:$X$6,0))</f>
        <v>57.8</v>
      </c>
      <c r="F444" s="14" t="str">
        <f>INDEX('2.10.1'!$B$8:$X$105,MATCH(B444,'2.10.1'!$A$8:$A$105,0),MATCH(Data!A444,'2.10.1'!$B$7:$X$7,0))</f>
        <v>…</v>
      </c>
      <c r="G444" s="14" t="str">
        <f>INDEX('3.2'!$B$7:$X$104,MATCH(B444,'3.2'!$A$7:$A$104,0),MATCH(Data!A444,'3.2'!$B$6:$X$6,0))</f>
        <v>…</v>
      </c>
      <c r="H444" s="14" t="str">
        <f>INDEX('20.9'!$B$7:$X$104,MATCH(B444,'20.9'!$A$7:$A$104,0),MATCH(Data!A444,'20.9'!$B$6:$X$6,0))</f>
        <v>…</v>
      </c>
      <c r="I444" s="14" t="str">
        <f>INDEX('20.10'!$B$7:$X$104,MATCH(B444,'20.10'!$A$7:$A$104,0),MATCH(Data!A444,'20.10'!$B$6:$X$6,0))</f>
        <v>…</v>
      </c>
      <c r="J444" s="14" t="str">
        <f>INDEX('20.13'!$B$7:$X$104,MATCH(B444,'20.13'!$A$7:$A$104,0),MATCH(Data!A444,'20.13'!$B$6:$X$6,0))</f>
        <v>-</v>
      </c>
      <c r="K444" s="14"/>
    </row>
    <row r="445" spans="1:11" hidden="1" x14ac:dyDescent="0.45">
      <c r="A445" s="116">
        <v>2004</v>
      </c>
      <c r="B445" s="14" t="s">
        <v>84</v>
      </c>
      <c r="C445" s="14">
        <f>INDEX('1.1'!$B$6:$X$103,MATCH(B445,'1.1'!$A$6:$A$103,0),MATCH(Data!A445,'1.1'!$B$5:$X$5,0))</f>
        <v>2741.1</v>
      </c>
      <c r="D445" s="14">
        <f>INDEX('1.2'!$B$6:$X$103,MATCH(B445,'1.2'!$A$6:$A$103,0),MATCH(Data!A445,'1.2'!$B$5:$X$5,0))</f>
        <v>2740.1</v>
      </c>
      <c r="E445" s="14">
        <f>INDEX('1.6.2'!$B$7:$X$104,MATCH(B445,'1.6.2'!$A$7:$A$104,0),MATCH(Data!A445,'1.6.2'!$B$6:$X$6,0))</f>
        <v>61</v>
      </c>
      <c r="F445" s="14">
        <f>INDEX('2.10.1'!$B$8:$X$105,MATCH(B445,'2.10.1'!$A$8:$A$105,0),MATCH(Data!A445,'2.10.1'!$B$7:$X$7,0))</f>
        <v>9.4</v>
      </c>
      <c r="G445" s="14">
        <f>INDEX('3.2'!$B$7:$X$104,MATCH(B445,'3.2'!$A$7:$A$104,0),MATCH(Data!A445,'3.2'!$B$6:$X$6,0))</f>
        <v>3861</v>
      </c>
      <c r="H445" s="14">
        <f>INDEX('20.9'!$B$7:$X$104,MATCH(B445,'20.9'!$A$7:$A$104,0),MATCH(Data!A445,'20.9'!$B$6:$X$6,0))</f>
        <v>13460</v>
      </c>
      <c r="I445" s="14">
        <f>INDEX('20.10'!$B$7:$X$104,MATCH(B445,'20.10'!$A$7:$A$104,0),MATCH(Data!A445,'20.10'!$B$6:$X$6,0))</f>
        <v>11108</v>
      </c>
      <c r="J445" s="14">
        <f>INDEX('20.13'!$B$7:$X$104,MATCH(B445,'20.13'!$A$7:$A$104,0),MATCH(Data!A445,'20.13'!$B$6:$X$6,0))</f>
        <v>121.5</v>
      </c>
      <c r="K445" s="14"/>
    </row>
    <row r="446" spans="1:11" ht="18" hidden="1" x14ac:dyDescent="0.45">
      <c r="A446" s="116">
        <v>2004</v>
      </c>
      <c r="B446" s="44" t="s">
        <v>142</v>
      </c>
      <c r="C446" s="14">
        <f>INDEX('1.1'!$B$6:$X$103,MATCH(B446,'1.1'!$A$6:$A$103,0),MATCH(Data!A446,'1.1'!$B$5:$X$5,0))</f>
        <v>30678.7</v>
      </c>
      <c r="D446" s="14">
        <f>INDEX('1.2'!$B$6:$X$103,MATCH(B446,'1.2'!$A$6:$A$103,0),MATCH(Data!A446,'1.2'!$B$5:$X$5,0))</f>
        <v>30785.9</v>
      </c>
      <c r="E446" s="14">
        <f>INDEX('1.6.2'!$B$7:$X$104,MATCH(B446,'1.6.2'!$A$7:$A$104,0),MATCH(Data!A446,'1.6.2'!$B$6:$X$6,0))</f>
        <v>62.2</v>
      </c>
      <c r="F446" s="14">
        <f>INDEX('2.10.1'!$B$8:$X$105,MATCH(B446,'2.10.1'!$A$8:$A$105,0),MATCH(Data!A446,'2.10.1'!$B$7:$X$7,0))</f>
        <v>7.9</v>
      </c>
      <c r="G446" s="14">
        <f>INDEX('3.2'!$B$7:$X$104,MATCH(B446,'3.2'!$A$7:$A$104,0),MATCH(Data!A446,'3.2'!$B$6:$X$6,0))</f>
        <v>4787</v>
      </c>
      <c r="H446" s="14">
        <f>INDEX('20.9'!$B$7:$X$104,MATCH(B446,'20.9'!$A$7:$A$104,0),MATCH(Data!A446,'20.9'!$B$6:$X$6,0))</f>
        <v>14724</v>
      </c>
      <c r="I446" s="14">
        <f>INDEX('20.10'!$B$7:$X$104,MATCH(B446,'20.10'!$A$7:$A$104,0),MATCH(Data!A446,'20.10'!$B$6:$X$6,0))</f>
        <v>14676</v>
      </c>
      <c r="J446" s="14">
        <f>INDEX('20.13'!$B$7:$X$104,MATCH(B446,'20.13'!$A$7:$A$104,0),MATCH(Data!A446,'20.13'!$B$6:$X$6,0))</f>
        <v>120</v>
      </c>
      <c r="K446" s="14"/>
    </row>
    <row r="447" spans="1:11" hidden="1" x14ac:dyDescent="0.45">
      <c r="A447" s="116">
        <v>2004</v>
      </c>
      <c r="B447" s="14" t="s">
        <v>85</v>
      </c>
      <c r="C447" s="14">
        <f>INDEX('1.1'!$B$6:$X$103,MATCH(B447,'1.1'!$A$6:$A$103,0),MATCH(Data!A447,'1.1'!$B$5:$X$5,0))</f>
        <v>4081.3</v>
      </c>
      <c r="D447" s="14">
        <f>INDEX('1.2'!$B$6:$X$103,MATCH(B447,'1.2'!$A$6:$A$103,0),MATCH(Data!A447,'1.2'!$B$5:$X$5,0))</f>
        <v>4087.8</v>
      </c>
      <c r="E447" s="14">
        <f>INDEX('1.6.2'!$B$7:$X$104,MATCH(B447,'1.6.2'!$A$7:$A$104,0),MATCH(Data!A447,'1.6.2'!$B$6:$X$6,0))</f>
        <v>61.7</v>
      </c>
      <c r="F447" s="14">
        <f>INDEX('2.10.1'!$B$8:$X$105,MATCH(B447,'2.10.1'!$A$8:$A$105,0),MATCH(Data!A447,'2.10.1'!$B$7:$X$7,0))</f>
        <v>7.2</v>
      </c>
      <c r="G447" s="14">
        <f>INDEX('3.2'!$B$7:$X$104,MATCH(B447,'3.2'!$A$7:$A$104,0),MATCH(Data!A447,'3.2'!$B$6:$X$6,0))</f>
        <v>5154</v>
      </c>
      <c r="H447" s="14">
        <f>INDEX('20.9'!$B$7:$X$104,MATCH(B447,'20.9'!$A$7:$A$104,0),MATCH(Data!A447,'20.9'!$B$6:$X$6,0))</f>
        <v>16734</v>
      </c>
      <c r="I447" s="14">
        <f>INDEX('20.10'!$B$7:$X$104,MATCH(B447,'20.10'!$A$7:$A$104,0),MATCH(Data!A447,'20.10'!$B$6:$X$6,0))</f>
        <v>19152</v>
      </c>
      <c r="J447" s="14">
        <f>INDEX('20.13'!$B$7:$X$104,MATCH(B447,'20.13'!$A$7:$A$104,0),MATCH(Data!A447,'20.13'!$B$6:$X$6,0))</f>
        <v>118.5</v>
      </c>
      <c r="K447" s="14"/>
    </row>
    <row r="448" spans="1:11" hidden="1" x14ac:dyDescent="0.45">
      <c r="A448" s="116">
        <v>2004</v>
      </c>
      <c r="B448" s="14" t="s">
        <v>86</v>
      </c>
      <c r="C448" s="14">
        <f>INDEX('1.1'!$B$6:$X$103,MATCH(B448,'1.1'!$A$6:$A$103,0),MATCH(Data!A448,'1.1'!$B$5:$X$5,0))</f>
        <v>718.3</v>
      </c>
      <c r="D448" s="14">
        <f>INDEX('1.2'!$B$6:$X$103,MATCH(B448,'1.2'!$A$6:$A$103,0),MATCH(Data!A448,'1.2'!$B$5:$X$5,0))</f>
        <v>720.5</v>
      </c>
      <c r="E448" s="14">
        <f>INDEX('1.6.2'!$B$7:$X$104,MATCH(B448,'1.6.2'!$A$7:$A$104,0),MATCH(Data!A448,'1.6.2'!$B$6:$X$6,0))</f>
        <v>63.8</v>
      </c>
      <c r="F448" s="14">
        <f>INDEX('2.10.1'!$B$8:$X$105,MATCH(B448,'2.10.1'!$A$8:$A$105,0),MATCH(Data!A448,'2.10.1'!$B$7:$X$7,0))</f>
        <v>9.4</v>
      </c>
      <c r="G448" s="14">
        <f>INDEX('3.2'!$B$7:$X$104,MATCH(B448,'3.2'!$A$7:$A$104,0),MATCH(Data!A448,'3.2'!$B$6:$X$6,0))</f>
        <v>2563</v>
      </c>
      <c r="H448" s="14">
        <f>INDEX('20.9'!$B$7:$X$104,MATCH(B448,'20.9'!$A$7:$A$104,0),MATCH(Data!A448,'20.9'!$B$6:$X$6,0))</f>
        <v>11935</v>
      </c>
      <c r="I448" s="14">
        <f>INDEX('20.10'!$B$7:$X$104,MATCH(B448,'20.10'!$A$7:$A$104,0),MATCH(Data!A448,'20.10'!$B$6:$X$6,0))</f>
        <v>10854</v>
      </c>
      <c r="J448" s="14">
        <f>INDEX('20.13'!$B$7:$X$104,MATCH(B448,'20.13'!$A$7:$A$104,0),MATCH(Data!A448,'20.13'!$B$6:$X$6,0))</f>
        <v>117.8</v>
      </c>
      <c r="K448" s="14"/>
    </row>
    <row r="449" spans="1:11" hidden="1" x14ac:dyDescent="0.45">
      <c r="A449" s="116">
        <v>2004</v>
      </c>
      <c r="B449" s="14" t="s">
        <v>87</v>
      </c>
      <c r="C449" s="14">
        <f>INDEX('1.1'!$B$6:$X$103,MATCH(B449,'1.1'!$A$6:$A$103,0),MATCH(Data!A449,'1.1'!$B$5:$X$5,0))</f>
        <v>871.8</v>
      </c>
      <c r="D449" s="14">
        <f>INDEX('1.2'!$B$6:$X$103,MATCH(B449,'1.2'!$A$6:$A$103,0),MATCH(Data!A449,'1.2'!$B$5:$X$5,0))</f>
        <v>875.1</v>
      </c>
      <c r="E449" s="14">
        <f>INDEX('1.6.2'!$B$7:$X$104,MATCH(B449,'1.6.2'!$A$7:$A$104,0),MATCH(Data!A449,'1.6.2'!$B$6:$X$6,0))</f>
        <v>62.3</v>
      </c>
      <c r="F449" s="14">
        <f>INDEX('2.10.1'!$B$8:$X$105,MATCH(B449,'2.10.1'!$A$8:$A$105,0),MATCH(Data!A449,'2.10.1'!$B$7:$X$7,0))</f>
        <v>5.9</v>
      </c>
      <c r="G449" s="14">
        <f>INDEX('3.2'!$B$7:$X$104,MATCH(B449,'3.2'!$A$7:$A$104,0),MATCH(Data!A449,'3.2'!$B$6:$X$6,0))</f>
        <v>3253</v>
      </c>
      <c r="H449" s="14">
        <f>INDEX('20.9'!$B$7:$X$104,MATCH(B449,'20.9'!$A$7:$A$104,0),MATCH(Data!A449,'20.9'!$B$6:$X$6,0))</f>
        <v>13362</v>
      </c>
      <c r="I449" s="14">
        <f>INDEX('20.10'!$B$7:$X$104,MATCH(B449,'20.10'!$A$7:$A$104,0),MATCH(Data!A449,'20.10'!$B$6:$X$6,0))</f>
        <v>15435</v>
      </c>
      <c r="J449" s="14">
        <f>INDEX('20.13'!$B$7:$X$104,MATCH(B449,'20.13'!$A$7:$A$104,0),MATCH(Data!A449,'20.13'!$B$6:$X$6,0))</f>
        <v>131.9</v>
      </c>
      <c r="K449" s="14"/>
    </row>
    <row r="450" spans="1:11" hidden="1" x14ac:dyDescent="0.45">
      <c r="A450" s="116">
        <v>2004</v>
      </c>
      <c r="B450" s="14" t="s">
        <v>88</v>
      </c>
      <c r="C450" s="14">
        <f>INDEX('1.1'!$B$6:$X$103,MATCH(B450,'1.1'!$A$6:$A$103,0),MATCH(Data!A450,'1.1'!$B$5:$X$5,0))</f>
        <v>3768.2</v>
      </c>
      <c r="D450" s="14">
        <f>INDEX('1.2'!$B$6:$X$103,MATCH(B450,'1.2'!$A$6:$A$103,0),MATCH(Data!A450,'1.2'!$B$5:$X$5,0))</f>
        <v>3770.6</v>
      </c>
      <c r="E450" s="14">
        <f>INDEX('1.6.2'!$B$7:$X$104,MATCH(B450,'1.6.2'!$A$7:$A$104,0),MATCH(Data!A450,'1.6.2'!$B$6:$X$6,0))</f>
        <v>61.9</v>
      </c>
      <c r="F450" s="14">
        <f>INDEX('2.10.1'!$B$8:$X$105,MATCH(B450,'2.10.1'!$A$8:$A$105,0),MATCH(Data!A450,'2.10.1'!$B$7:$X$7,0))</f>
        <v>7.4</v>
      </c>
      <c r="G450" s="14">
        <f>INDEX('3.2'!$B$7:$X$104,MATCH(B450,'3.2'!$A$7:$A$104,0),MATCH(Data!A450,'3.2'!$B$6:$X$6,0))</f>
        <v>5355</v>
      </c>
      <c r="H450" s="14">
        <f>INDEX('20.9'!$B$7:$X$104,MATCH(B450,'20.9'!$A$7:$A$104,0),MATCH(Data!A450,'20.9'!$B$6:$X$6,0))</f>
        <v>12740</v>
      </c>
      <c r="I450" s="14">
        <f>INDEX('20.10'!$B$7:$X$104,MATCH(B450,'20.10'!$A$7:$A$104,0),MATCH(Data!A450,'20.10'!$B$6:$X$6,0))</f>
        <v>14754</v>
      </c>
      <c r="J450" s="14">
        <f>INDEX('20.13'!$B$7:$X$104,MATCH(B450,'20.13'!$A$7:$A$104,0),MATCH(Data!A450,'20.13'!$B$6:$X$6,0))</f>
        <v>118.4</v>
      </c>
      <c r="K450" s="14"/>
    </row>
    <row r="451" spans="1:11" hidden="1" x14ac:dyDescent="0.45">
      <c r="A451" s="116">
        <v>2004</v>
      </c>
      <c r="B451" s="14" t="s">
        <v>89</v>
      </c>
      <c r="C451" s="14">
        <f>INDEX('1.1'!$B$6:$X$103,MATCH(B451,'1.1'!$A$6:$A$103,0),MATCH(Data!A451,'1.1'!$B$5:$X$5,0))</f>
        <v>1554.3</v>
      </c>
      <c r="D451" s="14">
        <f>INDEX('1.2'!$B$6:$X$103,MATCH(B451,'1.2'!$A$6:$A$103,0),MATCH(Data!A451,'1.2'!$B$5:$X$5,0))</f>
        <v>1557.7</v>
      </c>
      <c r="E451" s="14">
        <f>INDEX('1.6.2'!$B$7:$X$104,MATCH(B451,'1.6.2'!$A$7:$A$104,0),MATCH(Data!A451,'1.6.2'!$B$6:$X$6,0))</f>
        <v>63.9</v>
      </c>
      <c r="F451" s="14">
        <f>INDEX('2.10.1'!$B$8:$X$105,MATCH(B451,'2.10.1'!$A$8:$A$105,0),MATCH(Data!A451,'2.10.1'!$B$7:$X$7,0))</f>
        <v>8</v>
      </c>
      <c r="G451" s="14">
        <f>INDEX('3.2'!$B$7:$X$104,MATCH(B451,'3.2'!$A$7:$A$104,0),MATCH(Data!A451,'3.2'!$B$6:$X$6,0))</f>
        <v>3682</v>
      </c>
      <c r="H451" s="14">
        <f>INDEX('20.9'!$B$7:$X$104,MATCH(B451,'20.9'!$A$7:$A$104,0),MATCH(Data!A451,'20.9'!$B$6:$X$6,0))</f>
        <v>17169</v>
      </c>
      <c r="I451" s="14">
        <f>INDEX('20.10'!$B$7:$X$104,MATCH(B451,'20.10'!$A$7:$A$104,0),MATCH(Data!A451,'20.10'!$B$6:$X$6,0))</f>
        <v>16052</v>
      </c>
      <c r="J451" s="14">
        <f>INDEX('20.13'!$B$7:$X$104,MATCH(B451,'20.13'!$A$7:$A$104,0),MATCH(Data!A451,'20.13'!$B$6:$X$6,0))</f>
        <v>117.1</v>
      </c>
      <c r="K451" s="14"/>
    </row>
    <row r="452" spans="1:11" hidden="1" x14ac:dyDescent="0.45">
      <c r="A452" s="116">
        <v>2004</v>
      </c>
      <c r="B452" s="14" t="s">
        <v>90</v>
      </c>
      <c r="C452" s="14">
        <f>INDEX('1.1'!$B$6:$X$103,MATCH(B452,'1.1'!$A$6:$A$103,0),MATCH(Data!A452,'1.1'!$B$5:$X$5,0))</f>
        <v>1291</v>
      </c>
      <c r="D452" s="14">
        <f>INDEX('1.2'!$B$6:$X$103,MATCH(B452,'1.2'!$A$6:$A$103,0),MATCH(Data!A452,'1.2'!$B$5:$X$5,0))</f>
        <v>1296.3</v>
      </c>
      <c r="E452" s="14">
        <f>INDEX('1.6.2'!$B$7:$X$104,MATCH(B452,'1.6.2'!$A$7:$A$104,0),MATCH(Data!A452,'1.6.2'!$B$6:$X$6,0))</f>
        <v>62.3</v>
      </c>
      <c r="F452" s="14">
        <f>INDEX('2.10.1'!$B$8:$X$105,MATCH(B452,'2.10.1'!$A$8:$A$105,0),MATCH(Data!A452,'2.10.1'!$B$7:$X$7,0))</f>
        <v>9.8000000000000007</v>
      </c>
      <c r="G452" s="14">
        <f>INDEX('3.2'!$B$7:$X$104,MATCH(B452,'3.2'!$A$7:$A$104,0),MATCH(Data!A452,'3.2'!$B$6:$X$6,0))</f>
        <v>3203</v>
      </c>
      <c r="H452" s="14">
        <f>INDEX('20.9'!$B$7:$X$104,MATCH(B452,'20.9'!$A$7:$A$104,0),MATCH(Data!A452,'20.9'!$B$6:$X$6,0))</f>
        <v>13643</v>
      </c>
      <c r="I452" s="14">
        <f>INDEX('20.10'!$B$7:$X$104,MATCH(B452,'20.10'!$A$7:$A$104,0),MATCH(Data!A452,'20.10'!$B$6:$X$6,0))</f>
        <v>12723</v>
      </c>
      <c r="J452" s="14">
        <f>INDEX('20.13'!$B$7:$X$104,MATCH(B452,'20.13'!$A$7:$A$104,0),MATCH(Data!A452,'20.13'!$B$6:$X$6,0))</f>
        <v>123.3</v>
      </c>
      <c r="K452" s="14"/>
    </row>
    <row r="453" spans="1:11" hidden="1" x14ac:dyDescent="0.45">
      <c r="A453" s="116">
        <v>2004</v>
      </c>
      <c r="B453" s="14" t="s">
        <v>91</v>
      </c>
      <c r="C453" s="14">
        <f>INDEX('1.1'!$B$6:$X$103,MATCH(B453,'1.1'!$A$6:$A$103,0),MATCH(Data!A453,'1.1'!$B$5:$X$5,0))</f>
        <v>2751.6</v>
      </c>
      <c r="D453" s="14">
        <f>INDEX('1.2'!$B$6:$X$103,MATCH(B453,'1.2'!$A$6:$A$103,0),MATCH(Data!A453,'1.2'!$B$5:$X$5,0))</f>
        <v>2767.3</v>
      </c>
      <c r="E453" s="14">
        <f>INDEX('1.6.2'!$B$7:$X$104,MATCH(B453,'1.6.2'!$A$7:$A$104,0),MATCH(Data!A453,'1.6.2'!$B$6:$X$6,0))</f>
        <v>63</v>
      </c>
      <c r="F453" s="14">
        <f>INDEX('2.10.1'!$B$8:$X$105,MATCH(B453,'2.10.1'!$A$8:$A$105,0),MATCH(Data!A453,'2.10.1'!$B$7:$X$7,0))</f>
        <v>7.3</v>
      </c>
      <c r="G453" s="14">
        <f>INDEX('3.2'!$B$7:$X$104,MATCH(B453,'3.2'!$A$7:$A$104,0),MATCH(Data!A453,'3.2'!$B$6:$X$6,0))</f>
        <v>6402</v>
      </c>
      <c r="H453" s="14">
        <f>INDEX('20.9'!$B$7:$X$104,MATCH(B453,'20.9'!$A$7:$A$104,0),MATCH(Data!A453,'20.9'!$B$6:$X$6,0))</f>
        <v>15190</v>
      </c>
      <c r="I453" s="14">
        <f>INDEX('20.10'!$B$7:$X$104,MATCH(B453,'20.10'!$A$7:$A$104,0),MATCH(Data!A453,'20.10'!$B$6:$X$6,0))</f>
        <v>13152</v>
      </c>
      <c r="J453" s="14">
        <f>INDEX('20.13'!$B$7:$X$104,MATCH(B453,'20.13'!$A$7:$A$104,0),MATCH(Data!A453,'20.13'!$B$6:$X$6,0))</f>
        <v>133.19999999999999</v>
      </c>
      <c r="K453" s="14"/>
    </row>
    <row r="454" spans="1:11" hidden="1" x14ac:dyDescent="0.45">
      <c r="A454" s="116">
        <v>2004</v>
      </c>
      <c r="B454" s="14" t="s">
        <v>92</v>
      </c>
      <c r="C454" s="14">
        <f>INDEX('1.1'!$B$6:$X$103,MATCH(B454,'1.1'!$A$6:$A$103,0),MATCH(Data!A454,'1.1'!$B$5:$X$5,0))</f>
        <v>1445.3</v>
      </c>
      <c r="D454" s="14">
        <f>INDEX('1.2'!$B$6:$X$103,MATCH(B454,'1.2'!$A$6:$A$103,0),MATCH(Data!A454,'1.2'!$B$5:$X$5,0))</f>
        <v>1458.9</v>
      </c>
      <c r="E454" s="14">
        <f>INDEX('1.6.2'!$B$7:$X$104,MATCH(B454,'1.6.2'!$A$7:$A$104,0),MATCH(Data!A454,'1.6.2'!$B$6:$X$6,0))</f>
        <v>62.6</v>
      </c>
      <c r="F454" s="14">
        <f>INDEX('2.10.1'!$B$8:$X$105,MATCH(B454,'2.10.1'!$A$8:$A$105,0),MATCH(Data!A454,'2.10.1'!$B$7:$X$7,0))</f>
        <v>8.6</v>
      </c>
      <c r="G454" s="14">
        <f>INDEX('3.2'!$B$7:$X$104,MATCH(B454,'3.2'!$A$7:$A$104,0),MATCH(Data!A454,'3.2'!$B$6:$X$6,0))</f>
        <v>3787</v>
      </c>
      <c r="H454" s="14">
        <f>INDEX('20.9'!$B$7:$X$104,MATCH(B454,'20.9'!$A$7:$A$104,0),MATCH(Data!A454,'20.9'!$B$6:$X$6,0))</f>
        <v>14139</v>
      </c>
      <c r="I454" s="14">
        <f>INDEX('20.10'!$B$7:$X$104,MATCH(B454,'20.10'!$A$7:$A$104,0),MATCH(Data!A454,'20.10'!$B$6:$X$6,0))</f>
        <v>13658</v>
      </c>
      <c r="J454" s="14">
        <f>INDEX('20.13'!$B$7:$X$104,MATCH(B454,'20.13'!$A$7:$A$104,0),MATCH(Data!A454,'20.13'!$B$6:$X$6,0))</f>
        <v>111.2</v>
      </c>
      <c r="K454" s="14"/>
    </row>
    <row r="455" spans="1:11" hidden="1" x14ac:dyDescent="0.45">
      <c r="A455" s="116">
        <v>2004</v>
      </c>
      <c r="B455" s="14" t="s">
        <v>93</v>
      </c>
      <c r="C455" s="14">
        <f>INDEX('1.1'!$B$6:$X$103,MATCH(B455,'1.1'!$A$6:$A$103,0),MATCH(Data!A455,'1.1'!$B$5:$X$5,0))</f>
        <v>3447.9</v>
      </c>
      <c r="D455" s="14">
        <f>INDEX('1.2'!$B$6:$X$103,MATCH(B455,'1.2'!$A$6:$A$103,0),MATCH(Data!A455,'1.2'!$B$5:$X$5,0))</f>
        <v>3464.5</v>
      </c>
      <c r="E455" s="14">
        <f>INDEX('1.6.2'!$B$7:$X$104,MATCH(B455,'1.6.2'!$A$7:$A$104,0),MATCH(Data!A455,'1.6.2'!$B$6:$X$6,0))</f>
        <v>61.2</v>
      </c>
      <c r="F455" s="14">
        <f>INDEX('2.10.1'!$B$8:$X$105,MATCH(B455,'2.10.1'!$A$8:$A$105,0),MATCH(Data!A455,'2.10.1'!$B$7:$X$7,0))</f>
        <v>7.4</v>
      </c>
      <c r="G455" s="14">
        <f>INDEX('3.2'!$B$7:$X$104,MATCH(B455,'3.2'!$A$7:$A$104,0),MATCH(Data!A455,'3.2'!$B$6:$X$6,0))</f>
        <v>4791</v>
      </c>
      <c r="H455" s="14">
        <f>INDEX('20.9'!$B$7:$X$104,MATCH(B455,'20.9'!$A$7:$A$104,0),MATCH(Data!A455,'20.9'!$B$6:$X$6,0))</f>
        <v>22045</v>
      </c>
      <c r="I455" s="14">
        <f>INDEX('20.10'!$B$7:$X$104,MATCH(B455,'20.10'!$A$7:$A$104,0),MATCH(Data!A455,'20.10'!$B$6:$X$6,0))</f>
        <v>16385</v>
      </c>
      <c r="J455" s="14">
        <f>INDEX('20.13'!$B$7:$X$104,MATCH(B455,'20.13'!$A$7:$A$104,0),MATCH(Data!A455,'20.13'!$B$6:$X$6,0))</f>
        <v>129.69999999999999</v>
      </c>
      <c r="K455" s="14"/>
    </row>
    <row r="456" spans="1:11" hidden="1" x14ac:dyDescent="0.45">
      <c r="A456" s="116">
        <v>2004</v>
      </c>
      <c r="B456" s="14" t="s">
        <v>94</v>
      </c>
      <c r="C456" s="14">
        <f>INDEX('1.1'!$B$6:$X$103,MATCH(B456,'1.1'!$A$6:$A$103,0),MATCH(Data!A456,'1.1'!$B$5:$X$5,0))</f>
        <v>2122.5</v>
      </c>
      <c r="D456" s="14">
        <f>INDEX('1.2'!$B$6:$X$103,MATCH(B456,'1.2'!$A$6:$A$103,0),MATCH(Data!A456,'1.2'!$B$5:$X$5,0))</f>
        <v>2136.1999999999998</v>
      </c>
      <c r="E456" s="14">
        <f>INDEX('1.6.2'!$B$7:$X$104,MATCH(B456,'1.6.2'!$A$7:$A$104,0),MATCH(Data!A456,'1.6.2'!$B$6:$X$6,0))</f>
        <v>62.3</v>
      </c>
      <c r="F456" s="14">
        <f>INDEX('2.10.1'!$B$8:$X$105,MATCH(B456,'2.10.1'!$A$8:$A$105,0),MATCH(Data!A456,'2.10.1'!$B$7:$X$7,0))</f>
        <v>11</v>
      </c>
      <c r="G456" s="14">
        <f>INDEX('3.2'!$B$7:$X$104,MATCH(B456,'3.2'!$A$7:$A$104,0),MATCH(Data!A456,'3.2'!$B$6:$X$6,0))</f>
        <v>3910</v>
      </c>
      <c r="H456" s="14">
        <f>INDEX('20.9'!$B$7:$X$104,MATCH(B456,'20.9'!$A$7:$A$104,0),MATCH(Data!A456,'20.9'!$B$6:$X$6,0))</f>
        <v>12165</v>
      </c>
      <c r="I456" s="14">
        <f>INDEX('20.10'!$B$7:$X$104,MATCH(B456,'20.10'!$A$7:$A$104,0),MATCH(Data!A456,'20.10'!$B$6:$X$6,0))</f>
        <v>11220</v>
      </c>
      <c r="J456" s="14">
        <f>INDEX('20.13'!$B$7:$X$104,MATCH(B456,'20.13'!$A$7:$A$104,0),MATCH(Data!A456,'20.13'!$B$6:$X$6,0))</f>
        <v>104.4</v>
      </c>
      <c r="K456" s="14"/>
    </row>
    <row r="457" spans="1:11" hidden="1" x14ac:dyDescent="0.45">
      <c r="A457" s="116">
        <v>2004</v>
      </c>
      <c r="B457" s="14" t="s">
        <v>95</v>
      </c>
      <c r="C457" s="14">
        <f>INDEX('1.1'!$B$6:$X$103,MATCH(B457,'1.1'!$A$6:$A$103,0),MATCH(Data!A457,'1.1'!$B$5:$X$5,0))</f>
        <v>1431</v>
      </c>
      <c r="D457" s="14">
        <f>INDEX('1.2'!$B$6:$X$103,MATCH(B457,'1.2'!$A$6:$A$103,0),MATCH(Data!A457,'1.2'!$B$5:$X$5,0))</f>
        <v>1435.5</v>
      </c>
      <c r="E457" s="14">
        <f>INDEX('1.6.2'!$B$7:$X$104,MATCH(B457,'1.6.2'!$A$7:$A$104,0),MATCH(Data!A457,'1.6.2'!$B$6:$X$6,0))</f>
        <v>61.1</v>
      </c>
      <c r="F457" s="14">
        <f>INDEX('2.10.1'!$B$8:$X$105,MATCH(B457,'2.10.1'!$A$8:$A$105,0),MATCH(Data!A457,'2.10.1'!$B$7:$X$7,0))</f>
        <v>6.7</v>
      </c>
      <c r="G457" s="14">
        <f>INDEX('3.2'!$B$7:$X$104,MATCH(B457,'3.2'!$A$7:$A$104,0),MATCH(Data!A457,'3.2'!$B$6:$X$6,0))</f>
        <v>3406</v>
      </c>
      <c r="H457" s="14">
        <f>INDEX('20.9'!$B$7:$X$104,MATCH(B457,'20.9'!$A$7:$A$104,0),MATCH(Data!A457,'20.9'!$B$6:$X$6,0))</f>
        <v>14081</v>
      </c>
      <c r="I457" s="14">
        <f>INDEX('20.10'!$B$7:$X$104,MATCH(B457,'20.10'!$A$7:$A$104,0),MATCH(Data!A457,'20.10'!$B$6:$X$6,0))</f>
        <v>12664</v>
      </c>
      <c r="J457" s="14">
        <f>INDEX('20.13'!$B$7:$X$104,MATCH(B457,'20.13'!$A$7:$A$104,0),MATCH(Data!A457,'20.13'!$B$6:$X$6,0))</f>
        <v>119.9</v>
      </c>
      <c r="K457" s="14"/>
    </row>
    <row r="458" spans="1:11" hidden="1" x14ac:dyDescent="0.45">
      <c r="A458" s="116">
        <v>2004</v>
      </c>
      <c r="B458" s="14" t="s">
        <v>96</v>
      </c>
      <c r="C458" s="14">
        <f>INDEX('1.1'!$B$6:$X$103,MATCH(B458,'1.1'!$A$6:$A$103,0),MATCH(Data!A458,'1.1'!$B$5:$X$5,0))</f>
        <v>3225.3</v>
      </c>
      <c r="D458" s="14">
        <f>INDEX('1.2'!$B$6:$X$103,MATCH(B458,'1.2'!$A$6:$A$103,0),MATCH(Data!A458,'1.2'!$B$5:$X$5,0))</f>
        <v>3227.2</v>
      </c>
      <c r="E458" s="14">
        <f>INDEX('1.6.2'!$B$7:$X$104,MATCH(B458,'1.6.2'!$A$7:$A$104,0),MATCH(Data!A458,'1.6.2'!$B$6:$X$6,0))</f>
        <v>63</v>
      </c>
      <c r="F458" s="14">
        <f>INDEX('2.10.1'!$B$8:$X$105,MATCH(B458,'2.10.1'!$A$8:$A$105,0),MATCH(Data!A458,'2.10.1'!$B$7:$X$7,0))</f>
        <v>5.3</v>
      </c>
      <c r="G458" s="14">
        <f>INDEX('3.2'!$B$7:$X$104,MATCH(B458,'3.2'!$A$7:$A$104,0),MATCH(Data!A458,'3.2'!$B$6:$X$6,0))</f>
        <v>7137</v>
      </c>
      <c r="H458" s="14">
        <f>INDEX('20.9'!$B$7:$X$104,MATCH(B458,'20.9'!$A$7:$A$104,0),MATCH(Data!A458,'20.9'!$B$6:$X$6,0))</f>
        <v>14120</v>
      </c>
      <c r="I458" s="14">
        <f>INDEX('20.10'!$B$7:$X$104,MATCH(B458,'20.10'!$A$7:$A$104,0),MATCH(Data!A458,'20.10'!$B$6:$X$6,0))</f>
        <v>15408</v>
      </c>
      <c r="J458" s="14">
        <f>INDEX('20.13'!$B$7:$X$104,MATCH(B458,'20.13'!$A$7:$A$104,0),MATCH(Data!A458,'20.13'!$B$6:$X$6,0))</f>
        <v>120.8</v>
      </c>
      <c r="K458" s="14"/>
    </row>
    <row r="459" spans="1:11" hidden="1" x14ac:dyDescent="0.45">
      <c r="A459" s="116">
        <v>2004</v>
      </c>
      <c r="B459" s="14" t="s">
        <v>97</v>
      </c>
      <c r="C459" s="14">
        <f>INDEX('1.1'!$B$6:$X$103,MATCH(B459,'1.1'!$A$6:$A$103,0),MATCH(Data!A459,'1.1'!$B$5:$X$5,0))</f>
        <v>2615.6</v>
      </c>
      <c r="D459" s="14">
        <f>INDEX('1.2'!$B$6:$X$103,MATCH(B459,'1.2'!$A$6:$A$103,0),MATCH(Data!A459,'1.2'!$B$5:$X$5,0))</f>
        <v>2627.6</v>
      </c>
      <c r="E459" s="14">
        <f>INDEX('1.6.2'!$B$7:$X$104,MATCH(B459,'1.6.2'!$A$7:$A$104,0),MATCH(Data!A459,'1.6.2'!$B$6:$X$6,0))</f>
        <v>61.5</v>
      </c>
      <c r="F459" s="14">
        <f>INDEX('2.10.1'!$B$8:$X$105,MATCH(B459,'2.10.1'!$A$8:$A$105,0),MATCH(Data!A459,'2.10.1'!$B$7:$X$7,0))</f>
        <v>10</v>
      </c>
      <c r="G459" s="14">
        <f>INDEX('3.2'!$B$7:$X$104,MATCH(B459,'3.2'!$A$7:$A$104,0),MATCH(Data!A459,'3.2'!$B$6:$X$6,0))</f>
        <v>4006</v>
      </c>
      <c r="H459" s="14">
        <f>INDEX('20.9'!$B$7:$X$104,MATCH(B459,'20.9'!$A$7:$A$104,0),MATCH(Data!A459,'20.9'!$B$6:$X$6,0))</f>
        <v>14272</v>
      </c>
      <c r="I459" s="14">
        <f>INDEX('20.10'!$B$7:$X$104,MATCH(B459,'20.10'!$A$7:$A$104,0),MATCH(Data!A459,'20.10'!$B$6:$X$6,0))</f>
        <v>13387</v>
      </c>
      <c r="J459" s="14">
        <f>INDEX('20.13'!$B$7:$X$104,MATCH(B459,'20.13'!$A$7:$A$104,0),MATCH(Data!A459,'20.13'!$B$6:$X$6,0))</f>
        <v>115.9</v>
      </c>
      <c r="K459" s="14"/>
    </row>
    <row r="460" spans="1:11" hidden="1" x14ac:dyDescent="0.45">
      <c r="A460" s="116">
        <v>2004</v>
      </c>
      <c r="B460" s="14" t="s">
        <v>98</v>
      </c>
      <c r="C460" s="14">
        <f>INDEX('1.1'!$B$6:$X$103,MATCH(B460,'1.1'!$A$6:$A$103,0),MATCH(Data!A460,'1.1'!$B$5:$X$5,0))</f>
        <v>1354.6</v>
      </c>
      <c r="D460" s="14">
        <f>INDEX('1.2'!$B$6:$X$103,MATCH(B460,'1.2'!$A$6:$A$103,0),MATCH(Data!A460,'1.2'!$B$5:$X$5,0))</f>
        <v>1360.7</v>
      </c>
      <c r="E460" s="14">
        <f>INDEX('1.6.2'!$B$7:$X$104,MATCH(B460,'1.6.2'!$A$7:$A$104,0),MATCH(Data!A460,'1.6.2'!$B$6:$X$6,0))</f>
        <v>62.4</v>
      </c>
      <c r="F460" s="14">
        <f>INDEX('2.10.1'!$B$8:$X$105,MATCH(B460,'2.10.1'!$A$8:$A$105,0),MATCH(Data!A460,'2.10.1'!$B$7:$X$7,0))</f>
        <v>9.5</v>
      </c>
      <c r="G460" s="14">
        <f>INDEX('3.2'!$B$7:$X$104,MATCH(B460,'3.2'!$A$7:$A$104,0),MATCH(Data!A460,'3.2'!$B$6:$X$6,0))</f>
        <v>3660</v>
      </c>
      <c r="H460" s="14">
        <f>INDEX('20.9'!$B$7:$X$104,MATCH(B460,'20.9'!$A$7:$A$104,0),MATCH(Data!A460,'20.9'!$B$6:$X$6,0))</f>
        <v>11330</v>
      </c>
      <c r="I460" s="14">
        <f>INDEX('20.10'!$B$7:$X$104,MATCH(B460,'20.10'!$A$7:$A$104,0),MATCH(Data!A460,'20.10'!$B$6:$X$6,0))</f>
        <v>10589</v>
      </c>
      <c r="J460" s="14">
        <f>INDEX('20.13'!$B$7:$X$104,MATCH(B460,'20.13'!$A$7:$A$104,0),MATCH(Data!A460,'20.13'!$B$6:$X$6,0))</f>
        <v>117.6</v>
      </c>
      <c r="K460" s="14"/>
    </row>
    <row r="461" spans="1:11" hidden="1" x14ac:dyDescent="0.45">
      <c r="A461" s="116">
        <v>2004</v>
      </c>
      <c r="B461" s="44" t="s">
        <v>143</v>
      </c>
      <c r="C461" s="14">
        <f>INDEX('1.1'!$B$6:$X$103,MATCH(B461,'1.1'!$A$6:$A$103,0),MATCH(Data!A461,'1.1'!$B$5:$X$5,0))</f>
        <v>12205.2</v>
      </c>
      <c r="D461" s="14">
        <f>INDEX('1.2'!$B$6:$X$103,MATCH(B461,'1.2'!$A$6:$A$103,0),MATCH(Data!A461,'1.2'!$B$5:$X$5,0))</f>
        <v>12244.9</v>
      </c>
      <c r="E461" s="14">
        <f>INDEX('1.6.2'!$B$7:$X$104,MATCH(B461,'1.6.2'!$A$7:$A$104,0),MATCH(Data!A461,'1.6.2'!$B$6:$X$6,0))</f>
        <v>64.400000000000006</v>
      </c>
      <c r="F461" s="14">
        <f>INDEX('2.10.1'!$B$8:$X$105,MATCH(B461,'2.10.1'!$A$8:$A$105,0),MATCH(Data!A461,'2.10.1'!$B$7:$X$7,0))</f>
        <v>7.4</v>
      </c>
      <c r="G461" s="14">
        <f>INDEX('3.2'!$B$7:$X$104,MATCH(B461,'3.2'!$A$7:$A$104,0),MATCH(Data!A461,'3.2'!$B$6:$X$6,0))</f>
        <v>7444</v>
      </c>
      <c r="H461" s="14">
        <f>INDEX('20.9'!$B$7:$X$104,MATCH(B461,'20.9'!$A$7:$A$104,0),MATCH(Data!A461,'20.9'!$B$6:$X$6,0))</f>
        <v>17425</v>
      </c>
      <c r="I461" s="14">
        <f>INDEX('20.10'!$B$7:$X$104,MATCH(B461,'20.10'!$A$7:$A$104,0),MATCH(Data!A461,'20.10'!$B$6:$X$6,0))</f>
        <v>15942</v>
      </c>
      <c r="J461" s="14">
        <f>INDEX('20.13'!$B$7:$X$104,MATCH(B461,'20.13'!$A$7:$A$104,0),MATCH(Data!A461,'20.13'!$B$6:$X$6,0))</f>
        <v>117.6</v>
      </c>
      <c r="K461" s="14"/>
    </row>
    <row r="462" spans="1:11" hidden="1" x14ac:dyDescent="0.45">
      <c r="A462" s="116">
        <v>2004</v>
      </c>
      <c r="B462" s="14" t="s">
        <v>99</v>
      </c>
      <c r="C462" s="14">
        <f>INDEX('1.1'!$B$6:$X$103,MATCH(B462,'1.1'!$A$6:$A$103,0),MATCH(Data!A462,'1.1'!$B$5:$X$5,0))</f>
        <v>981</v>
      </c>
      <c r="D462" s="14">
        <f>INDEX('1.2'!$B$6:$X$103,MATCH(B462,'1.2'!$A$6:$A$103,0),MATCH(Data!A462,'1.2'!$B$5:$X$5,0))</f>
        <v>990.3</v>
      </c>
      <c r="E462" s="14">
        <f>INDEX('1.6.2'!$B$7:$X$104,MATCH(B462,'1.6.2'!$A$7:$A$104,0),MATCH(Data!A462,'1.6.2'!$B$6:$X$6,0))</f>
        <v>61.1</v>
      </c>
      <c r="F462" s="14">
        <f>INDEX('2.10.1'!$B$8:$X$105,MATCH(B462,'2.10.1'!$A$8:$A$105,0),MATCH(Data!A462,'2.10.1'!$B$7:$X$7,0))</f>
        <v>12.4</v>
      </c>
      <c r="G462" s="14">
        <f>INDEX('3.2'!$B$7:$X$104,MATCH(B462,'3.2'!$A$7:$A$104,0),MATCH(Data!A462,'3.2'!$B$6:$X$6,0))</f>
        <v>3884</v>
      </c>
      <c r="H462" s="14" t="str">
        <f>INDEX('20.9'!$B$7:$X$104,MATCH(B462,'20.9'!$A$7:$A$104,0),MATCH(Data!A462,'20.9'!$B$6:$X$6,0))</f>
        <v>…</v>
      </c>
      <c r="I462" s="14">
        <f>INDEX('20.10'!$B$7:$X$104,MATCH(B462,'20.10'!$A$7:$A$104,0),MATCH(Data!A462,'20.10'!$B$6:$X$6,0))</f>
        <v>10591</v>
      </c>
      <c r="J462" s="14">
        <f>INDEX('20.13'!$B$7:$X$104,MATCH(B462,'20.13'!$A$7:$A$104,0),MATCH(Data!A462,'20.13'!$B$6:$X$6,0))</f>
        <v>116.4</v>
      </c>
      <c r="K462" s="14"/>
    </row>
    <row r="463" spans="1:11" hidden="1" x14ac:dyDescent="0.45">
      <c r="A463" s="116">
        <v>2004</v>
      </c>
      <c r="B463" s="14" t="s">
        <v>100</v>
      </c>
      <c r="C463" s="14">
        <f>INDEX('1.1'!$B$6:$X$103,MATCH(B463,'1.1'!$A$6:$A$103,0),MATCH(Data!A463,'1.1'!$B$5:$X$5,0))</f>
        <v>4394.1000000000004</v>
      </c>
      <c r="D463" s="14">
        <f>INDEX('1.2'!$B$6:$X$103,MATCH(B463,'1.2'!$A$6:$A$103,0),MATCH(Data!A463,'1.2'!$B$5:$X$5,0))</f>
        <v>4414.1000000000004</v>
      </c>
      <c r="E463" s="14">
        <f>INDEX('1.6.2'!$B$7:$X$104,MATCH(B463,'1.6.2'!$A$7:$A$104,0),MATCH(Data!A463,'1.6.2'!$B$6:$X$6,0))</f>
        <v>63.2</v>
      </c>
      <c r="F463" s="14">
        <f>INDEX('2.10.1'!$B$8:$X$105,MATCH(B463,'2.10.1'!$A$8:$A$105,0),MATCH(Data!A463,'2.10.1'!$B$7:$X$7,0))</f>
        <v>7.3</v>
      </c>
      <c r="G463" s="14">
        <f>INDEX('3.2'!$B$7:$X$104,MATCH(B463,'3.2'!$A$7:$A$104,0),MATCH(Data!A463,'3.2'!$B$6:$X$6,0))</f>
        <v>6780</v>
      </c>
      <c r="H463" s="14">
        <f>INDEX('20.9'!$B$7:$X$104,MATCH(B463,'20.9'!$A$7:$A$104,0),MATCH(Data!A463,'20.9'!$B$6:$X$6,0))</f>
        <v>20549</v>
      </c>
      <c r="I463" s="14">
        <f>INDEX('20.10'!$B$7:$X$104,MATCH(B463,'20.10'!$A$7:$A$104,0),MATCH(Data!A463,'20.10'!$B$6:$X$6,0))</f>
        <v>17706</v>
      </c>
      <c r="J463" s="14">
        <f>INDEX('20.13'!$B$7:$X$104,MATCH(B463,'20.13'!$A$7:$A$104,0),MATCH(Data!A463,'20.13'!$B$6:$X$6,0))</f>
        <v>119.1</v>
      </c>
      <c r="K463" s="14"/>
    </row>
    <row r="464" spans="1:11" hidden="1" x14ac:dyDescent="0.45">
      <c r="A464" s="116">
        <v>2004</v>
      </c>
      <c r="B464" s="14" t="s">
        <v>101</v>
      </c>
      <c r="C464" s="14">
        <f>INDEX('1.1'!$B$6:$X$103,MATCH(B464,'1.1'!$A$6:$A$103,0),MATCH(Data!A464,'1.1'!$B$5:$X$5,0))</f>
        <v>3288.3</v>
      </c>
      <c r="D464" s="14">
        <f>INDEX('1.2'!$B$6:$X$103,MATCH(B464,'1.2'!$A$6:$A$103,0),MATCH(Data!A464,'1.2'!$B$5:$X$5,0))</f>
        <v>3285</v>
      </c>
      <c r="E464" s="14">
        <f>INDEX('1.6.2'!$B$7:$X$104,MATCH(B464,'1.6.2'!$A$7:$A$104,0),MATCH(Data!A464,'1.6.2'!$B$6:$X$6,0))</f>
        <v>69.099999999999994</v>
      </c>
      <c r="F464" s="14">
        <f>INDEX('2.10.1'!$B$8:$X$105,MATCH(B464,'2.10.1'!$A$8:$A$105,0),MATCH(Data!A464,'2.10.1'!$B$7:$X$7,0))</f>
        <v>8.6</v>
      </c>
      <c r="G464" s="14">
        <f>INDEX('3.2'!$B$7:$X$104,MATCH(B464,'3.2'!$A$7:$A$104,0),MATCH(Data!A464,'3.2'!$B$6:$X$6,0))</f>
        <v>12242</v>
      </c>
      <c r="H464" s="14">
        <f>INDEX('20.9'!$B$7:$X$104,MATCH(B464,'20.9'!$A$7:$A$104,0),MATCH(Data!A464,'20.9'!$B$6:$X$6,0))</f>
        <v>16687</v>
      </c>
      <c r="I464" s="14">
        <f>INDEX('20.10'!$B$7:$X$104,MATCH(B464,'20.10'!$A$7:$A$104,0),MATCH(Data!A464,'20.10'!$B$6:$X$6,0))</f>
        <v>16871</v>
      </c>
      <c r="J464" s="14">
        <f>INDEX('20.13'!$B$7:$X$104,MATCH(B464,'20.13'!$A$7:$A$104,0),MATCH(Data!A464,'20.13'!$B$6:$X$6,0))</f>
        <v>112.2</v>
      </c>
      <c r="K464" s="14"/>
    </row>
    <row r="465" spans="1:11" hidden="1" x14ac:dyDescent="0.45">
      <c r="A465" s="116">
        <v>2004</v>
      </c>
      <c r="B465" s="83" t="s">
        <v>62</v>
      </c>
      <c r="C465" s="14">
        <f>INDEX('1.1'!$B$6:$X$103,MATCH(B465,'1.1'!$A$6:$A$103,0),MATCH(Data!A465,'1.1'!$B$5:$X$5,0))</f>
        <v>0</v>
      </c>
      <c r="D465" s="14">
        <f>INDEX('1.2'!$B$6:$X$103,MATCH(B465,'1.2'!$A$6:$A$103,0),MATCH(Data!A465,'1.2'!$B$5:$X$5,0))</f>
        <v>0</v>
      </c>
      <c r="E465" s="14">
        <f>INDEX('1.6.2'!$B$7:$X$104,MATCH(B465,'1.6.2'!$A$7:$A$104,0),MATCH(Data!A465,'1.6.2'!$B$6:$X$6,0))</f>
        <v>0</v>
      </c>
      <c r="F465" s="14">
        <f>INDEX('2.10.1'!$B$8:$X$105,MATCH(B465,'2.10.1'!$A$8:$A$105,0),MATCH(Data!A465,'2.10.1'!$B$7:$X$7,0))</f>
        <v>0</v>
      </c>
      <c r="G465" s="14">
        <f>INDEX('3.2'!$B$7:$X$104,MATCH(B465,'3.2'!$A$7:$A$104,0),MATCH(Data!A465,'3.2'!$B$6:$X$6,0))</f>
        <v>0</v>
      </c>
      <c r="H465" s="14">
        <f>INDEX('20.9'!$B$7:$X$104,MATCH(B465,'20.9'!$A$7:$A$104,0),MATCH(Data!A465,'20.9'!$B$6:$X$6,0))</f>
        <v>0</v>
      </c>
      <c r="I465" s="14">
        <f>INDEX('20.10'!$B$7:$X$104,MATCH(B465,'20.10'!$A$7:$A$104,0),MATCH(Data!A465,'20.10'!$B$6:$X$6,0))</f>
        <v>0</v>
      </c>
      <c r="J465" s="14">
        <f>INDEX('20.13'!$B$7:$X$104,MATCH(B465,'20.13'!$A$7:$A$104,0),MATCH(Data!A465,'20.13'!$B$6:$X$6,0))</f>
        <v>0</v>
      </c>
      <c r="K465" s="14"/>
    </row>
    <row r="466" spans="1:11" ht="18" hidden="1" x14ac:dyDescent="0.45">
      <c r="A466" s="116">
        <v>2004</v>
      </c>
      <c r="B466" s="105" t="s">
        <v>144</v>
      </c>
      <c r="C466" s="14">
        <f>INDEX('1.1'!$B$6:$X$103,MATCH(B466,'1.1'!$A$6:$A$103,0),MATCH(Data!A466,'1.1'!$B$5:$X$5,0))</f>
        <v>1462.2</v>
      </c>
      <c r="D466" s="14">
        <f>INDEX('1.2'!$B$6:$X$103,MATCH(B466,'1.2'!$A$6:$A$103,0),MATCH(Data!A466,'1.2'!$B$5:$X$5,0))</f>
        <v>1457.9</v>
      </c>
      <c r="E466" s="14">
        <f>INDEX('1.6.2'!$B$7:$X$104,MATCH(B466,'1.6.2'!$A$7:$A$104,0),MATCH(Data!A466,'1.6.2'!$B$6:$X$6,0))</f>
        <v>71.7</v>
      </c>
      <c r="F466" s="14">
        <f>INDEX('2.10.1'!$B$8:$X$105,MATCH(B466,'2.10.1'!$A$8:$A$105,0),MATCH(Data!A466,'2.10.1'!$B$7:$X$7,0))</f>
        <v>9.6</v>
      </c>
      <c r="G466" s="14">
        <f>INDEX('3.2'!$B$7:$X$104,MATCH(B466,'3.2'!$A$7:$A$104,0),MATCH(Data!A466,'3.2'!$B$6:$X$6,0))</f>
        <v>15022</v>
      </c>
      <c r="H466" s="14">
        <f>INDEX('20.9'!$B$7:$X$104,MATCH(B466,'20.9'!$A$7:$A$104,0),MATCH(Data!A466,'20.9'!$B$6:$X$6,0))</f>
        <v>19312</v>
      </c>
      <c r="I466" s="14">
        <f>INDEX('20.10'!$B$7:$X$104,MATCH(B466,'20.10'!$A$7:$A$104,0),MATCH(Data!A466,'20.10'!$B$6:$X$6,0))</f>
        <v>18102</v>
      </c>
      <c r="J466" s="14">
        <f>INDEX('20.13'!$B$7:$X$104,MATCH(B466,'20.13'!$A$7:$A$104,0),MATCH(Data!A466,'20.13'!$B$6:$X$6,0))</f>
        <v>118.1</v>
      </c>
      <c r="K466" s="14"/>
    </row>
    <row r="467" spans="1:11" ht="18" hidden="1" x14ac:dyDescent="0.45">
      <c r="A467" s="116">
        <v>2004</v>
      </c>
      <c r="B467" s="105" t="s">
        <v>133</v>
      </c>
      <c r="C467" s="14">
        <f>INDEX('1.1'!$B$6:$X$103,MATCH(B467,'1.1'!$A$6:$A$103,0),MATCH(Data!A467,'1.1'!$B$5:$X$5,0))</f>
        <v>514.6</v>
      </c>
      <c r="D467" s="14">
        <f>INDEX('1.2'!$B$6:$X$103,MATCH(B467,'1.2'!$A$6:$A$103,0),MATCH(Data!A467,'1.2'!$B$5:$X$5,0))</f>
        <v>512.70000000000005</v>
      </c>
      <c r="E467" s="14">
        <f>INDEX('1.6.2'!$B$7:$X$104,MATCH(B467,'1.6.2'!$A$7:$A$104,0),MATCH(Data!A467,'1.6.2'!$B$6:$X$6,0))</f>
        <v>72.2</v>
      </c>
      <c r="F467" s="14">
        <f>INDEX('2.10.1'!$B$8:$X$105,MATCH(B467,'2.10.1'!$A$8:$A$105,0),MATCH(Data!A467,'2.10.1'!$B$7:$X$7,0))</f>
        <v>6.3</v>
      </c>
      <c r="G467" s="14">
        <f>INDEX('3.2'!$B$7:$X$104,MATCH(B467,'3.2'!$A$7:$A$104,0),MATCH(Data!A467,'3.2'!$B$6:$X$6,0))</f>
        <v>19107</v>
      </c>
      <c r="H467" s="14" t="str">
        <f>INDEX('20.9'!$B$7:$X$104,MATCH(B467,'20.9'!$A$7:$A$104,0),MATCH(Data!A467,'20.9'!$B$6:$X$6,0))</f>
        <v>…</v>
      </c>
      <c r="I467" s="14" t="str">
        <f>INDEX('20.10'!$B$7:$X$104,MATCH(B467,'20.10'!$A$7:$A$104,0),MATCH(Data!A467,'20.10'!$B$6:$X$6,0))</f>
        <v>…</v>
      </c>
      <c r="J467" s="14">
        <f>INDEX('20.13'!$B$7:$X$104,MATCH(B467,'20.13'!$A$7:$A$104,0),MATCH(Data!A467,'20.13'!$B$6:$X$6,0))</f>
        <v>108.7</v>
      </c>
      <c r="K467" s="14"/>
    </row>
    <row r="468" spans="1:11" ht="18" hidden="1" x14ac:dyDescent="0.45">
      <c r="A468" s="116">
        <v>2004</v>
      </c>
      <c r="B468" s="105" t="s">
        <v>102</v>
      </c>
      <c r="C468" s="14">
        <f>INDEX('1.1'!$B$6:$X$103,MATCH(B468,'1.1'!$A$6:$A$103,0),MATCH(Data!A468,'1.1'!$B$5:$X$5,0))</f>
        <v>1311.5</v>
      </c>
      <c r="D468" s="14">
        <f>INDEX('1.2'!$B$6:$X$103,MATCH(B468,'1.2'!$A$6:$A$103,0),MATCH(Data!A468,'1.2'!$B$5:$X$5,0))</f>
        <v>1314.3999999999999</v>
      </c>
      <c r="E468" s="14">
        <f>INDEX('1.6.2'!$B$7:$X$104,MATCH(B468,'1.6.2'!$A$7:$A$104,0),MATCH(Data!A468,'1.6.2'!$B$6:$X$6,0))</f>
        <v>64.900000000000006</v>
      </c>
      <c r="F468" s="14">
        <f>INDEX('2.10.1'!$B$8:$X$105,MATCH(B468,'2.10.1'!$A$8:$A$105,0),MATCH(Data!A468,'2.10.1'!$B$7:$X$7,0))</f>
        <v>8.3000000000000007</v>
      </c>
      <c r="G468" s="14">
        <f>INDEX('3.2'!$B$7:$X$104,MATCH(B468,'3.2'!$A$7:$A$104,0),MATCH(Data!A468,'3.2'!$B$6:$X$6,0))</f>
        <v>0</v>
      </c>
      <c r="H468" s="14">
        <f>INDEX('20.9'!$B$7:$X$104,MATCH(B468,'20.9'!$A$7:$A$104,0),MATCH(Data!A468,'20.9'!$B$6:$X$6,0))</f>
        <v>0</v>
      </c>
      <c r="I468" s="14">
        <f>INDEX('20.10'!$B$7:$X$104,MATCH(B468,'20.10'!$A$7:$A$104,0),MATCH(Data!A468,'20.10'!$B$6:$X$6,0))</f>
        <v>0</v>
      </c>
      <c r="J468" s="14" t="str">
        <f>INDEX('20.13'!$B$7:$X$104,MATCH(B468,'20.13'!$A$7:$A$104,0),MATCH(Data!A468,'20.13'!$B$6:$X$6,0))</f>
        <v>-</v>
      </c>
      <c r="K468" s="14"/>
    </row>
    <row r="469" spans="1:11" hidden="1" x14ac:dyDescent="0.45">
      <c r="A469" s="116">
        <v>2004</v>
      </c>
      <c r="B469" s="14" t="s">
        <v>103</v>
      </c>
      <c r="C469" s="14">
        <f>INDEX('1.1'!$B$6:$X$103,MATCH(B469,'1.1'!$A$6:$A$103,0),MATCH(Data!A469,'1.1'!$B$5:$X$5,0))</f>
        <v>3541.8</v>
      </c>
      <c r="D469" s="14">
        <f>INDEX('1.2'!$B$6:$X$103,MATCH(B469,'1.2'!$A$6:$A$103,0),MATCH(Data!A469,'1.2'!$B$5:$X$5,0))</f>
        <v>3555.5</v>
      </c>
      <c r="E469" s="14">
        <f>INDEX('1.6.2'!$B$7:$X$104,MATCH(B469,'1.6.2'!$A$7:$A$104,0),MATCH(Data!A469,'1.6.2'!$B$6:$X$6,0))</f>
        <v>62.5</v>
      </c>
      <c r="F469" s="14">
        <f>INDEX('2.10.1'!$B$8:$X$105,MATCH(B469,'2.10.1'!$A$8:$A$105,0),MATCH(Data!A469,'2.10.1'!$B$7:$X$7,0))</f>
        <v>5.0999999999999996</v>
      </c>
      <c r="G469" s="14">
        <f>INDEX('3.2'!$B$7:$X$104,MATCH(B469,'3.2'!$A$7:$A$104,0),MATCH(Data!A469,'3.2'!$B$6:$X$6,0))</f>
        <v>4829</v>
      </c>
      <c r="H469" s="14">
        <f>INDEX('20.9'!$B$7:$X$104,MATCH(B469,'20.9'!$A$7:$A$104,0),MATCH(Data!A469,'20.9'!$B$6:$X$6,0))</f>
        <v>15592</v>
      </c>
      <c r="I469" s="14">
        <f>INDEX('20.10'!$B$7:$X$104,MATCH(B469,'20.10'!$A$7:$A$104,0),MATCH(Data!A469,'20.10'!$B$6:$X$6,0))</f>
        <v>13839</v>
      </c>
      <c r="J469" s="14">
        <f>INDEX('20.13'!$B$7:$X$104,MATCH(B469,'20.13'!$A$7:$A$104,0),MATCH(Data!A469,'20.13'!$B$6:$X$6,0))</f>
        <v>128.4</v>
      </c>
      <c r="K469" s="14"/>
    </row>
    <row r="470" spans="1:11" hidden="1" x14ac:dyDescent="0.45">
      <c r="A470" s="116">
        <v>2004</v>
      </c>
      <c r="B470" s="44" t="s">
        <v>145</v>
      </c>
      <c r="C470" s="14">
        <f>INDEX('1.1'!$B$6:$X$103,MATCH(B470,'1.1'!$A$6:$A$103,0),MATCH(Data!A470,'1.1'!$B$5:$X$5,0))</f>
        <v>17572.800000000003</v>
      </c>
      <c r="D470" s="14">
        <f>INDEX('1.2'!$B$6:$X$103,MATCH(B470,'1.2'!$A$6:$A$103,0),MATCH(Data!A470,'1.2'!$B$5:$X$5,0))</f>
        <v>17652.400000000001</v>
      </c>
      <c r="E470" s="14">
        <f>INDEX('1.6.2'!$B$7:$X$104,MATCH(B470,'1.6.2'!$A$7:$A$104,0),MATCH(Data!A470,'1.6.2'!$B$6:$X$6,0))</f>
        <v>63.6</v>
      </c>
      <c r="F470" s="14">
        <f>INDEX('2.10.1'!$B$8:$X$105,MATCH(B470,'2.10.1'!$A$8:$A$105,0),MATCH(Data!A470,'2.10.1'!$B$7:$X$7,0))</f>
        <v>9.4</v>
      </c>
      <c r="G470" s="14">
        <f>INDEX('3.2'!$B$7:$X$104,MATCH(B470,'3.2'!$A$7:$A$104,0),MATCH(Data!A470,'3.2'!$B$6:$X$6,0))</f>
        <v>5289</v>
      </c>
      <c r="H470" s="14">
        <f>INDEX('20.9'!$B$7:$X$104,MATCH(B470,'20.9'!$A$7:$A$104,0),MATCH(Data!A470,'20.9'!$B$6:$X$6,0))</f>
        <v>16579</v>
      </c>
      <c r="I470" s="14">
        <f>INDEX('20.10'!$B$7:$X$104,MATCH(B470,'20.10'!$A$7:$A$104,0),MATCH(Data!A470,'20.10'!$B$6:$X$6,0))</f>
        <v>15961</v>
      </c>
      <c r="J470" s="14">
        <f>INDEX('20.13'!$B$7:$X$104,MATCH(B470,'20.13'!$A$7:$A$104,0),MATCH(Data!A470,'20.13'!$B$6:$X$6,0))</f>
        <v>116.8</v>
      </c>
      <c r="K470" s="14"/>
    </row>
    <row r="471" spans="1:11" hidden="1" x14ac:dyDescent="0.45">
      <c r="A471" s="116">
        <v>2004</v>
      </c>
      <c r="B471" s="14" t="s">
        <v>104</v>
      </c>
      <c r="C471" s="14">
        <f>INDEX('1.1'!$B$6:$X$103,MATCH(B471,'1.1'!$A$6:$A$103,0),MATCH(Data!A471,'1.1'!$B$5:$X$5,0))</f>
        <v>202.3</v>
      </c>
      <c r="D471" s="14">
        <f>INDEX('1.2'!$B$6:$X$103,MATCH(B471,'1.2'!$A$6:$A$103,0),MATCH(Data!A471,'1.2'!$B$5:$X$5,0))</f>
        <v>202.5</v>
      </c>
      <c r="E471" s="14">
        <f>INDEX('1.6.2'!$B$7:$X$104,MATCH(B471,'1.6.2'!$A$7:$A$104,0),MATCH(Data!A471,'1.6.2'!$B$6:$X$6,0))</f>
        <v>62.5</v>
      </c>
      <c r="F471" s="14">
        <f>INDEX('2.10.1'!$B$8:$X$105,MATCH(B471,'2.10.1'!$A$8:$A$105,0),MATCH(Data!A471,'2.10.1'!$B$7:$X$7,0))</f>
        <v>9.6</v>
      </c>
      <c r="G471" s="14">
        <f>INDEX('3.2'!$B$7:$X$104,MATCH(B471,'3.2'!$A$7:$A$104,0),MATCH(Data!A471,'3.2'!$B$6:$X$6,0))</f>
        <v>3439</v>
      </c>
      <c r="H471" s="14">
        <f>INDEX('20.9'!$B$7:$X$104,MATCH(B471,'20.9'!$A$7:$A$104,0),MATCH(Data!A471,'20.9'!$B$6:$X$6,0))</f>
        <v>17910</v>
      </c>
      <c r="I471" s="14">
        <f>INDEX('20.10'!$B$7:$X$104,MATCH(B471,'20.10'!$A$7:$A$104,0),MATCH(Data!A471,'20.10'!$B$6:$X$6,0))</f>
        <v>14361</v>
      </c>
      <c r="J471" s="14">
        <f>INDEX('20.13'!$B$7:$X$104,MATCH(B471,'20.13'!$A$7:$A$104,0),MATCH(Data!A471,'20.13'!$B$6:$X$6,0))</f>
        <v>122.8</v>
      </c>
      <c r="K471" s="14"/>
    </row>
    <row r="472" spans="1:11" hidden="1" x14ac:dyDescent="0.45">
      <c r="A472" s="116">
        <v>2004</v>
      </c>
      <c r="B472" s="14" t="s">
        <v>106</v>
      </c>
      <c r="C472" s="14">
        <f>INDEX('1.1'!$B$6:$X$103,MATCH(B472,'1.1'!$A$6:$A$103,0),MATCH(Data!A472,'1.1'!$B$5:$X$5,0))</f>
        <v>304.10000000000002</v>
      </c>
      <c r="D472" s="14">
        <f>INDEX('1.2'!$B$6:$X$103,MATCH(B472,'1.2'!$A$6:$A$103,0),MATCH(Data!A472,'1.2'!$B$5:$X$5,0))</f>
        <v>304.5</v>
      </c>
      <c r="E472" s="14">
        <f>INDEX('1.6.2'!$B$7:$X$104,MATCH(B472,'1.6.2'!$A$7:$A$104,0),MATCH(Data!A472,'1.6.2'!$B$6:$X$6,0))</f>
        <v>60.6</v>
      </c>
      <c r="F472" s="14">
        <f>INDEX('2.10.1'!$B$8:$X$105,MATCH(B472,'2.10.1'!$A$8:$A$105,0),MATCH(Data!A472,'2.10.1'!$B$7:$X$7,0))</f>
        <v>19.399999999999999</v>
      </c>
      <c r="G472" s="14">
        <f>INDEX('3.2'!$B$7:$X$104,MATCH(B472,'3.2'!$A$7:$A$104,0),MATCH(Data!A472,'3.2'!$B$6:$X$6,0))</f>
        <v>3414</v>
      </c>
      <c r="H472" s="14" t="str">
        <f>INDEX('20.9'!$B$7:$X$104,MATCH(B472,'20.9'!$A$7:$A$104,0),MATCH(Data!A472,'20.9'!$B$6:$X$6,0))</f>
        <v>…</v>
      </c>
      <c r="I472" s="14">
        <f>INDEX('20.10'!$B$7:$X$104,MATCH(B472,'20.10'!$A$7:$A$104,0),MATCH(Data!A472,'20.10'!$B$6:$X$6,0))</f>
        <v>9390</v>
      </c>
      <c r="J472" s="14">
        <f>INDEX('20.13'!$B$7:$X$104,MATCH(B472,'20.13'!$A$7:$A$104,0),MATCH(Data!A472,'20.13'!$B$6:$X$6,0))</f>
        <v>107.8</v>
      </c>
      <c r="K472" s="14"/>
    </row>
    <row r="473" spans="1:11" hidden="1" x14ac:dyDescent="0.45">
      <c r="A473" s="116">
        <v>2004</v>
      </c>
      <c r="B473" s="14" t="s">
        <v>107</v>
      </c>
      <c r="C473" s="14">
        <f>INDEX('1.1'!$B$6:$X$103,MATCH(B473,'1.1'!$A$6:$A$103,0),MATCH(Data!A473,'1.1'!$B$5:$X$5,0))</f>
        <v>538</v>
      </c>
      <c r="D473" s="14">
        <f>INDEX('1.2'!$B$6:$X$103,MATCH(B473,'1.2'!$A$6:$A$103,0),MATCH(Data!A473,'1.2'!$B$5:$X$5,0))</f>
        <v>539.70000000000005</v>
      </c>
      <c r="E473" s="14">
        <f>INDEX('1.6.2'!$B$7:$X$104,MATCH(B473,'1.6.2'!$A$7:$A$104,0),MATCH(Data!A473,'1.6.2'!$B$6:$X$6,0))</f>
        <v>63.8</v>
      </c>
      <c r="F473" s="14">
        <f>INDEX('2.10.1'!$B$8:$X$105,MATCH(B473,'2.10.1'!$A$8:$A$105,0),MATCH(Data!A473,'2.10.1'!$B$7:$X$7,0))</f>
        <v>10.199999999999999</v>
      </c>
      <c r="G473" s="14">
        <f>INDEX('3.2'!$B$7:$X$104,MATCH(B473,'3.2'!$A$7:$A$104,0),MATCH(Data!A473,'3.2'!$B$6:$X$6,0))</f>
        <v>4458</v>
      </c>
      <c r="H473" s="14">
        <f>INDEX('20.9'!$B$7:$X$104,MATCH(B473,'20.9'!$A$7:$A$104,0),MATCH(Data!A473,'20.9'!$B$6:$X$6,0))</f>
        <v>13284</v>
      </c>
      <c r="I473" s="14">
        <f>INDEX('20.10'!$B$7:$X$104,MATCH(B473,'20.10'!$A$7:$A$104,0),MATCH(Data!A473,'20.10'!$B$6:$X$6,0))</f>
        <v>12956</v>
      </c>
      <c r="J473" s="14">
        <f>INDEX('20.13'!$B$7:$X$104,MATCH(B473,'20.13'!$A$7:$A$104,0),MATCH(Data!A473,'20.13'!$B$6:$X$6,0))</f>
        <v>116.2</v>
      </c>
      <c r="K473" s="14"/>
    </row>
    <row r="474" spans="1:11" hidden="1" x14ac:dyDescent="0.45">
      <c r="A474" s="116">
        <v>2004</v>
      </c>
      <c r="B474" s="14" t="s">
        <v>108</v>
      </c>
      <c r="C474" s="14">
        <f>INDEX('1.1'!$B$6:$X$103,MATCH(B474,'1.1'!$A$6:$A$103,0),MATCH(Data!A474,'1.1'!$B$5:$X$5,0))</f>
        <v>2539.4</v>
      </c>
      <c r="D474" s="14">
        <f>INDEX('1.2'!$B$6:$X$103,MATCH(B474,'1.2'!$A$6:$A$103,0),MATCH(Data!A474,'1.2'!$B$5:$X$5,0))</f>
        <v>2555.6999999999998</v>
      </c>
      <c r="E474" s="14">
        <f>INDEX('1.6.2'!$B$7:$X$104,MATCH(B474,'1.6.2'!$A$7:$A$104,0),MATCH(Data!A474,'1.6.2'!$B$6:$X$6,0))</f>
        <v>63.1</v>
      </c>
      <c r="F474" s="14">
        <f>INDEX('2.10.1'!$B$8:$X$105,MATCH(B474,'2.10.1'!$A$8:$A$105,0),MATCH(Data!A474,'2.10.1'!$B$7:$X$7,0))</f>
        <v>9.1</v>
      </c>
      <c r="G474" s="14">
        <f>INDEX('3.2'!$B$7:$X$104,MATCH(B474,'3.2'!$A$7:$A$104,0),MATCH(Data!A474,'3.2'!$B$6:$X$6,0))</f>
        <v>3521</v>
      </c>
      <c r="H474" s="14">
        <f>INDEX('20.9'!$B$7:$X$104,MATCH(B474,'20.9'!$A$7:$A$104,0),MATCH(Data!A474,'20.9'!$B$6:$X$6,0))</f>
        <v>14062</v>
      </c>
      <c r="I474" s="14">
        <f>INDEX('20.10'!$B$7:$X$104,MATCH(B474,'20.10'!$A$7:$A$104,0),MATCH(Data!A474,'20.10'!$B$6:$X$6,0))</f>
        <v>14946</v>
      </c>
      <c r="J474" s="14">
        <f>INDEX('20.13'!$B$7:$X$104,MATCH(B474,'20.13'!$A$7:$A$104,0),MATCH(Data!A474,'20.13'!$B$6:$X$6,0))</f>
        <v>120.7</v>
      </c>
      <c r="K474" s="14"/>
    </row>
    <row r="475" spans="1:11" hidden="1" x14ac:dyDescent="0.45">
      <c r="A475" s="116">
        <v>2004</v>
      </c>
      <c r="B475" s="14" t="s">
        <v>109</v>
      </c>
      <c r="C475" s="14">
        <f>INDEX('1.1'!$B$6:$X$103,MATCH(B475,'1.1'!$A$6:$A$103,0),MATCH(Data!A475,'1.1'!$B$5:$X$5,0))</f>
        <v>2901.9</v>
      </c>
      <c r="D475" s="14">
        <f>INDEX('1.2'!$B$6:$X$103,MATCH(B475,'1.2'!$A$6:$A$103,0),MATCH(Data!A475,'1.2'!$B$5:$X$5,0))</f>
        <v>2916.9</v>
      </c>
      <c r="E475" s="14">
        <f>INDEX('1.6.2'!$B$7:$X$104,MATCH(B475,'1.6.2'!$A$7:$A$104,0),MATCH(Data!A475,'1.6.2'!$B$6:$X$6,0))</f>
        <v>64.599999999999994</v>
      </c>
      <c r="F475" s="14">
        <f>INDEX('2.10.1'!$B$8:$X$105,MATCH(B475,'2.10.1'!$A$8:$A$105,0),MATCH(Data!A475,'2.10.1'!$B$7:$X$7,0))</f>
        <v>8</v>
      </c>
      <c r="G475" s="14">
        <f>INDEX('3.2'!$B$7:$X$104,MATCH(B475,'3.2'!$A$7:$A$104,0),MATCH(Data!A475,'3.2'!$B$6:$X$6,0))</f>
        <v>6445</v>
      </c>
      <c r="H475" s="14">
        <f>INDEX('20.9'!$B$7:$X$104,MATCH(B475,'20.9'!$A$7:$A$104,0),MATCH(Data!A475,'20.9'!$B$6:$X$6,0))</f>
        <v>19045</v>
      </c>
      <c r="I475" s="14">
        <f>INDEX('20.10'!$B$7:$X$104,MATCH(B475,'20.10'!$A$7:$A$104,0),MATCH(Data!A475,'20.10'!$B$6:$X$6,0))</f>
        <v>16319</v>
      </c>
      <c r="J475" s="14">
        <f>INDEX('20.13'!$B$7:$X$104,MATCH(B475,'20.13'!$A$7:$A$104,0),MATCH(Data!A475,'20.13'!$B$6:$X$6,0))</f>
        <v>105.8</v>
      </c>
      <c r="K475" s="14"/>
    </row>
    <row r="476" spans="1:11" hidden="1" x14ac:dyDescent="0.45">
      <c r="A476" s="116">
        <v>2004</v>
      </c>
      <c r="B476" s="14" t="s">
        <v>110</v>
      </c>
      <c r="C476" s="14">
        <f>INDEX('1.1'!$B$6:$X$103,MATCH(B476,'1.1'!$A$6:$A$103,0),MATCH(Data!A476,'1.1'!$B$5:$X$5,0))</f>
        <v>2524.1</v>
      </c>
      <c r="D476" s="14">
        <f>INDEX('1.2'!$B$6:$X$103,MATCH(B476,'1.2'!$A$6:$A$103,0),MATCH(Data!A476,'1.2'!$B$5:$X$5,0))</f>
        <v>2538.1999999999998</v>
      </c>
      <c r="E476" s="14">
        <f>INDEX('1.6.2'!$B$7:$X$104,MATCH(B476,'1.6.2'!$A$7:$A$104,0),MATCH(Data!A476,'1.6.2'!$B$6:$X$6,0))</f>
        <v>63.2</v>
      </c>
      <c r="F476" s="14">
        <f>INDEX('2.10.1'!$B$8:$X$105,MATCH(B476,'2.10.1'!$A$8:$A$105,0),MATCH(Data!A476,'2.10.1'!$B$7:$X$7,0))</f>
        <v>10.3</v>
      </c>
      <c r="G476" s="14">
        <f>INDEX('3.2'!$B$7:$X$104,MATCH(B476,'3.2'!$A$7:$A$104,0),MATCH(Data!A476,'3.2'!$B$6:$X$6,0))</f>
        <v>5450</v>
      </c>
      <c r="H476" s="14">
        <f>INDEX('20.9'!$B$7:$X$104,MATCH(B476,'20.9'!$A$7:$A$104,0),MATCH(Data!A476,'20.9'!$B$6:$X$6,0))</f>
        <v>23014</v>
      </c>
      <c r="I476" s="14">
        <f>INDEX('20.10'!$B$7:$X$104,MATCH(B476,'20.10'!$A$7:$A$104,0),MATCH(Data!A476,'20.10'!$B$6:$X$6,0))</f>
        <v>18001</v>
      </c>
      <c r="J476" s="14">
        <f>INDEX('20.13'!$B$7:$X$104,MATCH(B476,'20.13'!$A$7:$A$104,0),MATCH(Data!A476,'20.13'!$B$6:$X$6,0))</f>
        <v>119.3</v>
      </c>
      <c r="K476" s="14"/>
    </row>
    <row r="477" spans="1:11" hidden="1" x14ac:dyDescent="0.45">
      <c r="A477" s="116">
        <v>2004</v>
      </c>
      <c r="B477" s="14" t="s">
        <v>111</v>
      </c>
      <c r="C477" s="14">
        <f>INDEX('1.1'!$B$6:$X$103,MATCH(B477,'1.1'!$A$6:$A$103,0),MATCH(Data!A477,'1.1'!$B$5:$X$5,0))</f>
        <v>2833</v>
      </c>
      <c r="D477" s="14">
        <f>INDEX('1.2'!$B$6:$X$103,MATCH(B477,'1.2'!$A$6:$A$103,0),MATCH(Data!A477,'1.2'!$B$5:$X$5,0))</f>
        <v>2847.5</v>
      </c>
      <c r="E477" s="14">
        <f>INDEX('1.6.2'!$B$7:$X$104,MATCH(B477,'1.6.2'!$A$7:$A$104,0),MATCH(Data!A477,'1.6.2'!$B$6:$X$6,0))</f>
        <v>63.4</v>
      </c>
      <c r="F477" s="14">
        <f>INDEX('2.10.1'!$B$8:$X$105,MATCH(B477,'2.10.1'!$A$8:$A$105,0),MATCH(Data!A477,'2.10.1'!$B$7:$X$7,0))</f>
        <v>9.9</v>
      </c>
      <c r="G477" s="14">
        <f>INDEX('3.2'!$B$7:$X$104,MATCH(B477,'3.2'!$A$7:$A$104,0),MATCH(Data!A477,'3.2'!$B$6:$X$6,0))</f>
        <v>6196</v>
      </c>
      <c r="H477" s="14">
        <f>INDEX('20.9'!$B$7:$X$104,MATCH(B477,'20.9'!$A$7:$A$104,0),MATCH(Data!A477,'20.9'!$B$6:$X$6,0))</f>
        <v>13824</v>
      </c>
      <c r="I477" s="14">
        <f>INDEX('20.10'!$B$7:$X$104,MATCH(B477,'20.10'!$A$7:$A$104,0),MATCH(Data!A477,'20.10'!$B$6:$X$6,0))</f>
        <v>16265</v>
      </c>
      <c r="J477" s="14">
        <f>INDEX('20.13'!$B$7:$X$104,MATCH(B477,'20.13'!$A$7:$A$104,0),MATCH(Data!A477,'20.13'!$B$6:$X$6,0))</f>
        <v>120.1</v>
      </c>
      <c r="K477" s="14"/>
    </row>
    <row r="478" spans="1:11" hidden="1" x14ac:dyDescent="0.45">
      <c r="A478" s="116">
        <v>2004</v>
      </c>
      <c r="B478" s="14" t="s">
        <v>112</v>
      </c>
      <c r="C478" s="14">
        <f>INDEX('1.1'!$B$6:$X$103,MATCH(B478,'1.1'!$A$6:$A$103,0),MATCH(Data!A478,'1.1'!$B$5:$X$5,0))</f>
        <v>2666</v>
      </c>
      <c r="D478" s="14">
        <f>INDEX('1.2'!$B$6:$X$103,MATCH(B478,'1.2'!$A$6:$A$103,0),MATCH(Data!A478,'1.2'!$B$5:$X$5,0))</f>
        <v>2670.1</v>
      </c>
      <c r="E478" s="14">
        <f>INDEX('1.6.2'!$B$7:$X$104,MATCH(B478,'1.6.2'!$A$7:$A$104,0),MATCH(Data!A478,'1.6.2'!$B$6:$X$6,0))</f>
        <v>63.5</v>
      </c>
      <c r="F478" s="14">
        <f>INDEX('2.10.1'!$B$8:$X$105,MATCH(B478,'2.10.1'!$A$8:$A$105,0),MATCH(Data!A478,'2.10.1'!$B$7:$X$7,0))</f>
        <v>9.1</v>
      </c>
      <c r="G478" s="14">
        <f>INDEX('3.2'!$B$7:$X$104,MATCH(B478,'3.2'!$A$7:$A$104,0),MATCH(Data!A478,'3.2'!$B$6:$X$6,0))</f>
        <v>4964</v>
      </c>
      <c r="H478" s="14">
        <f>INDEX('20.9'!$B$7:$X$104,MATCH(B478,'20.9'!$A$7:$A$104,0),MATCH(Data!A478,'20.9'!$B$6:$X$6,0))</f>
        <v>20423</v>
      </c>
      <c r="I478" s="14">
        <f>INDEX('20.10'!$B$7:$X$104,MATCH(B478,'20.10'!$A$7:$A$104,0),MATCH(Data!A478,'20.10'!$B$6:$X$6,0))</f>
        <v>19943</v>
      </c>
      <c r="J478" s="14">
        <f>INDEX('20.13'!$B$7:$X$104,MATCH(B478,'20.13'!$A$7:$A$104,0),MATCH(Data!A478,'20.13'!$B$6:$X$6,0))</f>
        <v>116.6</v>
      </c>
      <c r="K478" s="14"/>
    </row>
    <row r="479" spans="1:11" hidden="1" x14ac:dyDescent="0.45">
      <c r="A479" s="116">
        <v>2004</v>
      </c>
      <c r="B479" s="14" t="s">
        <v>113</v>
      </c>
      <c r="C479" s="14">
        <f>INDEX('1.1'!$B$6:$X$103,MATCH(B479,'1.1'!$A$6:$A$103,0),MATCH(Data!A479,'1.1'!$B$5:$X$5,0))</f>
        <v>2034.1</v>
      </c>
      <c r="D479" s="14">
        <f>INDEX('1.2'!$B$6:$X$103,MATCH(B479,'1.2'!$A$6:$A$103,0),MATCH(Data!A479,'1.2'!$B$5:$X$5,0))</f>
        <v>2043.4</v>
      </c>
      <c r="E479" s="14">
        <f>INDEX('1.6.2'!$B$7:$X$104,MATCH(B479,'1.6.2'!$A$7:$A$104,0),MATCH(Data!A479,'1.6.2'!$B$6:$X$6,0))</f>
        <v>63.6</v>
      </c>
      <c r="F479" s="14">
        <f>INDEX('2.10.1'!$B$8:$X$105,MATCH(B479,'2.10.1'!$A$8:$A$105,0),MATCH(Data!A479,'2.10.1'!$B$7:$X$7,0))</f>
        <v>9</v>
      </c>
      <c r="G479" s="14">
        <f>INDEX('3.2'!$B$7:$X$104,MATCH(B479,'3.2'!$A$7:$A$104,0),MATCH(Data!A479,'3.2'!$B$6:$X$6,0))</f>
        <v>5451</v>
      </c>
      <c r="H479" s="14">
        <f>INDEX('20.9'!$B$7:$X$104,MATCH(B479,'20.9'!$A$7:$A$104,0),MATCH(Data!A479,'20.9'!$B$6:$X$6,0))</f>
        <v>13592</v>
      </c>
      <c r="I479" s="14">
        <f>INDEX('20.10'!$B$7:$X$104,MATCH(B479,'20.10'!$A$7:$A$104,0),MATCH(Data!A479,'20.10'!$B$6:$X$6,0))</f>
        <v>12754</v>
      </c>
      <c r="J479" s="14">
        <f>INDEX('20.13'!$B$7:$X$104,MATCH(B479,'20.13'!$A$7:$A$104,0),MATCH(Data!A479,'20.13'!$B$6:$X$6,0))</f>
        <v>119.8</v>
      </c>
      <c r="K479" s="14"/>
    </row>
    <row r="480" spans="1:11" hidden="1" x14ac:dyDescent="0.45">
      <c r="A480" s="116">
        <v>2004</v>
      </c>
      <c r="B480" s="14" t="s">
        <v>114</v>
      </c>
      <c r="C480" s="14">
        <f>INDEX('1.1'!$B$6:$X$103,MATCH(B480,'1.1'!$A$6:$A$103,0),MATCH(Data!A480,'1.1'!$B$5:$X$5,0))</f>
        <v>1029.9000000000001</v>
      </c>
      <c r="D480" s="14">
        <f>INDEX('1.2'!$B$6:$X$103,MATCH(B480,'1.2'!$A$6:$A$103,0),MATCH(Data!A480,'1.2'!$B$5:$X$5,0))</f>
        <v>1033.9000000000001</v>
      </c>
      <c r="E480" s="14">
        <f>INDEX('1.6.2'!$B$7:$X$104,MATCH(B480,'1.6.2'!$A$7:$A$104,0),MATCH(Data!A480,'1.6.2'!$B$6:$X$6,0))</f>
        <v>65.599999999999994</v>
      </c>
      <c r="F480" s="14">
        <f>INDEX('2.10.1'!$B$8:$X$105,MATCH(B480,'2.10.1'!$A$8:$A$105,0),MATCH(Data!A480,'2.10.1'!$B$7:$X$7,0))</f>
        <v>10.1</v>
      </c>
      <c r="G480" s="14">
        <f>INDEX('3.2'!$B$7:$X$104,MATCH(B480,'3.2'!$A$7:$A$104,0),MATCH(Data!A480,'3.2'!$B$6:$X$6,0))</f>
        <v>6502</v>
      </c>
      <c r="H480" s="14">
        <f>INDEX('20.9'!$B$7:$X$104,MATCH(B480,'20.9'!$A$7:$A$104,0),MATCH(Data!A480,'20.9'!$B$6:$X$6,0))</f>
        <v>14730</v>
      </c>
      <c r="I480" s="14">
        <f>INDEX('20.10'!$B$7:$X$104,MATCH(B480,'20.10'!$A$7:$A$104,0),MATCH(Data!A480,'20.10'!$B$6:$X$6,0))</f>
        <v>17600</v>
      </c>
      <c r="J480" s="14">
        <f>INDEX('20.13'!$B$7:$X$104,MATCH(B480,'20.13'!$A$7:$A$104,0),MATCH(Data!A480,'20.13'!$B$6:$X$6,0))</f>
        <v>126.8</v>
      </c>
      <c r="K480" s="14"/>
    </row>
    <row r="481" spans="1:11" ht="18" hidden="1" x14ac:dyDescent="0.45">
      <c r="A481" s="116">
        <v>2004</v>
      </c>
      <c r="B481" s="44" t="s">
        <v>146</v>
      </c>
      <c r="C481" s="14">
        <f>INDEX('1.1'!$B$6:$X$103,MATCH(B481,'1.1'!$A$6:$A$103,0),MATCH(Data!A481,'1.1'!$B$5:$X$5,0))</f>
        <v>8641.3999999999978</v>
      </c>
      <c r="D481" s="14">
        <f>INDEX('1.2'!$B$6:$X$103,MATCH(B481,'1.2'!$A$6:$A$103,0),MATCH(Data!A481,'1.2'!$B$5:$X$5,0))</f>
        <v>8683.4</v>
      </c>
      <c r="E481" s="14">
        <f>INDEX('1.6.2'!$B$7:$X$104,MATCH(B481,'1.6.2'!$A$7:$A$104,0),MATCH(Data!A481,'1.6.2'!$B$6:$X$6,0))</f>
        <v>65.2</v>
      </c>
      <c r="F481" s="14">
        <f>INDEX('2.10.1'!$B$8:$X$105,MATCH(B481,'2.10.1'!$A$8:$A$105,0),MATCH(Data!A481,'2.10.1'!$B$7:$X$7,0))</f>
        <v>9.9</v>
      </c>
      <c r="G481" s="14">
        <f>INDEX('3.2'!$B$7:$X$104,MATCH(B481,'3.2'!$A$7:$A$104,0),MATCH(Data!A481,'3.2'!$B$6:$X$6,0))</f>
        <v>7089</v>
      </c>
      <c r="H481" s="14">
        <f>INDEX('20.9'!$B$7:$X$104,MATCH(B481,'20.9'!$A$7:$A$104,0),MATCH(Data!A481,'20.9'!$B$6:$X$6,0))</f>
        <v>22282</v>
      </c>
      <c r="I481" s="14">
        <f>INDEX('20.10'!$B$7:$X$104,MATCH(B481,'20.10'!$A$7:$A$104,0),MATCH(Data!A481,'20.10'!$B$6:$X$6,0))</f>
        <v>16235</v>
      </c>
      <c r="J481" s="14">
        <f>INDEX('20.13'!$B$7:$X$104,MATCH(B481,'20.13'!$A$7:$A$104,0),MATCH(Data!A481,'20.13'!$B$6:$X$6,0))</f>
        <v>117.5</v>
      </c>
      <c r="K481" s="14"/>
    </row>
    <row r="482" spans="1:11" hidden="1" x14ac:dyDescent="0.45">
      <c r="A482" s="116">
        <v>2004</v>
      </c>
      <c r="B482" s="14" t="s">
        <v>115</v>
      </c>
      <c r="C482" s="14">
        <f>INDEX('1.1'!$B$6:$X$103,MATCH(B482,'1.1'!$A$6:$A$103,0),MATCH(Data!A482,'1.1'!$B$5:$X$5,0))</f>
        <v>971</v>
      </c>
      <c r="D482" s="14">
        <f>INDEX('1.2'!$B$6:$X$103,MATCH(B482,'1.2'!$A$6:$A$103,0),MATCH(Data!A482,'1.2'!$B$5:$X$5,0))</f>
        <v>972.8</v>
      </c>
      <c r="E482" s="14">
        <f>INDEX('1.6.2'!$B$7:$X$104,MATCH(B482,'1.6.2'!$A$7:$A$104,0),MATCH(Data!A482,'1.6.2'!$B$6:$X$6,0))</f>
        <v>63.9</v>
      </c>
      <c r="F482" s="14">
        <f>INDEX('2.10.1'!$B$8:$X$105,MATCH(B482,'2.10.1'!$A$8:$A$105,0),MATCH(Data!A482,'2.10.1'!$B$7:$X$7,0))</f>
        <v>15.3</v>
      </c>
      <c r="G482" s="14">
        <f>INDEX('3.2'!$B$7:$X$104,MATCH(B482,'3.2'!$A$7:$A$104,0),MATCH(Data!A482,'3.2'!$B$6:$X$6,0))</f>
        <v>4667</v>
      </c>
      <c r="H482" s="14">
        <f>INDEX('20.9'!$B$7:$X$104,MATCH(B482,'20.9'!$A$7:$A$104,0),MATCH(Data!A482,'20.9'!$B$6:$X$6,0))</f>
        <v>17131</v>
      </c>
      <c r="I482" s="14">
        <f>INDEX('20.10'!$B$7:$X$104,MATCH(B482,'20.10'!$A$7:$A$104,0),MATCH(Data!A482,'20.10'!$B$6:$X$6,0))</f>
        <v>13107</v>
      </c>
      <c r="J482" s="14">
        <f>INDEX('20.13'!$B$7:$X$104,MATCH(B482,'20.13'!$A$7:$A$104,0),MATCH(Data!A482,'20.13'!$B$6:$X$6,0))</f>
        <v>107.1</v>
      </c>
      <c r="K482" s="14"/>
    </row>
    <row r="483" spans="1:11" hidden="1" x14ac:dyDescent="0.45">
      <c r="A483" s="116">
        <v>2004</v>
      </c>
      <c r="B483" s="14" t="s">
        <v>116</v>
      </c>
      <c r="C483" s="14">
        <f>INDEX('1.1'!$B$6:$X$103,MATCH(B483,'1.1'!$A$6:$A$103,0),MATCH(Data!A483,'1.1'!$B$5:$X$5,0))</f>
        <v>953.2</v>
      </c>
      <c r="D483" s="14">
        <f>INDEX('1.2'!$B$6:$X$103,MATCH(B483,'1.2'!$A$6:$A$103,0),MATCH(Data!A483,'1.2'!$B$5:$X$5,0))</f>
        <v>951.5</v>
      </c>
      <c r="E483" s="14">
        <f>INDEX('1.6.2'!$B$7:$X$104,MATCH(B483,'1.6.2'!$A$7:$A$104,0),MATCH(Data!A483,'1.6.2'!$B$6:$X$6,0))</f>
        <v>64.8</v>
      </c>
      <c r="F483" s="14">
        <f>INDEX('2.10.1'!$B$8:$X$105,MATCH(B483,'2.10.1'!$A$8:$A$105,0),MATCH(Data!A483,'2.10.1'!$B$7:$X$7,0))</f>
        <v>9</v>
      </c>
      <c r="G483" s="14">
        <f>INDEX('3.2'!$B$7:$X$104,MATCH(B483,'3.2'!$A$7:$A$104,0),MATCH(Data!A483,'3.2'!$B$6:$X$6,0))</f>
        <v>9615</v>
      </c>
      <c r="H483" s="14" t="str">
        <f>INDEX('20.9'!$B$7:$X$104,MATCH(B483,'20.9'!$A$7:$A$104,0),MATCH(Data!A483,'20.9'!$B$6:$X$6,0))</f>
        <v>…</v>
      </c>
      <c r="I483" s="14">
        <f>INDEX('20.10'!$B$7:$X$104,MATCH(B483,'20.10'!$A$7:$A$104,0),MATCH(Data!A483,'20.10'!$B$6:$X$6,0))</f>
        <v>18798</v>
      </c>
      <c r="J483" s="14">
        <f>INDEX('20.13'!$B$7:$X$104,MATCH(B483,'20.13'!$A$7:$A$104,0),MATCH(Data!A483,'20.13'!$B$6:$X$6,0))</f>
        <v>112</v>
      </c>
      <c r="K483" s="14"/>
    </row>
    <row r="484" spans="1:11" hidden="1" x14ac:dyDescent="0.45">
      <c r="A484" s="116">
        <v>2004</v>
      </c>
      <c r="B484" s="14" t="s">
        <v>117</v>
      </c>
      <c r="C484" s="14">
        <f>INDEX('1.1'!$B$6:$X$103,MATCH(B484,'1.1'!$A$6:$A$103,0),MATCH(Data!A484,'1.1'!$B$5:$X$5,0))</f>
        <v>1132.8</v>
      </c>
      <c r="D484" s="14">
        <f>INDEX('1.2'!$B$6:$X$103,MATCH(B484,'1.2'!$A$6:$A$103,0),MATCH(Data!A484,'1.2'!$B$5:$X$5,0))</f>
        <v>1137.7</v>
      </c>
      <c r="E484" s="14">
        <f>INDEX('1.6.2'!$B$7:$X$104,MATCH(B484,'1.6.2'!$A$7:$A$104,0),MATCH(Data!A484,'1.6.2'!$B$6:$X$6,0))</f>
        <v>63.6</v>
      </c>
      <c r="F484" s="14">
        <f>INDEX('2.10.1'!$B$8:$X$105,MATCH(B484,'2.10.1'!$A$8:$A$105,0),MATCH(Data!A484,'2.10.1'!$B$7:$X$7,0))</f>
        <v>12.6</v>
      </c>
      <c r="G484" s="14">
        <f>INDEX('3.2'!$B$7:$X$104,MATCH(B484,'3.2'!$A$7:$A$104,0),MATCH(Data!A484,'3.2'!$B$6:$X$6,0))</f>
        <v>4808</v>
      </c>
      <c r="H484" s="14" t="str">
        <f>INDEX('20.9'!$B$7:$X$104,MATCH(B484,'20.9'!$A$7:$A$104,0),MATCH(Data!A484,'20.9'!$B$6:$X$6,0))</f>
        <v>…</v>
      </c>
      <c r="I484" s="14">
        <f>INDEX('20.10'!$B$7:$X$104,MATCH(B484,'20.10'!$A$7:$A$104,0),MATCH(Data!A484,'20.10'!$B$6:$X$6,0))</f>
        <v>9549</v>
      </c>
      <c r="J484" s="14">
        <f>INDEX('20.13'!$B$7:$X$104,MATCH(B484,'20.13'!$A$7:$A$104,0),MATCH(Data!A484,'20.13'!$B$6:$X$6,0))</f>
        <v>119.5</v>
      </c>
      <c r="K484" s="14"/>
    </row>
    <row r="485" spans="1:11" hidden="1" x14ac:dyDescent="0.45">
      <c r="A485" s="116">
        <v>2004</v>
      </c>
      <c r="B485" s="14" t="s">
        <v>118</v>
      </c>
      <c r="C485" s="14">
        <f>INDEX('1.1'!$B$6:$X$103,MATCH(B485,'1.1'!$A$6:$A$103,0),MATCH(Data!A485,'1.1'!$B$5:$X$5,0))</f>
        <v>343.9</v>
      </c>
      <c r="D485" s="14">
        <f>INDEX('1.2'!$B$6:$X$103,MATCH(B485,'1.2'!$A$6:$A$103,0),MATCH(Data!A485,'1.2'!$B$5:$X$5,0))</f>
        <v>347.2</v>
      </c>
      <c r="E485" s="14">
        <f>INDEX('1.6.2'!$B$7:$X$104,MATCH(B485,'1.6.2'!$A$7:$A$104,0),MATCH(Data!A485,'1.6.2'!$B$6:$X$6,0))</f>
        <v>69</v>
      </c>
      <c r="F485" s="14">
        <f>INDEX('2.10.1'!$B$8:$X$105,MATCH(B485,'2.10.1'!$A$8:$A$105,0),MATCH(Data!A485,'2.10.1'!$B$7:$X$7,0))</f>
        <v>10.3</v>
      </c>
      <c r="G485" s="14">
        <f>INDEX('3.2'!$B$7:$X$104,MATCH(B485,'3.2'!$A$7:$A$104,0),MATCH(Data!A485,'3.2'!$B$6:$X$6,0))</f>
        <v>8492</v>
      </c>
      <c r="H485" s="14">
        <f>INDEX('20.9'!$B$7:$X$104,MATCH(B485,'20.9'!$A$7:$A$104,0),MATCH(Data!A485,'20.9'!$B$6:$X$6,0))</f>
        <v>19200</v>
      </c>
      <c r="I485" s="14">
        <f>INDEX('20.10'!$B$7:$X$104,MATCH(B485,'20.10'!$A$7:$A$104,0),MATCH(Data!A485,'20.10'!$B$6:$X$6,0))</f>
        <v>9786</v>
      </c>
      <c r="J485" s="14">
        <f>INDEX('20.13'!$B$7:$X$104,MATCH(B485,'20.13'!$A$7:$A$104,0),MATCH(Data!A485,'20.13'!$B$6:$X$6,0))</f>
        <v>120.9</v>
      </c>
      <c r="K485" s="14"/>
    </row>
    <row r="486" spans="1:11" hidden="1" x14ac:dyDescent="0.45">
      <c r="A486" s="116">
        <v>2004</v>
      </c>
      <c r="B486" s="14" t="s">
        <v>119</v>
      </c>
      <c r="C486" s="14">
        <f>INDEX('1.1'!$B$6:$X$103,MATCH(B486,'1.1'!$A$6:$A$103,0),MATCH(Data!A486,'1.1'!$B$5:$X$5,0))</f>
        <v>2028.4</v>
      </c>
      <c r="D486" s="14">
        <f>INDEX('1.2'!$B$6:$X$103,MATCH(B486,'1.2'!$A$6:$A$103,0),MATCH(Data!A486,'1.2'!$B$5:$X$5,0))</f>
        <v>2038.5</v>
      </c>
      <c r="E486" s="14">
        <f>INDEX('1.6.2'!$B$7:$X$104,MATCH(B486,'1.6.2'!$A$7:$A$104,0),MATCH(Data!A486,'1.6.2'!$B$6:$X$6,0))</f>
        <v>64.900000000000006</v>
      </c>
      <c r="F486" s="14">
        <f>INDEX('2.10.1'!$B$8:$X$105,MATCH(B486,'2.10.1'!$A$8:$A$105,0),MATCH(Data!A486,'2.10.1'!$B$7:$X$7,0))</f>
        <v>9.6999999999999993</v>
      </c>
      <c r="G486" s="14">
        <f>INDEX('3.2'!$B$7:$X$104,MATCH(B486,'3.2'!$A$7:$A$104,0),MATCH(Data!A486,'3.2'!$B$6:$X$6,0))</f>
        <v>5419</v>
      </c>
      <c r="H486" s="14">
        <f>INDEX('20.9'!$B$7:$X$104,MATCH(B486,'20.9'!$A$7:$A$104,0),MATCH(Data!A486,'20.9'!$B$6:$X$6,0))</f>
        <v>23004</v>
      </c>
      <c r="I486" s="14">
        <f>INDEX('20.10'!$B$7:$X$104,MATCH(B486,'20.10'!$A$7:$A$104,0),MATCH(Data!A486,'20.10'!$B$6:$X$6,0))</f>
        <v>16197</v>
      </c>
      <c r="J486" s="14">
        <f>INDEX('20.13'!$B$7:$X$104,MATCH(B486,'20.13'!$A$7:$A$104,0),MATCH(Data!A486,'20.13'!$B$6:$X$6,0))</f>
        <v>120.1</v>
      </c>
      <c r="K486" s="14"/>
    </row>
    <row r="487" spans="1:11" hidden="1" x14ac:dyDescent="0.45">
      <c r="A487" s="116">
        <v>2004</v>
      </c>
      <c r="B487" s="14" t="s">
        <v>147</v>
      </c>
      <c r="C487" s="14">
        <f>INDEX('1.1'!$B$6:$X$103,MATCH(B487,'1.1'!$A$6:$A$103,0),MATCH(Data!A487,'1.1'!$B$5:$X$5,0))</f>
        <v>1396.8</v>
      </c>
      <c r="D487" s="14">
        <f>INDEX('1.2'!$B$6:$X$103,MATCH(B487,'1.2'!$A$6:$A$103,0),MATCH(Data!A487,'1.2'!$B$5:$X$5,0))</f>
        <v>1406.5</v>
      </c>
      <c r="E487" s="14">
        <f>INDEX('1.6.2'!$B$7:$X$104,MATCH(B487,'1.6.2'!$A$7:$A$104,0),MATCH(Data!A487,'1.6.2'!$B$6:$X$6,0))</f>
        <v>65.7</v>
      </c>
      <c r="F487" s="14">
        <f>INDEX('2.10.1'!$B$8:$X$105,MATCH(B487,'2.10.1'!$A$8:$A$105,0),MATCH(Data!A487,'2.10.1'!$B$7:$X$7,0))</f>
        <v>6.6</v>
      </c>
      <c r="G487" s="14">
        <f>INDEX('3.2'!$B$7:$X$104,MATCH(B487,'3.2'!$A$7:$A$104,0),MATCH(Data!A487,'3.2'!$B$6:$X$6,0))</f>
        <v>7689</v>
      </c>
      <c r="H487" s="14">
        <f>INDEX('20.9'!$B$7:$X$104,MATCH(B487,'20.9'!$A$7:$A$104,0),MATCH(Data!A487,'20.9'!$B$6:$X$6,0))</f>
        <v>26222</v>
      </c>
      <c r="I487" s="14">
        <f>INDEX('20.10'!$B$7:$X$104,MATCH(B487,'20.10'!$A$7:$A$104,0),MATCH(Data!A487,'20.10'!$B$6:$X$6,0))</f>
        <v>20833</v>
      </c>
      <c r="J487" s="14">
        <f>INDEX('20.13'!$B$7:$X$104,MATCH(B487,'20.13'!$A$7:$A$104,0),MATCH(Data!A487,'20.13'!$B$6:$X$6,0))</f>
        <v>119.1</v>
      </c>
      <c r="K487" s="14"/>
    </row>
    <row r="488" spans="1:11" hidden="1" x14ac:dyDescent="0.45">
      <c r="A488" s="116">
        <v>2004</v>
      </c>
      <c r="B488" s="14" t="s">
        <v>120</v>
      </c>
      <c r="C488" s="14">
        <f>INDEX('1.1'!$B$6:$X$103,MATCH(B488,'1.1'!$A$6:$A$103,0),MATCH(Data!A488,'1.1'!$B$5:$X$5,0))</f>
        <v>874</v>
      </c>
      <c r="D488" s="14">
        <f>INDEX('1.2'!$B$6:$X$103,MATCH(B488,'1.2'!$A$6:$A$103,0),MATCH(Data!A488,'1.2'!$B$5:$X$5,0))</f>
        <v>880.9</v>
      </c>
      <c r="E488" s="14">
        <f>INDEX('1.6.2'!$B$7:$X$104,MATCH(B488,'1.6.2'!$A$7:$A$104,0),MATCH(Data!A488,'1.6.2'!$B$6:$X$6,0))</f>
        <v>64.599999999999994</v>
      </c>
      <c r="F488" s="14">
        <f>INDEX('2.10.1'!$B$8:$X$105,MATCH(B488,'2.10.1'!$A$8:$A$105,0),MATCH(Data!A488,'2.10.1'!$B$7:$X$7,0))</f>
        <v>11.7</v>
      </c>
      <c r="G488" s="14">
        <f>INDEX('3.2'!$B$7:$X$104,MATCH(B488,'3.2'!$A$7:$A$104,0),MATCH(Data!A488,'3.2'!$B$6:$X$6,0))</f>
        <v>4749</v>
      </c>
      <c r="H488" s="14">
        <f>INDEX('20.9'!$B$7:$X$104,MATCH(B488,'20.9'!$A$7:$A$104,0),MATCH(Data!A488,'20.9'!$B$6:$X$6,0))</f>
        <v>16898</v>
      </c>
      <c r="I488" s="14">
        <f>INDEX('20.10'!$B$7:$X$104,MATCH(B488,'20.10'!$A$7:$A$104,0),MATCH(Data!A488,'20.10'!$B$6:$X$6,0))</f>
        <v>11778</v>
      </c>
      <c r="J488" s="14">
        <f>INDEX('20.13'!$B$7:$X$104,MATCH(B488,'20.13'!$A$7:$A$104,0),MATCH(Data!A488,'20.13'!$B$6:$X$6,0))</f>
        <v>120.7</v>
      </c>
      <c r="K488" s="14"/>
    </row>
    <row r="489" spans="1:11" hidden="1" x14ac:dyDescent="0.45">
      <c r="A489" s="116">
        <v>2004</v>
      </c>
      <c r="B489" s="14" t="s">
        <v>121</v>
      </c>
      <c r="C489" s="14">
        <f>INDEX('1.1'!$B$6:$X$103,MATCH(B489,'1.1'!$A$6:$A$103,0),MATCH(Data!A489,'1.1'!$B$5:$X$5,0))</f>
        <v>173.9</v>
      </c>
      <c r="D489" s="14">
        <f>INDEX('1.2'!$B$6:$X$103,MATCH(B489,'1.2'!$A$6:$A$103,0),MATCH(Data!A489,'1.2'!$B$5:$X$5,0))</f>
        <v>176</v>
      </c>
      <c r="E489" s="14">
        <f>INDEX('1.6.2'!$B$7:$X$104,MATCH(B489,'1.6.2'!$A$7:$A$104,0),MATCH(Data!A489,'1.6.2'!$B$6:$X$6,0))</f>
        <v>70.5</v>
      </c>
      <c r="F489" s="14">
        <f>INDEX('2.10.1'!$B$8:$X$105,MATCH(B489,'2.10.1'!$A$8:$A$105,0),MATCH(Data!A489,'2.10.1'!$B$7:$X$7,0))</f>
        <v>8</v>
      </c>
      <c r="G489" s="14">
        <f>INDEX('3.2'!$B$7:$X$104,MATCH(B489,'3.2'!$A$7:$A$104,0),MATCH(Data!A489,'3.2'!$B$6:$X$6,0))</f>
        <v>9513</v>
      </c>
      <c r="H489" s="14" t="str">
        <f>INDEX('20.9'!$B$7:$X$104,MATCH(B489,'20.9'!$A$7:$A$104,0),MATCH(Data!A489,'20.9'!$B$6:$X$6,0))</f>
        <v>…</v>
      </c>
      <c r="I489" s="14">
        <f>INDEX('20.10'!$B$7:$X$104,MATCH(B489,'20.10'!$A$7:$A$104,0),MATCH(Data!A489,'20.10'!$B$6:$X$6,0))</f>
        <v>4626</v>
      </c>
      <c r="J489" s="14">
        <f>INDEX('20.13'!$B$7:$X$104,MATCH(B489,'20.13'!$A$7:$A$104,0),MATCH(Data!A489,'20.13'!$B$6:$X$6,0))</f>
        <v>115.1</v>
      </c>
      <c r="K489" s="14"/>
    </row>
    <row r="490" spans="1:11" hidden="1" x14ac:dyDescent="0.45">
      <c r="A490" s="116">
        <v>2004</v>
      </c>
      <c r="B490" s="14" t="s">
        <v>122</v>
      </c>
      <c r="C490" s="14">
        <f>INDEX('1.1'!$B$6:$X$103,MATCH(B490,'1.1'!$A$6:$A$103,0),MATCH(Data!A490,'1.1'!$B$5:$X$5,0))</f>
        <v>529.79999999999995</v>
      </c>
      <c r="D490" s="14">
        <f>INDEX('1.2'!$B$6:$X$103,MATCH(B490,'1.2'!$A$6:$A$103,0),MATCH(Data!A490,'1.2'!$B$5:$X$5,0))</f>
        <v>533.29999999999995</v>
      </c>
      <c r="E490" s="14">
        <f>INDEX('1.6.2'!$B$7:$X$104,MATCH(B490,'1.6.2'!$A$7:$A$104,0),MATCH(Data!A490,'1.6.2'!$B$6:$X$6,0))</f>
        <v>67.5</v>
      </c>
      <c r="F490" s="14">
        <f>INDEX('2.10.1'!$B$8:$X$105,MATCH(B490,'2.10.1'!$A$8:$A$105,0),MATCH(Data!A490,'2.10.1'!$B$7:$X$7,0))</f>
        <v>7.4</v>
      </c>
      <c r="G490" s="14">
        <f>INDEX('3.2'!$B$7:$X$104,MATCH(B490,'3.2'!$A$7:$A$104,0),MATCH(Data!A490,'3.2'!$B$6:$X$6,0))</f>
        <v>9522</v>
      </c>
      <c r="H490" s="14" t="str">
        <f>INDEX('20.9'!$B$7:$X$104,MATCH(B490,'20.9'!$A$7:$A$104,0),MATCH(Data!A490,'20.9'!$B$6:$X$6,0))</f>
        <v>…</v>
      </c>
      <c r="I490" s="14">
        <f>INDEX('20.10'!$B$7:$X$104,MATCH(B490,'20.10'!$A$7:$A$104,0),MATCH(Data!A490,'20.10'!$B$6:$X$6,0))</f>
        <v>18149</v>
      </c>
      <c r="J490" s="14">
        <f>INDEX('20.13'!$B$7:$X$104,MATCH(B490,'20.13'!$A$7:$A$104,0),MATCH(Data!A490,'20.13'!$B$6:$X$6,0))</f>
        <v>117</v>
      </c>
      <c r="K490" s="14"/>
    </row>
    <row r="491" spans="1:11" hidden="1" x14ac:dyDescent="0.45">
      <c r="A491" s="116">
        <v>2004</v>
      </c>
      <c r="B491" s="14" t="s">
        <v>123</v>
      </c>
      <c r="C491" s="14">
        <f>INDEX('1.1'!$B$6:$X$103,MATCH(B491,'1.1'!$A$6:$A$103,0),MATCH(Data!A491,'1.1'!$B$5:$X$5,0))</f>
        <v>185.8</v>
      </c>
      <c r="D491" s="14">
        <f>INDEX('1.2'!$B$6:$X$103,MATCH(B491,'1.2'!$A$6:$A$103,0),MATCH(Data!A491,'1.2'!$B$5:$X$5,0))</f>
        <v>187.1</v>
      </c>
      <c r="E491" s="14">
        <f>INDEX('1.6.2'!$B$7:$X$104,MATCH(B491,'1.6.2'!$A$7:$A$104,0),MATCH(Data!A491,'1.6.2'!$B$6:$X$6,0))</f>
        <v>64.7</v>
      </c>
      <c r="F491" s="14">
        <f>INDEX('2.10.1'!$B$8:$X$105,MATCH(B491,'2.10.1'!$A$8:$A$105,0),MATCH(Data!A491,'2.10.1'!$B$7:$X$7,0))</f>
        <v>8</v>
      </c>
      <c r="G491" s="14">
        <f>INDEX('3.2'!$B$7:$X$104,MATCH(B491,'3.2'!$A$7:$A$104,0),MATCH(Data!A491,'3.2'!$B$6:$X$6,0))</f>
        <v>5033</v>
      </c>
      <c r="H491" s="14" t="str">
        <f>INDEX('20.9'!$B$7:$X$104,MATCH(B491,'20.9'!$A$7:$A$104,0),MATCH(Data!A491,'20.9'!$B$6:$X$6,0))</f>
        <v>…</v>
      </c>
      <c r="I491" s="14">
        <f>INDEX('20.10'!$B$7:$X$104,MATCH(B491,'20.10'!$A$7:$A$104,0),MATCH(Data!A491,'20.10'!$B$6:$X$6,0))</f>
        <v>10173</v>
      </c>
      <c r="J491" s="14">
        <f>INDEX('20.13'!$B$7:$X$104,MATCH(B491,'20.13'!$A$7:$A$104,0),MATCH(Data!A491,'20.13'!$B$6:$X$6,0))</f>
        <v>107.3</v>
      </c>
      <c r="K491" s="14"/>
    </row>
    <row r="492" spans="1:11" hidden="1" x14ac:dyDescent="0.45">
      <c r="A492" s="116">
        <v>2004</v>
      </c>
      <c r="B492" s="14" t="s">
        <v>124</v>
      </c>
      <c r="C492" s="14">
        <f>INDEX('1.1'!$B$6:$X$103,MATCH(B492,'1.1'!$A$6:$A$103,0),MATCH(Data!A492,'1.1'!$B$5:$X$5,0))</f>
        <v>51.8</v>
      </c>
      <c r="D492" s="14">
        <f>INDEX('1.2'!$B$6:$X$103,MATCH(B492,'1.2'!$A$6:$A$103,0),MATCH(Data!A492,'1.2'!$B$5:$X$5,0))</f>
        <v>51.9</v>
      </c>
      <c r="E492" s="14">
        <f>INDEX('1.6.2'!$B$7:$X$104,MATCH(B492,'1.6.2'!$A$7:$A$104,0),MATCH(Data!A492,'1.6.2'!$B$6:$X$6,0))</f>
        <v>71.599999999999994</v>
      </c>
      <c r="F492" s="14">
        <f>INDEX('2.10.1'!$B$8:$X$105,MATCH(B492,'2.10.1'!$A$8:$A$105,0),MATCH(Data!A492,'2.10.1'!$B$7:$X$7,0))</f>
        <v>3.5</v>
      </c>
      <c r="G492" s="14">
        <f>INDEX('3.2'!$B$7:$X$104,MATCH(B492,'3.2'!$A$7:$A$104,0),MATCH(Data!A492,'3.2'!$B$6:$X$6,0))</f>
        <v>14817</v>
      </c>
      <c r="H492" s="14" t="str">
        <f>INDEX('20.9'!$B$7:$X$104,MATCH(B492,'20.9'!$A$7:$A$104,0),MATCH(Data!A492,'20.9'!$B$6:$X$6,0))</f>
        <v>…</v>
      </c>
      <c r="I492" s="14" t="str">
        <f>INDEX('20.10'!$B$7:$X$104,MATCH(B492,'20.10'!$A$7:$A$104,0),MATCH(Data!A492,'20.10'!$B$6:$X$6,0))</f>
        <v>…</v>
      </c>
      <c r="J492" s="14">
        <f>INDEX('20.13'!$B$7:$X$104,MATCH(B492,'20.13'!$A$7:$A$104,0),MATCH(Data!A492,'20.13'!$B$6:$X$6,0))</f>
        <v>129.30000000000001</v>
      </c>
      <c r="K492" s="14"/>
    </row>
    <row r="493" spans="1:11" hidden="1" x14ac:dyDescent="0.45">
      <c r="A493" s="116">
        <v>2005</v>
      </c>
      <c r="B493" s="114" t="s">
        <v>40</v>
      </c>
      <c r="C493" s="14">
        <f>INDEX('1.1'!$B$6:$X$103,MATCH(B493,'1.1'!$A$6:$A$103,0),MATCH(Data!A493,'1.1'!$B$5:$X$5,0))</f>
        <v>143236.6</v>
      </c>
      <c r="D493" s="14">
        <f>INDEX('1.2'!$B$6:$X$103,MATCH(B493,'1.2'!$A$6:$A$103,0),MATCH(Data!A493,'1.2'!$B$5:$X$5,0))</f>
        <v>143518.79999999999</v>
      </c>
      <c r="E493" s="14">
        <f>INDEX('1.6.2'!$B$7:$X$104,MATCH(B493,'1.6.2'!$A$7:$A$104,0),MATCH(Data!A493,'1.6.2'!$B$6:$X$6,0))</f>
        <v>63</v>
      </c>
      <c r="F493" s="14">
        <f>INDEX('2.10.1'!$B$8:$X$105,MATCH(B493,'2.10.1'!$A$8:$A$105,0),MATCH(Data!A493,'2.10.1'!$B$7:$X$7,0))</f>
        <v>7.1</v>
      </c>
      <c r="G493" s="14">
        <f>INDEX('3.2'!$B$7:$X$104,MATCH(B493,'3.2'!$A$7:$A$104,0),MATCH(Data!A493,'3.2'!$B$6:$X$6,0))</f>
        <v>8088</v>
      </c>
      <c r="H493" s="14">
        <f>INDEX('20.9'!$B$7:$X$104,MATCH(B493,'20.9'!$A$7:$A$104,0),MATCH(Data!A493,'20.9'!$B$6:$X$6,0))</f>
        <v>25394</v>
      </c>
      <c r="I493" s="14">
        <f>INDEX('20.10'!$B$7:$X$104,MATCH(B493,'20.10'!$A$7:$A$104,0),MATCH(Data!A493,'20.10'!$B$6:$X$6,0))</f>
        <v>22166</v>
      </c>
      <c r="J493" s="14">
        <f>INDEX('20.13'!$B$7:$X$104,MATCH(B493,'20.13'!$A$7:$A$104,0),MATCH(Data!A493,'20.13'!$B$6:$X$6,0))</f>
        <v>115.8</v>
      </c>
      <c r="K493" s="14"/>
    </row>
    <row r="494" spans="1:11" ht="18" hidden="1" x14ac:dyDescent="0.45">
      <c r="A494" s="116">
        <v>2005</v>
      </c>
      <c r="B494" s="44" t="s">
        <v>131</v>
      </c>
      <c r="C494" s="14">
        <f>INDEX('1.1'!$B$6:$X$103,MATCH(B494,'1.1'!$A$6:$A$103,0),MATCH(Data!A494,'1.1'!$B$5:$X$5,0))</f>
        <v>38109</v>
      </c>
      <c r="D494" s="14">
        <f>INDEX('1.2'!$B$6:$X$103,MATCH(B494,'1.2'!$A$6:$A$103,0),MATCH(Data!A494,'1.2'!$B$5:$X$5,0))</f>
        <v>38076.5</v>
      </c>
      <c r="E494" s="14">
        <f>INDEX('1.6.2'!$B$7:$X$104,MATCH(B494,'1.6.2'!$A$7:$A$104,0),MATCH(Data!A494,'1.6.2'!$B$6:$X$6,0))</f>
        <v>62.5</v>
      </c>
      <c r="F494" s="14">
        <f>INDEX('2.10.1'!$B$8:$X$105,MATCH(B494,'2.10.1'!$A$8:$A$105,0),MATCH(Data!A494,'2.10.1'!$B$7:$X$7,0))</f>
        <v>4.3</v>
      </c>
      <c r="G494" s="14">
        <f>INDEX('3.2'!$B$7:$X$104,MATCH(B494,'3.2'!$A$7:$A$104,0),MATCH(Data!A494,'3.2'!$B$6:$X$6,0))</f>
        <v>10902</v>
      </c>
      <c r="H494" s="14">
        <f>INDEX('20.9'!$B$7:$X$104,MATCH(B494,'20.9'!$A$7:$A$104,0),MATCH(Data!A494,'20.9'!$B$6:$X$6,0))</f>
        <v>34773</v>
      </c>
      <c r="I494" s="14">
        <f>INDEX('20.10'!$B$7:$X$104,MATCH(B494,'20.10'!$A$7:$A$104,0),MATCH(Data!A494,'20.10'!$B$6:$X$6,0))</f>
        <v>28672</v>
      </c>
      <c r="J494" s="14">
        <f>INDEX('20.13'!$B$7:$X$104,MATCH(B494,'20.13'!$A$7:$A$104,0),MATCH(Data!A494,'20.13'!$B$6:$X$6,0))</f>
        <v>117.1</v>
      </c>
      <c r="K494" s="14"/>
    </row>
    <row r="495" spans="1:11" hidden="1" x14ac:dyDescent="0.45">
      <c r="A495" s="116">
        <v>2005</v>
      </c>
      <c r="B495" s="14" t="s">
        <v>41</v>
      </c>
      <c r="C495" s="14">
        <f>INDEX('1.1'!$B$6:$X$103,MATCH(B495,'1.1'!$A$6:$A$103,0),MATCH(Data!A495,'1.1'!$B$5:$X$5,0))</f>
        <v>1511.7</v>
      </c>
      <c r="D495" s="14">
        <f>INDEX('1.2'!$B$6:$X$103,MATCH(B495,'1.2'!$A$6:$A$103,0),MATCH(Data!A495,'1.2'!$B$5:$X$5,0))</f>
        <v>1511.7</v>
      </c>
      <c r="E495" s="14">
        <f>INDEX('1.6.2'!$B$7:$X$104,MATCH(B495,'1.6.2'!$A$7:$A$104,0),MATCH(Data!A495,'1.6.2'!$B$6:$X$6,0))</f>
        <v>61.6</v>
      </c>
      <c r="F495" s="14">
        <f>INDEX('2.10.1'!$B$8:$X$105,MATCH(B495,'2.10.1'!$A$8:$A$105,0),MATCH(Data!A495,'2.10.1'!$B$7:$X$7,0))</f>
        <v>5.9</v>
      </c>
      <c r="G495" s="14">
        <f>INDEX('3.2'!$B$7:$X$104,MATCH(B495,'3.2'!$A$7:$A$104,0),MATCH(Data!A495,'3.2'!$B$6:$X$6,0))</f>
        <v>5276</v>
      </c>
      <c r="H495" s="14">
        <f>INDEX('20.9'!$B$7:$X$104,MATCH(B495,'20.9'!$A$7:$A$104,0),MATCH(Data!A495,'20.9'!$B$6:$X$6,0))</f>
        <v>15793</v>
      </c>
      <c r="I495" s="14">
        <f>INDEX('20.10'!$B$7:$X$104,MATCH(B495,'20.10'!$A$7:$A$104,0),MATCH(Data!A495,'20.10'!$B$6:$X$6,0))</f>
        <v>14605</v>
      </c>
      <c r="J495" s="14">
        <f>INDEX('20.13'!$B$7:$X$104,MATCH(B495,'20.13'!$A$7:$A$104,0),MATCH(Data!A495,'20.13'!$B$6:$X$6,0))</f>
        <v>117.3</v>
      </c>
      <c r="K495" s="14"/>
    </row>
    <row r="496" spans="1:11" hidden="1" x14ac:dyDescent="0.45">
      <c r="A496" s="116">
        <v>2005</v>
      </c>
      <c r="B496" s="14" t="s">
        <v>42</v>
      </c>
      <c r="C496" s="14">
        <f>INDEX('1.1'!$B$6:$X$103,MATCH(B496,'1.1'!$A$6:$A$103,0),MATCH(Data!A496,'1.1'!$B$5:$X$5,0))</f>
        <v>1327.7</v>
      </c>
      <c r="D496" s="14">
        <f>INDEX('1.2'!$B$6:$X$103,MATCH(B496,'1.2'!$A$6:$A$103,0),MATCH(Data!A496,'1.2'!$B$5:$X$5,0))</f>
        <v>1335.9</v>
      </c>
      <c r="E496" s="14">
        <f>INDEX('1.6.2'!$B$7:$X$104,MATCH(B496,'1.6.2'!$A$7:$A$104,0),MATCH(Data!A496,'1.6.2'!$B$6:$X$6,0))</f>
        <v>60.9</v>
      </c>
      <c r="F496" s="14">
        <f>INDEX('2.10.1'!$B$8:$X$105,MATCH(B496,'2.10.1'!$A$8:$A$105,0),MATCH(Data!A496,'2.10.1'!$B$7:$X$7,0))</f>
        <v>6.8</v>
      </c>
      <c r="G496" s="14">
        <f>INDEX('3.2'!$B$7:$X$104,MATCH(B496,'3.2'!$A$7:$A$104,0),MATCH(Data!A496,'3.2'!$B$6:$X$6,0))</f>
        <v>4788</v>
      </c>
      <c r="H496" s="14">
        <f>INDEX('20.9'!$B$7:$X$104,MATCH(B496,'20.9'!$A$7:$A$104,0),MATCH(Data!A496,'20.9'!$B$6:$X$6,0))</f>
        <v>14996</v>
      </c>
      <c r="I496" s="14">
        <f>INDEX('20.10'!$B$7:$X$104,MATCH(B496,'20.10'!$A$7:$A$104,0),MATCH(Data!A496,'20.10'!$B$6:$X$6,0))</f>
        <v>16285</v>
      </c>
      <c r="J496" s="14">
        <f>INDEX('20.13'!$B$7:$X$104,MATCH(B496,'20.13'!$A$7:$A$104,0),MATCH(Data!A496,'20.13'!$B$6:$X$6,0))</f>
        <v>133.4</v>
      </c>
      <c r="K496" s="14"/>
    </row>
    <row r="497" spans="1:11" hidden="1" x14ac:dyDescent="0.45">
      <c r="A497" s="116">
        <v>2005</v>
      </c>
      <c r="B497" s="14" t="s">
        <v>43</v>
      </c>
      <c r="C497" s="14">
        <f>INDEX('1.1'!$B$6:$X$103,MATCH(B497,'1.1'!$A$6:$A$103,0),MATCH(Data!A497,'1.1'!$B$5:$X$5,0))</f>
        <v>1486.5</v>
      </c>
      <c r="D497" s="14">
        <f>INDEX('1.2'!$B$6:$X$103,MATCH(B497,'1.2'!$A$6:$A$103,0),MATCH(Data!A497,'1.2'!$B$5:$X$5,0))</f>
        <v>1492</v>
      </c>
      <c r="E497" s="14">
        <f>INDEX('1.6.2'!$B$7:$X$104,MATCH(B497,'1.6.2'!$A$7:$A$104,0),MATCH(Data!A497,'1.6.2'!$B$6:$X$6,0))</f>
        <v>61.3</v>
      </c>
      <c r="F497" s="14">
        <f>INDEX('2.10.1'!$B$8:$X$105,MATCH(B497,'2.10.1'!$A$8:$A$105,0),MATCH(Data!A497,'2.10.1'!$B$7:$X$7,0))</f>
        <v>9</v>
      </c>
      <c r="G497" s="14">
        <f>INDEX('3.2'!$B$7:$X$104,MATCH(B497,'3.2'!$A$7:$A$104,0),MATCH(Data!A497,'3.2'!$B$6:$X$6,0))</f>
        <v>4107</v>
      </c>
      <c r="H497" s="14">
        <f>INDEX('20.9'!$B$7:$X$104,MATCH(B497,'20.9'!$A$7:$A$104,0),MATCH(Data!A497,'20.9'!$B$6:$X$6,0))</f>
        <v>18054</v>
      </c>
      <c r="I497" s="14">
        <f>INDEX('20.10'!$B$7:$X$104,MATCH(B497,'20.10'!$A$7:$A$104,0),MATCH(Data!A497,'20.10'!$B$6:$X$6,0))</f>
        <v>16522</v>
      </c>
      <c r="J497" s="14">
        <f>INDEX('20.13'!$B$7:$X$104,MATCH(B497,'20.13'!$A$7:$A$104,0),MATCH(Data!A497,'20.13'!$B$6:$X$6,0))</f>
        <v>107.8</v>
      </c>
      <c r="K497" s="14"/>
    </row>
    <row r="498" spans="1:11" hidden="1" x14ac:dyDescent="0.45">
      <c r="A498" s="116">
        <v>2005</v>
      </c>
      <c r="B498" s="14" t="s">
        <v>44</v>
      </c>
      <c r="C498" s="14">
        <f>INDEX('1.1'!$B$6:$X$103,MATCH(B498,'1.1'!$A$6:$A$103,0),MATCH(Data!A498,'1.1'!$B$5:$X$5,0))</f>
        <v>2360.9</v>
      </c>
      <c r="D498" s="14">
        <f>INDEX('1.2'!$B$6:$X$103,MATCH(B498,'1.2'!$A$6:$A$103,0),MATCH(Data!A498,'1.2'!$B$5:$X$5,0))</f>
        <v>2362.9</v>
      </c>
      <c r="E498" s="14">
        <f>INDEX('1.6.2'!$B$7:$X$104,MATCH(B498,'1.6.2'!$A$7:$A$104,0),MATCH(Data!A498,'1.6.2'!$B$6:$X$6,0))</f>
        <v>60.4</v>
      </c>
      <c r="F498" s="14">
        <f>INDEX('2.10.1'!$B$8:$X$105,MATCH(B498,'2.10.1'!$A$8:$A$105,0),MATCH(Data!A498,'2.10.1'!$B$7:$X$7,0))</f>
        <v>7.6</v>
      </c>
      <c r="G498" s="14">
        <f>INDEX('3.2'!$B$7:$X$104,MATCH(B498,'3.2'!$A$7:$A$104,0),MATCH(Data!A498,'3.2'!$B$6:$X$6,0))</f>
        <v>5398</v>
      </c>
      <c r="H498" s="14">
        <f>INDEX('20.9'!$B$7:$X$104,MATCH(B498,'20.9'!$A$7:$A$104,0),MATCH(Data!A498,'20.9'!$B$6:$X$6,0))</f>
        <v>15131</v>
      </c>
      <c r="I498" s="14">
        <f>INDEX('20.10'!$B$7:$X$104,MATCH(B498,'20.10'!$A$7:$A$104,0),MATCH(Data!A498,'20.10'!$B$6:$X$6,0))</f>
        <v>14285</v>
      </c>
      <c r="J498" s="14">
        <f>INDEX('20.13'!$B$7:$X$104,MATCH(B498,'20.13'!$A$7:$A$104,0),MATCH(Data!A498,'20.13'!$B$6:$X$6,0))</f>
        <v>123.1</v>
      </c>
      <c r="K498" s="14"/>
    </row>
    <row r="499" spans="1:11" hidden="1" x14ac:dyDescent="0.45">
      <c r="A499" s="116">
        <v>2005</v>
      </c>
      <c r="B499" s="14" t="s">
        <v>45</v>
      </c>
      <c r="C499" s="14">
        <f>INDEX('1.1'!$B$6:$X$103,MATCH(B499,'1.1'!$A$6:$A$103,0),MATCH(Data!A499,'1.1'!$B$5:$X$5,0))</f>
        <v>1101.8</v>
      </c>
      <c r="D499" s="14">
        <f>INDEX('1.2'!$B$6:$X$103,MATCH(B499,'1.2'!$A$6:$A$103,0),MATCH(Data!A499,'1.2'!$B$5:$X$5,0))</f>
        <v>1109.3</v>
      </c>
      <c r="E499" s="14">
        <f>INDEX('1.6.2'!$B$7:$X$104,MATCH(B499,'1.6.2'!$A$7:$A$104,0),MATCH(Data!A499,'1.6.2'!$B$6:$X$6,0))</f>
        <v>60.8</v>
      </c>
      <c r="F499" s="14">
        <f>INDEX('2.10.1'!$B$8:$X$105,MATCH(B499,'2.10.1'!$A$8:$A$105,0),MATCH(Data!A499,'2.10.1'!$B$7:$X$7,0))</f>
        <v>6.9</v>
      </c>
      <c r="G499" s="14">
        <f>INDEX('3.2'!$B$7:$X$104,MATCH(B499,'3.2'!$A$7:$A$104,0),MATCH(Data!A499,'3.2'!$B$6:$X$6,0))</f>
        <v>3480</v>
      </c>
      <c r="H499" s="14">
        <f>INDEX('20.9'!$B$7:$X$104,MATCH(B499,'20.9'!$A$7:$A$104,0),MATCH(Data!A499,'20.9'!$B$6:$X$6,0))</f>
        <v>13403</v>
      </c>
      <c r="I499" s="14">
        <f>INDEX('20.10'!$B$7:$X$104,MATCH(B499,'20.10'!$A$7:$A$104,0),MATCH(Data!A499,'20.10'!$B$6:$X$6,0))</f>
        <v>11900</v>
      </c>
      <c r="J499" s="14">
        <f>INDEX('20.13'!$B$7:$X$104,MATCH(B499,'20.13'!$A$7:$A$104,0),MATCH(Data!A499,'20.13'!$B$6:$X$6,0))</f>
        <v>129.9</v>
      </c>
      <c r="K499" s="14"/>
    </row>
    <row r="500" spans="1:11" hidden="1" x14ac:dyDescent="0.45">
      <c r="A500" s="116">
        <v>2005</v>
      </c>
      <c r="B500" s="14" t="s">
        <v>46</v>
      </c>
      <c r="C500" s="14">
        <f>INDEX('1.1'!$B$6:$X$103,MATCH(B500,'1.1'!$A$6:$A$103,0),MATCH(Data!A500,'1.1'!$B$5:$X$5,0))</f>
        <v>1023.3</v>
      </c>
      <c r="D500" s="14">
        <f>INDEX('1.2'!$B$6:$X$103,MATCH(B500,'1.2'!$A$6:$A$103,0),MATCH(Data!A500,'1.2'!$B$5:$X$5,0))</f>
        <v>1025.5</v>
      </c>
      <c r="E500" s="14">
        <f>INDEX('1.6.2'!$B$7:$X$104,MATCH(B500,'1.6.2'!$A$7:$A$104,0),MATCH(Data!A500,'1.6.2'!$B$6:$X$6,0))</f>
        <v>61.9</v>
      </c>
      <c r="F500" s="14">
        <f>INDEX('2.10.1'!$B$8:$X$105,MATCH(B500,'2.10.1'!$A$8:$A$105,0),MATCH(Data!A500,'2.10.1'!$B$7:$X$7,0))</f>
        <v>5.6</v>
      </c>
      <c r="G500" s="14">
        <f>INDEX('3.2'!$B$7:$X$104,MATCH(B500,'3.2'!$A$7:$A$104,0),MATCH(Data!A500,'3.2'!$B$6:$X$6,0))</f>
        <v>5343</v>
      </c>
      <c r="H500" s="14">
        <f>INDEX('20.9'!$B$7:$X$104,MATCH(B500,'20.9'!$A$7:$A$104,0),MATCH(Data!A500,'20.9'!$B$6:$X$6,0))</f>
        <v>19962</v>
      </c>
      <c r="I500" s="14">
        <f>INDEX('20.10'!$B$7:$X$104,MATCH(B500,'20.10'!$A$7:$A$104,0),MATCH(Data!A500,'20.10'!$B$6:$X$6,0))</f>
        <v>19369</v>
      </c>
      <c r="J500" s="14">
        <f>INDEX('20.13'!$B$7:$X$104,MATCH(B500,'20.13'!$A$7:$A$104,0),MATCH(Data!A500,'20.13'!$B$6:$X$6,0))</f>
        <v>115</v>
      </c>
      <c r="K500" s="14"/>
    </row>
    <row r="501" spans="1:11" hidden="1" x14ac:dyDescent="0.45">
      <c r="A501" s="116">
        <v>2005</v>
      </c>
      <c r="B501" s="14" t="s">
        <v>47</v>
      </c>
      <c r="C501" s="14">
        <f>INDEX('1.1'!$B$6:$X$103,MATCH(B501,'1.1'!$A$6:$A$103,0),MATCH(Data!A501,'1.1'!$B$5:$X$5,0))</f>
        <v>699.8</v>
      </c>
      <c r="D501" s="14">
        <f>INDEX('1.2'!$B$6:$X$103,MATCH(B501,'1.2'!$A$6:$A$103,0),MATCH(Data!A501,'1.2'!$B$5:$X$5,0))</f>
        <v>705.9</v>
      </c>
      <c r="E501" s="14">
        <f>INDEX('1.6.2'!$B$7:$X$104,MATCH(B501,'1.6.2'!$A$7:$A$104,0),MATCH(Data!A501,'1.6.2'!$B$6:$X$6,0))</f>
        <v>61.7</v>
      </c>
      <c r="F501" s="14">
        <f>INDEX('2.10.1'!$B$8:$X$105,MATCH(B501,'2.10.1'!$A$8:$A$105,0),MATCH(Data!A501,'2.10.1'!$B$7:$X$7,0))</f>
        <v>4.9000000000000004</v>
      </c>
      <c r="G501" s="14">
        <f>INDEX('3.2'!$B$7:$X$104,MATCH(B501,'3.2'!$A$7:$A$104,0),MATCH(Data!A501,'3.2'!$B$6:$X$6,0))</f>
        <v>4985</v>
      </c>
      <c r="H501" s="14">
        <f>INDEX('20.9'!$B$7:$X$104,MATCH(B501,'20.9'!$A$7:$A$104,0),MATCH(Data!A501,'20.9'!$B$6:$X$6,0))</f>
        <v>15481</v>
      </c>
      <c r="I501" s="14">
        <f>INDEX('20.10'!$B$7:$X$104,MATCH(B501,'20.10'!$A$7:$A$104,0),MATCH(Data!A501,'20.10'!$B$6:$X$6,0))</f>
        <v>14797</v>
      </c>
      <c r="J501" s="14">
        <f>INDEX('20.13'!$B$7:$X$104,MATCH(B501,'20.13'!$A$7:$A$104,0),MATCH(Data!A501,'20.13'!$B$6:$X$6,0))</f>
        <v>104.8</v>
      </c>
      <c r="K501" s="14"/>
    </row>
    <row r="502" spans="1:11" hidden="1" x14ac:dyDescent="0.45">
      <c r="A502" s="116">
        <v>2005</v>
      </c>
      <c r="B502" s="14" t="s">
        <v>48</v>
      </c>
      <c r="C502" s="14">
        <f>INDEX('1.1'!$B$6:$X$103,MATCH(B502,'1.1'!$A$6:$A$103,0),MATCH(Data!A502,'1.1'!$B$5:$X$5,0))</f>
        <v>1177.5999999999999</v>
      </c>
      <c r="D502" s="14">
        <f>INDEX('1.2'!$B$6:$X$103,MATCH(B502,'1.2'!$A$6:$A$103,0),MATCH(Data!A502,'1.2'!$B$5:$X$5,0))</f>
        <v>1186.7</v>
      </c>
      <c r="E502" s="14">
        <f>INDEX('1.6.2'!$B$7:$X$104,MATCH(B502,'1.6.2'!$A$7:$A$104,0),MATCH(Data!A502,'1.6.2'!$B$6:$X$6,0))</f>
        <v>60.5</v>
      </c>
      <c r="F502" s="14">
        <f>INDEX('2.10.1'!$B$8:$X$105,MATCH(B502,'2.10.1'!$A$8:$A$105,0),MATCH(Data!A502,'2.10.1'!$B$7:$X$7,0))</f>
        <v>7.2</v>
      </c>
      <c r="G502" s="14">
        <f>INDEX('3.2'!$B$7:$X$104,MATCH(B502,'3.2'!$A$7:$A$104,0),MATCH(Data!A502,'3.2'!$B$6:$X$6,0))</f>
        <v>5218</v>
      </c>
      <c r="H502" s="14">
        <f>INDEX('20.9'!$B$7:$X$104,MATCH(B502,'20.9'!$A$7:$A$104,0),MATCH(Data!A502,'20.9'!$B$6:$X$6,0))</f>
        <v>14068</v>
      </c>
      <c r="I502" s="14">
        <f>INDEX('20.10'!$B$7:$X$104,MATCH(B502,'20.10'!$A$7:$A$104,0),MATCH(Data!A502,'20.10'!$B$6:$X$6,0))</f>
        <v>13757</v>
      </c>
      <c r="J502" s="14">
        <f>INDEX('20.13'!$B$7:$X$104,MATCH(B502,'20.13'!$A$7:$A$104,0),MATCH(Data!A502,'20.13'!$B$6:$X$6,0))</f>
        <v>123.5</v>
      </c>
      <c r="K502" s="14"/>
    </row>
    <row r="503" spans="1:11" hidden="1" x14ac:dyDescent="0.45">
      <c r="A503" s="116">
        <v>2005</v>
      </c>
      <c r="B503" s="14" t="s">
        <v>49</v>
      </c>
      <c r="C503" s="14">
        <f>INDEX('1.1'!$B$6:$X$103,MATCH(B503,'1.1'!$A$6:$A$103,0),MATCH(Data!A503,'1.1'!$B$5:$X$5,0))</f>
        <v>1193.9000000000001</v>
      </c>
      <c r="D503" s="14">
        <f>INDEX('1.2'!$B$6:$X$103,MATCH(B503,'1.2'!$A$6:$A$103,0),MATCH(Data!A503,'1.2'!$B$5:$X$5,0))</f>
        <v>1196.2</v>
      </c>
      <c r="E503" s="14">
        <f>INDEX('1.6.2'!$B$7:$X$104,MATCH(B503,'1.6.2'!$A$7:$A$104,0),MATCH(Data!A503,'1.6.2'!$B$6:$X$6,0))</f>
        <v>61.3</v>
      </c>
      <c r="F503" s="14">
        <f>INDEX('2.10.1'!$B$8:$X$105,MATCH(B503,'2.10.1'!$A$8:$A$105,0),MATCH(Data!A503,'2.10.1'!$B$7:$X$7,0))</f>
        <v>8.1999999999999993</v>
      </c>
      <c r="G503" s="14">
        <f>INDEX('3.2'!$B$7:$X$104,MATCH(B503,'3.2'!$A$7:$A$104,0),MATCH(Data!A503,'3.2'!$B$6:$X$6,0))</f>
        <v>5591</v>
      </c>
      <c r="H503" s="14">
        <f>INDEX('20.9'!$B$7:$X$104,MATCH(B503,'20.9'!$A$7:$A$104,0),MATCH(Data!A503,'20.9'!$B$6:$X$6,0))</f>
        <v>18505</v>
      </c>
      <c r="I503" s="14">
        <f>INDEX('20.10'!$B$7:$X$104,MATCH(B503,'20.10'!$A$7:$A$104,0),MATCH(Data!A503,'20.10'!$B$6:$X$6,0))</f>
        <v>18103</v>
      </c>
      <c r="J503" s="14">
        <f>INDEX('20.13'!$B$7:$X$104,MATCH(B503,'20.13'!$A$7:$A$104,0),MATCH(Data!A503,'20.13'!$B$6:$X$6,0))</f>
        <v>120.6</v>
      </c>
      <c r="K503" s="14"/>
    </row>
    <row r="504" spans="1:11" hidden="1" x14ac:dyDescent="0.45">
      <c r="A504" s="116">
        <v>2005</v>
      </c>
      <c r="B504" s="14" t="s">
        <v>50</v>
      </c>
      <c r="C504" s="14">
        <f>INDEX('1.1'!$B$6:$X$103,MATCH(B504,'1.1'!$A$6:$A$103,0),MATCH(Data!A504,'1.1'!$B$5:$X$5,0))</f>
        <v>6783.8</v>
      </c>
      <c r="D504" s="14">
        <f>INDEX('1.2'!$B$6:$X$103,MATCH(B504,'1.2'!$A$6:$A$103,0),MATCH(Data!A504,'1.2'!$B$5:$X$5,0))</f>
        <v>6760.3</v>
      </c>
      <c r="E504" s="14">
        <f>INDEX('1.6.2'!$B$7:$X$104,MATCH(B504,'1.6.2'!$A$7:$A$104,0),MATCH(Data!A504,'1.6.2'!$B$6:$X$6,0))</f>
        <v>62.9</v>
      </c>
      <c r="F504" s="14">
        <f>INDEX('2.10.1'!$B$8:$X$105,MATCH(B504,'2.10.1'!$A$8:$A$105,0),MATCH(Data!A504,'2.10.1'!$B$7:$X$7,0))</f>
        <v>3.2</v>
      </c>
      <c r="G504" s="14">
        <f>INDEX('3.2'!$B$7:$X$104,MATCH(B504,'3.2'!$A$7:$A$104,0),MATCH(Data!A504,'3.2'!$B$6:$X$6,0))</f>
        <v>7445</v>
      </c>
      <c r="H504" s="14">
        <f>INDEX('20.9'!$B$7:$X$104,MATCH(B504,'20.9'!$A$7:$A$104,0),MATCH(Data!A504,'20.9'!$B$6:$X$6,0))</f>
        <v>25815</v>
      </c>
      <c r="I504" s="14">
        <f>INDEX('20.10'!$B$7:$X$104,MATCH(B504,'20.10'!$A$7:$A$104,0),MATCH(Data!A504,'20.10'!$B$6:$X$6,0))</f>
        <v>25361</v>
      </c>
      <c r="J504" s="14">
        <f>INDEX('20.13'!$B$7:$X$104,MATCH(B504,'20.13'!$A$7:$A$104,0),MATCH(Data!A504,'20.13'!$B$6:$X$6,0))</f>
        <v>127.5</v>
      </c>
      <c r="K504" s="14"/>
    </row>
    <row r="505" spans="1:11" hidden="1" x14ac:dyDescent="0.45">
      <c r="A505" s="116">
        <v>2005</v>
      </c>
      <c r="B505" s="14" t="s">
        <v>51</v>
      </c>
      <c r="C505" s="14">
        <f>INDEX('1.1'!$B$6:$X$103,MATCH(B505,'1.1'!$A$6:$A$103,0),MATCH(Data!A505,'1.1'!$B$5:$X$5,0))</f>
        <v>822.1</v>
      </c>
      <c r="D505" s="14">
        <f>INDEX('1.2'!$B$6:$X$103,MATCH(B505,'1.2'!$A$6:$A$103,0),MATCH(Data!A505,'1.2'!$B$5:$X$5,0))</f>
        <v>828.6</v>
      </c>
      <c r="E505" s="14">
        <f>INDEX('1.6.2'!$B$7:$X$104,MATCH(B505,'1.6.2'!$A$7:$A$104,0),MATCH(Data!A505,'1.6.2'!$B$6:$X$6,0))</f>
        <v>60.7</v>
      </c>
      <c r="F505" s="14">
        <f>INDEX('2.10.1'!$B$8:$X$105,MATCH(B505,'2.10.1'!$A$8:$A$105,0),MATCH(Data!A505,'2.10.1'!$B$7:$X$7,0))</f>
        <v>6.3</v>
      </c>
      <c r="G505" s="14">
        <f>INDEX('3.2'!$B$7:$X$104,MATCH(B505,'3.2'!$A$7:$A$104,0),MATCH(Data!A505,'3.2'!$B$6:$X$6,0))</f>
        <v>4857</v>
      </c>
      <c r="H505" s="14">
        <f>INDEX('20.9'!$B$7:$X$104,MATCH(B505,'20.9'!$A$7:$A$104,0),MATCH(Data!A505,'20.9'!$B$6:$X$6,0))</f>
        <v>15282</v>
      </c>
      <c r="I505" s="14">
        <f>INDEX('20.10'!$B$7:$X$104,MATCH(B505,'20.10'!$A$7:$A$104,0),MATCH(Data!A505,'20.10'!$B$6:$X$6,0))</f>
        <v>14139</v>
      </c>
      <c r="J505" s="14">
        <f>INDEX('20.13'!$B$7:$X$104,MATCH(B505,'20.13'!$A$7:$A$104,0),MATCH(Data!A505,'20.13'!$B$6:$X$6,0))</f>
        <v>111.1</v>
      </c>
      <c r="K505" s="14"/>
    </row>
    <row r="506" spans="1:11" hidden="1" x14ac:dyDescent="0.45">
      <c r="A506" s="116">
        <v>2005</v>
      </c>
      <c r="B506" s="14" t="s">
        <v>52</v>
      </c>
      <c r="C506" s="14">
        <f>INDEX('1.1'!$B$6:$X$103,MATCH(B506,'1.1'!$A$6:$A$103,0),MATCH(Data!A506,'1.1'!$B$5:$X$5,0))</f>
        <v>1188.8</v>
      </c>
      <c r="D506" s="14">
        <f>INDEX('1.2'!$B$6:$X$103,MATCH(B506,'1.2'!$A$6:$A$103,0),MATCH(Data!A506,'1.2'!$B$5:$X$5,0))</f>
        <v>1194.0999999999999</v>
      </c>
      <c r="E506" s="14">
        <f>INDEX('1.6.2'!$B$7:$X$104,MATCH(B506,'1.6.2'!$A$7:$A$104,0),MATCH(Data!A506,'1.6.2'!$B$6:$X$6,0))</f>
        <v>59.9</v>
      </c>
      <c r="F506" s="14">
        <f>INDEX('2.10.1'!$B$8:$X$105,MATCH(B506,'2.10.1'!$A$8:$A$105,0),MATCH(Data!A506,'2.10.1'!$B$7:$X$7,0))</f>
        <v>5.2</v>
      </c>
      <c r="G506" s="14">
        <f>INDEX('3.2'!$B$7:$X$104,MATCH(B506,'3.2'!$A$7:$A$104,0),MATCH(Data!A506,'3.2'!$B$6:$X$6,0))</f>
        <v>4775</v>
      </c>
      <c r="H506" s="14">
        <f>INDEX('20.9'!$B$7:$X$104,MATCH(B506,'20.9'!$A$7:$A$104,0),MATCH(Data!A506,'20.9'!$B$6:$X$6,0))</f>
        <v>16565</v>
      </c>
      <c r="I506" s="14">
        <f>INDEX('20.10'!$B$7:$X$104,MATCH(B506,'20.10'!$A$7:$A$104,0),MATCH(Data!A506,'20.10'!$B$6:$X$6,0))</f>
        <v>19382</v>
      </c>
      <c r="J506" s="14">
        <f>INDEX('20.13'!$B$7:$X$104,MATCH(B506,'20.13'!$A$7:$A$104,0),MATCH(Data!A506,'20.13'!$B$6:$X$6,0))</f>
        <v>109.8</v>
      </c>
      <c r="K506" s="14"/>
    </row>
    <row r="507" spans="1:11" hidden="1" x14ac:dyDescent="0.45">
      <c r="A507" s="116">
        <v>2005</v>
      </c>
      <c r="B507" s="14" t="s">
        <v>53</v>
      </c>
      <c r="C507" s="14">
        <f>INDEX('1.1'!$B$6:$X$103,MATCH(B507,'1.1'!$A$6:$A$103,0),MATCH(Data!A507,'1.1'!$B$5:$X$5,0))</f>
        <v>1025.4000000000001</v>
      </c>
      <c r="D507" s="14">
        <f>INDEX('1.2'!$B$6:$X$103,MATCH(B507,'1.2'!$A$6:$A$103,0),MATCH(Data!A507,'1.2'!$B$5:$X$5,0))</f>
        <v>1028.9000000000001</v>
      </c>
      <c r="E507" s="14">
        <f>INDEX('1.6.2'!$B$7:$X$104,MATCH(B507,'1.6.2'!$A$7:$A$104,0),MATCH(Data!A507,'1.6.2'!$B$6:$X$6,0))</f>
        <v>62.5</v>
      </c>
      <c r="F507" s="14">
        <f>INDEX('2.10.1'!$B$8:$X$105,MATCH(B507,'2.10.1'!$A$8:$A$105,0),MATCH(Data!A507,'2.10.1'!$B$7:$X$7,0))</f>
        <v>7.7</v>
      </c>
      <c r="G507" s="14">
        <f>INDEX('3.2'!$B$7:$X$104,MATCH(B507,'3.2'!$A$7:$A$104,0),MATCH(Data!A507,'3.2'!$B$6:$X$6,0))</f>
        <v>5483</v>
      </c>
      <c r="H507" s="14">
        <f>INDEX('20.9'!$B$7:$X$104,MATCH(B507,'20.9'!$A$7:$A$104,0),MATCH(Data!A507,'20.9'!$B$6:$X$6,0))</f>
        <v>14608</v>
      </c>
      <c r="I507" s="14">
        <f>INDEX('20.10'!$B$7:$X$104,MATCH(B507,'20.10'!$A$7:$A$104,0),MATCH(Data!A507,'20.10'!$B$6:$X$6,0))</f>
        <v>16160</v>
      </c>
      <c r="J507" s="14">
        <f>INDEX('20.13'!$B$7:$X$104,MATCH(B507,'20.13'!$A$7:$A$104,0),MATCH(Data!A507,'20.13'!$B$6:$X$6,0))</f>
        <v>124.4</v>
      </c>
      <c r="K507" s="14"/>
    </row>
    <row r="508" spans="1:11" hidden="1" x14ac:dyDescent="0.45">
      <c r="A508" s="116">
        <v>2005</v>
      </c>
      <c r="B508" s="14" t="s">
        <v>54</v>
      </c>
      <c r="C508" s="14">
        <f>INDEX('1.1'!$B$6:$X$103,MATCH(B508,'1.1'!$A$6:$A$103,0),MATCH(Data!A508,'1.1'!$B$5:$X$5,0))</f>
        <v>1138.5999999999999</v>
      </c>
      <c r="D508" s="14">
        <f>INDEX('1.2'!$B$6:$X$103,MATCH(B508,'1.2'!$A$6:$A$103,0),MATCH(Data!A508,'1.2'!$B$5:$X$5,0))</f>
        <v>1144.7</v>
      </c>
      <c r="E508" s="14">
        <f>INDEX('1.6.2'!$B$7:$X$104,MATCH(B508,'1.6.2'!$A$7:$A$104,0),MATCH(Data!A508,'1.6.2'!$B$6:$X$6,0))</f>
        <v>60.2</v>
      </c>
      <c r="F508" s="14">
        <f>INDEX('2.10.1'!$B$8:$X$105,MATCH(B508,'2.10.1'!$A$8:$A$105,0),MATCH(Data!A508,'2.10.1'!$B$7:$X$7,0))</f>
        <v>8.6</v>
      </c>
      <c r="G508" s="14">
        <f>INDEX('3.2'!$B$7:$X$104,MATCH(B508,'3.2'!$A$7:$A$104,0),MATCH(Data!A508,'3.2'!$B$6:$X$6,0))</f>
        <v>5292</v>
      </c>
      <c r="H508" s="14">
        <f>INDEX('20.9'!$B$7:$X$104,MATCH(B508,'20.9'!$A$7:$A$104,0),MATCH(Data!A508,'20.9'!$B$6:$X$6,0))</f>
        <v>14060</v>
      </c>
      <c r="I508" s="14">
        <f>INDEX('20.10'!$B$7:$X$104,MATCH(B508,'20.10'!$A$7:$A$104,0),MATCH(Data!A508,'20.10'!$B$6:$X$6,0))</f>
        <v>13826</v>
      </c>
      <c r="J508" s="14">
        <f>INDEX('20.13'!$B$7:$X$104,MATCH(B508,'20.13'!$A$7:$A$104,0),MATCH(Data!A508,'20.13'!$B$6:$X$6,0))</f>
        <v>111.6</v>
      </c>
      <c r="K508" s="14"/>
    </row>
    <row r="509" spans="1:11" hidden="1" x14ac:dyDescent="0.45">
      <c r="A509" s="116">
        <v>2005</v>
      </c>
      <c r="B509" s="14" t="s">
        <v>55</v>
      </c>
      <c r="C509" s="14">
        <f>INDEX('1.1'!$B$6:$X$103,MATCH(B509,'1.1'!$A$6:$A$103,0),MATCH(Data!A509,'1.1'!$B$5:$X$5,0))</f>
        <v>1415.3</v>
      </c>
      <c r="D509" s="14">
        <f>INDEX('1.2'!$B$6:$X$103,MATCH(B509,'1.2'!$A$6:$A$103,0),MATCH(Data!A509,'1.2'!$B$5:$X$5,0))</f>
        <v>1423.9</v>
      </c>
      <c r="E509" s="14">
        <f>INDEX('1.6.2'!$B$7:$X$104,MATCH(B509,'1.6.2'!$A$7:$A$104,0),MATCH(Data!A509,'1.6.2'!$B$6:$X$6,0))</f>
        <v>60.1</v>
      </c>
      <c r="F509" s="14">
        <f>INDEX('2.10.1'!$B$8:$X$105,MATCH(B509,'2.10.1'!$A$8:$A$105,0),MATCH(Data!A509,'2.10.1'!$B$7:$X$7,0))</f>
        <v>5.8</v>
      </c>
      <c r="G509" s="14">
        <f>INDEX('3.2'!$B$7:$X$104,MATCH(B509,'3.2'!$A$7:$A$104,0),MATCH(Data!A509,'3.2'!$B$6:$X$6,0))</f>
        <v>5606</v>
      </c>
      <c r="H509" s="14">
        <f>INDEX('20.9'!$B$7:$X$104,MATCH(B509,'20.9'!$A$7:$A$104,0),MATCH(Data!A509,'20.9'!$B$6:$X$6,0))</f>
        <v>19121</v>
      </c>
      <c r="I509" s="14">
        <f>INDEX('20.10'!$B$7:$X$104,MATCH(B509,'20.10'!$A$7:$A$104,0),MATCH(Data!A509,'20.10'!$B$6:$X$6,0))</f>
        <v>18632</v>
      </c>
      <c r="J509" s="14">
        <f>INDEX('20.13'!$B$7:$X$104,MATCH(B509,'20.13'!$A$7:$A$104,0),MATCH(Data!A509,'20.13'!$B$6:$X$6,0))</f>
        <v>115.5</v>
      </c>
      <c r="K509" s="14"/>
    </row>
    <row r="510" spans="1:11" hidden="1" x14ac:dyDescent="0.45">
      <c r="A510" s="116">
        <v>2005</v>
      </c>
      <c r="B510" s="14" t="s">
        <v>56</v>
      </c>
      <c r="C510" s="14">
        <f>INDEX('1.1'!$B$6:$X$103,MATCH(B510,'1.1'!$A$6:$A$103,0),MATCH(Data!A510,'1.1'!$B$5:$X$5,0))</f>
        <v>1615.2</v>
      </c>
      <c r="D510" s="14">
        <f>INDEX('1.2'!$B$6:$X$103,MATCH(B510,'1.2'!$A$6:$A$103,0),MATCH(Data!A510,'1.2'!$B$5:$X$5,0))</f>
        <v>1623.5</v>
      </c>
      <c r="E510" s="14">
        <f>INDEX('1.6.2'!$B$7:$X$104,MATCH(B510,'1.6.2'!$A$7:$A$104,0),MATCH(Data!A510,'1.6.2'!$B$6:$X$6,0))</f>
        <v>60.2</v>
      </c>
      <c r="F510" s="14">
        <f>INDEX('2.10.1'!$B$8:$X$105,MATCH(B510,'2.10.1'!$A$8:$A$105,0),MATCH(Data!A510,'2.10.1'!$B$7:$X$7,0))</f>
        <v>5</v>
      </c>
      <c r="G510" s="14">
        <f>INDEX('3.2'!$B$7:$X$104,MATCH(B510,'3.2'!$A$7:$A$104,0),MATCH(Data!A510,'3.2'!$B$6:$X$6,0))</f>
        <v>4988</v>
      </c>
      <c r="H510" s="14">
        <f>INDEX('20.9'!$B$7:$X$104,MATCH(B510,'20.9'!$A$7:$A$104,0),MATCH(Data!A510,'20.9'!$B$6:$X$6,0))</f>
        <v>19507</v>
      </c>
      <c r="I510" s="14">
        <f>INDEX('20.10'!$B$7:$X$104,MATCH(B510,'20.10'!$A$7:$A$104,0),MATCH(Data!A510,'20.10'!$B$6:$X$6,0))</f>
        <v>17647</v>
      </c>
      <c r="J510" s="14">
        <f>INDEX('20.13'!$B$7:$X$104,MATCH(B510,'20.13'!$A$7:$A$104,0),MATCH(Data!A510,'20.13'!$B$6:$X$6,0))</f>
        <v>115.7</v>
      </c>
      <c r="K510" s="14"/>
    </row>
    <row r="511" spans="1:11" hidden="1" x14ac:dyDescent="0.45">
      <c r="A511" s="116">
        <v>2005</v>
      </c>
      <c r="B511" s="14" t="s">
        <v>57</v>
      </c>
      <c r="C511" s="14">
        <f>INDEX('1.1'!$B$6:$X$103,MATCH(B511,'1.1'!$A$6:$A$103,0),MATCH(Data!A511,'1.1'!$B$5:$X$5,0))</f>
        <v>1312.8</v>
      </c>
      <c r="D511" s="14">
        <f>INDEX('1.2'!$B$6:$X$103,MATCH(B511,'1.2'!$A$6:$A$103,0),MATCH(Data!A511,'1.2'!$B$5:$X$5,0))</f>
        <v>1321.3</v>
      </c>
      <c r="E511" s="14">
        <f>INDEX('1.6.2'!$B$7:$X$104,MATCH(B511,'1.6.2'!$A$7:$A$104,0),MATCH(Data!A511,'1.6.2'!$B$6:$X$6,0))</f>
        <v>61.2</v>
      </c>
      <c r="F511" s="14">
        <f>INDEX('2.10.1'!$B$8:$X$105,MATCH(B511,'2.10.1'!$A$8:$A$105,0),MATCH(Data!A511,'2.10.1'!$B$7:$X$7,0))</f>
        <v>3.9</v>
      </c>
      <c r="G511" s="14">
        <f>INDEX('3.2'!$B$7:$X$104,MATCH(B511,'3.2'!$A$7:$A$104,0),MATCH(Data!A511,'3.2'!$B$6:$X$6,0))</f>
        <v>6321</v>
      </c>
      <c r="H511" s="14">
        <f>INDEX('20.9'!$B$7:$X$104,MATCH(B511,'20.9'!$A$7:$A$104,0),MATCH(Data!A511,'20.9'!$B$6:$X$6,0))</f>
        <v>19682</v>
      </c>
      <c r="I511" s="14">
        <f>INDEX('20.10'!$B$7:$X$104,MATCH(B511,'20.10'!$A$7:$A$104,0),MATCH(Data!A511,'20.10'!$B$6:$X$6,0))</f>
        <v>19766</v>
      </c>
      <c r="J511" s="14">
        <f>INDEX('20.13'!$B$7:$X$104,MATCH(B511,'20.13'!$A$7:$A$104,0),MATCH(Data!A511,'20.13'!$B$6:$X$6,0))</f>
        <v>119.5</v>
      </c>
      <c r="K511" s="14"/>
    </row>
    <row r="512" spans="1:11" hidden="1" x14ac:dyDescent="0.45">
      <c r="A512" s="116">
        <v>2005</v>
      </c>
      <c r="B512" s="14" t="s">
        <v>58</v>
      </c>
      <c r="C512" s="14">
        <f>INDEX('1.1'!$B$6:$X$103,MATCH(B512,'1.1'!$A$6:$A$103,0),MATCH(Data!A512,'1.1'!$B$5:$X$5,0))</f>
        <v>10923.8</v>
      </c>
      <c r="D512" s="14">
        <f>INDEX('1.2'!$B$6:$X$103,MATCH(B512,'1.2'!$A$6:$A$103,0),MATCH(Data!A512,'1.2'!$B$5:$X$5,0))</f>
        <v>10825.1</v>
      </c>
      <c r="E512" s="14">
        <f>INDEX('1.6.2'!$B$7:$X$104,MATCH(B512,'1.6.2'!$A$7:$A$104,0),MATCH(Data!A512,'1.6.2'!$B$6:$X$6,0))</f>
        <v>65.2</v>
      </c>
      <c r="F512" s="14">
        <f>INDEX('2.10.1'!$B$8:$X$105,MATCH(B512,'2.10.1'!$A$8:$A$105,0),MATCH(Data!A512,'2.10.1'!$B$7:$X$7,0))</f>
        <v>0.8</v>
      </c>
      <c r="G512" s="14">
        <f>INDEX('3.2'!$B$7:$X$104,MATCH(B512,'3.2'!$A$7:$A$104,0),MATCH(Data!A512,'3.2'!$B$6:$X$6,0))</f>
        <v>24014</v>
      </c>
      <c r="H512" s="14">
        <f>INDEX('20.9'!$B$7:$X$104,MATCH(B512,'20.9'!$A$7:$A$104,0),MATCH(Data!A512,'20.9'!$B$6:$X$6,0))</f>
        <v>58398</v>
      </c>
      <c r="I512" s="14">
        <f>INDEX('20.10'!$B$7:$X$104,MATCH(B512,'20.10'!$A$7:$A$104,0),MATCH(Data!A512,'20.10'!$B$6:$X$6,0))</f>
        <v>52444</v>
      </c>
      <c r="J512" s="14">
        <f>INDEX('20.13'!$B$7:$X$104,MATCH(B512,'20.13'!$A$7:$A$104,0),MATCH(Data!A512,'20.13'!$B$6:$X$6,0))</f>
        <v>114.1</v>
      </c>
      <c r="K512" s="14"/>
    </row>
    <row r="513" spans="1:11" ht="18" hidden="1" x14ac:dyDescent="0.45">
      <c r="A513" s="116">
        <v>2005</v>
      </c>
      <c r="B513" s="44" t="s">
        <v>137</v>
      </c>
      <c r="C513" s="14">
        <f>INDEX('1.1'!$B$6:$X$103,MATCH(B513,'1.1'!$A$6:$A$103,0),MATCH(Data!A513,'1.1'!$B$5:$X$5,0))</f>
        <v>13716.4</v>
      </c>
      <c r="D513" s="14">
        <f>INDEX('1.2'!$B$6:$X$103,MATCH(B513,'1.2'!$A$6:$A$103,0),MATCH(Data!A513,'1.2'!$B$5:$X$5,0))</f>
        <v>13754.9</v>
      </c>
      <c r="E513" s="14">
        <f>INDEX('1.6.2'!$B$7:$X$104,MATCH(B513,'1.6.2'!$A$7:$A$104,0),MATCH(Data!A513,'1.6.2'!$B$6:$X$6,0))</f>
        <v>64</v>
      </c>
      <c r="F513" s="14">
        <f>INDEX('2.10.1'!$B$8:$X$105,MATCH(B513,'2.10.1'!$A$8:$A$105,0),MATCH(Data!A513,'2.10.1'!$B$7:$X$7,0))</f>
        <v>5.4</v>
      </c>
      <c r="G513" s="14">
        <f>INDEX('3.2'!$B$7:$X$104,MATCH(B513,'3.2'!$A$7:$A$104,0),MATCH(Data!A513,'3.2'!$B$6:$X$6,0))</f>
        <v>8996</v>
      </c>
      <c r="H513" s="14">
        <f>INDEX('20.9'!$B$7:$X$104,MATCH(B513,'20.9'!$A$7:$A$104,0),MATCH(Data!A513,'20.9'!$B$6:$X$6,0))</f>
        <v>24442</v>
      </c>
      <c r="I513" s="14">
        <f>INDEX('20.10'!$B$7:$X$104,MATCH(B513,'20.10'!$A$7:$A$104,0),MATCH(Data!A513,'20.10'!$B$6:$X$6,0))</f>
        <v>22833</v>
      </c>
      <c r="J513" s="14">
        <f>INDEX('20.13'!$B$7:$X$104,MATCH(B513,'20.13'!$A$7:$A$104,0),MATCH(Data!A513,'20.13'!$B$6:$X$6,0))</f>
        <v>116.3</v>
      </c>
      <c r="K513" s="14"/>
    </row>
    <row r="514" spans="1:11" hidden="1" x14ac:dyDescent="0.45">
      <c r="A514" s="116">
        <v>2005</v>
      </c>
      <c r="B514" s="14" t="s">
        <v>59</v>
      </c>
      <c r="C514" s="14">
        <f>INDEX('1.1'!$B$6:$X$103,MATCH(B514,'1.1'!$A$6:$A$103,0),MATCH(Data!A514,'1.1'!$B$5:$X$5,0))</f>
        <v>676</v>
      </c>
      <c r="D514" s="14">
        <f>INDEX('1.2'!$B$6:$X$103,MATCH(B514,'1.2'!$A$6:$A$103,0),MATCH(Data!A514,'1.2'!$B$5:$X$5,0))</f>
        <v>682.8</v>
      </c>
      <c r="E514" s="14">
        <f>INDEX('1.6.2'!$B$7:$X$104,MATCH(B514,'1.6.2'!$A$7:$A$104,0),MATCH(Data!A514,'1.6.2'!$B$6:$X$6,0))</f>
        <v>64.3</v>
      </c>
      <c r="F514" s="14">
        <f>INDEX('2.10.1'!$B$8:$X$105,MATCH(B514,'2.10.1'!$A$8:$A$105,0),MATCH(Data!A514,'2.10.1'!$B$7:$X$7,0))</f>
        <v>8.8000000000000007</v>
      </c>
      <c r="G514" s="14">
        <f>INDEX('3.2'!$B$7:$X$104,MATCH(B514,'3.2'!$A$7:$A$104,0),MATCH(Data!A514,'3.2'!$B$6:$X$6,0))</f>
        <v>7278</v>
      </c>
      <c r="H514" s="14">
        <f>INDEX('20.9'!$B$7:$X$104,MATCH(B514,'20.9'!$A$7:$A$104,0),MATCH(Data!A514,'20.9'!$B$6:$X$6,0))</f>
        <v>15787</v>
      </c>
      <c r="I514" s="14">
        <f>INDEX('20.10'!$B$7:$X$104,MATCH(B514,'20.10'!$A$7:$A$104,0),MATCH(Data!A514,'20.10'!$B$6:$X$6,0))</f>
        <v>16021</v>
      </c>
      <c r="J514" s="14">
        <f>INDEX('20.13'!$B$7:$X$104,MATCH(B514,'20.13'!$A$7:$A$104,0),MATCH(Data!A514,'20.13'!$B$6:$X$6,0))</f>
        <v>109.4</v>
      </c>
      <c r="K514" s="14"/>
    </row>
    <row r="515" spans="1:11" hidden="1" x14ac:dyDescent="0.45">
      <c r="A515" s="116">
        <v>2005</v>
      </c>
      <c r="B515" s="14" t="s">
        <v>60</v>
      </c>
      <c r="C515" s="14">
        <f>INDEX('1.1'!$B$6:$X$103,MATCH(B515,'1.1'!$A$6:$A$103,0),MATCH(Data!A515,'1.1'!$B$5:$X$5,0))</f>
        <v>963</v>
      </c>
      <c r="D515" s="14">
        <f>INDEX('1.2'!$B$6:$X$103,MATCH(B515,'1.2'!$A$6:$A$103,0),MATCH(Data!A515,'1.2'!$B$5:$X$5,0))</f>
        <v>972.9</v>
      </c>
      <c r="E515" s="14">
        <f>INDEX('1.6.2'!$B$7:$X$104,MATCH(B515,'1.6.2'!$A$7:$A$104,0),MATCH(Data!A515,'1.6.2'!$B$6:$X$6,0))</f>
        <v>67.5</v>
      </c>
      <c r="F515" s="14">
        <f>INDEX('2.10.1'!$B$8:$X$105,MATCH(B515,'2.10.1'!$A$8:$A$105,0),MATCH(Data!A515,'2.10.1'!$B$7:$X$7,0))</f>
        <v>11.1</v>
      </c>
      <c r="G515" s="14">
        <f>INDEX('3.2'!$B$7:$X$104,MATCH(B515,'3.2'!$A$7:$A$104,0),MATCH(Data!A515,'3.2'!$B$6:$X$6,0))</f>
        <v>11452</v>
      </c>
      <c r="H515" s="14">
        <f>INDEX('20.9'!$B$7:$X$104,MATCH(B515,'20.9'!$A$7:$A$104,0),MATCH(Data!A515,'20.9'!$B$6:$X$6,0))</f>
        <v>20793</v>
      </c>
      <c r="I515" s="14">
        <f>INDEX('20.10'!$B$7:$X$104,MATCH(B515,'20.10'!$A$7:$A$104,0),MATCH(Data!A515,'20.10'!$B$6:$X$6,0))</f>
        <v>21232</v>
      </c>
      <c r="J515" s="14">
        <f>INDEX('20.13'!$B$7:$X$104,MATCH(B515,'20.13'!$A$7:$A$104,0),MATCH(Data!A515,'20.13'!$B$6:$X$6,0))</f>
        <v>105.8</v>
      </c>
      <c r="K515" s="14"/>
    </row>
    <row r="516" spans="1:11" hidden="1" x14ac:dyDescent="0.45">
      <c r="A516" s="116">
        <v>2005</v>
      </c>
      <c r="B516" s="14" t="s">
        <v>61</v>
      </c>
      <c r="C516" s="14">
        <f>INDEX('1.1'!$B$6:$X$103,MATCH(B516,'1.1'!$A$6:$A$103,0),MATCH(Data!A516,'1.1'!$B$5:$X$5,0))</f>
        <v>1281.8</v>
      </c>
      <c r="D516" s="14">
        <f>INDEX('1.2'!$B$6:$X$103,MATCH(B516,'1.2'!$A$6:$A$103,0),MATCH(Data!A516,'1.2'!$B$5:$X$5,0))</f>
        <v>1290.5</v>
      </c>
      <c r="E516" s="14">
        <f>INDEX('1.6.2'!$B$7:$X$104,MATCH(B516,'1.6.2'!$A$7:$A$104,0),MATCH(Data!A516,'1.6.2'!$B$6:$X$6,0))</f>
        <v>64.5</v>
      </c>
      <c r="F516" s="14">
        <f>INDEX('2.10.1'!$B$8:$X$105,MATCH(B516,'2.10.1'!$A$8:$A$105,0),MATCH(Data!A516,'2.10.1'!$B$7:$X$7,0))</f>
        <v>5.5</v>
      </c>
      <c r="G516" s="14">
        <f>INDEX('3.2'!$B$7:$X$104,MATCH(B516,'3.2'!$A$7:$A$104,0),MATCH(Data!A516,'3.2'!$B$6:$X$6,0))</f>
        <v>7903</v>
      </c>
      <c r="H516" s="14">
        <f>INDEX('20.9'!$B$7:$X$104,MATCH(B516,'20.9'!$A$7:$A$104,0),MATCH(Data!A516,'20.9'!$B$6:$X$6,0))</f>
        <v>23265</v>
      </c>
      <c r="I516" s="14">
        <f>INDEX('20.10'!$B$7:$X$104,MATCH(B516,'20.10'!$A$7:$A$104,0),MATCH(Data!A516,'20.10'!$B$6:$X$6,0))</f>
        <v>17387</v>
      </c>
      <c r="J516" s="14">
        <f>INDEX('20.13'!$B$7:$X$104,MATCH(B516,'20.13'!$A$7:$A$104,0),MATCH(Data!A516,'20.13'!$B$6:$X$6,0))</f>
        <v>122.8</v>
      </c>
      <c r="K516" s="14"/>
    </row>
    <row r="517" spans="1:11" hidden="1" x14ac:dyDescent="0.45">
      <c r="A517" s="116">
        <v>2005</v>
      </c>
      <c r="B517" s="83" t="s">
        <v>62</v>
      </c>
      <c r="C517" s="14">
        <f>INDEX('1.1'!$B$6:$X$103,MATCH(B517,'1.1'!$A$6:$A$103,0),MATCH(Data!A517,'1.1'!$B$5:$X$5,0))</f>
        <v>0</v>
      </c>
      <c r="D517" s="14">
        <f>INDEX('1.2'!$B$6:$X$103,MATCH(B517,'1.2'!$A$6:$A$103,0),MATCH(Data!A517,'1.2'!$B$5:$X$5,0))</f>
        <v>0</v>
      </c>
      <c r="E517" s="14">
        <f>INDEX('1.6.2'!$B$7:$X$104,MATCH(B517,'1.6.2'!$A$7:$A$104,0),MATCH(Data!A517,'1.6.2'!$B$6:$X$6,0))</f>
        <v>0</v>
      </c>
      <c r="F517" s="14">
        <f>INDEX('2.10.1'!$B$8:$X$105,MATCH(B517,'2.10.1'!$A$8:$A$105,0),MATCH(Data!A517,'2.10.1'!$B$7:$X$7,0))</f>
        <v>0</v>
      </c>
      <c r="G517" s="14">
        <f>INDEX('3.2'!$B$7:$X$104,MATCH(B517,'3.2'!$A$7:$A$104,0),MATCH(Data!A517,'3.2'!$B$6:$X$6,0))</f>
        <v>0</v>
      </c>
      <c r="H517" s="14">
        <f>INDEX('20.9'!$B$7:$X$104,MATCH(B517,'20.9'!$A$7:$A$104,0),MATCH(Data!A517,'20.9'!$B$6:$X$6,0))</f>
        <v>0</v>
      </c>
      <c r="I517" s="14">
        <f>INDEX('20.10'!$B$7:$X$104,MATCH(B517,'20.10'!$A$7:$A$104,0),MATCH(Data!A517,'20.10'!$B$6:$X$6,0))</f>
        <v>0</v>
      </c>
      <c r="J517" s="14">
        <f>INDEX('20.13'!$B$7:$X$104,MATCH(B517,'20.13'!$A$7:$A$104,0),MATCH(Data!A517,'20.13'!$B$6:$X$6,0))</f>
        <v>0</v>
      </c>
      <c r="K517" s="14"/>
    </row>
    <row r="518" spans="1:11" hidden="1" x14ac:dyDescent="0.45">
      <c r="A518" s="116">
        <v>2005</v>
      </c>
      <c r="B518" s="105" t="s">
        <v>63</v>
      </c>
      <c r="C518" s="14">
        <f>INDEX('1.1'!$B$6:$X$103,MATCH(B518,'1.1'!$A$6:$A$103,0),MATCH(Data!A518,'1.1'!$B$5:$X$5,0))</f>
        <v>41.9</v>
      </c>
      <c r="D518" s="14">
        <f>INDEX('1.2'!$B$6:$X$103,MATCH(B518,'1.2'!$A$6:$A$103,0),MATCH(Data!A518,'1.2'!$B$5:$X$5,0))</f>
        <v>41.9</v>
      </c>
      <c r="E518" s="14">
        <f>INDEX('1.6.2'!$B$7:$X$104,MATCH(B518,'1.6.2'!$A$7:$A$104,0),MATCH(Data!A518,'1.6.2'!$B$6:$X$6,0))</f>
        <v>65.8</v>
      </c>
      <c r="F518" s="14">
        <f>INDEX('2.10.1'!$B$8:$X$105,MATCH(B518,'2.10.1'!$A$8:$A$105,0),MATCH(Data!A518,'2.10.1'!$B$7:$X$7,0))</f>
        <v>10.6</v>
      </c>
      <c r="G518" s="14">
        <f>INDEX('3.2'!$B$7:$X$104,MATCH(B518,'3.2'!$A$7:$A$104,0),MATCH(Data!A518,'3.2'!$B$6:$X$6,0))</f>
        <v>21502</v>
      </c>
      <c r="H518" s="14">
        <f>INDEX('20.9'!$B$7:$X$104,MATCH(B518,'20.9'!$A$7:$A$104,0),MATCH(Data!A518,'20.9'!$B$6:$X$6,0))</f>
        <v>33312</v>
      </c>
      <c r="I518" s="14">
        <f>INDEX('20.10'!$B$7:$X$104,MATCH(B518,'20.10'!$A$7:$A$104,0),MATCH(Data!A518,'20.10'!$B$6:$X$6,0))</f>
        <v>23061</v>
      </c>
      <c r="J518" s="14">
        <f>INDEX('20.13'!$B$7:$X$104,MATCH(B518,'20.13'!$A$7:$A$104,0),MATCH(Data!A518,'20.13'!$B$6:$X$6,0))</f>
        <v>103.4</v>
      </c>
      <c r="K518" s="14"/>
    </row>
    <row r="519" spans="1:11" ht="18" hidden="1" x14ac:dyDescent="0.45">
      <c r="A519" s="116">
        <v>2005</v>
      </c>
      <c r="B519" s="105" t="s">
        <v>126</v>
      </c>
      <c r="C519" s="14">
        <f>INDEX('1.1'!$B$6:$X$103,MATCH(B519,'1.1'!$A$6:$A$103,0),MATCH(Data!A519,'1.1'!$B$5:$X$5,0))</f>
        <v>1239.8999999999999</v>
      </c>
      <c r="D519" s="14">
        <f>INDEX('1.2'!$B$6:$X$103,MATCH(B519,'1.2'!$A$6:$A$103,0),MATCH(Data!A519,'1.2'!$B$5:$X$5,0))</f>
        <v>1248.5999999999999</v>
      </c>
      <c r="E519" s="14">
        <f>INDEX('1.6.2'!$B$7:$X$104,MATCH(B519,'1.6.2'!$A$7:$A$104,0),MATCH(Data!A519,'1.6.2'!$B$6:$X$6,0))</f>
        <v>64.400000000000006</v>
      </c>
      <c r="F519" s="14">
        <f>INDEX('2.10.1'!$B$8:$X$105,MATCH(B519,'2.10.1'!$A$8:$A$105,0),MATCH(Data!A519,'2.10.1'!$B$7:$X$7,0))</f>
        <v>5.3</v>
      </c>
      <c r="G519" s="14">
        <f>INDEX('3.2'!$B$7:$X$104,MATCH(B519,'3.2'!$A$7:$A$104,0),MATCH(Data!A519,'3.2'!$B$6:$X$6,0))</f>
        <v>0</v>
      </c>
      <c r="H519" s="14">
        <f>INDEX('20.9'!$B$7:$X$104,MATCH(B519,'20.9'!$A$7:$A$104,0),MATCH(Data!A519,'20.9'!$B$6:$X$6,0))</f>
        <v>0</v>
      </c>
      <c r="I519" s="14">
        <f>INDEX('20.10'!$B$7:$X$104,MATCH(B519,'20.10'!$A$7:$A$104,0),MATCH(Data!A519,'20.10'!$B$6:$X$6,0))</f>
        <v>0</v>
      </c>
      <c r="J519" s="14" t="str">
        <f>INDEX('20.13'!$B$7:$X$104,MATCH(B519,'20.13'!$A$7:$A$104,0),MATCH(Data!A519,'20.13'!$B$6:$X$6,0))</f>
        <v>-</v>
      </c>
      <c r="K519" s="14"/>
    </row>
    <row r="520" spans="1:11" hidden="1" x14ac:dyDescent="0.45">
      <c r="A520" s="116">
        <v>2005</v>
      </c>
      <c r="B520" s="14" t="s">
        <v>65</v>
      </c>
      <c r="C520" s="14">
        <f>INDEX('1.1'!$B$6:$X$103,MATCH(B520,'1.1'!$A$6:$A$103,0),MATCH(Data!A520,'1.1'!$B$5:$X$5,0))</f>
        <v>1234.9000000000001</v>
      </c>
      <c r="D520" s="14">
        <f>INDEX('1.2'!$B$6:$X$103,MATCH(B520,'1.2'!$A$6:$A$103,0),MATCH(Data!A520,'1.2'!$B$5:$X$5,0))</f>
        <v>1240.4000000000001</v>
      </c>
      <c r="E520" s="14">
        <f>INDEX('1.6.2'!$B$7:$X$104,MATCH(B520,'1.6.2'!$A$7:$A$104,0),MATCH(Data!A520,'1.6.2'!$B$6:$X$6,0))</f>
        <v>63</v>
      </c>
      <c r="F520" s="14">
        <f>INDEX('2.10.1'!$B$8:$X$105,MATCH(B520,'2.10.1'!$A$8:$A$105,0),MATCH(Data!A520,'2.10.1'!$B$7:$X$7,0))</f>
        <v>5.2</v>
      </c>
      <c r="G520" s="14">
        <f>INDEX('3.2'!$B$7:$X$104,MATCH(B520,'3.2'!$A$7:$A$104,0),MATCH(Data!A520,'3.2'!$B$6:$X$6,0))</f>
        <v>6345</v>
      </c>
      <c r="H520" s="14">
        <f>INDEX('20.9'!$B$7:$X$104,MATCH(B520,'20.9'!$A$7:$A$104,0),MATCH(Data!A520,'20.9'!$B$6:$X$6,0))</f>
        <v>18533</v>
      </c>
      <c r="I520" s="14">
        <f>INDEX('20.10'!$B$7:$X$104,MATCH(B520,'20.10'!$A$7:$A$104,0),MATCH(Data!A520,'20.10'!$B$6:$X$6,0))</f>
        <v>19107</v>
      </c>
      <c r="J520" s="14">
        <f>INDEX('20.13'!$B$7:$X$104,MATCH(B520,'20.13'!$A$7:$A$104,0),MATCH(Data!A520,'20.13'!$B$6:$X$6,0))</f>
        <v>109.6</v>
      </c>
      <c r="K520" s="14"/>
    </row>
    <row r="521" spans="1:11" hidden="1" x14ac:dyDescent="0.45">
      <c r="A521" s="116">
        <v>2005</v>
      </c>
      <c r="B521" s="14" t="s">
        <v>66</v>
      </c>
      <c r="C521" s="14">
        <f>INDEX('1.1'!$B$6:$X$103,MATCH(B521,'1.1'!$A$6:$A$103,0),MATCH(Data!A521,'1.1'!$B$5:$X$5,0))</f>
        <v>936.6</v>
      </c>
      <c r="D521" s="14">
        <f>INDEX('1.2'!$B$6:$X$103,MATCH(B521,'1.2'!$A$6:$A$103,0),MATCH(Data!A521,'1.2'!$B$5:$X$5,0))</f>
        <v>939.3</v>
      </c>
      <c r="E521" s="14">
        <f>INDEX('1.6.2'!$B$7:$X$104,MATCH(B521,'1.6.2'!$A$7:$A$104,0),MATCH(Data!A521,'1.6.2'!$B$6:$X$6,0))</f>
        <v>64.3</v>
      </c>
      <c r="F521" s="14">
        <f>INDEX('2.10.1'!$B$8:$X$105,MATCH(B521,'2.10.1'!$A$8:$A$105,0),MATCH(Data!A521,'2.10.1'!$B$7:$X$7,0))</f>
        <v>6.5</v>
      </c>
      <c r="G521" s="14">
        <f>INDEX('3.2'!$B$7:$X$104,MATCH(B521,'3.2'!$A$7:$A$104,0),MATCH(Data!A521,'3.2'!$B$6:$X$6,0))</f>
        <v>6481</v>
      </c>
      <c r="H521" s="14">
        <f>INDEX('20.9'!$B$7:$X$104,MATCH(B521,'20.9'!$A$7:$A$104,0),MATCH(Data!A521,'20.9'!$B$6:$X$6,0))</f>
        <v>15677</v>
      </c>
      <c r="I521" s="14">
        <f>INDEX('20.10'!$B$7:$X$104,MATCH(B521,'20.10'!$A$7:$A$104,0),MATCH(Data!A521,'20.10'!$B$6:$X$6,0))</f>
        <v>13716</v>
      </c>
      <c r="J521" s="14">
        <f>INDEX('20.13'!$B$7:$X$104,MATCH(B521,'20.13'!$A$7:$A$104,0),MATCH(Data!A521,'20.13'!$B$6:$X$6,0))</f>
        <v>125.2</v>
      </c>
      <c r="K521" s="14"/>
    </row>
    <row r="522" spans="1:11" hidden="1" x14ac:dyDescent="0.45">
      <c r="A522" s="116">
        <v>2005</v>
      </c>
      <c r="B522" s="14" t="s">
        <v>67</v>
      </c>
      <c r="C522" s="14">
        <f>INDEX('1.1'!$B$6:$X$103,MATCH(B522,'1.1'!$A$6:$A$103,0),MATCH(Data!A522,'1.1'!$B$5:$X$5,0))</f>
        <v>1685.4</v>
      </c>
      <c r="D522" s="14">
        <f>INDEX('1.2'!$B$6:$X$103,MATCH(B522,'1.2'!$A$6:$A$103,0),MATCH(Data!A522,'1.2'!$B$5:$X$5,0))</f>
        <v>1683.4</v>
      </c>
      <c r="E522" s="14">
        <f>INDEX('1.6.2'!$B$7:$X$104,MATCH(B522,'1.6.2'!$A$7:$A$104,0),MATCH(Data!A522,'1.6.2'!$B$6:$X$6,0))</f>
        <v>63.5</v>
      </c>
      <c r="F522" s="14">
        <f>INDEX('2.10.1'!$B$8:$X$105,MATCH(B522,'2.10.1'!$A$8:$A$105,0),MATCH(Data!A522,'2.10.1'!$B$7:$X$7,0))</f>
        <v>7.2</v>
      </c>
      <c r="G522" s="14">
        <f>INDEX('3.2'!$B$7:$X$104,MATCH(B522,'3.2'!$A$7:$A$104,0),MATCH(Data!A522,'3.2'!$B$6:$X$6,0))</f>
        <v>5687</v>
      </c>
      <c r="H522" s="14">
        <f>INDEX('20.9'!$B$7:$X$104,MATCH(B522,'20.9'!$A$7:$A$104,0),MATCH(Data!A522,'20.9'!$B$6:$X$6,0))</f>
        <v>18248</v>
      </c>
      <c r="I522" s="14">
        <f>INDEX('20.10'!$B$7:$X$104,MATCH(B522,'20.10'!$A$7:$A$104,0),MATCH(Data!A522,'20.10'!$B$6:$X$6,0))</f>
        <v>17611</v>
      </c>
      <c r="J522" s="14">
        <f>INDEX('20.13'!$B$7:$X$104,MATCH(B522,'20.13'!$A$7:$A$104,0),MATCH(Data!A522,'20.13'!$B$6:$X$6,0))</f>
        <v>121</v>
      </c>
      <c r="K522" s="14"/>
    </row>
    <row r="523" spans="1:11" hidden="1" x14ac:dyDescent="0.45">
      <c r="A523" s="116">
        <v>2005</v>
      </c>
      <c r="B523" s="14" t="s">
        <v>68</v>
      </c>
      <c r="C523" s="14">
        <f>INDEX('1.1'!$B$6:$X$103,MATCH(B523,'1.1'!$A$6:$A$103,0),MATCH(Data!A523,'1.1'!$B$5:$X$5,0))</f>
        <v>839.4</v>
      </c>
      <c r="D523" s="14">
        <f>INDEX('1.2'!$B$6:$X$103,MATCH(B523,'1.2'!$A$6:$A$103,0),MATCH(Data!A523,'1.2'!$B$5:$X$5,0))</f>
        <v>848.2</v>
      </c>
      <c r="E523" s="14">
        <f>INDEX('1.6.2'!$B$7:$X$104,MATCH(B523,'1.6.2'!$A$7:$A$104,0),MATCH(Data!A523,'1.6.2'!$B$6:$X$6,0))</f>
        <v>68.599999999999994</v>
      </c>
      <c r="F523" s="14">
        <f>INDEX('2.10.1'!$B$8:$X$105,MATCH(B523,'2.10.1'!$A$8:$A$105,0),MATCH(Data!A523,'2.10.1'!$B$7:$X$7,0))</f>
        <v>8.6999999999999993</v>
      </c>
      <c r="G523" s="14">
        <f>INDEX('3.2'!$B$7:$X$104,MATCH(B523,'3.2'!$A$7:$A$104,0),MATCH(Data!A523,'3.2'!$B$6:$X$6,0))</f>
        <v>10624</v>
      </c>
      <c r="H523" s="14" t="str">
        <f>INDEX('20.9'!$B$7:$X$104,MATCH(B523,'20.9'!$A$7:$A$104,0),MATCH(Data!A523,'20.9'!$B$6:$X$6,0))</f>
        <v>…</v>
      </c>
      <c r="I523" s="14">
        <f>INDEX('20.10'!$B$7:$X$104,MATCH(B523,'20.10'!$A$7:$A$104,0),MATCH(Data!A523,'20.10'!$B$6:$X$6,0))</f>
        <v>12888</v>
      </c>
      <c r="J523" s="14">
        <f>INDEX('20.13'!$B$7:$X$104,MATCH(B523,'20.13'!$A$7:$A$104,0),MATCH(Data!A523,'20.13'!$B$6:$X$6,0))</f>
        <v>113.2</v>
      </c>
      <c r="K523" s="14"/>
    </row>
    <row r="524" spans="1:11" hidden="1" x14ac:dyDescent="0.45">
      <c r="A524" s="116">
        <v>2005</v>
      </c>
      <c r="B524" s="14" t="s">
        <v>69</v>
      </c>
      <c r="C524" s="14">
        <f>INDEX('1.1'!$B$6:$X$103,MATCH(B524,'1.1'!$A$6:$A$103,0),MATCH(Data!A524,'1.1'!$B$5:$X$5,0))</f>
        <v>665.6</v>
      </c>
      <c r="D524" s="14">
        <f>INDEX('1.2'!$B$6:$X$103,MATCH(B524,'1.2'!$A$6:$A$103,0),MATCH(Data!A524,'1.2'!$B$5:$X$5,0))</f>
        <v>670.1</v>
      </c>
      <c r="E524" s="14">
        <f>INDEX('1.6.2'!$B$7:$X$104,MATCH(B524,'1.6.2'!$A$7:$A$104,0),MATCH(Data!A524,'1.6.2'!$B$6:$X$6,0))</f>
        <v>60.9</v>
      </c>
      <c r="F524" s="14">
        <f>INDEX('2.10.1'!$B$8:$X$105,MATCH(B524,'2.10.1'!$A$8:$A$105,0),MATCH(Data!A524,'2.10.1'!$B$7:$X$7,0))</f>
        <v>5.8</v>
      </c>
      <c r="G524" s="14">
        <f>INDEX('3.2'!$B$7:$X$104,MATCH(B524,'3.2'!$A$7:$A$104,0),MATCH(Data!A524,'3.2'!$B$6:$X$6,0))</f>
        <v>5476</v>
      </c>
      <c r="H524" s="14">
        <f>INDEX('20.9'!$B$7:$X$104,MATCH(B524,'20.9'!$A$7:$A$104,0),MATCH(Data!A524,'20.9'!$B$6:$X$6,0))</f>
        <v>14980</v>
      </c>
      <c r="I524" s="14">
        <f>INDEX('20.10'!$B$7:$X$104,MATCH(B524,'20.10'!$A$7:$A$104,0),MATCH(Data!A524,'20.10'!$B$6:$X$6,0))</f>
        <v>15608</v>
      </c>
      <c r="J524" s="14">
        <f>INDEX('20.13'!$B$7:$X$104,MATCH(B524,'20.13'!$A$7:$A$104,0),MATCH(Data!A524,'20.13'!$B$6:$X$6,0))</f>
        <v>102.1</v>
      </c>
      <c r="K524" s="14"/>
    </row>
    <row r="525" spans="1:11" hidden="1" x14ac:dyDescent="0.45">
      <c r="A525" s="116">
        <v>2005</v>
      </c>
      <c r="B525" s="14" t="s">
        <v>70</v>
      </c>
      <c r="C525" s="14">
        <f>INDEX('1.1'!$B$6:$X$103,MATCH(B525,'1.1'!$A$6:$A$103,0),MATCH(Data!A525,'1.1'!$B$5:$X$5,0))</f>
        <v>720.8</v>
      </c>
      <c r="D525" s="14">
        <f>INDEX('1.2'!$B$6:$X$103,MATCH(B525,'1.2'!$A$6:$A$103,0),MATCH(Data!A525,'1.2'!$B$5:$X$5,0))</f>
        <v>727.6</v>
      </c>
      <c r="E525" s="14">
        <f>INDEX('1.6.2'!$B$7:$X$104,MATCH(B525,'1.6.2'!$A$7:$A$104,0),MATCH(Data!A525,'1.6.2'!$B$6:$X$6,0))</f>
        <v>60.6</v>
      </c>
      <c r="F525" s="14">
        <f>INDEX('2.10.1'!$B$8:$X$105,MATCH(B525,'2.10.1'!$A$8:$A$105,0),MATCH(Data!A525,'2.10.1'!$B$7:$X$7,0))</f>
        <v>6.3</v>
      </c>
      <c r="G525" s="14">
        <f>INDEX('3.2'!$B$7:$X$104,MATCH(B525,'3.2'!$A$7:$A$104,0),MATCH(Data!A525,'3.2'!$B$6:$X$6,0))</f>
        <v>4927</v>
      </c>
      <c r="H525" s="14">
        <f>INDEX('20.9'!$B$7:$X$104,MATCH(B525,'20.9'!$A$7:$A$104,0),MATCH(Data!A525,'20.9'!$B$6:$X$6,0))</f>
        <v>17452</v>
      </c>
      <c r="I525" s="14">
        <f>INDEX('20.10'!$B$7:$X$104,MATCH(B525,'20.10'!$A$7:$A$104,0),MATCH(Data!A525,'20.10'!$B$6:$X$6,0))</f>
        <v>14946</v>
      </c>
      <c r="J525" s="14">
        <f>INDEX('20.13'!$B$7:$X$104,MATCH(B525,'20.13'!$A$7:$A$104,0),MATCH(Data!A525,'20.13'!$B$6:$X$6,0))</f>
        <v>108.4</v>
      </c>
      <c r="K525" s="14"/>
    </row>
    <row r="526" spans="1:11" hidden="1" x14ac:dyDescent="0.45">
      <c r="A526" s="116">
        <v>2005</v>
      </c>
      <c r="B526" s="14" t="s">
        <v>71</v>
      </c>
      <c r="C526" s="14">
        <f>INDEX('1.1'!$B$6:$X$103,MATCH(B526,'1.1'!$A$6:$A$103,0),MATCH(Data!A526,'1.1'!$B$5:$X$5,0))</f>
        <v>4712.8999999999996</v>
      </c>
      <c r="D526" s="14">
        <f>INDEX('1.2'!$B$6:$X$103,MATCH(B526,'1.2'!$A$6:$A$103,0),MATCH(Data!A526,'1.2'!$B$5:$X$5,0))</f>
        <v>4699.7</v>
      </c>
      <c r="E526" s="14">
        <f>INDEX('1.6.2'!$B$7:$X$104,MATCH(B526,'1.6.2'!$A$7:$A$104,0),MATCH(Data!A526,'1.6.2'!$B$6:$X$6,0))</f>
        <v>63.4</v>
      </c>
      <c r="F526" s="14">
        <f>INDEX('2.10.1'!$B$8:$X$105,MATCH(B526,'2.10.1'!$A$8:$A$105,0),MATCH(Data!A526,'2.10.1'!$B$7:$X$7,0))</f>
        <v>2.2000000000000002</v>
      </c>
      <c r="G526" s="14">
        <f>INDEX('3.2'!$B$7:$X$104,MATCH(B526,'3.2'!$A$7:$A$104,0),MATCH(Data!A526,'3.2'!$B$6:$X$6,0))</f>
        <v>12264</v>
      </c>
      <c r="H526" s="14">
        <f>INDEX('20.9'!$B$7:$X$104,MATCH(B526,'20.9'!$A$7:$A$104,0),MATCH(Data!A526,'20.9'!$B$6:$X$6,0))</f>
        <v>31343</v>
      </c>
      <c r="I526" s="14">
        <f>INDEX('20.10'!$B$7:$X$104,MATCH(B526,'20.10'!$A$7:$A$104,0),MATCH(Data!A526,'20.10'!$B$6:$X$6,0))</f>
        <v>32224</v>
      </c>
      <c r="J526" s="14">
        <f>INDEX('20.13'!$B$7:$X$104,MATCH(B526,'20.13'!$A$7:$A$104,0),MATCH(Data!A526,'20.13'!$B$6:$X$6,0))</f>
        <v>136</v>
      </c>
      <c r="K526" s="14"/>
    </row>
    <row r="527" spans="1:11" ht="18" hidden="1" x14ac:dyDescent="0.45">
      <c r="A527" s="116">
        <v>2005</v>
      </c>
      <c r="B527" s="55" t="s">
        <v>151</v>
      </c>
      <c r="C527" s="14">
        <f>INDEX('1.1'!$B$6:$X$103,MATCH(B527,'1.1'!$A$6:$A$103,0),MATCH(Data!A527,'1.1'!$B$5:$X$5,0))</f>
        <v>13837.1</v>
      </c>
      <c r="D527" s="14">
        <f>INDEX('1.2'!$B$6:$X$103,MATCH(B527,'1.2'!$A$6:$A$103,0),MATCH(Data!A527,'1.2'!$B$5:$X$5,0))</f>
        <v>13853.9</v>
      </c>
      <c r="E527" s="14">
        <f>INDEX('1.6.2'!$B$7:$X$104,MATCH(B527,'1.6.2'!$A$7:$A$104,0),MATCH(Data!A527,'1.6.2'!$B$6:$X$6,0))</f>
        <v>61.3</v>
      </c>
      <c r="F527" s="14">
        <f>INDEX('2.10.1'!$B$8:$X$105,MATCH(B527,'2.10.1'!$A$8:$A$105,0),MATCH(Data!A527,'2.10.1'!$B$7:$X$7,0))</f>
        <v>8.4</v>
      </c>
      <c r="G527" s="14">
        <f>INDEX('3.2'!$B$7:$X$104,MATCH(B527,'3.2'!$A$7:$A$104,0),MATCH(Data!A527,'3.2'!$B$6:$X$6,0))</f>
        <v>5049</v>
      </c>
      <c r="H527" s="14">
        <f>INDEX('20.9'!$B$7:$X$104,MATCH(B527,'20.9'!$A$7:$A$104,0),MATCH(Data!A527,'20.9'!$B$6:$X$6,0))</f>
        <v>19308</v>
      </c>
      <c r="I527" s="14">
        <f>INDEX('20.10'!$B$7:$X$104,MATCH(B527,'20.10'!$A$7:$A$104,0),MATCH(Data!A527,'20.10'!$B$6:$X$6,0))</f>
        <v>18218</v>
      </c>
      <c r="J527" s="14">
        <f>INDEX('20.13'!$B$7:$X$104,MATCH(B527,'20.13'!$A$7:$A$104,0),MATCH(Data!A527,'20.13'!$B$6:$X$6,0))</f>
        <v>111.4</v>
      </c>
      <c r="K527" s="14"/>
    </row>
    <row r="528" spans="1:11" hidden="1" x14ac:dyDescent="0.45">
      <c r="A528" s="116">
        <v>2005</v>
      </c>
      <c r="B528" s="14" t="s">
        <v>72</v>
      </c>
      <c r="C528" s="14">
        <f>INDEX('1.1'!$B$6:$X$103,MATCH(B528,'1.1'!$A$6:$A$103,0),MATCH(Data!A528,'1.1'!$B$5:$X$5,0))</f>
        <v>441</v>
      </c>
      <c r="D528" s="14">
        <f>INDEX('1.2'!$B$6:$X$103,MATCH(B528,'1.2'!$A$6:$A$103,0),MATCH(Data!A528,'1.2'!$B$5:$X$5,0))</f>
        <v>442.1</v>
      </c>
      <c r="E528" s="14">
        <f>INDEX('1.6.2'!$B$7:$X$104,MATCH(B528,'1.6.2'!$A$7:$A$104,0),MATCH(Data!A528,'1.6.2'!$B$6:$X$6,0))</f>
        <v>59.7</v>
      </c>
      <c r="F528" s="14">
        <f>INDEX('2.10.1'!$B$8:$X$105,MATCH(B528,'2.10.1'!$A$8:$A$105,0),MATCH(Data!A528,'2.10.1'!$B$7:$X$7,0))</f>
        <v>13</v>
      </c>
      <c r="G528" s="14">
        <f>INDEX('3.2'!$B$7:$X$104,MATCH(B528,'3.2'!$A$7:$A$104,0),MATCH(Data!A528,'3.2'!$B$6:$X$6,0))</f>
        <v>3893</v>
      </c>
      <c r="H528" s="14">
        <f>INDEX('20.9'!$B$7:$X$104,MATCH(B528,'20.9'!$A$7:$A$104,0),MATCH(Data!A528,'20.9'!$B$6:$X$6,0))</f>
        <v>14281</v>
      </c>
      <c r="I528" s="14">
        <f>INDEX('20.10'!$B$7:$X$104,MATCH(B528,'20.10'!$A$7:$A$104,0),MATCH(Data!A528,'20.10'!$B$6:$X$6,0))</f>
        <v>10275</v>
      </c>
      <c r="J528" s="14">
        <f>INDEX('20.13'!$B$7:$X$104,MATCH(B528,'20.13'!$A$7:$A$104,0),MATCH(Data!A528,'20.13'!$B$6:$X$6,0))</f>
        <v>114.1</v>
      </c>
      <c r="K528" s="14"/>
    </row>
    <row r="529" spans="1:11" hidden="1" x14ac:dyDescent="0.45">
      <c r="A529" s="116">
        <v>2005</v>
      </c>
      <c r="B529" s="14" t="s">
        <v>73</v>
      </c>
      <c r="C529" s="14">
        <f>INDEX('1.1'!$B$6:$X$103,MATCH(B529,'1.1'!$A$6:$A$103,0),MATCH(Data!A529,'1.1'!$B$5:$X$5,0))</f>
        <v>293.5</v>
      </c>
      <c r="D529" s="14">
        <f>INDEX('1.2'!$B$6:$X$103,MATCH(B529,'1.2'!$A$6:$A$103,0),MATCH(Data!A529,'1.2'!$B$5:$X$5,0))</f>
        <v>293.3</v>
      </c>
      <c r="E529" s="14">
        <f>INDEX('1.6.2'!$B$7:$X$104,MATCH(B529,'1.6.2'!$A$7:$A$104,0),MATCH(Data!A529,'1.6.2'!$B$6:$X$6,0))</f>
        <v>64.2</v>
      </c>
      <c r="F529" s="14">
        <f>INDEX('2.10.1'!$B$8:$X$105,MATCH(B529,'2.10.1'!$A$8:$A$105,0),MATCH(Data!A529,'2.10.1'!$B$7:$X$7,0))</f>
        <v>18</v>
      </c>
      <c r="G529" s="14">
        <f>INDEX('3.2'!$B$7:$X$104,MATCH(B529,'3.2'!$A$7:$A$104,0),MATCH(Data!A529,'3.2'!$B$6:$X$6,0))</f>
        <v>2392</v>
      </c>
      <c r="H529" s="14">
        <f>INDEX('20.9'!$B$7:$X$104,MATCH(B529,'20.9'!$A$7:$A$104,0),MATCH(Data!A529,'20.9'!$B$6:$X$6,0))</f>
        <v>12772</v>
      </c>
      <c r="I529" s="14">
        <f>INDEX('20.10'!$B$7:$X$104,MATCH(B529,'20.10'!$A$7:$A$104,0),MATCH(Data!A529,'20.10'!$B$6:$X$6,0))</f>
        <v>12181</v>
      </c>
      <c r="J529" s="14">
        <f>INDEX('20.13'!$B$7:$X$104,MATCH(B529,'20.13'!$A$7:$A$104,0),MATCH(Data!A529,'20.13'!$B$6:$X$6,0))</f>
        <v>105.8</v>
      </c>
      <c r="K529" s="14"/>
    </row>
    <row r="530" spans="1:11" hidden="1" x14ac:dyDescent="0.45">
      <c r="A530" s="116">
        <v>2005</v>
      </c>
      <c r="B530" s="14" t="s">
        <v>74</v>
      </c>
      <c r="C530" s="14">
        <f>INDEX('1.1'!$B$6:$X$103,MATCH(B530,'1.1'!$A$6:$A$103,0),MATCH(Data!A530,'1.1'!$B$5:$X$5,0))</f>
        <v>0</v>
      </c>
      <c r="D530" s="14">
        <f>INDEX('1.2'!$B$6:$X$103,MATCH(B530,'1.2'!$A$6:$A$103,0),MATCH(Data!A530,'1.2'!$B$5:$X$5,0))</f>
        <v>0</v>
      </c>
      <c r="E530" s="14">
        <f>INDEX('1.6.2'!$B$7:$X$104,MATCH(B530,'1.6.2'!$A$7:$A$104,0),MATCH(Data!A530,'1.6.2'!$B$6:$X$6,0))</f>
        <v>0</v>
      </c>
      <c r="F530" s="14">
        <f>INDEX('2.10.1'!$B$8:$X$105,MATCH(B530,'2.10.1'!$A$8:$A$105,0),MATCH(Data!A530,'2.10.1'!$B$7:$X$7,0))</f>
        <v>0</v>
      </c>
      <c r="G530" s="14">
        <f>INDEX('3.2'!$B$7:$X$104,MATCH(B530,'3.2'!$A$7:$A$104,0),MATCH(Data!A530,'3.2'!$B$6:$X$6,0))</f>
        <v>0</v>
      </c>
      <c r="H530" s="14">
        <f>INDEX('20.9'!$B$7:$X$104,MATCH(B530,'20.9'!$A$7:$A$104,0),MATCH(Data!A530,'20.9'!$B$6:$X$6,0))</f>
        <v>0</v>
      </c>
      <c r="I530" s="14">
        <f>INDEX('20.10'!$B$7:$X$104,MATCH(B530,'20.10'!$A$7:$A$104,0),MATCH(Data!A530,'20.10'!$B$6:$X$6,0))</f>
        <v>0</v>
      </c>
      <c r="J530" s="14" t="str">
        <f>INDEX('20.13'!$B$7:$X$104,MATCH(B530,'20.13'!$A$7:$A$104,0),MATCH(Data!A530,'20.13'!$B$6:$X$6,0))</f>
        <v>-</v>
      </c>
      <c r="K530" s="14"/>
    </row>
    <row r="531" spans="1:11" hidden="1" x14ac:dyDescent="0.45">
      <c r="A531" s="116">
        <v>2005</v>
      </c>
      <c r="B531" s="14" t="s">
        <v>75</v>
      </c>
      <c r="C531" s="14">
        <f>INDEX('1.1'!$B$6:$X$103,MATCH(B531,'1.1'!$A$6:$A$103,0),MATCH(Data!A531,'1.1'!$B$5:$X$5,0))</f>
        <v>5127.3</v>
      </c>
      <c r="D531" s="14">
        <f>INDEX('1.2'!$B$6:$X$103,MATCH(B531,'1.2'!$A$6:$A$103,0),MATCH(Data!A531,'1.2'!$B$5:$X$5,0))</f>
        <v>5123.1000000000004</v>
      </c>
      <c r="E531" s="14">
        <f>INDEX('1.6.2'!$B$7:$X$104,MATCH(B531,'1.6.2'!$A$7:$A$104,0),MATCH(Data!A531,'1.6.2'!$B$6:$X$6,0))</f>
        <v>60.7</v>
      </c>
      <c r="F531" s="14">
        <f>INDEX('2.10.1'!$B$8:$X$105,MATCH(B531,'2.10.1'!$A$8:$A$105,0),MATCH(Data!A531,'2.10.1'!$B$7:$X$7,0))</f>
        <v>7.4</v>
      </c>
      <c r="G531" s="14">
        <f>INDEX('3.2'!$B$7:$X$104,MATCH(B531,'3.2'!$A$7:$A$104,0),MATCH(Data!A531,'3.2'!$B$6:$X$6,0))</f>
        <v>5545</v>
      </c>
      <c r="H531" s="14">
        <f>INDEX('20.9'!$B$7:$X$104,MATCH(B531,'20.9'!$A$7:$A$104,0),MATCH(Data!A531,'20.9'!$B$6:$X$6,0))</f>
        <v>20535</v>
      </c>
      <c r="I531" s="14">
        <f>INDEX('20.10'!$B$7:$X$104,MATCH(B531,'20.10'!$A$7:$A$104,0),MATCH(Data!A531,'20.10'!$B$6:$X$6,0))</f>
        <v>18662</v>
      </c>
      <c r="J531" s="14">
        <f>INDEX('20.13'!$B$7:$X$104,MATCH(B531,'20.13'!$A$7:$A$104,0),MATCH(Data!A531,'20.13'!$B$6:$X$6,0))</f>
        <v>115.5</v>
      </c>
      <c r="K531" s="14"/>
    </row>
    <row r="532" spans="1:11" hidden="1" x14ac:dyDescent="0.45">
      <c r="A532" s="116">
        <v>2005</v>
      </c>
      <c r="B532" s="14" t="s">
        <v>76</v>
      </c>
      <c r="C532" s="14">
        <f>INDEX('1.1'!$B$6:$X$103,MATCH(B532,'1.1'!$A$6:$A$103,0),MATCH(Data!A532,'1.1'!$B$5:$X$5,0))</f>
        <v>1002.5</v>
      </c>
      <c r="D532" s="14">
        <f>INDEX('1.2'!$B$6:$X$103,MATCH(B532,'1.2'!$A$6:$A$103,0),MATCH(Data!A532,'1.2'!$B$5:$X$5,0))</f>
        <v>1004.5</v>
      </c>
      <c r="E532" s="14">
        <f>INDEX('1.6.2'!$B$7:$X$104,MATCH(B532,'1.6.2'!$A$7:$A$104,0),MATCH(Data!A532,'1.6.2'!$B$6:$X$6,0))</f>
        <v>62.3</v>
      </c>
      <c r="F532" s="14">
        <f>INDEX('2.10.1'!$B$8:$X$105,MATCH(B532,'2.10.1'!$A$8:$A$105,0),MATCH(Data!A532,'2.10.1'!$B$7:$X$7,0))</f>
        <v>12.2</v>
      </c>
      <c r="G532" s="14">
        <f>INDEX('3.2'!$B$7:$X$104,MATCH(B532,'3.2'!$A$7:$A$104,0),MATCH(Data!A532,'3.2'!$B$6:$X$6,0))</f>
        <v>5636</v>
      </c>
      <c r="H532" s="14">
        <f>INDEX('20.9'!$B$7:$X$104,MATCH(B532,'20.9'!$A$7:$A$104,0),MATCH(Data!A532,'20.9'!$B$6:$X$6,0))</f>
        <v>14507</v>
      </c>
      <c r="I532" s="14">
        <f>INDEX('20.10'!$B$7:$X$104,MATCH(B532,'20.10'!$A$7:$A$104,0),MATCH(Data!A532,'20.10'!$B$6:$X$6,0))</f>
        <v>13781</v>
      </c>
      <c r="J532" s="14">
        <f>INDEX('20.13'!$B$7:$X$104,MATCH(B532,'20.13'!$A$7:$A$104,0),MATCH(Data!A532,'20.13'!$B$6:$X$6,0))</f>
        <v>110.6</v>
      </c>
      <c r="K532" s="14"/>
    </row>
    <row r="533" spans="1:11" hidden="1" x14ac:dyDescent="0.45">
      <c r="A533" s="116">
        <v>2005</v>
      </c>
      <c r="B533" s="14" t="s">
        <v>77</v>
      </c>
      <c r="C533" s="14">
        <f>INDEX('1.1'!$B$6:$X$103,MATCH(B533,'1.1'!$A$6:$A$103,0),MATCH(Data!A533,'1.1'!$B$5:$X$5,0))</f>
        <v>2640.4</v>
      </c>
      <c r="D533" s="14">
        <f>INDEX('1.2'!$B$6:$X$103,MATCH(B533,'1.2'!$A$6:$A$103,0),MATCH(Data!A533,'1.2'!$B$5:$X$5,0))</f>
        <v>2648.3</v>
      </c>
      <c r="E533" s="14">
        <f>INDEX('1.6.2'!$B$7:$X$104,MATCH(B533,'1.6.2'!$A$7:$A$104,0),MATCH(Data!A533,'1.6.2'!$B$6:$X$6,0))</f>
        <v>61.7</v>
      </c>
      <c r="F533" s="14">
        <f>INDEX('2.10.1'!$B$8:$X$105,MATCH(B533,'2.10.1'!$A$8:$A$105,0),MATCH(Data!A533,'2.10.1'!$B$7:$X$7,0))</f>
        <v>6.7</v>
      </c>
      <c r="G533" s="14">
        <f>INDEX('3.2'!$B$7:$X$104,MATCH(B533,'3.2'!$A$7:$A$104,0),MATCH(Data!A533,'3.2'!$B$6:$X$6,0))</f>
        <v>5908</v>
      </c>
      <c r="H533" s="14">
        <f>INDEX('20.9'!$B$7:$X$104,MATCH(B533,'20.9'!$A$7:$A$104,0),MATCH(Data!A533,'20.9'!$B$6:$X$6,0))</f>
        <v>18038</v>
      </c>
      <c r="I533" s="14">
        <f>INDEX('20.10'!$B$7:$X$104,MATCH(B533,'20.10'!$A$7:$A$104,0),MATCH(Data!A533,'20.10'!$B$6:$X$6,0))</f>
        <v>17564</v>
      </c>
      <c r="J533" s="14">
        <f>INDEX('20.13'!$B$7:$X$104,MATCH(B533,'20.13'!$A$7:$A$104,0),MATCH(Data!A533,'20.13'!$B$6:$X$6,0))</f>
        <v>110.4</v>
      </c>
      <c r="K533" s="14"/>
    </row>
    <row r="534" spans="1:11" hidden="1" x14ac:dyDescent="0.45">
      <c r="A534" s="116">
        <v>2005</v>
      </c>
      <c r="B534" s="14" t="s">
        <v>78</v>
      </c>
      <c r="C534" s="14">
        <f>INDEX('1.1'!$B$6:$X$103,MATCH(B534,'1.1'!$A$6:$A$103,0),MATCH(Data!A534,'1.1'!$B$5:$X$5,0))</f>
        <v>4332.3999999999996</v>
      </c>
      <c r="D534" s="14">
        <f>INDEX('1.2'!$B$6:$X$103,MATCH(B534,'1.2'!$A$6:$A$103,0),MATCH(Data!A534,'1.2'!$B$5:$X$5,0))</f>
        <v>4342.6000000000004</v>
      </c>
      <c r="E534" s="14">
        <f>INDEX('1.6.2'!$B$7:$X$104,MATCH(B534,'1.6.2'!$A$7:$A$104,0),MATCH(Data!A534,'1.6.2'!$B$6:$X$6,0))</f>
        <v>61.6</v>
      </c>
      <c r="F534" s="14">
        <f>INDEX('2.10.1'!$B$8:$X$105,MATCH(B534,'2.10.1'!$A$8:$A$105,0),MATCH(Data!A534,'2.10.1'!$B$7:$X$7,0))</f>
        <v>8.5</v>
      </c>
      <c r="G534" s="14">
        <f>INDEX('3.2'!$B$7:$X$104,MATCH(B534,'3.2'!$A$7:$A$104,0),MATCH(Data!A534,'3.2'!$B$6:$X$6,0))</f>
        <v>6360</v>
      </c>
      <c r="H534" s="14">
        <f>INDEX('20.9'!$B$7:$X$104,MATCH(B534,'20.9'!$A$7:$A$104,0),MATCH(Data!A534,'20.9'!$B$6:$X$6,0))</f>
        <v>18795</v>
      </c>
      <c r="I534" s="14">
        <f>INDEX('20.10'!$B$7:$X$104,MATCH(B534,'20.10'!$A$7:$A$104,0),MATCH(Data!A534,'20.10'!$B$6:$X$6,0))</f>
        <v>20204</v>
      </c>
      <c r="J534" s="14">
        <f>INDEX('20.13'!$B$7:$X$104,MATCH(B534,'20.13'!$A$7:$A$104,0),MATCH(Data!A534,'20.13'!$B$6:$X$6,0))</f>
        <v>112.2</v>
      </c>
      <c r="K534" s="14"/>
    </row>
    <row r="535" spans="1:11" hidden="1" x14ac:dyDescent="0.45">
      <c r="A535" s="116">
        <v>2005</v>
      </c>
      <c r="B535" s="14" t="s">
        <v>79</v>
      </c>
      <c r="C535" s="14">
        <f>INDEX('1.1'!$B$6:$X$103,MATCH(B535,'1.1'!$A$6:$A$103,0),MATCH(Data!A535,'1.1'!$B$5:$X$5,0))</f>
        <v>0</v>
      </c>
      <c r="D535" s="14">
        <f>INDEX('1.2'!$B$6:$X$103,MATCH(B535,'1.2'!$A$6:$A$103,0),MATCH(Data!A535,'1.2'!$B$5:$X$5,0))</f>
        <v>0</v>
      </c>
      <c r="E535" s="14">
        <f>INDEX('1.6.2'!$B$7:$X$104,MATCH(B535,'1.6.2'!$A$7:$A$104,0),MATCH(Data!A535,'1.6.2'!$B$6:$X$6,0))</f>
        <v>0</v>
      </c>
      <c r="F535" s="14">
        <f>INDEX('2.10.1'!$B$8:$X$105,MATCH(B535,'2.10.1'!$A$8:$A$105,0),MATCH(Data!A535,'2.10.1'!$B$7:$X$7,0))</f>
        <v>0</v>
      </c>
      <c r="G535" s="14">
        <f>INDEX('3.2'!$B$7:$X$104,MATCH(B535,'3.2'!$A$7:$A$104,0),MATCH(Data!A535,'3.2'!$B$6:$X$6,0))</f>
        <v>0</v>
      </c>
      <c r="H535" s="14">
        <f>INDEX('20.9'!$B$7:$X$104,MATCH(B535,'20.9'!$A$7:$A$104,0),MATCH(Data!A535,'20.9'!$B$6:$X$6,0))</f>
        <v>0</v>
      </c>
      <c r="I535" s="14">
        <f>INDEX('20.10'!$B$7:$X$104,MATCH(B535,'20.10'!$A$7:$A$104,0),MATCH(Data!A535,'20.10'!$B$6:$X$6,0))</f>
        <v>0</v>
      </c>
      <c r="J535" s="14" t="str">
        <f>INDEX('20.13'!$B$7:$X$104,MATCH(B535,'20.13'!$A$7:$A$104,0),MATCH(Data!A535,'20.13'!$B$6:$X$6,0))</f>
        <v>-</v>
      </c>
      <c r="K535" s="14"/>
    </row>
    <row r="536" spans="1:11" ht="18" hidden="1" x14ac:dyDescent="0.45">
      <c r="A536" s="116">
        <v>2005</v>
      </c>
      <c r="B536" s="44" t="s">
        <v>139</v>
      </c>
      <c r="C536" s="14">
        <f>INDEX('1.1'!$B$6:$X$103,MATCH(B536,'1.1'!$A$6:$A$103,0),MATCH(Data!A536,'1.1'!$B$5:$X$5,0))</f>
        <v>9036.7999999999993</v>
      </c>
      <c r="D536" s="14">
        <f>INDEX('1.2'!$B$6:$X$103,MATCH(B536,'1.2'!$A$6:$A$103,0),MATCH(Data!A536,'1.2'!$B$5:$X$5,0))</f>
        <v>9015.7000000000007</v>
      </c>
      <c r="E536" s="14">
        <f>INDEX('1.6.2'!$B$7:$X$104,MATCH(B536,'1.6.2'!$A$7:$A$104,0),MATCH(Data!A536,'1.6.2'!$B$6:$X$6,0))</f>
        <v>60.7</v>
      </c>
      <c r="F536" s="14">
        <f>INDEX('2.10.1'!$B$8:$X$105,MATCH(B536,'2.10.1'!$A$8:$A$105,0),MATCH(Data!A536,'2.10.1'!$B$7:$X$7,0))</f>
        <v>17.100000000000001</v>
      </c>
      <c r="G536" s="14" t="str">
        <f>INDEX('3.2'!$B$7:$X$104,MATCH(B536,'3.2'!$A$7:$A$104,0),MATCH(Data!A536,'3.2'!$B$6:$X$6,0))</f>
        <v>…</v>
      </c>
      <c r="H536" s="14">
        <f>INDEX('20.9'!$B$7:$X$104,MATCH(B536,'20.9'!$A$7:$A$104,0),MATCH(Data!A536,'20.9'!$B$6:$X$6,0))</f>
        <v>14347</v>
      </c>
      <c r="I536" s="14">
        <f>INDEX('20.10'!$B$7:$X$104,MATCH(B536,'20.10'!$A$7:$A$104,0),MATCH(Data!A536,'20.10'!$B$6:$X$6,0))</f>
        <v>13894</v>
      </c>
      <c r="J536" s="14" t="str">
        <f>INDEX('20.13'!$B$7:$X$104,MATCH(B536,'20.13'!$A$7:$A$104,0),MATCH(Data!A536,'20.13'!$B$6:$X$6,0))</f>
        <v>-</v>
      </c>
      <c r="K536" s="14"/>
    </row>
    <row r="537" spans="1:11" hidden="1" x14ac:dyDescent="0.45">
      <c r="A537" s="116">
        <v>2005</v>
      </c>
      <c r="B537" s="14" t="s">
        <v>80</v>
      </c>
      <c r="C537" s="14">
        <f>INDEX('1.1'!$B$6:$X$103,MATCH(B537,'1.1'!$A$6:$A$103,0),MATCH(Data!A537,'1.1'!$B$5:$X$5,0))</f>
        <v>2692.6</v>
      </c>
      <c r="D537" s="14">
        <f>INDEX('1.2'!$B$6:$X$103,MATCH(B537,'1.2'!$A$6:$A$103,0),MATCH(Data!A537,'1.2'!$B$5:$X$5,0))</f>
        <v>2672.7</v>
      </c>
      <c r="E537" s="14">
        <f>INDEX('1.6.2'!$B$7:$X$104,MATCH(B537,'1.6.2'!$A$7:$A$104,0),MATCH(Data!A537,'1.6.2'!$B$6:$X$6,0))</f>
        <v>60.7</v>
      </c>
      <c r="F537" s="14">
        <f>INDEX('2.10.1'!$B$8:$X$105,MATCH(B537,'2.10.1'!$A$8:$A$105,0),MATCH(Data!A537,'2.10.1'!$B$7:$X$7,0))</f>
        <v>22.1</v>
      </c>
      <c r="G537" s="14">
        <f>INDEX('3.2'!$B$7:$X$104,MATCH(B537,'3.2'!$A$7:$A$104,0),MATCH(Data!A537,'3.2'!$B$6:$X$6,0))</f>
        <v>4388</v>
      </c>
      <c r="H537" s="14">
        <f>INDEX('20.9'!$B$7:$X$104,MATCH(B537,'20.9'!$A$7:$A$104,0),MATCH(Data!A537,'20.9'!$B$6:$X$6,0))</f>
        <v>12702</v>
      </c>
      <c r="I537" s="14">
        <f>INDEX('20.10'!$B$7:$X$104,MATCH(B537,'20.10'!$A$7:$A$104,0),MATCH(Data!A537,'20.10'!$B$6:$X$6,0))</f>
        <v>18041</v>
      </c>
      <c r="J537" s="14">
        <f>INDEX('20.13'!$B$7:$X$104,MATCH(B537,'20.13'!$A$7:$A$104,0),MATCH(Data!A537,'20.13'!$B$6:$X$6,0))</f>
        <v>117.3</v>
      </c>
      <c r="K537" s="14"/>
    </row>
    <row r="538" spans="1:11" hidden="1" x14ac:dyDescent="0.45">
      <c r="A538" s="116">
        <v>2005</v>
      </c>
      <c r="B538" s="14" t="s">
        <v>140</v>
      </c>
      <c r="C538" s="14">
        <f>INDEX('1.1'!$B$6:$X$103,MATCH(B538,'1.1'!$A$6:$A$103,0),MATCH(Data!A538,'1.1'!$B$5:$X$5,0))</f>
        <v>417.4</v>
      </c>
      <c r="D538" s="14">
        <f>INDEX('1.2'!$B$6:$X$103,MATCH(B538,'1.2'!$A$6:$A$103,0),MATCH(Data!A538,'1.2'!$B$5:$X$5,0))</f>
        <v>425.6</v>
      </c>
      <c r="E538" s="14">
        <f>INDEX('1.6.2'!$B$7:$X$104,MATCH(B538,'1.6.2'!$A$7:$A$104,0),MATCH(Data!A538,'1.6.2'!$B$6:$X$6,0))</f>
        <v>59</v>
      </c>
      <c r="F538" s="14">
        <f>INDEX('2.10.1'!$B$8:$X$105,MATCH(B538,'2.10.1'!$A$8:$A$105,0),MATCH(Data!A538,'2.10.1'!$B$7:$X$7,0))</f>
        <v>63.1</v>
      </c>
      <c r="G538" s="14">
        <f>INDEX('3.2'!$B$7:$X$104,MATCH(B538,'3.2'!$A$7:$A$104,0),MATCH(Data!A538,'3.2'!$B$6:$X$6,0))</f>
        <v>2737</v>
      </c>
      <c r="H538" s="14" t="str">
        <f>INDEX('20.9'!$B$7:$X$104,MATCH(B538,'20.9'!$A$7:$A$104,0),MATCH(Data!A538,'20.9'!$B$6:$X$6,0))</f>
        <v>…</v>
      </c>
      <c r="I538" s="14">
        <f>INDEX('20.10'!$B$7:$X$104,MATCH(B538,'20.10'!$A$7:$A$104,0),MATCH(Data!A538,'20.10'!$B$6:$X$6,0))</f>
        <v>9326</v>
      </c>
      <c r="J538" s="14">
        <f>INDEX('20.13'!$B$7:$X$104,MATCH(B538,'20.13'!$A$7:$A$104,0),MATCH(Data!A538,'20.13'!$B$6:$X$6,0))</f>
        <v>114.7</v>
      </c>
      <c r="K538" s="14"/>
    </row>
    <row r="539" spans="1:11" hidden="1" x14ac:dyDescent="0.45">
      <c r="A539" s="116">
        <v>2005</v>
      </c>
      <c r="B539" s="14" t="s">
        <v>81</v>
      </c>
      <c r="C539" s="14">
        <f>INDEX('1.1'!$B$6:$X$103,MATCH(B539,'1.1'!$A$6:$A$103,0),MATCH(Data!A539,'1.1'!$B$5:$X$5,0))</f>
        <v>866.2</v>
      </c>
      <c r="D539" s="14">
        <f>INDEX('1.2'!$B$6:$X$103,MATCH(B539,'1.2'!$A$6:$A$103,0),MATCH(Data!A539,'1.2'!$B$5:$X$5,0))</f>
        <v>871.7</v>
      </c>
      <c r="E539" s="14">
        <f>INDEX('1.6.2'!$B$7:$X$104,MATCH(B539,'1.6.2'!$A$7:$A$104,0),MATCH(Data!A539,'1.6.2'!$B$6:$X$6,0))</f>
        <v>62.6</v>
      </c>
      <c r="F539" s="14">
        <f>INDEX('2.10.1'!$B$8:$X$105,MATCH(B539,'2.10.1'!$A$8:$A$105,0),MATCH(Data!A539,'2.10.1'!$B$7:$X$7,0))</f>
        <v>23.9</v>
      </c>
      <c r="G539" s="14">
        <f>INDEX('3.2'!$B$7:$X$104,MATCH(B539,'3.2'!$A$7:$A$104,0),MATCH(Data!A539,'3.2'!$B$6:$X$6,0))</f>
        <v>4190</v>
      </c>
      <c r="H539" s="14" t="str">
        <f>INDEX('20.9'!$B$7:$X$104,MATCH(B539,'20.9'!$A$7:$A$104,0),MATCH(Data!A539,'20.9'!$B$6:$X$6,0))</f>
        <v>…</v>
      </c>
      <c r="I539" s="14">
        <f>INDEX('20.10'!$B$7:$X$104,MATCH(B539,'20.10'!$A$7:$A$104,0),MATCH(Data!A539,'20.10'!$B$6:$X$6,0))</f>
        <v>11238</v>
      </c>
      <c r="J539" s="14">
        <f>INDEX('20.13'!$B$7:$X$104,MATCH(B539,'20.13'!$A$7:$A$104,0),MATCH(Data!A539,'20.13'!$B$6:$X$6,0))</f>
        <v>121.1</v>
      </c>
      <c r="K539" s="14"/>
    </row>
    <row r="540" spans="1:11" hidden="1" x14ac:dyDescent="0.45">
      <c r="A540" s="116">
        <v>2005</v>
      </c>
      <c r="B540" s="14" t="s">
        <v>82</v>
      </c>
      <c r="C540" s="14">
        <f>INDEX('1.1'!$B$6:$X$103,MATCH(B540,'1.1'!$A$6:$A$103,0),MATCH(Data!A540,'1.1'!$B$5:$X$5,0))</f>
        <v>454.5</v>
      </c>
      <c r="D540" s="14">
        <f>INDEX('1.2'!$B$6:$X$103,MATCH(B540,'1.2'!$A$6:$A$103,0),MATCH(Data!A540,'1.2'!$B$5:$X$5,0))</f>
        <v>452.3</v>
      </c>
      <c r="E540" s="14">
        <f>INDEX('1.6.2'!$B$7:$X$104,MATCH(B540,'1.6.2'!$A$7:$A$104,0),MATCH(Data!A540,'1.6.2'!$B$6:$X$6,0))</f>
        <v>62.1</v>
      </c>
      <c r="F540" s="14">
        <f>INDEX('2.10.1'!$B$8:$X$105,MATCH(B540,'2.10.1'!$A$8:$A$105,0),MATCH(Data!A540,'2.10.1'!$B$7:$X$7,0))</f>
        <v>13.8</v>
      </c>
      <c r="G540" s="14">
        <f>INDEX('3.2'!$B$7:$X$104,MATCH(B540,'3.2'!$A$7:$A$104,0),MATCH(Data!A540,'3.2'!$B$6:$X$6,0))</f>
        <v>4084</v>
      </c>
      <c r="H540" s="14" t="str">
        <f>INDEX('20.9'!$B$7:$X$104,MATCH(B540,'20.9'!$A$7:$A$104,0),MATCH(Data!A540,'20.9'!$B$6:$X$6,0))</f>
        <v>…</v>
      </c>
      <c r="I540" s="14">
        <f>INDEX('20.10'!$B$7:$X$104,MATCH(B540,'20.10'!$A$7:$A$104,0),MATCH(Data!A540,'20.10'!$B$6:$X$6,0))</f>
        <v>12309</v>
      </c>
      <c r="J540" s="14">
        <f>INDEX('20.13'!$B$7:$X$104,MATCH(B540,'20.13'!$A$7:$A$104,0),MATCH(Data!A540,'20.13'!$B$6:$X$6,0))</f>
        <v>121.8</v>
      </c>
      <c r="K540" s="14"/>
    </row>
    <row r="541" spans="1:11" ht="18" hidden="1" x14ac:dyDescent="0.45">
      <c r="A541" s="116">
        <v>2005</v>
      </c>
      <c r="B541" s="14" t="s">
        <v>83</v>
      </c>
      <c r="C541" s="14">
        <f>INDEX('1.1'!$B$6:$X$103,MATCH(B541,'1.1'!$A$6:$A$103,0),MATCH(Data!A541,'1.1'!$B$5:$X$5,0))</f>
        <v>706.9</v>
      </c>
      <c r="D541" s="14">
        <f>INDEX('1.2'!$B$6:$X$103,MATCH(B541,'1.2'!$A$6:$A$103,0),MATCH(Data!A541,'1.2'!$B$5:$X$5,0))</f>
        <v>706.6</v>
      </c>
      <c r="E541" s="14">
        <f>INDEX('1.6.2'!$B$7:$X$104,MATCH(B541,'1.6.2'!$A$7:$A$104,0),MATCH(Data!A541,'1.6.2'!$B$6:$X$6,0))</f>
        <v>60</v>
      </c>
      <c r="F541" s="14">
        <f>INDEX('2.10.1'!$B$8:$X$105,MATCH(B541,'2.10.1'!$A$8:$A$105,0),MATCH(Data!A541,'2.10.1'!$B$7:$X$7,0))</f>
        <v>8.8000000000000007</v>
      </c>
      <c r="G541" s="14">
        <f>INDEX('3.2'!$B$7:$X$104,MATCH(B541,'3.2'!$A$7:$A$104,0),MATCH(Data!A541,'3.2'!$B$6:$X$6,0))</f>
        <v>4669</v>
      </c>
      <c r="H541" s="14" t="str">
        <f>INDEX('20.9'!$B$7:$X$104,MATCH(B541,'20.9'!$A$7:$A$104,0),MATCH(Data!A541,'20.9'!$B$6:$X$6,0))</f>
        <v>…</v>
      </c>
      <c r="I541" s="14">
        <f>INDEX('20.10'!$B$7:$X$104,MATCH(B541,'20.10'!$A$7:$A$104,0),MATCH(Data!A541,'20.10'!$B$6:$X$6,0))</f>
        <v>10592</v>
      </c>
      <c r="J541" s="14">
        <f>INDEX('20.13'!$B$7:$X$104,MATCH(B541,'20.13'!$A$7:$A$104,0),MATCH(Data!A541,'20.13'!$B$6:$X$6,0))</f>
        <v>110</v>
      </c>
      <c r="K541" s="14"/>
    </row>
    <row r="542" spans="1:11" hidden="1" x14ac:dyDescent="0.45">
      <c r="A542" s="116">
        <v>2005</v>
      </c>
      <c r="B542" s="14" t="s">
        <v>141</v>
      </c>
      <c r="C542" s="14">
        <f>INDEX('1.1'!$B$6:$X$103,MATCH(B542,'1.1'!$A$6:$A$103,0),MATCH(Data!A542,'1.1'!$B$5:$X$5,0))</f>
        <v>1152.3</v>
      </c>
      <c r="D542" s="14">
        <f>INDEX('1.2'!$B$6:$X$103,MATCH(B542,'1.2'!$A$6:$A$103,0),MATCH(Data!A542,'1.2'!$B$5:$X$5,0))</f>
        <v>1142.8</v>
      </c>
      <c r="E542" s="14">
        <f>INDEX('1.6.2'!$B$7:$X$104,MATCH(B542,'1.6.2'!$A$7:$A$104,0),MATCH(Data!A542,'1.6.2'!$B$6:$X$6,0))</f>
        <v>58.3</v>
      </c>
      <c r="F542" s="14" t="str">
        <f>INDEX('2.10.1'!$B$8:$X$105,MATCH(B542,'2.10.1'!$A$8:$A$105,0),MATCH(Data!A542,'2.10.1'!$B$7:$X$7,0))</f>
        <v>…</v>
      </c>
      <c r="G542" s="14" t="str">
        <f>INDEX('3.2'!$B$7:$X$104,MATCH(B542,'3.2'!$A$7:$A$104,0),MATCH(Data!A542,'3.2'!$B$6:$X$6,0))</f>
        <v>…</v>
      </c>
      <c r="H542" s="14" t="str">
        <f>INDEX('20.9'!$B$7:$X$104,MATCH(B542,'20.9'!$A$7:$A$104,0),MATCH(Data!A542,'20.9'!$B$6:$X$6,0))</f>
        <v>…</v>
      </c>
      <c r="I542" s="14" t="str">
        <f>INDEX('20.10'!$B$7:$X$104,MATCH(B542,'20.10'!$A$7:$A$104,0),MATCH(Data!A542,'20.10'!$B$6:$X$6,0))</f>
        <v>…</v>
      </c>
      <c r="J542" s="14" t="str">
        <f>INDEX('20.13'!$B$7:$X$104,MATCH(B542,'20.13'!$A$7:$A$104,0),MATCH(Data!A542,'20.13'!$B$6:$X$6,0))</f>
        <v>-</v>
      </c>
      <c r="K542" s="14"/>
    </row>
    <row r="543" spans="1:11" hidden="1" x14ac:dyDescent="0.45">
      <c r="A543" s="116">
        <v>2005</v>
      </c>
      <c r="B543" s="14" t="s">
        <v>84</v>
      </c>
      <c r="C543" s="14">
        <f>INDEX('1.1'!$B$6:$X$103,MATCH(B543,'1.1'!$A$6:$A$103,0),MATCH(Data!A543,'1.1'!$B$5:$X$5,0))</f>
        <v>2746.9</v>
      </c>
      <c r="D543" s="14">
        <f>INDEX('1.2'!$B$6:$X$103,MATCH(B543,'1.2'!$A$6:$A$103,0),MATCH(Data!A543,'1.2'!$B$5:$X$5,0))</f>
        <v>2744</v>
      </c>
      <c r="E543" s="14">
        <f>INDEX('1.6.2'!$B$7:$X$104,MATCH(B543,'1.6.2'!$A$7:$A$104,0),MATCH(Data!A543,'1.6.2'!$B$6:$X$6,0))</f>
        <v>61.2</v>
      </c>
      <c r="F543" s="14">
        <f>INDEX('2.10.1'!$B$8:$X$105,MATCH(B543,'2.10.1'!$A$8:$A$105,0),MATCH(Data!A543,'2.10.1'!$B$7:$X$7,0))</f>
        <v>6.9</v>
      </c>
      <c r="G543" s="14">
        <f>INDEX('3.2'!$B$7:$X$104,MATCH(B543,'3.2'!$A$7:$A$104,0),MATCH(Data!A543,'3.2'!$B$6:$X$6,0))</f>
        <v>5117</v>
      </c>
      <c r="H543" s="14">
        <f>INDEX('20.9'!$B$7:$X$104,MATCH(B543,'20.9'!$A$7:$A$104,0),MATCH(Data!A543,'20.9'!$B$6:$X$6,0))</f>
        <v>15787</v>
      </c>
      <c r="I543" s="14">
        <f>INDEX('20.10'!$B$7:$X$104,MATCH(B543,'20.10'!$A$7:$A$104,0),MATCH(Data!A543,'20.10'!$B$6:$X$6,0))</f>
        <v>13469</v>
      </c>
      <c r="J543" s="14">
        <f>INDEX('20.13'!$B$7:$X$104,MATCH(B543,'20.13'!$A$7:$A$104,0),MATCH(Data!A543,'20.13'!$B$6:$X$6,0))</f>
        <v>105.7</v>
      </c>
      <c r="K543" s="14"/>
    </row>
    <row r="544" spans="1:11" ht="18" hidden="1" x14ac:dyDescent="0.45">
      <c r="A544" s="116">
        <v>2005</v>
      </c>
      <c r="B544" s="44" t="s">
        <v>142</v>
      </c>
      <c r="C544" s="14">
        <f>INDEX('1.1'!$B$6:$X$103,MATCH(B544,'1.1'!$A$6:$A$103,0),MATCH(Data!A544,'1.1'!$B$5:$X$5,0))</f>
        <v>30453.200000000001</v>
      </c>
      <c r="D544" s="14">
        <f>INDEX('1.2'!$B$6:$X$103,MATCH(B544,'1.2'!$A$6:$A$103,0),MATCH(Data!A544,'1.2'!$B$5:$X$5,0))</f>
        <v>30566</v>
      </c>
      <c r="E544" s="14">
        <f>INDEX('1.6.2'!$B$7:$X$104,MATCH(B544,'1.6.2'!$A$7:$A$104,0),MATCH(Data!A544,'1.6.2'!$B$6:$X$6,0))</f>
        <v>62.6</v>
      </c>
      <c r="F544" s="14">
        <f>INDEX('2.10.1'!$B$8:$X$105,MATCH(B544,'2.10.1'!$A$8:$A$105,0),MATCH(Data!A544,'2.10.1'!$B$7:$X$7,0))</f>
        <v>7.4</v>
      </c>
      <c r="G544" s="14">
        <f>INDEX('3.2'!$B$7:$X$104,MATCH(B544,'3.2'!$A$7:$A$104,0),MATCH(Data!A544,'3.2'!$B$6:$X$6,0))</f>
        <v>6229</v>
      </c>
      <c r="H544" s="14">
        <f>INDEX('20.9'!$B$7:$X$104,MATCH(B544,'20.9'!$A$7:$A$104,0),MATCH(Data!A544,'20.9'!$B$6:$X$6,0))</f>
        <v>17852</v>
      </c>
      <c r="I544" s="14">
        <f>INDEX('20.10'!$B$7:$X$104,MATCH(B544,'20.10'!$A$7:$A$104,0),MATCH(Data!A544,'20.10'!$B$6:$X$6,0))</f>
        <v>17914</v>
      </c>
      <c r="J544" s="14">
        <f>INDEX('20.13'!$B$7:$X$104,MATCH(B544,'20.13'!$A$7:$A$104,0),MATCH(Data!A544,'20.13'!$B$6:$X$6,0))</f>
        <v>114.5</v>
      </c>
      <c r="K544" s="14"/>
    </row>
    <row r="545" spans="1:11" hidden="1" x14ac:dyDescent="0.45">
      <c r="A545" s="116">
        <v>2005</v>
      </c>
      <c r="B545" s="14" t="s">
        <v>85</v>
      </c>
      <c r="C545" s="14">
        <f>INDEX('1.1'!$B$6:$X$103,MATCH(B545,'1.1'!$A$6:$A$103,0),MATCH(Data!A545,'1.1'!$B$5:$X$5,0))</f>
        <v>4066.3</v>
      </c>
      <c r="D545" s="14">
        <f>INDEX('1.2'!$B$6:$X$103,MATCH(B545,'1.2'!$A$6:$A$103,0),MATCH(Data!A545,'1.2'!$B$5:$X$5,0))</f>
        <v>4073.8</v>
      </c>
      <c r="E545" s="14">
        <f>INDEX('1.6.2'!$B$7:$X$104,MATCH(B545,'1.6.2'!$A$7:$A$104,0),MATCH(Data!A545,'1.6.2'!$B$6:$X$6,0))</f>
        <v>62.4</v>
      </c>
      <c r="F545" s="14">
        <f>INDEX('2.10.1'!$B$8:$X$105,MATCH(B545,'2.10.1'!$A$8:$A$105,0),MATCH(Data!A545,'2.10.1'!$B$7:$X$7,0))</f>
        <v>7</v>
      </c>
      <c r="G545" s="14">
        <f>INDEX('3.2'!$B$7:$X$104,MATCH(B545,'3.2'!$A$7:$A$104,0),MATCH(Data!A545,'3.2'!$B$6:$X$6,0))</f>
        <v>6887</v>
      </c>
      <c r="H545" s="14">
        <f>INDEX('20.9'!$B$7:$X$104,MATCH(B545,'20.9'!$A$7:$A$104,0),MATCH(Data!A545,'20.9'!$B$6:$X$6,0))</f>
        <v>22505</v>
      </c>
      <c r="I545" s="14">
        <f>INDEX('20.10'!$B$7:$X$104,MATCH(B545,'20.10'!$A$7:$A$104,0),MATCH(Data!A545,'20.10'!$B$6:$X$6,0))</f>
        <v>26617</v>
      </c>
      <c r="J545" s="14">
        <f>INDEX('20.13'!$B$7:$X$104,MATCH(B545,'20.13'!$A$7:$A$104,0),MATCH(Data!A545,'20.13'!$B$6:$X$6,0))</f>
        <v>113</v>
      </c>
      <c r="K545" s="14"/>
    </row>
    <row r="546" spans="1:11" hidden="1" x14ac:dyDescent="0.45">
      <c r="A546" s="116">
        <v>2005</v>
      </c>
      <c r="B546" s="14" t="s">
        <v>86</v>
      </c>
      <c r="C546" s="14">
        <f>INDEX('1.1'!$B$6:$X$103,MATCH(B546,'1.1'!$A$6:$A$103,0),MATCH(Data!A546,'1.1'!$B$5:$X$5,0))</f>
        <v>713.4</v>
      </c>
      <c r="D546" s="14">
        <f>INDEX('1.2'!$B$6:$X$103,MATCH(B546,'1.2'!$A$6:$A$103,0),MATCH(Data!A546,'1.2'!$B$5:$X$5,0))</f>
        <v>715.8</v>
      </c>
      <c r="E546" s="14">
        <f>INDEX('1.6.2'!$B$7:$X$104,MATCH(B546,'1.6.2'!$A$7:$A$104,0),MATCH(Data!A546,'1.6.2'!$B$6:$X$6,0))</f>
        <v>64.5</v>
      </c>
      <c r="F546" s="14">
        <f>INDEX('2.10.1'!$B$8:$X$105,MATCH(B546,'2.10.1'!$A$8:$A$105,0),MATCH(Data!A546,'2.10.1'!$B$7:$X$7,0))</f>
        <v>10</v>
      </c>
      <c r="G546" s="14">
        <f>INDEX('3.2'!$B$7:$X$104,MATCH(B546,'3.2'!$A$7:$A$104,0),MATCH(Data!A546,'3.2'!$B$6:$X$6,0))</f>
        <v>3376</v>
      </c>
      <c r="H546" s="14">
        <f>INDEX('20.9'!$B$7:$X$104,MATCH(B546,'20.9'!$A$7:$A$104,0),MATCH(Data!A546,'20.9'!$B$6:$X$6,0))</f>
        <v>14546</v>
      </c>
      <c r="I546" s="14">
        <f>INDEX('20.10'!$B$7:$X$104,MATCH(B546,'20.10'!$A$7:$A$104,0),MATCH(Data!A546,'20.10'!$B$6:$X$6,0))</f>
        <v>15218</v>
      </c>
      <c r="J546" s="14">
        <f>INDEX('20.13'!$B$7:$X$104,MATCH(B546,'20.13'!$A$7:$A$104,0),MATCH(Data!A546,'20.13'!$B$6:$X$6,0))</f>
        <v>114</v>
      </c>
      <c r="K546" s="14"/>
    </row>
    <row r="547" spans="1:11" hidden="1" x14ac:dyDescent="0.45">
      <c r="A547" s="116">
        <v>2005</v>
      </c>
      <c r="B547" s="14" t="s">
        <v>87</v>
      </c>
      <c r="C547" s="14">
        <f>INDEX('1.1'!$B$6:$X$103,MATCH(B547,'1.1'!$A$6:$A$103,0),MATCH(Data!A547,'1.1'!$B$5:$X$5,0))</f>
        <v>864.7</v>
      </c>
      <c r="D547" s="14">
        <f>INDEX('1.2'!$B$6:$X$103,MATCH(B547,'1.2'!$A$6:$A$103,0),MATCH(Data!A547,'1.2'!$B$5:$X$5,0))</f>
        <v>868.3</v>
      </c>
      <c r="E547" s="14">
        <f>INDEX('1.6.2'!$B$7:$X$104,MATCH(B547,'1.6.2'!$A$7:$A$104,0),MATCH(Data!A547,'1.6.2'!$B$6:$X$6,0))</f>
        <v>63</v>
      </c>
      <c r="F547" s="14">
        <f>INDEX('2.10.1'!$B$8:$X$105,MATCH(B547,'2.10.1'!$A$8:$A$105,0),MATCH(Data!A547,'2.10.1'!$B$7:$X$7,0))</f>
        <v>6.6</v>
      </c>
      <c r="G547" s="14">
        <f>INDEX('3.2'!$B$7:$X$104,MATCH(B547,'3.2'!$A$7:$A$104,0),MATCH(Data!A547,'3.2'!$B$6:$X$6,0))</f>
        <v>4103</v>
      </c>
      <c r="H547" s="14">
        <f>INDEX('20.9'!$B$7:$X$104,MATCH(B547,'20.9'!$A$7:$A$104,0),MATCH(Data!A547,'20.9'!$B$6:$X$6,0))</f>
        <v>15143</v>
      </c>
      <c r="I547" s="14">
        <f>INDEX('20.10'!$B$7:$X$104,MATCH(B547,'20.10'!$A$7:$A$104,0),MATCH(Data!A547,'20.10'!$B$6:$X$6,0))</f>
        <v>19159</v>
      </c>
      <c r="J547" s="14">
        <f>INDEX('20.13'!$B$7:$X$104,MATCH(B547,'20.13'!$A$7:$A$104,0),MATCH(Data!A547,'20.13'!$B$6:$X$6,0))</f>
        <v>108.5</v>
      </c>
      <c r="K547" s="14"/>
    </row>
    <row r="548" spans="1:11" hidden="1" x14ac:dyDescent="0.45">
      <c r="A548" s="116">
        <v>2005</v>
      </c>
      <c r="B548" s="14" t="s">
        <v>88</v>
      </c>
      <c r="C548" s="14">
        <f>INDEX('1.1'!$B$6:$X$103,MATCH(B548,'1.1'!$A$6:$A$103,0),MATCH(Data!A548,'1.1'!$B$5:$X$5,0))</f>
        <v>3761.6</v>
      </c>
      <c r="D548" s="14">
        <f>INDEX('1.2'!$B$6:$X$103,MATCH(B548,'1.2'!$A$6:$A$103,0),MATCH(Data!A548,'1.2'!$B$5:$X$5,0))</f>
        <v>3764.9</v>
      </c>
      <c r="E548" s="14">
        <f>INDEX('1.6.2'!$B$7:$X$104,MATCH(B548,'1.6.2'!$A$7:$A$104,0),MATCH(Data!A548,'1.6.2'!$B$6:$X$6,0))</f>
        <v>62.5</v>
      </c>
      <c r="F548" s="14">
        <f>INDEX('2.10.1'!$B$8:$X$105,MATCH(B548,'2.10.1'!$A$8:$A$105,0),MATCH(Data!A548,'2.10.1'!$B$7:$X$7,0))</f>
        <v>6.7</v>
      </c>
      <c r="G548" s="14">
        <f>INDEX('3.2'!$B$7:$X$104,MATCH(B548,'3.2'!$A$7:$A$104,0),MATCH(Data!A548,'3.2'!$B$6:$X$6,0))</f>
        <v>7383</v>
      </c>
      <c r="H548" s="14">
        <f>INDEX('20.9'!$B$7:$X$104,MATCH(B548,'20.9'!$A$7:$A$104,0),MATCH(Data!A548,'20.9'!$B$6:$X$6,0))</f>
        <v>15319</v>
      </c>
      <c r="I548" s="14">
        <f>INDEX('20.10'!$B$7:$X$104,MATCH(B548,'20.10'!$A$7:$A$104,0),MATCH(Data!A548,'20.10'!$B$6:$X$6,0))</f>
        <v>17855</v>
      </c>
      <c r="J548" s="14">
        <f>INDEX('20.13'!$B$7:$X$104,MATCH(B548,'20.13'!$A$7:$A$104,0),MATCH(Data!A548,'20.13'!$B$6:$X$6,0))</f>
        <v>118.7</v>
      </c>
      <c r="K548" s="14"/>
    </row>
    <row r="549" spans="1:11" hidden="1" x14ac:dyDescent="0.45">
      <c r="A549" s="116">
        <v>2005</v>
      </c>
      <c r="B549" s="14" t="s">
        <v>89</v>
      </c>
      <c r="C549" s="14">
        <f>INDEX('1.1'!$B$6:$X$103,MATCH(B549,'1.1'!$A$6:$A$103,0),MATCH(Data!A549,'1.1'!$B$5:$X$5,0))</f>
        <v>1545.8</v>
      </c>
      <c r="D549" s="14">
        <f>INDEX('1.2'!$B$6:$X$103,MATCH(B549,'1.2'!$A$6:$A$103,0),MATCH(Data!A549,'1.2'!$B$5:$X$5,0))</f>
        <v>1550.1</v>
      </c>
      <c r="E549" s="14">
        <f>INDEX('1.6.2'!$B$7:$X$104,MATCH(B549,'1.6.2'!$A$7:$A$104,0),MATCH(Data!A549,'1.6.2'!$B$6:$X$6,0))</f>
        <v>64.3</v>
      </c>
      <c r="F549" s="14">
        <f>INDEX('2.10.1'!$B$8:$X$105,MATCH(B549,'2.10.1'!$A$8:$A$105,0),MATCH(Data!A549,'2.10.1'!$B$7:$X$7,0))</f>
        <v>7.8</v>
      </c>
      <c r="G549" s="14">
        <f>INDEX('3.2'!$B$7:$X$104,MATCH(B549,'3.2'!$A$7:$A$104,0),MATCH(Data!A549,'3.2'!$B$6:$X$6,0))</f>
        <v>4657</v>
      </c>
      <c r="H549" s="14">
        <f>INDEX('20.9'!$B$7:$X$104,MATCH(B549,'20.9'!$A$7:$A$104,0),MATCH(Data!A549,'20.9'!$B$6:$X$6,0))</f>
        <v>21722</v>
      </c>
      <c r="I549" s="14">
        <f>INDEX('20.10'!$B$7:$X$104,MATCH(B549,'20.10'!$A$7:$A$104,0),MATCH(Data!A549,'20.10'!$B$6:$X$6,0))</f>
        <v>18989</v>
      </c>
      <c r="J549" s="14">
        <f>INDEX('20.13'!$B$7:$X$104,MATCH(B549,'20.13'!$A$7:$A$104,0),MATCH(Data!A549,'20.13'!$B$6:$X$6,0))</f>
        <v>110.4</v>
      </c>
      <c r="K549" s="14"/>
    </row>
    <row r="550" spans="1:11" hidden="1" x14ac:dyDescent="0.45">
      <c r="A550" s="116">
        <v>2005</v>
      </c>
      <c r="B550" s="14" t="s">
        <v>90</v>
      </c>
      <c r="C550" s="14">
        <f>INDEX('1.1'!$B$6:$X$103,MATCH(B550,'1.1'!$A$6:$A$103,0),MATCH(Data!A550,'1.1'!$B$5:$X$5,0))</f>
        <v>1278.9000000000001</v>
      </c>
      <c r="D550" s="14">
        <f>INDEX('1.2'!$B$6:$X$103,MATCH(B550,'1.2'!$A$6:$A$103,0),MATCH(Data!A550,'1.2'!$B$5:$X$5,0))</f>
        <v>1285</v>
      </c>
      <c r="E550" s="14">
        <f>INDEX('1.6.2'!$B$7:$X$104,MATCH(B550,'1.6.2'!$A$7:$A$104,0),MATCH(Data!A550,'1.6.2'!$B$6:$X$6,0))</f>
        <v>63</v>
      </c>
      <c r="F550" s="14">
        <f>INDEX('2.10.1'!$B$8:$X$105,MATCH(B550,'2.10.1'!$A$8:$A$105,0),MATCH(Data!A550,'2.10.1'!$B$7:$X$7,0))</f>
        <v>11.7</v>
      </c>
      <c r="G550" s="14">
        <f>INDEX('3.2'!$B$7:$X$104,MATCH(B550,'3.2'!$A$7:$A$104,0),MATCH(Data!A550,'3.2'!$B$6:$X$6,0))</f>
        <v>3958</v>
      </c>
      <c r="H550" s="14">
        <f>INDEX('20.9'!$B$7:$X$104,MATCH(B550,'20.9'!$A$7:$A$104,0),MATCH(Data!A550,'20.9'!$B$6:$X$6,0))</f>
        <v>16246</v>
      </c>
      <c r="I550" s="14">
        <f>INDEX('20.10'!$B$7:$X$104,MATCH(B550,'20.10'!$A$7:$A$104,0),MATCH(Data!A550,'20.10'!$B$6:$X$6,0))</f>
        <v>15658</v>
      </c>
      <c r="J550" s="14">
        <f>INDEX('20.13'!$B$7:$X$104,MATCH(B550,'20.13'!$A$7:$A$104,0),MATCH(Data!A550,'20.13'!$B$6:$X$6,0))</f>
        <v>120.1</v>
      </c>
      <c r="K550" s="14"/>
    </row>
    <row r="551" spans="1:11" hidden="1" x14ac:dyDescent="0.45">
      <c r="A551" s="116">
        <v>2005</v>
      </c>
      <c r="B551" s="14" t="s">
        <v>91</v>
      </c>
      <c r="C551" s="14">
        <f>INDEX('1.1'!$B$6:$X$103,MATCH(B551,'1.1'!$A$6:$A$103,0),MATCH(Data!A551,'1.1'!$B$5:$X$5,0))</f>
        <v>2718.8</v>
      </c>
      <c r="D551" s="14">
        <f>INDEX('1.2'!$B$6:$X$103,MATCH(B551,'1.2'!$A$6:$A$103,0),MATCH(Data!A551,'1.2'!$B$5:$X$5,0))</f>
        <v>2735.2</v>
      </c>
      <c r="E551" s="14">
        <f>INDEX('1.6.2'!$B$7:$X$104,MATCH(B551,'1.6.2'!$A$7:$A$104,0),MATCH(Data!A551,'1.6.2'!$B$6:$X$6,0))</f>
        <v>63.2</v>
      </c>
      <c r="F551" s="14">
        <f>INDEX('2.10.1'!$B$8:$X$105,MATCH(B551,'2.10.1'!$A$8:$A$105,0),MATCH(Data!A551,'2.10.1'!$B$7:$X$7,0))</f>
        <v>8.1</v>
      </c>
      <c r="G551" s="14">
        <f>INDEX('3.2'!$B$7:$X$104,MATCH(B551,'3.2'!$A$7:$A$104,0),MATCH(Data!A551,'3.2'!$B$6:$X$6,0))</f>
        <v>8273</v>
      </c>
      <c r="H551" s="14">
        <f>INDEX('20.9'!$B$7:$X$104,MATCH(B551,'20.9'!$A$7:$A$104,0),MATCH(Data!A551,'20.9'!$B$6:$X$6,0))</f>
        <v>19408</v>
      </c>
      <c r="I551" s="14">
        <f>INDEX('20.10'!$B$7:$X$104,MATCH(B551,'20.10'!$A$7:$A$104,0),MATCH(Data!A551,'20.10'!$B$6:$X$6,0))</f>
        <v>16699</v>
      </c>
      <c r="J551" s="14">
        <f>INDEX('20.13'!$B$7:$X$104,MATCH(B551,'20.13'!$A$7:$A$104,0),MATCH(Data!A551,'20.13'!$B$6:$X$6,0))</f>
        <v>109.1</v>
      </c>
      <c r="K551" s="14"/>
    </row>
    <row r="552" spans="1:11" hidden="1" x14ac:dyDescent="0.45">
      <c r="A552" s="116">
        <v>2005</v>
      </c>
      <c r="B552" s="14" t="s">
        <v>92</v>
      </c>
      <c r="C552" s="14">
        <f>INDEX('1.1'!$B$6:$X$103,MATCH(B552,'1.1'!$A$6:$A$103,0),MATCH(Data!A552,'1.1'!$B$5:$X$5,0))</f>
        <v>1418.7</v>
      </c>
      <c r="D552" s="14">
        <f>INDEX('1.2'!$B$6:$X$103,MATCH(B552,'1.2'!$A$6:$A$103,0),MATCH(Data!A552,'1.2'!$B$5:$X$5,0))</f>
        <v>1432</v>
      </c>
      <c r="E552" s="14">
        <f>INDEX('1.6.2'!$B$7:$X$104,MATCH(B552,'1.6.2'!$A$7:$A$104,0),MATCH(Data!A552,'1.6.2'!$B$6:$X$6,0))</f>
        <v>62.9</v>
      </c>
      <c r="F552" s="14">
        <f>INDEX('2.10.1'!$B$8:$X$105,MATCH(B552,'2.10.1'!$A$8:$A$105,0),MATCH(Data!A552,'2.10.1'!$B$7:$X$7,0))</f>
        <v>7.2</v>
      </c>
      <c r="G552" s="14">
        <f>INDEX('3.2'!$B$7:$X$104,MATCH(B552,'3.2'!$A$7:$A$104,0),MATCH(Data!A552,'3.2'!$B$6:$X$6,0))</f>
        <v>4644</v>
      </c>
      <c r="H552" s="14">
        <f>INDEX('20.9'!$B$7:$X$104,MATCH(B552,'20.9'!$A$7:$A$104,0),MATCH(Data!A552,'20.9'!$B$6:$X$6,0))</f>
        <v>19210</v>
      </c>
      <c r="I552" s="14">
        <f>INDEX('20.10'!$B$7:$X$104,MATCH(B552,'20.10'!$A$7:$A$104,0),MATCH(Data!A552,'20.10'!$B$6:$X$6,0))</f>
        <v>16810</v>
      </c>
      <c r="J552" s="14">
        <f>INDEX('20.13'!$B$7:$X$104,MATCH(B552,'20.13'!$A$7:$A$104,0),MATCH(Data!A552,'20.13'!$B$6:$X$6,0))</f>
        <v>110.9</v>
      </c>
      <c r="K552" s="14"/>
    </row>
    <row r="553" spans="1:11" hidden="1" x14ac:dyDescent="0.45">
      <c r="A553" s="116">
        <v>2005</v>
      </c>
      <c r="B553" s="14" t="s">
        <v>93</v>
      </c>
      <c r="C553" s="14">
        <f>INDEX('1.1'!$B$6:$X$103,MATCH(B553,'1.1'!$A$6:$A$103,0),MATCH(Data!A553,'1.1'!$B$5:$X$5,0))</f>
        <v>3414.3</v>
      </c>
      <c r="D553" s="14">
        <f>INDEX('1.2'!$B$6:$X$103,MATCH(B553,'1.2'!$A$6:$A$103,0),MATCH(Data!A553,'1.2'!$B$5:$X$5,0))</f>
        <v>3431.1</v>
      </c>
      <c r="E553" s="14">
        <f>INDEX('1.6.2'!$B$7:$X$104,MATCH(B553,'1.6.2'!$A$7:$A$104,0),MATCH(Data!A553,'1.6.2'!$B$6:$X$6,0))</f>
        <v>61.6</v>
      </c>
      <c r="F553" s="14">
        <f>INDEX('2.10.1'!$B$8:$X$105,MATCH(B553,'2.10.1'!$A$8:$A$105,0),MATCH(Data!A553,'2.10.1'!$B$7:$X$7,0))</f>
        <v>6</v>
      </c>
      <c r="G553" s="14">
        <f>INDEX('3.2'!$B$7:$X$104,MATCH(B553,'3.2'!$A$7:$A$104,0),MATCH(Data!A553,'3.2'!$B$6:$X$6,0))</f>
        <v>6057</v>
      </c>
      <c r="H553" s="14">
        <f>INDEX('20.9'!$B$7:$X$104,MATCH(B553,'20.9'!$A$7:$A$104,0),MATCH(Data!A553,'20.9'!$B$6:$X$6,0))</f>
        <v>24181</v>
      </c>
      <c r="I553" s="14">
        <f>INDEX('20.10'!$B$7:$X$104,MATCH(B553,'20.10'!$A$7:$A$104,0),MATCH(Data!A553,'20.10'!$B$6:$X$6,0))</f>
        <v>17645</v>
      </c>
      <c r="J553" s="14">
        <f>INDEX('20.13'!$B$7:$X$104,MATCH(B553,'20.13'!$A$7:$A$104,0),MATCH(Data!A553,'20.13'!$B$6:$X$6,0))</f>
        <v>121.2</v>
      </c>
      <c r="K553" s="14"/>
    </row>
    <row r="554" spans="1:11" hidden="1" x14ac:dyDescent="0.45">
      <c r="A554" s="116">
        <v>2005</v>
      </c>
      <c r="B554" s="14" t="s">
        <v>94</v>
      </c>
      <c r="C554" s="14">
        <f>INDEX('1.1'!$B$6:$X$103,MATCH(B554,'1.1'!$A$6:$A$103,0),MATCH(Data!A554,'1.1'!$B$5:$X$5,0))</f>
        <v>2093.5</v>
      </c>
      <c r="D554" s="14">
        <f>INDEX('1.2'!$B$6:$X$103,MATCH(B554,'1.2'!$A$6:$A$103,0),MATCH(Data!A554,'1.2'!$B$5:$X$5,0))</f>
        <v>2108</v>
      </c>
      <c r="E554" s="14">
        <f>INDEX('1.6.2'!$B$7:$X$104,MATCH(B554,'1.6.2'!$A$7:$A$104,0),MATCH(Data!A554,'1.6.2'!$B$6:$X$6,0))</f>
        <v>62.7</v>
      </c>
      <c r="F554" s="14">
        <f>INDEX('2.10.1'!$B$8:$X$105,MATCH(B554,'2.10.1'!$A$8:$A$105,0),MATCH(Data!A554,'2.10.1'!$B$7:$X$7,0))</f>
        <v>9.1999999999999993</v>
      </c>
      <c r="G554" s="14">
        <f>INDEX('3.2'!$B$7:$X$104,MATCH(B554,'3.2'!$A$7:$A$104,0),MATCH(Data!A554,'3.2'!$B$6:$X$6,0))</f>
        <v>5122</v>
      </c>
      <c r="H554" s="14">
        <f>INDEX('20.9'!$B$7:$X$104,MATCH(B554,'20.9'!$A$7:$A$104,0),MATCH(Data!A554,'20.9'!$B$6:$X$6,0))</f>
        <v>15116</v>
      </c>
      <c r="I554" s="14">
        <f>INDEX('20.10'!$B$7:$X$104,MATCH(B554,'20.10'!$A$7:$A$104,0),MATCH(Data!A554,'20.10'!$B$6:$X$6,0))</f>
        <v>14554</v>
      </c>
      <c r="J554" s="14">
        <f>INDEX('20.13'!$B$7:$X$104,MATCH(B554,'20.13'!$A$7:$A$104,0),MATCH(Data!A554,'20.13'!$B$6:$X$6,0))</f>
        <v>125.3</v>
      </c>
      <c r="K554" s="14"/>
    </row>
    <row r="555" spans="1:11" hidden="1" x14ac:dyDescent="0.45">
      <c r="A555" s="116">
        <v>2005</v>
      </c>
      <c r="B555" s="14" t="s">
        <v>95</v>
      </c>
      <c r="C555" s="14">
        <f>INDEX('1.1'!$B$6:$X$103,MATCH(B555,'1.1'!$A$6:$A$103,0),MATCH(Data!A555,'1.1'!$B$5:$X$5,0))</f>
        <v>1420.1</v>
      </c>
      <c r="D555" s="14">
        <f>INDEX('1.2'!$B$6:$X$103,MATCH(B555,'1.2'!$A$6:$A$103,0),MATCH(Data!A555,'1.2'!$B$5:$X$5,0))</f>
        <v>1425.5</v>
      </c>
      <c r="E555" s="14">
        <f>INDEX('1.6.2'!$B$7:$X$104,MATCH(B555,'1.6.2'!$A$7:$A$104,0),MATCH(Data!A555,'1.6.2'!$B$6:$X$6,0))</f>
        <v>61.5</v>
      </c>
      <c r="F555" s="14">
        <f>INDEX('2.10.1'!$B$8:$X$105,MATCH(B555,'2.10.1'!$A$8:$A$105,0),MATCH(Data!A555,'2.10.1'!$B$7:$X$7,0))</f>
        <v>6.6</v>
      </c>
      <c r="G555" s="14">
        <f>INDEX('3.2'!$B$7:$X$104,MATCH(B555,'3.2'!$A$7:$A$104,0),MATCH(Data!A555,'3.2'!$B$6:$X$6,0))</f>
        <v>4355</v>
      </c>
      <c r="H555" s="14">
        <f>INDEX('20.9'!$B$7:$X$104,MATCH(B555,'20.9'!$A$7:$A$104,0),MATCH(Data!A555,'20.9'!$B$6:$X$6,0))</f>
        <v>14643</v>
      </c>
      <c r="I555" s="14">
        <f>INDEX('20.10'!$B$7:$X$104,MATCH(B555,'20.10'!$A$7:$A$104,0),MATCH(Data!A555,'20.10'!$B$6:$X$6,0))</f>
        <v>13954</v>
      </c>
      <c r="J555" s="14">
        <f>INDEX('20.13'!$B$7:$X$104,MATCH(B555,'20.13'!$A$7:$A$104,0),MATCH(Data!A555,'20.13'!$B$6:$X$6,0))</f>
        <v>117.1</v>
      </c>
      <c r="K555" s="14"/>
    </row>
    <row r="556" spans="1:11" hidden="1" x14ac:dyDescent="0.45">
      <c r="A556" s="116">
        <v>2005</v>
      </c>
      <c r="B556" s="14" t="s">
        <v>96</v>
      </c>
      <c r="C556" s="14">
        <f>INDEX('1.1'!$B$6:$X$103,MATCH(B556,'1.1'!$A$6:$A$103,0),MATCH(Data!A556,'1.1'!$B$5:$X$5,0))</f>
        <v>3225.6</v>
      </c>
      <c r="D556" s="14">
        <f>INDEX('1.2'!$B$6:$X$103,MATCH(B556,'1.2'!$A$6:$A$103,0),MATCH(Data!A556,'1.2'!$B$5:$X$5,0))</f>
        <v>3225.4</v>
      </c>
      <c r="E556" s="14">
        <f>INDEX('1.6.2'!$B$7:$X$104,MATCH(B556,'1.6.2'!$A$7:$A$104,0),MATCH(Data!A556,'1.6.2'!$B$6:$X$6,0))</f>
        <v>63.1</v>
      </c>
      <c r="F556" s="14">
        <f>INDEX('2.10.1'!$B$8:$X$105,MATCH(B556,'2.10.1'!$A$8:$A$105,0),MATCH(Data!A556,'2.10.1'!$B$7:$X$7,0))</f>
        <v>5.4</v>
      </c>
      <c r="G556" s="14">
        <f>INDEX('3.2'!$B$7:$X$104,MATCH(B556,'3.2'!$A$7:$A$104,0),MATCH(Data!A556,'3.2'!$B$6:$X$6,0))</f>
        <v>9264</v>
      </c>
      <c r="H556" s="14">
        <f>INDEX('20.9'!$B$7:$X$104,MATCH(B556,'20.9'!$A$7:$A$104,0),MATCH(Data!A556,'20.9'!$B$6:$X$6,0))</f>
        <v>15744</v>
      </c>
      <c r="I556" s="14">
        <f>INDEX('20.10'!$B$7:$X$104,MATCH(B556,'20.10'!$A$7:$A$104,0),MATCH(Data!A556,'20.10'!$B$6:$X$6,0))</f>
        <v>18408</v>
      </c>
      <c r="J556" s="14">
        <f>INDEX('20.13'!$B$7:$X$104,MATCH(B556,'20.13'!$A$7:$A$104,0),MATCH(Data!A556,'20.13'!$B$6:$X$6,0))</f>
        <v>106.8</v>
      </c>
      <c r="K556" s="14"/>
    </row>
    <row r="557" spans="1:11" hidden="1" x14ac:dyDescent="0.45">
      <c r="A557" s="116">
        <v>2005</v>
      </c>
      <c r="B557" s="14" t="s">
        <v>97</v>
      </c>
      <c r="C557" s="14">
        <f>INDEX('1.1'!$B$6:$X$103,MATCH(B557,'1.1'!$A$6:$A$103,0),MATCH(Data!A557,'1.1'!$B$5:$X$5,0))</f>
        <v>2591.1999999999998</v>
      </c>
      <c r="D557" s="14">
        <f>INDEX('1.2'!$B$6:$X$103,MATCH(B557,'1.2'!$A$6:$A$103,0),MATCH(Data!A557,'1.2'!$B$5:$X$5,0))</f>
        <v>2603.4</v>
      </c>
      <c r="E557" s="14">
        <f>INDEX('1.6.2'!$B$7:$X$104,MATCH(B557,'1.6.2'!$A$7:$A$104,0),MATCH(Data!A557,'1.6.2'!$B$6:$X$6,0))</f>
        <v>61.7</v>
      </c>
      <c r="F557" s="14">
        <f>INDEX('2.10.1'!$B$8:$X$105,MATCH(B557,'2.10.1'!$A$8:$A$105,0),MATCH(Data!A557,'2.10.1'!$B$7:$X$7,0))</f>
        <v>9.1999999999999993</v>
      </c>
      <c r="G557" s="14">
        <f>INDEX('3.2'!$B$7:$X$104,MATCH(B557,'3.2'!$A$7:$A$104,0),MATCH(Data!A557,'3.2'!$B$6:$X$6,0))</f>
        <v>5056</v>
      </c>
      <c r="H557" s="14">
        <f>INDEX('20.9'!$B$7:$X$104,MATCH(B557,'20.9'!$A$7:$A$104,0),MATCH(Data!A557,'20.9'!$B$6:$X$6,0))</f>
        <v>15921</v>
      </c>
      <c r="I557" s="14">
        <f>INDEX('20.10'!$B$7:$X$104,MATCH(B557,'20.10'!$A$7:$A$104,0),MATCH(Data!A557,'20.10'!$B$6:$X$6,0))</f>
        <v>15180</v>
      </c>
      <c r="J557" s="14">
        <f>INDEX('20.13'!$B$7:$X$104,MATCH(B557,'20.13'!$A$7:$A$104,0),MATCH(Data!A557,'20.13'!$B$6:$X$6,0))</f>
        <v>120.3</v>
      </c>
      <c r="K557" s="14"/>
    </row>
    <row r="558" spans="1:11" hidden="1" x14ac:dyDescent="0.45">
      <c r="A558" s="116">
        <v>2005</v>
      </c>
      <c r="B558" s="14" t="s">
        <v>98</v>
      </c>
      <c r="C558" s="14">
        <f>INDEX('1.1'!$B$6:$X$103,MATCH(B558,'1.1'!$A$6:$A$103,0),MATCH(Data!A558,'1.1'!$B$5:$X$5,0))</f>
        <v>1340.3</v>
      </c>
      <c r="D558" s="14">
        <f>INDEX('1.2'!$B$6:$X$103,MATCH(B558,'1.2'!$A$6:$A$103,0),MATCH(Data!A558,'1.2'!$B$5:$X$5,0))</f>
        <v>1347.5</v>
      </c>
      <c r="E558" s="14">
        <f>INDEX('1.6.2'!$B$7:$X$104,MATCH(B558,'1.6.2'!$A$7:$A$104,0),MATCH(Data!A558,'1.6.2'!$B$6:$X$6,0))</f>
        <v>62.9</v>
      </c>
      <c r="F558" s="14">
        <f>INDEX('2.10.1'!$B$8:$X$105,MATCH(B558,'2.10.1'!$A$8:$A$105,0),MATCH(Data!A558,'2.10.1'!$B$7:$X$7,0))</f>
        <v>7.7</v>
      </c>
      <c r="G558" s="14">
        <f>INDEX('3.2'!$B$7:$X$104,MATCH(B558,'3.2'!$A$7:$A$104,0),MATCH(Data!A558,'3.2'!$B$6:$X$6,0))</f>
        <v>4576</v>
      </c>
      <c r="H558" s="14">
        <f>INDEX('20.9'!$B$7:$X$104,MATCH(B558,'20.9'!$A$7:$A$104,0),MATCH(Data!A558,'20.9'!$B$6:$X$6,0))</f>
        <v>13025</v>
      </c>
      <c r="I558" s="14">
        <f>INDEX('20.10'!$B$7:$X$104,MATCH(B558,'20.10'!$A$7:$A$104,0),MATCH(Data!A558,'20.10'!$B$6:$X$6,0))</f>
        <v>12887</v>
      </c>
      <c r="J558" s="14">
        <f>INDEX('20.13'!$B$7:$X$104,MATCH(B558,'20.13'!$A$7:$A$104,0),MATCH(Data!A558,'20.13'!$B$6:$X$6,0))</f>
        <v>110.5</v>
      </c>
      <c r="K558" s="14"/>
    </row>
    <row r="559" spans="1:11" hidden="1" x14ac:dyDescent="0.45">
      <c r="A559" s="116">
        <v>2005</v>
      </c>
      <c r="B559" s="44" t="s">
        <v>143</v>
      </c>
      <c r="C559" s="14">
        <f>INDEX('1.1'!$B$6:$X$103,MATCH(B559,'1.1'!$A$6:$A$103,0),MATCH(Data!A559,'1.1'!$B$5:$X$5,0))</f>
        <v>12128.7</v>
      </c>
      <c r="D559" s="14">
        <f>INDEX('1.2'!$B$6:$X$103,MATCH(B559,'1.2'!$A$6:$A$103,0),MATCH(Data!A559,'1.2'!$B$5:$X$5,0))</f>
        <v>12167</v>
      </c>
      <c r="E559" s="14">
        <f>INDEX('1.6.2'!$B$7:$X$104,MATCH(B559,'1.6.2'!$A$7:$A$104,0),MATCH(Data!A559,'1.6.2'!$B$6:$X$6,0))</f>
        <v>64.7</v>
      </c>
      <c r="F559" s="14">
        <f>INDEX('2.10.1'!$B$8:$X$105,MATCH(B559,'2.10.1'!$A$8:$A$105,0),MATCH(Data!A559,'2.10.1'!$B$7:$X$7,0))</f>
        <v>6.7</v>
      </c>
      <c r="G559" s="14">
        <f>INDEX('3.2'!$B$7:$X$104,MATCH(B559,'3.2'!$A$7:$A$104,0),MATCH(Data!A559,'3.2'!$B$6:$X$6,0))</f>
        <v>9581</v>
      </c>
      <c r="H559" s="14">
        <f>INDEX('20.9'!$B$7:$X$104,MATCH(B559,'20.9'!$A$7:$A$104,0),MATCH(Data!A559,'20.9'!$B$6:$X$6,0))</f>
        <v>23410</v>
      </c>
      <c r="I559" s="14">
        <f>INDEX('20.10'!$B$7:$X$104,MATCH(B559,'20.10'!$A$7:$A$104,0),MATCH(Data!A559,'20.10'!$B$6:$X$6,0))</f>
        <v>22656</v>
      </c>
      <c r="J559" s="14">
        <f>INDEX('20.13'!$B$7:$X$104,MATCH(B559,'20.13'!$A$7:$A$104,0),MATCH(Data!A559,'20.13'!$B$6:$X$6,0))</f>
        <v>117.6</v>
      </c>
      <c r="K559" s="14"/>
    </row>
    <row r="560" spans="1:11" hidden="1" x14ac:dyDescent="0.45">
      <c r="A560" s="116">
        <v>2005</v>
      </c>
      <c r="B560" s="14" t="s">
        <v>99</v>
      </c>
      <c r="C560" s="14">
        <f>INDEX('1.1'!$B$6:$X$103,MATCH(B560,'1.1'!$A$6:$A$103,0),MATCH(Data!A560,'1.1'!$B$5:$X$5,0))</f>
        <v>961.8</v>
      </c>
      <c r="D560" s="14">
        <f>INDEX('1.2'!$B$6:$X$103,MATCH(B560,'1.2'!$A$6:$A$103,0),MATCH(Data!A560,'1.2'!$B$5:$X$5,0))</f>
        <v>971.4</v>
      </c>
      <c r="E560" s="14">
        <f>INDEX('1.6.2'!$B$7:$X$104,MATCH(B560,'1.6.2'!$A$7:$A$104,0),MATCH(Data!A560,'1.6.2'!$B$6:$X$6,0))</f>
        <v>61.5</v>
      </c>
      <c r="F560" s="14">
        <f>INDEX('2.10.1'!$B$8:$X$105,MATCH(B560,'2.10.1'!$A$8:$A$105,0),MATCH(Data!A560,'2.10.1'!$B$7:$X$7,0))</f>
        <v>11.4</v>
      </c>
      <c r="G560" s="14">
        <f>INDEX('3.2'!$B$7:$X$104,MATCH(B560,'3.2'!$A$7:$A$104,0),MATCH(Data!A560,'3.2'!$B$6:$X$6,0))</f>
        <v>4800</v>
      </c>
      <c r="H560" s="14" t="str">
        <f>INDEX('20.9'!$B$7:$X$104,MATCH(B560,'20.9'!$A$7:$A$104,0),MATCH(Data!A560,'20.9'!$B$6:$X$6,0))</f>
        <v>…</v>
      </c>
      <c r="I560" s="14">
        <f>INDEX('20.10'!$B$7:$X$104,MATCH(B560,'20.10'!$A$7:$A$104,0),MATCH(Data!A560,'20.10'!$B$6:$X$6,0))</f>
        <v>14314</v>
      </c>
      <c r="J560" s="14">
        <f>INDEX('20.13'!$B$7:$X$104,MATCH(B560,'20.13'!$A$7:$A$104,0),MATCH(Data!A560,'20.13'!$B$6:$X$6,0))</f>
        <v>112.3</v>
      </c>
      <c r="K560" s="14"/>
    </row>
    <row r="561" spans="1:11" hidden="1" x14ac:dyDescent="0.45">
      <c r="A561" s="116">
        <v>2005</v>
      </c>
      <c r="B561" s="14" t="s">
        <v>100</v>
      </c>
      <c r="C561" s="14">
        <f>INDEX('1.1'!$B$6:$X$103,MATCH(B561,'1.1'!$A$6:$A$103,0),MATCH(Data!A561,'1.1'!$B$5:$X$5,0))</f>
        <v>4356.3999999999996</v>
      </c>
      <c r="D561" s="14">
        <f>INDEX('1.2'!$B$6:$X$103,MATCH(B561,'1.2'!$A$6:$A$103,0),MATCH(Data!A561,'1.2'!$B$5:$X$5,0))</f>
        <v>4375.3</v>
      </c>
      <c r="E561" s="14">
        <f>INDEX('1.6.2'!$B$7:$X$104,MATCH(B561,'1.6.2'!$A$7:$A$104,0),MATCH(Data!A561,'1.6.2'!$B$6:$X$6,0))</f>
        <v>63.4</v>
      </c>
      <c r="F561" s="14">
        <f>INDEX('2.10.1'!$B$8:$X$105,MATCH(B561,'2.10.1'!$A$8:$A$105,0),MATCH(Data!A561,'2.10.1'!$B$7:$X$7,0))</f>
        <v>6.8</v>
      </c>
      <c r="G561" s="14">
        <f>INDEX('3.2'!$B$7:$X$104,MATCH(B561,'3.2'!$A$7:$A$104,0),MATCH(Data!A561,'3.2'!$B$6:$X$6,0))</f>
        <v>9022</v>
      </c>
      <c r="H561" s="14">
        <f>INDEX('20.9'!$B$7:$X$104,MATCH(B561,'20.9'!$A$7:$A$104,0),MATCH(Data!A561,'20.9'!$B$6:$X$6,0))</f>
        <v>25014</v>
      </c>
      <c r="I561" s="14">
        <f>INDEX('20.10'!$B$7:$X$104,MATCH(B561,'20.10'!$A$7:$A$104,0),MATCH(Data!A561,'20.10'!$B$6:$X$6,0))</f>
        <v>23816</v>
      </c>
      <c r="J561" s="14">
        <f>INDEX('20.13'!$B$7:$X$104,MATCH(B561,'20.13'!$A$7:$A$104,0),MATCH(Data!A561,'20.13'!$B$6:$X$6,0))</f>
        <v>115.5</v>
      </c>
      <c r="K561" s="14"/>
    </row>
    <row r="562" spans="1:11" hidden="1" x14ac:dyDescent="0.45">
      <c r="A562" s="116">
        <v>2005</v>
      </c>
      <c r="B562" s="14" t="s">
        <v>101</v>
      </c>
      <c r="C562" s="14">
        <f>INDEX('1.1'!$B$6:$X$103,MATCH(B562,'1.1'!$A$6:$A$103,0),MATCH(Data!A562,'1.1'!$B$5:$X$5,0))</f>
        <v>3293.8</v>
      </c>
      <c r="D562" s="14">
        <f>INDEX('1.2'!$B$6:$X$103,MATCH(B562,'1.2'!$A$6:$A$103,0),MATCH(Data!A562,'1.2'!$B$5:$X$5,0))</f>
        <v>3291.1</v>
      </c>
      <c r="E562" s="14">
        <f>INDEX('1.6.2'!$B$7:$X$104,MATCH(B562,'1.6.2'!$A$7:$A$104,0),MATCH(Data!A562,'1.6.2'!$B$6:$X$6,0))</f>
        <v>69.3</v>
      </c>
      <c r="F562" s="14">
        <f>INDEX('2.10.1'!$B$8:$X$105,MATCH(B562,'2.10.1'!$A$8:$A$105,0),MATCH(Data!A562,'2.10.1'!$B$7:$X$7,0))</f>
        <v>6.7</v>
      </c>
      <c r="G562" s="14">
        <f>INDEX('3.2'!$B$7:$X$104,MATCH(B562,'3.2'!$A$7:$A$104,0),MATCH(Data!A562,'3.2'!$B$6:$X$6,0))</f>
        <v>14983</v>
      </c>
      <c r="H562" s="14">
        <f>INDEX('20.9'!$B$7:$X$104,MATCH(B562,'20.9'!$A$7:$A$104,0),MATCH(Data!A562,'20.9'!$B$6:$X$6,0))</f>
        <v>22800</v>
      </c>
      <c r="I562" s="14">
        <f>INDEX('20.10'!$B$7:$X$104,MATCH(B562,'20.10'!$A$7:$A$104,0),MATCH(Data!A562,'20.10'!$B$6:$X$6,0))</f>
        <v>23798</v>
      </c>
      <c r="J562" s="14">
        <f>INDEX('20.13'!$B$7:$X$104,MATCH(B562,'20.13'!$A$7:$A$104,0),MATCH(Data!A562,'20.13'!$B$6:$X$6,0))</f>
        <v>117.4</v>
      </c>
      <c r="K562" s="14"/>
    </row>
    <row r="563" spans="1:11" hidden="1" x14ac:dyDescent="0.45">
      <c r="A563" s="116">
        <v>2005</v>
      </c>
      <c r="B563" s="83" t="s">
        <v>62</v>
      </c>
      <c r="C563" s="14">
        <f>INDEX('1.1'!$B$6:$X$103,MATCH(B563,'1.1'!$A$6:$A$103,0),MATCH(Data!A563,'1.1'!$B$5:$X$5,0))</f>
        <v>0</v>
      </c>
      <c r="D563" s="14">
        <f>INDEX('1.2'!$B$6:$X$103,MATCH(B563,'1.2'!$A$6:$A$103,0),MATCH(Data!A563,'1.2'!$B$5:$X$5,0))</f>
        <v>0</v>
      </c>
      <c r="E563" s="14">
        <f>INDEX('1.6.2'!$B$7:$X$104,MATCH(B563,'1.6.2'!$A$7:$A$104,0),MATCH(Data!A563,'1.6.2'!$B$6:$X$6,0))</f>
        <v>0</v>
      </c>
      <c r="F563" s="14">
        <f>INDEX('2.10.1'!$B$8:$X$105,MATCH(B563,'2.10.1'!$A$8:$A$105,0),MATCH(Data!A563,'2.10.1'!$B$7:$X$7,0))</f>
        <v>0</v>
      </c>
      <c r="G563" s="14">
        <f>INDEX('3.2'!$B$7:$X$104,MATCH(B563,'3.2'!$A$7:$A$104,0),MATCH(Data!A563,'3.2'!$B$6:$X$6,0))</f>
        <v>0</v>
      </c>
      <c r="H563" s="14">
        <f>INDEX('20.9'!$B$7:$X$104,MATCH(B563,'20.9'!$A$7:$A$104,0),MATCH(Data!A563,'20.9'!$B$6:$X$6,0))</f>
        <v>0</v>
      </c>
      <c r="I563" s="14">
        <f>INDEX('20.10'!$B$7:$X$104,MATCH(B563,'20.10'!$A$7:$A$104,0),MATCH(Data!A563,'20.10'!$B$6:$X$6,0))</f>
        <v>0</v>
      </c>
      <c r="J563" s="14">
        <f>INDEX('20.13'!$B$7:$X$104,MATCH(B563,'20.13'!$A$7:$A$104,0),MATCH(Data!A563,'20.13'!$B$6:$X$6,0))</f>
        <v>0</v>
      </c>
      <c r="K563" s="14"/>
    </row>
    <row r="564" spans="1:11" ht="18" hidden="1" x14ac:dyDescent="0.45">
      <c r="A564" s="116">
        <v>2005</v>
      </c>
      <c r="B564" s="105" t="s">
        <v>144</v>
      </c>
      <c r="C564" s="14">
        <f>INDEX('1.1'!$B$6:$X$103,MATCH(B564,'1.1'!$A$6:$A$103,0),MATCH(Data!A564,'1.1'!$B$5:$X$5,0))</f>
        <v>1467.8</v>
      </c>
      <c r="D564" s="14">
        <f>INDEX('1.2'!$B$6:$X$103,MATCH(B564,'1.2'!$A$6:$A$103,0),MATCH(Data!A564,'1.2'!$B$5:$X$5,0))</f>
        <v>1465</v>
      </c>
      <c r="E564" s="14">
        <f>INDEX('1.6.2'!$B$7:$X$104,MATCH(B564,'1.6.2'!$A$7:$A$104,0),MATCH(Data!A564,'1.6.2'!$B$6:$X$6,0))</f>
        <v>71.900000000000006</v>
      </c>
      <c r="F564" s="14">
        <f>INDEX('2.10.1'!$B$8:$X$105,MATCH(B564,'2.10.1'!$A$8:$A$105,0),MATCH(Data!A564,'2.10.1'!$B$7:$X$7,0))</f>
        <v>7.9</v>
      </c>
      <c r="G564" s="14">
        <f>INDEX('3.2'!$B$7:$X$104,MATCH(B564,'3.2'!$A$7:$A$104,0),MATCH(Data!A564,'3.2'!$B$6:$X$6,0))</f>
        <v>18115</v>
      </c>
      <c r="H564" s="14">
        <f>INDEX('20.9'!$B$7:$X$104,MATCH(B564,'20.9'!$A$7:$A$104,0),MATCH(Data!A564,'20.9'!$B$6:$X$6,0))</f>
        <v>23082</v>
      </c>
      <c r="I564" s="14">
        <f>INDEX('20.10'!$B$7:$X$104,MATCH(B564,'20.10'!$A$7:$A$104,0),MATCH(Data!A564,'20.10'!$B$6:$X$6,0))</f>
        <v>22780</v>
      </c>
      <c r="J564" s="14">
        <f>INDEX('20.13'!$B$7:$X$104,MATCH(B564,'20.13'!$A$7:$A$104,0),MATCH(Data!A564,'20.13'!$B$6:$X$6,0))</f>
        <v>115.3</v>
      </c>
      <c r="K564" s="14"/>
    </row>
    <row r="565" spans="1:11" ht="18" hidden="1" x14ac:dyDescent="0.45">
      <c r="A565" s="116">
        <v>2005</v>
      </c>
      <c r="B565" s="105" t="s">
        <v>133</v>
      </c>
      <c r="C565" s="14">
        <f>INDEX('1.1'!$B$6:$X$103,MATCH(B565,'1.1'!$A$6:$A$103,0),MATCH(Data!A565,'1.1'!$B$5:$X$5,0))</f>
        <v>517.4</v>
      </c>
      <c r="D565" s="14">
        <f>INDEX('1.2'!$B$6:$X$103,MATCH(B565,'1.2'!$A$6:$A$103,0),MATCH(Data!A565,'1.2'!$B$5:$X$5,0))</f>
        <v>516</v>
      </c>
      <c r="E565" s="14">
        <f>INDEX('1.6.2'!$B$7:$X$104,MATCH(B565,'1.6.2'!$A$7:$A$104,0),MATCH(Data!A565,'1.6.2'!$B$6:$X$6,0))</f>
        <v>72.599999999999994</v>
      </c>
      <c r="F565" s="14">
        <f>INDEX('2.10.1'!$B$8:$X$105,MATCH(B565,'2.10.1'!$A$8:$A$105,0),MATCH(Data!A565,'2.10.1'!$B$7:$X$7,0))</f>
        <v>7.2</v>
      </c>
      <c r="G565" s="14">
        <f>INDEX('3.2'!$B$7:$X$104,MATCH(B565,'3.2'!$A$7:$A$104,0),MATCH(Data!A565,'3.2'!$B$6:$X$6,0))</f>
        <v>22231</v>
      </c>
      <c r="H565" s="14" t="str">
        <f>INDEX('20.9'!$B$7:$X$104,MATCH(B565,'20.9'!$A$7:$A$104,0),MATCH(Data!A565,'20.9'!$B$6:$X$6,0))</f>
        <v>…</v>
      </c>
      <c r="I565" s="14" t="str">
        <f>INDEX('20.10'!$B$7:$X$104,MATCH(B565,'20.10'!$A$7:$A$104,0),MATCH(Data!A565,'20.10'!$B$6:$X$6,0))</f>
        <v>…</v>
      </c>
      <c r="J565" s="14">
        <f>INDEX('20.13'!$B$7:$X$104,MATCH(B565,'20.13'!$A$7:$A$104,0),MATCH(Data!A565,'20.13'!$B$6:$X$6,0))</f>
        <v>109.2</v>
      </c>
      <c r="K565" s="14"/>
    </row>
    <row r="566" spans="1:11" ht="18" hidden="1" x14ac:dyDescent="0.45">
      <c r="A566" s="116">
        <v>2005</v>
      </c>
      <c r="B566" s="105" t="s">
        <v>102</v>
      </c>
      <c r="C566" s="14">
        <f>INDEX('1.1'!$B$6:$X$103,MATCH(B566,'1.1'!$A$6:$A$103,0),MATCH(Data!A566,'1.1'!$B$5:$X$5,0))</f>
        <v>1308.6000000000004</v>
      </c>
      <c r="D566" s="14">
        <f>INDEX('1.2'!$B$6:$X$103,MATCH(B566,'1.2'!$A$6:$A$103,0),MATCH(Data!A566,'1.2'!$B$5:$X$5,0))</f>
        <v>1310.0999999999999</v>
      </c>
      <c r="E566" s="14">
        <f>INDEX('1.6.2'!$B$7:$X$104,MATCH(B566,'1.6.2'!$A$7:$A$104,0),MATCH(Data!A566,'1.6.2'!$B$6:$X$6,0))</f>
        <v>60.1</v>
      </c>
      <c r="F566" s="14">
        <f>INDEX('2.10.1'!$B$8:$X$105,MATCH(B566,'2.10.1'!$A$8:$A$105,0),MATCH(Data!A566,'2.10.1'!$B$7:$X$7,0))</f>
        <v>4.9000000000000004</v>
      </c>
      <c r="G566" s="14">
        <f>INDEX('3.2'!$B$7:$X$104,MATCH(B566,'3.2'!$A$7:$A$104,0),MATCH(Data!A566,'3.2'!$B$6:$X$6,0))</f>
        <v>0</v>
      </c>
      <c r="H566" s="14">
        <f>INDEX('20.9'!$B$7:$X$104,MATCH(B566,'20.9'!$A$7:$A$104,0),MATCH(Data!A566,'20.9'!$B$6:$X$6,0))</f>
        <v>0</v>
      </c>
      <c r="I566" s="14">
        <f>INDEX('20.10'!$B$7:$X$104,MATCH(B566,'20.10'!$A$7:$A$104,0),MATCH(Data!A566,'20.10'!$B$6:$X$6,0))</f>
        <v>0</v>
      </c>
      <c r="J566" s="14" t="str">
        <f>INDEX('20.13'!$B$7:$X$104,MATCH(B566,'20.13'!$A$7:$A$104,0),MATCH(Data!A566,'20.13'!$B$6:$X$6,0))</f>
        <v>-</v>
      </c>
      <c r="K566" s="14"/>
    </row>
    <row r="567" spans="1:11" hidden="1" x14ac:dyDescent="0.45">
      <c r="A567" s="116">
        <v>2005</v>
      </c>
      <c r="B567" s="14" t="s">
        <v>103</v>
      </c>
      <c r="C567" s="14">
        <f>INDEX('1.1'!$B$6:$X$103,MATCH(B567,'1.1'!$A$6:$A$103,0),MATCH(Data!A567,'1.1'!$B$5:$X$5,0))</f>
        <v>3516.7</v>
      </c>
      <c r="D567" s="14">
        <f>INDEX('1.2'!$B$6:$X$103,MATCH(B567,'1.2'!$A$6:$A$103,0),MATCH(Data!A567,'1.2'!$B$5:$X$5,0))</f>
        <v>3529.2</v>
      </c>
      <c r="E567" s="14">
        <f>INDEX('1.6.2'!$B$7:$X$104,MATCH(B567,'1.6.2'!$A$7:$A$104,0),MATCH(Data!A567,'1.6.2'!$B$6:$X$6,0))</f>
        <v>62.7</v>
      </c>
      <c r="F567" s="14">
        <f>INDEX('2.10.1'!$B$8:$X$105,MATCH(B567,'2.10.1'!$A$8:$A$105,0),MATCH(Data!A567,'2.10.1'!$B$7:$X$7,0))</f>
        <v>5.3</v>
      </c>
      <c r="G567" s="14">
        <f>INDEX('3.2'!$B$7:$X$104,MATCH(B567,'3.2'!$A$7:$A$104,0),MATCH(Data!A567,'3.2'!$B$6:$X$6,0))</f>
        <v>6554</v>
      </c>
      <c r="H567" s="14">
        <f>INDEX('20.9'!$B$7:$X$104,MATCH(B567,'20.9'!$A$7:$A$104,0),MATCH(Data!A567,'20.9'!$B$6:$X$6,0))</f>
        <v>22886</v>
      </c>
      <c r="I567" s="14">
        <f>INDEX('20.10'!$B$7:$X$104,MATCH(B567,'20.10'!$A$7:$A$104,0),MATCH(Data!A567,'20.10'!$B$6:$X$6,0))</f>
        <v>21779</v>
      </c>
      <c r="J567" s="14">
        <f>INDEX('20.13'!$B$7:$X$104,MATCH(B567,'20.13'!$A$7:$A$104,0),MATCH(Data!A567,'20.13'!$B$6:$X$6,0))</f>
        <v>124.5</v>
      </c>
      <c r="K567" s="14"/>
    </row>
    <row r="568" spans="1:11" hidden="1" x14ac:dyDescent="0.45">
      <c r="A568" s="116">
        <v>2005</v>
      </c>
      <c r="B568" s="44" t="s">
        <v>145</v>
      </c>
      <c r="C568" s="14">
        <f>INDEX('1.1'!$B$6:$X$103,MATCH(B568,'1.1'!$A$6:$A$103,0),MATCH(Data!A568,'1.1'!$B$5:$X$5,0))</f>
        <v>17404.8</v>
      </c>
      <c r="D568" s="14">
        <f>INDEX('1.2'!$B$6:$X$103,MATCH(B568,'1.2'!$A$6:$A$103,0),MATCH(Data!A568,'1.2'!$B$5:$X$5,0))</f>
        <v>17488.8</v>
      </c>
      <c r="E568" s="14">
        <f>INDEX('1.6.2'!$B$7:$X$104,MATCH(B568,'1.6.2'!$A$7:$A$104,0),MATCH(Data!A568,'1.6.2'!$B$6:$X$6,0))</f>
        <v>63.9</v>
      </c>
      <c r="F568" s="14">
        <f>INDEX('2.10.1'!$B$8:$X$105,MATCH(B568,'2.10.1'!$A$8:$A$105,0),MATCH(Data!A568,'2.10.1'!$B$7:$X$7,0))</f>
        <v>9.1999999999999993</v>
      </c>
      <c r="G568" s="14">
        <f>INDEX('3.2'!$B$7:$X$104,MATCH(B568,'3.2'!$A$7:$A$104,0),MATCH(Data!A568,'3.2'!$B$6:$X$6,0))</f>
        <v>6731</v>
      </c>
      <c r="H568" s="14">
        <f>INDEX('20.9'!$B$7:$X$104,MATCH(B568,'20.9'!$A$7:$A$104,0),MATCH(Data!A568,'20.9'!$B$6:$X$6,0))</f>
        <v>21210</v>
      </c>
      <c r="I568" s="14">
        <f>INDEX('20.10'!$B$7:$X$104,MATCH(B568,'20.10'!$A$7:$A$104,0),MATCH(Data!A568,'20.10'!$B$6:$X$6,0))</f>
        <v>20024</v>
      </c>
      <c r="J568" s="14">
        <f>INDEX('20.13'!$B$7:$X$104,MATCH(B568,'20.13'!$A$7:$A$104,0),MATCH(Data!A568,'20.13'!$B$6:$X$6,0))</f>
        <v>114.1</v>
      </c>
      <c r="K568" s="14"/>
    </row>
    <row r="569" spans="1:11" hidden="1" x14ac:dyDescent="0.45">
      <c r="A569" s="116">
        <v>2005</v>
      </c>
      <c r="B569" s="14" t="s">
        <v>104</v>
      </c>
      <c r="C569" s="14">
        <f>INDEX('1.1'!$B$6:$X$103,MATCH(B569,'1.1'!$A$6:$A$103,0),MATCH(Data!A569,'1.1'!$B$5:$X$5,0))</f>
        <v>201.7</v>
      </c>
      <c r="D569" s="14">
        <f>INDEX('1.2'!$B$6:$X$103,MATCH(B569,'1.2'!$A$6:$A$103,0),MATCH(Data!A569,'1.2'!$B$5:$X$5,0))</f>
        <v>202</v>
      </c>
      <c r="E569" s="14">
        <f>INDEX('1.6.2'!$B$7:$X$104,MATCH(B569,'1.6.2'!$A$7:$A$104,0),MATCH(Data!A569,'1.6.2'!$B$6:$X$6,0))</f>
        <v>63</v>
      </c>
      <c r="F569" s="14">
        <f>INDEX('2.10.1'!$B$8:$X$105,MATCH(B569,'2.10.1'!$A$8:$A$105,0),MATCH(Data!A569,'2.10.1'!$B$7:$X$7,0))</f>
        <v>9.4</v>
      </c>
      <c r="G569" s="14">
        <f>INDEX('3.2'!$B$7:$X$104,MATCH(B569,'3.2'!$A$7:$A$104,0),MATCH(Data!A569,'3.2'!$B$6:$X$6,0))</f>
        <v>4381</v>
      </c>
      <c r="H569" s="14">
        <f>INDEX('20.9'!$B$7:$X$104,MATCH(B569,'20.9'!$A$7:$A$104,0),MATCH(Data!A569,'20.9'!$B$6:$X$6,0))</f>
        <v>23282</v>
      </c>
      <c r="I569" s="14">
        <f>INDEX('20.10'!$B$7:$X$104,MATCH(B569,'20.10'!$A$7:$A$104,0),MATCH(Data!A569,'20.10'!$B$6:$X$6,0))</f>
        <v>14448</v>
      </c>
      <c r="J569" s="14">
        <f>INDEX('20.13'!$B$7:$X$104,MATCH(B569,'20.13'!$A$7:$A$104,0),MATCH(Data!A569,'20.13'!$B$6:$X$6,0))</f>
        <v>96.9</v>
      </c>
      <c r="K569" s="14"/>
    </row>
    <row r="570" spans="1:11" hidden="1" x14ac:dyDescent="0.45">
      <c r="A570" s="116">
        <v>2005</v>
      </c>
      <c r="B570" s="14" t="s">
        <v>106</v>
      </c>
      <c r="C570" s="14">
        <f>INDEX('1.1'!$B$6:$X$103,MATCH(B570,'1.1'!$A$6:$A$103,0),MATCH(Data!A570,'1.1'!$B$5:$X$5,0))</f>
        <v>302.89999999999998</v>
      </c>
      <c r="D570" s="14">
        <f>INDEX('1.2'!$B$6:$X$103,MATCH(B570,'1.2'!$A$6:$A$103,0),MATCH(Data!A570,'1.2'!$B$5:$X$5,0))</f>
        <v>303.5</v>
      </c>
      <c r="E570" s="14">
        <f>INDEX('1.6.2'!$B$7:$X$104,MATCH(B570,'1.6.2'!$A$7:$A$104,0),MATCH(Data!A570,'1.6.2'!$B$6:$X$6,0))</f>
        <v>61.3</v>
      </c>
      <c r="F570" s="14">
        <f>INDEX('2.10.1'!$B$8:$X$105,MATCH(B570,'2.10.1'!$A$8:$A$105,0),MATCH(Data!A570,'2.10.1'!$B$7:$X$7,0))</f>
        <v>21.9</v>
      </c>
      <c r="G570" s="14">
        <f>INDEX('3.2'!$B$7:$X$104,MATCH(B570,'3.2'!$A$7:$A$104,0),MATCH(Data!A570,'3.2'!$B$6:$X$6,0))</f>
        <v>4162</v>
      </c>
      <c r="H570" s="14" t="str">
        <f>INDEX('20.9'!$B$7:$X$104,MATCH(B570,'20.9'!$A$7:$A$104,0),MATCH(Data!A570,'20.9'!$B$6:$X$6,0))</f>
        <v>…</v>
      </c>
      <c r="I570" s="14">
        <f>INDEX('20.10'!$B$7:$X$104,MATCH(B570,'20.10'!$A$7:$A$104,0),MATCH(Data!A570,'20.10'!$B$6:$X$6,0))</f>
        <v>11967</v>
      </c>
      <c r="J570" s="14">
        <f>INDEX('20.13'!$B$7:$X$104,MATCH(B570,'20.13'!$A$7:$A$104,0),MATCH(Data!A570,'20.13'!$B$6:$X$6,0))</f>
        <v>111</v>
      </c>
      <c r="K570" s="14"/>
    </row>
    <row r="571" spans="1:11" hidden="1" x14ac:dyDescent="0.45">
      <c r="A571" s="116">
        <v>2005</v>
      </c>
      <c r="B571" s="14" t="s">
        <v>107</v>
      </c>
      <c r="C571" s="14">
        <f>INDEX('1.1'!$B$6:$X$103,MATCH(B571,'1.1'!$A$6:$A$103,0),MATCH(Data!A571,'1.1'!$B$5:$X$5,0))</f>
        <v>533.79999999999995</v>
      </c>
      <c r="D571" s="14">
        <f>INDEX('1.2'!$B$6:$X$103,MATCH(B571,'1.2'!$A$6:$A$103,0),MATCH(Data!A571,'1.2'!$B$5:$X$5,0))</f>
        <v>535.9</v>
      </c>
      <c r="E571" s="14">
        <f>INDEX('1.6.2'!$B$7:$X$104,MATCH(B571,'1.6.2'!$A$7:$A$104,0),MATCH(Data!A571,'1.6.2'!$B$6:$X$6,0))</f>
        <v>64</v>
      </c>
      <c r="F571" s="14">
        <f>INDEX('2.10.1'!$B$8:$X$105,MATCH(B571,'2.10.1'!$A$8:$A$105,0),MATCH(Data!A571,'2.10.1'!$B$7:$X$7,0))</f>
        <v>8.9</v>
      </c>
      <c r="G571" s="14">
        <f>INDEX('3.2'!$B$7:$X$104,MATCH(B571,'3.2'!$A$7:$A$104,0),MATCH(Data!A571,'3.2'!$B$6:$X$6,0))</f>
        <v>5177</v>
      </c>
      <c r="H571" s="14">
        <f>INDEX('20.9'!$B$7:$X$104,MATCH(B571,'20.9'!$A$7:$A$104,0),MATCH(Data!A571,'20.9'!$B$6:$X$6,0))</f>
        <v>17391</v>
      </c>
      <c r="I571" s="14">
        <f>INDEX('20.10'!$B$7:$X$104,MATCH(B571,'20.10'!$A$7:$A$104,0),MATCH(Data!A571,'20.10'!$B$6:$X$6,0))</f>
        <v>17601</v>
      </c>
      <c r="J571" s="14">
        <f>INDEX('20.13'!$B$7:$X$104,MATCH(B571,'20.13'!$A$7:$A$104,0),MATCH(Data!A571,'20.13'!$B$6:$X$6,0))</f>
        <v>110.2</v>
      </c>
      <c r="K571" s="14"/>
    </row>
    <row r="572" spans="1:11" hidden="1" x14ac:dyDescent="0.45">
      <c r="A572" s="116">
        <v>2005</v>
      </c>
      <c r="B572" s="14" t="s">
        <v>108</v>
      </c>
      <c r="C572" s="14">
        <f>INDEX('1.1'!$B$6:$X$103,MATCH(B572,'1.1'!$A$6:$A$103,0),MATCH(Data!A572,'1.1'!$B$5:$X$5,0))</f>
        <v>2503.5</v>
      </c>
      <c r="D572" s="14">
        <f>INDEX('1.2'!$B$6:$X$103,MATCH(B572,'1.2'!$A$6:$A$103,0),MATCH(Data!A572,'1.2'!$B$5:$X$5,0))</f>
        <v>2521.5</v>
      </c>
      <c r="E572" s="14">
        <f>INDEX('1.6.2'!$B$7:$X$104,MATCH(B572,'1.6.2'!$A$7:$A$104,0),MATCH(Data!A572,'1.6.2'!$B$6:$X$6,0))</f>
        <v>63.2</v>
      </c>
      <c r="F572" s="14">
        <f>INDEX('2.10.1'!$B$8:$X$105,MATCH(B572,'2.10.1'!$A$8:$A$105,0),MATCH(Data!A572,'2.10.1'!$B$7:$X$7,0))</f>
        <v>8.8000000000000007</v>
      </c>
      <c r="G572" s="14">
        <f>INDEX('3.2'!$B$7:$X$104,MATCH(B572,'3.2'!$A$7:$A$104,0),MATCH(Data!A572,'3.2'!$B$6:$X$6,0))</f>
        <v>4640</v>
      </c>
      <c r="H572" s="14">
        <f>INDEX('20.9'!$B$7:$X$104,MATCH(B572,'20.9'!$A$7:$A$104,0),MATCH(Data!A572,'20.9'!$B$6:$X$6,0))</f>
        <v>17582</v>
      </c>
      <c r="I572" s="14">
        <f>INDEX('20.10'!$B$7:$X$104,MATCH(B572,'20.10'!$A$7:$A$104,0),MATCH(Data!A572,'20.10'!$B$6:$X$6,0))</f>
        <v>18454</v>
      </c>
      <c r="J572" s="14">
        <f>INDEX('20.13'!$B$7:$X$104,MATCH(B572,'20.13'!$A$7:$A$104,0),MATCH(Data!A572,'20.13'!$B$6:$X$6,0))</f>
        <v>117.6</v>
      </c>
      <c r="K572" s="14"/>
    </row>
    <row r="573" spans="1:11" hidden="1" x14ac:dyDescent="0.45">
      <c r="A573" s="116">
        <v>2005</v>
      </c>
      <c r="B573" s="14" t="s">
        <v>109</v>
      </c>
      <c r="C573" s="14">
        <f>INDEX('1.1'!$B$6:$X$103,MATCH(B573,'1.1'!$A$6:$A$103,0),MATCH(Data!A573,'1.1'!$B$5:$X$5,0))</f>
        <v>2869.3</v>
      </c>
      <c r="D573" s="14">
        <f>INDEX('1.2'!$B$6:$X$103,MATCH(B573,'1.2'!$A$6:$A$103,0),MATCH(Data!A573,'1.2'!$B$5:$X$5,0))</f>
        <v>2885.6</v>
      </c>
      <c r="E573" s="14">
        <f>INDEX('1.6.2'!$B$7:$X$104,MATCH(B573,'1.6.2'!$A$7:$A$104,0),MATCH(Data!A573,'1.6.2'!$B$6:$X$6,0))</f>
        <v>64.900000000000006</v>
      </c>
      <c r="F573" s="14">
        <f>INDEX('2.10.1'!$B$8:$X$105,MATCH(B573,'2.10.1'!$A$8:$A$105,0),MATCH(Data!A573,'2.10.1'!$B$7:$X$7,0))</f>
        <v>9.5</v>
      </c>
      <c r="G573" s="14">
        <f>INDEX('3.2'!$B$7:$X$104,MATCH(B573,'3.2'!$A$7:$A$104,0),MATCH(Data!A573,'3.2'!$B$6:$X$6,0))</f>
        <v>7790</v>
      </c>
      <c r="H573" s="14">
        <f>INDEX('20.9'!$B$7:$X$104,MATCH(B573,'20.9'!$A$7:$A$104,0),MATCH(Data!A573,'20.9'!$B$6:$X$6,0))</f>
        <v>21077</v>
      </c>
      <c r="I573" s="14">
        <f>INDEX('20.10'!$B$7:$X$104,MATCH(B573,'20.10'!$A$7:$A$104,0),MATCH(Data!A573,'20.10'!$B$6:$X$6,0))</f>
        <v>19977</v>
      </c>
      <c r="J573" s="14">
        <f>INDEX('20.13'!$B$7:$X$104,MATCH(B573,'20.13'!$A$7:$A$104,0),MATCH(Data!A573,'20.13'!$B$6:$X$6,0))</f>
        <v>114.1</v>
      </c>
      <c r="K573" s="14"/>
    </row>
    <row r="574" spans="1:11" hidden="1" x14ac:dyDescent="0.45">
      <c r="A574" s="116">
        <v>2005</v>
      </c>
      <c r="B574" s="14" t="s">
        <v>110</v>
      </c>
      <c r="C574" s="14">
        <f>INDEX('1.1'!$B$6:$X$103,MATCH(B574,'1.1'!$A$6:$A$103,0),MATCH(Data!A574,'1.1'!$B$5:$X$5,0))</f>
        <v>2492.1999999999998</v>
      </c>
      <c r="D574" s="14">
        <f>INDEX('1.2'!$B$6:$X$103,MATCH(B574,'1.2'!$A$6:$A$103,0),MATCH(Data!A574,'1.2'!$B$5:$X$5,0))</f>
        <v>2508.1</v>
      </c>
      <c r="E574" s="14">
        <f>INDEX('1.6.2'!$B$7:$X$104,MATCH(B574,'1.6.2'!$A$7:$A$104,0),MATCH(Data!A574,'1.6.2'!$B$6:$X$6,0))</f>
        <v>63.5</v>
      </c>
      <c r="F574" s="14">
        <f>INDEX('2.10.1'!$B$8:$X$105,MATCH(B574,'2.10.1'!$A$8:$A$105,0),MATCH(Data!A574,'2.10.1'!$B$7:$X$7,0))</f>
        <v>9.8000000000000007</v>
      </c>
      <c r="G574" s="14">
        <f>INDEX('3.2'!$B$7:$X$104,MATCH(B574,'3.2'!$A$7:$A$104,0),MATCH(Data!A574,'3.2'!$B$6:$X$6,0))</f>
        <v>7119</v>
      </c>
      <c r="H574" s="14">
        <f>INDEX('20.9'!$B$7:$X$104,MATCH(B574,'20.9'!$A$7:$A$104,0),MATCH(Data!A574,'20.9'!$B$6:$X$6,0))</f>
        <v>24778</v>
      </c>
      <c r="I574" s="14">
        <f>INDEX('20.10'!$B$7:$X$104,MATCH(B574,'20.10'!$A$7:$A$104,0),MATCH(Data!A574,'20.10'!$B$6:$X$6,0))</f>
        <v>18870</v>
      </c>
      <c r="J574" s="14">
        <f>INDEX('20.13'!$B$7:$X$104,MATCH(B574,'20.13'!$A$7:$A$104,0),MATCH(Data!A574,'20.13'!$B$6:$X$6,0))</f>
        <v>112.1</v>
      </c>
      <c r="K574" s="14"/>
    </row>
    <row r="575" spans="1:11" hidden="1" x14ac:dyDescent="0.45">
      <c r="A575" s="116">
        <v>2005</v>
      </c>
      <c r="B575" s="14" t="s">
        <v>111</v>
      </c>
      <c r="C575" s="14">
        <f>INDEX('1.1'!$B$6:$X$103,MATCH(B575,'1.1'!$A$6:$A$103,0),MATCH(Data!A575,'1.1'!$B$5:$X$5,0))</f>
        <v>2805.9</v>
      </c>
      <c r="D575" s="14">
        <f>INDEX('1.2'!$B$6:$X$103,MATCH(B575,'1.2'!$A$6:$A$103,0),MATCH(Data!A575,'1.2'!$B$5:$X$5,0))</f>
        <v>2819.5</v>
      </c>
      <c r="E575" s="14">
        <f>INDEX('1.6.2'!$B$7:$X$104,MATCH(B575,'1.6.2'!$A$7:$A$104,0),MATCH(Data!A575,'1.6.2'!$B$6:$X$6,0))</f>
        <v>63.6</v>
      </c>
      <c r="F575" s="14">
        <f>INDEX('2.10.1'!$B$8:$X$105,MATCH(B575,'2.10.1'!$A$8:$A$105,0),MATCH(Data!A575,'2.10.1'!$B$7:$X$7,0))</f>
        <v>8.6</v>
      </c>
      <c r="G575" s="14">
        <f>INDEX('3.2'!$B$7:$X$104,MATCH(B575,'3.2'!$A$7:$A$104,0),MATCH(Data!A575,'3.2'!$B$6:$X$6,0))</f>
        <v>7889</v>
      </c>
      <c r="H575" s="14">
        <f>INDEX('20.9'!$B$7:$X$104,MATCH(B575,'20.9'!$A$7:$A$104,0),MATCH(Data!A575,'20.9'!$B$6:$X$6,0))</f>
        <v>24766</v>
      </c>
      <c r="I575" s="14">
        <f>INDEX('20.10'!$B$7:$X$104,MATCH(B575,'20.10'!$A$7:$A$104,0),MATCH(Data!A575,'20.10'!$B$6:$X$6,0))</f>
        <v>23407</v>
      </c>
      <c r="J575" s="14">
        <f>INDEX('20.13'!$B$7:$X$104,MATCH(B575,'20.13'!$A$7:$A$104,0),MATCH(Data!A575,'20.13'!$B$6:$X$6,0))</f>
        <v>117.8</v>
      </c>
      <c r="K575" s="14"/>
    </row>
    <row r="576" spans="1:11" hidden="1" x14ac:dyDescent="0.45">
      <c r="A576" s="116">
        <v>2005</v>
      </c>
      <c r="B576" s="14" t="s">
        <v>112</v>
      </c>
      <c r="C576" s="14">
        <f>INDEX('1.1'!$B$6:$X$103,MATCH(B576,'1.1'!$A$6:$A$103,0),MATCH(Data!A576,'1.1'!$B$5:$X$5,0))</f>
        <v>2654.9</v>
      </c>
      <c r="D576" s="14">
        <f>INDEX('1.2'!$B$6:$X$103,MATCH(B576,'1.2'!$A$6:$A$103,0),MATCH(Data!A576,'1.2'!$B$5:$X$5,0))</f>
        <v>2660.4</v>
      </c>
      <c r="E576" s="14">
        <f>INDEX('1.6.2'!$B$7:$X$104,MATCH(B576,'1.6.2'!$A$7:$A$104,0),MATCH(Data!A576,'1.6.2'!$B$6:$X$6,0))</f>
        <v>63.7</v>
      </c>
      <c r="F576" s="14">
        <f>INDEX('2.10.1'!$B$8:$X$105,MATCH(B576,'2.10.1'!$A$8:$A$105,0),MATCH(Data!A576,'2.10.1'!$B$7:$X$7,0))</f>
        <v>7.9</v>
      </c>
      <c r="G576" s="14">
        <f>INDEX('3.2'!$B$7:$X$104,MATCH(B576,'3.2'!$A$7:$A$104,0),MATCH(Data!A576,'3.2'!$B$6:$X$6,0))</f>
        <v>6639</v>
      </c>
      <c r="H576" s="14">
        <f>INDEX('20.9'!$B$7:$X$104,MATCH(B576,'20.9'!$A$7:$A$104,0),MATCH(Data!A576,'20.9'!$B$6:$X$6,0))</f>
        <v>27440</v>
      </c>
      <c r="I576" s="14">
        <f>INDEX('20.10'!$B$7:$X$104,MATCH(B576,'20.10'!$A$7:$A$104,0),MATCH(Data!A576,'20.10'!$B$6:$X$6,0))</f>
        <v>25306</v>
      </c>
      <c r="J576" s="14">
        <f>INDEX('20.13'!$B$7:$X$104,MATCH(B576,'20.13'!$A$7:$A$104,0),MATCH(Data!A576,'20.13'!$B$6:$X$6,0))</f>
        <v>107.3</v>
      </c>
      <c r="K576" s="14"/>
    </row>
    <row r="577" spans="1:11" hidden="1" x14ac:dyDescent="0.45">
      <c r="A577" s="116">
        <v>2005</v>
      </c>
      <c r="B577" s="14" t="s">
        <v>113</v>
      </c>
      <c r="C577" s="14">
        <f>INDEX('1.1'!$B$6:$X$103,MATCH(B577,'1.1'!$A$6:$A$103,0),MATCH(Data!A577,'1.1'!$B$5:$X$5,0))</f>
        <v>2016.3</v>
      </c>
      <c r="D577" s="14">
        <f>INDEX('1.2'!$B$6:$X$103,MATCH(B577,'1.2'!$A$6:$A$103,0),MATCH(Data!A577,'1.2'!$B$5:$X$5,0))</f>
        <v>2025.2</v>
      </c>
      <c r="E577" s="14">
        <f>INDEX('1.6.2'!$B$7:$X$104,MATCH(B577,'1.6.2'!$A$7:$A$104,0),MATCH(Data!A577,'1.6.2'!$B$6:$X$6,0))</f>
        <v>63.9</v>
      </c>
      <c r="F577" s="14">
        <f>INDEX('2.10.1'!$B$8:$X$105,MATCH(B577,'2.10.1'!$A$8:$A$105,0),MATCH(Data!A577,'2.10.1'!$B$7:$X$7,0))</f>
        <v>8.6999999999999993</v>
      </c>
      <c r="G577" s="14">
        <f>INDEX('3.2'!$B$7:$X$104,MATCH(B577,'3.2'!$A$7:$A$104,0),MATCH(Data!A577,'3.2'!$B$6:$X$6,0))</f>
        <v>6969</v>
      </c>
      <c r="H577" s="14">
        <f>INDEX('20.9'!$B$7:$X$104,MATCH(B577,'20.9'!$A$7:$A$104,0),MATCH(Data!A577,'20.9'!$B$6:$X$6,0))</f>
        <v>16420</v>
      </c>
      <c r="I577" s="14">
        <f>INDEX('20.10'!$B$7:$X$104,MATCH(B577,'20.10'!$A$7:$A$104,0),MATCH(Data!A577,'20.10'!$B$6:$X$6,0))</f>
        <v>16641</v>
      </c>
      <c r="J577" s="14">
        <f>INDEX('20.13'!$B$7:$X$104,MATCH(B577,'20.13'!$A$7:$A$104,0),MATCH(Data!A577,'20.13'!$B$6:$X$6,0))</f>
        <v>122.8</v>
      </c>
      <c r="K577" s="14"/>
    </row>
    <row r="578" spans="1:11" hidden="1" x14ac:dyDescent="0.45">
      <c r="A578" s="116">
        <v>2005</v>
      </c>
      <c r="B578" s="14" t="s">
        <v>114</v>
      </c>
      <c r="C578" s="14">
        <f>INDEX('1.1'!$B$6:$X$103,MATCH(B578,'1.1'!$A$6:$A$103,0),MATCH(Data!A578,'1.1'!$B$5:$X$5,0))</f>
        <v>1024.3</v>
      </c>
      <c r="D578" s="14">
        <f>INDEX('1.2'!$B$6:$X$103,MATCH(B578,'1.2'!$A$6:$A$103,0),MATCH(Data!A578,'1.2'!$B$5:$X$5,0))</f>
        <v>1027.0999999999999</v>
      </c>
      <c r="E578" s="14">
        <f>INDEX('1.6.2'!$B$7:$X$104,MATCH(B578,'1.6.2'!$A$7:$A$104,0),MATCH(Data!A578,'1.6.2'!$B$6:$X$6,0))</f>
        <v>65.5</v>
      </c>
      <c r="F578" s="14">
        <f>INDEX('2.10.1'!$B$8:$X$105,MATCH(B578,'2.10.1'!$A$8:$A$105,0),MATCH(Data!A578,'2.10.1'!$B$7:$X$7,0))</f>
        <v>10.5</v>
      </c>
      <c r="G578" s="14">
        <f>INDEX('3.2'!$B$7:$X$104,MATCH(B578,'3.2'!$A$7:$A$104,0),MATCH(Data!A578,'3.2'!$B$6:$X$6,0))</f>
        <v>8142</v>
      </c>
      <c r="H578" s="14">
        <f>INDEX('20.9'!$B$7:$X$104,MATCH(B578,'20.9'!$A$7:$A$104,0),MATCH(Data!A578,'20.9'!$B$6:$X$6,0))</f>
        <v>19920</v>
      </c>
      <c r="I578" s="14">
        <f>INDEX('20.10'!$B$7:$X$104,MATCH(B578,'20.10'!$A$7:$A$104,0),MATCH(Data!A578,'20.10'!$B$6:$X$6,0))</f>
        <v>21489</v>
      </c>
      <c r="J578" s="14">
        <f>INDEX('20.13'!$B$7:$X$104,MATCH(B578,'20.13'!$A$7:$A$104,0),MATCH(Data!A578,'20.13'!$B$6:$X$6,0))</f>
        <v>131</v>
      </c>
      <c r="K578" s="14"/>
    </row>
    <row r="579" spans="1:11" ht="18" hidden="1" x14ac:dyDescent="0.45">
      <c r="A579" s="116">
        <v>2005</v>
      </c>
      <c r="B579" s="44" t="s">
        <v>146</v>
      </c>
      <c r="C579" s="14">
        <f>INDEX('1.1'!$B$6:$X$103,MATCH(B579,'1.1'!$A$6:$A$103,0),MATCH(Data!A579,'1.1'!$B$5:$X$5,0))</f>
        <v>8550.6</v>
      </c>
      <c r="D579" s="14">
        <f>INDEX('1.2'!$B$6:$X$103,MATCH(B579,'1.2'!$A$6:$A$103,0),MATCH(Data!A579,'1.2'!$B$5:$X$5,0))</f>
        <v>8596.0000000000018</v>
      </c>
      <c r="E579" s="14">
        <f>INDEX('1.6.2'!$B$7:$X$104,MATCH(B579,'1.6.2'!$A$7:$A$104,0),MATCH(Data!A579,'1.6.2'!$B$6:$X$6,0))</f>
        <v>65.3</v>
      </c>
      <c r="F579" s="14">
        <f>INDEX('2.10.1'!$B$8:$X$105,MATCH(B579,'2.10.1'!$A$8:$A$105,0),MATCH(Data!A579,'2.10.1'!$B$7:$X$7,0))</f>
        <v>8.4</v>
      </c>
      <c r="G579" s="14">
        <f>INDEX('3.2'!$B$7:$X$104,MATCH(B579,'3.2'!$A$7:$A$104,0),MATCH(Data!A579,'3.2'!$B$6:$X$6,0))</f>
        <v>8989</v>
      </c>
      <c r="H579" s="14">
        <f>INDEX('20.9'!$B$7:$X$104,MATCH(B579,'20.9'!$A$7:$A$104,0),MATCH(Data!A579,'20.9'!$B$6:$X$6,0))</f>
        <v>26356</v>
      </c>
      <c r="I579" s="14">
        <f>INDEX('20.10'!$B$7:$X$104,MATCH(B579,'20.10'!$A$7:$A$104,0),MATCH(Data!A579,'20.10'!$B$6:$X$6,0))</f>
        <v>20351</v>
      </c>
      <c r="J579" s="14">
        <f>INDEX('20.13'!$B$7:$X$104,MATCH(B579,'20.13'!$A$7:$A$104,0),MATCH(Data!A579,'20.13'!$B$6:$X$6,0))</f>
        <v>117.5</v>
      </c>
      <c r="K579" s="14"/>
    </row>
    <row r="580" spans="1:11" hidden="1" x14ac:dyDescent="0.45">
      <c r="A580" s="116">
        <v>2005</v>
      </c>
      <c r="B580" s="14" t="s">
        <v>115</v>
      </c>
      <c r="C580" s="14">
        <f>INDEX('1.1'!$B$6:$X$103,MATCH(B580,'1.1'!$A$6:$A$103,0),MATCH(Data!A580,'1.1'!$B$5:$X$5,0))</f>
        <v>966.9</v>
      </c>
      <c r="D580" s="14">
        <f>INDEX('1.2'!$B$6:$X$103,MATCH(B580,'1.2'!$A$6:$A$103,0),MATCH(Data!A580,'1.2'!$B$5:$X$5,0))</f>
        <v>969</v>
      </c>
      <c r="E580" s="14">
        <f>INDEX('1.6.2'!$B$7:$X$104,MATCH(B580,'1.6.2'!$A$7:$A$104,0),MATCH(Data!A580,'1.6.2'!$B$6:$X$6,0))</f>
        <v>64.400000000000006</v>
      </c>
      <c r="F580" s="14">
        <f>INDEX('2.10.1'!$B$8:$X$105,MATCH(B580,'2.10.1'!$A$8:$A$105,0),MATCH(Data!A580,'2.10.1'!$B$7:$X$7,0))</f>
        <v>12.2</v>
      </c>
      <c r="G580" s="14">
        <f>INDEX('3.2'!$B$7:$X$104,MATCH(B580,'3.2'!$A$7:$A$104,0),MATCH(Data!A580,'3.2'!$B$6:$X$6,0))</f>
        <v>6027</v>
      </c>
      <c r="H580" s="14">
        <f>INDEX('20.9'!$B$7:$X$104,MATCH(B580,'20.9'!$A$7:$A$104,0),MATCH(Data!A580,'20.9'!$B$6:$X$6,0))</f>
        <v>18907</v>
      </c>
      <c r="I580" s="14">
        <f>INDEX('20.10'!$B$7:$X$104,MATCH(B580,'20.10'!$A$7:$A$104,0),MATCH(Data!A580,'20.10'!$B$6:$X$6,0))</f>
        <v>14005</v>
      </c>
      <c r="J580" s="14">
        <f>INDEX('20.13'!$B$7:$X$104,MATCH(B580,'20.13'!$A$7:$A$104,0),MATCH(Data!A580,'20.13'!$B$6:$X$6,0))</f>
        <v>108.1</v>
      </c>
      <c r="K580" s="14"/>
    </row>
    <row r="581" spans="1:11" hidden="1" x14ac:dyDescent="0.45">
      <c r="A581" s="116">
        <v>2005</v>
      </c>
      <c r="B581" s="14" t="s">
        <v>116</v>
      </c>
      <c r="C581" s="14">
        <f>INDEX('1.1'!$B$6:$X$103,MATCH(B581,'1.1'!$A$6:$A$103,0),MATCH(Data!A581,'1.1'!$B$5:$X$5,0))</f>
        <v>954.4</v>
      </c>
      <c r="D581" s="14">
        <f>INDEX('1.2'!$B$6:$X$103,MATCH(B581,'1.2'!$A$6:$A$103,0),MATCH(Data!A581,'1.2'!$B$5:$X$5,0))</f>
        <v>953.8</v>
      </c>
      <c r="E581" s="14">
        <f>INDEX('1.6.2'!$B$7:$X$104,MATCH(B581,'1.6.2'!$A$7:$A$104,0),MATCH(Data!A581,'1.6.2'!$B$6:$X$6,0))</f>
        <v>65.3</v>
      </c>
      <c r="F581" s="14">
        <f>INDEX('2.10.1'!$B$8:$X$105,MATCH(B581,'2.10.1'!$A$8:$A$105,0),MATCH(Data!A581,'2.10.1'!$B$7:$X$7,0))</f>
        <v>9.1999999999999993</v>
      </c>
      <c r="G581" s="14">
        <f>INDEX('3.2'!$B$7:$X$104,MATCH(B581,'3.2'!$A$7:$A$104,0),MATCH(Data!A581,'3.2'!$B$6:$X$6,0))</f>
        <v>11350</v>
      </c>
      <c r="H581" s="14">
        <f>INDEX('20.9'!$B$7:$X$104,MATCH(B581,'20.9'!$A$7:$A$104,0),MATCH(Data!A581,'20.9'!$B$6:$X$6,0))</f>
        <v>24160</v>
      </c>
      <c r="I581" s="14">
        <f>INDEX('20.10'!$B$7:$X$104,MATCH(B581,'20.10'!$A$7:$A$104,0),MATCH(Data!A581,'20.10'!$B$6:$X$6,0))</f>
        <v>21974</v>
      </c>
      <c r="J581" s="14">
        <f>INDEX('20.13'!$B$7:$X$104,MATCH(B581,'20.13'!$A$7:$A$104,0),MATCH(Data!A581,'20.13'!$B$6:$X$6,0))</f>
        <v>111.7</v>
      </c>
      <c r="K581" s="14"/>
    </row>
    <row r="582" spans="1:11" hidden="1" x14ac:dyDescent="0.45">
      <c r="A582" s="116">
        <v>2005</v>
      </c>
      <c r="B582" s="14" t="s">
        <v>117</v>
      </c>
      <c r="C582" s="14">
        <f>INDEX('1.1'!$B$6:$X$103,MATCH(B582,'1.1'!$A$6:$A$103,0),MATCH(Data!A582,'1.1'!$B$5:$X$5,0))</f>
        <v>1123.3</v>
      </c>
      <c r="D582" s="14">
        <f>INDEX('1.2'!$B$6:$X$103,MATCH(B582,'1.2'!$A$6:$A$103,0),MATCH(Data!A582,'1.2'!$B$5:$X$5,0))</f>
        <v>1128</v>
      </c>
      <c r="E582" s="14">
        <f>INDEX('1.6.2'!$B$7:$X$104,MATCH(B582,'1.6.2'!$A$7:$A$104,0),MATCH(Data!A582,'1.6.2'!$B$6:$X$6,0))</f>
        <v>63.9</v>
      </c>
      <c r="F582" s="14">
        <f>INDEX('2.10.1'!$B$8:$X$105,MATCH(B582,'2.10.1'!$A$8:$A$105,0),MATCH(Data!A582,'2.10.1'!$B$7:$X$7,0))</f>
        <v>8.6</v>
      </c>
      <c r="G582" s="14">
        <f>INDEX('3.2'!$B$7:$X$104,MATCH(B582,'3.2'!$A$7:$A$104,0),MATCH(Data!A582,'3.2'!$B$6:$X$6,0))</f>
        <v>5908</v>
      </c>
      <c r="H582" s="14">
        <f>INDEX('20.9'!$B$7:$X$104,MATCH(B582,'20.9'!$A$7:$A$104,0),MATCH(Data!A582,'20.9'!$B$6:$X$6,0))</f>
        <v>15000</v>
      </c>
      <c r="I582" s="14">
        <f>INDEX('20.10'!$B$7:$X$104,MATCH(B582,'20.10'!$A$7:$A$104,0),MATCH(Data!A582,'20.10'!$B$6:$X$6,0))</f>
        <v>14095</v>
      </c>
      <c r="J582" s="14">
        <f>INDEX('20.13'!$B$7:$X$104,MATCH(B582,'20.13'!$A$7:$A$104,0),MATCH(Data!A582,'20.13'!$B$6:$X$6,0))</f>
        <v>114.1</v>
      </c>
      <c r="K582" s="14"/>
    </row>
    <row r="583" spans="1:11" hidden="1" x14ac:dyDescent="0.45">
      <c r="A583" s="116">
        <v>2005</v>
      </c>
      <c r="B583" s="14" t="s">
        <v>118</v>
      </c>
      <c r="C583" s="14">
        <f>INDEX('1.1'!$B$6:$X$103,MATCH(B583,'1.1'!$A$6:$A$103,0),MATCH(Data!A583,'1.1'!$B$5:$X$5,0))</f>
        <v>336.6</v>
      </c>
      <c r="D583" s="14">
        <f>INDEX('1.2'!$B$6:$X$103,MATCH(B583,'1.2'!$A$6:$A$103,0),MATCH(Data!A583,'1.2'!$B$5:$X$5,0))</f>
        <v>340.2</v>
      </c>
      <c r="E583" s="14">
        <f>INDEX('1.6.2'!$B$7:$X$104,MATCH(B583,'1.6.2'!$A$7:$A$104,0),MATCH(Data!A583,'1.6.2'!$B$6:$X$6,0))</f>
        <v>68.7</v>
      </c>
      <c r="F583" s="14">
        <f>INDEX('2.10.1'!$B$8:$X$105,MATCH(B583,'2.10.1'!$A$8:$A$105,0),MATCH(Data!A583,'2.10.1'!$B$7:$X$7,0))</f>
        <v>8.4</v>
      </c>
      <c r="G583" s="14">
        <f>INDEX('3.2'!$B$7:$X$104,MATCH(B583,'3.2'!$A$7:$A$104,0),MATCH(Data!A583,'3.2'!$B$6:$X$6,0))</f>
        <v>11167</v>
      </c>
      <c r="H583" s="14">
        <f>INDEX('20.9'!$B$7:$X$104,MATCH(B583,'20.9'!$A$7:$A$104,0),MATCH(Data!A583,'20.9'!$B$6:$X$6,0))</f>
        <v>26300</v>
      </c>
      <c r="I583" s="14">
        <f>INDEX('20.10'!$B$7:$X$104,MATCH(B583,'20.10'!$A$7:$A$104,0),MATCH(Data!A583,'20.10'!$B$6:$X$6,0))</f>
        <v>15200</v>
      </c>
      <c r="J583" s="14">
        <f>INDEX('20.13'!$B$7:$X$104,MATCH(B583,'20.13'!$A$7:$A$104,0),MATCH(Data!A583,'20.13'!$B$6:$X$6,0))</f>
        <v>118.2</v>
      </c>
      <c r="K583" s="14"/>
    </row>
    <row r="584" spans="1:11" hidden="1" x14ac:dyDescent="0.45">
      <c r="A584" s="116">
        <v>2005</v>
      </c>
      <c r="B584" s="14" t="s">
        <v>119</v>
      </c>
      <c r="C584" s="14">
        <f>INDEX('1.1'!$B$6:$X$103,MATCH(B584,'1.1'!$A$6:$A$103,0),MATCH(Data!A584,'1.1'!$B$5:$X$5,0))</f>
        <v>2006.5</v>
      </c>
      <c r="D584" s="14">
        <f>INDEX('1.2'!$B$6:$X$103,MATCH(B584,'1.2'!$A$6:$A$103,0),MATCH(Data!A584,'1.2'!$B$5:$X$5,0))</f>
        <v>2017.5</v>
      </c>
      <c r="E584" s="14">
        <f>INDEX('1.6.2'!$B$7:$X$104,MATCH(B584,'1.6.2'!$A$7:$A$104,0),MATCH(Data!A584,'1.6.2'!$B$6:$X$6,0))</f>
        <v>64.900000000000006</v>
      </c>
      <c r="F584" s="14">
        <f>INDEX('2.10.1'!$B$8:$X$105,MATCH(B584,'2.10.1'!$A$8:$A$105,0),MATCH(Data!A584,'2.10.1'!$B$7:$X$7,0))</f>
        <v>8</v>
      </c>
      <c r="G584" s="14">
        <f>INDEX('3.2'!$B$7:$X$104,MATCH(B584,'3.2'!$A$7:$A$104,0),MATCH(Data!A584,'3.2'!$B$6:$X$6,0))</f>
        <v>7163</v>
      </c>
      <c r="H584" s="14">
        <f>INDEX('20.9'!$B$7:$X$104,MATCH(B584,'20.9'!$A$7:$A$104,0),MATCH(Data!A584,'20.9'!$B$6:$X$6,0))</f>
        <v>30405</v>
      </c>
      <c r="I584" s="14">
        <f>INDEX('20.10'!$B$7:$X$104,MATCH(B584,'20.10'!$A$7:$A$104,0),MATCH(Data!A584,'20.10'!$B$6:$X$6,0))</f>
        <v>21421</v>
      </c>
      <c r="J584" s="14">
        <f>INDEX('20.13'!$B$7:$X$104,MATCH(B584,'20.13'!$A$7:$A$104,0),MATCH(Data!A584,'20.13'!$B$6:$X$6,0))</f>
        <v>120.9</v>
      </c>
      <c r="K584" s="14"/>
    </row>
    <row r="585" spans="1:11" hidden="1" x14ac:dyDescent="0.45">
      <c r="A585" s="116">
        <v>2005</v>
      </c>
      <c r="B585" s="14" t="s">
        <v>147</v>
      </c>
      <c r="C585" s="14">
        <f>INDEX('1.1'!$B$6:$X$103,MATCH(B585,'1.1'!$A$6:$A$103,0),MATCH(Data!A585,'1.1'!$B$5:$X$5,0))</f>
        <v>1376.3</v>
      </c>
      <c r="D585" s="14">
        <f>INDEX('1.2'!$B$6:$X$103,MATCH(B585,'1.2'!$A$6:$A$103,0),MATCH(Data!A585,'1.2'!$B$5:$X$5,0))</f>
        <v>1386.5</v>
      </c>
      <c r="E585" s="14">
        <f>INDEX('1.6.2'!$B$7:$X$104,MATCH(B585,'1.6.2'!$A$7:$A$104,0),MATCH(Data!A585,'1.6.2'!$B$6:$X$6,0))</f>
        <v>65.599999999999994</v>
      </c>
      <c r="F585" s="14">
        <f>INDEX('2.10.1'!$B$8:$X$105,MATCH(B585,'2.10.1'!$A$8:$A$105,0),MATCH(Data!A585,'2.10.1'!$B$7:$X$7,0))</f>
        <v>5.8</v>
      </c>
      <c r="G585" s="14">
        <f>INDEX('3.2'!$B$7:$X$104,MATCH(B585,'3.2'!$A$7:$A$104,0),MATCH(Data!A585,'3.2'!$B$6:$X$6,0))</f>
        <v>9654</v>
      </c>
      <c r="H585" s="14">
        <f>INDEX('20.9'!$B$7:$X$104,MATCH(B585,'20.9'!$A$7:$A$104,0),MATCH(Data!A585,'20.9'!$B$6:$X$6,0))</f>
        <v>29919</v>
      </c>
      <c r="I585" s="14">
        <f>INDEX('20.10'!$B$7:$X$104,MATCH(B585,'20.10'!$A$7:$A$104,0),MATCH(Data!A585,'20.10'!$B$6:$X$6,0))</f>
        <v>24194</v>
      </c>
      <c r="J585" s="14">
        <f>INDEX('20.13'!$B$7:$X$104,MATCH(B585,'20.13'!$A$7:$A$104,0),MATCH(Data!A585,'20.13'!$B$6:$X$6,0))</f>
        <v>103.1</v>
      </c>
      <c r="K585" s="14"/>
    </row>
    <row r="586" spans="1:11" hidden="1" x14ac:dyDescent="0.45">
      <c r="A586" s="116">
        <v>2005</v>
      </c>
      <c r="B586" s="14" t="s">
        <v>120</v>
      </c>
      <c r="C586" s="14">
        <f>INDEX('1.1'!$B$6:$X$103,MATCH(B586,'1.1'!$A$6:$A$103,0),MATCH(Data!A586,'1.1'!$B$5:$X$5,0))</f>
        <v>861</v>
      </c>
      <c r="D586" s="14">
        <f>INDEX('1.2'!$B$6:$X$103,MATCH(B586,'1.2'!$A$6:$A$103,0),MATCH(Data!A586,'1.2'!$B$5:$X$5,0))</f>
        <v>867.5</v>
      </c>
      <c r="E586" s="14">
        <f>INDEX('1.6.2'!$B$7:$X$104,MATCH(B586,'1.6.2'!$A$7:$A$104,0),MATCH(Data!A586,'1.6.2'!$B$6:$X$6,0))</f>
        <v>64.7</v>
      </c>
      <c r="F586" s="14">
        <f>INDEX('2.10.1'!$B$8:$X$105,MATCH(B586,'2.10.1'!$A$8:$A$105,0),MATCH(Data!A586,'2.10.1'!$B$7:$X$7,0))</f>
        <v>9.9</v>
      </c>
      <c r="G586" s="14">
        <f>INDEX('3.2'!$B$7:$X$104,MATCH(B586,'3.2'!$A$7:$A$104,0),MATCH(Data!A586,'3.2'!$B$6:$X$6,0))</f>
        <v>5988</v>
      </c>
      <c r="H586" s="14">
        <f>INDEX('20.9'!$B$7:$X$104,MATCH(B586,'20.9'!$A$7:$A$104,0),MATCH(Data!A586,'20.9'!$B$6:$X$6,0))</f>
        <v>22814</v>
      </c>
      <c r="I586" s="14">
        <f>INDEX('20.10'!$B$7:$X$104,MATCH(B586,'20.10'!$A$7:$A$104,0),MATCH(Data!A586,'20.10'!$B$6:$X$6,0))</f>
        <v>16433</v>
      </c>
      <c r="J586" s="14">
        <f>INDEX('20.13'!$B$7:$X$104,MATCH(B586,'20.13'!$A$7:$A$104,0),MATCH(Data!A586,'20.13'!$B$6:$X$6,0))</f>
        <v>115.1</v>
      </c>
      <c r="K586" s="14"/>
    </row>
    <row r="587" spans="1:11" hidden="1" x14ac:dyDescent="0.45">
      <c r="A587" s="116">
        <v>2005</v>
      </c>
      <c r="B587" s="14" t="s">
        <v>121</v>
      </c>
      <c r="C587" s="14">
        <f>INDEX('1.1'!$B$6:$X$103,MATCH(B587,'1.1'!$A$6:$A$103,0),MATCH(Data!A587,'1.1'!$B$5:$X$5,0))</f>
        <v>170.4</v>
      </c>
      <c r="D587" s="14">
        <f>INDEX('1.2'!$B$6:$X$103,MATCH(B587,'1.2'!$A$6:$A$103,0),MATCH(Data!A587,'1.2'!$B$5:$X$5,0))</f>
        <v>172.2</v>
      </c>
      <c r="E587" s="14">
        <f>INDEX('1.6.2'!$B$7:$X$104,MATCH(B587,'1.6.2'!$A$7:$A$104,0),MATCH(Data!A587,'1.6.2'!$B$6:$X$6,0))</f>
        <v>70.5</v>
      </c>
      <c r="F587" s="14">
        <f>INDEX('2.10.1'!$B$8:$X$105,MATCH(B587,'2.10.1'!$A$8:$A$105,0),MATCH(Data!A587,'2.10.1'!$B$7:$X$7,0))</f>
        <v>6.9</v>
      </c>
      <c r="G587" s="14">
        <f>INDEX('3.2'!$B$7:$X$104,MATCH(B587,'3.2'!$A$7:$A$104,0),MATCH(Data!A587,'3.2'!$B$6:$X$6,0))</f>
        <v>11167</v>
      </c>
      <c r="H587" s="14" t="str">
        <f>INDEX('20.9'!$B$7:$X$104,MATCH(B587,'20.9'!$A$7:$A$104,0),MATCH(Data!A587,'20.9'!$B$6:$X$6,0))</f>
        <v>…</v>
      </c>
      <c r="I587" s="14">
        <f>INDEX('20.10'!$B$7:$X$104,MATCH(B587,'20.10'!$A$7:$A$104,0),MATCH(Data!A587,'20.10'!$B$6:$X$6,0))</f>
        <v>8556</v>
      </c>
      <c r="J587" s="14">
        <f>INDEX('20.13'!$B$7:$X$104,MATCH(B587,'20.13'!$A$7:$A$104,0),MATCH(Data!A587,'20.13'!$B$6:$X$6,0))</f>
        <v>116.3</v>
      </c>
      <c r="K587" s="14"/>
    </row>
    <row r="588" spans="1:11" hidden="1" x14ac:dyDescent="0.45">
      <c r="A588" s="116">
        <v>2005</v>
      </c>
      <c r="B588" s="14" t="s">
        <v>122</v>
      </c>
      <c r="C588" s="14">
        <f>INDEX('1.1'!$B$6:$X$103,MATCH(B588,'1.1'!$A$6:$A$103,0),MATCH(Data!A588,'1.1'!$B$5:$X$5,0))</f>
        <v>521.1</v>
      </c>
      <c r="D588" s="14">
        <f>INDEX('1.2'!$B$6:$X$103,MATCH(B588,'1.2'!$A$6:$A$103,0),MATCH(Data!A588,'1.2'!$B$5:$X$5,0))</f>
        <v>525.5</v>
      </c>
      <c r="E588" s="14">
        <f>INDEX('1.6.2'!$B$7:$X$104,MATCH(B588,'1.6.2'!$A$7:$A$104,0),MATCH(Data!A588,'1.6.2'!$B$6:$X$6,0))</f>
        <v>67.400000000000006</v>
      </c>
      <c r="F588" s="14">
        <f>INDEX('2.10.1'!$B$8:$X$105,MATCH(B588,'2.10.1'!$A$8:$A$105,0),MATCH(Data!A588,'2.10.1'!$B$7:$X$7,0))</f>
        <v>7.7</v>
      </c>
      <c r="G588" s="14">
        <f>INDEX('3.2'!$B$7:$X$104,MATCH(B588,'3.2'!$A$7:$A$104,0),MATCH(Data!A588,'3.2'!$B$6:$X$6,0))</f>
        <v>12640</v>
      </c>
      <c r="H588" s="14" t="str">
        <f>INDEX('20.9'!$B$7:$X$104,MATCH(B588,'20.9'!$A$7:$A$104,0),MATCH(Data!A588,'20.9'!$B$6:$X$6,0))</f>
        <v>…</v>
      </c>
      <c r="I588" s="14">
        <f>INDEX('20.10'!$B$7:$X$104,MATCH(B588,'20.10'!$A$7:$A$104,0),MATCH(Data!A588,'20.10'!$B$6:$X$6,0))</f>
        <v>20679</v>
      </c>
      <c r="J588" s="14">
        <f>INDEX('20.13'!$B$7:$X$104,MATCH(B588,'20.13'!$A$7:$A$104,0),MATCH(Data!A588,'20.13'!$B$6:$X$6,0))</f>
        <v>117.5</v>
      </c>
      <c r="K588" s="14"/>
    </row>
    <row r="589" spans="1:11" hidden="1" x14ac:dyDescent="0.45">
      <c r="A589" s="116">
        <v>2005</v>
      </c>
      <c r="B589" s="14" t="s">
        <v>123</v>
      </c>
      <c r="C589" s="14">
        <f>INDEX('1.1'!$B$6:$X$103,MATCH(B589,'1.1'!$A$6:$A$103,0),MATCH(Data!A589,'1.1'!$B$5:$X$5,0))</f>
        <v>181.7</v>
      </c>
      <c r="D589" s="14">
        <f>INDEX('1.2'!$B$6:$X$103,MATCH(B589,'1.2'!$A$6:$A$103,0),MATCH(Data!A589,'1.2'!$B$5:$X$5,0))</f>
        <v>183.7</v>
      </c>
      <c r="E589" s="14">
        <f>INDEX('1.6.2'!$B$7:$X$104,MATCH(B589,'1.6.2'!$A$7:$A$104,0),MATCH(Data!A589,'1.6.2'!$B$6:$X$6,0))</f>
        <v>64.7</v>
      </c>
      <c r="F589" s="14">
        <f>INDEX('2.10.1'!$B$8:$X$105,MATCH(B589,'2.10.1'!$A$8:$A$105,0),MATCH(Data!A589,'2.10.1'!$B$7:$X$7,0))</f>
        <v>7.9</v>
      </c>
      <c r="G589" s="14">
        <f>INDEX('3.2'!$B$7:$X$104,MATCH(B589,'3.2'!$A$7:$A$104,0),MATCH(Data!A589,'3.2'!$B$6:$X$6,0))</f>
        <v>6406</v>
      </c>
      <c r="H589" s="14">
        <f>INDEX('20.9'!$B$7:$X$104,MATCH(B589,'20.9'!$A$7:$A$104,0),MATCH(Data!A589,'20.9'!$B$6:$X$6,0))</f>
        <v>11750</v>
      </c>
      <c r="I589" s="14">
        <f>INDEX('20.10'!$B$7:$X$104,MATCH(B589,'20.10'!$A$7:$A$104,0),MATCH(Data!A589,'20.10'!$B$6:$X$6,0))</f>
        <v>12376</v>
      </c>
      <c r="J589" s="14">
        <f>INDEX('20.13'!$B$7:$X$104,MATCH(B589,'20.13'!$A$7:$A$104,0),MATCH(Data!A589,'20.13'!$B$6:$X$6,0))</f>
        <v>112.4</v>
      </c>
      <c r="K589" s="14"/>
    </row>
    <row r="590" spans="1:11" hidden="1" x14ac:dyDescent="0.45">
      <c r="A590" s="116">
        <v>2005</v>
      </c>
      <c r="B590" s="14" t="s">
        <v>124</v>
      </c>
      <c r="C590" s="14">
        <f>INDEX('1.1'!$B$6:$X$103,MATCH(B590,'1.1'!$A$6:$A$103,0),MATCH(Data!A590,'1.1'!$B$5:$X$5,0))</f>
        <v>52.4</v>
      </c>
      <c r="D590" s="14">
        <f>INDEX('1.2'!$B$6:$X$103,MATCH(B590,'1.2'!$A$6:$A$103,0),MATCH(Data!A590,'1.2'!$B$5:$X$5,0))</f>
        <v>52.1</v>
      </c>
      <c r="E590" s="14">
        <f>INDEX('1.6.2'!$B$7:$X$104,MATCH(B590,'1.6.2'!$A$7:$A$104,0),MATCH(Data!A590,'1.6.2'!$B$6:$X$6,0))</f>
        <v>71.5</v>
      </c>
      <c r="F590" s="14">
        <f>INDEX('2.10.1'!$B$8:$X$105,MATCH(B590,'2.10.1'!$A$8:$A$105,0),MATCH(Data!A590,'2.10.1'!$B$7:$X$7,0))</f>
        <v>4.2</v>
      </c>
      <c r="G590" s="14">
        <f>INDEX('3.2'!$B$7:$X$104,MATCH(B590,'3.2'!$A$7:$A$104,0),MATCH(Data!A590,'3.2'!$B$6:$X$6,0))</f>
        <v>19669</v>
      </c>
      <c r="H590" s="14" t="str">
        <f>INDEX('20.9'!$B$7:$X$104,MATCH(B590,'20.9'!$A$7:$A$104,0),MATCH(Data!A590,'20.9'!$B$6:$X$6,0))</f>
        <v>…</v>
      </c>
      <c r="I590" s="14" t="str">
        <f>INDEX('20.10'!$B$7:$X$104,MATCH(B590,'20.10'!$A$7:$A$104,0),MATCH(Data!A590,'20.10'!$B$6:$X$6,0))</f>
        <v>…</v>
      </c>
      <c r="J590" s="14">
        <f>INDEX('20.13'!$B$7:$X$104,MATCH(B590,'20.13'!$A$7:$A$104,0),MATCH(Data!A590,'20.13'!$B$6:$X$6,0))</f>
        <v>307.8</v>
      </c>
      <c r="K590" s="14"/>
    </row>
    <row r="591" spans="1:11" hidden="1" x14ac:dyDescent="0.45">
      <c r="A591" s="116">
        <v>2006</v>
      </c>
      <c r="B591" s="114" t="s">
        <v>40</v>
      </c>
      <c r="C591" s="14">
        <f>INDEX('1.1'!$B$6:$X$103,MATCH(B591,'1.1'!$A$6:$A$103,0),MATCH(Data!A591,'1.1'!$B$5:$X$5,0))</f>
        <v>142862.70000000001</v>
      </c>
      <c r="D591" s="14">
        <f>INDEX('1.2'!$B$6:$X$103,MATCH(B591,'1.2'!$A$6:$A$103,0),MATCH(Data!A591,'1.2'!$B$5:$X$5,0))</f>
        <v>143049.60000000001</v>
      </c>
      <c r="E591" s="14">
        <f>INDEX('1.6.2'!$B$7:$X$104,MATCH(B591,'1.6.2'!$A$7:$A$104,0),MATCH(Data!A591,'1.6.2'!$B$6:$X$6,0))</f>
        <v>63</v>
      </c>
      <c r="F591" s="14">
        <f>INDEX('2.10.1'!$B$8:$X$105,MATCH(B591,'2.10.1'!$A$8:$A$105,0),MATCH(Data!A591,'2.10.1'!$B$7:$X$7,0))</f>
        <v>7.1</v>
      </c>
      <c r="G591" s="14">
        <f>INDEX('3.2'!$B$7:$X$104,MATCH(B591,'3.2'!$A$7:$A$104,0),MATCH(Data!A591,'3.2'!$B$6:$X$6,0))</f>
        <v>10155</v>
      </c>
      <c r="H591" s="14">
        <f>INDEX('20.9'!$B$7:$X$104,MATCH(B591,'20.9'!$A$7:$A$104,0),MATCH(Data!A591,'20.9'!$B$6:$X$6,0))</f>
        <v>36221</v>
      </c>
      <c r="I591" s="14">
        <f>INDEX('20.10'!$B$7:$X$104,MATCH(B591,'20.10'!$A$7:$A$104,0),MATCH(Data!A591,'20.10'!$B$6:$X$6,0))</f>
        <v>36615</v>
      </c>
      <c r="J591" s="14">
        <f>INDEX('20.13'!$B$7:$X$104,MATCH(B591,'20.13'!$A$7:$A$104,0),MATCH(Data!A591,'20.13'!$B$6:$X$6,0))</f>
        <v>114.9</v>
      </c>
      <c r="K591" s="14"/>
    </row>
    <row r="592" spans="1:11" ht="18" hidden="1" x14ac:dyDescent="0.45">
      <c r="A592" s="116">
        <v>2006</v>
      </c>
      <c r="B592" s="44" t="s">
        <v>131</v>
      </c>
      <c r="C592" s="14">
        <f>INDEX('1.1'!$B$6:$X$103,MATCH(B592,'1.1'!$A$6:$A$103,0),MATCH(Data!A592,'1.1'!$B$5:$X$5,0))</f>
        <v>38183.4</v>
      </c>
      <c r="D592" s="14">
        <f>INDEX('1.2'!$B$6:$X$103,MATCH(B592,'1.2'!$A$6:$A$103,0),MATCH(Data!A592,'1.2'!$B$5:$X$5,0))</f>
        <v>38146.199999999997</v>
      </c>
      <c r="E592" s="14">
        <f>INDEX('1.6.2'!$B$7:$X$104,MATCH(B592,'1.6.2'!$A$7:$A$104,0),MATCH(Data!A592,'1.6.2'!$B$6:$X$6,0))</f>
        <v>62.6</v>
      </c>
      <c r="F592" s="14">
        <f>INDEX('2.10.1'!$B$8:$X$105,MATCH(B592,'2.10.1'!$A$8:$A$105,0),MATCH(Data!A592,'2.10.1'!$B$7:$X$7,0))</f>
        <v>4</v>
      </c>
      <c r="G592" s="14">
        <f>INDEX('3.2'!$B$7:$X$104,MATCH(B592,'3.2'!$A$7:$A$104,0),MATCH(Data!A592,'3.2'!$B$6:$X$6,0))</f>
        <v>13570</v>
      </c>
      <c r="H592" s="14">
        <f>INDEX('20.9'!$B$7:$X$104,MATCH(B592,'20.9'!$A$7:$A$104,0),MATCH(Data!A592,'20.9'!$B$6:$X$6,0))</f>
        <v>47821</v>
      </c>
      <c r="I592" s="14">
        <f>INDEX('20.10'!$B$7:$X$104,MATCH(B592,'20.10'!$A$7:$A$104,0),MATCH(Data!A592,'20.10'!$B$6:$X$6,0))</f>
        <v>55267</v>
      </c>
      <c r="J592" s="14">
        <f>INDEX('20.13'!$B$7:$X$104,MATCH(B592,'20.13'!$A$7:$A$104,0),MATCH(Data!A592,'20.13'!$B$6:$X$6,0))</f>
        <v>115.7</v>
      </c>
      <c r="K592" s="14"/>
    </row>
    <row r="593" spans="1:11" hidden="1" x14ac:dyDescent="0.45">
      <c r="A593" s="116">
        <v>2006</v>
      </c>
      <c r="B593" s="14" t="s">
        <v>41</v>
      </c>
      <c r="C593" s="14">
        <f>INDEX('1.1'!$B$6:$X$103,MATCH(B593,'1.1'!$A$6:$A$103,0),MATCH(Data!A593,'1.1'!$B$5:$X$5,0))</f>
        <v>1514.2</v>
      </c>
      <c r="D593" s="14">
        <f>INDEX('1.2'!$B$6:$X$103,MATCH(B593,'1.2'!$A$6:$A$103,0),MATCH(Data!A593,'1.2'!$B$5:$X$5,0))</f>
        <v>1512.9</v>
      </c>
      <c r="E593" s="14">
        <f>INDEX('1.6.2'!$B$7:$X$104,MATCH(B593,'1.6.2'!$A$7:$A$104,0),MATCH(Data!A593,'1.6.2'!$B$6:$X$6,0))</f>
        <v>61.8</v>
      </c>
      <c r="F593" s="14">
        <f>INDEX('2.10.1'!$B$8:$X$105,MATCH(B593,'2.10.1'!$A$8:$A$105,0),MATCH(Data!A593,'2.10.1'!$B$7:$X$7,0))</f>
        <v>5.6</v>
      </c>
      <c r="G593" s="14">
        <f>INDEX('3.2'!$B$7:$X$104,MATCH(B593,'3.2'!$A$7:$A$104,0),MATCH(Data!A593,'3.2'!$B$6:$X$6,0))</f>
        <v>7083</v>
      </c>
      <c r="H593" s="14">
        <f>INDEX('20.9'!$B$7:$X$104,MATCH(B593,'20.9'!$A$7:$A$104,0),MATCH(Data!A593,'20.9'!$B$6:$X$6,0))</f>
        <v>25843</v>
      </c>
      <c r="I593" s="14">
        <f>INDEX('20.10'!$B$7:$X$104,MATCH(B593,'20.10'!$A$7:$A$104,0),MATCH(Data!A593,'20.10'!$B$6:$X$6,0))</f>
        <v>23259</v>
      </c>
      <c r="J593" s="14">
        <f>INDEX('20.13'!$B$7:$X$104,MATCH(B593,'20.13'!$A$7:$A$104,0),MATCH(Data!A593,'20.13'!$B$6:$X$6,0))</f>
        <v>110.8</v>
      </c>
      <c r="K593" s="14"/>
    </row>
    <row r="594" spans="1:11" hidden="1" x14ac:dyDescent="0.45">
      <c r="A594" s="116">
        <v>2006</v>
      </c>
      <c r="B594" s="14" t="s">
        <v>42</v>
      </c>
      <c r="C594" s="14">
        <f>INDEX('1.1'!$B$6:$X$103,MATCH(B594,'1.1'!$A$6:$A$103,0),MATCH(Data!A594,'1.1'!$B$5:$X$5,0))</f>
        <v>1312.7</v>
      </c>
      <c r="D594" s="14">
        <f>INDEX('1.2'!$B$6:$X$103,MATCH(B594,'1.2'!$A$6:$A$103,0),MATCH(Data!A594,'1.2'!$B$5:$X$5,0))</f>
        <v>1320.2</v>
      </c>
      <c r="E594" s="14">
        <f>INDEX('1.6.2'!$B$7:$X$104,MATCH(B594,'1.6.2'!$A$7:$A$104,0),MATCH(Data!A594,'1.6.2'!$B$6:$X$6,0))</f>
        <v>61.2</v>
      </c>
      <c r="F594" s="14">
        <f>INDEX('2.10.1'!$B$8:$X$105,MATCH(B594,'2.10.1'!$A$8:$A$105,0),MATCH(Data!A594,'2.10.1'!$B$7:$X$7,0))</f>
        <v>6.8</v>
      </c>
      <c r="G594" s="14">
        <f>INDEX('3.2'!$B$7:$X$104,MATCH(B594,'3.2'!$A$7:$A$104,0),MATCH(Data!A594,'3.2'!$B$6:$X$6,0))</f>
        <v>6171</v>
      </c>
      <c r="H594" s="14">
        <f>INDEX('20.9'!$B$7:$X$104,MATCH(B594,'20.9'!$A$7:$A$104,0),MATCH(Data!A594,'20.9'!$B$6:$X$6,0))</f>
        <v>19021</v>
      </c>
      <c r="I594" s="14">
        <f>INDEX('20.10'!$B$7:$X$104,MATCH(B594,'20.10'!$A$7:$A$104,0),MATCH(Data!A594,'20.10'!$B$6:$X$6,0))</f>
        <v>20664</v>
      </c>
      <c r="J594" s="14">
        <f>INDEX('20.13'!$B$7:$X$104,MATCH(B594,'20.13'!$A$7:$A$104,0),MATCH(Data!A594,'20.13'!$B$6:$X$6,0))</f>
        <v>109.4</v>
      </c>
      <c r="K594" s="14"/>
    </row>
    <row r="595" spans="1:11" hidden="1" x14ac:dyDescent="0.45">
      <c r="A595" s="116">
        <v>2006</v>
      </c>
      <c r="B595" s="14" t="s">
        <v>43</v>
      </c>
      <c r="C595" s="14">
        <f>INDEX('1.1'!$B$6:$X$103,MATCH(B595,'1.1'!$A$6:$A$103,0),MATCH(Data!A595,'1.1'!$B$5:$X$5,0))</f>
        <v>1475.9</v>
      </c>
      <c r="D595" s="14">
        <f>INDEX('1.2'!$B$6:$X$103,MATCH(B595,'1.2'!$A$6:$A$103,0),MATCH(Data!A595,'1.2'!$B$5:$X$5,0))</f>
        <v>1481.2</v>
      </c>
      <c r="E595" s="14">
        <f>INDEX('1.6.2'!$B$7:$X$104,MATCH(B595,'1.6.2'!$A$7:$A$104,0),MATCH(Data!A595,'1.6.2'!$B$6:$X$6,0))</f>
        <v>61.4</v>
      </c>
      <c r="F595" s="14">
        <f>INDEX('2.10.1'!$B$8:$X$105,MATCH(B595,'2.10.1'!$A$8:$A$105,0),MATCH(Data!A595,'2.10.1'!$B$7:$X$7,0))</f>
        <v>10.8</v>
      </c>
      <c r="G595" s="14">
        <f>INDEX('3.2'!$B$7:$X$104,MATCH(B595,'3.2'!$A$7:$A$104,0),MATCH(Data!A595,'3.2'!$B$6:$X$6,0))</f>
        <v>5627</v>
      </c>
      <c r="H595" s="14">
        <f>INDEX('20.9'!$B$7:$X$104,MATCH(B595,'20.9'!$A$7:$A$104,0),MATCH(Data!A595,'20.9'!$B$6:$X$6,0))</f>
        <v>29514</v>
      </c>
      <c r="I595" s="14">
        <f>INDEX('20.10'!$B$7:$X$104,MATCH(B595,'20.10'!$A$7:$A$104,0),MATCH(Data!A595,'20.10'!$B$6:$X$6,0))</f>
        <v>27383</v>
      </c>
      <c r="J595" s="14">
        <f>INDEX('20.13'!$B$7:$X$104,MATCH(B595,'20.13'!$A$7:$A$104,0),MATCH(Data!A595,'20.13'!$B$6:$X$6,0))</f>
        <v>123.9</v>
      </c>
      <c r="K595" s="14"/>
    </row>
    <row r="596" spans="1:11" hidden="1" x14ac:dyDescent="0.45">
      <c r="A596" s="116">
        <v>2006</v>
      </c>
      <c r="B596" s="14" t="s">
        <v>44</v>
      </c>
      <c r="C596" s="14">
        <f>INDEX('1.1'!$B$6:$X$103,MATCH(B596,'1.1'!$A$6:$A$103,0),MATCH(Data!A596,'1.1'!$B$5:$X$5,0))</f>
        <v>2353.8000000000002</v>
      </c>
      <c r="D596" s="14">
        <f>INDEX('1.2'!$B$6:$X$103,MATCH(B596,'1.2'!$A$6:$A$103,0),MATCH(Data!A596,'1.2'!$B$5:$X$5,0))</f>
        <v>2357.4</v>
      </c>
      <c r="E596" s="14">
        <f>INDEX('1.6.2'!$B$7:$X$104,MATCH(B596,'1.6.2'!$A$7:$A$104,0),MATCH(Data!A596,'1.6.2'!$B$6:$X$6,0))</f>
        <v>60.7</v>
      </c>
      <c r="F596" s="14">
        <f>INDEX('2.10.1'!$B$8:$X$105,MATCH(B596,'2.10.1'!$A$8:$A$105,0),MATCH(Data!A596,'2.10.1'!$B$7:$X$7,0))</f>
        <v>5.4</v>
      </c>
      <c r="G596" s="14">
        <f>INDEX('3.2'!$B$7:$X$104,MATCH(B596,'3.2'!$A$7:$A$104,0),MATCH(Data!A596,'3.2'!$B$6:$X$6,0))</f>
        <v>6862</v>
      </c>
      <c r="H596" s="14">
        <f>INDEX('20.9'!$B$7:$X$104,MATCH(B596,'20.9'!$A$7:$A$104,0),MATCH(Data!A596,'20.9'!$B$6:$X$6,0))</f>
        <v>21439</v>
      </c>
      <c r="I596" s="14">
        <f>INDEX('20.10'!$B$7:$X$104,MATCH(B596,'20.10'!$A$7:$A$104,0),MATCH(Data!A596,'20.10'!$B$6:$X$6,0))</f>
        <v>24207</v>
      </c>
      <c r="J596" s="14">
        <f>INDEX('20.13'!$B$7:$X$104,MATCH(B596,'20.13'!$A$7:$A$104,0),MATCH(Data!A596,'20.13'!$B$6:$X$6,0))</f>
        <v>116.9</v>
      </c>
      <c r="K596" s="14"/>
    </row>
    <row r="597" spans="1:11" hidden="1" x14ac:dyDescent="0.45">
      <c r="A597" s="116">
        <v>2006</v>
      </c>
      <c r="B597" s="14" t="s">
        <v>45</v>
      </c>
      <c r="C597" s="14">
        <f>INDEX('1.1'!$B$6:$X$103,MATCH(B597,'1.1'!$A$6:$A$103,0),MATCH(Data!A597,'1.1'!$B$5:$X$5,0))</f>
        <v>1089.8</v>
      </c>
      <c r="D597" s="14">
        <f>INDEX('1.2'!$B$6:$X$103,MATCH(B597,'1.2'!$A$6:$A$103,0),MATCH(Data!A597,'1.2'!$B$5:$X$5,0))</f>
        <v>1095.8</v>
      </c>
      <c r="E597" s="14">
        <f>INDEX('1.6.2'!$B$7:$X$104,MATCH(B597,'1.6.2'!$A$7:$A$104,0),MATCH(Data!A597,'1.6.2'!$B$6:$X$6,0))</f>
        <v>60.9</v>
      </c>
      <c r="F597" s="14">
        <f>INDEX('2.10.1'!$B$8:$X$105,MATCH(B597,'2.10.1'!$A$8:$A$105,0),MATCH(Data!A597,'2.10.1'!$B$7:$X$7,0))</f>
        <v>4.2</v>
      </c>
      <c r="G597" s="14">
        <f>INDEX('3.2'!$B$7:$X$104,MATCH(B597,'3.2'!$A$7:$A$104,0),MATCH(Data!A597,'3.2'!$B$6:$X$6,0))</f>
        <v>4457</v>
      </c>
      <c r="H597" s="14">
        <f>INDEX('20.9'!$B$7:$X$104,MATCH(B597,'20.9'!$A$7:$A$104,0),MATCH(Data!A597,'20.9'!$B$6:$X$6,0))</f>
        <v>21173</v>
      </c>
      <c r="I597" s="14">
        <f>INDEX('20.10'!$B$7:$X$104,MATCH(B597,'20.10'!$A$7:$A$104,0),MATCH(Data!A597,'20.10'!$B$6:$X$6,0))</f>
        <v>21435</v>
      </c>
      <c r="J597" s="14">
        <f>INDEX('20.13'!$B$7:$X$104,MATCH(B597,'20.13'!$A$7:$A$104,0),MATCH(Data!A597,'20.13'!$B$6:$X$6,0))</f>
        <v>118.1</v>
      </c>
      <c r="K597" s="14"/>
    </row>
    <row r="598" spans="1:11" hidden="1" x14ac:dyDescent="0.45">
      <c r="A598" s="116">
        <v>2006</v>
      </c>
      <c r="B598" s="14" t="s">
        <v>46</v>
      </c>
      <c r="C598" s="14">
        <f>INDEX('1.1'!$B$6:$X$103,MATCH(B598,'1.1'!$A$6:$A$103,0),MATCH(Data!A598,'1.1'!$B$5:$X$5,0))</f>
        <v>1020.2</v>
      </c>
      <c r="D598" s="14">
        <f>INDEX('1.2'!$B$6:$X$103,MATCH(B598,'1.2'!$A$6:$A$103,0),MATCH(Data!A598,'1.2'!$B$5:$X$5,0))</f>
        <v>1021.7</v>
      </c>
      <c r="E598" s="14">
        <f>INDEX('1.6.2'!$B$7:$X$104,MATCH(B598,'1.6.2'!$A$7:$A$104,0),MATCH(Data!A598,'1.6.2'!$B$6:$X$6,0))</f>
        <v>62.1</v>
      </c>
      <c r="F598" s="14">
        <f>INDEX('2.10.1'!$B$8:$X$105,MATCH(B598,'2.10.1'!$A$8:$A$105,0),MATCH(Data!A598,'2.10.1'!$B$7:$X$7,0))</f>
        <v>5.6</v>
      </c>
      <c r="G598" s="14">
        <f>INDEX('3.2'!$B$7:$X$104,MATCH(B598,'3.2'!$A$7:$A$104,0),MATCH(Data!A598,'3.2'!$B$6:$X$6,0))</f>
        <v>6925</v>
      </c>
      <c r="H598" s="14">
        <f>INDEX('20.9'!$B$7:$X$104,MATCH(B598,'20.9'!$A$7:$A$104,0),MATCH(Data!A598,'20.9'!$B$6:$X$6,0))</f>
        <v>29057</v>
      </c>
      <c r="I598" s="14">
        <f>INDEX('20.10'!$B$7:$X$104,MATCH(B598,'20.10'!$A$7:$A$104,0),MATCH(Data!A598,'20.10'!$B$6:$X$6,0))</f>
        <v>27822</v>
      </c>
      <c r="J598" s="14">
        <f>INDEX('20.13'!$B$7:$X$104,MATCH(B598,'20.13'!$A$7:$A$104,0),MATCH(Data!A598,'20.13'!$B$6:$X$6,0))</f>
        <v>115</v>
      </c>
      <c r="K598" s="14"/>
    </row>
    <row r="599" spans="1:11" hidden="1" x14ac:dyDescent="0.45">
      <c r="A599" s="116">
        <v>2006</v>
      </c>
      <c r="B599" s="14" t="s">
        <v>47</v>
      </c>
      <c r="C599" s="14">
        <f>INDEX('1.1'!$B$6:$X$103,MATCH(B599,'1.1'!$A$6:$A$103,0),MATCH(Data!A599,'1.1'!$B$5:$X$5,0))</f>
        <v>689.8</v>
      </c>
      <c r="D599" s="14">
        <f>INDEX('1.2'!$B$6:$X$103,MATCH(B599,'1.2'!$A$6:$A$103,0),MATCH(Data!A599,'1.2'!$B$5:$X$5,0))</f>
        <v>694.8</v>
      </c>
      <c r="E599" s="14">
        <f>INDEX('1.6.2'!$B$7:$X$104,MATCH(B599,'1.6.2'!$A$7:$A$104,0),MATCH(Data!A599,'1.6.2'!$B$6:$X$6,0))</f>
        <v>61.8</v>
      </c>
      <c r="F599" s="14">
        <f>INDEX('2.10.1'!$B$8:$X$105,MATCH(B599,'2.10.1'!$A$8:$A$105,0),MATCH(Data!A599,'2.10.1'!$B$7:$X$7,0))</f>
        <v>4.9000000000000004</v>
      </c>
      <c r="G599" s="14">
        <f>INDEX('3.2'!$B$7:$X$104,MATCH(B599,'3.2'!$A$7:$A$104,0),MATCH(Data!A599,'3.2'!$B$6:$X$6,0))</f>
        <v>6398</v>
      </c>
      <c r="H599" s="14">
        <f>INDEX('20.9'!$B$7:$X$104,MATCH(B599,'20.9'!$A$7:$A$104,0),MATCH(Data!A599,'20.9'!$B$6:$X$6,0))</f>
        <v>28927</v>
      </c>
      <c r="I599" s="14">
        <f>INDEX('20.10'!$B$7:$X$104,MATCH(B599,'20.10'!$A$7:$A$104,0),MATCH(Data!A599,'20.10'!$B$6:$X$6,0))</f>
        <v>29631</v>
      </c>
      <c r="J599" s="14">
        <f>INDEX('20.13'!$B$7:$X$104,MATCH(B599,'20.13'!$A$7:$A$104,0),MATCH(Data!A599,'20.13'!$B$6:$X$6,0))</f>
        <v>113.6</v>
      </c>
      <c r="K599" s="14"/>
    </row>
    <row r="600" spans="1:11" hidden="1" x14ac:dyDescent="0.45">
      <c r="A600" s="116">
        <v>2006</v>
      </c>
      <c r="B600" s="14" t="s">
        <v>48</v>
      </c>
      <c r="C600" s="14">
        <f>INDEX('1.1'!$B$6:$X$103,MATCH(B600,'1.1'!$A$6:$A$103,0),MATCH(Data!A600,'1.1'!$B$5:$X$5,0))</f>
        <v>1161.5999999999999</v>
      </c>
      <c r="D600" s="14">
        <f>INDEX('1.2'!$B$6:$X$103,MATCH(B600,'1.2'!$A$6:$A$103,0),MATCH(Data!A600,'1.2'!$B$5:$X$5,0))</f>
        <v>1169.5999999999999</v>
      </c>
      <c r="E600" s="14">
        <f>INDEX('1.6.2'!$B$7:$X$104,MATCH(B600,'1.6.2'!$A$7:$A$104,0),MATCH(Data!A600,'1.6.2'!$B$6:$X$6,0))</f>
        <v>60.7</v>
      </c>
      <c r="F600" s="14">
        <f>INDEX('2.10.1'!$B$8:$X$105,MATCH(B600,'2.10.1'!$A$8:$A$105,0),MATCH(Data!A600,'2.10.1'!$B$7:$X$7,0))</f>
        <v>7.2</v>
      </c>
      <c r="G600" s="14">
        <f>INDEX('3.2'!$B$7:$X$104,MATCH(B600,'3.2'!$A$7:$A$104,0),MATCH(Data!A600,'3.2'!$B$6:$X$6,0))</f>
        <v>6751</v>
      </c>
      <c r="H600" s="14">
        <f>INDEX('20.9'!$B$7:$X$104,MATCH(B600,'20.9'!$A$7:$A$104,0),MATCH(Data!A600,'20.9'!$B$6:$X$6,0))</f>
        <v>18827</v>
      </c>
      <c r="I600" s="14" t="str">
        <f>INDEX('20.10'!$B$7:$X$104,MATCH(B600,'20.10'!$A$7:$A$104,0),MATCH(Data!A600,'20.10'!$B$6:$X$6,0))</f>
        <v>…</v>
      </c>
      <c r="J600" s="14">
        <f>INDEX('20.13'!$B$7:$X$104,MATCH(B600,'20.13'!$A$7:$A$104,0),MATCH(Data!A600,'20.13'!$B$6:$X$6,0))</f>
        <v>125.9</v>
      </c>
      <c r="K600" s="14"/>
    </row>
    <row r="601" spans="1:11" hidden="1" x14ac:dyDescent="0.45">
      <c r="A601" s="116">
        <v>2006</v>
      </c>
      <c r="B601" s="14" t="s">
        <v>49</v>
      </c>
      <c r="C601" s="14">
        <f>INDEX('1.1'!$B$6:$X$103,MATCH(B601,'1.1'!$A$6:$A$103,0),MATCH(Data!A601,'1.1'!$B$5:$X$5,0))</f>
        <v>1190.4000000000001</v>
      </c>
      <c r="D601" s="14">
        <f>INDEX('1.2'!$B$6:$X$103,MATCH(B601,'1.2'!$A$6:$A$103,0),MATCH(Data!A601,'1.2'!$B$5:$X$5,0))</f>
        <v>1192.0999999999999</v>
      </c>
      <c r="E601" s="14">
        <f>INDEX('1.6.2'!$B$7:$X$104,MATCH(B601,'1.6.2'!$A$7:$A$104,0),MATCH(Data!A601,'1.6.2'!$B$6:$X$6,0))</f>
        <v>61.4</v>
      </c>
      <c r="F601" s="14">
        <f>INDEX('2.10.1'!$B$8:$X$105,MATCH(B601,'2.10.1'!$A$8:$A$105,0),MATCH(Data!A601,'2.10.1'!$B$7:$X$7,0))</f>
        <v>4.9000000000000004</v>
      </c>
      <c r="G601" s="14">
        <f>INDEX('3.2'!$B$7:$X$104,MATCH(B601,'3.2'!$A$7:$A$104,0),MATCH(Data!A601,'3.2'!$B$6:$X$6,0))</f>
        <v>7611</v>
      </c>
      <c r="H601" s="14">
        <f>INDEX('20.9'!$B$7:$X$104,MATCH(B601,'20.9'!$A$7:$A$104,0),MATCH(Data!A601,'20.9'!$B$6:$X$6,0))</f>
        <v>23701</v>
      </c>
      <c r="I601" s="14">
        <f>INDEX('20.10'!$B$7:$X$104,MATCH(B601,'20.10'!$A$7:$A$104,0),MATCH(Data!A601,'20.10'!$B$6:$X$6,0))</f>
        <v>27123</v>
      </c>
      <c r="J601" s="14">
        <f>INDEX('20.13'!$B$7:$X$104,MATCH(B601,'20.13'!$A$7:$A$104,0),MATCH(Data!A601,'20.13'!$B$6:$X$6,0))</f>
        <v>113</v>
      </c>
      <c r="K601" s="14"/>
    </row>
    <row r="602" spans="1:11" hidden="1" x14ac:dyDescent="0.45">
      <c r="A602" s="116">
        <v>2006</v>
      </c>
      <c r="B602" s="14" t="s">
        <v>50</v>
      </c>
      <c r="C602" s="14">
        <f>INDEX('1.1'!$B$6:$X$103,MATCH(B602,'1.1'!$A$6:$A$103,0),MATCH(Data!A602,'1.1'!$B$5:$X$5,0))</f>
        <v>6846.8</v>
      </c>
      <c r="D602" s="14">
        <f>INDEX('1.2'!$B$6:$X$103,MATCH(B602,'1.2'!$A$6:$A$103,0),MATCH(Data!A602,'1.2'!$B$5:$X$5,0))</f>
        <v>6815.3</v>
      </c>
      <c r="E602" s="14">
        <f>INDEX('1.6.2'!$B$7:$X$104,MATCH(B602,'1.6.2'!$A$7:$A$104,0),MATCH(Data!A602,'1.6.2'!$B$6:$X$6,0))</f>
        <v>63</v>
      </c>
      <c r="F602" s="14">
        <f>INDEX('2.10.1'!$B$8:$X$105,MATCH(B602,'2.10.1'!$A$8:$A$105,0),MATCH(Data!A602,'2.10.1'!$B$7:$X$7,0))</f>
        <v>3</v>
      </c>
      <c r="G602" s="14">
        <f>INDEX('3.2'!$B$7:$X$104,MATCH(B602,'3.2'!$A$7:$A$104,0),MATCH(Data!A602,'3.2'!$B$6:$X$6,0))</f>
        <v>10515</v>
      </c>
      <c r="H602" s="14">
        <f>INDEX('20.9'!$B$7:$X$104,MATCH(B602,'20.9'!$A$7:$A$104,0),MATCH(Data!A602,'20.9'!$B$6:$X$6,0))</f>
        <v>35264</v>
      </c>
      <c r="I602" s="14">
        <f>INDEX('20.10'!$B$7:$X$104,MATCH(B602,'20.10'!$A$7:$A$104,0),MATCH(Data!A602,'20.10'!$B$6:$X$6,0))</f>
        <v>41202</v>
      </c>
      <c r="J602" s="14">
        <f>INDEX('20.13'!$B$7:$X$104,MATCH(B602,'20.13'!$A$7:$A$104,0),MATCH(Data!A602,'20.13'!$B$6:$X$6,0))</f>
        <v>117.6</v>
      </c>
      <c r="K602" s="14"/>
    </row>
    <row r="603" spans="1:11" hidden="1" x14ac:dyDescent="0.45">
      <c r="A603" s="116">
        <v>2006</v>
      </c>
      <c r="B603" s="14" t="s">
        <v>51</v>
      </c>
      <c r="C603" s="14">
        <f>INDEX('1.1'!$B$6:$X$103,MATCH(B603,'1.1'!$A$6:$A$103,0),MATCH(Data!A603,'1.1'!$B$5:$X$5,0))</f>
        <v>811.4</v>
      </c>
      <c r="D603" s="14">
        <f>INDEX('1.2'!$B$6:$X$103,MATCH(B603,'1.2'!$A$6:$A$103,0),MATCH(Data!A603,'1.2'!$B$5:$X$5,0))</f>
        <v>816.8</v>
      </c>
      <c r="E603" s="14">
        <f>INDEX('1.6.2'!$B$7:$X$104,MATCH(B603,'1.6.2'!$A$7:$A$104,0),MATCH(Data!A603,'1.6.2'!$B$6:$X$6,0))</f>
        <v>60.9</v>
      </c>
      <c r="F603" s="14">
        <f>INDEX('2.10.1'!$B$8:$X$105,MATCH(B603,'2.10.1'!$A$8:$A$105,0),MATCH(Data!A603,'2.10.1'!$B$7:$X$7,0))</f>
        <v>5.9</v>
      </c>
      <c r="G603" s="14">
        <f>INDEX('3.2'!$B$7:$X$104,MATCH(B603,'3.2'!$A$7:$A$104,0),MATCH(Data!A603,'3.2'!$B$6:$X$6,0))</f>
        <v>5972</v>
      </c>
      <c r="H603" s="14">
        <f>INDEX('20.9'!$B$7:$X$104,MATCH(B603,'20.9'!$A$7:$A$104,0),MATCH(Data!A603,'20.9'!$B$6:$X$6,0))</f>
        <v>18919</v>
      </c>
      <c r="I603" s="14">
        <f>INDEX('20.10'!$B$7:$X$104,MATCH(B603,'20.10'!$A$7:$A$104,0),MATCH(Data!A603,'20.10'!$B$6:$X$6,0))</f>
        <v>17633</v>
      </c>
      <c r="J603" s="14">
        <f>INDEX('20.13'!$B$7:$X$104,MATCH(B603,'20.13'!$A$7:$A$104,0),MATCH(Data!A603,'20.13'!$B$6:$X$6,0))</f>
        <v>117.7</v>
      </c>
      <c r="K603" s="14"/>
    </row>
    <row r="604" spans="1:11" hidden="1" x14ac:dyDescent="0.45">
      <c r="A604" s="116">
        <v>2006</v>
      </c>
      <c r="B604" s="14" t="s">
        <v>52</v>
      </c>
      <c r="C604" s="14">
        <f>INDEX('1.1'!$B$6:$X$103,MATCH(B604,'1.1'!$A$6:$A$103,0),MATCH(Data!A604,'1.1'!$B$5:$X$5,0))</f>
        <v>1181.5</v>
      </c>
      <c r="D604" s="14">
        <f>INDEX('1.2'!$B$6:$X$103,MATCH(B604,'1.2'!$A$6:$A$103,0),MATCH(Data!A604,'1.2'!$B$5:$X$5,0))</f>
        <v>1185.0999999999999</v>
      </c>
      <c r="E604" s="14">
        <f>INDEX('1.6.2'!$B$7:$X$104,MATCH(B604,'1.6.2'!$A$7:$A$104,0),MATCH(Data!A604,'1.6.2'!$B$6:$X$6,0))</f>
        <v>60.2</v>
      </c>
      <c r="F604" s="14">
        <f>INDEX('2.10.1'!$B$8:$X$105,MATCH(B604,'2.10.1'!$A$8:$A$105,0),MATCH(Data!A604,'2.10.1'!$B$7:$X$7,0))</f>
        <v>4.9000000000000004</v>
      </c>
      <c r="G604" s="14">
        <f>INDEX('3.2'!$B$7:$X$104,MATCH(B604,'3.2'!$A$7:$A$104,0),MATCH(Data!A604,'3.2'!$B$6:$X$6,0))</f>
        <v>6133</v>
      </c>
      <c r="H604" s="14">
        <f>INDEX('20.9'!$B$7:$X$104,MATCH(B604,'20.9'!$A$7:$A$104,0),MATCH(Data!A604,'20.9'!$B$6:$X$6,0))</f>
        <v>25495</v>
      </c>
      <c r="I604" s="14">
        <f>INDEX('20.10'!$B$7:$X$104,MATCH(B604,'20.10'!$A$7:$A$104,0),MATCH(Data!A604,'20.10'!$B$6:$X$6,0))</f>
        <v>32015</v>
      </c>
      <c r="J604" s="14">
        <f>INDEX('20.13'!$B$7:$X$104,MATCH(B604,'20.13'!$A$7:$A$104,0),MATCH(Data!A604,'20.13'!$B$6:$X$6,0))</f>
        <v>108.3</v>
      </c>
      <c r="K604" s="14"/>
    </row>
    <row r="605" spans="1:11" hidden="1" x14ac:dyDescent="0.45">
      <c r="A605" s="116">
        <v>2006</v>
      </c>
      <c r="B605" s="14" t="s">
        <v>53</v>
      </c>
      <c r="C605" s="14">
        <f>INDEX('1.1'!$B$6:$X$103,MATCH(B605,'1.1'!$A$6:$A$103,0),MATCH(Data!A605,'1.1'!$B$5:$X$5,0))</f>
        <v>1017.9</v>
      </c>
      <c r="D605" s="14">
        <f>INDEX('1.2'!$B$6:$X$103,MATCH(B605,'1.2'!$A$6:$A$103,0),MATCH(Data!A605,'1.2'!$B$5:$X$5,0))</f>
        <v>1021.7</v>
      </c>
      <c r="E605" s="14">
        <f>INDEX('1.6.2'!$B$7:$X$104,MATCH(B605,'1.6.2'!$A$7:$A$104,0),MATCH(Data!A605,'1.6.2'!$B$6:$X$6,0))</f>
        <v>62.9</v>
      </c>
      <c r="F605" s="14">
        <f>INDEX('2.10.1'!$B$8:$X$105,MATCH(B605,'2.10.1'!$A$8:$A$105,0),MATCH(Data!A605,'2.10.1'!$B$7:$X$7,0))</f>
        <v>8.1</v>
      </c>
      <c r="G605" s="14">
        <f>INDEX('3.2'!$B$7:$X$104,MATCH(B605,'3.2'!$A$7:$A$104,0),MATCH(Data!A605,'3.2'!$B$6:$X$6,0))</f>
        <v>6723</v>
      </c>
      <c r="H605" s="14">
        <f>INDEX('20.9'!$B$7:$X$104,MATCH(B605,'20.9'!$A$7:$A$104,0),MATCH(Data!A605,'20.9'!$B$6:$X$6,0))</f>
        <v>21729</v>
      </c>
      <c r="I605" s="14">
        <f>INDEX('20.10'!$B$7:$X$104,MATCH(B605,'20.10'!$A$7:$A$104,0),MATCH(Data!A605,'20.10'!$B$6:$X$6,0))</f>
        <v>24239</v>
      </c>
      <c r="J605" s="14">
        <f>INDEX('20.13'!$B$7:$X$104,MATCH(B605,'20.13'!$A$7:$A$104,0),MATCH(Data!A605,'20.13'!$B$6:$X$6,0))</f>
        <v>113.3</v>
      </c>
      <c r="K605" s="14"/>
    </row>
    <row r="606" spans="1:11" hidden="1" x14ac:dyDescent="0.45">
      <c r="A606" s="116">
        <v>2006</v>
      </c>
      <c r="B606" s="14" t="s">
        <v>54</v>
      </c>
      <c r="C606" s="14">
        <f>INDEX('1.1'!$B$6:$X$103,MATCH(B606,'1.1'!$A$6:$A$103,0),MATCH(Data!A606,'1.1'!$B$5:$X$5,0))</f>
        <v>1127</v>
      </c>
      <c r="D606" s="14">
        <f>INDEX('1.2'!$B$6:$X$103,MATCH(B606,'1.2'!$A$6:$A$103,0),MATCH(Data!A606,'1.2'!$B$5:$X$5,0))</f>
        <v>1132.8</v>
      </c>
      <c r="E606" s="14">
        <f>INDEX('1.6.2'!$B$7:$X$104,MATCH(B606,'1.6.2'!$A$7:$A$104,0),MATCH(Data!A606,'1.6.2'!$B$6:$X$6,0))</f>
        <v>60.5</v>
      </c>
      <c r="F606" s="14">
        <f>INDEX('2.10.1'!$B$8:$X$105,MATCH(B606,'2.10.1'!$A$8:$A$105,0),MATCH(Data!A606,'2.10.1'!$B$7:$X$7,0))</f>
        <v>8.6999999999999993</v>
      </c>
      <c r="G606" s="14">
        <f>INDEX('3.2'!$B$7:$X$104,MATCH(B606,'3.2'!$A$7:$A$104,0),MATCH(Data!A606,'3.2'!$B$6:$X$6,0))</f>
        <v>6815</v>
      </c>
      <c r="H606" s="14">
        <f>INDEX('20.9'!$B$7:$X$104,MATCH(B606,'20.9'!$A$7:$A$104,0),MATCH(Data!A606,'20.9'!$B$6:$X$6,0))</f>
        <v>19599</v>
      </c>
      <c r="I606" s="14">
        <f>INDEX('20.10'!$B$7:$X$104,MATCH(B606,'20.10'!$A$7:$A$104,0),MATCH(Data!A606,'20.10'!$B$6:$X$6,0))</f>
        <v>22509</v>
      </c>
      <c r="J606" s="14">
        <f>INDEX('20.13'!$B$7:$X$104,MATCH(B606,'20.13'!$A$7:$A$104,0),MATCH(Data!A606,'20.13'!$B$6:$X$6,0))</f>
        <v>112.6</v>
      </c>
      <c r="K606" s="14"/>
    </row>
    <row r="607" spans="1:11" hidden="1" x14ac:dyDescent="0.45">
      <c r="A607" s="116">
        <v>2006</v>
      </c>
      <c r="B607" s="14" t="s">
        <v>55</v>
      </c>
      <c r="C607" s="14">
        <f>INDEX('1.1'!$B$6:$X$103,MATCH(B607,'1.1'!$A$6:$A$103,0),MATCH(Data!A607,'1.1'!$B$5:$X$5,0))</f>
        <v>1398.9</v>
      </c>
      <c r="D607" s="14">
        <f>INDEX('1.2'!$B$6:$X$103,MATCH(B607,'1.2'!$A$6:$A$103,0),MATCH(Data!A607,'1.2'!$B$5:$X$5,0))</f>
        <v>1407.1</v>
      </c>
      <c r="E607" s="14">
        <f>INDEX('1.6.2'!$B$7:$X$104,MATCH(B607,'1.6.2'!$A$7:$A$104,0),MATCH(Data!A607,'1.6.2'!$B$6:$X$6,0))</f>
        <v>60.2</v>
      </c>
      <c r="F607" s="14">
        <f>INDEX('2.10.1'!$B$8:$X$105,MATCH(B607,'2.10.1'!$A$8:$A$105,0),MATCH(Data!A607,'2.10.1'!$B$7:$X$7,0))</f>
        <v>4.5</v>
      </c>
      <c r="G607" s="14">
        <f>INDEX('3.2'!$B$7:$X$104,MATCH(B607,'3.2'!$A$7:$A$104,0),MATCH(Data!A607,'3.2'!$B$6:$X$6,0))</f>
        <v>7267</v>
      </c>
      <c r="H607" s="14">
        <f>INDEX('20.9'!$B$7:$X$104,MATCH(B607,'20.9'!$A$7:$A$104,0),MATCH(Data!A607,'20.9'!$B$6:$X$6,0))</f>
        <v>28894</v>
      </c>
      <c r="I607" s="14">
        <f>INDEX('20.10'!$B$7:$X$104,MATCH(B607,'20.10'!$A$7:$A$104,0),MATCH(Data!A607,'20.10'!$B$6:$X$6,0))</f>
        <v>30345</v>
      </c>
      <c r="J607" s="14">
        <f>INDEX('20.13'!$B$7:$X$104,MATCH(B607,'20.13'!$A$7:$A$104,0),MATCH(Data!A607,'20.13'!$B$6:$X$6,0))</f>
        <v>111.6</v>
      </c>
      <c r="K607" s="14"/>
    </row>
    <row r="608" spans="1:11" hidden="1" x14ac:dyDescent="0.45">
      <c r="A608" s="116">
        <v>2006</v>
      </c>
      <c r="B608" s="14" t="s">
        <v>56</v>
      </c>
      <c r="C608" s="14">
        <f>INDEX('1.1'!$B$6:$X$103,MATCH(B608,'1.1'!$A$6:$A$103,0),MATCH(Data!A608,'1.1'!$B$5:$X$5,0))</f>
        <v>1600.1</v>
      </c>
      <c r="D608" s="14">
        <f>INDEX('1.2'!$B$6:$X$103,MATCH(B608,'1.2'!$A$6:$A$103,0),MATCH(Data!A608,'1.2'!$B$5:$X$5,0))</f>
        <v>1607.7</v>
      </c>
      <c r="E608" s="14">
        <f>INDEX('1.6.2'!$B$7:$X$104,MATCH(B608,'1.6.2'!$A$7:$A$104,0),MATCH(Data!A608,'1.6.2'!$B$6:$X$6,0))</f>
        <v>60.3</v>
      </c>
      <c r="F608" s="14">
        <f>INDEX('2.10.1'!$B$8:$X$105,MATCH(B608,'2.10.1'!$A$8:$A$105,0),MATCH(Data!A608,'2.10.1'!$B$7:$X$7,0))</f>
        <v>2.8</v>
      </c>
      <c r="G608" s="14">
        <f>INDEX('3.2'!$B$7:$X$104,MATCH(B608,'3.2'!$A$7:$A$104,0),MATCH(Data!A608,'3.2'!$B$6:$X$6,0))</f>
        <v>6564</v>
      </c>
      <c r="H608" s="14">
        <f>INDEX('20.9'!$B$7:$X$104,MATCH(B608,'20.9'!$A$7:$A$104,0),MATCH(Data!A608,'20.9'!$B$6:$X$6,0))</f>
        <v>25885</v>
      </c>
      <c r="I608" s="14">
        <f>INDEX('20.10'!$B$7:$X$104,MATCH(B608,'20.10'!$A$7:$A$104,0),MATCH(Data!A608,'20.10'!$B$6:$X$6,0))</f>
        <v>22294</v>
      </c>
      <c r="J608" s="14">
        <f>INDEX('20.13'!$B$7:$X$104,MATCH(B608,'20.13'!$A$7:$A$104,0),MATCH(Data!A608,'20.13'!$B$6:$X$6,0))</f>
        <v>113.7</v>
      </c>
      <c r="K608" s="14"/>
    </row>
    <row r="609" spans="1:11" hidden="1" x14ac:dyDescent="0.45">
      <c r="A609" s="116">
        <v>2006</v>
      </c>
      <c r="B609" s="14" t="s">
        <v>57</v>
      </c>
      <c r="C609" s="14">
        <f>INDEX('1.1'!$B$6:$X$103,MATCH(B609,'1.1'!$A$6:$A$103,0),MATCH(Data!A609,'1.1'!$B$5:$X$5,0))</f>
        <v>1300</v>
      </c>
      <c r="D609" s="14">
        <f>INDEX('1.2'!$B$6:$X$103,MATCH(B609,'1.2'!$A$6:$A$103,0),MATCH(Data!A609,'1.2'!$B$5:$X$5,0))</f>
        <v>1306.4000000000001</v>
      </c>
      <c r="E609" s="14">
        <f>INDEX('1.6.2'!$B$7:$X$104,MATCH(B609,'1.6.2'!$A$7:$A$104,0),MATCH(Data!A609,'1.6.2'!$B$6:$X$6,0))</f>
        <v>61.1</v>
      </c>
      <c r="F609" s="14">
        <f>INDEX('2.10.1'!$B$8:$X$105,MATCH(B609,'2.10.1'!$A$8:$A$105,0),MATCH(Data!A609,'2.10.1'!$B$7:$X$7,0))</f>
        <v>2.9</v>
      </c>
      <c r="G609" s="14">
        <f>INDEX('3.2'!$B$7:$X$104,MATCH(B609,'3.2'!$A$7:$A$104,0),MATCH(Data!A609,'3.2'!$B$6:$X$6,0))</f>
        <v>8264</v>
      </c>
      <c r="H609" s="14">
        <f>INDEX('20.9'!$B$7:$X$104,MATCH(B609,'20.9'!$A$7:$A$104,0),MATCH(Data!A609,'20.9'!$B$6:$X$6,0))</f>
        <v>39406</v>
      </c>
      <c r="I609" s="14">
        <f>INDEX('20.10'!$B$7:$X$104,MATCH(B609,'20.10'!$A$7:$A$104,0),MATCH(Data!A609,'20.10'!$B$6:$X$6,0))</f>
        <v>33302</v>
      </c>
      <c r="J609" s="14">
        <f>INDEX('20.13'!$B$7:$X$104,MATCH(B609,'20.13'!$A$7:$A$104,0),MATCH(Data!A609,'20.13'!$B$6:$X$6,0))</f>
        <v>124.5</v>
      </c>
      <c r="K609" s="14"/>
    </row>
    <row r="610" spans="1:11" hidden="1" x14ac:dyDescent="0.45">
      <c r="A610" s="116">
        <v>2006</v>
      </c>
      <c r="B610" s="14" t="s">
        <v>58</v>
      </c>
      <c r="C610" s="14">
        <f>INDEX('1.1'!$B$6:$X$103,MATCH(B610,'1.1'!$A$6:$A$103,0),MATCH(Data!A610,'1.1'!$B$5:$X$5,0))</f>
        <v>11091.4</v>
      </c>
      <c r="D610" s="14">
        <f>INDEX('1.2'!$B$6:$X$103,MATCH(B610,'1.2'!$A$6:$A$103,0),MATCH(Data!A610,'1.2'!$B$5:$X$5,0))</f>
        <v>11007.6</v>
      </c>
      <c r="E610" s="14">
        <f>INDEX('1.6.2'!$B$7:$X$104,MATCH(B610,'1.6.2'!$A$7:$A$104,0),MATCH(Data!A610,'1.6.2'!$B$6:$X$6,0))</f>
        <v>65.099999999999994</v>
      </c>
      <c r="F610" s="14">
        <f>INDEX('2.10.1'!$B$8:$X$105,MATCH(B610,'2.10.1'!$A$8:$A$105,0),MATCH(Data!A610,'2.10.1'!$B$7:$X$7,0))</f>
        <v>1.6</v>
      </c>
      <c r="G610" s="14">
        <f>INDEX('3.2'!$B$7:$X$104,MATCH(B610,'3.2'!$A$7:$A$104,0),MATCH(Data!A610,'3.2'!$B$6:$X$6,0))</f>
        <v>28249</v>
      </c>
      <c r="H610" s="14">
        <f>INDEX('20.9'!$B$7:$X$104,MATCH(B610,'20.9'!$A$7:$A$104,0),MATCH(Data!A610,'20.9'!$B$6:$X$6,0))</f>
        <v>88590</v>
      </c>
      <c r="I610" s="14">
        <f>INDEX('20.10'!$B$7:$X$104,MATCH(B610,'20.10'!$A$7:$A$104,0),MATCH(Data!A610,'20.10'!$B$6:$X$6,0))</f>
        <v>101334</v>
      </c>
      <c r="J610" s="14">
        <f>INDEX('20.13'!$B$7:$X$104,MATCH(B610,'20.13'!$A$7:$A$104,0),MATCH(Data!A610,'20.13'!$B$6:$X$6,0))</f>
        <v>117.4</v>
      </c>
      <c r="K610" s="14"/>
    </row>
    <row r="611" spans="1:11" ht="18" hidden="1" x14ac:dyDescent="0.45">
      <c r="A611" s="116">
        <v>2006</v>
      </c>
      <c r="B611" s="44" t="s">
        <v>137</v>
      </c>
      <c r="C611" s="14">
        <f>INDEX('1.1'!$B$6:$X$103,MATCH(B611,'1.1'!$A$6:$A$103,0),MATCH(Data!A611,'1.1'!$B$5:$X$5,0))</f>
        <v>13665.1</v>
      </c>
      <c r="D611" s="14">
        <f>INDEX('1.2'!$B$6:$X$103,MATCH(B611,'1.2'!$A$6:$A$103,0),MATCH(Data!A611,'1.2'!$B$5:$X$5,0))</f>
        <v>13690.7</v>
      </c>
      <c r="E611" s="14">
        <f>INDEX('1.6.2'!$B$7:$X$104,MATCH(B611,'1.6.2'!$A$7:$A$104,0),MATCH(Data!A611,'1.6.2'!$B$6:$X$6,0))</f>
        <v>63.9</v>
      </c>
      <c r="F611" s="14">
        <f>INDEX('2.10.1'!$B$8:$X$105,MATCH(B611,'2.10.1'!$A$8:$A$105,0),MATCH(Data!A611,'2.10.1'!$B$7:$X$7,0))</f>
        <v>4.9000000000000004</v>
      </c>
      <c r="G611" s="14">
        <f>INDEX('3.2'!$B$7:$X$104,MATCH(B611,'3.2'!$A$7:$A$104,0),MATCH(Data!A611,'3.2'!$B$6:$X$6,0))</f>
        <v>10889</v>
      </c>
      <c r="H611" s="14">
        <f>INDEX('20.9'!$B$7:$X$104,MATCH(B611,'20.9'!$A$7:$A$104,0),MATCH(Data!A611,'20.9'!$B$6:$X$6,0))</f>
        <v>37457</v>
      </c>
      <c r="I611" s="14">
        <f>INDEX('20.10'!$B$7:$X$104,MATCH(B611,'20.10'!$A$7:$A$104,0),MATCH(Data!A611,'20.10'!$B$6:$X$6,0))</f>
        <v>36652</v>
      </c>
      <c r="J611" s="14">
        <f>INDEX('20.13'!$B$7:$X$104,MATCH(B611,'20.13'!$A$7:$A$104,0),MATCH(Data!A611,'20.13'!$B$6:$X$6,0))</f>
        <v>112.3</v>
      </c>
      <c r="K611" s="14"/>
    </row>
    <row r="612" spans="1:11" hidden="1" x14ac:dyDescent="0.45">
      <c r="A612" s="116">
        <v>2006</v>
      </c>
      <c r="B612" s="14" t="s">
        <v>59</v>
      </c>
      <c r="C612" s="14">
        <f>INDEX('1.1'!$B$6:$X$103,MATCH(B612,'1.1'!$A$6:$A$103,0),MATCH(Data!A612,'1.1'!$B$5:$X$5,0))</f>
        <v>665</v>
      </c>
      <c r="D612" s="14">
        <f>INDEX('1.2'!$B$6:$X$103,MATCH(B612,'1.2'!$A$6:$A$103,0),MATCH(Data!A612,'1.2'!$B$5:$X$5,0))</f>
        <v>670.5</v>
      </c>
      <c r="E612" s="14">
        <f>INDEX('1.6.2'!$B$7:$X$104,MATCH(B612,'1.6.2'!$A$7:$A$104,0),MATCH(Data!A612,'1.6.2'!$B$6:$X$6,0))</f>
        <v>64.099999999999994</v>
      </c>
      <c r="F612" s="14">
        <f>INDEX('2.10.1'!$B$8:$X$105,MATCH(B612,'2.10.1'!$A$8:$A$105,0),MATCH(Data!A612,'2.10.1'!$B$7:$X$7,0))</f>
        <v>3.3</v>
      </c>
      <c r="G612" s="14">
        <f>INDEX('3.2'!$B$7:$X$104,MATCH(B612,'3.2'!$A$7:$A$104,0),MATCH(Data!A612,'3.2'!$B$6:$X$6,0))</f>
        <v>9128</v>
      </c>
      <c r="H612" s="14">
        <f>INDEX('20.9'!$B$7:$X$104,MATCH(B612,'20.9'!$A$7:$A$104,0),MATCH(Data!A612,'20.9'!$B$6:$X$6,0))</f>
        <v>21654</v>
      </c>
      <c r="I612" s="14">
        <f>INDEX('20.10'!$B$7:$X$104,MATCH(B612,'20.10'!$A$7:$A$104,0),MATCH(Data!A612,'20.10'!$B$6:$X$6,0))</f>
        <v>25045</v>
      </c>
      <c r="J612" s="14">
        <f>INDEX('20.13'!$B$7:$X$104,MATCH(B612,'20.13'!$A$7:$A$104,0),MATCH(Data!A612,'20.13'!$B$6:$X$6,0))</f>
        <v>104.9</v>
      </c>
      <c r="K612" s="14"/>
    </row>
    <row r="613" spans="1:11" hidden="1" x14ac:dyDescent="0.45">
      <c r="A613" s="116">
        <v>2006</v>
      </c>
      <c r="B613" s="14" t="s">
        <v>60</v>
      </c>
      <c r="C613" s="14">
        <f>INDEX('1.1'!$B$6:$X$103,MATCH(B613,'1.1'!$A$6:$A$103,0),MATCH(Data!A613,'1.1'!$B$5:$X$5,0))</f>
        <v>944.8</v>
      </c>
      <c r="D613" s="14">
        <f>INDEX('1.2'!$B$6:$X$103,MATCH(B613,'1.2'!$A$6:$A$103,0),MATCH(Data!A613,'1.2'!$B$5:$X$5,0))</f>
        <v>953.9</v>
      </c>
      <c r="E613" s="14">
        <f>INDEX('1.6.2'!$B$7:$X$104,MATCH(B613,'1.6.2'!$A$7:$A$104,0),MATCH(Data!A613,'1.6.2'!$B$6:$X$6,0))</f>
        <v>67.3</v>
      </c>
      <c r="F613" s="14">
        <f>INDEX('2.10.1'!$B$8:$X$105,MATCH(B613,'2.10.1'!$A$8:$A$105,0),MATCH(Data!A613,'2.10.1'!$B$7:$X$7,0))</f>
        <v>12.1</v>
      </c>
      <c r="G613" s="14">
        <f>INDEX('3.2'!$B$7:$X$104,MATCH(B613,'3.2'!$A$7:$A$104,0),MATCH(Data!A613,'3.2'!$B$6:$X$6,0))</f>
        <v>13782</v>
      </c>
      <c r="H613" s="14">
        <f>INDEX('20.9'!$B$7:$X$104,MATCH(B613,'20.9'!$A$7:$A$104,0),MATCH(Data!A613,'20.9'!$B$6:$X$6,0))</f>
        <v>39912</v>
      </c>
      <c r="I613" s="14">
        <f>INDEX('20.10'!$B$7:$X$104,MATCH(B613,'20.10'!$A$7:$A$104,0),MATCH(Data!A613,'20.10'!$B$6:$X$6,0))</f>
        <v>36067</v>
      </c>
      <c r="J613" s="14">
        <f>INDEX('20.13'!$B$7:$X$104,MATCH(B613,'20.13'!$A$7:$A$104,0),MATCH(Data!A613,'20.13'!$B$6:$X$6,0))</f>
        <v>111.7</v>
      </c>
      <c r="K613" s="14"/>
    </row>
    <row r="614" spans="1:11" hidden="1" x14ac:dyDescent="0.45">
      <c r="A614" s="116">
        <v>2006</v>
      </c>
      <c r="B614" s="14" t="s">
        <v>61</v>
      </c>
      <c r="C614" s="14">
        <f>INDEX('1.1'!$B$6:$X$103,MATCH(B614,'1.1'!$A$6:$A$103,0),MATCH(Data!A614,'1.1'!$B$5:$X$5,0))</f>
        <v>1266.7</v>
      </c>
      <c r="D614" s="14">
        <f>INDEX('1.2'!$B$6:$X$103,MATCH(B614,'1.2'!$A$6:$A$103,0),MATCH(Data!A614,'1.2'!$B$5:$X$5,0))</f>
        <v>1274.2</v>
      </c>
      <c r="E614" s="14">
        <f>INDEX('1.6.2'!$B$7:$X$104,MATCH(B614,'1.6.2'!$A$7:$A$104,0),MATCH(Data!A614,'1.6.2'!$B$6:$X$6,0))</f>
        <v>64.3</v>
      </c>
      <c r="F614" s="14">
        <f>INDEX('2.10.1'!$B$8:$X$105,MATCH(B614,'2.10.1'!$A$8:$A$105,0),MATCH(Data!A614,'2.10.1'!$B$7:$X$7,0))</f>
        <v>5.8</v>
      </c>
      <c r="G614" s="14">
        <f>INDEX('3.2'!$B$7:$X$104,MATCH(B614,'3.2'!$A$7:$A$104,0),MATCH(Data!A614,'3.2'!$B$6:$X$6,0))</f>
        <v>9626</v>
      </c>
      <c r="H614" s="14">
        <f>INDEX('20.9'!$B$7:$X$104,MATCH(B614,'20.9'!$A$7:$A$104,0),MATCH(Data!A614,'20.9'!$B$6:$X$6,0))</f>
        <v>35617</v>
      </c>
      <c r="I614" s="14">
        <f>INDEX('20.10'!$B$7:$X$104,MATCH(B614,'20.10'!$A$7:$A$104,0),MATCH(Data!A614,'20.10'!$B$6:$X$6,0))</f>
        <v>32439</v>
      </c>
      <c r="J614" s="14">
        <f>INDEX('20.13'!$B$7:$X$104,MATCH(B614,'20.13'!$A$7:$A$104,0),MATCH(Data!A614,'20.13'!$B$6:$X$6,0))</f>
        <v>105.5</v>
      </c>
      <c r="K614" s="14"/>
    </row>
    <row r="615" spans="1:11" hidden="1" x14ac:dyDescent="0.45">
      <c r="A615" s="116">
        <v>2006</v>
      </c>
      <c r="B615" s="83" t="s">
        <v>62</v>
      </c>
      <c r="C615" s="14">
        <f>INDEX('1.1'!$B$6:$X$103,MATCH(B615,'1.1'!$A$6:$A$103,0),MATCH(Data!A615,'1.1'!$B$5:$X$5,0))</f>
        <v>0</v>
      </c>
      <c r="D615" s="14">
        <f>INDEX('1.2'!$B$6:$X$103,MATCH(B615,'1.2'!$A$6:$A$103,0),MATCH(Data!A615,'1.2'!$B$5:$X$5,0))</f>
        <v>0</v>
      </c>
      <c r="E615" s="14">
        <f>INDEX('1.6.2'!$B$7:$X$104,MATCH(B615,'1.6.2'!$A$7:$A$104,0),MATCH(Data!A615,'1.6.2'!$B$6:$X$6,0))</f>
        <v>0</v>
      </c>
      <c r="F615" s="14">
        <f>INDEX('2.10.1'!$B$8:$X$105,MATCH(B615,'2.10.1'!$A$8:$A$105,0),MATCH(Data!A615,'2.10.1'!$B$7:$X$7,0))</f>
        <v>0</v>
      </c>
      <c r="G615" s="14">
        <f>INDEX('3.2'!$B$7:$X$104,MATCH(B615,'3.2'!$A$7:$A$104,0),MATCH(Data!A615,'3.2'!$B$6:$X$6,0))</f>
        <v>0</v>
      </c>
      <c r="H615" s="14">
        <f>INDEX('20.9'!$B$7:$X$104,MATCH(B615,'20.9'!$A$7:$A$104,0),MATCH(Data!A615,'20.9'!$B$6:$X$6,0))</f>
        <v>0</v>
      </c>
      <c r="I615" s="14">
        <f>INDEX('20.10'!$B$7:$X$104,MATCH(B615,'20.10'!$A$7:$A$104,0),MATCH(Data!A615,'20.10'!$B$6:$X$6,0))</f>
        <v>0</v>
      </c>
      <c r="J615" s="14">
        <f>INDEX('20.13'!$B$7:$X$104,MATCH(B615,'20.13'!$A$7:$A$104,0),MATCH(Data!A615,'20.13'!$B$6:$X$6,0))</f>
        <v>0</v>
      </c>
      <c r="K615" s="14"/>
    </row>
    <row r="616" spans="1:11" hidden="1" x14ac:dyDescent="0.45">
      <c r="A616" s="116">
        <v>2006</v>
      </c>
      <c r="B616" s="105" t="s">
        <v>63</v>
      </c>
      <c r="C616" s="14">
        <f>INDEX('1.1'!$B$6:$X$103,MATCH(B616,'1.1'!$A$6:$A$103,0),MATCH(Data!A616,'1.1'!$B$5:$X$5,0))</f>
        <v>41.8</v>
      </c>
      <c r="D616" s="14">
        <f>INDEX('1.2'!$B$6:$X$103,MATCH(B616,'1.2'!$A$6:$A$103,0),MATCH(Data!A616,'1.2'!$B$5:$X$5,0))</f>
        <v>41.9</v>
      </c>
      <c r="E616" s="14">
        <f>INDEX('1.6.2'!$B$7:$X$104,MATCH(B616,'1.6.2'!$A$7:$A$104,0),MATCH(Data!A616,'1.6.2'!$B$6:$X$6,0))</f>
        <v>65.900000000000006</v>
      </c>
      <c r="F616" s="14">
        <f>INDEX('2.10.1'!$B$8:$X$105,MATCH(B616,'2.10.1'!$A$8:$A$105,0),MATCH(Data!A616,'2.10.1'!$B$7:$X$7,0))</f>
        <v>5.5</v>
      </c>
      <c r="G616" s="14">
        <f>INDEX('3.2'!$B$7:$X$104,MATCH(B616,'3.2'!$A$7:$A$104,0),MATCH(Data!A616,'3.2'!$B$6:$X$6,0))</f>
        <v>27276</v>
      </c>
      <c r="H616" s="14">
        <f>INDEX('20.9'!$B$7:$X$104,MATCH(B616,'20.9'!$A$7:$A$104,0),MATCH(Data!A616,'20.9'!$B$6:$X$6,0))</f>
        <v>36103</v>
      </c>
      <c r="I616" s="14">
        <f>INDEX('20.10'!$B$7:$X$104,MATCH(B616,'20.10'!$A$7:$A$104,0),MATCH(Data!A616,'20.10'!$B$6:$X$6,0))</f>
        <v>32825</v>
      </c>
      <c r="J616" s="14">
        <f>INDEX('20.13'!$B$7:$X$104,MATCH(B616,'20.13'!$A$7:$A$104,0),MATCH(Data!A616,'20.13'!$B$6:$X$6,0))</f>
        <v>100.1</v>
      </c>
      <c r="K616" s="14"/>
    </row>
    <row r="617" spans="1:11" ht="18" hidden="1" x14ac:dyDescent="0.45">
      <c r="A617" s="116">
        <v>2006</v>
      </c>
      <c r="B617" s="105" t="s">
        <v>126</v>
      </c>
      <c r="C617" s="14">
        <f>INDEX('1.1'!$B$6:$X$103,MATCH(B617,'1.1'!$A$6:$A$103,0),MATCH(Data!A617,'1.1'!$B$5:$X$5,0))</f>
        <v>1224.9000000000001</v>
      </c>
      <c r="D617" s="14">
        <f>INDEX('1.2'!$B$6:$X$103,MATCH(B617,'1.2'!$A$6:$A$103,0),MATCH(Data!A617,'1.2'!$B$5:$X$5,0))</f>
        <v>1232.3</v>
      </c>
      <c r="E617" s="14">
        <f>INDEX('1.6.2'!$B$7:$X$104,MATCH(B617,'1.6.2'!$A$7:$A$104,0),MATCH(Data!A617,'1.6.2'!$B$6:$X$6,0))</f>
        <v>64.2</v>
      </c>
      <c r="F617" s="14">
        <f>INDEX('2.10.1'!$B$8:$X$105,MATCH(B617,'2.10.1'!$A$8:$A$105,0),MATCH(Data!A617,'2.10.1'!$B$7:$X$7,0))</f>
        <v>5.9</v>
      </c>
      <c r="G617" s="14">
        <f>INDEX('3.2'!$B$7:$X$104,MATCH(B617,'3.2'!$A$7:$A$104,0),MATCH(Data!A617,'3.2'!$B$6:$X$6,0))</f>
        <v>0</v>
      </c>
      <c r="H617" s="14">
        <f>INDEX('20.9'!$B$7:$X$104,MATCH(B617,'20.9'!$A$7:$A$104,0),MATCH(Data!A617,'20.9'!$B$6:$X$6,0))</f>
        <v>0</v>
      </c>
      <c r="I617" s="14">
        <f>INDEX('20.10'!$B$7:$X$104,MATCH(B617,'20.10'!$A$7:$A$104,0),MATCH(Data!A617,'20.10'!$B$6:$X$6,0))</f>
        <v>0</v>
      </c>
      <c r="J617" s="14" t="str">
        <f>INDEX('20.13'!$B$7:$X$104,MATCH(B617,'20.13'!$A$7:$A$104,0),MATCH(Data!A617,'20.13'!$B$6:$X$6,0))</f>
        <v>-</v>
      </c>
      <c r="K617" s="14"/>
    </row>
    <row r="618" spans="1:11" hidden="1" x14ac:dyDescent="0.45">
      <c r="A618" s="116">
        <v>2006</v>
      </c>
      <c r="B618" s="14" t="s">
        <v>65</v>
      </c>
      <c r="C618" s="14">
        <f>INDEX('1.1'!$B$6:$X$103,MATCH(B618,'1.1'!$A$6:$A$103,0),MATCH(Data!A618,'1.1'!$B$5:$X$5,0))</f>
        <v>1225.8</v>
      </c>
      <c r="D618" s="14">
        <f>INDEX('1.2'!$B$6:$X$103,MATCH(B618,'1.2'!$A$6:$A$103,0),MATCH(Data!A618,'1.2'!$B$5:$X$5,0))</f>
        <v>1230.4000000000001</v>
      </c>
      <c r="E618" s="14">
        <f>INDEX('1.6.2'!$B$7:$X$104,MATCH(B618,'1.6.2'!$A$7:$A$104,0),MATCH(Data!A618,'1.6.2'!$B$6:$X$6,0))</f>
        <v>63.1</v>
      </c>
      <c r="F618" s="14">
        <f>INDEX('2.10.1'!$B$8:$X$105,MATCH(B618,'2.10.1'!$A$8:$A$105,0),MATCH(Data!A618,'2.10.1'!$B$7:$X$7,0))</f>
        <v>5.4</v>
      </c>
      <c r="G618" s="14">
        <f>INDEX('3.2'!$B$7:$X$104,MATCH(B618,'3.2'!$A$7:$A$104,0),MATCH(Data!A618,'3.2'!$B$6:$X$6,0))</f>
        <v>8682</v>
      </c>
      <c r="H618" s="14">
        <f>INDEX('20.9'!$B$7:$X$104,MATCH(B618,'20.9'!$A$7:$A$104,0),MATCH(Data!A618,'20.9'!$B$6:$X$6,0))</f>
        <v>32345</v>
      </c>
      <c r="I618" s="14">
        <f>INDEX('20.10'!$B$7:$X$104,MATCH(B618,'20.10'!$A$7:$A$104,0),MATCH(Data!A618,'20.10'!$B$6:$X$6,0))</f>
        <v>33153</v>
      </c>
      <c r="J618" s="14">
        <f>INDEX('20.13'!$B$7:$X$104,MATCH(B618,'20.13'!$A$7:$A$104,0),MATCH(Data!A618,'20.13'!$B$6:$X$6,0))</f>
        <v>117.8</v>
      </c>
      <c r="K618" s="14"/>
    </row>
    <row r="619" spans="1:11" hidden="1" x14ac:dyDescent="0.45">
      <c r="A619" s="116">
        <v>2006</v>
      </c>
      <c r="B619" s="14" t="s">
        <v>66</v>
      </c>
      <c r="C619" s="14">
        <f>INDEX('1.1'!$B$6:$X$103,MATCH(B619,'1.1'!$A$6:$A$103,0),MATCH(Data!A619,'1.1'!$B$5:$X$5,0))</f>
        <v>934.3</v>
      </c>
      <c r="D619" s="14">
        <f>INDEX('1.2'!$B$6:$X$103,MATCH(B619,'1.2'!$A$6:$A$103,0),MATCH(Data!A619,'1.2'!$B$5:$X$5,0))</f>
        <v>935.5</v>
      </c>
      <c r="E619" s="14">
        <f>INDEX('1.6.2'!$B$7:$X$104,MATCH(B619,'1.6.2'!$A$7:$A$104,0),MATCH(Data!A619,'1.6.2'!$B$6:$X$6,0))</f>
        <v>64.2</v>
      </c>
      <c r="F619" s="14">
        <f>INDEX('2.10.1'!$B$8:$X$105,MATCH(B619,'2.10.1'!$A$8:$A$105,0),MATCH(Data!A619,'2.10.1'!$B$7:$X$7,0))</f>
        <v>4.4000000000000004</v>
      </c>
      <c r="G619" s="14">
        <f>INDEX('3.2'!$B$7:$X$104,MATCH(B619,'3.2'!$A$7:$A$104,0),MATCH(Data!A619,'3.2'!$B$6:$X$6,0))</f>
        <v>8918</v>
      </c>
      <c r="H619" s="14">
        <f>INDEX('20.9'!$B$7:$X$104,MATCH(B619,'20.9'!$A$7:$A$104,0),MATCH(Data!A619,'20.9'!$B$6:$X$6,0))</f>
        <v>20680</v>
      </c>
      <c r="I619" s="14">
        <f>INDEX('20.10'!$B$7:$X$104,MATCH(B619,'20.10'!$A$7:$A$104,0),MATCH(Data!A619,'20.10'!$B$6:$X$6,0))</f>
        <v>18240</v>
      </c>
      <c r="J619" s="14">
        <f>INDEX('20.13'!$B$7:$X$104,MATCH(B619,'20.13'!$A$7:$A$104,0),MATCH(Data!A619,'20.13'!$B$6:$X$6,0))</f>
        <v>132.30000000000001</v>
      </c>
      <c r="K619" s="14"/>
    </row>
    <row r="620" spans="1:11" hidden="1" x14ac:dyDescent="0.45">
      <c r="A620" s="116">
        <v>2006</v>
      </c>
      <c r="B620" s="14" t="s">
        <v>67</v>
      </c>
      <c r="C620" s="14">
        <f>INDEX('1.1'!$B$6:$X$103,MATCH(B620,'1.1'!$A$6:$A$103,0),MATCH(Data!A620,'1.1'!$B$5:$X$5,0))</f>
        <v>1691.1</v>
      </c>
      <c r="D620" s="14">
        <f>INDEX('1.2'!$B$6:$X$103,MATCH(B620,'1.2'!$A$6:$A$103,0),MATCH(Data!A620,'1.2'!$B$5:$X$5,0))</f>
        <v>1688.2</v>
      </c>
      <c r="E620" s="14">
        <f>INDEX('1.6.2'!$B$7:$X$104,MATCH(B620,'1.6.2'!$A$7:$A$104,0),MATCH(Data!A620,'1.6.2'!$B$6:$X$6,0))</f>
        <v>63.4</v>
      </c>
      <c r="F620" s="14">
        <f>INDEX('2.10.1'!$B$8:$X$105,MATCH(B620,'2.10.1'!$A$8:$A$105,0),MATCH(Data!A620,'2.10.1'!$B$7:$X$7,0))</f>
        <v>5.8</v>
      </c>
      <c r="G620" s="14">
        <f>INDEX('3.2'!$B$7:$X$104,MATCH(B620,'3.2'!$A$7:$A$104,0),MATCH(Data!A620,'3.2'!$B$6:$X$6,0))</f>
        <v>8055</v>
      </c>
      <c r="H620" s="14">
        <f>INDEX('20.9'!$B$7:$X$104,MATCH(B620,'20.9'!$A$7:$A$104,0),MATCH(Data!A620,'20.9'!$B$6:$X$6,0))</f>
        <v>22902</v>
      </c>
      <c r="I620" s="14">
        <f>INDEX('20.10'!$B$7:$X$104,MATCH(B620,'20.10'!$A$7:$A$104,0),MATCH(Data!A620,'20.10'!$B$6:$X$6,0))</f>
        <v>25437</v>
      </c>
      <c r="J620" s="14">
        <f>INDEX('20.13'!$B$7:$X$104,MATCH(B620,'20.13'!$A$7:$A$104,0),MATCH(Data!A620,'20.13'!$B$6:$X$6,0))</f>
        <v>114.4</v>
      </c>
      <c r="K620" s="14"/>
    </row>
    <row r="621" spans="1:11" hidden="1" x14ac:dyDescent="0.45">
      <c r="A621" s="116">
        <v>2006</v>
      </c>
      <c r="B621" s="14" t="s">
        <v>68</v>
      </c>
      <c r="C621" s="14">
        <f>INDEX('1.1'!$B$6:$X$103,MATCH(B621,'1.1'!$A$6:$A$103,0),MATCH(Data!A621,'1.1'!$B$5:$X$5,0))</f>
        <v>824</v>
      </c>
      <c r="D621" s="14">
        <f>INDEX('1.2'!$B$6:$X$103,MATCH(B621,'1.2'!$A$6:$A$103,0),MATCH(Data!A621,'1.2'!$B$5:$X$5,0))</f>
        <v>831.7</v>
      </c>
      <c r="E621" s="14">
        <f>INDEX('1.6.2'!$B$7:$X$104,MATCH(B621,'1.6.2'!$A$7:$A$104,0),MATCH(Data!A621,'1.6.2'!$B$6:$X$6,0))</f>
        <v>68.2</v>
      </c>
      <c r="F621" s="14">
        <f>INDEX('2.10.1'!$B$8:$X$105,MATCH(B621,'2.10.1'!$A$8:$A$105,0),MATCH(Data!A621,'2.10.1'!$B$7:$X$7,0))</f>
        <v>6.7</v>
      </c>
      <c r="G621" s="14">
        <f>INDEX('3.2'!$B$7:$X$104,MATCH(B621,'3.2'!$A$7:$A$104,0),MATCH(Data!A621,'3.2'!$B$6:$X$6,0))</f>
        <v>13020</v>
      </c>
      <c r="H621" s="14" t="str">
        <f>INDEX('20.9'!$B$7:$X$104,MATCH(B621,'20.9'!$A$7:$A$104,0),MATCH(Data!A621,'20.9'!$B$6:$X$6,0))</f>
        <v>…</v>
      </c>
      <c r="I621" s="14">
        <f>INDEX('20.10'!$B$7:$X$104,MATCH(B621,'20.10'!$A$7:$A$104,0),MATCH(Data!A621,'20.10'!$B$6:$X$6,0))</f>
        <v>32475</v>
      </c>
      <c r="J621" s="14">
        <f>INDEX('20.13'!$B$7:$X$104,MATCH(B621,'20.13'!$A$7:$A$104,0),MATCH(Data!A621,'20.13'!$B$6:$X$6,0))</f>
        <v>117.4</v>
      </c>
      <c r="K621" s="14"/>
    </row>
    <row r="622" spans="1:11" hidden="1" x14ac:dyDescent="0.45">
      <c r="A622" s="116">
        <v>2006</v>
      </c>
      <c r="B622" s="14" t="s">
        <v>69</v>
      </c>
      <c r="C622" s="14">
        <f>INDEX('1.1'!$B$6:$X$103,MATCH(B622,'1.1'!$A$6:$A$103,0),MATCH(Data!A622,'1.1'!$B$5:$X$5,0))</f>
        <v>657.6</v>
      </c>
      <c r="D622" s="14">
        <f>INDEX('1.2'!$B$6:$X$103,MATCH(B622,'1.2'!$A$6:$A$103,0),MATCH(Data!A622,'1.2'!$B$5:$X$5,0))</f>
        <v>661.6</v>
      </c>
      <c r="E622" s="14">
        <f>INDEX('1.6.2'!$B$7:$X$104,MATCH(B622,'1.6.2'!$A$7:$A$104,0),MATCH(Data!A622,'1.6.2'!$B$6:$X$6,0))</f>
        <v>61</v>
      </c>
      <c r="F622" s="14">
        <f>INDEX('2.10.1'!$B$8:$X$105,MATCH(B622,'2.10.1'!$A$8:$A$105,0),MATCH(Data!A622,'2.10.1'!$B$7:$X$7,0))</f>
        <v>5.5</v>
      </c>
      <c r="G622" s="14">
        <f>INDEX('3.2'!$B$7:$X$104,MATCH(B622,'3.2'!$A$7:$A$104,0),MATCH(Data!A622,'3.2'!$B$6:$X$6,0))</f>
        <v>7206</v>
      </c>
      <c r="H622" s="14">
        <f>INDEX('20.9'!$B$7:$X$104,MATCH(B622,'20.9'!$A$7:$A$104,0),MATCH(Data!A622,'20.9'!$B$6:$X$6,0))</f>
        <v>23888</v>
      </c>
      <c r="I622" s="14">
        <f>INDEX('20.10'!$B$7:$X$104,MATCH(B622,'20.10'!$A$7:$A$104,0),MATCH(Data!A622,'20.10'!$B$6:$X$6,0))</f>
        <v>26668</v>
      </c>
      <c r="J622" s="14">
        <f>INDEX('20.13'!$B$7:$X$104,MATCH(B622,'20.13'!$A$7:$A$104,0),MATCH(Data!A622,'20.13'!$B$6:$X$6,0))</f>
        <v>115</v>
      </c>
      <c r="K622" s="14"/>
    </row>
    <row r="623" spans="1:11" hidden="1" x14ac:dyDescent="0.45">
      <c r="A623" s="116">
        <v>2006</v>
      </c>
      <c r="B623" s="14" t="s">
        <v>70</v>
      </c>
      <c r="C623" s="14">
        <f>INDEX('1.1'!$B$6:$X$103,MATCH(B623,'1.1'!$A$6:$A$103,0),MATCH(Data!A623,'1.1'!$B$5:$X$5,0))</f>
        <v>708.2</v>
      </c>
      <c r="D623" s="14">
        <f>INDEX('1.2'!$B$6:$X$103,MATCH(B623,'1.2'!$A$6:$A$103,0),MATCH(Data!A623,'1.2'!$B$5:$X$5,0))</f>
        <v>714.5</v>
      </c>
      <c r="E623" s="14">
        <f>INDEX('1.6.2'!$B$7:$X$104,MATCH(B623,'1.6.2'!$A$7:$A$104,0),MATCH(Data!A623,'1.6.2'!$B$6:$X$6,0))</f>
        <v>60.8</v>
      </c>
      <c r="F623" s="14">
        <f>INDEX('2.10.1'!$B$8:$X$105,MATCH(B623,'2.10.1'!$A$8:$A$105,0),MATCH(Data!A623,'2.10.1'!$B$7:$X$7,0))</f>
        <v>7.2</v>
      </c>
      <c r="G623" s="14">
        <f>INDEX('3.2'!$B$7:$X$104,MATCH(B623,'3.2'!$A$7:$A$104,0),MATCH(Data!A623,'3.2'!$B$6:$X$6,0))</f>
        <v>6422</v>
      </c>
      <c r="H623" s="14">
        <f>INDEX('20.9'!$B$7:$X$104,MATCH(B623,'20.9'!$A$7:$A$104,0),MATCH(Data!A623,'20.9'!$B$6:$X$6,0))</f>
        <v>22519</v>
      </c>
      <c r="I623" s="14">
        <f>INDEX('20.10'!$B$7:$X$104,MATCH(B623,'20.10'!$A$7:$A$104,0),MATCH(Data!A623,'20.10'!$B$6:$X$6,0))</f>
        <v>20870</v>
      </c>
      <c r="J623" s="14">
        <f>INDEX('20.13'!$B$7:$X$104,MATCH(B623,'20.13'!$A$7:$A$104,0),MATCH(Data!A623,'20.13'!$B$6:$X$6,0))</f>
        <v>112</v>
      </c>
      <c r="K623" s="14"/>
    </row>
    <row r="624" spans="1:11" hidden="1" x14ac:dyDescent="0.45">
      <c r="A624" s="116">
        <v>2006</v>
      </c>
      <c r="B624" s="14" t="s">
        <v>71</v>
      </c>
      <c r="C624" s="14">
        <f>INDEX('1.1'!$B$6:$X$103,MATCH(B624,'1.1'!$A$6:$A$103,0),MATCH(Data!A624,'1.1'!$B$5:$X$5,0))</f>
        <v>4747.6000000000004</v>
      </c>
      <c r="D624" s="14">
        <f>INDEX('1.2'!$B$6:$X$103,MATCH(B624,'1.2'!$A$6:$A$103,0),MATCH(Data!A624,'1.2'!$B$5:$X$5,0))</f>
        <v>4730.2</v>
      </c>
      <c r="E624" s="14">
        <f>INDEX('1.6.2'!$B$7:$X$104,MATCH(B624,'1.6.2'!$A$7:$A$104,0),MATCH(Data!A624,'1.6.2'!$B$6:$X$6,0))</f>
        <v>63.4</v>
      </c>
      <c r="F624" s="14">
        <f>INDEX('2.10.1'!$B$8:$X$105,MATCH(B624,'2.10.1'!$A$8:$A$105,0),MATCH(Data!A624,'2.10.1'!$B$7:$X$7,0))</f>
        <v>2.4</v>
      </c>
      <c r="G624" s="14">
        <f>INDEX('3.2'!$B$7:$X$104,MATCH(B624,'3.2'!$A$7:$A$104,0),MATCH(Data!A624,'3.2'!$B$6:$X$6,0))</f>
        <v>13687</v>
      </c>
      <c r="H624" s="14">
        <f>INDEX('20.9'!$B$7:$X$104,MATCH(B624,'20.9'!$A$7:$A$104,0),MATCH(Data!A624,'20.9'!$B$6:$X$6,0))</f>
        <v>45460</v>
      </c>
      <c r="I624" s="14">
        <f>INDEX('20.10'!$B$7:$X$104,MATCH(B624,'20.10'!$A$7:$A$104,0),MATCH(Data!A624,'20.10'!$B$6:$X$6,0))</f>
        <v>48679</v>
      </c>
      <c r="J624" s="14">
        <f>INDEX('20.13'!$B$7:$X$104,MATCH(B624,'20.13'!$A$7:$A$104,0),MATCH(Data!A624,'20.13'!$B$6:$X$6,0))</f>
        <v>98.1</v>
      </c>
      <c r="K624" s="14"/>
    </row>
    <row r="625" spans="1:11" ht="18" hidden="1" x14ac:dyDescent="0.45">
      <c r="A625" s="116">
        <v>2006</v>
      </c>
      <c r="B625" s="55" t="s">
        <v>151</v>
      </c>
      <c r="C625" s="14">
        <f>INDEX('1.1'!$B$6:$X$103,MATCH(B625,'1.1'!$A$6:$A$103,0),MATCH(Data!A625,'1.1'!$B$5:$X$5,0))</f>
        <v>13820.4</v>
      </c>
      <c r="D625" s="14">
        <f>INDEX('1.2'!$B$6:$X$103,MATCH(B625,'1.2'!$A$6:$A$103,0),MATCH(Data!A625,'1.2'!$B$5:$X$5,0))</f>
        <v>13828.8</v>
      </c>
      <c r="E625" s="14">
        <f>INDEX('1.6.2'!$B$7:$X$104,MATCH(B625,'1.6.2'!$A$7:$A$104,0),MATCH(Data!A625,'1.6.2'!$B$6:$X$6,0))</f>
        <v>61.5</v>
      </c>
      <c r="F625" s="14">
        <f>INDEX('2.10.1'!$B$8:$X$105,MATCH(B625,'2.10.1'!$A$8:$A$105,0),MATCH(Data!A625,'2.10.1'!$B$7:$X$7,0))</f>
        <v>8.1999999999999993</v>
      </c>
      <c r="G625" s="14">
        <f>INDEX('3.2'!$B$7:$X$104,MATCH(B625,'3.2'!$A$7:$A$104,0),MATCH(Data!A625,'3.2'!$B$6:$X$6,0))</f>
        <v>6430</v>
      </c>
      <c r="H625" s="14">
        <f>INDEX('20.9'!$B$7:$X$104,MATCH(B625,'20.9'!$A$7:$A$104,0),MATCH(Data!A625,'20.9'!$B$6:$X$6,0))</f>
        <v>23072</v>
      </c>
      <c r="I625" s="14">
        <f>INDEX('20.10'!$B$7:$X$104,MATCH(B625,'20.10'!$A$7:$A$104,0),MATCH(Data!A625,'20.10'!$B$6:$X$6,0))</f>
        <v>22094</v>
      </c>
      <c r="J625" s="14">
        <f>INDEX('20.13'!$B$7:$X$104,MATCH(B625,'20.13'!$A$7:$A$104,0),MATCH(Data!A625,'20.13'!$B$6:$X$6,0))</f>
        <v>116.8</v>
      </c>
      <c r="K625" s="14"/>
    </row>
    <row r="626" spans="1:11" hidden="1" x14ac:dyDescent="0.45">
      <c r="A626" s="116">
        <v>2006</v>
      </c>
      <c r="B626" s="14" t="s">
        <v>72</v>
      </c>
      <c r="C626" s="14">
        <f>INDEX('1.1'!$B$6:$X$103,MATCH(B626,'1.1'!$A$6:$A$103,0),MATCH(Data!A626,'1.1'!$B$5:$X$5,0))</f>
        <v>438.6</v>
      </c>
      <c r="D626" s="14">
        <f>INDEX('1.2'!$B$6:$X$103,MATCH(B626,'1.2'!$A$6:$A$103,0),MATCH(Data!A626,'1.2'!$B$5:$X$5,0))</f>
        <v>439.8</v>
      </c>
      <c r="E626" s="14">
        <f>INDEX('1.6.2'!$B$7:$X$104,MATCH(B626,'1.6.2'!$A$7:$A$104,0),MATCH(Data!A626,'1.6.2'!$B$6:$X$6,0))</f>
        <v>59.8</v>
      </c>
      <c r="F626" s="14">
        <f>INDEX('2.10.1'!$B$8:$X$105,MATCH(B626,'2.10.1'!$A$8:$A$105,0),MATCH(Data!A626,'2.10.1'!$B$7:$X$7,0))</f>
        <v>13.9</v>
      </c>
      <c r="G626" s="14">
        <f>INDEX('3.2'!$B$7:$X$104,MATCH(B626,'3.2'!$A$7:$A$104,0),MATCH(Data!A626,'3.2'!$B$6:$X$6,0))</f>
        <v>4731</v>
      </c>
      <c r="H626" s="14">
        <f>INDEX('20.9'!$B$7:$X$104,MATCH(B626,'20.9'!$A$7:$A$104,0),MATCH(Data!A626,'20.9'!$B$6:$X$6,0))</f>
        <v>16579</v>
      </c>
      <c r="I626" s="14">
        <f>INDEX('20.10'!$B$7:$X$104,MATCH(B626,'20.10'!$A$7:$A$104,0),MATCH(Data!A626,'20.10'!$B$6:$X$6,0))</f>
        <v>13445</v>
      </c>
      <c r="J626" s="14">
        <f>INDEX('20.13'!$B$7:$X$104,MATCH(B626,'20.13'!$A$7:$A$104,0),MATCH(Data!A626,'20.13'!$B$6:$X$6,0))</f>
        <v>112.1</v>
      </c>
      <c r="K626" s="14"/>
    </row>
    <row r="627" spans="1:11" hidden="1" x14ac:dyDescent="0.45">
      <c r="A627" s="116">
        <v>2006</v>
      </c>
      <c r="B627" s="14" t="s">
        <v>73</v>
      </c>
      <c r="C627" s="14">
        <f>INDEX('1.1'!$B$6:$X$103,MATCH(B627,'1.1'!$A$6:$A$103,0),MATCH(Data!A627,'1.1'!$B$5:$X$5,0))</f>
        <v>293</v>
      </c>
      <c r="D627" s="14">
        <f>INDEX('1.2'!$B$6:$X$103,MATCH(B627,'1.2'!$A$6:$A$103,0),MATCH(Data!A627,'1.2'!$B$5:$X$5,0))</f>
        <v>293.3</v>
      </c>
      <c r="E627" s="14">
        <f>INDEX('1.6.2'!$B$7:$X$104,MATCH(B627,'1.6.2'!$A$7:$A$104,0),MATCH(Data!A627,'1.6.2'!$B$6:$X$6,0))</f>
        <v>64.8</v>
      </c>
      <c r="F627" s="14">
        <f>INDEX('2.10.1'!$B$8:$X$105,MATCH(B627,'2.10.1'!$A$8:$A$105,0),MATCH(Data!A627,'2.10.1'!$B$7:$X$7,0))</f>
        <v>16.899999999999999</v>
      </c>
      <c r="G627" s="14">
        <f>INDEX('3.2'!$B$7:$X$104,MATCH(B627,'3.2'!$A$7:$A$104,0),MATCH(Data!A627,'3.2'!$B$6:$X$6,0))</f>
        <v>3457</v>
      </c>
      <c r="H627" s="14">
        <f>INDEX('20.9'!$B$7:$X$104,MATCH(B627,'20.9'!$A$7:$A$104,0),MATCH(Data!A627,'20.9'!$B$6:$X$6,0))</f>
        <v>13499</v>
      </c>
      <c r="I627" s="14">
        <f>INDEX('20.10'!$B$7:$X$104,MATCH(B627,'20.10'!$A$7:$A$104,0),MATCH(Data!A627,'20.10'!$B$6:$X$6,0))</f>
        <v>12898</v>
      </c>
      <c r="J627" s="14">
        <f>INDEX('20.13'!$B$7:$X$104,MATCH(B627,'20.13'!$A$7:$A$104,0),MATCH(Data!A627,'20.13'!$B$6:$X$6,0))</f>
        <v>113.4</v>
      </c>
      <c r="K627" s="14"/>
    </row>
    <row r="628" spans="1:11" hidden="1" x14ac:dyDescent="0.45">
      <c r="A628" s="116">
        <v>2006</v>
      </c>
      <c r="B628" s="14" t="s">
        <v>74</v>
      </c>
      <c r="C628" s="14">
        <f>INDEX('1.1'!$B$6:$X$103,MATCH(B628,'1.1'!$A$6:$A$103,0),MATCH(Data!A628,'1.1'!$B$5:$X$5,0))</f>
        <v>0</v>
      </c>
      <c r="D628" s="14">
        <f>INDEX('1.2'!$B$6:$X$103,MATCH(B628,'1.2'!$A$6:$A$103,0),MATCH(Data!A628,'1.2'!$B$5:$X$5,0))</f>
        <v>0</v>
      </c>
      <c r="E628" s="14">
        <f>INDEX('1.6.2'!$B$7:$X$104,MATCH(B628,'1.6.2'!$A$7:$A$104,0),MATCH(Data!A628,'1.6.2'!$B$6:$X$6,0))</f>
        <v>0</v>
      </c>
      <c r="F628" s="14">
        <f>INDEX('2.10.1'!$B$8:$X$105,MATCH(B628,'2.10.1'!$A$8:$A$105,0),MATCH(Data!A628,'2.10.1'!$B$7:$X$7,0))</f>
        <v>0</v>
      </c>
      <c r="G628" s="14">
        <f>INDEX('3.2'!$B$7:$X$104,MATCH(B628,'3.2'!$A$7:$A$104,0),MATCH(Data!A628,'3.2'!$B$6:$X$6,0))</f>
        <v>0</v>
      </c>
      <c r="H628" s="14">
        <f>INDEX('20.9'!$B$7:$X$104,MATCH(B628,'20.9'!$A$7:$A$104,0),MATCH(Data!A628,'20.9'!$B$6:$X$6,0))</f>
        <v>0</v>
      </c>
      <c r="I628" s="14">
        <f>INDEX('20.10'!$B$7:$X$104,MATCH(B628,'20.10'!$A$7:$A$104,0),MATCH(Data!A628,'20.10'!$B$6:$X$6,0))</f>
        <v>0</v>
      </c>
      <c r="J628" s="14" t="str">
        <f>INDEX('20.13'!$B$7:$X$104,MATCH(B628,'20.13'!$A$7:$A$104,0),MATCH(Data!A628,'20.13'!$B$6:$X$6,0))</f>
        <v>-</v>
      </c>
      <c r="K628" s="14"/>
    </row>
    <row r="629" spans="1:11" hidden="1" x14ac:dyDescent="0.45">
      <c r="A629" s="116">
        <v>2006</v>
      </c>
      <c r="B629" s="14" t="s">
        <v>75</v>
      </c>
      <c r="C629" s="14">
        <f>INDEX('1.1'!$B$6:$X$103,MATCH(B629,'1.1'!$A$6:$A$103,0),MATCH(Data!A629,'1.1'!$B$5:$X$5,0))</f>
        <v>5142.8999999999996</v>
      </c>
      <c r="D629" s="14">
        <f>INDEX('1.2'!$B$6:$X$103,MATCH(B629,'1.2'!$A$6:$A$103,0),MATCH(Data!A629,'1.2'!$B$5:$X$5,0))</f>
        <v>5135.1000000000004</v>
      </c>
      <c r="E629" s="14">
        <f>INDEX('1.6.2'!$B$7:$X$104,MATCH(B629,'1.6.2'!$A$7:$A$104,0),MATCH(Data!A629,'1.6.2'!$B$6:$X$6,0))</f>
        <v>60.8</v>
      </c>
      <c r="F629" s="14">
        <f>INDEX('2.10.1'!$B$8:$X$105,MATCH(B629,'2.10.1'!$A$8:$A$105,0),MATCH(Data!A629,'2.10.1'!$B$7:$X$7,0))</f>
        <v>7.1</v>
      </c>
      <c r="G629" s="14">
        <f>INDEX('3.2'!$B$7:$X$104,MATCH(B629,'3.2'!$A$7:$A$104,0),MATCH(Data!A629,'3.2'!$B$6:$X$6,0))</f>
        <v>7193</v>
      </c>
      <c r="H629" s="14">
        <f>INDEX('20.9'!$B$7:$X$104,MATCH(B629,'20.9'!$A$7:$A$104,0),MATCH(Data!A629,'20.9'!$B$6:$X$6,0))</f>
        <v>29577</v>
      </c>
      <c r="I629" s="14">
        <f>INDEX('20.10'!$B$7:$X$104,MATCH(B629,'20.10'!$A$7:$A$104,0),MATCH(Data!A629,'20.10'!$B$6:$X$6,0))</f>
        <v>25972</v>
      </c>
      <c r="J629" s="14">
        <f>INDEX('20.13'!$B$7:$X$104,MATCH(B629,'20.13'!$A$7:$A$104,0),MATCH(Data!A629,'20.13'!$B$6:$X$6,0))</f>
        <v>121.8</v>
      </c>
      <c r="K629" s="14"/>
    </row>
    <row r="630" spans="1:11" hidden="1" x14ac:dyDescent="0.45">
      <c r="A630" s="116">
        <v>2006</v>
      </c>
      <c r="B630" s="14" t="s">
        <v>76</v>
      </c>
      <c r="C630" s="14">
        <f>INDEX('1.1'!$B$6:$X$103,MATCH(B630,'1.1'!$A$6:$A$103,0),MATCH(Data!A630,'1.1'!$B$5:$X$5,0))</f>
        <v>1001.3</v>
      </c>
      <c r="D630" s="14">
        <f>INDEX('1.2'!$B$6:$X$103,MATCH(B630,'1.2'!$A$6:$A$103,0),MATCH(Data!A630,'1.2'!$B$5:$X$5,0))</f>
        <v>1001.9</v>
      </c>
      <c r="E630" s="14">
        <f>INDEX('1.6.2'!$B$7:$X$104,MATCH(B630,'1.6.2'!$A$7:$A$104,0),MATCH(Data!A630,'1.6.2'!$B$6:$X$6,0))</f>
        <v>62.6</v>
      </c>
      <c r="F630" s="14">
        <f>INDEX('2.10.1'!$B$8:$X$105,MATCH(B630,'2.10.1'!$A$8:$A$105,0),MATCH(Data!A630,'2.10.1'!$B$7:$X$7,0))</f>
        <v>7.9</v>
      </c>
      <c r="G630" s="14">
        <f>INDEX('3.2'!$B$7:$X$104,MATCH(B630,'3.2'!$A$7:$A$104,0),MATCH(Data!A630,'3.2'!$B$6:$X$6,0))</f>
        <v>7035</v>
      </c>
      <c r="H630" s="14">
        <f>INDEX('20.9'!$B$7:$X$104,MATCH(B630,'20.9'!$A$7:$A$104,0),MATCH(Data!A630,'20.9'!$B$6:$X$6,0))</f>
        <v>18363</v>
      </c>
      <c r="I630" s="14">
        <f>INDEX('20.10'!$B$7:$X$104,MATCH(B630,'20.10'!$A$7:$A$104,0),MATCH(Data!A630,'20.10'!$B$6:$X$6,0))</f>
        <v>17371</v>
      </c>
      <c r="J630" s="14">
        <f>INDEX('20.13'!$B$7:$X$104,MATCH(B630,'20.13'!$A$7:$A$104,0),MATCH(Data!A630,'20.13'!$B$6:$X$6,0))</f>
        <v>116.1</v>
      </c>
      <c r="K630" s="14"/>
    </row>
    <row r="631" spans="1:11" hidden="1" x14ac:dyDescent="0.45">
      <c r="A631" s="116">
        <v>2006</v>
      </c>
      <c r="B631" s="14" t="s">
        <v>77</v>
      </c>
      <c r="C631" s="14">
        <f>INDEX('1.1'!$B$6:$X$103,MATCH(B631,'1.1'!$A$6:$A$103,0),MATCH(Data!A631,'1.1'!$B$5:$X$5,0))</f>
        <v>2630</v>
      </c>
      <c r="D631" s="14">
        <f>INDEX('1.2'!$B$6:$X$103,MATCH(B631,'1.2'!$A$6:$A$103,0),MATCH(Data!A631,'1.2'!$B$5:$X$5,0))</f>
        <v>2635.2</v>
      </c>
      <c r="E631" s="14">
        <f>INDEX('1.6.2'!$B$7:$X$104,MATCH(B631,'1.6.2'!$A$7:$A$104,0),MATCH(Data!A631,'1.6.2'!$B$6:$X$6,0))</f>
        <v>61.7</v>
      </c>
      <c r="F631" s="14">
        <f>INDEX('2.10.1'!$B$8:$X$105,MATCH(B631,'2.10.1'!$A$8:$A$105,0),MATCH(Data!A631,'2.10.1'!$B$7:$X$7,0))</f>
        <v>8.6</v>
      </c>
      <c r="G631" s="14">
        <f>INDEX('3.2'!$B$7:$X$104,MATCH(B631,'3.2'!$A$7:$A$104,0),MATCH(Data!A631,'3.2'!$B$6:$X$6,0))</f>
        <v>7889</v>
      </c>
      <c r="H631" s="14">
        <f>INDEX('20.9'!$B$7:$X$104,MATCH(B631,'20.9'!$A$7:$A$104,0),MATCH(Data!A631,'20.9'!$B$6:$X$6,0))</f>
        <v>24100</v>
      </c>
      <c r="I631" s="14">
        <f>INDEX('20.10'!$B$7:$X$104,MATCH(B631,'20.10'!$A$7:$A$104,0),MATCH(Data!A631,'20.10'!$B$6:$X$6,0))</f>
        <v>23285</v>
      </c>
      <c r="J631" s="14">
        <f>INDEX('20.13'!$B$7:$X$104,MATCH(B631,'20.13'!$A$7:$A$104,0),MATCH(Data!A631,'20.13'!$B$6:$X$6,0))</f>
        <v>119.5</v>
      </c>
      <c r="K631" s="14"/>
    </row>
    <row r="632" spans="1:11" hidden="1" x14ac:dyDescent="0.45">
      <c r="A632" s="116">
        <v>2006</v>
      </c>
      <c r="B632" s="14" t="s">
        <v>78</v>
      </c>
      <c r="C632" s="14">
        <f>INDEX('1.1'!$B$6:$X$103,MATCH(B632,'1.1'!$A$6:$A$103,0),MATCH(Data!A632,'1.1'!$B$5:$X$5,0))</f>
        <v>4314.6000000000004</v>
      </c>
      <c r="D632" s="14">
        <f>INDEX('1.2'!$B$6:$X$103,MATCH(B632,'1.2'!$A$6:$A$103,0),MATCH(Data!A632,'1.2'!$B$5:$X$5,0))</f>
        <v>4323.5</v>
      </c>
      <c r="E632" s="14">
        <f>INDEX('1.6.2'!$B$7:$X$104,MATCH(B632,'1.6.2'!$A$7:$A$104,0),MATCH(Data!A632,'1.6.2'!$B$6:$X$6,0))</f>
        <v>61.8</v>
      </c>
      <c r="F632" s="14">
        <f>INDEX('2.10.1'!$B$8:$X$105,MATCH(B632,'2.10.1'!$A$8:$A$105,0),MATCH(Data!A632,'2.10.1'!$B$7:$X$7,0))</f>
        <v>8.1</v>
      </c>
      <c r="G632" s="14">
        <f>INDEX('3.2'!$B$7:$X$104,MATCH(B632,'3.2'!$A$7:$A$104,0),MATCH(Data!A632,'3.2'!$B$6:$X$6,0))</f>
        <v>7483</v>
      </c>
      <c r="H632" s="14">
        <f>INDEX('20.9'!$B$7:$X$104,MATCH(B632,'20.9'!$A$7:$A$104,0),MATCH(Data!A632,'20.9'!$B$6:$X$6,0))</f>
        <v>24032</v>
      </c>
      <c r="I632" s="14">
        <f>INDEX('20.10'!$B$7:$X$104,MATCH(B632,'20.10'!$A$7:$A$104,0),MATCH(Data!A632,'20.10'!$B$6:$X$6,0))</f>
        <v>28474</v>
      </c>
      <c r="J632" s="14">
        <f>INDEX('20.13'!$B$7:$X$104,MATCH(B632,'20.13'!$A$7:$A$104,0),MATCH(Data!A632,'20.13'!$B$6:$X$6,0))</f>
        <v>120.1</v>
      </c>
      <c r="K632" s="14"/>
    </row>
    <row r="633" spans="1:11" hidden="1" x14ac:dyDescent="0.45">
      <c r="A633" s="116">
        <v>2006</v>
      </c>
      <c r="B633" s="14" t="s">
        <v>79</v>
      </c>
      <c r="C633" s="14">
        <f>INDEX('1.1'!$B$6:$X$103,MATCH(B633,'1.1'!$A$6:$A$103,0),MATCH(Data!A633,'1.1'!$B$5:$X$5,0))</f>
        <v>0</v>
      </c>
      <c r="D633" s="14">
        <f>INDEX('1.2'!$B$6:$X$103,MATCH(B633,'1.2'!$A$6:$A$103,0),MATCH(Data!A633,'1.2'!$B$5:$X$5,0))</f>
        <v>0</v>
      </c>
      <c r="E633" s="14">
        <f>INDEX('1.6.2'!$B$7:$X$104,MATCH(B633,'1.6.2'!$A$7:$A$104,0),MATCH(Data!A633,'1.6.2'!$B$6:$X$6,0))</f>
        <v>0</v>
      </c>
      <c r="F633" s="14">
        <f>INDEX('2.10.1'!$B$8:$X$105,MATCH(B633,'2.10.1'!$A$8:$A$105,0),MATCH(Data!A633,'2.10.1'!$B$7:$X$7,0))</f>
        <v>0</v>
      </c>
      <c r="G633" s="14">
        <f>INDEX('3.2'!$B$7:$X$104,MATCH(B633,'3.2'!$A$7:$A$104,0),MATCH(Data!A633,'3.2'!$B$6:$X$6,0))</f>
        <v>0</v>
      </c>
      <c r="H633" s="14">
        <f>INDEX('20.9'!$B$7:$X$104,MATCH(B633,'20.9'!$A$7:$A$104,0),MATCH(Data!A633,'20.9'!$B$6:$X$6,0))</f>
        <v>0</v>
      </c>
      <c r="I633" s="14">
        <f>INDEX('20.10'!$B$7:$X$104,MATCH(B633,'20.10'!$A$7:$A$104,0),MATCH(Data!A633,'20.10'!$B$6:$X$6,0))</f>
        <v>0</v>
      </c>
      <c r="J633" s="14" t="str">
        <f>INDEX('20.13'!$B$7:$X$104,MATCH(B633,'20.13'!$A$7:$A$104,0),MATCH(Data!A633,'20.13'!$B$6:$X$6,0))</f>
        <v>-</v>
      </c>
      <c r="K633" s="14"/>
    </row>
    <row r="634" spans="1:11" ht="18" hidden="1" x14ac:dyDescent="0.45">
      <c r="A634" s="116">
        <v>2006</v>
      </c>
      <c r="B634" s="44" t="s">
        <v>139</v>
      </c>
      <c r="C634" s="14">
        <f>INDEX('1.1'!$B$6:$X$103,MATCH(B634,'1.1'!$A$6:$A$103,0),MATCH(Data!A634,'1.1'!$B$5:$X$5,0))</f>
        <v>9090.5</v>
      </c>
      <c r="D634" s="14">
        <f>INDEX('1.2'!$B$6:$X$103,MATCH(B634,'1.2'!$A$6:$A$103,0),MATCH(Data!A634,'1.2'!$B$5:$X$5,0))</f>
        <v>9063.7000000000007</v>
      </c>
      <c r="E634" s="14">
        <f>INDEX('1.6.2'!$B$7:$X$104,MATCH(B634,'1.6.2'!$A$7:$A$104,0),MATCH(Data!A634,'1.6.2'!$B$6:$X$6,0))</f>
        <v>61.2</v>
      </c>
      <c r="F634" s="14">
        <f>INDEX('2.10.1'!$B$8:$X$105,MATCH(B634,'2.10.1'!$A$8:$A$105,0),MATCH(Data!A634,'2.10.1'!$B$7:$X$7,0))</f>
        <v>22.6</v>
      </c>
      <c r="G634" s="14" t="str">
        <f>INDEX('3.2'!$B$7:$X$104,MATCH(B634,'3.2'!$A$7:$A$104,0),MATCH(Data!A634,'3.2'!$B$6:$X$6,0))</f>
        <v>…</v>
      </c>
      <c r="H634" s="14">
        <f>INDEX('20.9'!$B$7:$X$104,MATCH(B634,'20.9'!$A$7:$A$104,0),MATCH(Data!A634,'20.9'!$B$6:$X$6,0))</f>
        <v>15569</v>
      </c>
      <c r="I634" s="14">
        <f>INDEX('20.10'!$B$7:$X$104,MATCH(B634,'20.10'!$A$7:$A$104,0),MATCH(Data!A634,'20.10'!$B$6:$X$6,0))</f>
        <v>15959</v>
      </c>
      <c r="J634" s="14" t="str">
        <f>INDEX('20.13'!$B$7:$X$104,MATCH(B634,'20.13'!$A$7:$A$104,0),MATCH(Data!A634,'20.13'!$B$6:$X$6,0))</f>
        <v>-</v>
      </c>
      <c r="K634" s="14"/>
    </row>
    <row r="635" spans="1:11" hidden="1" x14ac:dyDescent="0.45">
      <c r="A635" s="116">
        <v>2006</v>
      </c>
      <c r="B635" s="14" t="s">
        <v>80</v>
      </c>
      <c r="C635" s="14">
        <f>INDEX('1.1'!$B$6:$X$103,MATCH(B635,'1.1'!$A$6:$A$103,0),MATCH(Data!A635,'1.1'!$B$5:$X$5,0))</f>
        <v>2735.8</v>
      </c>
      <c r="D635" s="14">
        <f>INDEX('1.2'!$B$6:$X$103,MATCH(B635,'1.2'!$A$6:$A$103,0),MATCH(Data!A635,'1.2'!$B$5:$X$5,0))</f>
        <v>2714.2</v>
      </c>
      <c r="E635" s="14">
        <f>INDEX('1.6.2'!$B$7:$X$104,MATCH(B635,'1.6.2'!$A$7:$A$104,0),MATCH(Data!A635,'1.6.2'!$B$6:$X$6,0))</f>
        <v>61.5</v>
      </c>
      <c r="F635" s="14">
        <f>INDEX('2.10.1'!$B$8:$X$105,MATCH(B635,'2.10.1'!$A$8:$A$105,0),MATCH(Data!A635,'2.10.1'!$B$7:$X$7,0))</f>
        <v>22.1</v>
      </c>
      <c r="G635" s="14">
        <f>INDEX('3.2'!$B$7:$X$104,MATCH(B635,'3.2'!$A$7:$A$104,0),MATCH(Data!A635,'3.2'!$B$6:$X$6,0))</f>
        <v>6112</v>
      </c>
      <c r="H635" s="14">
        <f>INDEX('20.9'!$B$7:$X$104,MATCH(B635,'20.9'!$A$7:$A$104,0),MATCH(Data!A635,'20.9'!$B$6:$X$6,0))</f>
        <v>13129</v>
      </c>
      <c r="I635" s="14">
        <f>INDEX('20.10'!$B$7:$X$104,MATCH(B635,'20.10'!$A$7:$A$104,0),MATCH(Data!A635,'20.10'!$B$6:$X$6,0))</f>
        <v>19476</v>
      </c>
      <c r="J635" s="14">
        <f>INDEX('20.13'!$B$7:$X$104,MATCH(B635,'20.13'!$A$7:$A$104,0),MATCH(Data!A635,'20.13'!$B$6:$X$6,0))</f>
        <v>120.5</v>
      </c>
      <c r="K635" s="14"/>
    </row>
    <row r="636" spans="1:11" hidden="1" x14ac:dyDescent="0.45">
      <c r="A636" s="116">
        <v>2006</v>
      </c>
      <c r="B636" s="14" t="s">
        <v>140</v>
      </c>
      <c r="C636" s="14">
        <f>INDEX('1.1'!$B$6:$X$103,MATCH(B636,'1.1'!$A$6:$A$103,0),MATCH(Data!A636,'1.1'!$B$5:$X$5,0))</f>
        <v>406.7</v>
      </c>
      <c r="D636" s="14">
        <f>INDEX('1.2'!$B$6:$X$103,MATCH(B636,'1.2'!$A$6:$A$103,0),MATCH(Data!A636,'1.2'!$B$5:$X$5,0))</f>
        <v>412.1</v>
      </c>
      <c r="E636" s="14">
        <f>INDEX('1.6.2'!$B$7:$X$104,MATCH(B636,'1.6.2'!$A$7:$A$104,0),MATCH(Data!A636,'1.6.2'!$B$6:$X$6,0))</f>
        <v>60.1</v>
      </c>
      <c r="F636" s="14">
        <f>INDEX('2.10.1'!$B$8:$X$105,MATCH(B636,'2.10.1'!$A$8:$A$105,0),MATCH(Data!A636,'2.10.1'!$B$7:$X$7,0))</f>
        <v>57.8</v>
      </c>
      <c r="G636" s="14">
        <f>INDEX('3.2'!$B$7:$X$104,MATCH(B636,'3.2'!$A$7:$A$104,0),MATCH(Data!A636,'3.2'!$B$6:$X$6,0))</f>
        <v>3569</v>
      </c>
      <c r="H636" s="14" t="str">
        <f>INDEX('20.9'!$B$7:$X$104,MATCH(B636,'20.9'!$A$7:$A$104,0),MATCH(Data!A636,'20.9'!$B$6:$X$6,0))</f>
        <v>…</v>
      </c>
      <c r="I636" s="14">
        <f>INDEX('20.10'!$B$7:$X$104,MATCH(B636,'20.10'!$A$7:$A$104,0),MATCH(Data!A636,'20.10'!$B$6:$X$6,0))</f>
        <v>10578</v>
      </c>
      <c r="J636" s="14">
        <f>INDEX('20.13'!$B$7:$X$104,MATCH(B636,'20.13'!$A$7:$A$104,0),MATCH(Data!A636,'20.13'!$B$6:$X$6,0))</f>
        <v>111.9</v>
      </c>
      <c r="K636" s="14"/>
    </row>
    <row r="637" spans="1:11" hidden="1" x14ac:dyDescent="0.45">
      <c r="A637" s="116">
        <v>2006</v>
      </c>
      <c r="B637" s="14" t="s">
        <v>81</v>
      </c>
      <c r="C637" s="14">
        <f>INDEX('1.1'!$B$6:$X$103,MATCH(B637,'1.1'!$A$6:$A$103,0),MATCH(Data!A637,'1.1'!$B$5:$X$5,0))</f>
        <v>858.5</v>
      </c>
      <c r="D637" s="14">
        <f>INDEX('1.2'!$B$6:$X$103,MATCH(B637,'1.2'!$A$6:$A$103,0),MATCH(Data!A637,'1.2'!$B$5:$X$5,0))</f>
        <v>862.3</v>
      </c>
      <c r="E637" s="14">
        <f>INDEX('1.6.2'!$B$7:$X$104,MATCH(B637,'1.6.2'!$A$7:$A$104,0),MATCH(Data!A637,'1.6.2'!$B$6:$X$6,0))</f>
        <v>63.2</v>
      </c>
      <c r="F637" s="14">
        <f>INDEX('2.10.1'!$B$8:$X$105,MATCH(B637,'2.10.1'!$A$8:$A$105,0),MATCH(Data!A637,'2.10.1'!$B$7:$X$7,0))</f>
        <v>20.8</v>
      </c>
      <c r="G637" s="14">
        <f>INDEX('3.2'!$B$7:$X$104,MATCH(B637,'3.2'!$A$7:$A$104,0),MATCH(Data!A637,'3.2'!$B$6:$X$6,0))</f>
        <v>5259</v>
      </c>
      <c r="H637" s="14" t="str">
        <f>INDEX('20.9'!$B$7:$X$104,MATCH(B637,'20.9'!$A$7:$A$104,0),MATCH(Data!A637,'20.9'!$B$6:$X$6,0))</f>
        <v>…</v>
      </c>
      <c r="I637" s="14">
        <f>INDEX('20.10'!$B$7:$X$104,MATCH(B637,'20.10'!$A$7:$A$104,0),MATCH(Data!A637,'20.10'!$B$6:$X$6,0))</f>
        <v>13517</v>
      </c>
      <c r="J637" s="14">
        <f>INDEX('20.13'!$B$7:$X$104,MATCH(B637,'20.13'!$A$7:$A$104,0),MATCH(Data!A637,'20.13'!$B$6:$X$6,0))</f>
        <v>109.9</v>
      </c>
      <c r="K637" s="14"/>
    </row>
    <row r="638" spans="1:11" hidden="1" x14ac:dyDescent="0.45">
      <c r="A638" s="116">
        <v>2006</v>
      </c>
      <c r="B638" s="14" t="s">
        <v>82</v>
      </c>
      <c r="C638" s="14">
        <f>INDEX('1.1'!$B$6:$X$103,MATCH(B638,'1.1'!$A$6:$A$103,0),MATCH(Data!A638,'1.1'!$B$5:$X$5,0))</f>
        <v>461.6</v>
      </c>
      <c r="D638" s="14">
        <f>INDEX('1.2'!$B$6:$X$103,MATCH(B638,'1.2'!$A$6:$A$103,0),MATCH(Data!A638,'1.2'!$B$5:$X$5,0))</f>
        <v>458.1</v>
      </c>
      <c r="E638" s="14">
        <f>INDEX('1.6.2'!$B$7:$X$104,MATCH(B638,'1.6.2'!$A$7:$A$104,0),MATCH(Data!A638,'1.6.2'!$B$6:$X$6,0))</f>
        <v>62.6</v>
      </c>
      <c r="F638" s="14">
        <f>INDEX('2.10.1'!$B$8:$X$105,MATCH(B638,'2.10.1'!$A$8:$A$105,0),MATCH(Data!A638,'2.10.1'!$B$7:$X$7,0))</f>
        <v>19.2</v>
      </c>
      <c r="G638" s="14">
        <f>INDEX('3.2'!$B$7:$X$104,MATCH(B638,'3.2'!$A$7:$A$104,0),MATCH(Data!A638,'3.2'!$B$6:$X$6,0))</f>
        <v>5196</v>
      </c>
      <c r="H638" s="14" t="str">
        <f>INDEX('20.9'!$B$7:$X$104,MATCH(B638,'20.9'!$A$7:$A$104,0),MATCH(Data!A638,'20.9'!$B$6:$X$6,0))</f>
        <v>…</v>
      </c>
      <c r="I638" s="14">
        <f>INDEX('20.10'!$B$7:$X$104,MATCH(B638,'20.10'!$A$7:$A$104,0),MATCH(Data!A638,'20.10'!$B$6:$X$6,0))</f>
        <v>12698</v>
      </c>
      <c r="J638" s="14">
        <f>INDEX('20.13'!$B$7:$X$104,MATCH(B638,'20.13'!$A$7:$A$104,0),MATCH(Data!A638,'20.13'!$B$6:$X$6,0))</f>
        <v>102.2</v>
      </c>
      <c r="K638" s="14"/>
    </row>
    <row r="639" spans="1:11" ht="18" hidden="1" x14ac:dyDescent="0.45">
      <c r="A639" s="116">
        <v>2006</v>
      </c>
      <c r="B639" s="14" t="s">
        <v>83</v>
      </c>
      <c r="C639" s="14">
        <f>INDEX('1.1'!$B$6:$X$103,MATCH(B639,'1.1'!$A$6:$A$103,0),MATCH(Data!A639,'1.1'!$B$5:$X$5,0))</f>
        <v>708.8</v>
      </c>
      <c r="D639" s="14">
        <f>INDEX('1.2'!$B$6:$X$103,MATCH(B639,'1.2'!$A$6:$A$103,0),MATCH(Data!A639,'1.2'!$B$5:$X$5,0))</f>
        <v>707.8</v>
      </c>
      <c r="E639" s="14">
        <f>INDEX('1.6.2'!$B$7:$X$104,MATCH(B639,'1.6.2'!$A$7:$A$104,0),MATCH(Data!A639,'1.6.2'!$B$6:$X$6,0))</f>
        <v>60.3</v>
      </c>
      <c r="F639" s="14">
        <f>INDEX('2.10.1'!$B$8:$X$105,MATCH(B639,'2.10.1'!$A$8:$A$105,0),MATCH(Data!A639,'2.10.1'!$B$7:$X$7,0))</f>
        <v>8.3000000000000007</v>
      </c>
      <c r="G639" s="14">
        <f>INDEX('3.2'!$B$7:$X$104,MATCH(B639,'3.2'!$A$7:$A$104,0),MATCH(Data!A639,'3.2'!$B$6:$X$6,0))</f>
        <v>5977</v>
      </c>
      <c r="H639" s="14" t="str">
        <f>INDEX('20.9'!$B$7:$X$104,MATCH(B639,'20.9'!$A$7:$A$104,0),MATCH(Data!A639,'20.9'!$B$6:$X$6,0))</f>
        <v>…</v>
      </c>
      <c r="I639" s="14">
        <f>INDEX('20.10'!$B$7:$X$104,MATCH(B639,'20.10'!$A$7:$A$104,0),MATCH(Data!A639,'20.10'!$B$6:$X$6,0))</f>
        <v>12033</v>
      </c>
      <c r="J639" s="14">
        <f>INDEX('20.13'!$B$7:$X$104,MATCH(B639,'20.13'!$A$7:$A$104,0),MATCH(Data!A639,'20.13'!$B$6:$X$6,0))</f>
        <v>111.2</v>
      </c>
      <c r="K639" s="14"/>
    </row>
    <row r="640" spans="1:11" hidden="1" x14ac:dyDescent="0.45">
      <c r="A640" s="116">
        <v>2006</v>
      </c>
      <c r="B640" s="14" t="s">
        <v>141</v>
      </c>
      <c r="C640" s="14">
        <f>INDEX('1.1'!$B$6:$X$103,MATCH(B640,'1.1'!$A$6:$A$103,0),MATCH(Data!A640,'1.1'!$B$5:$X$5,0))</f>
        <v>1172</v>
      </c>
      <c r="D640" s="14">
        <f>INDEX('1.2'!$B$6:$X$103,MATCH(B640,'1.2'!$A$6:$A$103,0),MATCH(Data!A640,'1.2'!$B$5:$X$5,0))</f>
        <v>1162.2</v>
      </c>
      <c r="E640" s="14">
        <f>INDEX('1.6.2'!$B$7:$X$104,MATCH(B640,'1.6.2'!$A$7:$A$104,0),MATCH(Data!A640,'1.6.2'!$B$6:$X$6,0))</f>
        <v>58.9</v>
      </c>
      <c r="F640" s="14">
        <f>INDEX('2.10.1'!$B$8:$X$105,MATCH(B640,'2.10.1'!$A$8:$A$105,0),MATCH(Data!A640,'2.10.1'!$B$7:$X$7,0))</f>
        <v>67.7</v>
      </c>
      <c r="G640" s="14" t="str">
        <f>INDEX('3.2'!$B$7:$X$104,MATCH(B640,'3.2'!$A$7:$A$104,0),MATCH(Data!A640,'3.2'!$B$6:$X$6,0))</f>
        <v>…</v>
      </c>
      <c r="H640" s="14" t="str">
        <f>INDEX('20.9'!$B$7:$X$104,MATCH(B640,'20.9'!$A$7:$A$104,0),MATCH(Data!A640,'20.9'!$B$6:$X$6,0))</f>
        <v>…</v>
      </c>
      <c r="I640" s="14" t="str">
        <f>INDEX('20.10'!$B$7:$X$104,MATCH(B640,'20.10'!$A$7:$A$104,0),MATCH(Data!A640,'20.10'!$B$6:$X$6,0))</f>
        <v>…</v>
      </c>
      <c r="J640" s="14" t="str">
        <f>INDEX('20.13'!$B$7:$X$104,MATCH(B640,'20.13'!$A$7:$A$104,0),MATCH(Data!A640,'20.13'!$B$6:$X$6,0))</f>
        <v>-</v>
      </c>
      <c r="K640" s="14"/>
    </row>
    <row r="641" spans="1:11" hidden="1" x14ac:dyDescent="0.45">
      <c r="A641" s="116">
        <v>2006</v>
      </c>
      <c r="B641" s="14" t="s">
        <v>84</v>
      </c>
      <c r="C641" s="14">
        <f>INDEX('1.1'!$B$6:$X$103,MATCH(B641,'1.1'!$A$6:$A$103,0),MATCH(Data!A641,'1.1'!$B$5:$X$5,0))</f>
        <v>2747.1</v>
      </c>
      <c r="D641" s="14">
        <f>INDEX('1.2'!$B$6:$X$103,MATCH(B641,'1.2'!$A$6:$A$103,0),MATCH(Data!A641,'1.2'!$B$5:$X$5,0))</f>
        <v>2747</v>
      </c>
      <c r="E641" s="14">
        <f>INDEX('1.6.2'!$B$7:$X$104,MATCH(B641,'1.6.2'!$A$7:$A$104,0),MATCH(Data!A641,'1.6.2'!$B$6:$X$6,0))</f>
        <v>61.5</v>
      </c>
      <c r="F641" s="14">
        <f>INDEX('2.10.1'!$B$8:$X$105,MATCH(B641,'2.10.1'!$A$8:$A$105,0),MATCH(Data!A641,'2.10.1'!$B$7:$X$7,0))</f>
        <v>8.8000000000000007</v>
      </c>
      <c r="G641" s="14">
        <f>INDEX('3.2'!$B$7:$X$104,MATCH(B641,'3.2'!$A$7:$A$104,0),MATCH(Data!A641,'3.2'!$B$6:$X$6,0))</f>
        <v>6488</v>
      </c>
      <c r="H641" s="14">
        <f>INDEX('20.9'!$B$7:$X$104,MATCH(B641,'20.9'!$A$7:$A$104,0),MATCH(Data!A641,'20.9'!$B$6:$X$6,0))</f>
        <v>17703</v>
      </c>
      <c r="I641" s="14">
        <f>INDEX('20.10'!$B$7:$X$104,MATCH(B641,'20.10'!$A$7:$A$104,0),MATCH(Data!A641,'20.10'!$B$6:$X$6,0))</f>
        <v>16438</v>
      </c>
      <c r="J641" s="14">
        <f>INDEX('20.13'!$B$7:$X$104,MATCH(B641,'20.13'!$A$7:$A$104,0),MATCH(Data!A641,'20.13'!$B$6:$X$6,0))</f>
        <v>120.3</v>
      </c>
      <c r="K641" s="14"/>
    </row>
    <row r="642" spans="1:11" ht="18" hidden="1" x14ac:dyDescent="0.45">
      <c r="A642" s="116">
        <v>2006</v>
      </c>
      <c r="B642" s="44" t="s">
        <v>142</v>
      </c>
      <c r="C642" s="14">
        <f>INDEX('1.1'!$B$6:$X$103,MATCH(B642,'1.1'!$A$6:$A$103,0),MATCH(Data!A642,'1.1'!$B$5:$X$5,0))</f>
        <v>30264</v>
      </c>
      <c r="D642" s="14">
        <f>INDEX('1.2'!$B$6:$X$103,MATCH(B642,'1.2'!$A$6:$A$103,0),MATCH(Data!A642,'1.2'!$B$5:$X$5,0))</f>
        <v>30358.6</v>
      </c>
      <c r="E642" s="14">
        <f>INDEX('1.6.2'!$B$7:$X$104,MATCH(B642,'1.6.2'!$A$7:$A$104,0),MATCH(Data!A642,'1.6.2'!$B$6:$X$6,0))</f>
        <v>62.8</v>
      </c>
      <c r="F642" s="14">
        <f>INDEX('2.10.1'!$B$8:$X$105,MATCH(B642,'2.10.1'!$A$8:$A$105,0),MATCH(Data!A642,'2.10.1'!$B$7:$X$7,0))</f>
        <v>6.5</v>
      </c>
      <c r="G642" s="14">
        <f>INDEX('3.2'!$B$7:$X$104,MATCH(B642,'3.2'!$A$7:$A$104,0),MATCH(Data!A642,'3.2'!$B$6:$X$6,0))</f>
        <v>8014</v>
      </c>
      <c r="H642" s="14">
        <f>INDEX('20.9'!$B$7:$X$104,MATCH(B642,'20.9'!$A$7:$A$104,0),MATCH(Data!A642,'20.9'!$B$6:$X$6,0))</f>
        <v>28964</v>
      </c>
      <c r="I642" s="14">
        <f>INDEX('20.10'!$B$7:$X$104,MATCH(B642,'20.10'!$A$7:$A$104,0),MATCH(Data!A642,'20.10'!$B$6:$X$6,0))</f>
        <v>30059</v>
      </c>
      <c r="J642" s="14">
        <f>INDEX('20.13'!$B$7:$X$104,MATCH(B642,'20.13'!$A$7:$A$104,0),MATCH(Data!A642,'20.13'!$B$6:$X$6,0))</f>
        <v>116.3</v>
      </c>
      <c r="K642" s="14"/>
    </row>
    <row r="643" spans="1:11" hidden="1" x14ac:dyDescent="0.45">
      <c r="A643" s="116">
        <v>2006</v>
      </c>
      <c r="B643" s="14" t="s">
        <v>85</v>
      </c>
      <c r="C643" s="14">
        <f>INDEX('1.1'!$B$6:$X$103,MATCH(B643,'1.1'!$A$6:$A$103,0),MATCH(Data!A643,'1.1'!$B$5:$X$5,0))</f>
        <v>4053.4</v>
      </c>
      <c r="D643" s="14">
        <f>INDEX('1.2'!$B$6:$X$103,MATCH(B643,'1.2'!$A$6:$A$103,0),MATCH(Data!A643,'1.2'!$B$5:$X$5,0))</f>
        <v>4059.8</v>
      </c>
      <c r="E643" s="14">
        <f>INDEX('1.6.2'!$B$7:$X$104,MATCH(B643,'1.6.2'!$A$7:$A$104,0),MATCH(Data!A643,'1.6.2'!$B$6:$X$6,0))</f>
        <v>62.7</v>
      </c>
      <c r="F643" s="14">
        <f>INDEX('2.10.1'!$B$8:$X$105,MATCH(B643,'2.10.1'!$A$8:$A$105,0),MATCH(Data!A643,'2.10.1'!$B$7:$X$7,0))</f>
        <v>6.5</v>
      </c>
      <c r="G643" s="14">
        <f>INDEX('3.2'!$B$7:$X$104,MATCH(B643,'3.2'!$A$7:$A$104,0),MATCH(Data!A643,'3.2'!$B$6:$X$6,0))</f>
        <v>8904</v>
      </c>
      <c r="H643" s="14">
        <f>INDEX('20.9'!$B$7:$X$104,MATCH(B643,'20.9'!$A$7:$A$104,0),MATCH(Data!A643,'20.9'!$B$6:$X$6,0))</f>
        <v>35929</v>
      </c>
      <c r="I643" s="14">
        <f>INDEX('20.10'!$B$7:$X$104,MATCH(B643,'20.10'!$A$7:$A$104,0),MATCH(Data!A643,'20.10'!$B$6:$X$6,0))</f>
        <v>47814</v>
      </c>
      <c r="J643" s="14">
        <f>INDEX('20.13'!$B$7:$X$104,MATCH(B643,'20.13'!$A$7:$A$104,0),MATCH(Data!A643,'20.13'!$B$6:$X$6,0))</f>
        <v>115</v>
      </c>
      <c r="K643" s="14"/>
    </row>
    <row r="644" spans="1:11" hidden="1" x14ac:dyDescent="0.45">
      <c r="A644" s="116">
        <v>2006</v>
      </c>
      <c r="B644" s="14" t="s">
        <v>86</v>
      </c>
      <c r="C644" s="14">
        <f>INDEX('1.1'!$B$6:$X$103,MATCH(B644,'1.1'!$A$6:$A$103,0),MATCH(Data!A644,'1.1'!$B$5:$X$5,0))</f>
        <v>708.6</v>
      </c>
      <c r="D644" s="14">
        <f>INDEX('1.2'!$B$6:$X$103,MATCH(B644,'1.2'!$A$6:$A$103,0),MATCH(Data!A644,'1.2'!$B$5:$X$5,0))</f>
        <v>711</v>
      </c>
      <c r="E644" s="14">
        <f>INDEX('1.6.2'!$B$7:$X$104,MATCH(B644,'1.6.2'!$A$7:$A$104,0),MATCH(Data!A644,'1.6.2'!$B$6:$X$6,0))</f>
        <v>64.7</v>
      </c>
      <c r="F644" s="14">
        <f>INDEX('2.10.1'!$B$8:$X$105,MATCH(B644,'2.10.1'!$A$8:$A$105,0),MATCH(Data!A644,'2.10.1'!$B$7:$X$7,0))</f>
        <v>10</v>
      </c>
      <c r="G644" s="14">
        <f>INDEX('3.2'!$B$7:$X$104,MATCH(B644,'3.2'!$A$7:$A$104,0),MATCH(Data!A644,'3.2'!$B$6:$X$6,0))</f>
        <v>4896</v>
      </c>
      <c r="H644" s="14">
        <f>INDEX('20.9'!$B$7:$X$104,MATCH(B644,'20.9'!$A$7:$A$104,0),MATCH(Data!A644,'20.9'!$B$6:$X$6,0))</f>
        <v>22544</v>
      </c>
      <c r="I644" s="14">
        <f>INDEX('20.10'!$B$7:$X$104,MATCH(B644,'20.10'!$A$7:$A$104,0),MATCH(Data!A644,'20.10'!$B$6:$X$6,0))</f>
        <v>25655</v>
      </c>
      <c r="J644" s="14">
        <f>INDEX('20.13'!$B$7:$X$104,MATCH(B644,'20.13'!$A$7:$A$104,0),MATCH(Data!A644,'20.13'!$B$6:$X$6,0))</f>
        <v>115.7</v>
      </c>
      <c r="K644" s="14"/>
    </row>
    <row r="645" spans="1:11" hidden="1" x14ac:dyDescent="0.45">
      <c r="A645" s="116">
        <v>2006</v>
      </c>
      <c r="B645" s="14" t="s">
        <v>87</v>
      </c>
      <c r="C645" s="14">
        <f>INDEX('1.1'!$B$6:$X$103,MATCH(B645,'1.1'!$A$6:$A$103,0),MATCH(Data!A645,'1.1'!$B$5:$X$5,0))</f>
        <v>857.9</v>
      </c>
      <c r="D645" s="14">
        <f>INDEX('1.2'!$B$6:$X$103,MATCH(B645,'1.2'!$A$6:$A$103,0),MATCH(Data!A645,'1.2'!$B$5:$X$5,0))</f>
        <v>861.3</v>
      </c>
      <c r="E645" s="14">
        <f>INDEX('1.6.2'!$B$7:$X$104,MATCH(B645,'1.6.2'!$A$7:$A$104,0),MATCH(Data!A645,'1.6.2'!$B$6:$X$6,0))</f>
        <v>63.3</v>
      </c>
      <c r="F645" s="14">
        <f>INDEX('2.10.1'!$B$8:$X$105,MATCH(B645,'2.10.1'!$A$8:$A$105,0),MATCH(Data!A645,'2.10.1'!$B$7:$X$7,0))</f>
        <v>4.5999999999999996</v>
      </c>
      <c r="G645" s="14">
        <f>INDEX('3.2'!$B$7:$X$104,MATCH(B645,'3.2'!$A$7:$A$104,0),MATCH(Data!A645,'3.2'!$B$6:$X$6,0))</f>
        <v>4827</v>
      </c>
      <c r="H645" s="14">
        <f>INDEX('20.9'!$B$7:$X$104,MATCH(B645,'20.9'!$A$7:$A$104,0),MATCH(Data!A645,'20.9'!$B$6:$X$6,0))</f>
        <v>18661</v>
      </c>
      <c r="I645" s="14">
        <f>INDEX('20.10'!$B$7:$X$104,MATCH(B645,'20.10'!$A$7:$A$104,0),MATCH(Data!A645,'20.10'!$B$6:$X$6,0))</f>
        <v>20188</v>
      </c>
      <c r="J645" s="14">
        <f>INDEX('20.13'!$B$7:$X$104,MATCH(B645,'20.13'!$A$7:$A$104,0),MATCH(Data!A645,'20.13'!$B$6:$X$6,0))</f>
        <v>115.1</v>
      </c>
      <c r="K645" s="14"/>
    </row>
    <row r="646" spans="1:11" hidden="1" x14ac:dyDescent="0.45">
      <c r="A646" s="116">
        <v>2006</v>
      </c>
      <c r="B646" s="14" t="s">
        <v>88</v>
      </c>
      <c r="C646" s="14">
        <f>INDEX('1.1'!$B$6:$X$103,MATCH(B646,'1.1'!$A$6:$A$103,0),MATCH(Data!A646,'1.1'!$B$5:$X$5,0))</f>
        <v>3763.1</v>
      </c>
      <c r="D646" s="14">
        <f>INDEX('1.2'!$B$6:$X$103,MATCH(B646,'1.2'!$A$6:$A$103,0),MATCH(Data!A646,'1.2'!$B$5:$X$5,0))</f>
        <v>3762.4</v>
      </c>
      <c r="E646" s="14">
        <f>INDEX('1.6.2'!$B$7:$X$104,MATCH(B646,'1.6.2'!$A$7:$A$104,0),MATCH(Data!A646,'1.6.2'!$B$6:$X$6,0))</f>
        <v>62.8</v>
      </c>
      <c r="F646" s="14">
        <f>INDEX('2.10.1'!$B$8:$X$105,MATCH(B646,'2.10.1'!$A$8:$A$105,0),MATCH(Data!A646,'2.10.1'!$B$7:$X$7,0))</f>
        <v>5.6</v>
      </c>
      <c r="G646" s="14">
        <f>INDEX('3.2'!$B$7:$X$104,MATCH(B646,'3.2'!$A$7:$A$104,0),MATCH(Data!A646,'3.2'!$B$6:$X$6,0))</f>
        <v>9365</v>
      </c>
      <c r="H646" s="14">
        <f>INDEX('20.9'!$B$7:$X$104,MATCH(B646,'20.9'!$A$7:$A$104,0),MATCH(Data!A646,'20.9'!$B$6:$X$6,0))</f>
        <v>27890</v>
      </c>
      <c r="I646" s="14">
        <f>INDEX('20.10'!$B$7:$X$104,MATCH(B646,'20.10'!$A$7:$A$104,0),MATCH(Data!A646,'20.10'!$B$6:$X$6,0))</f>
        <v>31667</v>
      </c>
      <c r="J646" s="14">
        <f>INDEX('20.13'!$B$7:$X$104,MATCH(B646,'20.13'!$A$7:$A$104,0),MATCH(Data!A646,'20.13'!$B$6:$X$6,0))</f>
        <v>120.7</v>
      </c>
      <c r="K646" s="14"/>
    </row>
    <row r="647" spans="1:11" hidden="1" x14ac:dyDescent="0.45">
      <c r="A647" s="116">
        <v>2006</v>
      </c>
      <c r="B647" s="14" t="s">
        <v>89</v>
      </c>
      <c r="C647" s="14">
        <f>INDEX('1.1'!$B$6:$X$103,MATCH(B647,'1.1'!$A$6:$A$103,0),MATCH(Data!A647,'1.1'!$B$5:$X$5,0))</f>
        <v>1538.6</v>
      </c>
      <c r="D647" s="14">
        <f>INDEX('1.2'!$B$6:$X$103,MATCH(B647,'1.2'!$A$6:$A$103,0),MATCH(Data!A647,'1.2'!$B$5:$X$5,0))</f>
        <v>1542.2</v>
      </c>
      <c r="E647" s="14">
        <f>INDEX('1.6.2'!$B$7:$X$104,MATCH(B647,'1.6.2'!$A$7:$A$104,0),MATCH(Data!A647,'1.6.2'!$B$6:$X$6,0))</f>
        <v>64.400000000000006</v>
      </c>
      <c r="F647" s="14">
        <f>INDEX('2.10.1'!$B$8:$X$105,MATCH(B647,'2.10.1'!$A$8:$A$105,0),MATCH(Data!A647,'2.10.1'!$B$7:$X$7,0))</f>
        <v>8.4</v>
      </c>
      <c r="G647" s="14">
        <f>INDEX('3.2'!$B$7:$X$104,MATCH(B647,'3.2'!$A$7:$A$104,0),MATCH(Data!A647,'3.2'!$B$6:$X$6,0))</f>
        <v>6262</v>
      </c>
      <c r="H647" s="14">
        <f>INDEX('20.9'!$B$7:$X$104,MATCH(B647,'20.9'!$A$7:$A$104,0),MATCH(Data!A647,'20.9'!$B$6:$X$6,0))</f>
        <v>32054</v>
      </c>
      <c r="I647" s="14">
        <f>INDEX('20.10'!$B$7:$X$104,MATCH(B647,'20.10'!$A$7:$A$104,0),MATCH(Data!A647,'20.10'!$B$6:$X$6,0))</f>
        <v>34641</v>
      </c>
      <c r="J647" s="14">
        <f>INDEX('20.13'!$B$7:$X$104,MATCH(B647,'20.13'!$A$7:$A$104,0),MATCH(Data!A647,'20.13'!$B$6:$X$6,0))</f>
        <v>115.1</v>
      </c>
      <c r="K647" s="14"/>
    </row>
    <row r="648" spans="1:11" hidden="1" x14ac:dyDescent="0.45">
      <c r="A648" s="116">
        <v>2006</v>
      </c>
      <c r="B648" s="14" t="s">
        <v>90</v>
      </c>
      <c r="C648" s="14">
        <f>INDEX('1.1'!$B$6:$X$103,MATCH(B648,'1.1'!$A$6:$A$103,0),MATCH(Data!A648,'1.1'!$B$5:$X$5,0))</f>
        <v>1268.5999999999999</v>
      </c>
      <c r="D648" s="14">
        <f>INDEX('1.2'!$B$6:$X$103,MATCH(B648,'1.2'!$A$6:$A$103,0),MATCH(Data!A648,'1.2'!$B$5:$X$5,0))</f>
        <v>1273.8</v>
      </c>
      <c r="E648" s="14">
        <f>INDEX('1.6.2'!$B$7:$X$104,MATCH(B648,'1.6.2'!$A$7:$A$104,0),MATCH(Data!A648,'1.6.2'!$B$6:$X$6,0))</f>
        <v>63.2</v>
      </c>
      <c r="F648" s="14">
        <f>INDEX('2.10.1'!$B$8:$X$105,MATCH(B648,'2.10.1'!$A$8:$A$105,0),MATCH(Data!A648,'2.10.1'!$B$7:$X$7,0))</f>
        <v>8.6</v>
      </c>
      <c r="G648" s="14">
        <f>INDEX('3.2'!$B$7:$X$104,MATCH(B648,'3.2'!$A$7:$A$104,0),MATCH(Data!A648,'3.2'!$B$6:$X$6,0))</f>
        <v>5449</v>
      </c>
      <c r="H648" s="14">
        <f>INDEX('20.9'!$B$7:$X$104,MATCH(B648,'20.9'!$A$7:$A$104,0),MATCH(Data!A648,'20.9'!$B$6:$X$6,0))</f>
        <v>22255</v>
      </c>
      <c r="I648" s="14">
        <f>INDEX('20.10'!$B$7:$X$104,MATCH(B648,'20.10'!$A$7:$A$104,0),MATCH(Data!A648,'20.10'!$B$6:$X$6,0))</f>
        <v>27773</v>
      </c>
      <c r="J648" s="14">
        <f>INDEX('20.13'!$B$7:$X$104,MATCH(B648,'20.13'!$A$7:$A$104,0),MATCH(Data!A648,'20.13'!$B$6:$X$6,0))</f>
        <v>118.7</v>
      </c>
      <c r="K648" s="14"/>
    </row>
    <row r="649" spans="1:11" hidden="1" x14ac:dyDescent="0.45">
      <c r="A649" s="116">
        <v>2006</v>
      </c>
      <c r="B649" s="14" t="s">
        <v>91</v>
      </c>
      <c r="C649" s="14">
        <f>INDEX('1.1'!$B$6:$X$103,MATCH(B649,'1.1'!$A$6:$A$103,0),MATCH(Data!A649,'1.1'!$B$5:$X$5,0))</f>
        <v>2691.6</v>
      </c>
      <c r="D649" s="14">
        <f>INDEX('1.2'!$B$6:$X$103,MATCH(B649,'1.2'!$A$6:$A$103,0),MATCH(Data!A649,'1.2'!$B$5:$X$5,0))</f>
        <v>2705.2</v>
      </c>
      <c r="E649" s="14">
        <f>INDEX('1.6.2'!$B$7:$X$104,MATCH(B649,'1.6.2'!$A$7:$A$104,0),MATCH(Data!A649,'1.6.2'!$B$6:$X$6,0))</f>
        <v>63.2</v>
      </c>
      <c r="F649" s="14">
        <f>INDEX('2.10.1'!$B$8:$X$105,MATCH(B649,'2.10.1'!$A$8:$A$105,0),MATCH(Data!A649,'2.10.1'!$B$7:$X$7,0))</f>
        <v>7</v>
      </c>
      <c r="G649" s="14">
        <f>INDEX('3.2'!$B$7:$X$104,MATCH(B649,'3.2'!$A$7:$A$104,0),MATCH(Data!A649,'3.2'!$B$6:$X$6,0))</f>
        <v>11122</v>
      </c>
      <c r="H649" s="14">
        <f>INDEX('20.9'!$B$7:$X$104,MATCH(B649,'20.9'!$A$7:$A$104,0),MATCH(Data!A649,'20.9'!$B$6:$X$6,0))</f>
        <v>29236</v>
      </c>
      <c r="I649" s="14">
        <f>INDEX('20.10'!$B$7:$X$104,MATCH(B649,'20.10'!$A$7:$A$104,0),MATCH(Data!A649,'20.10'!$B$6:$X$6,0))</f>
        <v>26287</v>
      </c>
      <c r="J649" s="14">
        <f>INDEX('20.13'!$B$7:$X$104,MATCH(B649,'20.13'!$A$7:$A$104,0),MATCH(Data!A649,'20.13'!$B$6:$X$6,0))</f>
        <v>121.9</v>
      </c>
      <c r="K649" s="14"/>
    </row>
    <row r="650" spans="1:11" hidden="1" x14ac:dyDescent="0.45">
      <c r="A650" s="116">
        <v>2006</v>
      </c>
      <c r="B650" s="14" t="s">
        <v>92</v>
      </c>
      <c r="C650" s="14">
        <f>INDEX('1.1'!$B$6:$X$103,MATCH(B650,'1.1'!$A$6:$A$103,0),MATCH(Data!A650,'1.1'!$B$5:$X$5,0))</f>
        <v>1396</v>
      </c>
      <c r="D650" s="14">
        <f>INDEX('1.2'!$B$6:$X$103,MATCH(B650,'1.2'!$A$6:$A$103,0),MATCH(Data!A650,'1.2'!$B$5:$X$5,0))</f>
        <v>1407.3</v>
      </c>
      <c r="E650" s="14">
        <f>INDEX('1.6.2'!$B$7:$X$104,MATCH(B650,'1.6.2'!$A$7:$A$104,0),MATCH(Data!A650,'1.6.2'!$B$6:$X$6,0))</f>
        <v>63</v>
      </c>
      <c r="F650" s="14">
        <f>INDEX('2.10.1'!$B$8:$X$105,MATCH(B650,'2.10.1'!$A$8:$A$105,0),MATCH(Data!A650,'2.10.1'!$B$7:$X$7,0))</f>
        <v>7.9</v>
      </c>
      <c r="G650" s="14">
        <f>INDEX('3.2'!$B$7:$X$104,MATCH(B650,'3.2'!$A$7:$A$104,0),MATCH(Data!A650,'3.2'!$B$6:$X$6,0))</f>
        <v>5886</v>
      </c>
      <c r="H650" s="14">
        <f>INDEX('20.9'!$B$7:$X$104,MATCH(B650,'20.9'!$A$7:$A$104,0),MATCH(Data!A650,'20.9'!$B$6:$X$6,0))</f>
        <v>27393</v>
      </c>
      <c r="I650" s="14">
        <f>INDEX('20.10'!$B$7:$X$104,MATCH(B650,'20.10'!$A$7:$A$104,0),MATCH(Data!A650,'20.10'!$B$6:$X$6,0))</f>
        <v>24919</v>
      </c>
      <c r="J650" s="14">
        <f>INDEX('20.13'!$B$7:$X$104,MATCH(B650,'20.13'!$A$7:$A$104,0),MATCH(Data!A650,'20.13'!$B$6:$X$6,0))</f>
        <v>118.5</v>
      </c>
      <c r="K650" s="14"/>
    </row>
    <row r="651" spans="1:11" hidden="1" x14ac:dyDescent="0.45">
      <c r="A651" s="116">
        <v>2006</v>
      </c>
      <c r="B651" s="14" t="s">
        <v>93</v>
      </c>
      <c r="C651" s="14">
        <f>INDEX('1.1'!$B$6:$X$103,MATCH(B651,'1.1'!$A$6:$A$103,0),MATCH(Data!A651,'1.1'!$B$5:$X$5,0))</f>
        <v>3384.3</v>
      </c>
      <c r="D651" s="14">
        <f>INDEX('1.2'!$B$6:$X$103,MATCH(B651,'1.2'!$A$6:$A$103,0),MATCH(Data!A651,'1.2'!$B$5:$X$5,0))</f>
        <v>3399.3</v>
      </c>
      <c r="E651" s="14">
        <f>INDEX('1.6.2'!$B$7:$X$104,MATCH(B651,'1.6.2'!$A$7:$A$104,0),MATCH(Data!A651,'1.6.2'!$B$6:$X$6,0))</f>
        <v>61.7</v>
      </c>
      <c r="F651" s="14">
        <f>INDEX('2.10.1'!$B$8:$X$105,MATCH(B651,'2.10.1'!$A$8:$A$105,0),MATCH(Data!A651,'2.10.1'!$B$7:$X$7,0))</f>
        <v>5.4</v>
      </c>
      <c r="G651" s="14">
        <f>INDEX('3.2'!$B$7:$X$104,MATCH(B651,'3.2'!$A$7:$A$104,0),MATCH(Data!A651,'3.2'!$B$6:$X$6,0))</f>
        <v>8049</v>
      </c>
      <c r="H651" s="14">
        <f>INDEX('20.9'!$B$7:$X$104,MATCH(B651,'20.9'!$A$7:$A$104,0),MATCH(Data!A651,'20.9'!$B$6:$X$6,0))</f>
        <v>47081</v>
      </c>
      <c r="I651" s="14">
        <f>INDEX('20.10'!$B$7:$X$104,MATCH(B651,'20.10'!$A$7:$A$104,0),MATCH(Data!A651,'20.10'!$B$6:$X$6,0))</f>
        <v>36405</v>
      </c>
      <c r="J651" s="14">
        <f>INDEX('20.13'!$B$7:$X$104,MATCH(B651,'20.13'!$A$7:$A$104,0),MATCH(Data!A651,'20.13'!$B$6:$X$6,0))</f>
        <v>117.8</v>
      </c>
      <c r="K651" s="14"/>
    </row>
    <row r="652" spans="1:11" hidden="1" x14ac:dyDescent="0.45">
      <c r="A652" s="116">
        <v>2006</v>
      </c>
      <c r="B652" s="14" t="s">
        <v>94</v>
      </c>
      <c r="C652" s="14">
        <f>INDEX('1.1'!$B$6:$X$103,MATCH(B652,'1.1'!$A$6:$A$103,0),MATCH(Data!A652,'1.1'!$B$5:$X$5,0))</f>
        <v>2067.9</v>
      </c>
      <c r="D652" s="14">
        <f>INDEX('1.2'!$B$6:$X$103,MATCH(B652,'1.2'!$A$6:$A$103,0),MATCH(Data!A652,'1.2'!$B$5:$X$5,0))</f>
        <v>2080.6999999999998</v>
      </c>
      <c r="E652" s="14">
        <f>INDEX('1.6.2'!$B$7:$X$104,MATCH(B652,'1.6.2'!$A$7:$A$104,0),MATCH(Data!A652,'1.6.2'!$B$6:$X$6,0))</f>
        <v>62.8</v>
      </c>
      <c r="F652" s="14">
        <f>INDEX('2.10.1'!$B$8:$X$105,MATCH(B652,'2.10.1'!$A$8:$A$105,0),MATCH(Data!A652,'2.10.1'!$B$7:$X$7,0))</f>
        <v>6.4</v>
      </c>
      <c r="G652" s="14">
        <f>INDEX('3.2'!$B$7:$X$104,MATCH(B652,'3.2'!$A$7:$A$104,0),MATCH(Data!A652,'3.2'!$B$6:$X$6,0))</f>
        <v>6326</v>
      </c>
      <c r="H652" s="14">
        <f>INDEX('20.9'!$B$7:$X$104,MATCH(B652,'20.9'!$A$7:$A$104,0),MATCH(Data!A652,'20.9'!$B$6:$X$6,0))</f>
        <v>21169</v>
      </c>
      <c r="I652" s="14">
        <f>INDEX('20.10'!$B$7:$X$104,MATCH(B652,'20.10'!$A$7:$A$104,0),MATCH(Data!A652,'20.10'!$B$6:$X$6,0))</f>
        <v>22136</v>
      </c>
      <c r="J652" s="14">
        <f>INDEX('20.13'!$B$7:$X$104,MATCH(B652,'20.13'!$A$7:$A$104,0),MATCH(Data!A652,'20.13'!$B$6:$X$6,0))</f>
        <v>123.4</v>
      </c>
      <c r="K652" s="14"/>
    </row>
    <row r="653" spans="1:11" hidden="1" x14ac:dyDescent="0.45">
      <c r="A653" s="116">
        <v>2006</v>
      </c>
      <c r="B653" s="14" t="s">
        <v>95</v>
      </c>
      <c r="C653" s="14">
        <f>INDEX('1.1'!$B$6:$X$103,MATCH(B653,'1.1'!$A$6:$A$103,0),MATCH(Data!A653,'1.1'!$B$5:$X$5,0))</f>
        <v>1411.7</v>
      </c>
      <c r="D653" s="14">
        <f>INDEX('1.2'!$B$6:$X$103,MATCH(B653,'1.2'!$A$6:$A$103,0),MATCH(Data!A653,'1.2'!$B$5:$X$5,0))</f>
        <v>1415.9</v>
      </c>
      <c r="E653" s="14">
        <f>INDEX('1.6.2'!$B$7:$X$104,MATCH(B653,'1.6.2'!$A$7:$A$104,0),MATCH(Data!A653,'1.6.2'!$B$6:$X$6,0))</f>
        <v>61.6</v>
      </c>
      <c r="F653" s="14">
        <f>INDEX('2.10.1'!$B$8:$X$105,MATCH(B653,'2.10.1'!$A$8:$A$105,0),MATCH(Data!A653,'2.10.1'!$B$7:$X$7,0))</f>
        <v>6.4</v>
      </c>
      <c r="G653" s="14">
        <f>INDEX('3.2'!$B$7:$X$104,MATCH(B653,'3.2'!$A$7:$A$104,0),MATCH(Data!A653,'3.2'!$B$6:$X$6,0))</f>
        <v>5603</v>
      </c>
      <c r="H653" s="14">
        <f>INDEX('20.9'!$B$7:$X$104,MATCH(B653,'20.9'!$A$7:$A$104,0),MATCH(Data!A653,'20.9'!$B$6:$X$6,0))</f>
        <v>17889</v>
      </c>
      <c r="I653" s="14">
        <f>INDEX('20.10'!$B$7:$X$104,MATCH(B653,'20.10'!$A$7:$A$104,0),MATCH(Data!A653,'20.10'!$B$6:$X$6,0))</f>
        <v>18290</v>
      </c>
      <c r="J653" s="14">
        <f>INDEX('20.13'!$B$7:$X$104,MATCH(B653,'20.13'!$A$7:$A$104,0),MATCH(Data!A653,'20.13'!$B$6:$X$6,0))</f>
        <v>111.7</v>
      </c>
      <c r="K653" s="14"/>
    </row>
    <row r="654" spans="1:11" hidden="1" x14ac:dyDescent="0.45">
      <c r="A654" s="116">
        <v>2006</v>
      </c>
      <c r="B654" s="14" t="s">
        <v>96</v>
      </c>
      <c r="C654" s="14">
        <f>INDEX('1.1'!$B$6:$X$103,MATCH(B654,'1.1'!$A$6:$A$103,0),MATCH(Data!A654,'1.1'!$B$5:$X$5,0))</f>
        <v>3224</v>
      </c>
      <c r="D654" s="14">
        <f>INDEX('1.2'!$B$6:$X$103,MATCH(B654,'1.2'!$A$6:$A$103,0),MATCH(Data!A654,'1.2'!$B$5:$X$5,0))</f>
        <v>3224.8</v>
      </c>
      <c r="E654" s="14">
        <f>INDEX('1.6.2'!$B$7:$X$104,MATCH(B654,'1.6.2'!$A$7:$A$104,0),MATCH(Data!A654,'1.6.2'!$B$6:$X$6,0))</f>
        <v>63.1</v>
      </c>
      <c r="F654" s="14">
        <f>INDEX('2.10.1'!$B$8:$X$105,MATCH(B654,'2.10.1'!$A$8:$A$105,0),MATCH(Data!A654,'2.10.1'!$B$7:$X$7,0))</f>
        <v>4.2</v>
      </c>
      <c r="G654" s="14">
        <f>INDEX('3.2'!$B$7:$X$104,MATCH(B654,'3.2'!$A$7:$A$104,0),MATCH(Data!A654,'3.2'!$B$6:$X$6,0))</f>
        <v>11383</v>
      </c>
      <c r="H654" s="14">
        <f>INDEX('20.9'!$B$7:$X$104,MATCH(B654,'20.9'!$A$7:$A$104,0),MATCH(Data!A654,'20.9'!$B$6:$X$6,0))</f>
        <v>23300</v>
      </c>
      <c r="I654" s="14">
        <f>INDEX('20.10'!$B$7:$X$104,MATCH(B654,'20.10'!$A$7:$A$104,0),MATCH(Data!A654,'20.10'!$B$6:$X$6,0))</f>
        <v>33591</v>
      </c>
      <c r="J654" s="14">
        <f>INDEX('20.13'!$B$7:$X$104,MATCH(B654,'20.13'!$A$7:$A$104,0),MATCH(Data!A654,'20.13'!$B$6:$X$6,0))</f>
        <v>109.6</v>
      </c>
      <c r="K654" s="14"/>
    </row>
    <row r="655" spans="1:11" hidden="1" x14ac:dyDescent="0.45">
      <c r="A655" s="116">
        <v>2006</v>
      </c>
      <c r="B655" s="14" t="s">
        <v>97</v>
      </c>
      <c r="C655" s="14">
        <f>INDEX('1.1'!$B$6:$X$103,MATCH(B655,'1.1'!$A$6:$A$103,0),MATCH(Data!A655,'1.1'!$B$5:$X$5,0))</f>
        <v>2572.4</v>
      </c>
      <c r="D655" s="14">
        <f>INDEX('1.2'!$B$6:$X$103,MATCH(B655,'1.2'!$A$6:$A$103,0),MATCH(Data!A655,'1.2'!$B$5:$X$5,0))</f>
        <v>2581.8000000000002</v>
      </c>
      <c r="E655" s="14">
        <f>INDEX('1.6.2'!$B$7:$X$104,MATCH(B655,'1.6.2'!$A$7:$A$104,0),MATCH(Data!A655,'1.6.2'!$B$6:$X$6,0))</f>
        <v>61.8</v>
      </c>
      <c r="F655" s="14">
        <f>INDEX('2.10.1'!$B$8:$X$105,MATCH(B655,'2.10.1'!$A$8:$A$105,0),MATCH(Data!A655,'2.10.1'!$B$7:$X$7,0))</f>
        <v>8.1999999999999993</v>
      </c>
      <c r="G655" s="14">
        <f>INDEX('3.2'!$B$7:$X$104,MATCH(B655,'3.2'!$A$7:$A$104,0),MATCH(Data!A655,'3.2'!$B$6:$X$6,0))</f>
        <v>6182</v>
      </c>
      <c r="H655" s="14">
        <f>INDEX('20.9'!$B$7:$X$104,MATCH(B655,'20.9'!$A$7:$A$104,0),MATCH(Data!A655,'20.9'!$B$6:$X$6,0))</f>
        <v>21944</v>
      </c>
      <c r="I655" s="14">
        <f>INDEX('20.10'!$B$7:$X$104,MATCH(B655,'20.10'!$A$7:$A$104,0),MATCH(Data!A655,'20.10'!$B$6:$X$6,0))</f>
        <v>17514</v>
      </c>
      <c r="J655" s="14">
        <f>INDEX('20.13'!$B$7:$X$104,MATCH(B655,'20.13'!$A$7:$A$104,0),MATCH(Data!A655,'20.13'!$B$6:$X$6,0))</f>
        <v>111.5</v>
      </c>
      <c r="K655" s="14"/>
    </row>
    <row r="656" spans="1:11" hidden="1" x14ac:dyDescent="0.45">
      <c r="A656" s="116">
        <v>2006</v>
      </c>
      <c r="B656" s="14" t="s">
        <v>98</v>
      </c>
      <c r="C656" s="14">
        <f>INDEX('1.1'!$B$6:$X$103,MATCH(B656,'1.1'!$A$6:$A$103,0),MATCH(Data!A656,'1.1'!$B$5:$X$5,0))</f>
        <v>1325.9</v>
      </c>
      <c r="D656" s="14">
        <f>INDEX('1.2'!$B$6:$X$103,MATCH(B656,'1.2'!$A$6:$A$103,0),MATCH(Data!A656,'1.2'!$B$5:$X$5,0))</f>
        <v>1333.1</v>
      </c>
      <c r="E656" s="14">
        <f>INDEX('1.6.2'!$B$7:$X$104,MATCH(B656,'1.6.2'!$A$7:$A$104,0),MATCH(Data!A656,'1.6.2'!$B$6:$X$6,0))</f>
        <v>63</v>
      </c>
      <c r="F656" s="14">
        <f>INDEX('2.10.1'!$B$8:$X$105,MATCH(B656,'2.10.1'!$A$8:$A$105,0),MATCH(Data!A656,'2.10.1'!$B$7:$X$7,0))</f>
        <v>6.8</v>
      </c>
      <c r="G656" s="14">
        <f>INDEX('3.2'!$B$7:$X$104,MATCH(B656,'3.2'!$A$7:$A$104,0),MATCH(Data!A656,'3.2'!$B$6:$X$6,0))</f>
        <v>6137</v>
      </c>
      <c r="H656" s="14">
        <f>INDEX('20.9'!$B$7:$X$104,MATCH(B656,'20.9'!$A$7:$A$104,0),MATCH(Data!A656,'20.9'!$B$6:$X$6,0))</f>
        <v>20162</v>
      </c>
      <c r="I656" s="14">
        <f>INDEX('20.10'!$B$7:$X$104,MATCH(B656,'20.10'!$A$7:$A$104,0),MATCH(Data!A656,'20.10'!$B$6:$X$6,0))</f>
        <v>18191</v>
      </c>
      <c r="J656" s="14">
        <f>INDEX('20.13'!$B$7:$X$104,MATCH(B656,'20.13'!$A$7:$A$104,0),MATCH(Data!A656,'20.13'!$B$6:$X$6,0))</f>
        <v>115.4</v>
      </c>
      <c r="K656" s="14"/>
    </row>
    <row r="657" spans="1:11" hidden="1" x14ac:dyDescent="0.45">
      <c r="A657" s="116">
        <v>2006</v>
      </c>
      <c r="B657" s="44" t="s">
        <v>143</v>
      </c>
      <c r="C657" s="14">
        <f>INDEX('1.1'!$B$6:$X$103,MATCH(B657,'1.1'!$A$6:$A$103,0),MATCH(Data!A657,'1.1'!$B$5:$X$5,0))</f>
        <v>12080.4</v>
      </c>
      <c r="D657" s="14">
        <f>INDEX('1.2'!$B$6:$X$103,MATCH(B657,'1.2'!$A$6:$A$103,0),MATCH(Data!A657,'1.2'!$B$5:$X$5,0))</f>
        <v>12104.5</v>
      </c>
      <c r="E657" s="14">
        <f>INDEX('1.6.2'!$B$7:$X$104,MATCH(B657,'1.6.2'!$A$7:$A$104,0),MATCH(Data!A657,'1.6.2'!$B$6:$X$6,0))</f>
        <v>64.599999999999994</v>
      </c>
      <c r="F657" s="14">
        <f>INDEX('2.10.1'!$B$8:$X$105,MATCH(B657,'2.10.1'!$A$8:$A$105,0),MATCH(Data!A657,'2.10.1'!$B$7:$X$7,0))</f>
        <v>6.8</v>
      </c>
      <c r="G657" s="14">
        <f>INDEX('3.2'!$B$7:$X$104,MATCH(B657,'3.2'!$A$7:$A$104,0),MATCH(Data!A657,'3.2'!$B$6:$X$6,0))</f>
        <v>12170</v>
      </c>
      <c r="H657" s="14">
        <f>INDEX('20.9'!$B$7:$X$104,MATCH(B657,'20.9'!$A$7:$A$104,0),MATCH(Data!A657,'20.9'!$B$6:$X$6,0))</f>
        <v>35385</v>
      </c>
      <c r="I657" s="14">
        <f>INDEX('20.10'!$B$7:$X$104,MATCH(B657,'20.10'!$A$7:$A$104,0),MATCH(Data!A657,'20.10'!$B$6:$X$6,0))</f>
        <v>31856</v>
      </c>
      <c r="J657" s="14">
        <f>INDEX('20.13'!$B$7:$X$104,MATCH(B657,'20.13'!$A$7:$A$104,0),MATCH(Data!A657,'20.13'!$B$6:$X$6,0))</f>
        <v>117.6</v>
      </c>
      <c r="K657" s="14"/>
    </row>
    <row r="658" spans="1:11" hidden="1" x14ac:dyDescent="0.45">
      <c r="A658" s="116">
        <v>2006</v>
      </c>
      <c r="B658" s="14" t="s">
        <v>99</v>
      </c>
      <c r="C658" s="14">
        <f>INDEX('1.1'!$B$6:$X$103,MATCH(B658,'1.1'!$A$6:$A$103,0),MATCH(Data!A658,'1.1'!$B$5:$X$5,0))</f>
        <v>946.1</v>
      </c>
      <c r="D658" s="14">
        <f>INDEX('1.2'!$B$6:$X$103,MATCH(B658,'1.2'!$A$6:$A$103,0),MATCH(Data!A658,'1.2'!$B$5:$X$5,0))</f>
        <v>953.9</v>
      </c>
      <c r="E658" s="14">
        <f>INDEX('1.6.2'!$B$7:$X$104,MATCH(B658,'1.6.2'!$A$7:$A$104,0),MATCH(Data!A658,'1.6.2'!$B$6:$X$6,0))</f>
        <v>61.3</v>
      </c>
      <c r="F658" s="14">
        <f>INDEX('2.10.1'!$B$8:$X$105,MATCH(B658,'2.10.1'!$A$8:$A$105,0),MATCH(Data!A658,'2.10.1'!$B$7:$X$7,0))</f>
        <v>12.2</v>
      </c>
      <c r="G658" s="14">
        <f>INDEX('3.2'!$B$7:$X$104,MATCH(B658,'3.2'!$A$7:$A$104,0),MATCH(Data!A658,'3.2'!$B$6:$X$6,0))</f>
        <v>6677</v>
      </c>
      <c r="H658" s="14" t="str">
        <f>INDEX('20.9'!$B$7:$X$104,MATCH(B658,'20.9'!$A$7:$A$104,0),MATCH(Data!A658,'20.9'!$B$6:$X$6,0))</f>
        <v>…</v>
      </c>
      <c r="I658" s="14">
        <f>INDEX('20.10'!$B$7:$X$104,MATCH(B658,'20.10'!$A$7:$A$104,0),MATCH(Data!A658,'20.10'!$B$6:$X$6,0))</f>
        <v>17681</v>
      </c>
      <c r="J658" s="14">
        <f>INDEX('20.13'!$B$7:$X$104,MATCH(B658,'20.13'!$A$7:$A$104,0),MATCH(Data!A658,'20.13'!$B$6:$X$6,0))</f>
        <v>122.6</v>
      </c>
      <c r="K658" s="14"/>
    </row>
    <row r="659" spans="1:11" hidden="1" x14ac:dyDescent="0.45">
      <c r="A659" s="116">
        <v>2006</v>
      </c>
      <c r="B659" s="14" t="s">
        <v>100</v>
      </c>
      <c r="C659" s="14">
        <f>INDEX('1.1'!$B$6:$X$103,MATCH(B659,'1.1'!$A$6:$A$103,0),MATCH(Data!A659,'1.1'!$B$5:$X$5,0))</f>
        <v>4330.6000000000004</v>
      </c>
      <c r="D659" s="14">
        <f>INDEX('1.2'!$B$6:$X$103,MATCH(B659,'1.2'!$A$6:$A$103,0),MATCH(Data!A659,'1.2'!$B$5:$X$5,0))</f>
        <v>4343.5</v>
      </c>
      <c r="E659" s="14">
        <f>INDEX('1.6.2'!$B$7:$X$104,MATCH(B659,'1.6.2'!$A$7:$A$104,0),MATCH(Data!A659,'1.6.2'!$B$6:$X$6,0))</f>
        <v>63.3</v>
      </c>
      <c r="F659" s="14">
        <f>INDEX('2.10.1'!$B$8:$X$105,MATCH(B659,'2.10.1'!$A$8:$A$105,0),MATCH(Data!A659,'2.10.1'!$B$7:$X$7,0))</f>
        <v>7</v>
      </c>
      <c r="G659" s="14">
        <f>INDEX('3.2'!$B$7:$X$104,MATCH(B659,'3.2'!$A$7:$A$104,0),MATCH(Data!A659,'3.2'!$B$6:$X$6,0))</f>
        <v>11168</v>
      </c>
      <c r="H659" s="14">
        <f>INDEX('20.9'!$B$7:$X$104,MATCH(B659,'20.9'!$A$7:$A$104,0),MATCH(Data!A659,'20.9'!$B$6:$X$6,0))</f>
        <v>39349</v>
      </c>
      <c r="I659" s="14">
        <f>INDEX('20.10'!$B$7:$X$104,MATCH(B659,'20.10'!$A$7:$A$104,0),MATCH(Data!A659,'20.10'!$B$6:$X$6,0))</f>
        <v>32435</v>
      </c>
      <c r="J659" s="14">
        <f>INDEX('20.13'!$B$7:$X$104,MATCH(B659,'20.13'!$A$7:$A$104,0),MATCH(Data!A659,'20.13'!$B$6:$X$6,0))</f>
        <v>116.9</v>
      </c>
      <c r="K659" s="14"/>
    </row>
    <row r="660" spans="1:11" hidden="1" x14ac:dyDescent="0.45">
      <c r="A660" s="116">
        <v>2006</v>
      </c>
      <c r="B660" s="14" t="s">
        <v>101</v>
      </c>
      <c r="C660" s="14">
        <f>INDEX('1.1'!$B$6:$X$103,MATCH(B660,'1.1'!$A$6:$A$103,0),MATCH(Data!A660,'1.1'!$B$5:$X$5,0))</f>
        <v>3306.7</v>
      </c>
      <c r="D660" s="14">
        <f>INDEX('1.2'!$B$6:$X$103,MATCH(B660,'1.2'!$A$6:$A$103,0),MATCH(Data!A660,'1.2'!$B$5:$X$5,0))</f>
        <v>3300.3</v>
      </c>
      <c r="E660" s="14">
        <f>INDEX('1.6.2'!$B$7:$X$104,MATCH(B660,'1.6.2'!$A$7:$A$104,0),MATCH(Data!A660,'1.6.2'!$B$6:$X$6,0))</f>
        <v>69.3</v>
      </c>
      <c r="F660" s="14">
        <f>INDEX('2.10.1'!$B$8:$X$105,MATCH(B660,'2.10.1'!$A$8:$A$105,0),MATCH(Data!A660,'2.10.1'!$B$7:$X$7,0))</f>
        <v>6.9</v>
      </c>
      <c r="G660" s="14">
        <f>INDEX('3.2'!$B$7:$X$104,MATCH(B660,'3.2'!$A$7:$A$104,0),MATCH(Data!A660,'3.2'!$B$6:$X$6,0))</f>
        <v>18813</v>
      </c>
      <c r="H660" s="14">
        <f>INDEX('20.9'!$B$7:$X$104,MATCH(B660,'20.9'!$A$7:$A$104,0),MATCH(Data!A660,'20.9'!$B$6:$X$6,0))</f>
        <v>37863</v>
      </c>
      <c r="I660" s="14">
        <f>INDEX('20.10'!$B$7:$X$104,MATCH(B660,'20.10'!$A$7:$A$104,0),MATCH(Data!A660,'20.10'!$B$6:$X$6,0))</f>
        <v>41515</v>
      </c>
      <c r="J660" s="14">
        <f>INDEX('20.13'!$B$7:$X$104,MATCH(B660,'20.13'!$A$7:$A$104,0),MATCH(Data!A660,'20.13'!$B$6:$X$6,0))</f>
        <v>115.6</v>
      </c>
      <c r="K660" s="14"/>
    </row>
    <row r="661" spans="1:11" hidden="1" x14ac:dyDescent="0.45">
      <c r="A661" s="116">
        <v>2006</v>
      </c>
      <c r="B661" s="83" t="s">
        <v>62</v>
      </c>
      <c r="C661" s="14">
        <f>INDEX('1.1'!$B$6:$X$103,MATCH(B661,'1.1'!$A$6:$A$103,0),MATCH(Data!A661,'1.1'!$B$5:$X$5,0))</f>
        <v>0</v>
      </c>
      <c r="D661" s="14">
        <f>INDEX('1.2'!$B$6:$X$103,MATCH(B661,'1.2'!$A$6:$A$103,0),MATCH(Data!A661,'1.2'!$B$5:$X$5,0))</f>
        <v>0</v>
      </c>
      <c r="E661" s="14">
        <f>INDEX('1.6.2'!$B$7:$X$104,MATCH(B661,'1.6.2'!$A$7:$A$104,0),MATCH(Data!A661,'1.6.2'!$B$6:$X$6,0))</f>
        <v>0</v>
      </c>
      <c r="F661" s="14">
        <f>INDEX('2.10.1'!$B$8:$X$105,MATCH(B661,'2.10.1'!$A$8:$A$105,0),MATCH(Data!A661,'2.10.1'!$B$7:$X$7,0))</f>
        <v>0</v>
      </c>
      <c r="G661" s="14">
        <f>INDEX('3.2'!$B$7:$X$104,MATCH(B661,'3.2'!$A$7:$A$104,0),MATCH(Data!A661,'3.2'!$B$6:$X$6,0))</f>
        <v>0</v>
      </c>
      <c r="H661" s="14">
        <f>INDEX('20.9'!$B$7:$X$104,MATCH(B661,'20.9'!$A$7:$A$104,0),MATCH(Data!A661,'20.9'!$B$6:$X$6,0))</f>
        <v>0</v>
      </c>
      <c r="I661" s="14">
        <f>INDEX('20.10'!$B$7:$X$104,MATCH(B661,'20.10'!$A$7:$A$104,0),MATCH(Data!A661,'20.10'!$B$6:$X$6,0))</f>
        <v>0</v>
      </c>
      <c r="J661" s="14">
        <f>INDEX('20.13'!$B$7:$X$104,MATCH(B661,'20.13'!$A$7:$A$104,0),MATCH(Data!A661,'20.13'!$B$6:$X$6,0))</f>
        <v>0</v>
      </c>
      <c r="K661" s="14"/>
    </row>
    <row r="662" spans="1:11" ht="18" hidden="1" x14ac:dyDescent="0.45">
      <c r="A662" s="116">
        <v>2006</v>
      </c>
      <c r="B662" s="105" t="s">
        <v>144</v>
      </c>
      <c r="C662" s="14">
        <f>INDEX('1.1'!$B$6:$X$103,MATCH(B662,'1.1'!$A$6:$A$103,0),MATCH(Data!A662,'1.1'!$B$5:$X$5,0))</f>
        <v>1475.2</v>
      </c>
      <c r="D662" s="14">
        <f>INDEX('1.2'!$B$6:$X$103,MATCH(B662,'1.2'!$A$6:$A$103,0),MATCH(Data!A662,'1.2'!$B$5:$X$5,0))</f>
        <v>1471.5</v>
      </c>
      <c r="E662" s="14">
        <f>INDEX('1.6.2'!$B$7:$X$104,MATCH(B662,'1.6.2'!$A$7:$A$104,0),MATCH(Data!A662,'1.6.2'!$B$6:$X$6,0))</f>
        <v>71.8</v>
      </c>
      <c r="F662" s="14">
        <f>INDEX('2.10.1'!$B$8:$X$105,MATCH(B662,'2.10.1'!$A$8:$A$105,0),MATCH(Data!A662,'2.10.1'!$B$7:$X$7,0))</f>
        <v>6.3</v>
      </c>
      <c r="G662" s="14">
        <f>INDEX('3.2'!$B$7:$X$104,MATCH(B662,'3.2'!$A$7:$A$104,0),MATCH(Data!A662,'3.2'!$B$6:$X$6,0))</f>
        <v>22482</v>
      </c>
      <c r="H662" s="14">
        <f>INDEX('20.9'!$B$7:$X$104,MATCH(B662,'20.9'!$A$7:$A$104,0),MATCH(Data!A662,'20.9'!$B$6:$X$6,0))</f>
        <v>35238</v>
      </c>
      <c r="I662" s="14">
        <f>INDEX('20.10'!$B$7:$X$104,MATCH(B662,'20.10'!$A$7:$A$104,0),MATCH(Data!A662,'20.10'!$B$6:$X$6,0))</f>
        <v>44261</v>
      </c>
      <c r="J662" s="14">
        <f>INDEX('20.13'!$B$7:$X$104,MATCH(B662,'20.13'!$A$7:$A$104,0),MATCH(Data!A662,'20.13'!$B$6:$X$6,0))</f>
        <v>114.1</v>
      </c>
      <c r="K662" s="14"/>
    </row>
    <row r="663" spans="1:11" ht="18" hidden="1" x14ac:dyDescent="0.45">
      <c r="A663" s="116">
        <v>2006</v>
      </c>
      <c r="B663" s="105" t="s">
        <v>133</v>
      </c>
      <c r="C663" s="14">
        <f>INDEX('1.1'!$B$6:$X$103,MATCH(B663,'1.1'!$A$6:$A$103,0),MATCH(Data!A663,'1.1'!$B$5:$X$5,0))</f>
        <v>521.6</v>
      </c>
      <c r="D663" s="14">
        <f>INDEX('1.2'!$B$6:$X$103,MATCH(B663,'1.2'!$A$6:$A$103,0),MATCH(Data!A663,'1.2'!$B$5:$X$5,0))</f>
        <v>519.5</v>
      </c>
      <c r="E663" s="14">
        <f>INDEX('1.6.2'!$B$7:$X$104,MATCH(B663,'1.6.2'!$A$7:$A$104,0),MATCH(Data!A663,'1.6.2'!$B$6:$X$6,0))</f>
        <v>72.7</v>
      </c>
      <c r="F663" s="14">
        <f>INDEX('2.10.1'!$B$8:$X$105,MATCH(B663,'2.10.1'!$A$8:$A$105,0),MATCH(Data!A663,'2.10.1'!$B$7:$X$7,0))</f>
        <v>5.5</v>
      </c>
      <c r="G663" s="14">
        <f>INDEX('3.2'!$B$7:$X$104,MATCH(B663,'3.2'!$A$7:$A$104,0),MATCH(Data!A663,'3.2'!$B$6:$X$6,0))</f>
        <v>27665</v>
      </c>
      <c r="H663" s="14" t="str">
        <f>INDEX('20.9'!$B$7:$X$104,MATCH(B663,'20.9'!$A$7:$A$104,0),MATCH(Data!A663,'20.9'!$B$6:$X$6,0))</f>
        <v>…</v>
      </c>
      <c r="I663" s="14" t="str">
        <f>INDEX('20.10'!$B$7:$X$104,MATCH(B663,'20.10'!$A$7:$A$104,0),MATCH(Data!A663,'20.10'!$B$6:$X$6,0))</f>
        <v>…</v>
      </c>
      <c r="J663" s="14">
        <f>INDEX('20.13'!$B$7:$X$104,MATCH(B663,'20.13'!$A$7:$A$104,0),MATCH(Data!A663,'20.13'!$B$6:$X$6,0))</f>
        <v>114.9</v>
      </c>
      <c r="K663" s="14"/>
    </row>
    <row r="664" spans="1:11" ht="18" hidden="1" x14ac:dyDescent="0.45">
      <c r="A664" s="116">
        <v>2006</v>
      </c>
      <c r="B664" s="105" t="s">
        <v>102</v>
      </c>
      <c r="C664" s="14">
        <f>INDEX('1.1'!$B$6:$X$103,MATCH(B664,'1.1'!$A$6:$A$103,0),MATCH(Data!A664,'1.1'!$B$5:$X$5,0))</f>
        <v>1309.8999999999996</v>
      </c>
      <c r="D664" s="14">
        <f>INDEX('1.2'!$B$6:$X$103,MATCH(B664,'1.2'!$A$6:$A$103,0),MATCH(Data!A664,'1.2'!$B$5:$X$5,0))</f>
        <v>1309.3000000000002</v>
      </c>
      <c r="E664" s="14">
        <f>INDEX('1.6.2'!$B$7:$X$104,MATCH(B664,'1.6.2'!$A$7:$A$104,0),MATCH(Data!A664,'1.6.2'!$B$6:$X$6,0))</f>
        <v>65.099999999999994</v>
      </c>
      <c r="F664" s="14">
        <f>INDEX('2.10.1'!$B$8:$X$105,MATCH(B664,'2.10.1'!$A$8:$A$105,0),MATCH(Data!A664,'2.10.1'!$B$7:$X$7,0))</f>
        <v>8.4</v>
      </c>
      <c r="G664" s="14">
        <f>INDEX('3.2'!$B$7:$X$104,MATCH(B664,'3.2'!$A$7:$A$104,0),MATCH(Data!A664,'3.2'!$B$6:$X$6,0))</f>
        <v>0</v>
      </c>
      <c r="H664" s="14">
        <f>INDEX('20.9'!$B$7:$X$104,MATCH(B664,'20.9'!$A$7:$A$104,0),MATCH(Data!A664,'20.9'!$B$6:$X$6,0))</f>
        <v>0</v>
      </c>
      <c r="I664" s="14">
        <f>INDEX('20.10'!$B$7:$X$104,MATCH(B664,'20.10'!$A$7:$A$104,0),MATCH(Data!A664,'20.10'!$B$6:$X$6,0))</f>
        <v>0</v>
      </c>
      <c r="J664" s="14" t="str">
        <f>INDEX('20.13'!$B$7:$X$104,MATCH(B664,'20.13'!$A$7:$A$104,0),MATCH(Data!A664,'20.13'!$B$6:$X$6,0))</f>
        <v>-</v>
      </c>
      <c r="K664" s="14"/>
    </row>
    <row r="665" spans="1:11" hidden="1" x14ac:dyDescent="0.45">
      <c r="A665" s="116">
        <v>2006</v>
      </c>
      <c r="B665" s="14" t="s">
        <v>103</v>
      </c>
      <c r="C665" s="14">
        <f>INDEX('1.1'!$B$6:$X$103,MATCH(B665,'1.1'!$A$6:$A$103,0),MATCH(Data!A665,'1.1'!$B$5:$X$5,0))</f>
        <v>3497</v>
      </c>
      <c r="D665" s="14">
        <f>INDEX('1.2'!$B$6:$X$103,MATCH(B665,'1.2'!$A$6:$A$103,0),MATCH(Data!A665,'1.2'!$B$5:$X$5,0))</f>
        <v>3506.8</v>
      </c>
      <c r="E665" s="14">
        <f>INDEX('1.6.2'!$B$7:$X$104,MATCH(B665,'1.6.2'!$A$7:$A$104,0),MATCH(Data!A665,'1.6.2'!$B$6:$X$6,0))</f>
        <v>62.6</v>
      </c>
      <c r="F665" s="14">
        <f>INDEX('2.10.1'!$B$8:$X$105,MATCH(B665,'2.10.1'!$A$8:$A$105,0),MATCH(Data!A665,'2.10.1'!$B$7:$X$7,0))</f>
        <v>5.0999999999999996</v>
      </c>
      <c r="G665" s="14">
        <f>INDEX('3.2'!$B$7:$X$104,MATCH(B665,'3.2'!$A$7:$A$104,0),MATCH(Data!A665,'3.2'!$B$6:$X$6,0))</f>
        <v>8655</v>
      </c>
      <c r="H665" s="14">
        <f>INDEX('20.9'!$B$7:$X$104,MATCH(B665,'20.9'!$A$7:$A$104,0),MATCH(Data!A665,'20.9'!$B$6:$X$6,0))</f>
        <v>28175</v>
      </c>
      <c r="I665" s="14">
        <f>INDEX('20.10'!$B$7:$X$104,MATCH(B665,'20.10'!$A$7:$A$104,0),MATCH(Data!A665,'20.10'!$B$6:$X$6,0))</f>
        <v>25221</v>
      </c>
      <c r="J665" s="14">
        <f>INDEX('20.13'!$B$7:$X$104,MATCH(B665,'20.13'!$A$7:$A$104,0),MATCH(Data!A665,'20.13'!$B$6:$X$6,0))</f>
        <v>118.3</v>
      </c>
      <c r="K665" s="14"/>
    </row>
    <row r="666" spans="1:11" hidden="1" x14ac:dyDescent="0.45">
      <c r="A666" s="116">
        <v>2006</v>
      </c>
      <c r="B666" s="44" t="s">
        <v>145</v>
      </c>
      <c r="C666" s="14">
        <f>INDEX('1.1'!$B$6:$X$103,MATCH(B666,'1.1'!$A$6:$A$103,0),MATCH(Data!A666,'1.1'!$B$5:$X$5,0))</f>
        <v>17280.699999999997</v>
      </c>
      <c r="D666" s="14">
        <f>INDEX('1.2'!$B$6:$X$103,MATCH(B666,'1.2'!$A$6:$A$103,0),MATCH(Data!A666,'1.2'!$B$5:$X$5,0))</f>
        <v>17342.699999999997</v>
      </c>
      <c r="E666" s="14">
        <f>INDEX('1.6.2'!$B$7:$X$104,MATCH(B666,'1.6.2'!$A$7:$A$104,0),MATCH(Data!A666,'1.6.2'!$B$6:$X$6,0))</f>
        <v>63.9</v>
      </c>
      <c r="F666" s="14">
        <f>INDEX('2.10.1'!$B$8:$X$105,MATCH(B666,'2.10.1'!$A$8:$A$105,0),MATCH(Data!A666,'2.10.1'!$B$7:$X$7,0))</f>
        <v>8.6</v>
      </c>
      <c r="G666" s="14">
        <f>INDEX('3.2'!$B$7:$X$104,MATCH(B666,'3.2'!$A$7:$A$104,0),MATCH(Data!A666,'3.2'!$B$6:$X$6,0))</f>
        <v>8434</v>
      </c>
      <c r="H666" s="14">
        <f>INDEX('20.9'!$B$7:$X$104,MATCH(B666,'20.9'!$A$7:$A$104,0),MATCH(Data!A666,'20.9'!$B$6:$X$6,0))</f>
        <v>25952</v>
      </c>
      <c r="I666" s="14">
        <f>INDEX('20.10'!$B$7:$X$104,MATCH(B666,'20.10'!$A$7:$A$104,0),MATCH(Data!A666,'20.10'!$B$6:$X$6,0))</f>
        <v>26806</v>
      </c>
      <c r="J666" s="14">
        <f>INDEX('20.13'!$B$7:$X$104,MATCH(B666,'20.13'!$A$7:$A$104,0),MATCH(Data!A666,'20.13'!$B$6:$X$6,0))</f>
        <v>116.2</v>
      </c>
      <c r="K666" s="14"/>
    </row>
    <row r="667" spans="1:11" hidden="1" x14ac:dyDescent="0.45">
      <c r="A667" s="116">
        <v>2006</v>
      </c>
      <c r="B667" s="14" t="s">
        <v>104</v>
      </c>
      <c r="C667" s="14">
        <f>INDEX('1.1'!$B$6:$X$103,MATCH(B667,'1.1'!$A$6:$A$103,0),MATCH(Data!A667,'1.1'!$B$5:$X$5,0))</f>
        <v>201.8</v>
      </c>
      <c r="D667" s="14">
        <f>INDEX('1.2'!$B$6:$X$103,MATCH(B667,'1.2'!$A$6:$A$103,0),MATCH(Data!A667,'1.2'!$B$5:$X$5,0))</f>
        <v>201.7</v>
      </c>
      <c r="E667" s="14">
        <f>INDEX('1.6.2'!$B$7:$X$104,MATCH(B667,'1.6.2'!$A$7:$A$104,0),MATCH(Data!A667,'1.6.2'!$B$6:$X$6,0))</f>
        <v>63.1</v>
      </c>
      <c r="F667" s="14">
        <f>INDEX('2.10.1'!$B$8:$X$105,MATCH(B667,'2.10.1'!$A$8:$A$105,0),MATCH(Data!A667,'2.10.1'!$B$7:$X$7,0))</f>
        <v>11.4</v>
      </c>
      <c r="G667" s="14">
        <f>INDEX('3.2'!$B$7:$X$104,MATCH(B667,'3.2'!$A$7:$A$104,0),MATCH(Data!A667,'3.2'!$B$6:$X$6,0))</f>
        <v>5557</v>
      </c>
      <c r="H667" s="14">
        <f>INDEX('20.9'!$B$7:$X$104,MATCH(B667,'20.9'!$A$7:$A$104,0),MATCH(Data!A667,'20.9'!$B$6:$X$6,0))</f>
        <v>26500</v>
      </c>
      <c r="I667" s="14">
        <f>INDEX('20.10'!$B$7:$X$104,MATCH(B667,'20.10'!$A$7:$A$104,0),MATCH(Data!A667,'20.10'!$B$6:$X$6,0))</f>
        <v>22825</v>
      </c>
      <c r="J667" s="14">
        <f>INDEX('20.13'!$B$7:$X$104,MATCH(B667,'20.13'!$A$7:$A$104,0),MATCH(Data!A667,'20.13'!$B$6:$X$6,0))</f>
        <v>118.2</v>
      </c>
      <c r="K667" s="14"/>
    </row>
    <row r="668" spans="1:11" hidden="1" x14ac:dyDescent="0.45">
      <c r="A668" s="116">
        <v>2006</v>
      </c>
      <c r="B668" s="14" t="s">
        <v>106</v>
      </c>
      <c r="C668" s="14">
        <f>INDEX('1.1'!$B$6:$X$103,MATCH(B668,'1.1'!$A$6:$A$103,0),MATCH(Data!A668,'1.1'!$B$5:$X$5,0))</f>
        <v>302.39999999999998</v>
      </c>
      <c r="D668" s="14">
        <f>INDEX('1.2'!$B$6:$X$103,MATCH(B668,'1.2'!$A$6:$A$103,0),MATCH(Data!A668,'1.2'!$B$5:$X$5,0))</f>
        <v>302.60000000000002</v>
      </c>
      <c r="E668" s="14">
        <f>INDEX('1.6.2'!$B$7:$X$104,MATCH(B668,'1.6.2'!$A$7:$A$104,0),MATCH(Data!A668,'1.6.2'!$B$6:$X$6,0))</f>
        <v>61.8</v>
      </c>
      <c r="F668" s="14">
        <f>INDEX('2.10.1'!$B$8:$X$105,MATCH(B668,'2.10.1'!$A$8:$A$105,0),MATCH(Data!A668,'2.10.1'!$B$7:$X$7,0))</f>
        <v>20.3</v>
      </c>
      <c r="G668" s="14">
        <f>INDEX('3.2'!$B$7:$X$104,MATCH(B668,'3.2'!$A$7:$A$104,0),MATCH(Data!A668,'3.2'!$B$6:$X$6,0))</f>
        <v>4820</v>
      </c>
      <c r="H668" s="14" t="str">
        <f>INDEX('20.9'!$B$7:$X$104,MATCH(B668,'20.9'!$A$7:$A$104,0),MATCH(Data!A668,'20.9'!$B$6:$X$6,0))</f>
        <v>…</v>
      </c>
      <c r="I668" s="14">
        <f>INDEX('20.10'!$B$7:$X$104,MATCH(B668,'20.10'!$A$7:$A$104,0),MATCH(Data!A668,'20.10'!$B$6:$X$6,0))</f>
        <v>15014</v>
      </c>
      <c r="J668" s="14">
        <f>INDEX('20.13'!$B$7:$X$104,MATCH(B668,'20.13'!$A$7:$A$104,0),MATCH(Data!A668,'20.13'!$B$6:$X$6,0))</f>
        <v>110</v>
      </c>
      <c r="K668" s="14"/>
    </row>
    <row r="669" spans="1:11" hidden="1" x14ac:dyDescent="0.45">
      <c r="A669" s="116">
        <v>2006</v>
      </c>
      <c r="B669" s="14" t="s">
        <v>107</v>
      </c>
      <c r="C669" s="14">
        <f>INDEX('1.1'!$B$6:$X$103,MATCH(B669,'1.1'!$A$6:$A$103,0),MATCH(Data!A669,'1.1'!$B$5:$X$5,0))</f>
        <v>531.1</v>
      </c>
      <c r="D669" s="14">
        <f>INDEX('1.2'!$B$6:$X$103,MATCH(B669,'1.2'!$A$6:$A$103,0),MATCH(Data!A669,'1.2'!$B$5:$X$5,0))</f>
        <v>532.5</v>
      </c>
      <c r="E669" s="14">
        <f>INDEX('1.6.2'!$B$7:$X$104,MATCH(B669,'1.6.2'!$A$7:$A$104,0),MATCH(Data!A669,'1.6.2'!$B$6:$X$6,0))</f>
        <v>64.2</v>
      </c>
      <c r="F669" s="14">
        <f>INDEX('2.10.1'!$B$8:$X$105,MATCH(B669,'2.10.1'!$A$8:$A$105,0),MATCH(Data!A669,'2.10.1'!$B$7:$X$7,0))</f>
        <v>9.1</v>
      </c>
      <c r="G669" s="14">
        <f>INDEX('3.2'!$B$7:$X$104,MATCH(B669,'3.2'!$A$7:$A$104,0),MATCH(Data!A669,'3.2'!$B$6:$X$6,0))</f>
        <v>6425</v>
      </c>
      <c r="H669" s="14">
        <f>INDEX('20.9'!$B$7:$X$104,MATCH(B669,'20.9'!$A$7:$A$104,0),MATCH(Data!A669,'20.9'!$B$6:$X$6,0))</f>
        <v>19592</v>
      </c>
      <c r="I669" s="14">
        <f>INDEX('20.10'!$B$7:$X$104,MATCH(B669,'20.10'!$A$7:$A$104,0),MATCH(Data!A669,'20.10'!$B$6:$X$6,0))</f>
        <v>19655</v>
      </c>
      <c r="J669" s="14">
        <f>INDEX('20.13'!$B$7:$X$104,MATCH(B669,'20.13'!$A$7:$A$104,0),MATCH(Data!A669,'20.13'!$B$6:$X$6,0))</f>
        <v>119.6</v>
      </c>
      <c r="K669" s="14"/>
    </row>
    <row r="670" spans="1:11" hidden="1" x14ac:dyDescent="0.45">
      <c r="A670" s="116">
        <v>2006</v>
      </c>
      <c r="B670" s="14" t="s">
        <v>108</v>
      </c>
      <c r="C670" s="14">
        <f>INDEX('1.1'!$B$6:$X$103,MATCH(B670,'1.1'!$A$6:$A$103,0),MATCH(Data!A670,'1.1'!$B$5:$X$5,0))</f>
        <v>2473</v>
      </c>
      <c r="D670" s="14">
        <f>INDEX('1.2'!$B$6:$X$103,MATCH(B670,'1.2'!$A$6:$A$103,0),MATCH(Data!A670,'1.2'!$B$5:$X$5,0))</f>
        <v>2488.3000000000002</v>
      </c>
      <c r="E670" s="14">
        <f>INDEX('1.6.2'!$B$7:$X$104,MATCH(B670,'1.6.2'!$A$7:$A$104,0),MATCH(Data!A670,'1.6.2'!$B$6:$X$6,0))</f>
        <v>63.2</v>
      </c>
      <c r="F670" s="14">
        <f>INDEX('2.10.1'!$B$8:$X$105,MATCH(B670,'2.10.1'!$A$8:$A$105,0),MATCH(Data!A670,'2.10.1'!$B$7:$X$7,0))</f>
        <v>8.9</v>
      </c>
      <c r="G670" s="14">
        <f>INDEX('3.2'!$B$7:$X$104,MATCH(B670,'3.2'!$A$7:$A$104,0),MATCH(Data!A670,'3.2'!$B$6:$X$6,0))</f>
        <v>6369</v>
      </c>
      <c r="H670" s="14">
        <f>INDEX('20.9'!$B$7:$X$104,MATCH(B670,'20.9'!$A$7:$A$104,0),MATCH(Data!A670,'20.9'!$B$6:$X$6,0))</f>
        <v>25062</v>
      </c>
      <c r="I670" s="14">
        <f>INDEX('20.10'!$B$7:$X$104,MATCH(B670,'20.10'!$A$7:$A$104,0),MATCH(Data!A670,'20.10'!$B$6:$X$6,0))</f>
        <v>23847</v>
      </c>
      <c r="J670" s="14">
        <f>INDEX('20.13'!$B$7:$X$104,MATCH(B670,'20.13'!$A$7:$A$104,0),MATCH(Data!A670,'20.13'!$B$6:$X$6,0))</f>
        <v>114.1</v>
      </c>
      <c r="K670" s="14"/>
    </row>
    <row r="671" spans="1:11" hidden="1" x14ac:dyDescent="0.45">
      <c r="A671" s="116">
        <v>2006</v>
      </c>
      <c r="B671" s="14" t="s">
        <v>109</v>
      </c>
      <c r="C671" s="14">
        <f>INDEX('1.1'!$B$6:$X$103,MATCH(B671,'1.1'!$A$6:$A$103,0),MATCH(Data!A671,'1.1'!$B$5:$X$5,0))</f>
        <v>2845.4</v>
      </c>
      <c r="D671" s="14">
        <f>INDEX('1.2'!$B$6:$X$103,MATCH(B671,'1.2'!$A$6:$A$103,0),MATCH(Data!A671,'1.2'!$B$5:$X$5,0))</f>
        <v>2857.4</v>
      </c>
      <c r="E671" s="14">
        <f>INDEX('1.6.2'!$B$7:$X$104,MATCH(B671,'1.6.2'!$A$7:$A$104,0),MATCH(Data!A671,'1.6.2'!$B$6:$X$6,0))</f>
        <v>64.900000000000006</v>
      </c>
      <c r="F671" s="14">
        <f>INDEX('2.10.1'!$B$8:$X$105,MATCH(B671,'2.10.1'!$A$8:$A$105,0),MATCH(Data!A671,'2.10.1'!$B$7:$X$7,0))</f>
        <v>8.6999999999999993</v>
      </c>
      <c r="G671" s="14">
        <f>INDEX('3.2'!$B$7:$X$104,MATCH(B671,'3.2'!$A$7:$A$104,0),MATCH(Data!A671,'3.2'!$B$6:$X$6,0))</f>
        <v>9784</v>
      </c>
      <c r="H671" s="14">
        <f>INDEX('20.9'!$B$7:$X$104,MATCH(B671,'20.9'!$A$7:$A$104,0),MATCH(Data!A671,'20.9'!$B$6:$X$6,0))</f>
        <v>27653</v>
      </c>
      <c r="I671" s="14">
        <f>INDEX('20.10'!$B$7:$X$104,MATCH(B671,'20.10'!$A$7:$A$104,0),MATCH(Data!A671,'20.10'!$B$6:$X$6,0))</f>
        <v>28382</v>
      </c>
      <c r="J671" s="14">
        <f>INDEX('20.13'!$B$7:$X$104,MATCH(B671,'20.13'!$A$7:$A$104,0),MATCH(Data!A671,'20.13'!$B$6:$X$6,0))</f>
        <v>117.7</v>
      </c>
      <c r="K671" s="14"/>
    </row>
    <row r="672" spans="1:11" hidden="1" x14ac:dyDescent="0.45">
      <c r="A672" s="116">
        <v>2006</v>
      </c>
      <c r="B672" s="14" t="s">
        <v>110</v>
      </c>
      <c r="C672" s="14">
        <f>INDEX('1.1'!$B$6:$X$103,MATCH(B672,'1.1'!$A$6:$A$103,0),MATCH(Data!A672,'1.1'!$B$5:$X$5,0))</f>
        <v>2467.4</v>
      </c>
      <c r="D672" s="14">
        <f>INDEX('1.2'!$B$6:$X$103,MATCH(B672,'1.2'!$A$6:$A$103,0),MATCH(Data!A672,'1.2'!$B$5:$X$5,0))</f>
        <v>2479.8000000000002</v>
      </c>
      <c r="E672" s="14">
        <f>INDEX('1.6.2'!$B$7:$X$104,MATCH(B672,'1.6.2'!$A$7:$A$104,0),MATCH(Data!A672,'1.6.2'!$B$6:$X$6,0))</f>
        <v>63.6</v>
      </c>
      <c r="F672" s="14">
        <f>INDEX('2.10.1'!$B$8:$X$105,MATCH(B672,'2.10.1'!$A$8:$A$105,0),MATCH(Data!A672,'2.10.1'!$B$7:$X$7,0))</f>
        <v>8.5</v>
      </c>
      <c r="G672" s="14">
        <f>INDEX('3.2'!$B$7:$X$104,MATCH(B672,'3.2'!$A$7:$A$104,0),MATCH(Data!A672,'3.2'!$B$6:$X$6,0))</f>
        <v>8826</v>
      </c>
      <c r="H672" s="14">
        <f>INDEX('20.9'!$B$7:$X$104,MATCH(B672,'20.9'!$A$7:$A$104,0),MATCH(Data!A672,'20.9'!$B$6:$X$6,0))</f>
        <v>35234</v>
      </c>
      <c r="I672" s="14">
        <f>INDEX('20.10'!$B$7:$X$104,MATCH(B672,'20.10'!$A$7:$A$104,0),MATCH(Data!A672,'20.10'!$B$6:$X$6,0))</f>
        <v>29085</v>
      </c>
      <c r="J672" s="14">
        <f>INDEX('20.13'!$B$7:$X$104,MATCH(B672,'20.13'!$A$7:$A$104,0),MATCH(Data!A672,'20.13'!$B$6:$X$6,0))</f>
        <v>112.9</v>
      </c>
      <c r="K672" s="14"/>
    </row>
    <row r="673" spans="1:11" hidden="1" x14ac:dyDescent="0.45">
      <c r="A673" s="116">
        <v>2006</v>
      </c>
      <c r="B673" s="14" t="s">
        <v>111</v>
      </c>
      <c r="C673" s="14">
        <f>INDEX('1.1'!$B$6:$X$103,MATCH(B673,'1.1'!$A$6:$A$103,0),MATCH(Data!A673,'1.1'!$B$5:$X$5,0))</f>
        <v>2786</v>
      </c>
      <c r="D673" s="14">
        <f>INDEX('1.2'!$B$6:$X$103,MATCH(B673,'1.2'!$A$6:$A$103,0),MATCH(Data!A673,'1.2'!$B$5:$X$5,0))</f>
        <v>2795.9</v>
      </c>
      <c r="E673" s="14">
        <f>INDEX('1.6.2'!$B$7:$X$104,MATCH(B673,'1.6.2'!$A$7:$A$104,0),MATCH(Data!A673,'1.6.2'!$B$6:$X$6,0))</f>
        <v>63.5</v>
      </c>
      <c r="F673" s="14">
        <f>INDEX('2.10.1'!$B$8:$X$105,MATCH(B673,'2.10.1'!$A$8:$A$105,0),MATCH(Data!A673,'2.10.1'!$B$7:$X$7,0))</f>
        <v>7.4</v>
      </c>
      <c r="G673" s="14">
        <f>INDEX('3.2'!$B$7:$X$104,MATCH(B673,'3.2'!$A$7:$A$104,0),MATCH(Data!A673,'3.2'!$B$6:$X$6,0))</f>
        <v>9566</v>
      </c>
      <c r="H673" s="14">
        <f>INDEX('20.9'!$B$7:$X$104,MATCH(B673,'20.9'!$A$7:$A$104,0),MATCH(Data!A673,'20.9'!$B$6:$X$6,0))</f>
        <v>26342</v>
      </c>
      <c r="I673" s="14">
        <f>INDEX('20.10'!$B$7:$X$104,MATCH(B673,'20.10'!$A$7:$A$104,0),MATCH(Data!A673,'20.10'!$B$6:$X$6,0))</f>
        <v>24932</v>
      </c>
      <c r="J673" s="14">
        <f>INDEX('20.13'!$B$7:$X$104,MATCH(B673,'20.13'!$A$7:$A$104,0),MATCH(Data!A673,'20.13'!$B$6:$X$6,0))</f>
        <v>121.2</v>
      </c>
      <c r="K673" s="14"/>
    </row>
    <row r="674" spans="1:11" hidden="1" x14ac:dyDescent="0.45">
      <c r="A674" s="116">
        <v>2006</v>
      </c>
      <c r="B674" s="14" t="s">
        <v>112</v>
      </c>
      <c r="C674" s="14">
        <f>INDEX('1.1'!$B$6:$X$103,MATCH(B674,'1.1'!$A$6:$A$103,0),MATCH(Data!A674,'1.1'!$B$5:$X$5,0))</f>
        <v>2647.2</v>
      </c>
      <c r="D674" s="14">
        <f>INDEX('1.2'!$B$6:$X$103,MATCH(B674,'1.2'!$A$6:$A$103,0),MATCH(Data!A674,'1.2'!$B$5:$X$5,0))</f>
        <v>2651</v>
      </c>
      <c r="E674" s="14">
        <f>INDEX('1.6.2'!$B$7:$X$104,MATCH(B674,'1.6.2'!$A$7:$A$104,0),MATCH(Data!A674,'1.6.2'!$B$6:$X$6,0))</f>
        <v>63.8</v>
      </c>
      <c r="F674" s="14">
        <f>INDEX('2.10.1'!$B$8:$X$105,MATCH(B674,'2.10.1'!$A$8:$A$105,0),MATCH(Data!A674,'2.10.1'!$B$7:$X$7,0))</f>
        <v>7.4</v>
      </c>
      <c r="G674" s="14">
        <f>INDEX('3.2'!$B$7:$X$104,MATCH(B674,'3.2'!$A$7:$A$104,0),MATCH(Data!A674,'3.2'!$B$6:$X$6,0))</f>
        <v>8381</v>
      </c>
      <c r="H674" s="14">
        <f>INDEX('20.9'!$B$7:$X$104,MATCH(B674,'20.9'!$A$7:$A$104,0),MATCH(Data!A674,'20.9'!$B$6:$X$6,0))</f>
        <v>28458</v>
      </c>
      <c r="I674" s="14">
        <f>INDEX('20.10'!$B$7:$X$104,MATCH(B674,'20.10'!$A$7:$A$104,0),MATCH(Data!A674,'20.10'!$B$6:$X$6,0))</f>
        <v>31645</v>
      </c>
      <c r="J674" s="14">
        <f>INDEX('20.13'!$B$7:$X$104,MATCH(B674,'20.13'!$A$7:$A$104,0),MATCH(Data!A674,'20.13'!$B$6:$X$6,0))</f>
        <v>117.6</v>
      </c>
      <c r="K674" s="14"/>
    </row>
    <row r="675" spans="1:11" hidden="1" x14ac:dyDescent="0.45">
      <c r="A675" s="116">
        <v>2006</v>
      </c>
      <c r="B675" s="14" t="s">
        <v>113</v>
      </c>
      <c r="C675" s="14">
        <f>INDEX('1.1'!$B$6:$X$103,MATCH(B675,'1.1'!$A$6:$A$103,0),MATCH(Data!A675,'1.1'!$B$5:$X$5,0))</f>
        <v>2003.3</v>
      </c>
      <c r="D675" s="14">
        <f>INDEX('1.2'!$B$6:$X$103,MATCH(B675,'1.2'!$A$6:$A$103,0),MATCH(Data!A675,'1.2'!$B$5:$X$5,0))</f>
        <v>2009.8</v>
      </c>
      <c r="E675" s="14">
        <f>INDEX('1.6.2'!$B$7:$X$104,MATCH(B675,'1.6.2'!$A$7:$A$104,0),MATCH(Data!A675,'1.6.2'!$B$6:$X$6,0))</f>
        <v>64.099999999999994</v>
      </c>
      <c r="F675" s="14">
        <f>INDEX('2.10.1'!$B$8:$X$105,MATCH(B675,'2.10.1'!$A$8:$A$105,0),MATCH(Data!A675,'2.10.1'!$B$7:$X$7,0))</f>
        <v>9.1</v>
      </c>
      <c r="G675" s="14">
        <f>INDEX('3.2'!$B$7:$X$104,MATCH(B675,'3.2'!$A$7:$A$104,0),MATCH(Data!A675,'3.2'!$B$6:$X$6,0))</f>
        <v>9084</v>
      </c>
      <c r="H675" s="14">
        <f>INDEX('20.9'!$B$7:$X$104,MATCH(B675,'20.9'!$A$7:$A$104,0),MATCH(Data!A675,'20.9'!$B$6:$X$6,0))</f>
        <v>24235</v>
      </c>
      <c r="I675" s="14">
        <f>INDEX('20.10'!$B$7:$X$104,MATCH(B675,'20.10'!$A$7:$A$104,0),MATCH(Data!A675,'20.10'!$B$6:$X$6,0))</f>
        <v>27748</v>
      </c>
      <c r="J675" s="14">
        <f>INDEX('20.13'!$B$7:$X$104,MATCH(B675,'20.13'!$A$7:$A$104,0),MATCH(Data!A675,'20.13'!$B$6:$X$6,0))</f>
        <v>117.5</v>
      </c>
      <c r="K675" s="14"/>
    </row>
    <row r="676" spans="1:11" hidden="1" x14ac:dyDescent="0.45">
      <c r="A676" s="116">
        <v>2006</v>
      </c>
      <c r="B676" s="14" t="s">
        <v>114</v>
      </c>
      <c r="C676" s="14">
        <f>INDEX('1.1'!$B$6:$X$103,MATCH(B676,'1.1'!$A$6:$A$103,0),MATCH(Data!A676,'1.1'!$B$5:$X$5,0))</f>
        <v>1023.1</v>
      </c>
      <c r="D676" s="14">
        <f>INDEX('1.2'!$B$6:$X$103,MATCH(B676,'1.2'!$A$6:$A$103,0),MATCH(Data!A676,'1.2'!$B$5:$X$5,0))</f>
        <v>1023.7</v>
      </c>
      <c r="E676" s="14">
        <f>INDEX('1.6.2'!$B$7:$X$104,MATCH(B676,'1.6.2'!$A$7:$A$104,0),MATCH(Data!A676,'1.6.2'!$B$6:$X$6,0))</f>
        <v>65.3</v>
      </c>
      <c r="F676" s="14">
        <f>INDEX('2.10.1'!$B$8:$X$105,MATCH(B676,'2.10.1'!$A$8:$A$105,0),MATCH(Data!A676,'2.10.1'!$B$7:$X$7,0))</f>
        <v>8.9</v>
      </c>
      <c r="G676" s="14">
        <f>INDEX('3.2'!$B$7:$X$104,MATCH(B676,'3.2'!$A$7:$A$104,0),MATCH(Data!A676,'3.2'!$B$6:$X$6,0))</f>
        <v>9992</v>
      </c>
      <c r="H676" s="14">
        <f>INDEX('20.9'!$B$7:$X$104,MATCH(B676,'20.9'!$A$7:$A$104,0),MATCH(Data!A676,'20.9'!$B$6:$X$6,0))</f>
        <v>25422</v>
      </c>
      <c r="I676" s="14">
        <f>INDEX('20.10'!$B$7:$X$104,MATCH(B676,'20.10'!$A$7:$A$104,0),MATCH(Data!A676,'20.10'!$B$6:$X$6,0))</f>
        <v>28994</v>
      </c>
      <c r="J676" s="14">
        <f>INDEX('20.13'!$B$7:$X$104,MATCH(B676,'20.13'!$A$7:$A$104,0),MATCH(Data!A676,'20.13'!$B$6:$X$6,0))</f>
        <v>122.1</v>
      </c>
      <c r="K676" s="14"/>
    </row>
    <row r="677" spans="1:11" ht="18" hidden="1" x14ac:dyDescent="0.45">
      <c r="A677" s="116">
        <v>2006</v>
      </c>
      <c r="B677" s="44" t="s">
        <v>146</v>
      </c>
      <c r="C677" s="14">
        <f>INDEX('1.1'!$B$6:$X$103,MATCH(B677,'1.1'!$A$6:$A$103,0),MATCH(Data!A677,'1.1'!$B$5:$X$5,0))</f>
        <v>8478.1999999999989</v>
      </c>
      <c r="D677" s="14">
        <f>INDEX('1.2'!$B$6:$X$103,MATCH(B677,'1.2'!$A$6:$A$103,0),MATCH(Data!A677,'1.2'!$B$5:$X$5,0))</f>
        <v>8514.4000000000015</v>
      </c>
      <c r="E677" s="14">
        <f>INDEX('1.6.2'!$B$7:$X$104,MATCH(B677,'1.6.2'!$A$7:$A$104,0),MATCH(Data!A677,'1.6.2'!$B$6:$X$6,0))</f>
        <v>65.3</v>
      </c>
      <c r="F677" s="14">
        <f>INDEX('2.10.1'!$B$8:$X$105,MATCH(B677,'2.10.1'!$A$8:$A$105,0),MATCH(Data!A677,'2.10.1'!$B$7:$X$7,0))</f>
        <v>7.9</v>
      </c>
      <c r="G677" s="14">
        <f>INDEX('3.2'!$B$7:$X$104,MATCH(B677,'3.2'!$A$7:$A$104,0),MATCH(Data!A677,'3.2'!$B$6:$X$6,0))</f>
        <v>11267</v>
      </c>
      <c r="H677" s="14">
        <f>INDEX('20.9'!$B$7:$X$104,MATCH(B677,'20.9'!$A$7:$A$104,0),MATCH(Data!A677,'20.9'!$B$6:$X$6,0))</f>
        <v>31460</v>
      </c>
      <c r="I677" s="14">
        <f>INDEX('20.10'!$B$7:$X$104,MATCH(B677,'20.10'!$A$7:$A$104,0),MATCH(Data!A677,'20.10'!$B$6:$X$6,0))</f>
        <v>28345</v>
      </c>
      <c r="J677" s="14">
        <f>INDEX('20.13'!$B$7:$X$104,MATCH(B677,'20.13'!$A$7:$A$104,0),MATCH(Data!A677,'20.13'!$B$6:$X$6,0))</f>
        <v>111.1</v>
      </c>
      <c r="K677" s="14"/>
    </row>
    <row r="678" spans="1:11" hidden="1" x14ac:dyDescent="0.45">
      <c r="A678" s="116">
        <v>2006</v>
      </c>
      <c r="B678" s="14" t="s">
        <v>115</v>
      </c>
      <c r="C678" s="14">
        <f>INDEX('1.1'!$B$6:$X$103,MATCH(B678,'1.1'!$A$6:$A$103,0),MATCH(Data!A678,'1.1'!$B$5:$X$5,0))</f>
        <v>964.6</v>
      </c>
      <c r="D678" s="14">
        <f>INDEX('1.2'!$B$6:$X$103,MATCH(B678,'1.2'!$A$6:$A$103,0),MATCH(Data!A678,'1.2'!$B$5:$X$5,0))</f>
        <v>965.7</v>
      </c>
      <c r="E678" s="14">
        <f>INDEX('1.6.2'!$B$7:$X$104,MATCH(B678,'1.6.2'!$A$7:$A$104,0),MATCH(Data!A678,'1.6.2'!$B$6:$X$6,0))</f>
        <v>64.599999999999994</v>
      </c>
      <c r="F678" s="14">
        <f>INDEX('2.10.1'!$B$8:$X$105,MATCH(B678,'2.10.1'!$A$8:$A$105,0),MATCH(Data!A678,'2.10.1'!$B$7:$X$7,0))</f>
        <v>14.2</v>
      </c>
      <c r="G678" s="14">
        <f>INDEX('3.2'!$B$7:$X$104,MATCH(B678,'3.2'!$A$7:$A$104,0),MATCH(Data!A678,'3.2'!$B$6:$X$6,0))</f>
        <v>6990</v>
      </c>
      <c r="H678" s="14">
        <f>INDEX('20.9'!$B$7:$X$104,MATCH(B678,'20.9'!$A$7:$A$104,0),MATCH(Data!A678,'20.9'!$B$6:$X$6,0))</f>
        <v>17935</v>
      </c>
      <c r="I678" s="14">
        <f>INDEX('20.10'!$B$7:$X$104,MATCH(B678,'20.10'!$A$7:$A$104,0),MATCH(Data!A678,'20.10'!$B$6:$X$6,0))</f>
        <v>20971</v>
      </c>
      <c r="J678" s="14">
        <f>INDEX('20.13'!$B$7:$X$104,MATCH(B678,'20.13'!$A$7:$A$104,0),MATCH(Data!A678,'20.13'!$B$6:$X$6,0))</f>
        <v>104.7</v>
      </c>
      <c r="K678" s="14"/>
    </row>
    <row r="679" spans="1:11" hidden="1" x14ac:dyDescent="0.45">
      <c r="A679" s="116">
        <v>2006</v>
      </c>
      <c r="B679" s="14" t="s">
        <v>116</v>
      </c>
      <c r="C679" s="14">
        <f>INDEX('1.1'!$B$6:$X$103,MATCH(B679,'1.1'!$A$6:$A$103,0),MATCH(Data!A679,'1.1'!$B$5:$X$5,0))</f>
        <v>956.1</v>
      </c>
      <c r="D679" s="14">
        <f>INDEX('1.2'!$B$6:$X$103,MATCH(B679,'1.2'!$A$6:$A$103,0),MATCH(Data!A679,'1.2'!$B$5:$X$5,0))</f>
        <v>955.2</v>
      </c>
      <c r="E679" s="14">
        <f>INDEX('1.6.2'!$B$7:$X$104,MATCH(B679,'1.6.2'!$A$7:$A$104,0),MATCH(Data!A679,'1.6.2'!$B$6:$X$6,0))</f>
        <v>65.5</v>
      </c>
      <c r="F679" s="14">
        <f>INDEX('2.10.1'!$B$8:$X$105,MATCH(B679,'2.10.1'!$A$8:$A$105,0),MATCH(Data!A679,'2.10.1'!$B$7:$X$7,0))</f>
        <v>9.5</v>
      </c>
      <c r="G679" s="14">
        <f>INDEX('3.2'!$B$7:$X$104,MATCH(B679,'3.2'!$A$7:$A$104,0),MATCH(Data!A679,'3.2'!$B$6:$X$6,0))</f>
        <v>13555</v>
      </c>
      <c r="H679" s="14">
        <f>INDEX('20.9'!$B$7:$X$104,MATCH(B679,'20.9'!$A$7:$A$104,0),MATCH(Data!A679,'20.9'!$B$6:$X$6,0))</f>
        <v>28957</v>
      </c>
      <c r="I679" s="14">
        <f>INDEX('20.10'!$B$7:$X$104,MATCH(B679,'20.10'!$A$7:$A$104,0),MATCH(Data!A679,'20.10'!$B$6:$X$6,0))</f>
        <v>30245</v>
      </c>
      <c r="J679" s="14">
        <f>INDEX('20.13'!$B$7:$X$104,MATCH(B679,'20.13'!$A$7:$A$104,0),MATCH(Data!A679,'20.13'!$B$6:$X$6,0))</f>
        <v>116</v>
      </c>
      <c r="K679" s="14"/>
    </row>
    <row r="680" spans="1:11" hidden="1" x14ac:dyDescent="0.45">
      <c r="A680" s="116">
        <v>2006</v>
      </c>
      <c r="B680" s="14" t="s">
        <v>117</v>
      </c>
      <c r="C680" s="14">
        <f>INDEX('1.1'!$B$6:$X$103,MATCH(B680,'1.1'!$A$6:$A$103,0),MATCH(Data!A680,'1.1'!$B$5:$X$5,0))</f>
        <v>1115.0999999999999</v>
      </c>
      <c r="D680" s="14">
        <f>INDEX('1.2'!$B$6:$X$103,MATCH(B680,'1.2'!$A$6:$A$103,0),MATCH(Data!A680,'1.2'!$B$5:$X$5,0))</f>
        <v>1119.2</v>
      </c>
      <c r="E680" s="14">
        <f>INDEX('1.6.2'!$B$7:$X$104,MATCH(B680,'1.6.2'!$A$7:$A$104,0),MATCH(Data!A680,'1.6.2'!$B$6:$X$6,0))</f>
        <v>64.099999999999994</v>
      </c>
      <c r="F680" s="14">
        <f>INDEX('2.10.1'!$B$8:$X$105,MATCH(B680,'2.10.1'!$A$8:$A$105,0),MATCH(Data!A680,'2.10.1'!$B$7:$X$7,0))</f>
        <v>6.2</v>
      </c>
      <c r="G680" s="14">
        <f>INDEX('3.2'!$B$7:$X$104,MATCH(B680,'3.2'!$A$7:$A$104,0),MATCH(Data!A680,'3.2'!$B$6:$X$6,0))</f>
        <v>7119</v>
      </c>
      <c r="H680" s="14">
        <f>INDEX('20.9'!$B$7:$X$104,MATCH(B680,'20.9'!$A$7:$A$104,0),MATCH(Data!A680,'20.9'!$B$6:$X$6,0))</f>
        <v>20550</v>
      </c>
      <c r="I680" s="14">
        <f>INDEX('20.10'!$B$7:$X$104,MATCH(B680,'20.10'!$A$7:$A$104,0),MATCH(Data!A680,'20.10'!$B$6:$X$6,0))</f>
        <v>21327</v>
      </c>
      <c r="J680" s="14">
        <f>INDEX('20.13'!$B$7:$X$104,MATCH(B680,'20.13'!$A$7:$A$104,0),MATCH(Data!A680,'20.13'!$B$6:$X$6,0))</f>
        <v>111.4</v>
      </c>
      <c r="K680" s="14"/>
    </row>
    <row r="681" spans="1:11" hidden="1" x14ac:dyDescent="0.45">
      <c r="A681" s="116">
        <v>2006</v>
      </c>
      <c r="B681" s="14" t="s">
        <v>118</v>
      </c>
      <c r="C681" s="14">
        <f>INDEX('1.1'!$B$6:$X$103,MATCH(B681,'1.1'!$A$6:$A$103,0),MATCH(Data!A681,'1.1'!$B$5:$X$5,0))</f>
        <v>330.8</v>
      </c>
      <c r="D681" s="14">
        <f>INDEX('1.2'!$B$6:$X$103,MATCH(B681,'1.2'!$A$6:$A$103,0),MATCH(Data!A681,'1.2'!$B$5:$X$5,0))</f>
        <v>333.7</v>
      </c>
      <c r="E681" s="14">
        <f>INDEX('1.6.2'!$B$7:$X$104,MATCH(B681,'1.6.2'!$A$7:$A$104,0),MATCH(Data!A681,'1.6.2'!$B$6:$X$6,0))</f>
        <v>68.2</v>
      </c>
      <c r="F681" s="14">
        <f>INDEX('2.10.1'!$B$8:$X$105,MATCH(B681,'2.10.1'!$A$8:$A$105,0),MATCH(Data!A681,'2.10.1'!$B$7:$X$7,0))</f>
        <v>8.1</v>
      </c>
      <c r="G681" s="14">
        <f>INDEX('3.2'!$B$7:$X$104,MATCH(B681,'3.2'!$A$7:$A$104,0),MATCH(Data!A681,'3.2'!$B$6:$X$6,0))</f>
        <v>13812</v>
      </c>
      <c r="H681" s="14">
        <f>INDEX('20.9'!$B$7:$X$104,MATCH(B681,'20.9'!$A$7:$A$104,0),MATCH(Data!A681,'20.9'!$B$6:$X$6,0))</f>
        <v>35957</v>
      </c>
      <c r="I681" s="14">
        <f>INDEX('20.10'!$B$7:$X$104,MATCH(B681,'20.10'!$A$7:$A$104,0),MATCH(Data!A681,'20.10'!$B$6:$X$6,0))</f>
        <v>22073</v>
      </c>
      <c r="J681" s="14">
        <f>INDEX('20.13'!$B$7:$X$104,MATCH(B681,'20.13'!$A$7:$A$104,0),MATCH(Data!A681,'20.13'!$B$6:$X$6,0))</f>
        <v>124.5</v>
      </c>
      <c r="K681" s="14"/>
    </row>
    <row r="682" spans="1:11" hidden="1" x14ac:dyDescent="0.45">
      <c r="A682" s="116">
        <v>2006</v>
      </c>
      <c r="B682" s="14" t="s">
        <v>119</v>
      </c>
      <c r="C682" s="14">
        <f>INDEX('1.1'!$B$6:$X$103,MATCH(B682,'1.1'!$A$6:$A$103,0),MATCH(Data!A682,'1.1'!$B$5:$X$5,0))</f>
        <v>1988.6</v>
      </c>
      <c r="D682" s="14">
        <f>INDEX('1.2'!$B$6:$X$103,MATCH(B682,'1.2'!$A$6:$A$103,0),MATCH(Data!A682,'1.2'!$B$5:$X$5,0))</f>
        <v>1997.6</v>
      </c>
      <c r="E682" s="14">
        <f>INDEX('1.6.2'!$B$7:$X$104,MATCH(B682,'1.6.2'!$A$7:$A$104,0),MATCH(Data!A682,'1.6.2'!$B$6:$X$6,0))</f>
        <v>64.8</v>
      </c>
      <c r="F682" s="14">
        <f>INDEX('2.10.1'!$B$8:$X$105,MATCH(B682,'2.10.1'!$A$8:$A$105,0),MATCH(Data!A682,'2.10.1'!$B$7:$X$7,0))</f>
        <v>7.9</v>
      </c>
      <c r="G682" s="14">
        <f>INDEX('3.2'!$B$7:$X$104,MATCH(B682,'3.2'!$A$7:$A$104,0),MATCH(Data!A682,'3.2'!$B$6:$X$6,0))</f>
        <v>9110</v>
      </c>
      <c r="H682" s="14">
        <f>INDEX('20.9'!$B$7:$X$104,MATCH(B682,'20.9'!$A$7:$A$104,0),MATCH(Data!A682,'20.9'!$B$6:$X$6,0))</f>
        <v>35423</v>
      </c>
      <c r="I682" s="14">
        <f>INDEX('20.10'!$B$7:$X$104,MATCH(B682,'20.10'!$A$7:$A$104,0),MATCH(Data!A682,'20.10'!$B$6:$X$6,0))</f>
        <v>29313</v>
      </c>
      <c r="J682" s="14">
        <f>INDEX('20.13'!$B$7:$X$104,MATCH(B682,'20.13'!$A$7:$A$104,0),MATCH(Data!A682,'20.13'!$B$6:$X$6,0))</f>
        <v>116.5</v>
      </c>
      <c r="K682" s="14"/>
    </row>
    <row r="683" spans="1:11" hidden="1" x14ac:dyDescent="0.45">
      <c r="A683" s="116">
        <v>2006</v>
      </c>
      <c r="B683" s="14" t="s">
        <v>147</v>
      </c>
      <c r="C683" s="14">
        <f>INDEX('1.1'!$B$6:$X$103,MATCH(B683,'1.1'!$A$6:$A$103,0),MATCH(Data!A683,'1.1'!$B$5:$X$5,0))</f>
        <v>1359.9</v>
      </c>
      <c r="D683" s="14">
        <f>INDEX('1.2'!$B$6:$X$103,MATCH(B683,'1.2'!$A$6:$A$103,0),MATCH(Data!A683,'1.2'!$B$5:$X$5,0))</f>
        <v>1368.1</v>
      </c>
      <c r="E683" s="14">
        <f>INDEX('1.6.2'!$B$7:$X$104,MATCH(B683,'1.6.2'!$A$7:$A$104,0),MATCH(Data!A683,'1.6.2'!$B$6:$X$6,0))</f>
        <v>65.400000000000006</v>
      </c>
      <c r="F683" s="14">
        <f>INDEX('2.10.1'!$B$8:$X$105,MATCH(B683,'2.10.1'!$A$8:$A$105,0),MATCH(Data!A683,'2.10.1'!$B$7:$X$7,0))</f>
        <v>5.8</v>
      </c>
      <c r="G683" s="14">
        <f>INDEX('3.2'!$B$7:$X$104,MATCH(B683,'3.2'!$A$7:$A$104,0),MATCH(Data!A683,'3.2'!$B$6:$X$6,0))</f>
        <v>12357</v>
      </c>
      <c r="H683" s="14">
        <f>INDEX('20.9'!$B$7:$X$104,MATCH(B683,'20.9'!$A$7:$A$104,0),MATCH(Data!A683,'20.9'!$B$6:$X$6,0))</f>
        <v>33015</v>
      </c>
      <c r="I683" s="14">
        <f>INDEX('20.10'!$B$7:$X$104,MATCH(B683,'20.10'!$A$7:$A$104,0),MATCH(Data!A683,'20.10'!$B$6:$X$6,0))</f>
        <v>31678</v>
      </c>
      <c r="J683" s="14">
        <f>INDEX('20.13'!$B$7:$X$104,MATCH(B683,'20.13'!$A$7:$A$104,0),MATCH(Data!A683,'20.13'!$B$6:$X$6,0))</f>
        <v>118.3</v>
      </c>
      <c r="K683" s="14"/>
    </row>
    <row r="684" spans="1:11" hidden="1" x14ac:dyDescent="0.45">
      <c r="A684" s="116">
        <v>2006</v>
      </c>
      <c r="B684" s="14" t="s">
        <v>120</v>
      </c>
      <c r="C684" s="14">
        <f>INDEX('1.1'!$B$6:$X$103,MATCH(B684,'1.1'!$A$6:$A$103,0),MATCH(Data!A684,'1.1'!$B$5:$X$5,0))</f>
        <v>850.5</v>
      </c>
      <c r="D684" s="14">
        <f>INDEX('1.2'!$B$6:$X$103,MATCH(B684,'1.2'!$A$6:$A$103,0),MATCH(Data!A684,'1.2'!$B$5:$X$5,0))</f>
        <v>855.8</v>
      </c>
      <c r="E684" s="14">
        <f>INDEX('1.6.2'!$B$7:$X$104,MATCH(B684,'1.6.2'!$A$7:$A$104,0),MATCH(Data!A684,'1.6.2'!$B$6:$X$6,0))</f>
        <v>64.599999999999994</v>
      </c>
      <c r="F684" s="14">
        <f>INDEX('2.10.1'!$B$8:$X$105,MATCH(B684,'2.10.1'!$A$8:$A$105,0),MATCH(Data!A684,'2.10.1'!$B$7:$X$7,0))</f>
        <v>8.1999999999999993</v>
      </c>
      <c r="G684" s="14">
        <f>INDEX('3.2'!$B$7:$X$104,MATCH(B684,'3.2'!$A$7:$A$104,0),MATCH(Data!A684,'3.2'!$B$6:$X$6,0))</f>
        <v>7419</v>
      </c>
      <c r="H684" s="14">
        <f>INDEX('20.9'!$B$7:$X$104,MATCH(B684,'20.9'!$A$7:$A$104,0),MATCH(Data!A684,'20.9'!$B$6:$X$6,0))</f>
        <v>27180</v>
      </c>
      <c r="I684" s="14">
        <f>INDEX('20.10'!$B$7:$X$104,MATCH(B684,'20.10'!$A$7:$A$104,0),MATCH(Data!A684,'20.10'!$B$6:$X$6,0))</f>
        <v>22302</v>
      </c>
      <c r="J684" s="14">
        <f>INDEX('20.13'!$B$7:$X$104,MATCH(B684,'20.13'!$A$7:$A$104,0),MATCH(Data!A684,'20.13'!$B$6:$X$6,0))</f>
        <v>117.6</v>
      </c>
      <c r="K684" s="14"/>
    </row>
    <row r="685" spans="1:11" hidden="1" x14ac:dyDescent="0.45">
      <c r="A685" s="116">
        <v>2006</v>
      </c>
      <c r="B685" s="14" t="s">
        <v>121</v>
      </c>
      <c r="C685" s="14">
        <f>INDEX('1.1'!$B$6:$X$103,MATCH(B685,'1.1'!$A$6:$A$103,0),MATCH(Data!A685,'1.1'!$B$5:$X$5,0))</f>
        <v>166.9</v>
      </c>
      <c r="D685" s="14">
        <f>INDEX('1.2'!$B$6:$X$103,MATCH(B685,'1.2'!$A$6:$A$103,0),MATCH(Data!A685,'1.2'!$B$5:$X$5,0))</f>
        <v>168.6</v>
      </c>
      <c r="E685" s="14">
        <f>INDEX('1.6.2'!$B$7:$X$104,MATCH(B685,'1.6.2'!$A$7:$A$104,0),MATCH(Data!A685,'1.6.2'!$B$6:$X$6,0))</f>
        <v>70.099999999999994</v>
      </c>
      <c r="F685" s="14">
        <f>INDEX('2.10.1'!$B$8:$X$105,MATCH(B685,'2.10.1'!$A$8:$A$105,0),MATCH(Data!A685,'2.10.1'!$B$7:$X$7,0))</f>
        <v>5.3</v>
      </c>
      <c r="G685" s="14">
        <f>INDEX('3.2'!$B$7:$X$104,MATCH(B685,'3.2'!$A$7:$A$104,0),MATCH(Data!A685,'3.2'!$B$6:$X$6,0))</f>
        <v>13858</v>
      </c>
      <c r="H685" s="14" t="str">
        <f>INDEX('20.9'!$B$7:$X$104,MATCH(B685,'20.9'!$A$7:$A$104,0),MATCH(Data!A685,'20.9'!$B$6:$X$6,0))</f>
        <v>…</v>
      </c>
      <c r="I685" s="14">
        <f>INDEX('20.10'!$B$7:$X$104,MATCH(B685,'20.10'!$A$7:$A$104,0),MATCH(Data!A685,'20.10'!$B$6:$X$6,0))</f>
        <v>13243</v>
      </c>
      <c r="J685" s="14">
        <f>INDEX('20.13'!$B$7:$X$104,MATCH(B685,'20.13'!$A$7:$A$104,0),MATCH(Data!A685,'20.13'!$B$6:$X$6,0))</f>
        <v>102.8</v>
      </c>
      <c r="K685" s="14"/>
    </row>
    <row r="686" spans="1:11" hidden="1" x14ac:dyDescent="0.45">
      <c r="A686" s="116">
        <v>2006</v>
      </c>
      <c r="B686" s="14" t="s">
        <v>122</v>
      </c>
      <c r="C686" s="14">
        <f>INDEX('1.1'!$B$6:$X$103,MATCH(B686,'1.1'!$A$6:$A$103,0),MATCH(Data!A686,'1.1'!$B$5:$X$5,0))</f>
        <v>513.4</v>
      </c>
      <c r="D686" s="14">
        <f>INDEX('1.2'!$B$6:$X$103,MATCH(B686,'1.2'!$A$6:$A$103,0),MATCH(Data!A686,'1.2'!$B$5:$X$5,0))</f>
        <v>517.29999999999995</v>
      </c>
      <c r="E686" s="14">
        <f>INDEX('1.6.2'!$B$7:$X$104,MATCH(B686,'1.6.2'!$A$7:$A$104,0),MATCH(Data!A686,'1.6.2'!$B$6:$X$6,0))</f>
        <v>67</v>
      </c>
      <c r="F686" s="14">
        <f>INDEX('2.10.1'!$B$8:$X$105,MATCH(B686,'2.10.1'!$A$8:$A$105,0),MATCH(Data!A686,'2.10.1'!$B$7:$X$7,0))</f>
        <v>4.8</v>
      </c>
      <c r="G686" s="14">
        <f>INDEX('3.2'!$B$7:$X$104,MATCH(B686,'3.2'!$A$7:$A$104,0),MATCH(Data!A686,'3.2'!$B$6:$X$6,0))</f>
        <v>16412</v>
      </c>
      <c r="H686" s="14" t="str">
        <f>INDEX('20.9'!$B$7:$X$104,MATCH(B686,'20.9'!$A$7:$A$104,0),MATCH(Data!A686,'20.9'!$B$6:$X$6,0))</f>
        <v>…</v>
      </c>
      <c r="I686" s="14">
        <f>INDEX('20.10'!$B$7:$X$104,MATCH(B686,'20.10'!$A$7:$A$104,0),MATCH(Data!A686,'20.10'!$B$6:$X$6,0))</f>
        <v>35657</v>
      </c>
      <c r="J686" s="14">
        <f>INDEX('20.13'!$B$7:$X$104,MATCH(B686,'20.13'!$A$7:$A$104,0),MATCH(Data!A686,'20.13'!$B$6:$X$6,0))</f>
        <v>101.1</v>
      </c>
      <c r="K686" s="14"/>
    </row>
    <row r="687" spans="1:11" hidden="1" x14ac:dyDescent="0.45">
      <c r="A687" s="116">
        <v>2006</v>
      </c>
      <c r="B687" s="14" t="s">
        <v>123</v>
      </c>
      <c r="C687" s="14">
        <f>INDEX('1.1'!$B$6:$X$103,MATCH(B687,'1.1'!$A$6:$A$103,0),MATCH(Data!A687,'1.1'!$B$5:$X$5,0))</f>
        <v>179.4</v>
      </c>
      <c r="D687" s="14">
        <f>INDEX('1.2'!$B$6:$X$103,MATCH(B687,'1.2'!$A$6:$A$103,0),MATCH(Data!A687,'1.2'!$B$5:$X$5,0))</f>
        <v>180.5</v>
      </c>
      <c r="E687" s="14">
        <f>INDEX('1.6.2'!$B$7:$X$104,MATCH(B687,'1.6.2'!$A$7:$A$104,0),MATCH(Data!A687,'1.6.2'!$B$6:$X$6,0))</f>
        <v>64.5</v>
      </c>
      <c r="F687" s="14">
        <f>INDEX('2.10.1'!$B$8:$X$105,MATCH(B687,'2.10.1'!$A$8:$A$105,0),MATCH(Data!A687,'2.10.1'!$B$7:$X$7,0))</f>
        <v>9.8000000000000007</v>
      </c>
      <c r="G687" s="14">
        <f>INDEX('3.2'!$B$7:$X$104,MATCH(B687,'3.2'!$A$7:$A$104,0),MATCH(Data!A687,'3.2'!$B$6:$X$6,0))</f>
        <v>7624</v>
      </c>
      <c r="H687" s="14">
        <f>INDEX('20.9'!$B$7:$X$104,MATCH(B687,'20.9'!$A$7:$A$104,0),MATCH(Data!A687,'20.9'!$B$6:$X$6,0))</f>
        <v>13363</v>
      </c>
      <c r="I687" s="14">
        <f>INDEX('20.10'!$B$7:$X$104,MATCH(B687,'20.10'!$A$7:$A$104,0),MATCH(Data!A687,'20.10'!$B$6:$X$6,0))</f>
        <v>14745</v>
      </c>
      <c r="J687" s="14">
        <f>INDEX('20.13'!$B$7:$X$104,MATCH(B687,'20.13'!$A$7:$A$104,0),MATCH(Data!A687,'20.13'!$B$6:$X$6,0))</f>
        <v>110.1</v>
      </c>
      <c r="K687" s="14"/>
    </row>
    <row r="688" spans="1:11" hidden="1" x14ac:dyDescent="0.45">
      <c r="A688" s="116">
        <v>2006</v>
      </c>
      <c r="B688" s="14" t="s">
        <v>124</v>
      </c>
      <c r="C688" s="14">
        <f>INDEX('1.1'!$B$6:$X$103,MATCH(B688,'1.1'!$A$6:$A$103,0),MATCH(Data!A688,'1.1'!$B$5:$X$5,0))</f>
        <v>52.9</v>
      </c>
      <c r="D688" s="14">
        <f>INDEX('1.2'!$B$6:$X$103,MATCH(B688,'1.2'!$A$6:$A$103,0),MATCH(Data!A688,'1.2'!$B$5:$X$5,0))</f>
        <v>52.7</v>
      </c>
      <c r="E688" s="14">
        <f>INDEX('1.6.2'!$B$7:$X$104,MATCH(B688,'1.6.2'!$A$7:$A$104,0),MATCH(Data!A688,'1.6.2'!$B$6:$X$6,0))</f>
        <v>71.099999999999994</v>
      </c>
      <c r="F688" s="14">
        <f>INDEX('2.10.1'!$B$8:$X$105,MATCH(B688,'2.10.1'!$A$8:$A$105,0),MATCH(Data!A688,'2.10.1'!$B$7:$X$7,0))</f>
        <v>3.7</v>
      </c>
      <c r="G688" s="14">
        <f>INDEX('3.2'!$B$7:$X$104,MATCH(B688,'3.2'!$A$7:$A$104,0),MATCH(Data!A688,'3.2'!$B$6:$X$6,0))</f>
        <v>23326</v>
      </c>
      <c r="H688" s="14" t="str">
        <f>INDEX('20.9'!$B$7:$X$104,MATCH(B688,'20.9'!$A$7:$A$104,0),MATCH(Data!A688,'20.9'!$B$6:$X$6,0))</f>
        <v>…</v>
      </c>
      <c r="I688" s="14" t="str">
        <f>INDEX('20.10'!$B$7:$X$104,MATCH(B688,'20.10'!$A$7:$A$104,0),MATCH(Data!A688,'20.10'!$B$6:$X$6,0))</f>
        <v>…</v>
      </c>
      <c r="J688" s="14">
        <f>INDEX('20.13'!$B$7:$X$104,MATCH(B688,'20.13'!$A$7:$A$104,0),MATCH(Data!A688,'20.13'!$B$6:$X$6,0))</f>
        <v>86</v>
      </c>
      <c r="K688" s="14"/>
    </row>
    <row r="689" spans="1:11" hidden="1" x14ac:dyDescent="0.45">
      <c r="A689" s="116">
        <v>2007</v>
      </c>
      <c r="B689" s="114" t="s">
        <v>40</v>
      </c>
      <c r="C689" s="14">
        <f>INDEX('1.1'!$B$6:$X$103,MATCH(B689,'1.1'!$A$6:$A$103,0),MATCH(Data!A689,'1.1'!$B$5:$X$5,0))</f>
        <v>142747.5</v>
      </c>
      <c r="D689" s="14">
        <f>INDEX('1.2'!$B$6:$X$103,MATCH(B689,'1.2'!$A$6:$A$103,0),MATCH(Data!A689,'1.2'!$B$5:$X$5,0))</f>
        <v>142805.1</v>
      </c>
      <c r="E689" s="14">
        <f>INDEX('1.6.2'!$B$7:$X$104,MATCH(B689,'1.6.2'!$A$7:$A$104,0),MATCH(Data!A689,'1.6.2'!$B$6:$X$6,0))</f>
        <v>62.9</v>
      </c>
      <c r="F689" s="14">
        <f>INDEX('2.10.1'!$B$8:$X$105,MATCH(B689,'2.10.1'!$A$8:$A$105,0),MATCH(Data!A689,'2.10.1'!$B$7:$X$7,0))</f>
        <v>6</v>
      </c>
      <c r="G689" s="14">
        <f>INDEX('3.2'!$B$7:$X$104,MATCH(B689,'3.2'!$A$7:$A$104,0),MATCH(Data!A689,'3.2'!$B$6:$X$6,0))</f>
        <v>12540</v>
      </c>
      <c r="H689" s="14">
        <f>INDEX('20.9'!$B$7:$X$104,MATCH(B689,'20.9'!$A$7:$A$104,0),MATCH(Data!A689,'20.9'!$B$6:$X$6,0))</f>
        <v>47482</v>
      </c>
      <c r="I689" s="14">
        <f>INDEX('20.10'!$B$7:$X$104,MATCH(B689,'20.10'!$A$7:$A$104,0),MATCH(Data!A689,'20.10'!$B$6:$X$6,0))</f>
        <v>47206</v>
      </c>
      <c r="J689" s="14">
        <f>INDEX('20.13'!$B$7:$X$104,MATCH(B689,'20.13'!$A$7:$A$104,0),MATCH(Data!A689,'20.13'!$B$6:$X$6,0))</f>
        <v>121.2</v>
      </c>
      <c r="K689" s="14"/>
    </row>
    <row r="690" spans="1:11" ht="18" hidden="1" x14ac:dyDescent="0.45">
      <c r="A690" s="116">
        <v>2007</v>
      </c>
      <c r="B690" s="44" t="s">
        <v>131</v>
      </c>
      <c r="C690" s="14">
        <f>INDEX('1.1'!$B$6:$X$103,MATCH(B690,'1.1'!$A$6:$A$103,0),MATCH(Data!A690,'1.1'!$B$5:$X$5,0))</f>
        <v>38210.1</v>
      </c>
      <c r="D690" s="14">
        <f>INDEX('1.2'!$B$6:$X$103,MATCH(B690,'1.2'!$A$6:$A$103,0),MATCH(Data!A690,'1.2'!$B$5:$X$5,0))</f>
        <v>38196.699999999997</v>
      </c>
      <c r="E690" s="14">
        <f>INDEX('1.6.2'!$B$7:$X$104,MATCH(B690,'1.6.2'!$A$7:$A$104,0),MATCH(Data!A690,'1.6.2'!$B$6:$X$6,0))</f>
        <v>62.5</v>
      </c>
      <c r="F690" s="14">
        <f>INDEX('2.10.1'!$B$8:$X$105,MATCH(B690,'2.10.1'!$A$8:$A$105,0),MATCH(Data!A690,'2.10.1'!$B$7:$X$7,0))</f>
        <v>3.1</v>
      </c>
      <c r="G690" s="14">
        <f>INDEX('3.2'!$B$7:$X$104,MATCH(B690,'3.2'!$A$7:$A$104,0),MATCH(Data!A690,'3.2'!$B$6:$X$6,0))</f>
        <v>16631</v>
      </c>
      <c r="H690" s="14">
        <f>INDEX('20.9'!$B$7:$X$104,MATCH(B690,'20.9'!$A$7:$A$104,0),MATCH(Data!A690,'20.9'!$B$6:$X$6,0))</f>
        <v>62189</v>
      </c>
      <c r="I690" s="14">
        <f>INDEX('20.10'!$B$7:$X$104,MATCH(B690,'20.10'!$A$7:$A$104,0),MATCH(Data!A690,'20.10'!$B$6:$X$6,0))</f>
        <v>69312</v>
      </c>
      <c r="J690" s="14">
        <f>INDEX('20.13'!$B$7:$X$104,MATCH(B690,'20.13'!$A$7:$A$104,0),MATCH(Data!A690,'20.13'!$B$6:$X$6,0))</f>
        <v>123.7</v>
      </c>
      <c r="K690" s="14"/>
    </row>
    <row r="691" spans="1:11" hidden="1" x14ac:dyDescent="0.45">
      <c r="A691" s="116">
        <v>2007</v>
      </c>
      <c r="B691" s="14" t="s">
        <v>41</v>
      </c>
      <c r="C691" s="14">
        <f>INDEX('1.1'!$B$6:$X$103,MATCH(B691,'1.1'!$A$6:$A$103,0),MATCH(Data!A691,'1.1'!$B$5:$X$5,0))</f>
        <v>1520.1</v>
      </c>
      <c r="D691" s="14">
        <f>INDEX('1.2'!$B$6:$X$103,MATCH(B691,'1.2'!$A$6:$A$103,0),MATCH(Data!A691,'1.2'!$B$5:$X$5,0))</f>
        <v>1517.1</v>
      </c>
      <c r="E691" s="14">
        <f>INDEX('1.6.2'!$B$7:$X$104,MATCH(B691,'1.6.2'!$A$7:$A$104,0),MATCH(Data!A691,'1.6.2'!$B$6:$X$6,0))</f>
        <v>61.8</v>
      </c>
      <c r="F691" s="14">
        <f>INDEX('2.10.1'!$B$8:$X$105,MATCH(B691,'2.10.1'!$A$8:$A$105,0),MATCH(Data!A691,'2.10.1'!$B$7:$X$7,0))</f>
        <v>4.3</v>
      </c>
      <c r="G691" s="14">
        <f>INDEX('3.2'!$B$7:$X$104,MATCH(B691,'3.2'!$A$7:$A$104,0),MATCH(Data!A691,'3.2'!$B$6:$X$6,0))</f>
        <v>9399</v>
      </c>
      <c r="H691" s="14">
        <f>INDEX('20.9'!$B$7:$X$104,MATCH(B691,'20.9'!$A$7:$A$104,0),MATCH(Data!A691,'20.9'!$B$6:$X$6,0))</f>
        <v>32837</v>
      </c>
      <c r="I691" s="14">
        <f>INDEX('20.10'!$B$7:$X$104,MATCH(B691,'20.10'!$A$7:$A$104,0),MATCH(Data!A691,'20.10'!$B$6:$X$6,0))</f>
        <v>30153</v>
      </c>
      <c r="J691" s="14">
        <f>INDEX('20.13'!$B$7:$X$104,MATCH(B691,'20.13'!$A$7:$A$104,0),MATCH(Data!A691,'20.13'!$B$6:$X$6,0))</f>
        <v>120.5</v>
      </c>
      <c r="K691" s="14"/>
    </row>
    <row r="692" spans="1:11" hidden="1" x14ac:dyDescent="0.45">
      <c r="A692" s="116">
        <v>2007</v>
      </c>
      <c r="B692" s="14" t="s">
        <v>42</v>
      </c>
      <c r="C692" s="14">
        <f>INDEX('1.1'!$B$6:$X$103,MATCH(B692,'1.1'!$A$6:$A$103,0),MATCH(Data!A692,'1.1'!$B$5:$X$5,0))</f>
        <v>1303.3</v>
      </c>
      <c r="D692" s="14">
        <f>INDEX('1.2'!$B$6:$X$103,MATCH(B692,'1.2'!$A$6:$A$103,0),MATCH(Data!A692,'1.2'!$B$5:$X$5,0))</f>
        <v>1308</v>
      </c>
      <c r="E692" s="14">
        <f>INDEX('1.6.2'!$B$7:$X$104,MATCH(B692,'1.6.2'!$A$7:$A$104,0),MATCH(Data!A692,'1.6.2'!$B$6:$X$6,0))</f>
        <v>61.3</v>
      </c>
      <c r="F692" s="14">
        <f>INDEX('2.10.1'!$B$8:$X$105,MATCH(B692,'2.10.1'!$A$8:$A$105,0),MATCH(Data!A692,'2.10.1'!$B$7:$X$7,0))</f>
        <v>6.4</v>
      </c>
      <c r="G692" s="14">
        <f>INDEX('3.2'!$B$7:$X$104,MATCH(B692,'3.2'!$A$7:$A$104,0),MATCH(Data!A692,'3.2'!$B$6:$X$6,0))</f>
        <v>7626</v>
      </c>
      <c r="H692" s="14">
        <f>INDEX('20.9'!$B$7:$X$104,MATCH(B692,'20.9'!$A$7:$A$104,0),MATCH(Data!A692,'20.9'!$B$6:$X$6,0))</f>
        <v>25714</v>
      </c>
      <c r="I692" s="14">
        <f>INDEX('20.10'!$B$7:$X$104,MATCH(B692,'20.10'!$A$7:$A$104,0),MATCH(Data!A692,'20.10'!$B$6:$X$6,0))</f>
        <v>31101</v>
      </c>
      <c r="J692" s="14">
        <f>INDEX('20.13'!$B$7:$X$104,MATCH(B692,'20.13'!$A$7:$A$104,0),MATCH(Data!A692,'20.13'!$B$6:$X$6,0))</f>
        <v>129.1</v>
      </c>
      <c r="K692" s="14"/>
    </row>
    <row r="693" spans="1:11" hidden="1" x14ac:dyDescent="0.45">
      <c r="A693" s="116">
        <v>2007</v>
      </c>
      <c r="B693" s="14" t="s">
        <v>43</v>
      </c>
      <c r="C693" s="14">
        <f>INDEX('1.1'!$B$6:$X$103,MATCH(B693,'1.1'!$A$6:$A$103,0),MATCH(Data!A693,'1.1'!$B$5:$X$5,0))</f>
        <v>1466.8</v>
      </c>
      <c r="D693" s="14">
        <f>INDEX('1.2'!$B$6:$X$103,MATCH(B693,'1.2'!$A$6:$A$103,0),MATCH(Data!A693,'1.2'!$B$5:$X$5,0))</f>
        <v>1471.3</v>
      </c>
      <c r="E693" s="14">
        <f>INDEX('1.6.2'!$B$7:$X$104,MATCH(B693,'1.6.2'!$A$7:$A$104,0),MATCH(Data!A693,'1.6.2'!$B$6:$X$6,0))</f>
        <v>61.2</v>
      </c>
      <c r="F693" s="14">
        <f>INDEX('2.10.1'!$B$8:$X$105,MATCH(B693,'2.10.1'!$A$8:$A$105,0),MATCH(Data!A693,'2.10.1'!$B$7:$X$7,0))</f>
        <v>6.7</v>
      </c>
      <c r="G693" s="14">
        <f>INDEX('3.2'!$B$7:$X$104,MATCH(B693,'3.2'!$A$7:$A$104,0),MATCH(Data!A693,'3.2'!$B$6:$X$6,0))</f>
        <v>7015</v>
      </c>
      <c r="H693" s="14">
        <f>INDEX('20.9'!$B$7:$X$104,MATCH(B693,'20.9'!$A$7:$A$104,0),MATCH(Data!A693,'20.9'!$B$6:$X$6,0))</f>
        <v>35768</v>
      </c>
      <c r="I693" s="14">
        <f>INDEX('20.10'!$B$7:$X$104,MATCH(B693,'20.10'!$A$7:$A$104,0),MATCH(Data!A693,'20.10'!$B$6:$X$6,0))</f>
        <v>33064</v>
      </c>
      <c r="J693" s="14">
        <f>INDEX('20.13'!$B$7:$X$104,MATCH(B693,'20.13'!$A$7:$A$104,0),MATCH(Data!A693,'20.13'!$B$6:$X$6,0))</f>
        <v>129.1</v>
      </c>
      <c r="K693" s="14"/>
    </row>
    <row r="694" spans="1:11" hidden="1" x14ac:dyDescent="0.45">
      <c r="A694" s="116">
        <v>2007</v>
      </c>
      <c r="B694" s="14" t="s">
        <v>44</v>
      </c>
      <c r="C694" s="14">
        <f>INDEX('1.1'!$B$6:$X$103,MATCH(B694,'1.1'!$A$6:$A$103,0),MATCH(Data!A694,'1.1'!$B$5:$X$5,0))</f>
        <v>2344.4</v>
      </c>
      <c r="D694" s="14">
        <f>INDEX('1.2'!$B$6:$X$103,MATCH(B694,'1.2'!$A$6:$A$103,0),MATCH(Data!A694,'1.2'!$B$5:$X$5,0))</f>
        <v>2349.1</v>
      </c>
      <c r="E694" s="14">
        <f>INDEX('1.6.2'!$B$7:$X$104,MATCH(B694,'1.6.2'!$A$7:$A$104,0),MATCH(Data!A694,'1.6.2'!$B$6:$X$6,0))</f>
        <v>60.7</v>
      </c>
      <c r="F694" s="14">
        <f>INDEX('2.10.1'!$B$8:$X$105,MATCH(B694,'2.10.1'!$A$8:$A$105,0),MATCH(Data!A694,'2.10.1'!$B$7:$X$7,0))</f>
        <v>5.2</v>
      </c>
      <c r="G694" s="14">
        <f>INDEX('3.2'!$B$7:$X$104,MATCH(B694,'3.2'!$A$7:$A$104,0),MATCH(Data!A694,'3.2'!$B$6:$X$6,0))</f>
        <v>8307</v>
      </c>
      <c r="H694" s="14">
        <f>INDEX('20.9'!$B$7:$X$104,MATCH(B694,'20.9'!$A$7:$A$104,0),MATCH(Data!A694,'20.9'!$B$6:$X$6,0))</f>
        <v>29103</v>
      </c>
      <c r="I694" s="14">
        <f>INDEX('20.10'!$B$7:$X$104,MATCH(B694,'20.10'!$A$7:$A$104,0),MATCH(Data!A694,'20.10'!$B$6:$X$6,0))</f>
        <v>26091</v>
      </c>
      <c r="J694" s="14">
        <f>INDEX('20.13'!$B$7:$X$104,MATCH(B694,'20.13'!$A$7:$A$104,0),MATCH(Data!A694,'20.13'!$B$6:$X$6,0))</f>
        <v>134.9</v>
      </c>
      <c r="K694" s="14"/>
    </row>
    <row r="695" spans="1:11" hidden="1" x14ac:dyDescent="0.45">
      <c r="A695" s="116">
        <v>2007</v>
      </c>
      <c r="B695" s="14" t="s">
        <v>45</v>
      </c>
      <c r="C695" s="14">
        <f>INDEX('1.1'!$B$6:$X$103,MATCH(B695,'1.1'!$A$6:$A$103,0),MATCH(Data!A695,'1.1'!$B$5:$X$5,0))</f>
        <v>1081.0999999999999</v>
      </c>
      <c r="D695" s="14">
        <f>INDEX('1.2'!$B$6:$X$103,MATCH(B695,'1.2'!$A$6:$A$103,0),MATCH(Data!A695,'1.2'!$B$5:$X$5,0))</f>
        <v>1085.5</v>
      </c>
      <c r="E695" s="14">
        <f>INDEX('1.6.2'!$B$7:$X$104,MATCH(B695,'1.6.2'!$A$7:$A$104,0),MATCH(Data!A695,'1.6.2'!$B$6:$X$6,0))</f>
        <v>60.9</v>
      </c>
      <c r="F695" s="14">
        <f>INDEX('2.10.1'!$B$8:$X$105,MATCH(B695,'2.10.1'!$A$8:$A$105,0),MATCH(Data!A695,'2.10.1'!$B$7:$X$7,0))</f>
        <v>4.3</v>
      </c>
      <c r="G695" s="14">
        <f>INDEX('3.2'!$B$7:$X$104,MATCH(B695,'3.2'!$A$7:$A$104,0),MATCH(Data!A695,'3.2'!$B$6:$X$6,0))</f>
        <v>5684</v>
      </c>
      <c r="H695" s="14">
        <f>INDEX('20.9'!$B$7:$X$104,MATCH(B695,'20.9'!$A$7:$A$104,0),MATCH(Data!A695,'20.9'!$B$6:$X$6,0))</f>
        <v>30224</v>
      </c>
      <c r="I695" s="14">
        <f>INDEX('20.10'!$B$7:$X$104,MATCH(B695,'20.10'!$A$7:$A$104,0),MATCH(Data!A695,'20.10'!$B$6:$X$6,0))</f>
        <v>29973</v>
      </c>
      <c r="J695" s="14">
        <f>INDEX('20.13'!$B$7:$X$104,MATCH(B695,'20.13'!$A$7:$A$104,0),MATCH(Data!A695,'20.13'!$B$6:$X$6,0))</f>
        <v>118.7</v>
      </c>
      <c r="K695" s="14"/>
    </row>
    <row r="696" spans="1:11" hidden="1" x14ac:dyDescent="0.45">
      <c r="A696" s="116">
        <v>2007</v>
      </c>
      <c r="B696" s="14" t="s">
        <v>46</v>
      </c>
      <c r="C696" s="14">
        <f>INDEX('1.1'!$B$6:$X$103,MATCH(B696,'1.1'!$A$6:$A$103,0),MATCH(Data!A696,'1.1'!$B$5:$X$5,0))</f>
        <v>1017.7</v>
      </c>
      <c r="D696" s="14">
        <f>INDEX('1.2'!$B$6:$X$103,MATCH(B696,'1.2'!$A$6:$A$103,0),MATCH(Data!A696,'1.2'!$B$5:$X$5,0))</f>
        <v>1019</v>
      </c>
      <c r="E696" s="14">
        <f>INDEX('1.6.2'!$B$7:$X$104,MATCH(B696,'1.6.2'!$A$7:$A$104,0),MATCH(Data!A696,'1.6.2'!$B$6:$X$6,0))</f>
        <v>62</v>
      </c>
      <c r="F696" s="14">
        <f>INDEX('2.10.1'!$B$8:$X$105,MATCH(B696,'2.10.1'!$A$8:$A$105,0),MATCH(Data!A696,'2.10.1'!$B$7:$X$7,0))</f>
        <v>5</v>
      </c>
      <c r="G696" s="14">
        <f>INDEX('3.2'!$B$7:$X$104,MATCH(B696,'3.2'!$A$7:$A$104,0),MATCH(Data!A696,'3.2'!$B$6:$X$6,0))</f>
        <v>9185</v>
      </c>
      <c r="H696" s="14">
        <f>INDEX('20.9'!$B$7:$X$104,MATCH(B696,'20.9'!$A$7:$A$104,0),MATCH(Data!A696,'20.9'!$B$6:$X$6,0))</f>
        <v>40032</v>
      </c>
      <c r="I696" s="14">
        <f>INDEX('20.10'!$B$7:$X$104,MATCH(B696,'20.10'!$A$7:$A$104,0),MATCH(Data!A696,'20.10'!$B$6:$X$6,0))</f>
        <v>39557</v>
      </c>
      <c r="J696" s="14">
        <f>INDEX('20.13'!$B$7:$X$104,MATCH(B696,'20.13'!$A$7:$A$104,0),MATCH(Data!A696,'20.13'!$B$6:$X$6,0))</f>
        <v>126.9</v>
      </c>
      <c r="K696" s="14"/>
    </row>
    <row r="697" spans="1:11" hidden="1" x14ac:dyDescent="0.45">
      <c r="A697" s="116">
        <v>2007</v>
      </c>
      <c r="B697" s="14" t="s">
        <v>47</v>
      </c>
      <c r="C697" s="14">
        <f>INDEX('1.1'!$B$6:$X$103,MATCH(B697,'1.1'!$A$6:$A$103,0),MATCH(Data!A697,'1.1'!$B$5:$X$5,0))</f>
        <v>683.4</v>
      </c>
      <c r="D697" s="14">
        <f>INDEX('1.2'!$B$6:$X$103,MATCH(B697,'1.2'!$A$6:$A$103,0),MATCH(Data!A697,'1.2'!$B$5:$X$5,0))</f>
        <v>686.6</v>
      </c>
      <c r="E697" s="14">
        <f>INDEX('1.6.2'!$B$7:$X$104,MATCH(B697,'1.6.2'!$A$7:$A$104,0),MATCH(Data!A697,'1.6.2'!$B$6:$X$6,0))</f>
        <v>61.6</v>
      </c>
      <c r="F697" s="14">
        <f>INDEX('2.10.1'!$B$8:$X$105,MATCH(B697,'2.10.1'!$A$8:$A$105,0),MATCH(Data!A697,'2.10.1'!$B$7:$X$7,0))</f>
        <v>3.3</v>
      </c>
      <c r="G697" s="14">
        <f>INDEX('3.2'!$B$7:$X$104,MATCH(B697,'3.2'!$A$7:$A$104,0),MATCH(Data!A697,'3.2'!$B$6:$X$6,0))</f>
        <v>7857</v>
      </c>
      <c r="H697" s="14">
        <f>INDEX('20.9'!$B$7:$X$104,MATCH(B697,'20.9'!$A$7:$A$104,0),MATCH(Data!A697,'20.9'!$B$6:$X$6,0))</f>
        <v>37394</v>
      </c>
      <c r="I697" s="14">
        <f>INDEX('20.10'!$B$7:$X$104,MATCH(B697,'20.10'!$A$7:$A$104,0),MATCH(Data!A697,'20.10'!$B$6:$X$6,0))</f>
        <v>40285</v>
      </c>
      <c r="J697" s="14">
        <f>INDEX('20.13'!$B$7:$X$104,MATCH(B697,'20.13'!$A$7:$A$104,0),MATCH(Data!A697,'20.13'!$B$6:$X$6,0))</f>
        <v>124</v>
      </c>
      <c r="K697" s="14"/>
    </row>
    <row r="698" spans="1:11" hidden="1" x14ac:dyDescent="0.45">
      <c r="A698" s="116">
        <v>2007</v>
      </c>
      <c r="B698" s="14" t="s">
        <v>48</v>
      </c>
      <c r="C698" s="14">
        <f>INDEX('1.1'!$B$6:$X$103,MATCH(B698,'1.1'!$A$6:$A$103,0),MATCH(Data!A698,'1.1'!$B$5:$X$5,0))</f>
        <v>1151.9000000000001</v>
      </c>
      <c r="D698" s="14">
        <f>INDEX('1.2'!$B$6:$X$103,MATCH(B698,'1.2'!$A$6:$A$103,0),MATCH(Data!A698,'1.2'!$B$5:$X$5,0))</f>
        <v>1156.7</v>
      </c>
      <c r="E698" s="14">
        <f>INDEX('1.6.2'!$B$7:$X$104,MATCH(B698,'1.6.2'!$A$7:$A$104,0),MATCH(Data!A698,'1.6.2'!$B$6:$X$6,0))</f>
        <v>60.7</v>
      </c>
      <c r="F698" s="14">
        <f>INDEX('2.10.1'!$B$8:$X$105,MATCH(B698,'2.10.1'!$A$8:$A$105,0),MATCH(Data!A698,'2.10.1'!$B$7:$X$7,0))</f>
        <v>4.9000000000000004</v>
      </c>
      <c r="G698" s="14">
        <f>INDEX('3.2'!$B$7:$X$104,MATCH(B698,'3.2'!$A$7:$A$104,0),MATCH(Data!A698,'3.2'!$B$6:$X$6,0))</f>
        <v>8687</v>
      </c>
      <c r="H698" s="14">
        <f>INDEX('20.9'!$B$7:$X$104,MATCH(B698,'20.9'!$A$7:$A$104,0),MATCH(Data!A698,'20.9'!$B$6:$X$6,0))</f>
        <v>26578</v>
      </c>
      <c r="I698" s="14">
        <f>INDEX('20.10'!$B$7:$X$104,MATCH(B698,'20.10'!$A$7:$A$104,0),MATCH(Data!A698,'20.10'!$B$6:$X$6,0))</f>
        <v>27921</v>
      </c>
      <c r="J698" s="14">
        <f>INDEX('20.13'!$B$7:$X$104,MATCH(B698,'20.13'!$A$7:$A$104,0),MATCH(Data!A698,'20.13'!$B$6:$X$6,0))</f>
        <v>134.30000000000001</v>
      </c>
      <c r="K698" s="14"/>
    </row>
    <row r="699" spans="1:11" hidden="1" x14ac:dyDescent="0.45">
      <c r="A699" s="116">
        <v>2007</v>
      </c>
      <c r="B699" s="14" t="s">
        <v>49</v>
      </c>
      <c r="C699" s="14">
        <f>INDEX('1.1'!$B$6:$X$103,MATCH(B699,'1.1'!$A$6:$A$103,0),MATCH(Data!A699,'1.1'!$B$5:$X$5,0))</f>
        <v>1186.7</v>
      </c>
      <c r="D699" s="14">
        <f>INDEX('1.2'!$B$6:$X$103,MATCH(B699,'1.2'!$A$6:$A$103,0),MATCH(Data!A699,'1.2'!$B$5:$X$5,0))</f>
        <v>1188.5999999999999</v>
      </c>
      <c r="E699" s="14">
        <f>INDEX('1.6.2'!$B$7:$X$104,MATCH(B699,'1.6.2'!$A$7:$A$104,0),MATCH(Data!A699,'1.6.2'!$B$6:$X$6,0))</f>
        <v>61.4</v>
      </c>
      <c r="F699" s="14">
        <f>INDEX('2.10.1'!$B$8:$X$105,MATCH(B699,'2.10.1'!$A$8:$A$105,0),MATCH(Data!A699,'2.10.1'!$B$7:$X$7,0))</f>
        <v>2.7</v>
      </c>
      <c r="G699" s="14">
        <f>INDEX('3.2'!$B$7:$X$104,MATCH(B699,'3.2'!$A$7:$A$104,0),MATCH(Data!A699,'3.2'!$B$6:$X$6,0))</f>
        <v>9472</v>
      </c>
      <c r="H699" s="14">
        <f>INDEX('20.9'!$B$7:$X$104,MATCH(B699,'20.9'!$A$7:$A$104,0),MATCH(Data!A699,'20.9'!$B$6:$X$6,0))</f>
        <v>38407</v>
      </c>
      <c r="I699" s="14">
        <f>INDEX('20.10'!$B$7:$X$104,MATCH(B699,'20.10'!$A$7:$A$104,0),MATCH(Data!A699,'20.10'!$B$6:$X$6,0))</f>
        <v>43207</v>
      </c>
      <c r="J699" s="14">
        <f>INDEX('20.13'!$B$7:$X$104,MATCH(B699,'20.13'!$A$7:$A$104,0),MATCH(Data!A699,'20.13'!$B$6:$X$6,0))</f>
        <v>119.2</v>
      </c>
      <c r="K699" s="14"/>
    </row>
    <row r="700" spans="1:11" hidden="1" x14ac:dyDescent="0.45">
      <c r="A700" s="116">
        <v>2007</v>
      </c>
      <c r="B700" s="14" t="s">
        <v>50</v>
      </c>
      <c r="C700" s="14">
        <f>INDEX('1.1'!$B$6:$X$103,MATCH(B700,'1.1'!$A$6:$A$103,0),MATCH(Data!A700,'1.1'!$B$5:$X$5,0))</f>
        <v>6895.4</v>
      </c>
      <c r="D700" s="14">
        <f>INDEX('1.2'!$B$6:$X$103,MATCH(B700,'1.2'!$A$6:$A$103,0),MATCH(Data!A700,'1.2'!$B$5:$X$5,0))</f>
        <v>6871.1</v>
      </c>
      <c r="E700" s="14">
        <f>INDEX('1.6.2'!$B$7:$X$104,MATCH(B700,'1.6.2'!$A$7:$A$104,0),MATCH(Data!A700,'1.6.2'!$B$6:$X$6,0))</f>
        <v>62.9</v>
      </c>
      <c r="F700" s="14">
        <f>INDEX('2.10.1'!$B$8:$X$105,MATCH(B700,'2.10.1'!$A$8:$A$105,0),MATCH(Data!A700,'2.10.1'!$B$7:$X$7,0))</f>
        <v>2</v>
      </c>
      <c r="G700" s="14">
        <f>INDEX('3.2'!$B$7:$X$104,MATCH(B700,'3.2'!$A$7:$A$104,0),MATCH(Data!A700,'3.2'!$B$6:$X$6,0))</f>
        <v>14034</v>
      </c>
      <c r="H700" s="14">
        <f>INDEX('20.9'!$B$7:$X$104,MATCH(B700,'20.9'!$A$7:$A$104,0),MATCH(Data!A700,'20.9'!$B$6:$X$6,0))</f>
        <v>51747</v>
      </c>
      <c r="I700" s="14">
        <f>INDEX('20.10'!$B$7:$X$104,MATCH(B700,'20.10'!$A$7:$A$104,0),MATCH(Data!A700,'20.10'!$B$6:$X$6,0))</f>
        <v>52819</v>
      </c>
      <c r="J700" s="14">
        <f>INDEX('20.13'!$B$7:$X$104,MATCH(B700,'20.13'!$A$7:$A$104,0),MATCH(Data!A700,'20.13'!$B$6:$X$6,0))</f>
        <v>121.4</v>
      </c>
      <c r="K700" s="14"/>
    </row>
    <row r="701" spans="1:11" hidden="1" x14ac:dyDescent="0.45">
      <c r="A701" s="116">
        <v>2007</v>
      </c>
      <c r="B701" s="14" t="s">
        <v>51</v>
      </c>
      <c r="C701" s="14">
        <f>INDEX('1.1'!$B$6:$X$103,MATCH(B701,'1.1'!$A$6:$A$103,0),MATCH(Data!A701,'1.1'!$B$5:$X$5,0))</f>
        <v>805.2</v>
      </c>
      <c r="D701" s="14">
        <f>INDEX('1.2'!$B$6:$X$103,MATCH(B701,'1.2'!$A$6:$A$103,0),MATCH(Data!A701,'1.2'!$B$5:$X$5,0))</f>
        <v>808.3</v>
      </c>
      <c r="E701" s="14">
        <f>INDEX('1.6.2'!$B$7:$X$104,MATCH(B701,'1.6.2'!$A$7:$A$104,0),MATCH(Data!A701,'1.6.2'!$B$6:$X$6,0))</f>
        <v>60.9</v>
      </c>
      <c r="F701" s="14">
        <f>INDEX('2.10.1'!$B$8:$X$105,MATCH(B701,'2.10.1'!$A$8:$A$105,0),MATCH(Data!A701,'2.10.1'!$B$7:$X$7,0))</f>
        <v>5.5</v>
      </c>
      <c r="G701" s="14">
        <f>INDEX('3.2'!$B$7:$X$104,MATCH(B701,'3.2'!$A$7:$A$104,0),MATCH(Data!A701,'3.2'!$B$6:$X$6,0))</f>
        <v>7325</v>
      </c>
      <c r="H701" s="14">
        <f>INDEX('20.9'!$B$7:$X$104,MATCH(B701,'20.9'!$A$7:$A$104,0),MATCH(Data!A701,'20.9'!$B$6:$X$6,0))</f>
        <v>25674</v>
      </c>
      <c r="I701" s="14">
        <f>INDEX('20.10'!$B$7:$X$104,MATCH(B701,'20.10'!$A$7:$A$104,0),MATCH(Data!A701,'20.10'!$B$6:$X$6,0))</f>
        <v>25161</v>
      </c>
      <c r="J701" s="14">
        <f>INDEX('20.13'!$B$7:$X$104,MATCH(B701,'20.13'!$A$7:$A$104,0),MATCH(Data!A701,'20.13'!$B$6:$X$6,0))</f>
        <v>127.1</v>
      </c>
      <c r="K701" s="14"/>
    </row>
    <row r="702" spans="1:11" hidden="1" x14ac:dyDescent="0.45">
      <c r="A702" s="116">
        <v>2007</v>
      </c>
      <c r="B702" s="14" t="s">
        <v>52</v>
      </c>
      <c r="C702" s="14">
        <f>INDEX('1.1'!$B$6:$X$103,MATCH(B702,'1.1'!$A$6:$A$103,0),MATCH(Data!A702,'1.1'!$B$5:$X$5,0))</f>
        <v>1174.3</v>
      </c>
      <c r="D702" s="14">
        <f>INDEX('1.2'!$B$6:$X$103,MATCH(B702,'1.2'!$A$6:$A$103,0),MATCH(Data!A702,'1.2'!$B$5:$X$5,0))</f>
        <v>1177.9000000000001</v>
      </c>
      <c r="E702" s="14">
        <f>INDEX('1.6.2'!$B$7:$X$104,MATCH(B702,'1.6.2'!$A$7:$A$104,0),MATCH(Data!A702,'1.6.2'!$B$6:$X$6,0))</f>
        <v>60.2</v>
      </c>
      <c r="F702" s="14">
        <f>INDEX('2.10.1'!$B$8:$X$105,MATCH(B702,'2.10.1'!$A$8:$A$105,0),MATCH(Data!A702,'2.10.1'!$B$7:$X$7,0))</f>
        <v>3.7</v>
      </c>
      <c r="G702" s="14">
        <f>INDEX('3.2'!$B$7:$X$104,MATCH(B702,'3.2'!$A$7:$A$104,0),MATCH(Data!A702,'3.2'!$B$6:$X$6,0))</f>
        <v>8049</v>
      </c>
      <c r="H702" s="14">
        <f>INDEX('20.9'!$B$7:$X$104,MATCH(B702,'20.9'!$A$7:$A$104,0),MATCH(Data!A702,'20.9'!$B$6:$X$6,0))</f>
        <v>35955</v>
      </c>
      <c r="I702" s="14">
        <f>INDEX('20.10'!$B$7:$X$104,MATCH(B702,'20.10'!$A$7:$A$104,0),MATCH(Data!A702,'20.10'!$B$6:$X$6,0))</f>
        <v>38005</v>
      </c>
      <c r="J702" s="14">
        <f>INDEX('20.13'!$B$7:$X$104,MATCH(B702,'20.13'!$A$7:$A$104,0),MATCH(Data!A702,'20.13'!$B$6:$X$6,0))</f>
        <v>129.69999999999999</v>
      </c>
      <c r="K702" s="14"/>
    </row>
    <row r="703" spans="1:11" hidden="1" x14ac:dyDescent="0.45">
      <c r="A703" s="116">
        <v>2007</v>
      </c>
      <c r="B703" s="14" t="s">
        <v>53</v>
      </c>
      <c r="C703" s="14">
        <f>INDEX('1.1'!$B$6:$X$103,MATCH(B703,'1.1'!$A$6:$A$103,0),MATCH(Data!A703,'1.1'!$B$5:$X$5,0))</f>
        <v>1009</v>
      </c>
      <c r="D703" s="14">
        <f>INDEX('1.2'!$B$6:$X$103,MATCH(B703,'1.2'!$A$6:$A$103,0),MATCH(Data!A703,'1.2'!$B$5:$X$5,0))</f>
        <v>1013.5</v>
      </c>
      <c r="E703" s="14">
        <f>INDEX('1.6.2'!$B$7:$X$104,MATCH(B703,'1.6.2'!$A$7:$A$104,0),MATCH(Data!A703,'1.6.2'!$B$6:$X$6,0))</f>
        <v>62.8</v>
      </c>
      <c r="F703" s="14">
        <f>INDEX('2.10.1'!$B$8:$X$105,MATCH(B703,'2.10.1'!$A$8:$A$105,0),MATCH(Data!A703,'2.10.1'!$B$7:$X$7,0))</f>
        <v>6.7</v>
      </c>
      <c r="G703" s="14">
        <f>INDEX('3.2'!$B$7:$X$104,MATCH(B703,'3.2'!$A$7:$A$104,0),MATCH(Data!A703,'3.2'!$B$6:$X$6,0))</f>
        <v>8228</v>
      </c>
      <c r="H703" s="14">
        <f>INDEX('20.9'!$B$7:$X$104,MATCH(B703,'20.9'!$A$7:$A$104,0),MATCH(Data!A703,'20.9'!$B$6:$X$6,0))</f>
        <v>26859</v>
      </c>
      <c r="I703" s="14">
        <f>INDEX('20.10'!$B$7:$X$104,MATCH(B703,'20.10'!$A$7:$A$104,0),MATCH(Data!A703,'20.10'!$B$6:$X$6,0))</f>
        <v>28864</v>
      </c>
      <c r="J703" s="14">
        <f>INDEX('20.13'!$B$7:$X$104,MATCH(B703,'20.13'!$A$7:$A$104,0),MATCH(Data!A703,'20.13'!$B$6:$X$6,0))</f>
        <v>120.6</v>
      </c>
      <c r="K703" s="14"/>
    </row>
    <row r="704" spans="1:11" hidden="1" x14ac:dyDescent="0.45">
      <c r="A704" s="116">
        <v>2007</v>
      </c>
      <c r="B704" s="14" t="s">
        <v>54</v>
      </c>
      <c r="C704" s="14">
        <f>INDEX('1.1'!$B$6:$X$103,MATCH(B704,'1.1'!$A$6:$A$103,0),MATCH(Data!A704,'1.1'!$B$5:$X$5,0))</f>
        <v>1116.4000000000001</v>
      </c>
      <c r="D704" s="14">
        <f>INDEX('1.2'!$B$6:$X$103,MATCH(B704,'1.2'!$A$6:$A$103,0),MATCH(Data!A704,'1.2'!$B$5:$X$5,0))</f>
        <v>1121.7</v>
      </c>
      <c r="E704" s="14">
        <f>INDEX('1.6.2'!$B$7:$X$104,MATCH(B704,'1.6.2'!$A$7:$A$104,0),MATCH(Data!A704,'1.6.2'!$B$6:$X$6,0))</f>
        <v>60.4</v>
      </c>
      <c r="F704" s="14">
        <f>INDEX('2.10.1'!$B$8:$X$105,MATCH(B704,'2.10.1'!$A$8:$A$105,0),MATCH(Data!A704,'2.10.1'!$B$7:$X$7,0))</f>
        <v>9.1999999999999993</v>
      </c>
      <c r="G704" s="14">
        <f>INDEX('3.2'!$B$7:$X$104,MATCH(B704,'3.2'!$A$7:$A$104,0),MATCH(Data!A704,'3.2'!$B$6:$X$6,0))</f>
        <v>8515</v>
      </c>
      <c r="H704" s="14">
        <f>INDEX('20.9'!$B$7:$X$104,MATCH(B704,'20.9'!$A$7:$A$104,0),MATCH(Data!A704,'20.9'!$B$6:$X$6,0))</f>
        <v>27983</v>
      </c>
      <c r="I704" s="14">
        <f>INDEX('20.10'!$B$7:$X$104,MATCH(B704,'20.10'!$A$7:$A$104,0),MATCH(Data!A704,'20.10'!$B$6:$X$6,0))</f>
        <v>28372</v>
      </c>
      <c r="J704" s="14">
        <f>INDEX('20.13'!$B$7:$X$104,MATCH(B704,'20.13'!$A$7:$A$104,0),MATCH(Data!A704,'20.13'!$B$6:$X$6,0))</f>
        <v>112.9</v>
      </c>
      <c r="K704" s="14"/>
    </row>
    <row r="705" spans="1:11" hidden="1" x14ac:dyDescent="0.45">
      <c r="A705" s="116">
        <v>2007</v>
      </c>
      <c r="B705" s="14" t="s">
        <v>55</v>
      </c>
      <c r="C705" s="14">
        <f>INDEX('1.1'!$B$6:$X$103,MATCH(B705,'1.1'!$A$6:$A$103,0),MATCH(Data!A705,'1.1'!$B$5:$X$5,0))</f>
        <v>1387</v>
      </c>
      <c r="D705" s="14">
        <f>INDEX('1.2'!$B$6:$X$103,MATCH(B705,'1.2'!$A$6:$A$103,0),MATCH(Data!A705,'1.2'!$B$5:$X$5,0))</f>
        <v>1392.9</v>
      </c>
      <c r="E705" s="14">
        <f>INDEX('1.6.2'!$B$7:$X$104,MATCH(B705,'1.6.2'!$A$7:$A$104,0),MATCH(Data!A705,'1.6.2'!$B$6:$X$6,0))</f>
        <v>60.2</v>
      </c>
      <c r="F705" s="14">
        <f>INDEX('2.10.1'!$B$8:$X$105,MATCH(B705,'2.10.1'!$A$8:$A$105,0),MATCH(Data!A705,'2.10.1'!$B$7:$X$7,0))</f>
        <v>4.0999999999999996</v>
      </c>
      <c r="G705" s="14">
        <f>INDEX('3.2'!$B$7:$X$104,MATCH(B705,'3.2'!$A$7:$A$104,0),MATCH(Data!A705,'3.2'!$B$6:$X$6,0))</f>
        <v>8543</v>
      </c>
      <c r="H705" s="14">
        <f>INDEX('20.9'!$B$7:$X$104,MATCH(B705,'20.9'!$A$7:$A$104,0),MATCH(Data!A705,'20.9'!$B$6:$X$6,0))</f>
        <v>39446</v>
      </c>
      <c r="I705" s="14">
        <f>INDEX('20.10'!$B$7:$X$104,MATCH(B705,'20.10'!$A$7:$A$104,0),MATCH(Data!A705,'20.10'!$B$6:$X$6,0))</f>
        <v>37512</v>
      </c>
      <c r="J705" s="14">
        <f>INDEX('20.13'!$B$7:$X$104,MATCH(B705,'20.13'!$A$7:$A$104,0),MATCH(Data!A705,'20.13'!$B$6:$X$6,0))</f>
        <v>119.2</v>
      </c>
      <c r="K705" s="14"/>
    </row>
    <row r="706" spans="1:11" hidden="1" x14ac:dyDescent="0.45">
      <c r="A706" s="116">
        <v>2007</v>
      </c>
      <c r="B706" s="14" t="s">
        <v>56</v>
      </c>
      <c r="C706" s="14">
        <f>INDEX('1.1'!$B$6:$X$103,MATCH(B706,'1.1'!$A$6:$A$103,0),MATCH(Data!A706,'1.1'!$B$5:$X$5,0))</f>
        <v>1588</v>
      </c>
      <c r="D706" s="14">
        <f>INDEX('1.2'!$B$6:$X$103,MATCH(B706,'1.2'!$A$6:$A$103,0),MATCH(Data!A706,'1.2'!$B$5:$X$5,0))</f>
        <v>1594</v>
      </c>
      <c r="E706" s="14">
        <f>INDEX('1.6.2'!$B$7:$X$104,MATCH(B706,'1.6.2'!$A$7:$A$104,0),MATCH(Data!A706,'1.6.2'!$B$6:$X$6,0))</f>
        <v>60.2</v>
      </c>
      <c r="F706" s="14">
        <f>INDEX('2.10.1'!$B$8:$X$105,MATCH(B706,'2.10.1'!$A$8:$A$105,0),MATCH(Data!A706,'2.10.1'!$B$7:$X$7,0))</f>
        <v>2.6</v>
      </c>
      <c r="G706" s="14">
        <f>INDEX('3.2'!$B$7:$X$104,MATCH(B706,'3.2'!$A$7:$A$104,0),MATCH(Data!A706,'3.2'!$B$6:$X$6,0))</f>
        <v>8265</v>
      </c>
      <c r="H706" s="14">
        <f>INDEX('20.9'!$B$7:$X$104,MATCH(B706,'20.9'!$A$7:$A$104,0),MATCH(Data!A706,'20.9'!$B$6:$X$6,0))</f>
        <v>32107</v>
      </c>
      <c r="I706" s="14">
        <f>INDEX('20.10'!$B$7:$X$104,MATCH(B706,'20.10'!$A$7:$A$104,0),MATCH(Data!A706,'20.10'!$B$6:$X$6,0))</f>
        <v>30261</v>
      </c>
      <c r="J706" s="14">
        <f>INDEX('20.13'!$B$7:$X$104,MATCH(B706,'20.13'!$A$7:$A$104,0),MATCH(Data!A706,'20.13'!$B$6:$X$6,0))</f>
        <v>115.9</v>
      </c>
      <c r="K706" s="14"/>
    </row>
    <row r="707" spans="1:11" hidden="1" x14ac:dyDescent="0.45">
      <c r="A707" s="116">
        <v>2007</v>
      </c>
      <c r="B707" s="14" t="s">
        <v>57</v>
      </c>
      <c r="C707" s="14">
        <f>INDEX('1.1'!$B$6:$X$103,MATCH(B707,'1.1'!$A$6:$A$103,0),MATCH(Data!A707,'1.1'!$B$5:$X$5,0))</f>
        <v>1292.5</v>
      </c>
      <c r="D707" s="14">
        <f>INDEX('1.2'!$B$6:$X$103,MATCH(B707,'1.2'!$A$6:$A$103,0),MATCH(Data!A707,'1.2'!$B$5:$X$5,0))</f>
        <v>1296.3</v>
      </c>
      <c r="E707" s="14">
        <f>INDEX('1.6.2'!$B$7:$X$104,MATCH(B707,'1.6.2'!$A$7:$A$104,0),MATCH(Data!A707,'1.6.2'!$B$6:$X$6,0))</f>
        <v>60.9</v>
      </c>
      <c r="F707" s="14">
        <f>INDEX('2.10.1'!$B$8:$X$105,MATCH(B707,'2.10.1'!$A$8:$A$105,0),MATCH(Data!A707,'2.10.1'!$B$7:$X$7,0))</f>
        <v>3.4</v>
      </c>
      <c r="G707" s="14">
        <f>INDEX('3.2'!$B$7:$X$104,MATCH(B707,'3.2'!$A$7:$A$104,0),MATCH(Data!A707,'3.2'!$B$6:$X$6,0))</f>
        <v>10101</v>
      </c>
      <c r="H707" s="14">
        <f>INDEX('20.9'!$B$7:$X$104,MATCH(B707,'20.9'!$A$7:$A$104,0),MATCH(Data!A707,'20.9'!$B$6:$X$6,0))</f>
        <v>43716</v>
      </c>
      <c r="I707" s="14">
        <f>INDEX('20.10'!$B$7:$X$104,MATCH(B707,'20.10'!$A$7:$A$104,0),MATCH(Data!A707,'20.10'!$B$6:$X$6,0))</f>
        <v>36918</v>
      </c>
      <c r="J707" s="14">
        <f>INDEX('20.13'!$B$7:$X$104,MATCH(B707,'20.13'!$A$7:$A$104,0),MATCH(Data!A707,'20.13'!$B$6:$X$6,0))</f>
        <v>122.7</v>
      </c>
      <c r="K707" s="14"/>
    </row>
    <row r="708" spans="1:11" hidden="1" x14ac:dyDescent="0.45">
      <c r="A708" s="116">
        <v>2007</v>
      </c>
      <c r="B708" s="14" t="s">
        <v>58</v>
      </c>
      <c r="C708" s="14">
        <f>INDEX('1.1'!$B$6:$X$103,MATCH(B708,'1.1'!$A$6:$A$103,0),MATCH(Data!A708,'1.1'!$B$5:$X$5,0))</f>
        <v>11186.9</v>
      </c>
      <c r="D708" s="14">
        <f>INDEX('1.2'!$B$6:$X$103,MATCH(B708,'1.2'!$A$6:$A$103,0),MATCH(Data!A708,'1.2'!$B$5:$X$5,0))</f>
        <v>11139.1</v>
      </c>
      <c r="E708" s="14">
        <f>INDEX('1.6.2'!$B$7:$X$104,MATCH(B708,'1.6.2'!$A$7:$A$104,0),MATCH(Data!A708,'1.6.2'!$B$6:$X$6,0))</f>
        <v>64.8</v>
      </c>
      <c r="F708" s="14">
        <f>INDEX('2.10.1'!$B$8:$X$105,MATCH(B708,'2.10.1'!$A$8:$A$105,0),MATCH(Data!A708,'2.10.1'!$B$7:$X$7,0))</f>
        <v>0.8</v>
      </c>
      <c r="G708" s="14">
        <f>INDEX('3.2'!$B$7:$X$104,MATCH(B708,'3.2'!$A$7:$A$104,0),MATCH(Data!A708,'3.2'!$B$6:$X$6,0))</f>
        <v>33315</v>
      </c>
      <c r="H708" s="14">
        <f>INDEX('20.9'!$B$7:$X$104,MATCH(B708,'20.9'!$A$7:$A$104,0),MATCH(Data!A708,'20.9'!$B$6:$X$6,0))</f>
        <v>113501</v>
      </c>
      <c r="I708" s="14">
        <f>INDEX('20.10'!$B$7:$X$104,MATCH(B708,'20.10'!$A$7:$A$104,0),MATCH(Data!A708,'20.10'!$B$6:$X$6,0))</f>
        <v>127874</v>
      </c>
      <c r="J708" s="14">
        <f>INDEX('20.13'!$B$7:$X$104,MATCH(B708,'20.13'!$A$7:$A$104,0),MATCH(Data!A708,'20.13'!$B$6:$X$6,0))</f>
        <v>123.6</v>
      </c>
      <c r="K708" s="14"/>
    </row>
    <row r="709" spans="1:11" ht="18" hidden="1" x14ac:dyDescent="0.45">
      <c r="A709" s="116">
        <v>2007</v>
      </c>
      <c r="B709" s="44" t="s">
        <v>137</v>
      </c>
      <c r="C709" s="14">
        <f>INDEX('1.1'!$B$6:$X$103,MATCH(B709,'1.1'!$A$6:$A$103,0),MATCH(Data!A709,'1.1'!$B$5:$X$5,0))</f>
        <v>13630.8</v>
      </c>
      <c r="D709" s="14">
        <f>INDEX('1.2'!$B$6:$X$103,MATCH(B709,'1.2'!$A$6:$A$103,0),MATCH(Data!A709,'1.2'!$B$5:$X$5,0))</f>
        <v>13648</v>
      </c>
      <c r="E709" s="14">
        <f>INDEX('1.6.2'!$B$7:$X$104,MATCH(B709,'1.6.2'!$A$7:$A$104,0),MATCH(Data!A709,'1.6.2'!$B$6:$X$6,0))</f>
        <v>63.6</v>
      </c>
      <c r="F709" s="14">
        <f>INDEX('2.10.1'!$B$8:$X$105,MATCH(B709,'2.10.1'!$A$8:$A$105,0),MATCH(Data!A709,'2.10.1'!$B$7:$X$7,0))</f>
        <v>4.0999999999999996</v>
      </c>
      <c r="G709" s="14">
        <f>INDEX('3.2'!$B$7:$X$104,MATCH(B709,'3.2'!$A$7:$A$104,0),MATCH(Data!A709,'3.2'!$B$6:$X$6,0))</f>
        <v>13163</v>
      </c>
      <c r="H709" s="14">
        <f>INDEX('20.9'!$B$7:$X$104,MATCH(B709,'20.9'!$A$7:$A$104,0),MATCH(Data!A709,'20.9'!$B$6:$X$6,0))</f>
        <v>58360</v>
      </c>
      <c r="I709" s="14">
        <f>INDEX('20.10'!$B$7:$X$104,MATCH(B709,'20.10'!$A$7:$A$104,0),MATCH(Data!A709,'20.10'!$B$6:$X$6,0))</f>
        <v>44189</v>
      </c>
      <c r="J709" s="14">
        <f>INDEX('20.13'!$B$7:$X$104,MATCH(B709,'20.13'!$A$7:$A$104,0),MATCH(Data!A709,'20.13'!$B$6:$X$6,0))</f>
        <v>117.5</v>
      </c>
      <c r="K709" s="14"/>
    </row>
    <row r="710" spans="1:11" hidden="1" x14ac:dyDescent="0.45">
      <c r="A710" s="116">
        <v>2007</v>
      </c>
      <c r="B710" s="14" t="s">
        <v>59</v>
      </c>
      <c r="C710" s="14">
        <f>INDEX('1.1'!$B$6:$X$103,MATCH(B710,'1.1'!$A$6:$A$103,0),MATCH(Data!A710,'1.1'!$B$5:$X$5,0))</f>
        <v>659.4</v>
      </c>
      <c r="D710" s="14">
        <f>INDEX('1.2'!$B$6:$X$103,MATCH(B710,'1.2'!$A$6:$A$103,0),MATCH(Data!A710,'1.2'!$B$5:$X$5,0))</f>
        <v>662.2</v>
      </c>
      <c r="E710" s="14">
        <f>INDEX('1.6.2'!$B$7:$X$104,MATCH(B710,'1.6.2'!$A$7:$A$104,0),MATCH(Data!A710,'1.6.2'!$B$6:$X$6,0))</f>
        <v>63.6</v>
      </c>
      <c r="F710" s="14">
        <f>INDEX('2.10.1'!$B$8:$X$105,MATCH(B710,'2.10.1'!$A$8:$A$105,0),MATCH(Data!A710,'2.10.1'!$B$7:$X$7,0))</f>
        <v>5.9</v>
      </c>
      <c r="G710" s="14">
        <f>INDEX('3.2'!$B$7:$X$104,MATCH(B710,'3.2'!$A$7:$A$104,0),MATCH(Data!A710,'3.2'!$B$6:$X$6,0))</f>
        <v>10548</v>
      </c>
      <c r="H710" s="14">
        <f>INDEX('20.9'!$B$7:$X$104,MATCH(B710,'20.9'!$A$7:$A$104,0),MATCH(Data!A710,'20.9'!$B$6:$X$6,0))</f>
        <v>31647</v>
      </c>
      <c r="I710" s="14">
        <f>INDEX('20.10'!$B$7:$X$104,MATCH(B710,'20.10'!$A$7:$A$104,0),MATCH(Data!A710,'20.10'!$B$6:$X$6,0))</f>
        <v>36668</v>
      </c>
      <c r="J710" s="14">
        <f>INDEX('20.13'!$B$7:$X$104,MATCH(B710,'20.13'!$A$7:$A$104,0),MATCH(Data!A710,'20.13'!$B$6:$X$6,0))</f>
        <v>118</v>
      </c>
      <c r="K710" s="14"/>
    </row>
    <row r="711" spans="1:11" hidden="1" x14ac:dyDescent="0.45">
      <c r="A711" s="116">
        <v>2007</v>
      </c>
      <c r="B711" s="14" t="s">
        <v>60</v>
      </c>
      <c r="C711" s="14">
        <f>INDEX('1.1'!$B$6:$X$103,MATCH(B711,'1.1'!$A$6:$A$103,0),MATCH(Data!A711,'1.1'!$B$5:$X$5,0))</f>
        <v>934.9</v>
      </c>
      <c r="D711" s="14">
        <f>INDEX('1.2'!$B$6:$X$103,MATCH(B711,'1.2'!$A$6:$A$103,0),MATCH(Data!A711,'1.2'!$B$5:$X$5,0))</f>
        <v>939.9</v>
      </c>
      <c r="E711" s="14">
        <f>INDEX('1.6.2'!$B$7:$X$104,MATCH(B711,'1.6.2'!$A$7:$A$104,0),MATCH(Data!A711,'1.6.2'!$B$6:$X$6,0))</f>
        <v>66.900000000000006</v>
      </c>
      <c r="F711" s="14">
        <f>INDEX('2.10.1'!$B$8:$X$105,MATCH(B711,'2.10.1'!$A$8:$A$105,0),MATCH(Data!A711,'2.10.1'!$B$7:$X$7,0))</f>
        <v>10.199999999999999</v>
      </c>
      <c r="G711" s="14">
        <f>INDEX('3.2'!$B$7:$X$104,MATCH(B711,'3.2'!$A$7:$A$104,0),MATCH(Data!A711,'3.2'!$B$6:$X$6,0))</f>
        <v>16761</v>
      </c>
      <c r="H711" s="14">
        <f>INDEX('20.9'!$B$7:$X$104,MATCH(B711,'20.9'!$A$7:$A$104,0),MATCH(Data!A711,'20.9'!$B$6:$X$6,0))</f>
        <v>42917</v>
      </c>
      <c r="I711" s="14">
        <f>INDEX('20.10'!$B$7:$X$104,MATCH(B711,'20.10'!$A$7:$A$104,0),MATCH(Data!A711,'20.10'!$B$6:$X$6,0))</f>
        <v>45223</v>
      </c>
      <c r="J711" s="14">
        <f>INDEX('20.13'!$B$7:$X$104,MATCH(B711,'20.13'!$A$7:$A$104,0),MATCH(Data!A711,'20.13'!$B$6:$X$6,0))</f>
        <v>121.4</v>
      </c>
      <c r="K711" s="14"/>
    </row>
    <row r="712" spans="1:11" hidden="1" x14ac:dyDescent="0.45">
      <c r="A712" s="116">
        <v>2007</v>
      </c>
      <c r="B712" s="14" t="s">
        <v>61</v>
      </c>
      <c r="C712" s="14">
        <f>INDEX('1.1'!$B$6:$X$103,MATCH(B712,'1.1'!$A$6:$A$103,0),MATCH(Data!A712,'1.1'!$B$5:$X$5,0))</f>
        <v>1257.2</v>
      </c>
      <c r="D712" s="14">
        <f>INDEX('1.2'!$B$6:$X$103,MATCH(B712,'1.2'!$A$6:$A$103,0),MATCH(Data!A712,'1.2'!$B$5:$X$5,0))</f>
        <v>1261.9000000000001</v>
      </c>
      <c r="E712" s="14">
        <f>INDEX('1.6.2'!$B$7:$X$104,MATCH(B712,'1.6.2'!$A$7:$A$104,0),MATCH(Data!A712,'1.6.2'!$B$6:$X$6,0))</f>
        <v>63.8</v>
      </c>
      <c r="F712" s="14">
        <f>INDEX('2.10.1'!$B$8:$X$105,MATCH(B712,'2.10.1'!$A$8:$A$105,0),MATCH(Data!A712,'2.10.1'!$B$7:$X$7,0))</f>
        <v>5.4</v>
      </c>
      <c r="G712" s="14">
        <f>INDEX('3.2'!$B$7:$X$104,MATCH(B712,'3.2'!$A$7:$A$104,0),MATCH(Data!A712,'3.2'!$B$6:$X$6,0))</f>
        <v>11703</v>
      </c>
      <c r="H712" s="14">
        <f>INDEX('20.9'!$B$7:$X$104,MATCH(B712,'20.9'!$A$7:$A$104,0),MATCH(Data!A712,'20.9'!$B$6:$X$6,0))</f>
        <v>39845</v>
      </c>
      <c r="I712" s="14">
        <f>INDEX('20.10'!$B$7:$X$104,MATCH(B712,'20.10'!$A$7:$A$104,0),MATCH(Data!A712,'20.10'!$B$6:$X$6,0))</f>
        <v>38405</v>
      </c>
      <c r="J712" s="14">
        <f>INDEX('20.13'!$B$7:$X$104,MATCH(B712,'20.13'!$A$7:$A$104,0),MATCH(Data!A712,'20.13'!$B$6:$X$6,0))</f>
        <v>123.2</v>
      </c>
      <c r="K712" s="14"/>
    </row>
    <row r="713" spans="1:11" hidden="1" x14ac:dyDescent="0.45">
      <c r="A713" s="116">
        <v>2007</v>
      </c>
      <c r="B713" s="83" t="s">
        <v>62</v>
      </c>
      <c r="C713" s="14">
        <f>INDEX('1.1'!$B$6:$X$103,MATCH(B713,'1.1'!$A$6:$A$103,0),MATCH(Data!A713,'1.1'!$B$5:$X$5,0))</f>
        <v>0</v>
      </c>
      <c r="D713" s="14">
        <f>INDEX('1.2'!$B$6:$X$103,MATCH(B713,'1.2'!$A$6:$A$103,0),MATCH(Data!A713,'1.2'!$B$5:$X$5,0))</f>
        <v>0</v>
      </c>
      <c r="E713" s="14">
        <f>INDEX('1.6.2'!$B$7:$X$104,MATCH(B713,'1.6.2'!$A$7:$A$104,0),MATCH(Data!A713,'1.6.2'!$B$6:$X$6,0))</f>
        <v>0</v>
      </c>
      <c r="F713" s="14">
        <f>INDEX('2.10.1'!$B$8:$X$105,MATCH(B713,'2.10.1'!$A$8:$A$105,0),MATCH(Data!A713,'2.10.1'!$B$7:$X$7,0))</f>
        <v>0</v>
      </c>
      <c r="G713" s="14">
        <f>INDEX('3.2'!$B$7:$X$104,MATCH(B713,'3.2'!$A$7:$A$104,0),MATCH(Data!A713,'3.2'!$B$6:$X$6,0))</f>
        <v>0</v>
      </c>
      <c r="H713" s="14">
        <f>INDEX('20.9'!$B$7:$X$104,MATCH(B713,'20.9'!$A$7:$A$104,0),MATCH(Data!A713,'20.9'!$B$6:$X$6,0))</f>
        <v>0</v>
      </c>
      <c r="I713" s="14">
        <f>INDEX('20.10'!$B$7:$X$104,MATCH(B713,'20.10'!$A$7:$A$104,0),MATCH(Data!A713,'20.10'!$B$6:$X$6,0))</f>
        <v>0</v>
      </c>
      <c r="J713" s="14">
        <f>INDEX('20.13'!$B$7:$X$104,MATCH(B713,'20.13'!$A$7:$A$104,0),MATCH(Data!A713,'20.13'!$B$6:$X$6,0))</f>
        <v>0</v>
      </c>
      <c r="K713" s="14"/>
    </row>
    <row r="714" spans="1:11" hidden="1" x14ac:dyDescent="0.45">
      <c r="A714" s="116">
        <v>2007</v>
      </c>
      <c r="B714" s="105" t="s">
        <v>63</v>
      </c>
      <c r="C714" s="14">
        <f>INDEX('1.1'!$B$6:$X$103,MATCH(B714,'1.1'!$A$6:$A$103,0),MATCH(Data!A714,'1.1'!$B$5:$X$5,0))</f>
        <v>41.9</v>
      </c>
      <c r="D714" s="14">
        <f>INDEX('1.2'!$B$6:$X$103,MATCH(B714,'1.2'!$A$6:$A$103,0),MATCH(Data!A714,'1.2'!$B$5:$X$5,0))</f>
        <v>41.9</v>
      </c>
      <c r="E714" s="14">
        <f>INDEX('1.6.2'!$B$7:$X$104,MATCH(B714,'1.6.2'!$A$7:$A$104,0),MATCH(Data!A714,'1.6.2'!$B$6:$X$6,0))</f>
        <v>65.599999999999994</v>
      </c>
      <c r="F714" s="14">
        <f>INDEX('2.10.1'!$B$8:$X$105,MATCH(B714,'2.10.1'!$A$8:$A$105,0),MATCH(Data!A714,'2.10.1'!$B$7:$X$7,0))</f>
        <v>6.5</v>
      </c>
      <c r="G714" s="14">
        <f>INDEX('3.2'!$B$7:$X$104,MATCH(B714,'3.2'!$A$7:$A$104,0),MATCH(Data!A714,'3.2'!$B$6:$X$6,0))</f>
        <v>38039</v>
      </c>
      <c r="H714" s="14">
        <f>INDEX('20.9'!$B$7:$X$104,MATCH(B714,'20.9'!$A$7:$A$104,0),MATCH(Data!A714,'20.9'!$B$6:$X$6,0))</f>
        <v>40949</v>
      </c>
      <c r="I714" s="14">
        <f>INDEX('20.10'!$B$7:$X$104,MATCH(B714,'20.10'!$A$7:$A$104,0),MATCH(Data!A714,'20.10'!$B$6:$X$6,0))</f>
        <v>48860</v>
      </c>
      <c r="J714" s="14">
        <f>INDEX('20.13'!$B$7:$X$104,MATCH(B714,'20.13'!$A$7:$A$104,0),MATCH(Data!A714,'20.13'!$B$6:$X$6,0))</f>
        <v>140.69999999999999</v>
      </c>
      <c r="K714" s="14"/>
    </row>
    <row r="715" spans="1:11" ht="18" hidden="1" x14ac:dyDescent="0.45">
      <c r="A715" s="116">
        <v>2007</v>
      </c>
      <c r="B715" s="105" t="s">
        <v>126</v>
      </c>
      <c r="C715" s="14">
        <f>INDEX('1.1'!$B$6:$X$103,MATCH(B715,'1.1'!$A$6:$A$103,0),MATCH(Data!A715,'1.1'!$B$5:$X$5,0))</f>
        <v>1215.3</v>
      </c>
      <c r="D715" s="14">
        <f>INDEX('1.2'!$B$6:$X$103,MATCH(B715,'1.2'!$A$6:$A$103,0),MATCH(Data!A715,'1.2'!$B$5:$X$5,0))</f>
        <v>1220</v>
      </c>
      <c r="E715" s="14">
        <f>INDEX('1.6.2'!$B$7:$X$104,MATCH(B715,'1.6.2'!$A$7:$A$104,0),MATCH(Data!A715,'1.6.2'!$B$6:$X$6,0))</f>
        <v>63.8</v>
      </c>
      <c r="F715" s="14">
        <f>INDEX('2.10.1'!$B$8:$X$105,MATCH(B715,'2.10.1'!$A$8:$A$105,0),MATCH(Data!A715,'2.10.1'!$B$7:$X$7,0))</f>
        <v>5.3</v>
      </c>
      <c r="G715" s="14">
        <f>INDEX('3.2'!$B$7:$X$104,MATCH(B715,'3.2'!$A$7:$A$104,0),MATCH(Data!A715,'3.2'!$B$6:$X$6,0))</f>
        <v>0</v>
      </c>
      <c r="H715" s="14">
        <f>INDEX('20.9'!$B$7:$X$104,MATCH(B715,'20.9'!$A$7:$A$104,0),MATCH(Data!A715,'20.9'!$B$6:$X$6,0))</f>
        <v>0</v>
      </c>
      <c r="I715" s="14">
        <f>INDEX('20.10'!$B$7:$X$104,MATCH(B715,'20.10'!$A$7:$A$104,0),MATCH(Data!A715,'20.10'!$B$6:$X$6,0))</f>
        <v>0</v>
      </c>
      <c r="J715" s="14" t="str">
        <f>INDEX('20.13'!$B$7:$X$104,MATCH(B715,'20.13'!$A$7:$A$104,0),MATCH(Data!A715,'20.13'!$B$6:$X$6,0))</f>
        <v>-</v>
      </c>
      <c r="K715" s="14"/>
    </row>
    <row r="716" spans="1:11" hidden="1" x14ac:dyDescent="0.45">
      <c r="A716" s="116">
        <v>2007</v>
      </c>
      <c r="B716" s="14" t="s">
        <v>65</v>
      </c>
      <c r="C716" s="14">
        <f>INDEX('1.1'!$B$6:$X$103,MATCH(B716,'1.1'!$A$6:$A$103,0),MATCH(Data!A716,'1.1'!$B$5:$X$5,0))</f>
        <v>1219.8</v>
      </c>
      <c r="D716" s="14">
        <f>INDEX('1.2'!$B$6:$X$103,MATCH(B716,'1.2'!$A$6:$A$103,0),MATCH(Data!A716,'1.2'!$B$5:$X$5,0))</f>
        <v>1222.8</v>
      </c>
      <c r="E716" s="14">
        <f>INDEX('1.6.2'!$B$7:$X$104,MATCH(B716,'1.6.2'!$A$7:$A$104,0),MATCH(Data!A716,'1.6.2'!$B$6:$X$6,0))</f>
        <v>62.9</v>
      </c>
      <c r="F716" s="14">
        <f>INDEX('2.10.1'!$B$8:$X$105,MATCH(B716,'2.10.1'!$A$8:$A$105,0),MATCH(Data!A716,'2.10.1'!$B$7:$X$7,0))</f>
        <v>4</v>
      </c>
      <c r="G716" s="14">
        <f>INDEX('3.2'!$B$7:$X$104,MATCH(B716,'3.2'!$A$7:$A$104,0),MATCH(Data!A716,'3.2'!$B$6:$X$6,0))</f>
        <v>10521</v>
      </c>
      <c r="H716" s="14">
        <f>INDEX('20.9'!$B$7:$X$104,MATCH(B716,'20.9'!$A$7:$A$104,0),MATCH(Data!A716,'20.9'!$B$6:$X$6,0))</f>
        <v>39155</v>
      </c>
      <c r="I716" s="14">
        <f>INDEX('20.10'!$B$7:$X$104,MATCH(B716,'20.10'!$A$7:$A$104,0),MATCH(Data!A716,'20.10'!$B$6:$X$6,0))</f>
        <v>41257</v>
      </c>
      <c r="J716" s="14">
        <f>INDEX('20.13'!$B$7:$X$104,MATCH(B716,'20.13'!$A$7:$A$104,0),MATCH(Data!A716,'20.13'!$B$6:$X$6,0))</f>
        <v>122.9</v>
      </c>
      <c r="K716" s="14"/>
    </row>
    <row r="717" spans="1:11" hidden="1" x14ac:dyDescent="0.45">
      <c r="A717" s="116">
        <v>2007</v>
      </c>
      <c r="B717" s="14" t="s">
        <v>66</v>
      </c>
      <c r="C717" s="14">
        <f>INDEX('1.1'!$B$6:$X$103,MATCH(B717,'1.1'!$A$6:$A$103,0),MATCH(Data!A717,'1.1'!$B$5:$X$5,0))</f>
        <v>935.3</v>
      </c>
      <c r="D717" s="14">
        <f>INDEX('1.2'!$B$6:$X$103,MATCH(B717,'1.2'!$A$6:$A$103,0),MATCH(Data!A717,'1.2'!$B$5:$X$5,0))</f>
        <v>934.8</v>
      </c>
      <c r="E717" s="14">
        <f>INDEX('1.6.2'!$B$7:$X$104,MATCH(B717,'1.6.2'!$A$7:$A$104,0),MATCH(Data!A717,'1.6.2'!$B$6:$X$6,0))</f>
        <v>63.9</v>
      </c>
      <c r="F717" s="14">
        <f>INDEX('2.10.1'!$B$8:$X$105,MATCH(B717,'2.10.1'!$A$8:$A$105,0),MATCH(Data!A717,'2.10.1'!$B$7:$X$7,0))</f>
        <v>3.4</v>
      </c>
      <c r="G717" s="14">
        <f>INDEX('3.2'!$B$7:$X$104,MATCH(B717,'3.2'!$A$7:$A$104,0),MATCH(Data!A717,'3.2'!$B$6:$X$6,0))</f>
        <v>11431</v>
      </c>
      <c r="H717" s="14">
        <f>INDEX('20.9'!$B$7:$X$104,MATCH(B717,'20.9'!$A$7:$A$104,0),MATCH(Data!A717,'20.9'!$B$6:$X$6,0))</f>
        <v>38996</v>
      </c>
      <c r="I717" s="14">
        <f>INDEX('20.10'!$B$7:$X$104,MATCH(B717,'20.10'!$A$7:$A$104,0),MATCH(Data!A717,'20.10'!$B$6:$X$6,0))</f>
        <v>26520</v>
      </c>
      <c r="J717" s="14">
        <f>INDEX('20.13'!$B$7:$X$104,MATCH(B717,'20.13'!$A$7:$A$104,0),MATCH(Data!A717,'20.13'!$B$6:$X$6,0))</f>
        <v>108</v>
      </c>
      <c r="K717" s="14"/>
    </row>
    <row r="718" spans="1:11" hidden="1" x14ac:dyDescent="0.45">
      <c r="A718" s="116">
        <v>2007</v>
      </c>
      <c r="B718" s="14" t="s">
        <v>67</v>
      </c>
      <c r="C718" s="14">
        <f>INDEX('1.1'!$B$6:$X$103,MATCH(B718,'1.1'!$A$6:$A$103,0),MATCH(Data!A718,'1.1'!$B$5:$X$5,0))</f>
        <v>1692.5</v>
      </c>
      <c r="D718" s="14">
        <f>INDEX('1.2'!$B$6:$X$103,MATCH(B718,'1.2'!$A$6:$A$103,0),MATCH(Data!A718,'1.2'!$B$5:$X$5,0))</f>
        <v>1691.8</v>
      </c>
      <c r="E718" s="14">
        <f>INDEX('1.6.2'!$B$7:$X$104,MATCH(B718,'1.6.2'!$A$7:$A$104,0),MATCH(Data!A718,'1.6.2'!$B$6:$X$6,0))</f>
        <v>63.2</v>
      </c>
      <c r="F718" s="14">
        <f>INDEX('2.10.1'!$B$8:$X$105,MATCH(B718,'2.10.1'!$A$8:$A$105,0),MATCH(Data!A718,'2.10.1'!$B$7:$X$7,0))</f>
        <v>3.9</v>
      </c>
      <c r="G718" s="14">
        <f>INDEX('3.2'!$B$7:$X$104,MATCH(B718,'3.2'!$A$7:$A$104,0),MATCH(Data!A718,'3.2'!$B$6:$X$6,0))</f>
        <v>10201</v>
      </c>
      <c r="H718" s="14">
        <f>INDEX('20.9'!$B$7:$X$104,MATCH(B718,'20.9'!$A$7:$A$104,0),MATCH(Data!A718,'20.9'!$B$6:$X$6,0))</f>
        <v>30675</v>
      </c>
      <c r="I718" s="14">
        <f>INDEX('20.10'!$B$7:$X$104,MATCH(B718,'20.10'!$A$7:$A$104,0),MATCH(Data!A718,'20.10'!$B$6:$X$6,0))</f>
        <v>31000</v>
      </c>
      <c r="J718" s="14">
        <f>INDEX('20.13'!$B$7:$X$104,MATCH(B718,'20.13'!$A$7:$A$104,0),MATCH(Data!A718,'20.13'!$B$6:$X$6,0))</f>
        <v>115.3</v>
      </c>
      <c r="K718" s="14"/>
    </row>
    <row r="719" spans="1:11" hidden="1" x14ac:dyDescent="0.45">
      <c r="A719" s="116">
        <v>2007</v>
      </c>
      <c r="B719" s="14" t="s">
        <v>68</v>
      </c>
      <c r="C719" s="14">
        <f>INDEX('1.1'!$B$6:$X$103,MATCH(B719,'1.1'!$A$6:$A$103,0),MATCH(Data!A719,'1.1'!$B$5:$X$5,0))</f>
        <v>815.1</v>
      </c>
      <c r="D719" s="14">
        <f>INDEX('1.2'!$B$6:$X$103,MATCH(B719,'1.2'!$A$6:$A$103,0),MATCH(Data!A719,'1.2'!$B$5:$X$5,0))</f>
        <v>819.6</v>
      </c>
      <c r="E719" s="14">
        <f>INDEX('1.6.2'!$B$7:$X$104,MATCH(B719,'1.6.2'!$A$7:$A$104,0),MATCH(Data!A719,'1.6.2'!$B$6:$X$6,0))</f>
        <v>67.7</v>
      </c>
      <c r="F719" s="14">
        <f>INDEX('2.10.1'!$B$8:$X$105,MATCH(B719,'2.10.1'!$A$8:$A$105,0),MATCH(Data!A719,'2.10.1'!$B$7:$X$7,0))</f>
        <v>6.3</v>
      </c>
      <c r="G719" s="14">
        <f>INDEX('3.2'!$B$7:$X$104,MATCH(B719,'3.2'!$A$7:$A$104,0),MATCH(Data!A719,'3.2'!$B$6:$X$6,0))</f>
        <v>15859</v>
      </c>
      <c r="H719" s="14" t="str">
        <f>INDEX('20.9'!$B$7:$X$104,MATCH(B719,'20.9'!$A$7:$A$104,0),MATCH(Data!A719,'20.9'!$B$6:$X$6,0))</f>
        <v>…</v>
      </c>
      <c r="I719" s="14">
        <f>INDEX('20.10'!$B$7:$X$104,MATCH(B719,'20.10'!$A$7:$A$104,0),MATCH(Data!A719,'20.10'!$B$6:$X$6,0))</f>
        <v>23519</v>
      </c>
      <c r="J719" s="14">
        <f>INDEX('20.13'!$B$7:$X$104,MATCH(B719,'20.13'!$A$7:$A$104,0),MATCH(Data!A719,'20.13'!$B$6:$X$6,0))</f>
        <v>116.6</v>
      </c>
      <c r="K719" s="14"/>
    </row>
    <row r="720" spans="1:11" hidden="1" x14ac:dyDescent="0.45">
      <c r="A720" s="116">
        <v>2007</v>
      </c>
      <c r="B720" s="14" t="s">
        <v>69</v>
      </c>
      <c r="C720" s="14">
        <f>INDEX('1.1'!$B$6:$X$103,MATCH(B720,'1.1'!$A$6:$A$103,0),MATCH(Data!A720,'1.1'!$B$5:$X$5,0))</f>
        <v>652.20000000000005</v>
      </c>
      <c r="D720" s="14">
        <f>INDEX('1.2'!$B$6:$X$103,MATCH(B720,'1.2'!$A$6:$A$103,0),MATCH(Data!A720,'1.2'!$B$5:$X$5,0))</f>
        <v>654.9</v>
      </c>
      <c r="E720" s="14">
        <f>INDEX('1.6.2'!$B$7:$X$104,MATCH(B720,'1.6.2'!$A$7:$A$104,0),MATCH(Data!A720,'1.6.2'!$B$6:$X$6,0))</f>
        <v>60.8</v>
      </c>
      <c r="F720" s="14">
        <f>INDEX('2.10.1'!$B$8:$X$105,MATCH(B720,'2.10.1'!$A$8:$A$105,0),MATCH(Data!A720,'2.10.1'!$B$7:$X$7,0))</f>
        <v>5.3</v>
      </c>
      <c r="G720" s="14">
        <f>INDEX('3.2'!$B$7:$X$104,MATCH(B720,'3.2'!$A$7:$A$104,0),MATCH(Data!A720,'3.2'!$B$6:$X$6,0))</f>
        <v>8614</v>
      </c>
      <c r="H720" s="14">
        <f>INDEX('20.9'!$B$7:$X$104,MATCH(B720,'20.9'!$A$7:$A$104,0),MATCH(Data!A720,'20.9'!$B$6:$X$6,0))</f>
        <v>28989</v>
      </c>
      <c r="I720" s="14">
        <f>INDEX('20.10'!$B$7:$X$104,MATCH(B720,'20.10'!$A$7:$A$104,0),MATCH(Data!A720,'20.10'!$B$6:$X$6,0))</f>
        <v>31646</v>
      </c>
      <c r="J720" s="14">
        <f>INDEX('20.13'!$B$7:$X$104,MATCH(B720,'20.13'!$A$7:$A$104,0),MATCH(Data!A720,'20.13'!$B$6:$X$6,0))</f>
        <v>118.2</v>
      </c>
      <c r="K720" s="14"/>
    </row>
    <row r="721" spans="1:11" hidden="1" x14ac:dyDescent="0.45">
      <c r="A721" s="116">
        <v>2007</v>
      </c>
      <c r="B721" s="14" t="s">
        <v>70</v>
      </c>
      <c r="C721" s="14">
        <f>INDEX('1.1'!$B$6:$X$103,MATCH(B721,'1.1'!$A$6:$A$103,0),MATCH(Data!A721,'1.1'!$B$5:$X$5,0))</f>
        <v>699.6</v>
      </c>
      <c r="D721" s="14">
        <f>INDEX('1.2'!$B$6:$X$103,MATCH(B721,'1.2'!$A$6:$A$103,0),MATCH(Data!A721,'1.2'!$B$5:$X$5,0))</f>
        <v>703.9</v>
      </c>
      <c r="E721" s="14">
        <f>INDEX('1.6.2'!$B$7:$X$104,MATCH(B721,'1.6.2'!$A$7:$A$104,0),MATCH(Data!A721,'1.6.2'!$B$6:$X$6,0))</f>
        <v>60.8</v>
      </c>
      <c r="F721" s="14">
        <f>INDEX('2.10.1'!$B$8:$X$105,MATCH(B721,'2.10.1'!$A$8:$A$105,0),MATCH(Data!A721,'2.10.1'!$B$7:$X$7,0))</f>
        <v>4.8</v>
      </c>
      <c r="G721" s="14">
        <f>INDEX('3.2'!$B$7:$X$104,MATCH(B721,'3.2'!$A$7:$A$104,0),MATCH(Data!A721,'3.2'!$B$6:$X$6,0))</f>
        <v>7923</v>
      </c>
      <c r="H721" s="14">
        <f>INDEX('20.9'!$B$7:$X$104,MATCH(B721,'20.9'!$A$7:$A$104,0),MATCH(Data!A721,'20.9'!$B$6:$X$6,0))</f>
        <v>32344</v>
      </c>
      <c r="I721" s="14">
        <f>INDEX('20.10'!$B$7:$X$104,MATCH(B721,'20.10'!$A$7:$A$104,0),MATCH(Data!A721,'20.10'!$B$6:$X$6,0))</f>
        <v>29067</v>
      </c>
      <c r="J721" s="14">
        <f>INDEX('20.13'!$B$7:$X$104,MATCH(B721,'20.13'!$A$7:$A$104,0),MATCH(Data!A721,'20.13'!$B$6:$X$6,0))</f>
        <v>123.9</v>
      </c>
      <c r="K721" s="14"/>
    </row>
    <row r="722" spans="1:11" hidden="1" x14ac:dyDescent="0.45">
      <c r="A722" s="116">
        <v>2007</v>
      </c>
      <c r="B722" s="14" t="s">
        <v>71</v>
      </c>
      <c r="C722" s="14">
        <f>INDEX('1.1'!$B$6:$X$103,MATCH(B722,'1.1'!$A$6:$A$103,0),MATCH(Data!A722,'1.1'!$B$5:$X$5,0))</f>
        <v>4764.8</v>
      </c>
      <c r="D722" s="14">
        <f>INDEX('1.2'!$B$6:$X$103,MATCH(B722,'1.2'!$A$6:$A$103,0),MATCH(Data!A722,'1.2'!$B$5:$X$5,0))</f>
        <v>4756.2</v>
      </c>
      <c r="E722" s="14">
        <f>INDEX('1.6.2'!$B$7:$X$104,MATCH(B722,'1.6.2'!$A$7:$A$104,0),MATCH(Data!A722,'1.6.2'!$B$6:$X$6,0))</f>
        <v>63.2</v>
      </c>
      <c r="F722" s="14">
        <f>INDEX('2.10.1'!$B$8:$X$105,MATCH(B722,'2.10.1'!$A$8:$A$105,0),MATCH(Data!A722,'2.10.1'!$B$7:$X$7,0))</f>
        <v>2.1</v>
      </c>
      <c r="G722" s="14">
        <f>INDEX('3.2'!$B$7:$X$104,MATCH(B722,'3.2'!$A$7:$A$104,0),MATCH(Data!A722,'3.2'!$B$6:$X$6,0))</f>
        <v>16214</v>
      </c>
      <c r="H722" s="14">
        <f>INDEX('20.9'!$B$7:$X$104,MATCH(B722,'20.9'!$A$7:$A$104,0),MATCH(Data!A722,'20.9'!$B$6:$X$6,0))</f>
        <v>80251</v>
      </c>
      <c r="I722" s="14">
        <f>INDEX('20.10'!$B$7:$X$104,MATCH(B722,'20.10'!$A$7:$A$104,0),MATCH(Data!A722,'20.10'!$B$6:$X$6,0))</f>
        <v>58995</v>
      </c>
      <c r="J722" s="14">
        <f>INDEX('20.13'!$B$7:$X$104,MATCH(B722,'20.13'!$A$7:$A$104,0),MATCH(Data!A722,'20.13'!$B$6:$X$6,0))</f>
        <v>114.5</v>
      </c>
      <c r="K722" s="14"/>
    </row>
    <row r="723" spans="1:11" ht="18" hidden="1" x14ac:dyDescent="0.45">
      <c r="A723" s="116">
        <v>2007</v>
      </c>
      <c r="B723" s="55" t="s">
        <v>151</v>
      </c>
      <c r="C723" s="14">
        <f>INDEX('1.1'!$B$6:$X$103,MATCH(B723,'1.1'!$A$6:$A$103,0),MATCH(Data!A723,'1.1'!$B$5:$X$5,0))</f>
        <v>13826.9</v>
      </c>
      <c r="D723" s="14">
        <f>INDEX('1.2'!$B$6:$X$103,MATCH(B723,'1.2'!$A$6:$A$103,0),MATCH(Data!A723,'1.2'!$B$5:$X$5,0))</f>
        <v>13823.7</v>
      </c>
      <c r="E723" s="14">
        <f>INDEX('1.6.2'!$B$7:$X$104,MATCH(B723,'1.6.2'!$A$7:$A$104,0),MATCH(Data!A723,'1.6.2'!$B$6:$X$6,0))</f>
        <v>61.4</v>
      </c>
      <c r="F723" s="14">
        <f>INDEX('2.10.1'!$B$8:$X$105,MATCH(B723,'2.10.1'!$A$8:$A$105,0),MATCH(Data!A723,'2.10.1'!$B$7:$X$7,0))</f>
        <v>7</v>
      </c>
      <c r="G723" s="14">
        <f>INDEX('3.2'!$B$7:$X$104,MATCH(B723,'3.2'!$A$7:$A$104,0),MATCH(Data!A723,'3.2'!$B$6:$X$6,0))</f>
        <v>9277</v>
      </c>
      <c r="H723" s="14">
        <f>INDEX('20.9'!$B$7:$X$104,MATCH(B723,'20.9'!$A$7:$A$104,0),MATCH(Data!A723,'20.9'!$B$6:$X$6,0))</f>
        <v>32221</v>
      </c>
      <c r="I723" s="14">
        <f>INDEX('20.10'!$B$7:$X$104,MATCH(B723,'20.10'!$A$7:$A$104,0),MATCH(Data!A723,'20.10'!$B$6:$X$6,0))</f>
        <v>32033</v>
      </c>
      <c r="J723" s="14">
        <f>INDEX('20.13'!$B$7:$X$104,MATCH(B723,'20.13'!$A$7:$A$104,0),MATCH(Data!A723,'20.13'!$B$6:$X$6,0))</f>
        <v>118</v>
      </c>
      <c r="K723" s="14"/>
    </row>
    <row r="724" spans="1:11" hidden="1" x14ac:dyDescent="0.45">
      <c r="A724" s="116">
        <v>2007</v>
      </c>
      <c r="B724" s="14" t="s">
        <v>72</v>
      </c>
      <c r="C724" s="14">
        <f>INDEX('1.1'!$B$6:$X$103,MATCH(B724,'1.1'!$A$6:$A$103,0),MATCH(Data!A724,'1.1'!$B$5:$X$5,0))</f>
        <v>437.9</v>
      </c>
      <c r="D724" s="14">
        <f>INDEX('1.2'!$B$6:$X$103,MATCH(B724,'1.2'!$A$6:$A$103,0),MATCH(Data!A724,'1.2'!$B$5:$X$5,0))</f>
        <v>438.3</v>
      </c>
      <c r="E724" s="14">
        <f>INDEX('1.6.2'!$B$7:$X$104,MATCH(B724,'1.6.2'!$A$7:$A$104,0),MATCH(Data!A724,'1.6.2'!$B$6:$X$6,0))</f>
        <v>59.7</v>
      </c>
      <c r="F724" s="14">
        <f>INDEX('2.10.1'!$B$8:$X$105,MATCH(B724,'2.10.1'!$A$8:$A$105,0),MATCH(Data!A724,'2.10.1'!$B$7:$X$7,0))</f>
        <v>10.3</v>
      </c>
      <c r="G724" s="14">
        <f>INDEX('3.2'!$B$7:$X$104,MATCH(B724,'3.2'!$A$7:$A$104,0),MATCH(Data!A724,'3.2'!$B$6:$X$6,0))</f>
        <v>5802</v>
      </c>
      <c r="H724" s="14">
        <f>INDEX('20.9'!$B$7:$X$104,MATCH(B724,'20.9'!$A$7:$A$104,0),MATCH(Data!A724,'20.9'!$B$6:$X$6,0))</f>
        <v>24255</v>
      </c>
      <c r="I724" s="14">
        <f>INDEX('20.10'!$B$7:$X$104,MATCH(B724,'20.10'!$A$7:$A$104,0),MATCH(Data!A724,'20.10'!$B$6:$X$6,0))</f>
        <v>22723</v>
      </c>
      <c r="J724" s="14">
        <f>INDEX('20.13'!$B$7:$X$104,MATCH(B724,'20.13'!$A$7:$A$104,0),MATCH(Data!A724,'20.13'!$B$6:$X$6,0))</f>
        <v>112.7</v>
      </c>
      <c r="K724" s="14"/>
    </row>
    <row r="725" spans="1:11" hidden="1" x14ac:dyDescent="0.45">
      <c r="A725" s="116">
        <v>2007</v>
      </c>
      <c r="B725" s="14" t="s">
        <v>73</v>
      </c>
      <c r="C725" s="14">
        <f>INDEX('1.1'!$B$6:$X$103,MATCH(B725,'1.1'!$A$6:$A$103,0),MATCH(Data!A725,'1.1'!$B$5:$X$5,0))</f>
        <v>291.7</v>
      </c>
      <c r="D725" s="14">
        <f>INDEX('1.2'!$B$6:$X$103,MATCH(B725,'1.2'!$A$6:$A$103,0),MATCH(Data!A725,'1.2'!$B$5:$X$5,0))</f>
        <v>292.3</v>
      </c>
      <c r="E725" s="14">
        <f>INDEX('1.6.2'!$B$7:$X$104,MATCH(B725,'1.6.2'!$A$7:$A$104,0),MATCH(Data!A725,'1.6.2'!$B$6:$X$6,0))</f>
        <v>64.900000000000006</v>
      </c>
      <c r="F725" s="14">
        <f>INDEX('2.10.1'!$B$8:$X$105,MATCH(B725,'2.10.1'!$A$8:$A$105,0),MATCH(Data!A725,'2.10.1'!$B$7:$X$7,0))</f>
        <v>14.5</v>
      </c>
      <c r="G725" s="14">
        <f>INDEX('3.2'!$B$7:$X$104,MATCH(B725,'3.2'!$A$7:$A$104,0),MATCH(Data!A725,'3.2'!$B$6:$X$6,0))</f>
        <v>4375</v>
      </c>
      <c r="H725" s="14">
        <f>INDEX('20.9'!$B$7:$X$104,MATCH(B725,'20.9'!$A$7:$A$104,0),MATCH(Data!A725,'20.9'!$B$6:$X$6,0))</f>
        <v>16896</v>
      </c>
      <c r="I725" s="14">
        <f>INDEX('20.10'!$B$7:$X$104,MATCH(B725,'20.10'!$A$7:$A$104,0),MATCH(Data!A725,'20.10'!$B$6:$X$6,0))</f>
        <v>15294</v>
      </c>
      <c r="J725" s="14">
        <f>INDEX('20.13'!$B$7:$X$104,MATCH(B725,'20.13'!$A$7:$A$104,0),MATCH(Data!A725,'20.13'!$B$6:$X$6,0))</f>
        <v>107.4</v>
      </c>
      <c r="K725" s="14"/>
    </row>
    <row r="726" spans="1:11" hidden="1" x14ac:dyDescent="0.45">
      <c r="A726" s="116">
        <v>2007</v>
      </c>
      <c r="B726" s="14" t="s">
        <v>74</v>
      </c>
      <c r="C726" s="14">
        <f>INDEX('1.1'!$B$6:$X$103,MATCH(B726,'1.1'!$A$6:$A$103,0),MATCH(Data!A726,'1.1'!$B$5:$X$5,0))</f>
        <v>0</v>
      </c>
      <c r="D726" s="14">
        <f>INDEX('1.2'!$B$6:$X$103,MATCH(B726,'1.2'!$A$6:$A$103,0),MATCH(Data!A726,'1.2'!$B$5:$X$5,0))</f>
        <v>0</v>
      </c>
      <c r="E726" s="14">
        <f>INDEX('1.6.2'!$B$7:$X$104,MATCH(B726,'1.6.2'!$A$7:$A$104,0),MATCH(Data!A726,'1.6.2'!$B$6:$X$6,0))</f>
        <v>0</v>
      </c>
      <c r="F726" s="14">
        <f>INDEX('2.10.1'!$B$8:$X$105,MATCH(B726,'2.10.1'!$A$8:$A$105,0),MATCH(Data!A726,'2.10.1'!$B$7:$X$7,0))</f>
        <v>0</v>
      </c>
      <c r="G726" s="14">
        <f>INDEX('3.2'!$B$7:$X$104,MATCH(B726,'3.2'!$A$7:$A$104,0),MATCH(Data!A726,'3.2'!$B$6:$X$6,0))</f>
        <v>0</v>
      </c>
      <c r="H726" s="14">
        <f>INDEX('20.9'!$B$7:$X$104,MATCH(B726,'20.9'!$A$7:$A$104,0),MATCH(Data!A726,'20.9'!$B$6:$X$6,0))</f>
        <v>0</v>
      </c>
      <c r="I726" s="14">
        <f>INDEX('20.10'!$B$7:$X$104,MATCH(B726,'20.10'!$A$7:$A$104,0),MATCH(Data!A726,'20.10'!$B$6:$X$6,0))</f>
        <v>0</v>
      </c>
      <c r="J726" s="14" t="str">
        <f>INDEX('20.13'!$B$7:$X$104,MATCH(B726,'20.13'!$A$7:$A$104,0),MATCH(Data!A726,'20.13'!$B$6:$X$6,0))</f>
        <v>-</v>
      </c>
      <c r="K726" s="14"/>
    </row>
    <row r="727" spans="1:11" hidden="1" x14ac:dyDescent="0.45">
      <c r="A727" s="116">
        <v>2007</v>
      </c>
      <c r="B727" s="14" t="s">
        <v>75</v>
      </c>
      <c r="C727" s="14">
        <f>INDEX('1.1'!$B$6:$X$103,MATCH(B727,'1.1'!$A$6:$A$103,0),MATCH(Data!A727,'1.1'!$B$5:$X$5,0))</f>
        <v>5170.7</v>
      </c>
      <c r="D727" s="14">
        <f>INDEX('1.2'!$B$6:$X$103,MATCH(B727,'1.2'!$A$6:$A$103,0),MATCH(Data!A727,'1.2'!$B$5:$X$5,0))</f>
        <v>5156.8</v>
      </c>
      <c r="E727" s="14">
        <f>INDEX('1.6.2'!$B$7:$X$104,MATCH(B727,'1.6.2'!$A$7:$A$104,0),MATCH(Data!A727,'1.6.2'!$B$6:$X$6,0))</f>
        <v>60.8</v>
      </c>
      <c r="F727" s="14">
        <f>INDEX('2.10.1'!$B$8:$X$105,MATCH(B727,'2.10.1'!$A$8:$A$105,0),MATCH(Data!A727,'2.10.1'!$B$7:$X$7,0))</f>
        <v>6.6</v>
      </c>
      <c r="G727" s="14">
        <f>INDEX('3.2'!$B$7:$X$104,MATCH(B727,'3.2'!$A$7:$A$104,0),MATCH(Data!A727,'3.2'!$B$6:$X$6,0))</f>
        <v>9692</v>
      </c>
      <c r="H727" s="14">
        <f>INDEX('20.9'!$B$7:$X$104,MATCH(B727,'20.9'!$A$7:$A$104,0),MATCH(Data!A727,'20.9'!$B$6:$X$6,0))</f>
        <v>40275</v>
      </c>
      <c r="I727" s="14">
        <f>INDEX('20.10'!$B$7:$X$104,MATCH(B727,'20.10'!$A$7:$A$104,0),MATCH(Data!A727,'20.10'!$B$6:$X$6,0))</f>
        <v>49398</v>
      </c>
      <c r="J727" s="14">
        <f>INDEX('20.13'!$B$7:$X$104,MATCH(B727,'20.13'!$A$7:$A$104,0),MATCH(Data!A727,'20.13'!$B$6:$X$6,0))</f>
        <v>120.1</v>
      </c>
      <c r="K727" s="14"/>
    </row>
    <row r="728" spans="1:11" hidden="1" x14ac:dyDescent="0.45">
      <c r="A728" s="116">
        <v>2007</v>
      </c>
      <c r="B728" s="14" t="s">
        <v>76</v>
      </c>
      <c r="C728" s="14">
        <f>INDEX('1.1'!$B$6:$X$103,MATCH(B728,'1.1'!$A$6:$A$103,0),MATCH(Data!A728,'1.1'!$B$5:$X$5,0))</f>
        <v>1005.9</v>
      </c>
      <c r="D728" s="14">
        <f>INDEX('1.2'!$B$6:$X$103,MATCH(B728,'1.2'!$A$6:$A$103,0),MATCH(Data!A728,'1.2'!$B$5:$X$5,0))</f>
        <v>1003.6</v>
      </c>
      <c r="E728" s="14">
        <f>INDEX('1.6.2'!$B$7:$X$104,MATCH(B728,'1.6.2'!$A$7:$A$104,0),MATCH(Data!A728,'1.6.2'!$B$6:$X$6,0))</f>
        <v>62.7</v>
      </c>
      <c r="F728" s="14">
        <f>INDEX('2.10.1'!$B$8:$X$105,MATCH(B728,'2.10.1'!$A$8:$A$105,0),MATCH(Data!A728,'2.10.1'!$B$7:$X$7,0))</f>
        <v>8.6999999999999993</v>
      </c>
      <c r="G728" s="14">
        <f>INDEX('3.2'!$B$7:$X$104,MATCH(B728,'3.2'!$A$7:$A$104,0),MATCH(Data!A728,'3.2'!$B$6:$X$6,0))</f>
        <v>8639</v>
      </c>
      <c r="H728" s="14">
        <f>INDEX('20.9'!$B$7:$X$104,MATCH(B728,'20.9'!$A$7:$A$104,0),MATCH(Data!A728,'20.9'!$B$6:$X$6,0))</f>
        <v>27112</v>
      </c>
      <c r="I728" s="14">
        <f>INDEX('20.10'!$B$7:$X$104,MATCH(B728,'20.10'!$A$7:$A$104,0),MATCH(Data!A728,'20.10'!$B$6:$X$6,0))</f>
        <v>25651</v>
      </c>
      <c r="J728" s="14">
        <f>INDEX('20.13'!$B$7:$X$104,MATCH(B728,'20.13'!$A$7:$A$104,0),MATCH(Data!A728,'20.13'!$B$6:$X$6,0))</f>
        <v>125.9</v>
      </c>
      <c r="K728" s="14"/>
    </row>
    <row r="729" spans="1:11" hidden="1" x14ac:dyDescent="0.45">
      <c r="A729" s="116">
        <v>2007</v>
      </c>
      <c r="B729" s="14" t="s">
        <v>77</v>
      </c>
      <c r="C729" s="14">
        <f>INDEX('1.1'!$B$6:$X$103,MATCH(B729,'1.1'!$A$6:$A$103,0),MATCH(Data!A729,'1.1'!$B$5:$X$5,0))</f>
        <v>2623.1</v>
      </c>
      <c r="D729" s="14">
        <f>INDEX('1.2'!$B$6:$X$103,MATCH(B729,'1.2'!$A$6:$A$103,0),MATCH(Data!A729,'1.2'!$B$5:$X$5,0))</f>
        <v>2626.6</v>
      </c>
      <c r="E729" s="14">
        <f>INDEX('1.6.2'!$B$7:$X$104,MATCH(B729,'1.6.2'!$A$7:$A$104,0),MATCH(Data!A729,'1.6.2'!$B$6:$X$6,0))</f>
        <v>61.6</v>
      </c>
      <c r="F729" s="14">
        <f>INDEX('2.10.1'!$B$8:$X$105,MATCH(B729,'2.10.1'!$A$8:$A$105,0),MATCH(Data!A729,'2.10.1'!$B$7:$X$7,0))</f>
        <v>6.3</v>
      </c>
      <c r="G729" s="14">
        <f>INDEX('3.2'!$B$7:$X$104,MATCH(B729,'3.2'!$A$7:$A$104,0),MATCH(Data!A729,'3.2'!$B$6:$X$6,0))</f>
        <v>9410</v>
      </c>
      <c r="H729" s="14">
        <f>INDEX('20.9'!$B$7:$X$104,MATCH(B729,'20.9'!$A$7:$A$104,0),MATCH(Data!A729,'20.9'!$B$6:$X$6,0))</f>
        <v>35571</v>
      </c>
      <c r="I729" s="14">
        <f>INDEX('20.10'!$B$7:$X$104,MATCH(B729,'20.10'!$A$7:$A$104,0),MATCH(Data!A729,'20.10'!$B$6:$X$6,0))</f>
        <v>34140</v>
      </c>
      <c r="J729" s="14">
        <f>INDEX('20.13'!$B$7:$X$104,MATCH(B729,'20.13'!$A$7:$A$104,0),MATCH(Data!A729,'20.13'!$B$6:$X$6,0))</f>
        <v>119.8</v>
      </c>
      <c r="K729" s="14"/>
    </row>
    <row r="730" spans="1:11" hidden="1" x14ac:dyDescent="0.45">
      <c r="A730" s="116">
        <v>2007</v>
      </c>
      <c r="B730" s="14" t="s">
        <v>78</v>
      </c>
      <c r="C730" s="14">
        <f>INDEX('1.1'!$B$6:$X$103,MATCH(B730,'1.1'!$A$6:$A$103,0),MATCH(Data!A730,'1.1'!$B$5:$X$5,0))</f>
        <v>4297.6000000000004</v>
      </c>
      <c r="D730" s="14">
        <f>INDEX('1.2'!$B$6:$X$103,MATCH(B730,'1.2'!$A$6:$A$103,0),MATCH(Data!A730,'1.2'!$B$5:$X$5,0))</f>
        <v>4306.1000000000004</v>
      </c>
      <c r="E730" s="14">
        <f>INDEX('1.6.2'!$B$7:$X$104,MATCH(B730,'1.6.2'!$A$7:$A$104,0),MATCH(Data!A730,'1.6.2'!$B$6:$X$6,0))</f>
        <v>61.7</v>
      </c>
      <c r="F730" s="14">
        <f>INDEX('2.10.1'!$B$8:$X$105,MATCH(B730,'2.10.1'!$A$8:$A$105,0),MATCH(Data!A730,'2.10.1'!$B$7:$X$7,0))</f>
        <v>6.7</v>
      </c>
      <c r="G730" s="14">
        <f>INDEX('3.2'!$B$7:$X$104,MATCH(B730,'3.2'!$A$7:$A$104,0),MATCH(Data!A730,'3.2'!$B$6:$X$6,0))</f>
        <v>9539</v>
      </c>
      <c r="H730" s="14">
        <f>INDEX('20.9'!$B$7:$X$104,MATCH(B730,'20.9'!$A$7:$A$104,0),MATCH(Data!A730,'20.9'!$B$6:$X$6,0))</f>
        <v>30841</v>
      </c>
      <c r="I730" s="14">
        <f>INDEX('20.10'!$B$7:$X$104,MATCH(B730,'20.10'!$A$7:$A$104,0),MATCH(Data!A730,'20.10'!$B$6:$X$6,0))</f>
        <v>34839</v>
      </c>
      <c r="J730" s="14">
        <f>INDEX('20.13'!$B$7:$X$104,MATCH(B730,'20.13'!$A$7:$A$104,0),MATCH(Data!A730,'20.13'!$B$6:$X$6,0))</f>
        <v>120.5</v>
      </c>
      <c r="K730" s="14"/>
    </row>
    <row r="731" spans="1:11" hidden="1" x14ac:dyDescent="0.45">
      <c r="A731" s="116">
        <v>2007</v>
      </c>
      <c r="B731" s="14" t="s">
        <v>79</v>
      </c>
      <c r="C731" s="14">
        <f>INDEX('1.1'!$B$6:$X$103,MATCH(B731,'1.1'!$A$6:$A$103,0),MATCH(Data!A731,'1.1'!$B$5:$X$5,0))</f>
        <v>0</v>
      </c>
      <c r="D731" s="14">
        <f>INDEX('1.2'!$B$6:$X$103,MATCH(B731,'1.2'!$A$6:$A$103,0),MATCH(Data!A731,'1.2'!$B$5:$X$5,0))</f>
        <v>0</v>
      </c>
      <c r="E731" s="14">
        <f>INDEX('1.6.2'!$B$7:$X$104,MATCH(B731,'1.6.2'!$A$7:$A$104,0),MATCH(Data!A731,'1.6.2'!$B$6:$X$6,0))</f>
        <v>0</v>
      </c>
      <c r="F731" s="14">
        <f>INDEX('2.10.1'!$B$8:$X$105,MATCH(B731,'2.10.1'!$A$8:$A$105,0),MATCH(Data!A731,'2.10.1'!$B$7:$X$7,0))</f>
        <v>0</v>
      </c>
      <c r="G731" s="14">
        <f>INDEX('3.2'!$B$7:$X$104,MATCH(B731,'3.2'!$A$7:$A$104,0),MATCH(Data!A731,'3.2'!$B$6:$X$6,0))</f>
        <v>0</v>
      </c>
      <c r="H731" s="14">
        <f>INDEX('20.9'!$B$7:$X$104,MATCH(B731,'20.9'!$A$7:$A$104,0),MATCH(Data!A731,'20.9'!$B$6:$X$6,0))</f>
        <v>0</v>
      </c>
      <c r="I731" s="14">
        <f>INDEX('20.10'!$B$7:$X$104,MATCH(B731,'20.10'!$A$7:$A$104,0),MATCH(Data!A731,'20.10'!$B$6:$X$6,0))</f>
        <v>0</v>
      </c>
      <c r="J731" s="14" t="str">
        <f>INDEX('20.13'!$B$7:$X$104,MATCH(B731,'20.13'!$A$7:$A$104,0),MATCH(Data!A731,'20.13'!$B$6:$X$6,0))</f>
        <v>-</v>
      </c>
      <c r="K731" s="14"/>
    </row>
    <row r="732" spans="1:11" ht="18" hidden="1" x14ac:dyDescent="0.45">
      <c r="A732" s="116">
        <v>2007</v>
      </c>
      <c r="B732" s="44" t="s">
        <v>139</v>
      </c>
      <c r="C732" s="14">
        <f>INDEX('1.1'!$B$6:$X$103,MATCH(B732,'1.1'!$A$6:$A$103,0),MATCH(Data!A732,'1.1'!$B$5:$X$5,0))</f>
        <v>9187</v>
      </c>
      <c r="D732" s="14">
        <f>INDEX('1.2'!$B$6:$X$103,MATCH(B732,'1.2'!$A$6:$A$103,0),MATCH(Data!A732,'1.2'!$B$5:$X$5,0))</f>
        <v>9138.7000000000007</v>
      </c>
      <c r="E732" s="14">
        <f>INDEX('1.6.2'!$B$7:$X$104,MATCH(B732,'1.6.2'!$A$7:$A$104,0),MATCH(Data!A732,'1.6.2'!$B$6:$X$6,0))</f>
        <v>61.4</v>
      </c>
      <c r="F732" s="14">
        <f>INDEX('2.10.1'!$B$8:$X$105,MATCH(B732,'2.10.1'!$A$8:$A$105,0),MATCH(Data!A732,'2.10.1'!$B$7:$X$7,0))</f>
        <v>19.2</v>
      </c>
      <c r="G732" s="14">
        <f>INDEX('3.2'!$B$7:$X$104,MATCH(B732,'3.2'!$A$7:$A$104,0),MATCH(Data!A732,'3.2'!$B$6:$X$6,0))</f>
        <v>7548</v>
      </c>
      <c r="H732" s="14">
        <f>INDEX('20.9'!$B$7:$X$104,MATCH(B732,'20.9'!$A$7:$A$104,0),MATCH(Data!A732,'20.9'!$B$6:$X$6,0))</f>
        <v>21886</v>
      </c>
      <c r="I732" s="14">
        <f>INDEX('20.10'!$B$7:$X$104,MATCH(B732,'20.10'!$A$7:$A$104,0),MATCH(Data!A732,'20.10'!$B$6:$X$6,0))</f>
        <v>20628</v>
      </c>
      <c r="J732" s="14" t="str">
        <f>INDEX('20.13'!$B$7:$X$104,MATCH(B732,'20.13'!$A$7:$A$104,0),MATCH(Data!A732,'20.13'!$B$6:$X$6,0))</f>
        <v>-</v>
      </c>
      <c r="K732" s="14"/>
    </row>
    <row r="733" spans="1:11" hidden="1" x14ac:dyDescent="0.45">
      <c r="A733" s="116">
        <v>2007</v>
      </c>
      <c r="B733" s="14" t="s">
        <v>80</v>
      </c>
      <c r="C733" s="14">
        <f>INDEX('1.1'!$B$6:$X$103,MATCH(B733,'1.1'!$A$6:$A$103,0),MATCH(Data!A733,'1.1'!$B$5:$X$5,0))</f>
        <v>2788.6</v>
      </c>
      <c r="D733" s="14">
        <f>INDEX('1.2'!$B$6:$X$103,MATCH(B733,'1.2'!$A$6:$A$103,0),MATCH(Data!A733,'1.2'!$B$5:$X$5,0))</f>
        <v>2762.2</v>
      </c>
      <c r="E733" s="14">
        <f>INDEX('1.6.2'!$B$7:$X$104,MATCH(B733,'1.6.2'!$A$7:$A$104,0),MATCH(Data!A733,'1.6.2'!$B$6:$X$6,0))</f>
        <v>61.8</v>
      </c>
      <c r="F733" s="14">
        <f>INDEX('2.10.1'!$B$8:$X$105,MATCH(B733,'2.10.1'!$A$8:$A$105,0),MATCH(Data!A733,'2.10.1'!$B$7:$X$7,0))</f>
        <v>20.2</v>
      </c>
      <c r="G733" s="14">
        <f>INDEX('3.2'!$B$7:$X$104,MATCH(B733,'3.2'!$A$7:$A$104,0),MATCH(Data!A733,'3.2'!$B$6:$X$6,0))</f>
        <v>7724</v>
      </c>
      <c r="H733" s="14">
        <f>INDEX('20.9'!$B$7:$X$104,MATCH(B733,'20.9'!$A$7:$A$104,0),MATCH(Data!A733,'20.9'!$B$6:$X$6,0))</f>
        <v>21827</v>
      </c>
      <c r="I733" s="14">
        <f>INDEX('20.10'!$B$7:$X$104,MATCH(B733,'20.10'!$A$7:$A$104,0),MATCH(Data!A733,'20.10'!$B$6:$X$6,0))</f>
        <v>24576</v>
      </c>
      <c r="J733" s="14">
        <f>INDEX('20.13'!$B$7:$X$104,MATCH(B733,'20.13'!$A$7:$A$104,0),MATCH(Data!A733,'20.13'!$B$6:$X$6,0))</f>
        <v>106.4</v>
      </c>
      <c r="K733" s="14"/>
    </row>
    <row r="734" spans="1:11" hidden="1" x14ac:dyDescent="0.45">
      <c r="A734" s="116">
        <v>2007</v>
      </c>
      <c r="B734" s="14" t="s">
        <v>140</v>
      </c>
      <c r="C734" s="14">
        <f>INDEX('1.1'!$B$6:$X$103,MATCH(B734,'1.1'!$A$6:$A$103,0),MATCH(Data!A734,'1.1'!$B$5:$X$5,0))</f>
        <v>406.6</v>
      </c>
      <c r="D734" s="14">
        <f>INDEX('1.2'!$B$6:$X$103,MATCH(B734,'1.2'!$A$6:$A$103,0),MATCH(Data!A734,'1.2'!$B$5:$X$5,0))</f>
        <v>406.7</v>
      </c>
      <c r="E734" s="14">
        <f>INDEX('1.6.2'!$B$7:$X$104,MATCH(B734,'1.6.2'!$A$7:$A$104,0),MATCH(Data!A734,'1.6.2'!$B$6:$X$6,0))</f>
        <v>60.3</v>
      </c>
      <c r="F734" s="14">
        <f>INDEX('2.10.1'!$B$8:$X$105,MATCH(B734,'2.10.1'!$A$8:$A$105,0),MATCH(Data!A734,'2.10.1'!$B$7:$X$7,0))</f>
        <v>46.6</v>
      </c>
      <c r="G734" s="14">
        <f>INDEX('3.2'!$B$7:$X$104,MATCH(B734,'3.2'!$A$7:$A$104,0),MATCH(Data!A734,'3.2'!$B$6:$X$6,0))</f>
        <v>4887</v>
      </c>
      <c r="H734" s="14" t="str">
        <f>INDEX('20.9'!$B$7:$X$104,MATCH(B734,'20.9'!$A$7:$A$104,0),MATCH(Data!A734,'20.9'!$B$6:$X$6,0))</f>
        <v>…</v>
      </c>
      <c r="I734" s="14">
        <f>INDEX('20.10'!$B$7:$X$104,MATCH(B734,'20.10'!$A$7:$A$104,0),MATCH(Data!A734,'20.10'!$B$6:$X$6,0))</f>
        <v>17113</v>
      </c>
      <c r="J734" s="14">
        <f>INDEX('20.13'!$B$7:$X$104,MATCH(B734,'20.13'!$A$7:$A$104,0),MATCH(Data!A734,'20.13'!$B$6:$X$6,0))</f>
        <v>118.6</v>
      </c>
      <c r="K734" s="14"/>
    </row>
    <row r="735" spans="1:11" hidden="1" x14ac:dyDescent="0.45">
      <c r="A735" s="116">
        <v>2007</v>
      </c>
      <c r="B735" s="14" t="s">
        <v>81</v>
      </c>
      <c r="C735" s="14">
        <f>INDEX('1.1'!$B$6:$X$103,MATCH(B735,'1.1'!$A$6:$A$103,0),MATCH(Data!A735,'1.1'!$B$5:$X$5,0))</f>
        <v>857.3</v>
      </c>
      <c r="D735" s="14">
        <f>INDEX('1.2'!$B$6:$X$103,MATCH(B735,'1.2'!$A$6:$A$103,0),MATCH(Data!A735,'1.2'!$B$5:$X$5,0))</f>
        <v>857.9</v>
      </c>
      <c r="E735" s="14">
        <f>INDEX('1.6.2'!$B$7:$X$104,MATCH(B735,'1.6.2'!$A$7:$A$104,0),MATCH(Data!A735,'1.6.2'!$B$6:$X$6,0))</f>
        <v>63.4</v>
      </c>
      <c r="F735" s="14">
        <f>INDEX('2.10.1'!$B$8:$X$105,MATCH(B735,'2.10.1'!$A$8:$A$105,0),MATCH(Data!A735,'2.10.1'!$B$7:$X$7,0))</f>
        <v>18</v>
      </c>
      <c r="G735" s="14">
        <f>INDEX('3.2'!$B$7:$X$104,MATCH(B735,'3.2'!$A$7:$A$104,0),MATCH(Data!A735,'3.2'!$B$6:$X$6,0))</f>
        <v>6902</v>
      </c>
      <c r="H735" s="14" t="str">
        <f>INDEX('20.9'!$B$7:$X$104,MATCH(B735,'20.9'!$A$7:$A$104,0),MATCH(Data!A735,'20.9'!$B$6:$X$6,0))</f>
        <v>…</v>
      </c>
      <c r="I735" s="14">
        <f>INDEX('20.10'!$B$7:$X$104,MATCH(B735,'20.10'!$A$7:$A$104,0),MATCH(Data!A735,'20.10'!$B$6:$X$6,0))</f>
        <v>20028</v>
      </c>
      <c r="J735" s="14">
        <f>INDEX('20.13'!$B$7:$X$104,MATCH(B735,'20.13'!$A$7:$A$104,0),MATCH(Data!A735,'20.13'!$B$6:$X$6,0))</f>
        <v>113.7</v>
      </c>
      <c r="K735" s="14"/>
    </row>
    <row r="736" spans="1:11" hidden="1" x14ac:dyDescent="0.45">
      <c r="A736" s="116">
        <v>2007</v>
      </c>
      <c r="B736" s="14" t="s">
        <v>82</v>
      </c>
      <c r="C736" s="14">
        <f>INDEX('1.1'!$B$6:$X$103,MATCH(B736,'1.1'!$A$6:$A$103,0),MATCH(Data!A736,'1.1'!$B$5:$X$5,0))</f>
        <v>466.4</v>
      </c>
      <c r="D736" s="14">
        <f>INDEX('1.2'!$B$6:$X$103,MATCH(B736,'1.2'!$A$6:$A$103,0),MATCH(Data!A736,'1.2'!$B$5:$X$5,0))</f>
        <v>464</v>
      </c>
      <c r="E736" s="14">
        <f>INDEX('1.6.2'!$B$7:$X$104,MATCH(B736,'1.6.2'!$A$7:$A$104,0),MATCH(Data!A736,'1.6.2'!$B$6:$X$6,0))</f>
        <v>62.6</v>
      </c>
      <c r="F736" s="14">
        <f>INDEX('2.10.1'!$B$8:$X$105,MATCH(B736,'2.10.1'!$A$8:$A$105,0),MATCH(Data!A736,'2.10.1'!$B$7:$X$7,0))</f>
        <v>18.100000000000001</v>
      </c>
      <c r="G736" s="14">
        <f>INDEX('3.2'!$B$7:$X$104,MATCH(B736,'3.2'!$A$7:$A$104,0),MATCH(Data!A736,'3.2'!$B$6:$X$6,0))</f>
        <v>6402</v>
      </c>
      <c r="H736" s="14" t="str">
        <f>INDEX('20.9'!$B$7:$X$104,MATCH(B736,'20.9'!$A$7:$A$104,0),MATCH(Data!A736,'20.9'!$B$6:$X$6,0))</f>
        <v>…</v>
      </c>
      <c r="I736" s="14">
        <f>INDEX('20.10'!$B$7:$X$104,MATCH(B736,'20.10'!$A$7:$A$104,0),MATCH(Data!A736,'20.10'!$B$6:$X$6,0))</f>
        <v>15155</v>
      </c>
      <c r="J736" s="14">
        <f>INDEX('20.13'!$B$7:$X$104,MATCH(B736,'20.13'!$A$7:$A$104,0),MATCH(Data!A736,'20.13'!$B$6:$X$6,0))</f>
        <v>110.2</v>
      </c>
      <c r="K736" s="14"/>
    </row>
    <row r="737" spans="1:11" ht="18" hidden="1" x14ac:dyDescent="0.45">
      <c r="A737" s="116">
        <v>2007</v>
      </c>
      <c r="B737" s="14" t="s">
        <v>83</v>
      </c>
      <c r="C737" s="14">
        <f>INDEX('1.1'!$B$6:$X$103,MATCH(B737,'1.1'!$A$6:$A$103,0),MATCH(Data!A737,'1.1'!$B$5:$X$5,0))</f>
        <v>711.5</v>
      </c>
      <c r="D737" s="14">
        <f>INDEX('1.2'!$B$6:$X$103,MATCH(B737,'1.2'!$A$6:$A$103,0),MATCH(Data!A737,'1.2'!$B$5:$X$5,0))</f>
        <v>710.2</v>
      </c>
      <c r="E737" s="14">
        <f>INDEX('1.6.2'!$B$7:$X$104,MATCH(B737,'1.6.2'!$A$7:$A$104,0),MATCH(Data!A737,'1.6.2'!$B$6:$X$6,0))</f>
        <v>60.2</v>
      </c>
      <c r="F737" s="14">
        <f>INDEX('2.10.1'!$B$8:$X$105,MATCH(B737,'2.10.1'!$A$8:$A$105,0),MATCH(Data!A737,'2.10.1'!$B$7:$X$7,0))</f>
        <v>9.8000000000000007</v>
      </c>
      <c r="G737" s="14">
        <f>INDEX('3.2'!$B$7:$X$104,MATCH(B737,'3.2'!$A$7:$A$104,0),MATCH(Data!A737,'3.2'!$B$6:$X$6,0))</f>
        <v>7782</v>
      </c>
      <c r="H737" s="14">
        <f>INDEX('20.9'!$B$7:$X$104,MATCH(B737,'20.9'!$A$7:$A$104,0),MATCH(Data!A737,'20.9'!$B$6:$X$6,0))</f>
        <v>15799</v>
      </c>
      <c r="I737" s="14">
        <f>INDEX('20.10'!$B$7:$X$104,MATCH(B737,'20.10'!$A$7:$A$104,0),MATCH(Data!A737,'20.10'!$B$6:$X$6,0))</f>
        <v>16318</v>
      </c>
      <c r="J737" s="14">
        <f>INDEX('20.13'!$B$7:$X$104,MATCH(B737,'20.13'!$A$7:$A$104,0),MATCH(Data!A737,'20.13'!$B$6:$X$6,0))</f>
        <v>114.4</v>
      </c>
      <c r="K737" s="14"/>
    </row>
    <row r="738" spans="1:11" hidden="1" x14ac:dyDescent="0.45">
      <c r="A738" s="116">
        <v>2007</v>
      </c>
      <c r="B738" s="14" t="s">
        <v>141</v>
      </c>
      <c r="C738" s="14">
        <f>INDEX('1.1'!$B$6:$X$103,MATCH(B738,'1.1'!$A$6:$A$103,0),MATCH(Data!A738,'1.1'!$B$5:$X$5,0))</f>
        <v>1196.9000000000001</v>
      </c>
      <c r="D738" s="14">
        <f>INDEX('1.2'!$B$6:$X$103,MATCH(B738,'1.2'!$A$6:$A$103,0),MATCH(Data!A738,'1.2'!$B$5:$X$5,0))</f>
        <v>1184.4000000000001</v>
      </c>
      <c r="E738" s="14">
        <f>INDEX('1.6.2'!$B$7:$X$104,MATCH(B738,'1.6.2'!$A$7:$A$104,0),MATCH(Data!A738,'1.6.2'!$B$6:$X$6,0))</f>
        <v>58.8</v>
      </c>
      <c r="F738" s="14">
        <f>INDEX('2.10.1'!$B$8:$X$105,MATCH(B738,'2.10.1'!$A$8:$A$105,0),MATCH(Data!A738,'2.10.1'!$B$7:$X$7,0))</f>
        <v>52.5</v>
      </c>
      <c r="G738" s="14" t="str">
        <f>INDEX('3.2'!$B$7:$X$104,MATCH(B738,'3.2'!$A$7:$A$104,0),MATCH(Data!A738,'3.2'!$B$6:$X$6,0))</f>
        <v>…</v>
      </c>
      <c r="H738" s="14" t="str">
        <f>INDEX('20.9'!$B$7:$X$104,MATCH(B738,'20.9'!$A$7:$A$104,0),MATCH(Data!A738,'20.9'!$B$6:$X$6,0))</f>
        <v>…</v>
      </c>
      <c r="I738" s="14">
        <f>INDEX('20.10'!$B$7:$X$104,MATCH(B738,'20.10'!$A$7:$A$104,0),MATCH(Data!A738,'20.10'!$B$6:$X$6,0))</f>
        <v>11342</v>
      </c>
      <c r="J738" s="14" t="str">
        <f>INDEX('20.13'!$B$7:$X$104,MATCH(B738,'20.13'!$A$7:$A$104,0),MATCH(Data!A738,'20.13'!$B$6:$X$6,0))</f>
        <v>-</v>
      </c>
      <c r="K738" s="14"/>
    </row>
    <row r="739" spans="1:11" hidden="1" x14ac:dyDescent="0.45">
      <c r="A739" s="116">
        <v>2007</v>
      </c>
      <c r="B739" s="14" t="s">
        <v>84</v>
      </c>
      <c r="C739" s="14">
        <f>INDEX('1.1'!$B$6:$X$103,MATCH(B739,'1.1'!$A$6:$A$103,0),MATCH(Data!A739,'1.1'!$B$5:$X$5,0))</f>
        <v>2759.7</v>
      </c>
      <c r="D739" s="14">
        <f>INDEX('1.2'!$B$6:$X$103,MATCH(B739,'1.2'!$A$6:$A$103,0),MATCH(Data!A739,'1.2'!$B$5:$X$5,0))</f>
        <v>2753.3</v>
      </c>
      <c r="E739" s="14">
        <f>INDEX('1.6.2'!$B$7:$X$104,MATCH(B739,'1.6.2'!$A$7:$A$104,0),MATCH(Data!A739,'1.6.2'!$B$6:$X$6,0))</f>
        <v>61.7</v>
      </c>
      <c r="F739" s="14">
        <f>INDEX('2.10.1'!$B$8:$X$105,MATCH(B739,'2.10.1'!$A$8:$A$105,0),MATCH(Data!A739,'2.10.1'!$B$7:$X$7,0))</f>
        <v>6.5</v>
      </c>
      <c r="G739" s="14">
        <f>INDEX('3.2'!$B$7:$X$104,MATCH(B739,'3.2'!$A$7:$A$104,0),MATCH(Data!A739,'3.2'!$B$6:$X$6,0))</f>
        <v>8122</v>
      </c>
      <c r="H739" s="14">
        <f>INDEX('20.9'!$B$7:$X$104,MATCH(B739,'20.9'!$A$7:$A$104,0),MATCH(Data!A739,'20.9'!$B$6:$X$6,0))</f>
        <v>23092</v>
      </c>
      <c r="I739" s="14">
        <f>INDEX('20.10'!$B$7:$X$104,MATCH(B739,'20.10'!$A$7:$A$104,0),MATCH(Data!A739,'20.10'!$B$6:$X$6,0))</f>
        <v>22935</v>
      </c>
      <c r="J739" s="14">
        <f>INDEX('20.13'!$B$7:$X$104,MATCH(B739,'20.13'!$A$7:$A$104,0),MATCH(Data!A739,'20.13'!$B$6:$X$6,0))</f>
        <v>119.7</v>
      </c>
      <c r="K739" s="14"/>
    </row>
    <row r="740" spans="1:11" ht="18" hidden="1" x14ac:dyDescent="0.45">
      <c r="A740" s="116">
        <v>2007</v>
      </c>
      <c r="B740" s="44" t="s">
        <v>142</v>
      </c>
      <c r="C740" s="14">
        <f>INDEX('1.1'!$B$6:$X$103,MATCH(B740,'1.1'!$A$6:$A$103,0),MATCH(Data!A740,'1.1'!$B$5:$X$5,0))</f>
        <v>30146.9</v>
      </c>
      <c r="D740" s="14">
        <f>INDEX('1.2'!$B$6:$X$103,MATCH(B740,'1.2'!$A$6:$A$103,0),MATCH(Data!A740,'1.2'!$B$5:$X$5,0))</f>
        <v>30205.5</v>
      </c>
      <c r="E740" s="14">
        <f>INDEX('1.6.2'!$B$7:$X$104,MATCH(B740,'1.6.2'!$A$7:$A$104,0),MATCH(Data!A740,'1.6.2'!$B$6:$X$6,0))</f>
        <v>62.6</v>
      </c>
      <c r="F740" s="14">
        <f>INDEX('2.10.1'!$B$8:$X$105,MATCH(B740,'2.10.1'!$A$8:$A$105,0),MATCH(Data!A740,'2.10.1'!$B$7:$X$7,0))</f>
        <v>6.1</v>
      </c>
      <c r="G740" s="14">
        <f>INDEX('3.2'!$B$7:$X$104,MATCH(B740,'3.2'!$A$7:$A$104,0),MATCH(Data!A740,'3.2'!$B$6:$X$6,0))</f>
        <v>9959</v>
      </c>
      <c r="H740" s="14">
        <f>INDEX('20.9'!$B$7:$X$104,MATCH(B740,'20.9'!$A$7:$A$104,0),MATCH(Data!A740,'20.9'!$B$6:$X$6,0))</f>
        <v>36449</v>
      </c>
      <c r="I740" s="14">
        <f>INDEX('20.10'!$B$7:$X$104,MATCH(B740,'20.10'!$A$7:$A$104,0),MATCH(Data!A740,'20.10'!$B$6:$X$6,0))</f>
        <v>37640</v>
      </c>
      <c r="J740" s="14">
        <f>INDEX('20.13'!$B$7:$X$104,MATCH(B740,'20.13'!$A$7:$A$104,0),MATCH(Data!A740,'20.13'!$B$6:$X$6,0))</f>
        <v>126.3</v>
      </c>
      <c r="K740" s="14"/>
    </row>
    <row r="741" spans="1:11" hidden="1" x14ac:dyDescent="0.45">
      <c r="A741" s="116">
        <v>2007</v>
      </c>
      <c r="B741" s="14" t="s">
        <v>85</v>
      </c>
      <c r="C741" s="14">
        <f>INDEX('1.1'!$B$6:$X$103,MATCH(B741,'1.1'!$A$6:$A$103,0),MATCH(Data!A741,'1.1'!$B$5:$X$5,0))</f>
        <v>4054.8</v>
      </c>
      <c r="D741" s="14">
        <f>INDEX('1.2'!$B$6:$X$103,MATCH(B741,'1.2'!$A$6:$A$103,0),MATCH(Data!A741,'1.2'!$B$5:$X$5,0))</f>
        <v>4054.1</v>
      </c>
      <c r="E741" s="14">
        <f>INDEX('1.6.2'!$B$7:$X$104,MATCH(B741,'1.6.2'!$A$7:$A$104,0),MATCH(Data!A741,'1.6.2'!$B$6:$X$6,0))</f>
        <v>62.7</v>
      </c>
      <c r="F741" s="14">
        <f>INDEX('2.10.1'!$B$8:$X$105,MATCH(B741,'2.10.1'!$A$8:$A$105,0),MATCH(Data!A741,'2.10.1'!$B$7:$X$7,0))</f>
        <v>6.5</v>
      </c>
      <c r="G741" s="14">
        <f>INDEX('3.2'!$B$7:$X$104,MATCH(B741,'3.2'!$A$7:$A$104,0),MATCH(Data!A741,'3.2'!$B$6:$X$6,0))</f>
        <v>11073</v>
      </c>
      <c r="H741" s="14">
        <f>INDEX('20.9'!$B$7:$X$104,MATCH(B741,'20.9'!$A$7:$A$104,0),MATCH(Data!A741,'20.9'!$B$6:$X$6,0))</f>
        <v>39880</v>
      </c>
      <c r="I741" s="14">
        <f>INDEX('20.10'!$B$7:$X$104,MATCH(B741,'20.10'!$A$7:$A$104,0),MATCH(Data!A741,'20.10'!$B$6:$X$6,0))</f>
        <v>42797</v>
      </c>
      <c r="J741" s="14">
        <f>INDEX('20.13'!$B$7:$X$104,MATCH(B741,'20.13'!$A$7:$A$104,0),MATCH(Data!A741,'20.13'!$B$6:$X$6,0))</f>
        <v>121.3</v>
      </c>
      <c r="K741" s="14"/>
    </row>
    <row r="742" spans="1:11" hidden="1" x14ac:dyDescent="0.45">
      <c r="A742" s="116">
        <v>2007</v>
      </c>
      <c r="B742" s="14" t="s">
        <v>86</v>
      </c>
      <c r="C742" s="14">
        <f>INDEX('1.1'!$B$6:$X$103,MATCH(B742,'1.1'!$A$6:$A$103,0),MATCH(Data!A742,'1.1'!$B$5:$X$5,0))</f>
        <v>704.9</v>
      </c>
      <c r="D742" s="14">
        <f>INDEX('1.2'!$B$6:$X$103,MATCH(B742,'1.2'!$A$6:$A$103,0),MATCH(Data!A742,'1.2'!$B$5:$X$5,0))</f>
        <v>706.8</v>
      </c>
      <c r="E742" s="14">
        <f>INDEX('1.6.2'!$B$7:$X$104,MATCH(B742,'1.6.2'!$A$7:$A$104,0),MATCH(Data!A742,'1.6.2'!$B$6:$X$6,0))</f>
        <v>64.599999999999994</v>
      </c>
      <c r="F742" s="14">
        <f>INDEX('2.10.1'!$B$8:$X$105,MATCH(B742,'2.10.1'!$A$8:$A$105,0),MATCH(Data!A742,'2.10.1'!$B$7:$X$7,0))</f>
        <v>9</v>
      </c>
      <c r="G742" s="14">
        <f>INDEX('3.2'!$B$7:$X$104,MATCH(B742,'3.2'!$A$7:$A$104,0),MATCH(Data!A742,'3.2'!$B$6:$X$6,0))</f>
        <v>6072</v>
      </c>
      <c r="H742" s="14">
        <f>INDEX('20.9'!$B$7:$X$104,MATCH(B742,'20.9'!$A$7:$A$104,0),MATCH(Data!A742,'20.9'!$B$6:$X$6,0))</f>
        <v>31591</v>
      </c>
      <c r="I742" s="14">
        <f>INDEX('20.10'!$B$7:$X$104,MATCH(B742,'20.10'!$A$7:$A$104,0),MATCH(Data!A742,'20.10'!$B$6:$X$6,0))</f>
        <v>30028</v>
      </c>
      <c r="J742" s="14">
        <f>INDEX('20.13'!$B$7:$X$104,MATCH(B742,'20.13'!$A$7:$A$104,0),MATCH(Data!A742,'20.13'!$B$6:$X$6,0))</f>
        <v>131.1</v>
      </c>
      <c r="K742" s="14"/>
    </row>
    <row r="743" spans="1:11" hidden="1" x14ac:dyDescent="0.45">
      <c r="A743" s="116">
        <v>2007</v>
      </c>
      <c r="B743" s="14" t="s">
        <v>87</v>
      </c>
      <c r="C743" s="14">
        <f>INDEX('1.1'!$B$6:$X$103,MATCH(B743,'1.1'!$A$6:$A$103,0),MATCH(Data!A743,'1.1'!$B$5:$X$5,0))</f>
        <v>851.7</v>
      </c>
      <c r="D743" s="14">
        <f>INDEX('1.2'!$B$6:$X$103,MATCH(B743,'1.2'!$A$6:$A$103,0),MATCH(Data!A743,'1.2'!$B$5:$X$5,0))</f>
        <v>854.8</v>
      </c>
      <c r="E743" s="14">
        <f>INDEX('1.6.2'!$B$7:$X$104,MATCH(B743,'1.6.2'!$A$7:$A$104,0),MATCH(Data!A743,'1.6.2'!$B$6:$X$6,0))</f>
        <v>63.3</v>
      </c>
      <c r="F743" s="14">
        <f>INDEX('2.10.1'!$B$8:$X$105,MATCH(B743,'2.10.1'!$A$8:$A$105,0),MATCH(Data!A743,'2.10.1'!$B$7:$X$7,0))</f>
        <v>3.5</v>
      </c>
      <c r="G743" s="14">
        <f>INDEX('3.2'!$B$7:$X$104,MATCH(B743,'3.2'!$A$7:$A$104,0),MATCH(Data!A743,'3.2'!$B$6:$X$6,0))</f>
        <v>6060</v>
      </c>
      <c r="H743" s="14">
        <f>INDEX('20.9'!$B$7:$X$104,MATCH(B743,'20.9'!$A$7:$A$104,0),MATCH(Data!A743,'20.9'!$B$6:$X$6,0))</f>
        <v>23898</v>
      </c>
      <c r="I743" s="14">
        <f>INDEX('20.10'!$B$7:$X$104,MATCH(B743,'20.10'!$A$7:$A$104,0),MATCH(Data!A743,'20.10'!$B$6:$X$6,0))</f>
        <v>34933</v>
      </c>
      <c r="J743" s="14">
        <f>INDEX('20.13'!$B$7:$X$104,MATCH(B743,'20.13'!$A$7:$A$104,0),MATCH(Data!A743,'20.13'!$B$6:$X$6,0))</f>
        <v>149.1</v>
      </c>
      <c r="K743" s="14"/>
    </row>
    <row r="744" spans="1:11" hidden="1" x14ac:dyDescent="0.45">
      <c r="A744" s="116">
        <v>2007</v>
      </c>
      <c r="B744" s="14" t="s">
        <v>88</v>
      </c>
      <c r="C744" s="14">
        <f>INDEX('1.1'!$B$6:$X$103,MATCH(B744,'1.1'!$A$6:$A$103,0),MATCH(Data!A744,'1.1'!$B$5:$X$5,0))</f>
        <v>3766.8</v>
      </c>
      <c r="D744" s="14">
        <f>INDEX('1.2'!$B$6:$X$103,MATCH(B744,'1.2'!$A$6:$A$103,0),MATCH(Data!A744,'1.2'!$B$5:$X$5,0))</f>
        <v>3765</v>
      </c>
      <c r="E744" s="14">
        <f>INDEX('1.6.2'!$B$7:$X$104,MATCH(B744,'1.6.2'!$A$7:$A$104,0),MATCH(Data!A744,'1.6.2'!$B$6:$X$6,0))</f>
        <v>62.8</v>
      </c>
      <c r="F744" s="14">
        <f>INDEX('2.10.1'!$B$8:$X$105,MATCH(B744,'2.10.1'!$A$8:$A$105,0),MATCH(Data!A744,'2.10.1'!$B$7:$X$7,0))</f>
        <v>5.6</v>
      </c>
      <c r="G744" s="14">
        <f>INDEX('3.2'!$B$7:$X$104,MATCH(B744,'3.2'!$A$7:$A$104,0),MATCH(Data!A744,'3.2'!$B$6:$X$6,0))</f>
        <v>11567</v>
      </c>
      <c r="H744" s="14">
        <f>INDEX('20.9'!$B$7:$X$104,MATCH(B744,'20.9'!$A$7:$A$104,0),MATCH(Data!A744,'20.9'!$B$6:$X$6,0))</f>
        <v>32765</v>
      </c>
      <c r="I744" s="14">
        <f>INDEX('20.10'!$B$7:$X$104,MATCH(B744,'20.10'!$A$7:$A$104,0),MATCH(Data!A744,'20.10'!$B$6:$X$6,0))</f>
        <v>35134</v>
      </c>
      <c r="J744" s="14">
        <f>INDEX('20.13'!$B$7:$X$104,MATCH(B744,'20.13'!$A$7:$A$104,0),MATCH(Data!A744,'20.13'!$B$6:$X$6,0))</f>
        <v>125.1</v>
      </c>
      <c r="K744" s="14"/>
    </row>
    <row r="745" spans="1:11" hidden="1" x14ac:dyDescent="0.45">
      <c r="A745" s="116">
        <v>2007</v>
      </c>
      <c r="B745" s="14" t="s">
        <v>89</v>
      </c>
      <c r="C745" s="14">
        <f>INDEX('1.1'!$B$6:$X$103,MATCH(B745,'1.1'!$A$6:$A$103,0),MATCH(Data!A745,'1.1'!$B$5:$X$5,0))</f>
        <v>1533</v>
      </c>
      <c r="D745" s="14">
        <f>INDEX('1.2'!$B$6:$X$103,MATCH(B745,'1.2'!$A$6:$A$103,0),MATCH(Data!A745,'1.2'!$B$5:$X$5,0))</f>
        <v>1535.8</v>
      </c>
      <c r="E745" s="14">
        <f>INDEX('1.6.2'!$B$7:$X$104,MATCH(B745,'1.6.2'!$A$7:$A$104,0),MATCH(Data!A745,'1.6.2'!$B$6:$X$6,0))</f>
        <v>64</v>
      </c>
      <c r="F745" s="14">
        <f>INDEX('2.10.1'!$B$8:$X$105,MATCH(B745,'2.10.1'!$A$8:$A$105,0),MATCH(Data!A745,'2.10.1'!$B$7:$X$7,0))</f>
        <v>8.1</v>
      </c>
      <c r="G745" s="14">
        <f>INDEX('3.2'!$B$7:$X$104,MATCH(B745,'3.2'!$A$7:$A$104,0),MATCH(Data!A745,'3.2'!$B$6:$X$6,0))</f>
        <v>7824</v>
      </c>
      <c r="H745" s="14">
        <f>INDEX('20.9'!$B$7:$X$104,MATCH(B745,'20.9'!$A$7:$A$104,0),MATCH(Data!A745,'20.9'!$B$6:$X$6,0))</f>
        <v>38926</v>
      </c>
      <c r="I745" s="14">
        <f>INDEX('20.10'!$B$7:$X$104,MATCH(B745,'20.10'!$A$7:$A$104,0),MATCH(Data!A745,'20.10'!$B$6:$X$6,0))</f>
        <v>36585</v>
      </c>
      <c r="J745" s="14">
        <f>INDEX('20.13'!$B$7:$X$104,MATCH(B745,'20.13'!$A$7:$A$104,0),MATCH(Data!A745,'20.13'!$B$6:$X$6,0))</f>
        <v>129.4</v>
      </c>
      <c r="K745" s="14"/>
    </row>
    <row r="746" spans="1:11" hidden="1" x14ac:dyDescent="0.45">
      <c r="A746" s="116">
        <v>2007</v>
      </c>
      <c r="B746" s="14" t="s">
        <v>90</v>
      </c>
      <c r="C746" s="14">
        <f>INDEX('1.1'!$B$6:$X$103,MATCH(B746,'1.1'!$A$6:$A$103,0),MATCH(Data!A746,'1.1'!$B$5:$X$5,0))</f>
        <v>1263</v>
      </c>
      <c r="D746" s="14">
        <f>INDEX('1.2'!$B$6:$X$103,MATCH(B746,'1.2'!$A$6:$A$103,0),MATCH(Data!A746,'1.2'!$B$5:$X$5,0))</f>
        <v>1265.8</v>
      </c>
      <c r="E746" s="14">
        <f>INDEX('1.6.2'!$B$7:$X$104,MATCH(B746,'1.6.2'!$A$7:$A$104,0),MATCH(Data!A746,'1.6.2'!$B$6:$X$6,0))</f>
        <v>63.2</v>
      </c>
      <c r="F746" s="14">
        <f>INDEX('2.10.1'!$B$8:$X$105,MATCH(B746,'2.10.1'!$A$8:$A$105,0),MATCH(Data!A746,'2.10.1'!$B$7:$X$7,0))</f>
        <v>9</v>
      </c>
      <c r="G746" s="14">
        <f>INDEX('3.2'!$B$7:$X$104,MATCH(B746,'3.2'!$A$7:$A$104,0),MATCH(Data!A746,'3.2'!$B$6:$X$6,0))</f>
        <v>6849</v>
      </c>
      <c r="H746" s="14">
        <f>INDEX('20.9'!$B$7:$X$104,MATCH(B746,'20.9'!$A$7:$A$104,0),MATCH(Data!A746,'20.9'!$B$6:$X$6,0))</f>
        <v>33037</v>
      </c>
      <c r="I746" s="14">
        <f>INDEX('20.10'!$B$7:$X$104,MATCH(B746,'20.10'!$A$7:$A$104,0),MATCH(Data!A746,'20.10'!$B$6:$X$6,0))</f>
        <v>34200</v>
      </c>
      <c r="J746" s="14">
        <f>INDEX('20.13'!$B$7:$X$104,MATCH(B746,'20.13'!$A$7:$A$104,0),MATCH(Data!A746,'20.13'!$B$6:$X$6,0))</f>
        <v>134.4</v>
      </c>
      <c r="K746" s="14"/>
    </row>
    <row r="747" spans="1:11" hidden="1" x14ac:dyDescent="0.45">
      <c r="A747" s="116">
        <v>2007</v>
      </c>
      <c r="B747" s="14" t="s">
        <v>91</v>
      </c>
      <c r="C747" s="14">
        <f>INDEX('1.1'!$B$6:$X$103,MATCH(B747,'1.1'!$A$6:$A$103,0),MATCH(Data!A747,'1.1'!$B$5:$X$5,0))</f>
        <v>2674</v>
      </c>
      <c r="D747" s="14">
        <f>INDEX('1.2'!$B$6:$X$103,MATCH(B747,'1.2'!$A$6:$A$103,0),MATCH(Data!A747,'1.2'!$B$5:$X$5,0))</f>
        <v>2682.8</v>
      </c>
      <c r="E747" s="14">
        <f>INDEX('1.6.2'!$B$7:$X$104,MATCH(B747,'1.6.2'!$A$7:$A$104,0),MATCH(Data!A747,'1.6.2'!$B$6:$X$6,0))</f>
        <v>62.8</v>
      </c>
      <c r="F747" s="14">
        <f>INDEX('2.10.1'!$B$8:$X$105,MATCH(B747,'2.10.1'!$A$8:$A$105,0),MATCH(Data!A747,'2.10.1'!$B$7:$X$7,0))</f>
        <v>6.5</v>
      </c>
      <c r="G747" s="14">
        <f>INDEX('3.2'!$B$7:$X$104,MATCH(B747,'3.2'!$A$7:$A$104,0),MATCH(Data!A747,'3.2'!$B$6:$X$6,0))</f>
        <v>13691</v>
      </c>
      <c r="H747" s="14">
        <f>INDEX('20.9'!$B$7:$X$104,MATCH(B747,'20.9'!$A$7:$A$104,0),MATCH(Data!A747,'20.9'!$B$6:$X$6,0))</f>
        <v>49857</v>
      </c>
      <c r="I747" s="14">
        <f>INDEX('20.10'!$B$7:$X$104,MATCH(B747,'20.10'!$A$7:$A$104,0),MATCH(Data!A747,'20.10'!$B$6:$X$6,0))</f>
        <v>46631</v>
      </c>
      <c r="J747" s="14">
        <f>INDEX('20.13'!$B$7:$X$104,MATCH(B747,'20.13'!$A$7:$A$104,0),MATCH(Data!A747,'20.13'!$B$6:$X$6,0))</f>
        <v>135.19999999999999</v>
      </c>
      <c r="K747" s="14"/>
    </row>
    <row r="748" spans="1:11" hidden="1" x14ac:dyDescent="0.45">
      <c r="A748" s="116">
        <v>2007</v>
      </c>
      <c r="B748" s="14" t="s">
        <v>92</v>
      </c>
      <c r="C748" s="14">
        <f>INDEX('1.1'!$B$6:$X$103,MATCH(B748,'1.1'!$A$6:$A$103,0),MATCH(Data!A748,'1.1'!$B$5:$X$5,0))</f>
        <v>1379.4</v>
      </c>
      <c r="D748" s="14">
        <f>INDEX('1.2'!$B$6:$X$103,MATCH(B748,'1.2'!$A$6:$A$103,0),MATCH(Data!A748,'1.2'!$B$5:$X$5,0))</f>
        <v>1387.7</v>
      </c>
      <c r="E748" s="14">
        <f>INDEX('1.6.2'!$B$7:$X$104,MATCH(B748,'1.6.2'!$A$7:$A$104,0),MATCH(Data!A748,'1.6.2'!$B$6:$X$6,0))</f>
        <v>62.6</v>
      </c>
      <c r="F748" s="14">
        <f>INDEX('2.10.1'!$B$8:$X$105,MATCH(B748,'2.10.1'!$A$8:$A$105,0),MATCH(Data!A748,'2.10.1'!$B$7:$X$7,0))</f>
        <v>5.8</v>
      </c>
      <c r="G748" s="14">
        <f>INDEX('3.2'!$B$7:$X$104,MATCH(B748,'3.2'!$A$7:$A$104,0),MATCH(Data!A748,'3.2'!$B$6:$X$6,0))</f>
        <v>7407</v>
      </c>
      <c r="H748" s="14">
        <f>INDEX('20.9'!$B$7:$X$104,MATCH(B748,'20.9'!$A$7:$A$104,0),MATCH(Data!A748,'20.9'!$B$6:$X$6,0))</f>
        <v>36032</v>
      </c>
      <c r="I748" s="14">
        <f>INDEX('20.10'!$B$7:$X$104,MATCH(B748,'20.10'!$A$7:$A$104,0),MATCH(Data!A748,'20.10'!$B$6:$X$6,0))</f>
        <v>33925</v>
      </c>
      <c r="J748" s="14">
        <f>INDEX('20.13'!$B$7:$X$104,MATCH(B748,'20.13'!$A$7:$A$104,0),MATCH(Data!A748,'20.13'!$B$6:$X$6,0))</f>
        <v>118.4</v>
      </c>
      <c r="K748" s="14"/>
    </row>
    <row r="749" spans="1:11" hidden="1" x14ac:dyDescent="0.45">
      <c r="A749" s="116">
        <v>2007</v>
      </c>
      <c r="B749" s="14" t="s">
        <v>93</v>
      </c>
      <c r="C749" s="14">
        <f>INDEX('1.1'!$B$6:$X$103,MATCH(B749,'1.1'!$A$6:$A$103,0),MATCH(Data!A749,'1.1'!$B$5:$X$5,0))</f>
        <v>3362.8</v>
      </c>
      <c r="D749" s="14">
        <f>INDEX('1.2'!$B$6:$X$103,MATCH(B749,'1.2'!$A$6:$A$103,0),MATCH(Data!A749,'1.2'!$B$5:$X$5,0))</f>
        <v>3373.6</v>
      </c>
      <c r="E749" s="14">
        <f>INDEX('1.6.2'!$B$7:$X$104,MATCH(B749,'1.6.2'!$A$7:$A$104,0),MATCH(Data!A749,'1.6.2'!$B$6:$X$6,0))</f>
        <v>61.7</v>
      </c>
      <c r="F749" s="14">
        <f>INDEX('2.10.1'!$B$8:$X$105,MATCH(B749,'2.10.1'!$A$8:$A$105,0),MATCH(Data!A749,'2.10.1'!$B$7:$X$7,0))</f>
        <v>4.5</v>
      </c>
      <c r="G749" s="14">
        <f>INDEX('3.2'!$B$7:$X$104,MATCH(B749,'3.2'!$A$7:$A$104,0),MATCH(Data!A749,'3.2'!$B$6:$X$6,0))</f>
        <v>10172</v>
      </c>
      <c r="H749" s="14">
        <f>INDEX('20.9'!$B$7:$X$104,MATCH(B749,'20.9'!$A$7:$A$104,0),MATCH(Data!A749,'20.9'!$B$6:$X$6,0))</f>
        <v>56213</v>
      </c>
      <c r="I749" s="14">
        <f>INDEX('20.10'!$B$7:$X$104,MATCH(B749,'20.10'!$A$7:$A$104,0),MATCH(Data!A749,'20.10'!$B$6:$X$6,0))</f>
        <v>42354</v>
      </c>
      <c r="J749" s="14">
        <f>INDEX('20.13'!$B$7:$X$104,MATCH(B749,'20.13'!$A$7:$A$104,0),MATCH(Data!A749,'20.13'!$B$6:$X$6,0))</f>
        <v>128.4</v>
      </c>
      <c r="K749" s="14"/>
    </row>
    <row r="750" spans="1:11" hidden="1" x14ac:dyDescent="0.45">
      <c r="A750" s="116">
        <v>2007</v>
      </c>
      <c r="B750" s="14" t="s">
        <v>94</v>
      </c>
      <c r="C750" s="14">
        <f>INDEX('1.1'!$B$6:$X$103,MATCH(B750,'1.1'!$A$6:$A$103,0),MATCH(Data!A750,'1.1'!$B$5:$X$5,0))</f>
        <v>2055.6999999999998</v>
      </c>
      <c r="D750" s="14">
        <f>INDEX('1.2'!$B$6:$X$103,MATCH(B750,'1.2'!$A$6:$A$103,0),MATCH(Data!A750,'1.2'!$B$5:$X$5,0))</f>
        <v>2061.8000000000002</v>
      </c>
      <c r="E750" s="14">
        <f>INDEX('1.6.2'!$B$7:$X$104,MATCH(B750,'1.6.2'!$A$7:$A$104,0),MATCH(Data!A750,'1.6.2'!$B$6:$X$6,0))</f>
        <v>62.6</v>
      </c>
      <c r="F750" s="14">
        <f>INDEX('2.10.1'!$B$8:$X$105,MATCH(B750,'2.10.1'!$A$8:$A$105,0),MATCH(Data!A750,'2.10.1'!$B$7:$X$7,0))</f>
        <v>7.1</v>
      </c>
      <c r="G750" s="14">
        <f>INDEX('3.2'!$B$7:$X$104,MATCH(B750,'3.2'!$A$7:$A$104,0),MATCH(Data!A750,'3.2'!$B$6:$X$6,0))</f>
        <v>7914</v>
      </c>
      <c r="H750" s="14">
        <f>INDEX('20.9'!$B$7:$X$104,MATCH(B750,'20.9'!$A$7:$A$104,0),MATCH(Data!A750,'20.9'!$B$6:$X$6,0))</f>
        <v>27996</v>
      </c>
      <c r="I750" s="14">
        <f>INDEX('20.10'!$B$7:$X$104,MATCH(B750,'20.10'!$A$7:$A$104,0),MATCH(Data!A750,'20.10'!$B$6:$X$6,0))</f>
        <v>30440</v>
      </c>
      <c r="J750" s="14">
        <f>INDEX('20.13'!$B$7:$X$104,MATCH(B750,'20.13'!$A$7:$A$104,0),MATCH(Data!A750,'20.13'!$B$6:$X$6,0))</f>
        <v>119.6</v>
      </c>
      <c r="K750" s="14"/>
    </row>
    <row r="751" spans="1:11" hidden="1" x14ac:dyDescent="0.45">
      <c r="A751" s="116">
        <v>2007</v>
      </c>
      <c r="B751" s="14" t="s">
        <v>95</v>
      </c>
      <c r="C751" s="14">
        <f>INDEX('1.1'!$B$6:$X$103,MATCH(B751,'1.1'!$A$6:$A$103,0),MATCH(Data!A751,'1.1'!$B$5:$X$5,0))</f>
        <v>1405.4</v>
      </c>
      <c r="D751" s="14">
        <f>INDEX('1.2'!$B$6:$X$103,MATCH(B751,'1.2'!$A$6:$A$103,0),MATCH(Data!A751,'1.2'!$B$5:$X$5,0))</f>
        <v>1408.5</v>
      </c>
      <c r="E751" s="14">
        <f>INDEX('1.6.2'!$B$7:$X$104,MATCH(B751,'1.6.2'!$A$7:$A$104,0),MATCH(Data!A751,'1.6.2'!$B$6:$X$6,0))</f>
        <v>61.4</v>
      </c>
      <c r="F751" s="14">
        <f>INDEX('2.10.1'!$B$8:$X$105,MATCH(B751,'2.10.1'!$A$8:$A$105,0),MATCH(Data!A751,'2.10.1'!$B$7:$X$7,0))</f>
        <v>5.2</v>
      </c>
      <c r="G751" s="14">
        <f>INDEX('3.2'!$B$7:$X$104,MATCH(B751,'3.2'!$A$7:$A$104,0),MATCH(Data!A751,'3.2'!$B$6:$X$6,0))</f>
        <v>7908</v>
      </c>
      <c r="H751" s="14">
        <f>INDEX('20.9'!$B$7:$X$104,MATCH(B751,'20.9'!$A$7:$A$104,0),MATCH(Data!A751,'20.9'!$B$6:$X$6,0))</f>
        <v>31905</v>
      </c>
      <c r="I751" s="14">
        <f>INDEX('20.10'!$B$7:$X$104,MATCH(B751,'20.10'!$A$7:$A$104,0),MATCH(Data!A751,'20.10'!$B$6:$X$6,0))</f>
        <v>32053</v>
      </c>
      <c r="J751" s="14">
        <f>INDEX('20.13'!$B$7:$X$104,MATCH(B751,'20.13'!$A$7:$A$104,0),MATCH(Data!A751,'20.13'!$B$6:$X$6,0))</f>
        <v>129.19999999999999</v>
      </c>
      <c r="K751" s="14"/>
    </row>
    <row r="752" spans="1:11" hidden="1" x14ac:dyDescent="0.45">
      <c r="A752" s="116">
        <v>2007</v>
      </c>
      <c r="B752" s="14" t="s">
        <v>96</v>
      </c>
      <c r="C752" s="14">
        <f>INDEX('1.1'!$B$6:$X$103,MATCH(B752,'1.1'!$A$6:$A$103,0),MATCH(Data!A752,'1.1'!$B$5:$X$5,0))</f>
        <v>3220.9</v>
      </c>
      <c r="D752" s="14">
        <f>INDEX('1.2'!$B$6:$X$103,MATCH(B752,'1.2'!$A$6:$A$103,0),MATCH(Data!A752,'1.2'!$B$5:$X$5,0))</f>
        <v>3222.4</v>
      </c>
      <c r="E752" s="14">
        <f>INDEX('1.6.2'!$B$7:$X$104,MATCH(B752,'1.6.2'!$A$7:$A$104,0),MATCH(Data!A752,'1.6.2'!$B$6:$X$6,0))</f>
        <v>62.8</v>
      </c>
      <c r="F752" s="14">
        <f>INDEX('2.10.1'!$B$8:$X$105,MATCH(B752,'2.10.1'!$A$8:$A$105,0),MATCH(Data!A752,'2.10.1'!$B$7:$X$7,0))</f>
        <v>4.0999999999999996</v>
      </c>
      <c r="G752" s="14">
        <f>INDEX('3.2'!$B$7:$X$104,MATCH(B752,'3.2'!$A$7:$A$104,0),MATCH(Data!A752,'3.2'!$B$6:$X$6,0))</f>
        <v>13779</v>
      </c>
      <c r="H752" s="14">
        <f>INDEX('20.9'!$B$7:$X$104,MATCH(B752,'20.9'!$A$7:$A$104,0),MATCH(Data!A752,'20.9'!$B$6:$X$6,0))</f>
        <v>35468</v>
      </c>
      <c r="I752" s="14">
        <f>INDEX('20.10'!$B$7:$X$104,MATCH(B752,'20.10'!$A$7:$A$104,0),MATCH(Data!A752,'20.10'!$B$6:$X$6,0))</f>
        <v>46973</v>
      </c>
      <c r="J752" s="14">
        <f>INDEX('20.13'!$B$7:$X$104,MATCH(B752,'20.13'!$A$7:$A$104,0),MATCH(Data!A752,'20.13'!$B$6:$X$6,0))</f>
        <v>113.8</v>
      </c>
      <c r="K752" s="14"/>
    </row>
    <row r="753" spans="1:11" hidden="1" x14ac:dyDescent="0.45">
      <c r="A753" s="116">
        <v>2007</v>
      </c>
      <c r="B753" s="14" t="s">
        <v>97</v>
      </c>
      <c r="C753" s="14">
        <f>INDEX('1.1'!$B$6:$X$103,MATCH(B753,'1.1'!$A$6:$A$103,0),MATCH(Data!A753,'1.1'!$B$5:$X$5,0))</f>
        <v>2558.3000000000002</v>
      </c>
      <c r="D753" s="14">
        <f>INDEX('1.2'!$B$6:$X$103,MATCH(B753,'1.2'!$A$6:$A$103,0),MATCH(Data!A753,'1.2'!$B$5:$X$5,0))</f>
        <v>2565.3000000000002</v>
      </c>
      <c r="E753" s="14">
        <f>INDEX('1.6.2'!$B$7:$X$104,MATCH(B753,'1.6.2'!$A$7:$A$104,0),MATCH(Data!A753,'1.6.2'!$B$6:$X$6,0))</f>
        <v>61.7</v>
      </c>
      <c r="F753" s="14">
        <f>INDEX('2.10.1'!$B$8:$X$105,MATCH(B753,'2.10.1'!$A$8:$A$105,0),MATCH(Data!A753,'2.10.1'!$B$7:$X$7,0))</f>
        <v>8</v>
      </c>
      <c r="G753" s="14">
        <f>INDEX('3.2'!$B$7:$X$104,MATCH(B753,'3.2'!$A$7:$A$104,0),MATCH(Data!A753,'3.2'!$B$6:$X$6,0))</f>
        <v>7320</v>
      </c>
      <c r="H753" s="14">
        <f>INDEX('20.9'!$B$7:$X$104,MATCH(B753,'20.9'!$A$7:$A$104,0),MATCH(Data!A753,'20.9'!$B$6:$X$6,0))</f>
        <v>24534</v>
      </c>
      <c r="I753" s="14">
        <f>INDEX('20.10'!$B$7:$X$104,MATCH(B753,'20.10'!$A$7:$A$104,0),MATCH(Data!A753,'20.10'!$B$6:$X$6,0))</f>
        <v>24104</v>
      </c>
      <c r="J753" s="14">
        <f>INDEX('20.13'!$B$7:$X$104,MATCH(B753,'20.13'!$A$7:$A$104,0),MATCH(Data!A753,'20.13'!$B$6:$X$6,0))</f>
        <v>129.1</v>
      </c>
      <c r="K753" s="14"/>
    </row>
    <row r="754" spans="1:11" hidden="1" x14ac:dyDescent="0.45">
      <c r="A754" s="116">
        <v>2007</v>
      </c>
      <c r="B754" s="14" t="s">
        <v>98</v>
      </c>
      <c r="C754" s="14">
        <f>INDEX('1.1'!$B$6:$X$103,MATCH(B754,'1.1'!$A$6:$A$103,0),MATCH(Data!A754,'1.1'!$B$5:$X$5,0))</f>
        <v>1316.2</v>
      </c>
      <c r="D754" s="14">
        <f>INDEX('1.2'!$B$6:$X$103,MATCH(B754,'1.2'!$A$6:$A$103,0),MATCH(Data!A754,'1.2'!$B$5:$X$5,0))</f>
        <v>1321.1</v>
      </c>
      <c r="E754" s="14">
        <f>INDEX('1.6.2'!$B$7:$X$104,MATCH(B754,'1.6.2'!$A$7:$A$104,0),MATCH(Data!A754,'1.6.2'!$B$6:$X$6,0))</f>
        <v>62.9</v>
      </c>
      <c r="F754" s="14">
        <f>INDEX('2.10.1'!$B$8:$X$105,MATCH(B754,'2.10.1'!$A$8:$A$105,0),MATCH(Data!A754,'2.10.1'!$B$7:$X$7,0))</f>
        <v>4.5999999999999996</v>
      </c>
      <c r="G754" s="14">
        <f>INDEX('3.2'!$B$7:$X$104,MATCH(B754,'3.2'!$A$7:$A$104,0),MATCH(Data!A754,'3.2'!$B$6:$X$6,0))</f>
        <v>7762</v>
      </c>
      <c r="H754" s="14">
        <f>INDEX('20.9'!$B$7:$X$104,MATCH(B754,'20.9'!$A$7:$A$104,0),MATCH(Data!A754,'20.9'!$B$6:$X$6,0))</f>
        <v>31355</v>
      </c>
      <c r="I754" s="14">
        <f>INDEX('20.10'!$B$7:$X$104,MATCH(B754,'20.10'!$A$7:$A$104,0),MATCH(Data!A754,'20.10'!$B$6:$X$6,0))</f>
        <v>29464</v>
      </c>
      <c r="J754" s="14">
        <f>INDEX('20.13'!$B$7:$X$104,MATCH(B754,'20.13'!$A$7:$A$104,0),MATCH(Data!A754,'20.13'!$B$6:$X$6,0))</f>
        <v>123.5</v>
      </c>
      <c r="K754" s="14"/>
    </row>
    <row r="755" spans="1:11" hidden="1" x14ac:dyDescent="0.45">
      <c r="A755" s="116">
        <v>2007</v>
      </c>
      <c r="B755" s="44" t="s">
        <v>143</v>
      </c>
      <c r="C755" s="14">
        <f>INDEX('1.1'!$B$6:$X$103,MATCH(B755,'1.1'!$A$6:$A$103,0),MATCH(Data!A755,'1.1'!$B$5:$X$5,0))</f>
        <v>12074.3</v>
      </c>
      <c r="D755" s="14">
        <f>INDEX('1.2'!$B$6:$X$103,MATCH(B755,'1.2'!$A$6:$A$103,0),MATCH(Data!A755,'1.2'!$B$5:$X$5,0))</f>
        <v>12077.3</v>
      </c>
      <c r="E755" s="14">
        <f>INDEX('1.6.2'!$B$7:$X$104,MATCH(B755,'1.6.2'!$A$7:$A$104,0),MATCH(Data!A755,'1.6.2'!$B$6:$X$6,0))</f>
        <v>64.3</v>
      </c>
      <c r="F755" s="14">
        <f>INDEX('2.10.1'!$B$8:$X$105,MATCH(B755,'2.10.1'!$A$8:$A$105,0),MATCH(Data!A755,'2.10.1'!$B$7:$X$7,0))</f>
        <v>4.9000000000000004</v>
      </c>
      <c r="G755" s="14">
        <f>INDEX('3.2'!$B$7:$X$104,MATCH(B755,'3.2'!$A$7:$A$104,0),MATCH(Data!A755,'3.2'!$B$6:$X$6,0))</f>
        <v>15222</v>
      </c>
      <c r="H755" s="14">
        <f>INDEX('20.9'!$B$7:$X$104,MATCH(B755,'20.9'!$A$7:$A$104,0),MATCH(Data!A755,'20.9'!$B$6:$X$6,0))</f>
        <v>43691</v>
      </c>
      <c r="I755" s="14">
        <f>INDEX('20.10'!$B$7:$X$104,MATCH(B755,'20.10'!$A$7:$A$104,0),MATCH(Data!A755,'20.10'!$B$6:$X$6,0))</f>
        <v>42206</v>
      </c>
      <c r="J755" s="14">
        <f>INDEX('20.13'!$B$7:$X$104,MATCH(B755,'20.13'!$A$7:$A$104,0),MATCH(Data!A755,'20.13'!$B$6:$X$6,0))</f>
        <v>121.1</v>
      </c>
      <c r="K755" s="14"/>
    </row>
    <row r="756" spans="1:11" hidden="1" x14ac:dyDescent="0.45">
      <c r="A756" s="116">
        <v>2007</v>
      </c>
      <c r="B756" s="14" t="s">
        <v>99</v>
      </c>
      <c r="C756" s="14">
        <f>INDEX('1.1'!$B$6:$X$103,MATCH(B756,'1.1'!$A$6:$A$103,0),MATCH(Data!A756,'1.1'!$B$5:$X$5,0))</f>
        <v>934.5</v>
      </c>
      <c r="D756" s="14">
        <f>INDEX('1.2'!$B$6:$X$103,MATCH(B756,'1.2'!$A$6:$A$103,0),MATCH(Data!A756,'1.2'!$B$5:$X$5,0))</f>
        <v>940.3</v>
      </c>
      <c r="E756" s="14">
        <f>INDEX('1.6.2'!$B$7:$X$104,MATCH(B756,'1.6.2'!$A$7:$A$104,0),MATCH(Data!A756,'1.6.2'!$B$6:$X$6,0))</f>
        <v>60.9</v>
      </c>
      <c r="F756" s="14">
        <f>INDEX('2.10.1'!$B$8:$X$105,MATCH(B756,'2.10.1'!$A$8:$A$105,0),MATCH(Data!A756,'2.10.1'!$B$7:$X$7,0))</f>
        <v>8.5</v>
      </c>
      <c r="G756" s="14">
        <f>INDEX('3.2'!$B$7:$X$104,MATCH(B756,'3.2'!$A$7:$A$104,0),MATCH(Data!A756,'3.2'!$B$6:$X$6,0))</f>
        <v>8701</v>
      </c>
      <c r="H756" s="14" t="str">
        <f>INDEX('20.9'!$B$7:$X$104,MATCH(B756,'20.9'!$A$7:$A$104,0),MATCH(Data!A756,'20.9'!$B$6:$X$6,0))</f>
        <v>…</v>
      </c>
      <c r="I756" s="14">
        <f>INDEX('20.10'!$B$7:$X$104,MATCH(B756,'20.10'!$A$7:$A$104,0),MATCH(Data!A756,'20.10'!$B$6:$X$6,0))</f>
        <v>30168</v>
      </c>
      <c r="J756" s="14">
        <f>INDEX('20.13'!$B$7:$X$104,MATCH(B756,'20.13'!$A$7:$A$104,0),MATCH(Data!A756,'20.13'!$B$6:$X$6,0))</f>
        <v>124.5</v>
      </c>
      <c r="K756" s="14"/>
    </row>
    <row r="757" spans="1:11" hidden="1" x14ac:dyDescent="0.45">
      <c r="A757" s="116">
        <v>2007</v>
      </c>
      <c r="B757" s="14" t="s">
        <v>100</v>
      </c>
      <c r="C757" s="14">
        <f>INDEX('1.1'!$B$6:$X$103,MATCH(B757,'1.1'!$A$6:$A$103,0),MATCH(Data!A757,'1.1'!$B$5:$X$5,0))</f>
        <v>4320.1000000000004</v>
      </c>
      <c r="D757" s="14">
        <f>INDEX('1.2'!$B$6:$X$103,MATCH(B757,'1.2'!$A$6:$A$103,0),MATCH(Data!A757,'1.2'!$B$5:$X$5,0))</f>
        <v>4325.3</v>
      </c>
      <c r="E757" s="14">
        <f>INDEX('1.6.2'!$B$7:$X$104,MATCH(B757,'1.6.2'!$A$7:$A$104,0),MATCH(Data!A757,'1.6.2'!$B$6:$X$6,0))</f>
        <v>62.9</v>
      </c>
      <c r="F757" s="14">
        <f>INDEX('2.10.1'!$B$8:$X$105,MATCH(B757,'2.10.1'!$A$8:$A$105,0),MATCH(Data!A757,'2.10.1'!$B$7:$X$7,0))</f>
        <v>5.2</v>
      </c>
      <c r="G757" s="14">
        <f>INDEX('3.2'!$B$7:$X$104,MATCH(B757,'3.2'!$A$7:$A$104,0),MATCH(Data!A757,'3.2'!$B$6:$X$6,0))</f>
        <v>14482</v>
      </c>
      <c r="H757" s="14">
        <f>INDEX('20.9'!$B$7:$X$104,MATCH(B757,'20.9'!$A$7:$A$104,0),MATCH(Data!A757,'20.9'!$B$6:$X$6,0))</f>
        <v>54261</v>
      </c>
      <c r="I757" s="14">
        <f>INDEX('20.10'!$B$7:$X$104,MATCH(B757,'20.10'!$A$7:$A$104,0),MATCH(Data!A757,'20.10'!$B$6:$X$6,0))</f>
        <v>47009</v>
      </c>
      <c r="J757" s="14">
        <f>INDEX('20.13'!$B$7:$X$104,MATCH(B757,'20.13'!$A$7:$A$104,0),MATCH(Data!A757,'20.13'!$B$6:$X$6,0))</f>
        <v>128.80000000000001</v>
      </c>
      <c r="K757" s="14"/>
    </row>
    <row r="758" spans="1:11" hidden="1" x14ac:dyDescent="0.45">
      <c r="A758" s="116">
        <v>2007</v>
      </c>
      <c r="B758" s="14" t="s">
        <v>101</v>
      </c>
      <c r="C758" s="14">
        <f>INDEX('1.1'!$B$6:$X$103,MATCH(B758,'1.1'!$A$6:$A$103,0),MATCH(Data!A758,'1.1'!$B$5:$X$5,0))</f>
        <v>3330.6</v>
      </c>
      <c r="D758" s="14">
        <f>INDEX('1.2'!$B$6:$X$103,MATCH(B758,'1.2'!$A$6:$A$103,0),MATCH(Data!A758,'1.2'!$B$5:$X$5,0))</f>
        <v>3318.7</v>
      </c>
      <c r="E758" s="14">
        <f>INDEX('1.6.2'!$B$7:$X$104,MATCH(B758,'1.6.2'!$A$7:$A$104,0),MATCH(Data!A758,'1.6.2'!$B$6:$X$6,0))</f>
        <v>68.900000000000006</v>
      </c>
      <c r="F758" s="14">
        <f>INDEX('2.10.1'!$B$8:$X$105,MATCH(B758,'2.10.1'!$A$8:$A$105,0),MATCH(Data!A758,'2.10.1'!$B$7:$X$7,0))</f>
        <v>5.9</v>
      </c>
      <c r="G758" s="14">
        <f>INDEX('3.2'!$B$7:$X$104,MATCH(B758,'3.2'!$A$7:$A$104,0),MATCH(Data!A758,'3.2'!$B$6:$X$6,0))</f>
        <v>22795</v>
      </c>
      <c r="H758" s="14">
        <f>INDEX('20.9'!$B$7:$X$104,MATCH(B758,'20.9'!$A$7:$A$104,0),MATCH(Data!A758,'20.9'!$B$6:$X$6,0))</f>
        <v>43171</v>
      </c>
      <c r="I758" s="14">
        <f>INDEX('20.10'!$B$7:$X$104,MATCH(B758,'20.10'!$A$7:$A$104,0),MATCH(Data!A758,'20.10'!$B$6:$X$6,0))</f>
        <v>50898</v>
      </c>
      <c r="J758" s="14">
        <f>INDEX('20.13'!$B$7:$X$104,MATCH(B758,'20.13'!$A$7:$A$104,0),MATCH(Data!A758,'20.13'!$B$6:$X$6,0))</f>
        <v>113.5</v>
      </c>
      <c r="K758" s="14"/>
    </row>
    <row r="759" spans="1:11" hidden="1" x14ac:dyDescent="0.45">
      <c r="A759" s="116">
        <v>2007</v>
      </c>
      <c r="B759" s="83" t="s">
        <v>62</v>
      </c>
      <c r="C759" s="14">
        <f>INDEX('1.1'!$B$6:$X$103,MATCH(B759,'1.1'!$A$6:$A$103,0),MATCH(Data!A759,'1.1'!$B$5:$X$5,0))</f>
        <v>0</v>
      </c>
      <c r="D759" s="14">
        <f>INDEX('1.2'!$B$6:$X$103,MATCH(B759,'1.2'!$A$6:$A$103,0),MATCH(Data!A759,'1.2'!$B$5:$X$5,0))</f>
        <v>0</v>
      </c>
      <c r="E759" s="14">
        <f>INDEX('1.6.2'!$B$7:$X$104,MATCH(B759,'1.6.2'!$A$7:$A$104,0),MATCH(Data!A759,'1.6.2'!$B$6:$X$6,0))</f>
        <v>0</v>
      </c>
      <c r="F759" s="14">
        <f>INDEX('2.10.1'!$B$8:$X$105,MATCH(B759,'2.10.1'!$A$8:$A$105,0),MATCH(Data!A759,'2.10.1'!$B$7:$X$7,0))</f>
        <v>0</v>
      </c>
      <c r="G759" s="14">
        <f>INDEX('3.2'!$B$7:$X$104,MATCH(B759,'3.2'!$A$7:$A$104,0),MATCH(Data!A759,'3.2'!$B$6:$X$6,0))</f>
        <v>0</v>
      </c>
      <c r="H759" s="14">
        <f>INDEX('20.9'!$B$7:$X$104,MATCH(B759,'20.9'!$A$7:$A$104,0),MATCH(Data!A759,'20.9'!$B$6:$X$6,0))</f>
        <v>0</v>
      </c>
      <c r="I759" s="14">
        <f>INDEX('20.10'!$B$7:$X$104,MATCH(B759,'20.10'!$A$7:$A$104,0),MATCH(Data!A759,'20.10'!$B$6:$X$6,0))</f>
        <v>0</v>
      </c>
      <c r="J759" s="14">
        <f>INDEX('20.13'!$B$7:$X$104,MATCH(B759,'20.13'!$A$7:$A$104,0),MATCH(Data!A759,'20.13'!$B$6:$X$6,0))</f>
        <v>0</v>
      </c>
      <c r="K759" s="14"/>
    </row>
    <row r="760" spans="1:11" ht="18" hidden="1" x14ac:dyDescent="0.45">
      <c r="A760" s="116">
        <v>2007</v>
      </c>
      <c r="B760" s="105" t="s">
        <v>144</v>
      </c>
      <c r="C760" s="14">
        <f>INDEX('1.1'!$B$6:$X$103,MATCH(B760,'1.1'!$A$6:$A$103,0),MATCH(Data!A760,'1.1'!$B$5:$X$5,0))</f>
        <v>1491.2</v>
      </c>
      <c r="D760" s="14">
        <f>INDEX('1.2'!$B$6:$X$103,MATCH(B760,'1.2'!$A$6:$A$103,0),MATCH(Data!A760,'1.2'!$B$5:$X$5,0))</f>
        <v>1483.2</v>
      </c>
      <c r="E760" s="14">
        <f>INDEX('1.6.2'!$B$7:$X$104,MATCH(B760,'1.6.2'!$A$7:$A$104,0),MATCH(Data!A760,'1.6.2'!$B$6:$X$6,0))</f>
        <v>71.3</v>
      </c>
      <c r="F760" s="14">
        <f>INDEX('2.10.1'!$B$8:$X$105,MATCH(B760,'2.10.1'!$A$8:$A$105,0),MATCH(Data!A760,'2.10.1'!$B$7:$X$7,0))</f>
        <v>7.6</v>
      </c>
      <c r="G760" s="14">
        <f>INDEX('3.2'!$B$7:$X$104,MATCH(B760,'3.2'!$A$7:$A$104,0),MATCH(Data!A760,'3.2'!$B$6:$X$6,0))</f>
        <v>27358</v>
      </c>
      <c r="H760" s="14">
        <f>INDEX('20.9'!$B$7:$X$104,MATCH(B760,'20.9'!$A$7:$A$104,0),MATCH(Data!A760,'20.9'!$B$6:$X$6,0))</f>
        <v>43856</v>
      </c>
      <c r="I760" s="14">
        <f>INDEX('20.10'!$B$7:$X$104,MATCH(B760,'20.10'!$A$7:$A$104,0),MATCH(Data!A760,'20.10'!$B$6:$X$6,0))</f>
        <v>52808</v>
      </c>
      <c r="J760" s="14">
        <f>INDEX('20.13'!$B$7:$X$104,MATCH(B760,'20.13'!$A$7:$A$104,0),MATCH(Data!A760,'20.13'!$B$6:$X$6,0))</f>
        <v>115.2</v>
      </c>
      <c r="K760" s="14"/>
    </row>
    <row r="761" spans="1:11" ht="18" hidden="1" x14ac:dyDescent="0.45">
      <c r="A761" s="116">
        <v>2007</v>
      </c>
      <c r="B761" s="105" t="s">
        <v>133</v>
      </c>
      <c r="C761" s="14">
        <f>INDEX('1.1'!$B$6:$X$103,MATCH(B761,'1.1'!$A$6:$A$103,0),MATCH(Data!A761,'1.1'!$B$5:$X$5,0))</f>
        <v>524</v>
      </c>
      <c r="D761" s="14">
        <f>INDEX('1.2'!$B$6:$X$103,MATCH(B761,'1.2'!$A$6:$A$103,0),MATCH(Data!A761,'1.2'!$B$5:$X$5,0))</f>
        <v>522.79999999999995</v>
      </c>
      <c r="E761" s="14">
        <f>INDEX('1.6.2'!$B$7:$X$104,MATCH(B761,'1.6.2'!$A$7:$A$104,0),MATCH(Data!A761,'1.6.2'!$B$6:$X$6,0))</f>
        <v>72.2</v>
      </c>
      <c r="F761" s="14">
        <f>INDEX('2.10.1'!$B$8:$X$105,MATCH(B761,'2.10.1'!$A$8:$A$105,0),MATCH(Data!A761,'2.10.1'!$B$7:$X$7,0))</f>
        <v>2.8</v>
      </c>
      <c r="G761" s="14">
        <f>INDEX('3.2'!$B$7:$X$104,MATCH(B761,'3.2'!$A$7:$A$104,0),MATCH(Data!A761,'3.2'!$B$6:$X$6,0))</f>
        <v>32590</v>
      </c>
      <c r="H761" s="14">
        <f>INDEX('20.9'!$B$7:$X$104,MATCH(B761,'20.9'!$A$7:$A$104,0),MATCH(Data!A761,'20.9'!$B$6:$X$6,0))</f>
        <v>43898</v>
      </c>
      <c r="I761" s="14">
        <f>INDEX('20.10'!$B$7:$X$104,MATCH(B761,'20.10'!$A$7:$A$104,0),MATCH(Data!A761,'20.10'!$B$6:$X$6,0))</f>
        <v>49569</v>
      </c>
      <c r="J761" s="14">
        <f>INDEX('20.13'!$B$7:$X$104,MATCH(B761,'20.13'!$A$7:$A$104,0),MATCH(Data!A761,'20.13'!$B$6:$X$6,0))</f>
        <v>116.3</v>
      </c>
      <c r="K761" s="14"/>
    </row>
    <row r="762" spans="1:11" ht="18" hidden="1" x14ac:dyDescent="0.45">
      <c r="A762" s="116">
        <v>2007</v>
      </c>
      <c r="B762" s="105" t="s">
        <v>102</v>
      </c>
      <c r="C762" s="14">
        <f>INDEX('1.1'!$B$6:$X$103,MATCH(B762,'1.1'!$A$6:$A$103,0),MATCH(Data!A762,'1.1'!$B$5:$X$5,0))</f>
        <v>1315.3999999999999</v>
      </c>
      <c r="D762" s="14">
        <f>INDEX('1.2'!$B$6:$X$103,MATCH(B762,'1.2'!$A$6:$A$103,0),MATCH(Data!A762,'1.2'!$B$5:$X$5,0))</f>
        <v>1312.6999999999998</v>
      </c>
      <c r="E762" s="14">
        <f>INDEX('1.6.2'!$B$7:$X$104,MATCH(B762,'1.6.2'!$A$7:$A$104,0),MATCH(Data!A762,'1.6.2'!$B$6:$X$6,0))</f>
        <v>64.900000000000006</v>
      </c>
      <c r="F762" s="14">
        <f>INDEX('2.10.1'!$B$8:$X$105,MATCH(B762,'2.10.1'!$A$8:$A$105,0),MATCH(Data!A762,'2.10.1'!$B$7:$X$7,0))</f>
        <v>5.0999999999999996</v>
      </c>
      <c r="G762" s="14">
        <f>INDEX('3.2'!$B$7:$X$104,MATCH(B762,'3.2'!$A$7:$A$104,0),MATCH(Data!A762,'3.2'!$B$6:$X$6,0))</f>
        <v>0</v>
      </c>
      <c r="H762" s="14">
        <f>INDEX('20.9'!$B$7:$X$104,MATCH(B762,'20.9'!$A$7:$A$104,0),MATCH(Data!A762,'20.9'!$B$6:$X$6,0))</f>
        <v>0</v>
      </c>
      <c r="I762" s="14">
        <f>INDEX('20.10'!$B$7:$X$104,MATCH(B762,'20.10'!$A$7:$A$104,0),MATCH(Data!A762,'20.10'!$B$6:$X$6,0))</f>
        <v>0</v>
      </c>
      <c r="J762" s="14" t="str">
        <f>INDEX('20.13'!$B$7:$X$104,MATCH(B762,'20.13'!$A$7:$A$104,0),MATCH(Data!A762,'20.13'!$B$6:$X$6,0))</f>
        <v>-</v>
      </c>
      <c r="K762" s="14"/>
    </row>
    <row r="763" spans="1:11" hidden="1" x14ac:dyDescent="0.45">
      <c r="A763" s="116">
        <v>2007</v>
      </c>
      <c r="B763" s="14" t="s">
        <v>103</v>
      </c>
      <c r="C763" s="14">
        <f>INDEX('1.1'!$B$6:$X$103,MATCH(B763,'1.1'!$A$6:$A$103,0),MATCH(Data!A763,'1.1'!$B$5:$X$5,0))</f>
        <v>3489.1</v>
      </c>
      <c r="D763" s="14">
        <f>INDEX('1.2'!$B$6:$X$103,MATCH(B763,'1.2'!$A$6:$A$103,0),MATCH(Data!A763,'1.2'!$B$5:$X$5,0))</f>
        <v>3493</v>
      </c>
      <c r="E763" s="14">
        <f>INDEX('1.6.2'!$B$7:$X$104,MATCH(B763,'1.6.2'!$A$7:$A$104,0),MATCH(Data!A763,'1.6.2'!$B$6:$X$6,0))</f>
        <v>62.4</v>
      </c>
      <c r="F763" s="14">
        <f>INDEX('2.10.1'!$B$8:$X$105,MATCH(B763,'2.10.1'!$A$8:$A$105,0),MATCH(Data!A763,'2.10.1'!$B$7:$X$7,0))</f>
        <v>2.5</v>
      </c>
      <c r="G763" s="14">
        <f>INDEX('3.2'!$B$7:$X$104,MATCH(B763,'3.2'!$A$7:$A$104,0),MATCH(Data!A763,'3.2'!$B$6:$X$6,0))</f>
        <v>10700</v>
      </c>
      <c r="H763" s="14">
        <f>INDEX('20.9'!$B$7:$X$104,MATCH(B763,'20.9'!$A$7:$A$104,0),MATCH(Data!A763,'20.9'!$B$6:$X$6,0))</f>
        <v>33420</v>
      </c>
      <c r="I763" s="14">
        <f>INDEX('20.10'!$B$7:$X$104,MATCH(B763,'20.10'!$A$7:$A$104,0),MATCH(Data!A763,'20.10'!$B$6:$X$6,0))</f>
        <v>30485</v>
      </c>
      <c r="J763" s="14">
        <f>INDEX('20.13'!$B$7:$X$104,MATCH(B763,'20.13'!$A$7:$A$104,0),MATCH(Data!A763,'20.13'!$B$6:$X$6,0))</f>
        <v>121.8</v>
      </c>
      <c r="K763" s="14"/>
    </row>
    <row r="764" spans="1:11" hidden="1" x14ac:dyDescent="0.45">
      <c r="A764" s="116">
        <v>2007</v>
      </c>
      <c r="B764" s="44" t="s">
        <v>145</v>
      </c>
      <c r="C764" s="14">
        <f>INDEX('1.1'!$B$6:$X$103,MATCH(B764,'1.1'!$A$6:$A$103,0),MATCH(Data!A764,'1.1'!$B$5:$X$5,0))</f>
        <v>17226.599999999999</v>
      </c>
      <c r="D764" s="14">
        <f>INDEX('1.2'!$B$6:$X$103,MATCH(B764,'1.2'!$A$6:$A$103,0),MATCH(Data!A764,'1.2'!$B$5:$X$5,0))</f>
        <v>17253.599999999999</v>
      </c>
      <c r="E764" s="14">
        <f>INDEX('1.6.2'!$B$7:$X$104,MATCH(B764,'1.6.2'!$A$7:$A$104,0),MATCH(Data!A764,'1.6.2'!$B$6:$X$6,0))</f>
        <v>63.7</v>
      </c>
      <c r="F764" s="14">
        <f>INDEX('2.10.1'!$B$8:$X$105,MATCH(B764,'2.10.1'!$A$8:$A$105,0),MATCH(Data!A764,'2.10.1'!$B$7:$X$7,0))</f>
        <v>7.3</v>
      </c>
      <c r="G764" s="14">
        <f>INDEX('3.2'!$B$7:$X$104,MATCH(B764,'3.2'!$A$7:$A$104,0),MATCH(Data!A764,'3.2'!$B$6:$X$6,0))</f>
        <v>10414</v>
      </c>
      <c r="H764" s="14">
        <f>INDEX('20.9'!$B$7:$X$104,MATCH(B764,'20.9'!$A$7:$A$104,0),MATCH(Data!A764,'20.9'!$B$6:$X$6,0))</f>
        <v>36634</v>
      </c>
      <c r="I764" s="14">
        <f>INDEX('20.10'!$B$7:$X$104,MATCH(B764,'20.10'!$A$7:$A$104,0),MATCH(Data!A764,'20.10'!$B$6:$X$6,0))</f>
        <v>38137</v>
      </c>
      <c r="J764" s="14">
        <f>INDEX('20.13'!$B$7:$X$104,MATCH(B764,'20.13'!$A$7:$A$104,0),MATCH(Data!A764,'20.13'!$B$6:$X$6,0))</f>
        <v>120.5</v>
      </c>
      <c r="K764" s="14"/>
    </row>
    <row r="765" spans="1:11" hidden="1" x14ac:dyDescent="0.45">
      <c r="A765" s="116">
        <v>2007</v>
      </c>
      <c r="B765" s="14" t="s">
        <v>104</v>
      </c>
      <c r="C765" s="14">
        <f>INDEX('1.1'!$B$6:$X$103,MATCH(B765,'1.1'!$A$6:$A$103,0),MATCH(Data!A765,'1.1'!$B$5:$X$5,0))</f>
        <v>203.1</v>
      </c>
      <c r="D765" s="14">
        <f>INDEX('1.2'!$B$6:$X$103,MATCH(B765,'1.2'!$A$6:$A$103,0),MATCH(Data!A765,'1.2'!$B$5:$X$5,0))</f>
        <v>202.4</v>
      </c>
      <c r="E765" s="14">
        <f>INDEX('1.6.2'!$B$7:$X$104,MATCH(B765,'1.6.2'!$A$7:$A$104,0),MATCH(Data!A765,'1.6.2'!$B$6:$X$6,0))</f>
        <v>62.6</v>
      </c>
      <c r="F765" s="14">
        <f>INDEX('2.10.1'!$B$8:$X$105,MATCH(B765,'2.10.1'!$A$8:$A$105,0),MATCH(Data!A765,'2.10.1'!$B$7:$X$7,0))</f>
        <v>8.9</v>
      </c>
      <c r="G765" s="14">
        <f>INDEX('3.2'!$B$7:$X$104,MATCH(B765,'3.2'!$A$7:$A$104,0),MATCH(Data!A765,'3.2'!$B$6:$X$6,0))</f>
        <v>7067</v>
      </c>
      <c r="H765" s="14">
        <f>INDEX('20.9'!$B$7:$X$104,MATCH(B765,'20.9'!$A$7:$A$104,0),MATCH(Data!A765,'20.9'!$B$6:$X$6,0))</f>
        <v>28877</v>
      </c>
      <c r="I765" s="14">
        <f>INDEX('20.10'!$B$7:$X$104,MATCH(B765,'20.10'!$A$7:$A$104,0),MATCH(Data!A765,'20.10'!$B$6:$X$6,0))</f>
        <v>38509</v>
      </c>
      <c r="J765" s="14">
        <f>INDEX('20.13'!$B$7:$X$104,MATCH(B765,'20.13'!$A$7:$A$104,0),MATCH(Data!A765,'20.13'!$B$6:$X$6,0))</f>
        <v>112.6</v>
      </c>
      <c r="K765" s="14"/>
    </row>
    <row r="766" spans="1:11" hidden="1" x14ac:dyDescent="0.45">
      <c r="A766" s="116">
        <v>2007</v>
      </c>
      <c r="B766" s="14" t="s">
        <v>106</v>
      </c>
      <c r="C766" s="14">
        <f>INDEX('1.1'!$B$6:$X$103,MATCH(B766,'1.1'!$A$6:$A$103,0),MATCH(Data!A766,'1.1'!$B$5:$X$5,0))</f>
        <v>303.8</v>
      </c>
      <c r="D766" s="14">
        <f>INDEX('1.2'!$B$6:$X$103,MATCH(B766,'1.2'!$A$6:$A$103,0),MATCH(Data!A766,'1.2'!$B$5:$X$5,0))</f>
        <v>303.10000000000002</v>
      </c>
      <c r="E766" s="14">
        <f>INDEX('1.6.2'!$B$7:$X$104,MATCH(B766,'1.6.2'!$A$7:$A$104,0),MATCH(Data!A766,'1.6.2'!$B$6:$X$6,0))</f>
        <v>61.6</v>
      </c>
      <c r="F766" s="14">
        <f>INDEX('2.10.1'!$B$8:$X$105,MATCH(B766,'2.10.1'!$A$8:$A$105,0),MATCH(Data!A766,'2.10.1'!$B$7:$X$7,0))</f>
        <v>16.899999999999999</v>
      </c>
      <c r="G766" s="14">
        <f>INDEX('3.2'!$B$7:$X$104,MATCH(B766,'3.2'!$A$7:$A$104,0),MATCH(Data!A766,'3.2'!$B$6:$X$6,0))</f>
        <v>5959</v>
      </c>
      <c r="H766" s="14">
        <f>INDEX('20.9'!$B$7:$X$104,MATCH(B766,'20.9'!$A$7:$A$104,0),MATCH(Data!A766,'20.9'!$B$6:$X$6,0))</f>
        <v>26500</v>
      </c>
      <c r="I766" s="14">
        <f>INDEX('20.10'!$B$7:$X$104,MATCH(B766,'20.10'!$A$7:$A$104,0),MATCH(Data!A766,'20.10'!$B$6:$X$6,0))</f>
        <v>28905</v>
      </c>
      <c r="J766" s="14">
        <f>INDEX('20.13'!$B$7:$X$104,MATCH(B766,'20.13'!$A$7:$A$104,0),MATCH(Data!A766,'20.13'!$B$6:$X$6,0))</f>
        <v>112.8</v>
      </c>
      <c r="K766" s="14"/>
    </row>
    <row r="767" spans="1:11" hidden="1" x14ac:dyDescent="0.45">
      <c r="A767" s="116">
        <v>2007</v>
      </c>
      <c r="B767" s="14" t="s">
        <v>107</v>
      </c>
      <c r="C767" s="14">
        <f>INDEX('1.1'!$B$6:$X$103,MATCH(B767,'1.1'!$A$6:$A$103,0),MATCH(Data!A767,'1.1'!$B$5:$X$5,0))</f>
        <v>531.29999999999995</v>
      </c>
      <c r="D767" s="14">
        <f>INDEX('1.2'!$B$6:$X$103,MATCH(B767,'1.2'!$A$6:$A$103,0),MATCH(Data!A767,'1.2'!$B$5:$X$5,0))</f>
        <v>531.20000000000005</v>
      </c>
      <c r="E767" s="14">
        <f>INDEX('1.6.2'!$B$7:$X$104,MATCH(B767,'1.6.2'!$A$7:$A$104,0),MATCH(Data!A767,'1.6.2'!$B$6:$X$6,0))</f>
        <v>63.9</v>
      </c>
      <c r="F767" s="14">
        <f>INDEX('2.10.1'!$B$8:$X$105,MATCH(B767,'2.10.1'!$A$8:$A$105,0),MATCH(Data!A767,'2.10.1'!$B$7:$X$7,0))</f>
        <v>6.6</v>
      </c>
      <c r="G767" s="14">
        <f>INDEX('3.2'!$B$7:$X$104,MATCH(B767,'3.2'!$A$7:$A$104,0),MATCH(Data!A767,'3.2'!$B$6:$X$6,0))</f>
        <v>8067</v>
      </c>
      <c r="H767" s="14">
        <f>INDEX('20.9'!$B$7:$X$104,MATCH(B767,'20.9'!$A$7:$A$104,0),MATCH(Data!A767,'20.9'!$B$6:$X$6,0))</f>
        <v>25730</v>
      </c>
      <c r="I767" s="14">
        <f>INDEX('20.10'!$B$7:$X$104,MATCH(B767,'20.10'!$A$7:$A$104,0),MATCH(Data!A767,'20.10'!$B$6:$X$6,0))</f>
        <v>24499</v>
      </c>
      <c r="J767" s="14">
        <f>INDEX('20.13'!$B$7:$X$104,MATCH(B767,'20.13'!$A$7:$A$104,0),MATCH(Data!A767,'20.13'!$B$6:$X$6,0))</f>
        <v>110.2</v>
      </c>
      <c r="K767" s="14"/>
    </row>
    <row r="768" spans="1:11" hidden="1" x14ac:dyDescent="0.45">
      <c r="A768" s="116">
        <v>2007</v>
      </c>
      <c r="B768" s="14" t="s">
        <v>108</v>
      </c>
      <c r="C768" s="14">
        <f>INDEX('1.1'!$B$6:$X$103,MATCH(B768,'1.1'!$A$6:$A$103,0),MATCH(Data!A768,'1.1'!$B$5:$X$5,0))</f>
        <v>2453.5</v>
      </c>
      <c r="D768" s="14">
        <f>INDEX('1.2'!$B$6:$X$103,MATCH(B768,'1.2'!$A$6:$A$103,0),MATCH(Data!A768,'1.2'!$B$5:$X$5,0))</f>
        <v>2463.1999999999998</v>
      </c>
      <c r="E768" s="14">
        <f>INDEX('1.6.2'!$B$7:$X$104,MATCH(B768,'1.6.2'!$A$7:$A$104,0),MATCH(Data!A768,'1.6.2'!$B$6:$X$6,0))</f>
        <v>62.8</v>
      </c>
      <c r="F768" s="14">
        <f>INDEX('2.10.1'!$B$8:$X$105,MATCH(B768,'2.10.1'!$A$8:$A$105,0),MATCH(Data!A768,'2.10.1'!$B$7:$X$7,0))</f>
        <v>6.4</v>
      </c>
      <c r="G768" s="14">
        <f>INDEX('3.2'!$B$7:$X$104,MATCH(B768,'3.2'!$A$7:$A$104,0),MATCH(Data!A768,'3.2'!$B$6:$X$6,0))</f>
        <v>7597</v>
      </c>
      <c r="H768" s="14">
        <f>INDEX('20.9'!$B$7:$X$104,MATCH(B768,'20.9'!$A$7:$A$104,0),MATCH(Data!A768,'20.9'!$B$6:$X$6,0))</f>
        <v>35028</v>
      </c>
      <c r="I768" s="14">
        <f>INDEX('20.10'!$B$7:$X$104,MATCH(B768,'20.10'!$A$7:$A$104,0),MATCH(Data!A768,'20.10'!$B$6:$X$6,0))</f>
        <v>35649</v>
      </c>
      <c r="J768" s="14">
        <f>INDEX('20.13'!$B$7:$X$104,MATCH(B768,'20.13'!$A$7:$A$104,0),MATCH(Data!A768,'20.13'!$B$6:$X$6,0))</f>
        <v>118.2</v>
      </c>
      <c r="K768" s="14"/>
    </row>
    <row r="769" spans="1:11" hidden="1" x14ac:dyDescent="0.45">
      <c r="A769" s="116">
        <v>2007</v>
      </c>
      <c r="B769" s="14" t="s">
        <v>109</v>
      </c>
      <c r="C769" s="14">
        <f>INDEX('1.1'!$B$6:$X$103,MATCH(B769,'1.1'!$A$6:$A$103,0),MATCH(Data!A769,'1.1'!$B$5:$X$5,0))</f>
        <v>2837</v>
      </c>
      <c r="D769" s="14">
        <f>INDEX('1.2'!$B$6:$X$103,MATCH(B769,'1.2'!$A$6:$A$103,0),MATCH(Data!A769,'1.2'!$B$5:$X$5,0))</f>
        <v>2841.2</v>
      </c>
      <c r="E769" s="14">
        <f>INDEX('1.6.2'!$B$7:$X$104,MATCH(B769,'1.6.2'!$A$7:$A$104,0),MATCH(Data!A769,'1.6.2'!$B$6:$X$6,0))</f>
        <v>64.7</v>
      </c>
      <c r="F769" s="14">
        <f>INDEX('2.10.1'!$B$8:$X$105,MATCH(B769,'2.10.1'!$A$8:$A$105,0),MATCH(Data!A769,'2.10.1'!$B$7:$X$7,0))</f>
        <v>7.6</v>
      </c>
      <c r="G769" s="14">
        <f>INDEX('3.2'!$B$7:$X$104,MATCH(B769,'3.2'!$A$7:$A$104,0),MATCH(Data!A769,'3.2'!$B$6:$X$6,0))</f>
        <v>12880</v>
      </c>
      <c r="H769" s="14">
        <f>INDEX('20.9'!$B$7:$X$104,MATCH(B769,'20.9'!$A$7:$A$104,0),MATCH(Data!A769,'20.9'!$B$6:$X$6,0))</f>
        <v>40435</v>
      </c>
      <c r="I769" s="14">
        <f>INDEX('20.10'!$B$7:$X$104,MATCH(B769,'20.10'!$A$7:$A$104,0),MATCH(Data!A769,'20.10'!$B$6:$X$6,0))</f>
        <v>40056</v>
      </c>
      <c r="J769" s="14">
        <f>INDEX('20.13'!$B$7:$X$104,MATCH(B769,'20.13'!$A$7:$A$104,0),MATCH(Data!A769,'20.13'!$B$6:$X$6,0))</f>
        <v>120.6</v>
      </c>
      <c r="K769" s="14"/>
    </row>
    <row r="770" spans="1:11" hidden="1" x14ac:dyDescent="0.45">
      <c r="A770" s="116">
        <v>2007</v>
      </c>
      <c r="B770" s="14" t="s">
        <v>110</v>
      </c>
      <c r="C770" s="14">
        <f>INDEX('1.1'!$B$6:$X$103,MATCH(B770,'1.1'!$A$6:$A$103,0),MATCH(Data!A770,'1.1'!$B$5:$X$5,0))</f>
        <v>2455.4</v>
      </c>
      <c r="D770" s="14">
        <f>INDEX('1.2'!$B$6:$X$103,MATCH(B770,'1.2'!$A$6:$A$103,0),MATCH(Data!A770,'1.2'!$B$5:$X$5,0))</f>
        <v>2461.4</v>
      </c>
      <c r="E770" s="14">
        <f>INDEX('1.6.2'!$B$7:$X$104,MATCH(B770,'1.6.2'!$A$7:$A$104,0),MATCH(Data!A770,'1.6.2'!$B$6:$X$6,0))</f>
        <v>63.3</v>
      </c>
      <c r="F770" s="14">
        <f>INDEX('2.10.1'!$B$8:$X$105,MATCH(B770,'2.10.1'!$A$8:$A$105,0),MATCH(Data!A770,'2.10.1'!$B$7:$X$7,0))</f>
        <v>8</v>
      </c>
      <c r="G770" s="14">
        <f>INDEX('3.2'!$B$7:$X$104,MATCH(B770,'3.2'!$A$7:$A$104,0),MATCH(Data!A770,'3.2'!$B$6:$X$6,0))</f>
        <v>10280</v>
      </c>
      <c r="H770" s="14">
        <f>INDEX('20.9'!$B$7:$X$104,MATCH(B770,'20.9'!$A$7:$A$104,0),MATCH(Data!A770,'20.9'!$B$6:$X$6,0))</f>
        <v>49617</v>
      </c>
      <c r="I770" s="14">
        <f>INDEX('20.10'!$B$7:$X$104,MATCH(B770,'20.10'!$A$7:$A$104,0),MATCH(Data!A770,'20.10'!$B$6:$X$6,0))</f>
        <v>44402</v>
      </c>
      <c r="J770" s="14">
        <f>INDEX('20.13'!$B$7:$X$104,MATCH(B770,'20.13'!$A$7:$A$104,0),MATCH(Data!A770,'20.13'!$B$6:$X$6,0))</f>
        <v>136.30000000000001</v>
      </c>
      <c r="K770" s="14"/>
    </row>
    <row r="771" spans="1:11" hidden="1" x14ac:dyDescent="0.45">
      <c r="A771" s="116">
        <v>2007</v>
      </c>
      <c r="B771" s="14" t="s">
        <v>111</v>
      </c>
      <c r="C771" s="14">
        <f>INDEX('1.1'!$B$6:$X$103,MATCH(B771,'1.1'!$A$6:$A$103,0),MATCH(Data!A771,'1.1'!$B$5:$X$5,0))</f>
        <v>2780.2</v>
      </c>
      <c r="D771" s="14">
        <f>INDEX('1.2'!$B$6:$X$103,MATCH(B771,'1.2'!$A$6:$A$103,0),MATCH(Data!A771,'1.2'!$B$5:$X$5,0))</f>
        <v>2783.1</v>
      </c>
      <c r="E771" s="14">
        <f>INDEX('1.6.2'!$B$7:$X$104,MATCH(B771,'1.6.2'!$A$7:$A$104,0),MATCH(Data!A771,'1.6.2'!$B$6:$X$6,0))</f>
        <v>63.2</v>
      </c>
      <c r="F771" s="14">
        <f>INDEX('2.10.1'!$B$8:$X$105,MATCH(B771,'2.10.1'!$A$8:$A$105,0),MATCH(Data!A771,'2.10.1'!$B$7:$X$7,0))</f>
        <v>6.2</v>
      </c>
      <c r="G771" s="14">
        <f>INDEX('3.2'!$B$7:$X$104,MATCH(B771,'3.2'!$A$7:$A$104,0),MATCH(Data!A771,'3.2'!$B$6:$X$6,0))</f>
        <v>11876</v>
      </c>
      <c r="H771" s="14">
        <f>INDEX('20.9'!$B$7:$X$104,MATCH(B771,'20.9'!$A$7:$A$104,0),MATCH(Data!A771,'20.9'!$B$6:$X$6,0))</f>
        <v>29860</v>
      </c>
      <c r="I771" s="14">
        <f>INDEX('20.10'!$B$7:$X$104,MATCH(B771,'20.10'!$A$7:$A$104,0),MATCH(Data!A771,'20.10'!$B$6:$X$6,0))</f>
        <v>30099</v>
      </c>
      <c r="J771" s="14">
        <f>INDEX('20.13'!$B$7:$X$104,MATCH(B771,'20.13'!$A$7:$A$104,0),MATCH(Data!A771,'20.13'!$B$6:$X$6,0))</f>
        <v>119.9</v>
      </c>
      <c r="K771" s="14"/>
    </row>
    <row r="772" spans="1:11" hidden="1" x14ac:dyDescent="0.45">
      <c r="A772" s="116">
        <v>2007</v>
      </c>
      <c r="B772" s="14" t="s">
        <v>112</v>
      </c>
      <c r="C772" s="14">
        <f>INDEX('1.1'!$B$6:$X$103,MATCH(B772,'1.1'!$A$6:$A$103,0),MATCH(Data!A772,'1.1'!$B$5:$X$5,0))</f>
        <v>2642.7</v>
      </c>
      <c r="D772" s="14">
        <f>INDEX('1.2'!$B$6:$X$103,MATCH(B772,'1.2'!$A$6:$A$103,0),MATCH(Data!A772,'1.2'!$B$5:$X$5,0))</f>
        <v>2645</v>
      </c>
      <c r="E772" s="14">
        <f>INDEX('1.6.2'!$B$7:$X$104,MATCH(B772,'1.6.2'!$A$7:$A$104,0),MATCH(Data!A772,'1.6.2'!$B$6:$X$6,0))</f>
        <v>63.7</v>
      </c>
      <c r="F772" s="14">
        <f>INDEX('2.10.1'!$B$8:$X$105,MATCH(B772,'2.10.1'!$A$8:$A$105,0),MATCH(Data!A772,'2.10.1'!$B$7:$X$7,0))</f>
        <v>7</v>
      </c>
      <c r="G772" s="14">
        <f>INDEX('3.2'!$B$7:$X$104,MATCH(B772,'3.2'!$A$7:$A$104,0),MATCH(Data!A772,'3.2'!$B$6:$X$6,0))</f>
        <v>10290</v>
      </c>
      <c r="H772" s="14">
        <f>INDEX('20.9'!$B$7:$X$104,MATCH(B772,'20.9'!$A$7:$A$104,0),MATCH(Data!A772,'20.9'!$B$6:$X$6,0))</f>
        <v>43288</v>
      </c>
      <c r="I772" s="14">
        <f>INDEX('20.10'!$B$7:$X$104,MATCH(B772,'20.10'!$A$7:$A$104,0),MATCH(Data!A772,'20.10'!$B$6:$X$6,0))</f>
        <v>49170</v>
      </c>
      <c r="J772" s="14">
        <f>INDEX('20.13'!$B$7:$X$104,MATCH(B772,'20.13'!$A$7:$A$104,0),MATCH(Data!A772,'20.13'!$B$6:$X$6,0))</f>
        <v>117.5</v>
      </c>
      <c r="K772" s="14"/>
    </row>
    <row r="773" spans="1:11" hidden="1" x14ac:dyDescent="0.45">
      <c r="A773" s="116">
        <v>2007</v>
      </c>
      <c r="B773" s="14" t="s">
        <v>113</v>
      </c>
      <c r="C773" s="14">
        <f>INDEX('1.1'!$B$6:$X$103,MATCH(B773,'1.1'!$A$6:$A$103,0),MATCH(Data!A773,'1.1'!$B$5:$X$5,0))</f>
        <v>1993.3</v>
      </c>
      <c r="D773" s="14">
        <f>INDEX('1.2'!$B$6:$X$103,MATCH(B773,'1.2'!$A$6:$A$103,0),MATCH(Data!A773,'1.2'!$B$5:$X$5,0))</f>
        <v>1998.3</v>
      </c>
      <c r="E773" s="14">
        <f>INDEX('1.6.2'!$B$7:$X$104,MATCH(B773,'1.6.2'!$A$7:$A$104,0),MATCH(Data!A773,'1.6.2'!$B$6:$X$6,0))</f>
        <v>63.9</v>
      </c>
      <c r="F773" s="14">
        <f>INDEX('2.10.1'!$B$8:$X$105,MATCH(B773,'2.10.1'!$A$8:$A$105,0),MATCH(Data!A773,'2.10.1'!$B$7:$X$7,0))</f>
        <v>8</v>
      </c>
      <c r="G773" s="14">
        <f>INDEX('3.2'!$B$7:$X$104,MATCH(B773,'3.2'!$A$7:$A$104,0),MATCH(Data!A773,'3.2'!$B$6:$X$6,0))</f>
        <v>11451</v>
      </c>
      <c r="H773" s="14">
        <f>INDEX('20.9'!$B$7:$X$104,MATCH(B773,'20.9'!$A$7:$A$104,0),MATCH(Data!A773,'20.9'!$B$6:$X$6,0))</f>
        <v>32711</v>
      </c>
      <c r="I773" s="14">
        <f>INDEX('20.10'!$B$7:$X$104,MATCH(B773,'20.10'!$A$7:$A$104,0),MATCH(Data!A773,'20.10'!$B$6:$X$6,0))</f>
        <v>36797</v>
      </c>
      <c r="J773" s="14">
        <f>INDEX('20.13'!$B$7:$X$104,MATCH(B773,'20.13'!$A$7:$A$104,0),MATCH(Data!A773,'20.13'!$B$6:$X$6,0))</f>
        <v>128.1</v>
      </c>
      <c r="K773" s="14"/>
    </row>
    <row r="774" spans="1:11" hidden="1" x14ac:dyDescent="0.45">
      <c r="A774" s="116">
        <v>2007</v>
      </c>
      <c r="B774" s="14" t="s">
        <v>114</v>
      </c>
      <c r="C774" s="14">
        <f>INDEX('1.1'!$B$6:$X$103,MATCH(B774,'1.1'!$A$6:$A$103,0),MATCH(Data!A774,'1.1'!$B$5:$X$5,0))</f>
        <v>1026.3</v>
      </c>
      <c r="D774" s="14">
        <f>INDEX('1.2'!$B$6:$X$103,MATCH(B774,'1.2'!$A$6:$A$103,0),MATCH(Data!A774,'1.2'!$B$5:$X$5,0))</f>
        <v>1024.7</v>
      </c>
      <c r="E774" s="14">
        <f>INDEX('1.6.2'!$B$7:$X$104,MATCH(B774,'1.6.2'!$A$7:$A$104,0),MATCH(Data!A774,'1.6.2'!$B$6:$X$6,0))</f>
        <v>65</v>
      </c>
      <c r="F774" s="14">
        <f>INDEX('2.10.1'!$B$8:$X$105,MATCH(B774,'2.10.1'!$A$8:$A$105,0),MATCH(Data!A774,'2.10.1'!$B$7:$X$7,0))</f>
        <v>6.8</v>
      </c>
      <c r="G774" s="14">
        <f>INDEX('3.2'!$B$7:$X$104,MATCH(B774,'3.2'!$A$7:$A$104,0),MATCH(Data!A774,'3.2'!$B$6:$X$6,0))</f>
        <v>11998</v>
      </c>
      <c r="H774" s="14">
        <f>INDEX('20.9'!$B$7:$X$104,MATCH(B774,'20.9'!$A$7:$A$104,0),MATCH(Data!A774,'20.9'!$B$6:$X$6,0))</f>
        <v>36732</v>
      </c>
      <c r="I774" s="14">
        <f>INDEX('20.10'!$B$7:$X$104,MATCH(B774,'20.10'!$A$7:$A$104,0),MATCH(Data!A774,'20.10'!$B$6:$X$6,0))</f>
        <v>44372</v>
      </c>
      <c r="J774" s="14">
        <f>INDEX('20.13'!$B$7:$X$104,MATCH(B774,'20.13'!$A$7:$A$104,0),MATCH(Data!A774,'20.13'!$B$6:$X$6,0))</f>
        <v>119.4</v>
      </c>
      <c r="K774" s="14"/>
    </row>
    <row r="775" spans="1:11" ht="18" hidden="1" x14ac:dyDescent="0.45">
      <c r="A775" s="116">
        <v>2007</v>
      </c>
      <c r="B775" s="44" t="s">
        <v>146</v>
      </c>
      <c r="C775" s="14">
        <f>INDEX('1.1'!$B$6:$X$103,MATCH(B775,'1.1'!$A$6:$A$103,0),MATCH(Data!A775,'1.1'!$B$5:$X$5,0))</f>
        <v>8444.9000000000015</v>
      </c>
      <c r="D775" s="14">
        <f>INDEX('1.2'!$B$6:$X$103,MATCH(B775,'1.2'!$A$6:$A$103,0),MATCH(Data!A775,'1.2'!$B$5:$X$5,0))</f>
        <v>8461.5999999999985</v>
      </c>
      <c r="E775" s="14">
        <f>INDEX('1.6.2'!$B$7:$X$104,MATCH(B775,'1.6.2'!$A$7:$A$104,0),MATCH(Data!A775,'1.6.2'!$B$6:$X$6,0))</f>
        <v>64.900000000000006</v>
      </c>
      <c r="F775" s="14">
        <f>INDEX('2.10.1'!$B$8:$X$105,MATCH(B775,'2.10.1'!$A$8:$A$105,0),MATCH(Data!A775,'2.10.1'!$B$7:$X$7,0))</f>
        <v>7.5</v>
      </c>
      <c r="G775" s="14">
        <f>INDEX('3.2'!$B$7:$X$104,MATCH(B775,'3.2'!$A$7:$A$104,0),MATCH(Data!A775,'3.2'!$B$6:$X$6,0))</f>
        <v>13597</v>
      </c>
      <c r="H775" s="14">
        <f>INDEX('20.9'!$B$7:$X$104,MATCH(B775,'20.9'!$A$7:$A$104,0),MATCH(Data!A775,'20.9'!$B$6:$X$6,0))</f>
        <v>36511</v>
      </c>
      <c r="I775" s="14">
        <f>INDEX('20.10'!$B$7:$X$104,MATCH(B775,'20.10'!$A$7:$A$104,0),MATCH(Data!A775,'20.10'!$B$6:$X$6,0))</f>
        <v>36328</v>
      </c>
      <c r="J775" s="14">
        <f>INDEX('20.13'!$B$7:$X$104,MATCH(B775,'20.13'!$A$7:$A$104,0),MATCH(Data!A775,'20.13'!$B$6:$X$6,0))</f>
        <v>117.3</v>
      </c>
      <c r="K775" s="14"/>
    </row>
    <row r="776" spans="1:11" hidden="1" x14ac:dyDescent="0.45">
      <c r="A776" s="116">
        <v>2007</v>
      </c>
      <c r="B776" s="14" t="s">
        <v>115</v>
      </c>
      <c r="C776" s="14">
        <f>INDEX('1.1'!$B$6:$X$103,MATCH(B776,'1.1'!$A$6:$A$103,0),MATCH(Data!A776,'1.1'!$B$5:$X$5,0))</f>
        <v>965.2</v>
      </c>
      <c r="D776" s="14">
        <f>INDEX('1.2'!$B$6:$X$103,MATCH(B776,'1.2'!$A$6:$A$103,0),MATCH(Data!A776,'1.2'!$B$5:$X$5,0))</f>
        <v>964.9</v>
      </c>
      <c r="E776" s="14">
        <f>INDEX('1.6.2'!$B$7:$X$104,MATCH(B776,'1.6.2'!$A$7:$A$104,0),MATCH(Data!A776,'1.6.2'!$B$6:$X$6,0))</f>
        <v>64.3</v>
      </c>
      <c r="F776" s="14">
        <f>INDEX('2.10.1'!$B$8:$X$105,MATCH(B776,'2.10.1'!$A$8:$A$105,0),MATCH(Data!A776,'2.10.1'!$B$7:$X$7,0))</f>
        <v>13.1</v>
      </c>
      <c r="G776" s="14">
        <f>INDEX('3.2'!$B$7:$X$104,MATCH(B776,'3.2'!$A$7:$A$104,0),MATCH(Data!A776,'3.2'!$B$6:$X$6,0))</f>
        <v>8846</v>
      </c>
      <c r="H776" s="14">
        <f>INDEX('20.9'!$B$7:$X$104,MATCH(B776,'20.9'!$A$7:$A$104,0),MATCH(Data!A776,'20.9'!$B$6:$X$6,0))</f>
        <v>29451</v>
      </c>
      <c r="I776" s="14">
        <f>INDEX('20.10'!$B$7:$X$104,MATCH(B776,'20.10'!$A$7:$A$104,0),MATCH(Data!A776,'20.10'!$B$6:$X$6,0))</f>
        <v>29998</v>
      </c>
      <c r="J776" s="14">
        <f>INDEX('20.13'!$B$7:$X$104,MATCH(B776,'20.13'!$A$7:$A$104,0),MATCH(Data!A776,'20.13'!$B$6:$X$6,0))</f>
        <v>104.9</v>
      </c>
      <c r="K776" s="14"/>
    </row>
    <row r="777" spans="1:11" hidden="1" x14ac:dyDescent="0.45">
      <c r="A777" s="116">
        <v>2007</v>
      </c>
      <c r="B777" s="14" t="s">
        <v>116</v>
      </c>
      <c r="C777" s="14">
        <f>INDEX('1.1'!$B$6:$X$103,MATCH(B777,'1.1'!$A$6:$A$103,0),MATCH(Data!A777,'1.1'!$B$5:$X$5,0))</f>
        <v>958.9</v>
      </c>
      <c r="D777" s="14">
        <f>INDEX('1.2'!$B$6:$X$103,MATCH(B777,'1.2'!$A$6:$A$103,0),MATCH(Data!A777,'1.2'!$B$5:$X$5,0))</f>
        <v>957.5</v>
      </c>
      <c r="E777" s="14">
        <f>INDEX('1.6.2'!$B$7:$X$104,MATCH(B777,'1.6.2'!$A$7:$A$104,0),MATCH(Data!A777,'1.6.2'!$B$6:$X$6,0))</f>
        <v>65.3</v>
      </c>
      <c r="F777" s="14">
        <f>INDEX('2.10.1'!$B$8:$X$105,MATCH(B777,'2.10.1'!$A$8:$A$105,0),MATCH(Data!A777,'2.10.1'!$B$7:$X$7,0))</f>
        <v>7.7</v>
      </c>
      <c r="G777" s="14">
        <f>INDEX('3.2'!$B$7:$X$104,MATCH(B777,'3.2'!$A$7:$A$104,0),MATCH(Data!A777,'3.2'!$B$6:$X$6,0))</f>
        <v>15571</v>
      </c>
      <c r="H777" s="14">
        <f>INDEX('20.9'!$B$7:$X$104,MATCH(B777,'20.9'!$A$7:$A$104,0),MATCH(Data!A777,'20.9'!$B$6:$X$6,0))</f>
        <v>30835</v>
      </c>
      <c r="I777" s="14">
        <f>INDEX('20.10'!$B$7:$X$104,MATCH(B777,'20.10'!$A$7:$A$104,0),MATCH(Data!A777,'20.10'!$B$6:$X$6,0))</f>
        <v>40088</v>
      </c>
      <c r="J777" s="14">
        <f>INDEX('20.13'!$B$7:$X$104,MATCH(B777,'20.13'!$A$7:$A$104,0),MATCH(Data!A777,'20.13'!$B$6:$X$6,0))</f>
        <v>115.4</v>
      </c>
      <c r="K777" s="14"/>
    </row>
    <row r="778" spans="1:11" hidden="1" x14ac:dyDescent="0.45">
      <c r="A778" s="116">
        <v>2007</v>
      </c>
      <c r="B778" s="14" t="s">
        <v>117</v>
      </c>
      <c r="C778" s="14">
        <f>INDEX('1.1'!$B$6:$X$103,MATCH(B778,'1.1'!$A$6:$A$103,0),MATCH(Data!A778,'1.1'!$B$5:$X$5,0))</f>
        <v>1111.4000000000001</v>
      </c>
      <c r="D778" s="14">
        <f>INDEX('1.2'!$B$6:$X$103,MATCH(B778,'1.2'!$A$6:$A$103,0),MATCH(Data!A778,'1.2'!$B$5:$X$5,0))</f>
        <v>1113.3</v>
      </c>
      <c r="E778" s="14">
        <f>INDEX('1.6.2'!$B$7:$X$104,MATCH(B778,'1.6.2'!$A$7:$A$104,0),MATCH(Data!A778,'1.6.2'!$B$6:$X$6,0))</f>
        <v>63.9</v>
      </c>
      <c r="F778" s="14">
        <f>INDEX('2.10.1'!$B$8:$X$105,MATCH(B778,'2.10.1'!$A$8:$A$105,0),MATCH(Data!A778,'2.10.1'!$B$7:$X$7,0))</f>
        <v>8.6999999999999993</v>
      </c>
      <c r="G778" s="14">
        <f>INDEX('3.2'!$B$7:$X$104,MATCH(B778,'3.2'!$A$7:$A$104,0),MATCH(Data!A778,'3.2'!$B$6:$X$6,0))</f>
        <v>8265</v>
      </c>
      <c r="H778" s="14">
        <f>INDEX('20.9'!$B$7:$X$104,MATCH(B778,'20.9'!$A$7:$A$104,0),MATCH(Data!A778,'20.9'!$B$6:$X$6,0))</f>
        <v>28050</v>
      </c>
      <c r="I778" s="14">
        <f>INDEX('20.10'!$B$7:$X$104,MATCH(B778,'20.10'!$A$7:$A$104,0),MATCH(Data!A778,'20.10'!$B$6:$X$6,0))</f>
        <v>27767</v>
      </c>
      <c r="J778" s="14">
        <f>INDEX('20.13'!$B$7:$X$104,MATCH(B778,'20.13'!$A$7:$A$104,0),MATCH(Data!A778,'20.13'!$B$6:$X$6,0))</f>
        <v>111.7</v>
      </c>
      <c r="K778" s="14"/>
    </row>
    <row r="779" spans="1:11" hidden="1" x14ac:dyDescent="0.45">
      <c r="A779" s="116">
        <v>2007</v>
      </c>
      <c r="B779" s="14" t="s">
        <v>118</v>
      </c>
      <c r="C779" s="14">
        <f>INDEX('1.1'!$B$6:$X$103,MATCH(B779,'1.1'!$A$6:$A$103,0),MATCH(Data!A779,'1.1'!$B$5:$X$5,0))</f>
        <v>327.9</v>
      </c>
      <c r="D779" s="14">
        <f>INDEX('1.2'!$B$6:$X$103,MATCH(B779,'1.2'!$A$6:$A$103,0),MATCH(Data!A779,'1.2'!$B$5:$X$5,0))</f>
        <v>329.4</v>
      </c>
      <c r="E779" s="14">
        <f>INDEX('1.6.2'!$B$7:$X$104,MATCH(B779,'1.6.2'!$A$7:$A$104,0),MATCH(Data!A779,'1.6.2'!$B$6:$X$6,0))</f>
        <v>67.5</v>
      </c>
      <c r="F779" s="14">
        <f>INDEX('2.10.1'!$B$8:$X$105,MATCH(B779,'2.10.1'!$A$8:$A$105,0),MATCH(Data!A779,'2.10.1'!$B$7:$X$7,0))</f>
        <v>9</v>
      </c>
      <c r="G779" s="14">
        <f>INDEX('3.2'!$B$7:$X$104,MATCH(B779,'3.2'!$A$7:$A$104,0),MATCH(Data!A779,'3.2'!$B$6:$X$6,0))</f>
        <v>16787</v>
      </c>
      <c r="H779" s="14">
        <f>INDEX('20.9'!$B$7:$X$104,MATCH(B779,'20.9'!$A$7:$A$104,0),MATCH(Data!A779,'20.9'!$B$6:$X$6,0))</f>
        <v>40280</v>
      </c>
      <c r="I779" s="14">
        <f>INDEX('20.10'!$B$7:$X$104,MATCH(B779,'20.10'!$A$7:$A$104,0),MATCH(Data!A779,'20.10'!$B$6:$X$6,0))</f>
        <v>25119</v>
      </c>
      <c r="J779" s="14">
        <f>INDEX('20.13'!$B$7:$X$104,MATCH(B779,'20.13'!$A$7:$A$104,0),MATCH(Data!A779,'20.13'!$B$6:$X$6,0))</f>
        <v>126.1</v>
      </c>
      <c r="K779" s="14"/>
    </row>
    <row r="780" spans="1:11" hidden="1" x14ac:dyDescent="0.45">
      <c r="A780" s="116">
        <v>2007</v>
      </c>
      <c r="B780" s="14" t="s">
        <v>119</v>
      </c>
      <c r="C780" s="14">
        <f>INDEX('1.1'!$B$6:$X$103,MATCH(B780,'1.1'!$A$6:$A$103,0),MATCH(Data!A780,'1.1'!$B$5:$X$5,0))</f>
        <v>1977.4</v>
      </c>
      <c r="D780" s="14">
        <f>INDEX('1.2'!$B$6:$X$103,MATCH(B780,'1.2'!$A$6:$A$103,0),MATCH(Data!A780,'1.2'!$B$5:$X$5,0))</f>
        <v>1983</v>
      </c>
      <c r="E780" s="14">
        <f>INDEX('1.6.2'!$B$7:$X$104,MATCH(B780,'1.6.2'!$A$7:$A$104,0),MATCH(Data!A780,'1.6.2'!$B$6:$X$6,0))</f>
        <v>64.400000000000006</v>
      </c>
      <c r="F780" s="14">
        <f>INDEX('2.10.1'!$B$8:$X$105,MATCH(B780,'2.10.1'!$A$8:$A$105,0),MATCH(Data!A780,'2.10.1'!$B$7:$X$7,0))</f>
        <v>6.9</v>
      </c>
      <c r="G780" s="14">
        <f>INDEX('3.2'!$B$7:$X$104,MATCH(B780,'3.2'!$A$7:$A$104,0),MATCH(Data!A780,'3.2'!$B$6:$X$6,0))</f>
        <v>10894</v>
      </c>
      <c r="H780" s="14">
        <f>INDEX('20.9'!$B$7:$X$104,MATCH(B780,'20.9'!$A$7:$A$104,0),MATCH(Data!A780,'20.9'!$B$6:$X$6,0))</f>
        <v>40731</v>
      </c>
      <c r="I780" s="14">
        <f>INDEX('20.10'!$B$7:$X$104,MATCH(B780,'20.10'!$A$7:$A$104,0),MATCH(Data!A780,'20.10'!$B$6:$X$6,0))</f>
        <v>38217</v>
      </c>
      <c r="J780" s="14">
        <f>INDEX('20.13'!$B$7:$X$104,MATCH(B780,'20.13'!$A$7:$A$104,0),MATCH(Data!A780,'20.13'!$B$6:$X$6,0))</f>
        <v>113.3</v>
      </c>
      <c r="K780" s="14"/>
    </row>
    <row r="781" spans="1:11" hidden="1" x14ac:dyDescent="0.45">
      <c r="A781" s="116">
        <v>2007</v>
      </c>
      <c r="B781" s="14" t="s">
        <v>147</v>
      </c>
      <c r="C781" s="14">
        <f>INDEX('1.1'!$B$6:$X$103,MATCH(B781,'1.1'!$A$6:$A$103,0),MATCH(Data!A781,'1.1'!$B$5:$X$5,0))</f>
        <v>1354.9</v>
      </c>
      <c r="D781" s="14">
        <f>INDEX('1.2'!$B$6:$X$103,MATCH(B781,'1.2'!$A$6:$A$103,0),MATCH(Data!A781,'1.2'!$B$5:$X$5,0))</f>
        <v>1357.4</v>
      </c>
      <c r="E781" s="14">
        <f>INDEX('1.6.2'!$B$7:$X$104,MATCH(B781,'1.6.2'!$A$7:$A$104,0),MATCH(Data!A781,'1.6.2'!$B$6:$X$6,0))</f>
        <v>65.2</v>
      </c>
      <c r="F781" s="14">
        <f>INDEX('2.10.1'!$B$8:$X$105,MATCH(B781,'2.10.1'!$A$8:$A$105,0),MATCH(Data!A781,'2.10.1'!$B$7:$X$7,0))</f>
        <v>5.6</v>
      </c>
      <c r="G781" s="14">
        <f>INDEX('3.2'!$B$7:$X$104,MATCH(B781,'3.2'!$A$7:$A$104,0),MATCH(Data!A781,'3.2'!$B$6:$X$6,0))</f>
        <v>15081</v>
      </c>
      <c r="H781" s="14">
        <f>INDEX('20.9'!$B$7:$X$104,MATCH(B781,'20.9'!$A$7:$A$104,0),MATCH(Data!A781,'20.9'!$B$6:$X$6,0))</f>
        <v>41973</v>
      </c>
      <c r="I781" s="14">
        <f>INDEX('20.10'!$B$7:$X$104,MATCH(B781,'20.10'!$A$7:$A$104,0),MATCH(Data!A781,'20.10'!$B$6:$X$6,0))</f>
        <v>37320</v>
      </c>
      <c r="J781" s="14">
        <f>INDEX('20.13'!$B$7:$X$104,MATCH(B781,'20.13'!$A$7:$A$104,0),MATCH(Data!A781,'20.13'!$B$6:$X$6,0))</f>
        <v>113.2</v>
      </c>
      <c r="K781" s="14"/>
    </row>
    <row r="782" spans="1:11" hidden="1" x14ac:dyDescent="0.45">
      <c r="A782" s="116">
        <v>2007</v>
      </c>
      <c r="B782" s="14" t="s">
        <v>120</v>
      </c>
      <c r="C782" s="14">
        <f>INDEX('1.1'!$B$6:$X$103,MATCH(B782,'1.1'!$A$6:$A$103,0),MATCH(Data!A782,'1.1'!$B$5:$X$5,0))</f>
        <v>844.3</v>
      </c>
      <c r="D782" s="14">
        <f>INDEX('1.2'!$B$6:$X$103,MATCH(B782,'1.2'!$A$6:$A$103,0),MATCH(Data!A782,'1.2'!$B$5:$X$5,0))</f>
        <v>847.4</v>
      </c>
      <c r="E782" s="14">
        <f>INDEX('1.6.2'!$B$7:$X$104,MATCH(B782,'1.6.2'!$A$7:$A$104,0),MATCH(Data!A782,'1.6.2'!$B$6:$X$6,0))</f>
        <v>64.2</v>
      </c>
      <c r="F782" s="14">
        <f>INDEX('2.10.1'!$B$8:$X$105,MATCH(B782,'2.10.1'!$A$8:$A$105,0),MATCH(Data!A782,'2.10.1'!$B$7:$X$7,0))</f>
        <v>6.1</v>
      </c>
      <c r="G782" s="14">
        <f>INDEX('3.2'!$B$7:$X$104,MATCH(B782,'3.2'!$A$7:$A$104,0),MATCH(Data!A782,'3.2'!$B$6:$X$6,0))</f>
        <v>9662</v>
      </c>
      <c r="H782" s="14">
        <f>INDEX('20.9'!$B$7:$X$104,MATCH(B782,'20.9'!$A$7:$A$104,0),MATCH(Data!A782,'20.9'!$B$6:$X$6,0))</f>
        <v>32499</v>
      </c>
      <c r="I782" s="14">
        <f>INDEX('20.10'!$B$7:$X$104,MATCH(B782,'20.10'!$A$7:$A$104,0),MATCH(Data!A782,'20.10'!$B$6:$X$6,0))</f>
        <v>26402</v>
      </c>
      <c r="J782" s="14">
        <f>INDEX('20.13'!$B$7:$X$104,MATCH(B782,'20.13'!$A$7:$A$104,0),MATCH(Data!A782,'20.13'!$B$6:$X$6,0))</f>
        <v>113.6</v>
      </c>
      <c r="K782" s="14"/>
    </row>
    <row r="783" spans="1:11" hidden="1" x14ac:dyDescent="0.45">
      <c r="A783" s="116">
        <v>2007</v>
      </c>
      <c r="B783" s="14" t="s">
        <v>121</v>
      </c>
      <c r="C783" s="14">
        <f>INDEX('1.1'!$B$6:$X$103,MATCH(B783,'1.1'!$A$6:$A$103,0),MATCH(Data!A783,'1.1'!$B$5:$X$5,0))</f>
        <v>164</v>
      </c>
      <c r="D783" s="14">
        <f>INDEX('1.2'!$B$6:$X$103,MATCH(B783,'1.2'!$A$6:$A$103,0),MATCH(Data!A783,'1.2'!$B$5:$X$5,0))</f>
        <v>165.4</v>
      </c>
      <c r="E783" s="14">
        <f>INDEX('1.6.2'!$B$7:$X$104,MATCH(B783,'1.6.2'!$A$7:$A$104,0),MATCH(Data!A783,'1.6.2'!$B$6:$X$6,0))</f>
        <v>69.400000000000006</v>
      </c>
      <c r="F783" s="14">
        <f>INDEX('2.10.1'!$B$8:$X$105,MATCH(B783,'2.10.1'!$A$8:$A$105,0),MATCH(Data!A783,'2.10.1'!$B$7:$X$7,0))</f>
        <v>5.6</v>
      </c>
      <c r="G783" s="14">
        <f>INDEX('3.2'!$B$7:$X$104,MATCH(B783,'3.2'!$A$7:$A$104,0),MATCH(Data!A783,'3.2'!$B$6:$X$6,0))</f>
        <v>16634</v>
      </c>
      <c r="H783" s="14" t="str">
        <f>INDEX('20.9'!$B$7:$X$104,MATCH(B783,'20.9'!$A$7:$A$104,0),MATCH(Data!A783,'20.9'!$B$6:$X$6,0))</f>
        <v>…</v>
      </c>
      <c r="I783" s="14">
        <f>INDEX('20.10'!$B$7:$X$104,MATCH(B783,'20.10'!$A$7:$A$104,0),MATCH(Data!A783,'20.10'!$B$6:$X$6,0))</f>
        <v>19380</v>
      </c>
      <c r="J783" s="14">
        <f>INDEX('20.13'!$B$7:$X$104,MATCH(B783,'20.13'!$A$7:$A$104,0),MATCH(Data!A783,'20.13'!$B$6:$X$6,0))</f>
        <v>118.6</v>
      </c>
      <c r="K783" s="14"/>
    </row>
    <row r="784" spans="1:11" hidden="1" x14ac:dyDescent="0.45">
      <c r="A784" s="116">
        <v>2007</v>
      </c>
      <c r="B784" s="14" t="s">
        <v>122</v>
      </c>
      <c r="C784" s="14">
        <f>INDEX('1.1'!$B$6:$X$103,MATCH(B784,'1.1'!$A$6:$A$103,0),MATCH(Data!A784,'1.1'!$B$5:$X$5,0))</f>
        <v>509.4</v>
      </c>
      <c r="D784" s="14">
        <f>INDEX('1.2'!$B$6:$X$103,MATCH(B784,'1.2'!$A$6:$A$103,0),MATCH(Data!A784,'1.2'!$B$5:$X$5,0))</f>
        <v>511.4</v>
      </c>
      <c r="E784" s="14">
        <f>INDEX('1.6.2'!$B$7:$X$104,MATCH(B784,'1.6.2'!$A$7:$A$104,0),MATCH(Data!A784,'1.6.2'!$B$6:$X$6,0))</f>
        <v>66.3</v>
      </c>
      <c r="F784" s="14">
        <f>INDEX('2.10.1'!$B$8:$X$105,MATCH(B784,'2.10.1'!$A$8:$A$105,0),MATCH(Data!A784,'2.10.1'!$B$7:$X$7,0))</f>
        <v>4.5999999999999996</v>
      </c>
      <c r="G784" s="14">
        <f>INDEX('3.2'!$B$7:$X$104,MATCH(B784,'3.2'!$A$7:$A$104,0),MATCH(Data!A784,'3.2'!$B$6:$X$6,0))</f>
        <v>20513</v>
      </c>
      <c r="H784" s="14" t="str">
        <f>INDEX('20.9'!$B$7:$X$104,MATCH(B784,'20.9'!$A$7:$A$104,0),MATCH(Data!A784,'20.9'!$B$6:$X$6,0))</f>
        <v>…</v>
      </c>
      <c r="I784" s="14">
        <f>INDEX('20.10'!$B$7:$X$104,MATCH(B784,'20.10'!$A$7:$A$104,0),MATCH(Data!A784,'20.10'!$B$6:$X$6,0))</f>
        <v>53939</v>
      </c>
      <c r="J784" s="14">
        <f>INDEX('20.13'!$B$7:$X$104,MATCH(B784,'20.13'!$A$7:$A$104,0),MATCH(Data!A784,'20.13'!$B$6:$X$6,0))</f>
        <v>119.5</v>
      </c>
      <c r="K784" s="14"/>
    </row>
    <row r="785" spans="1:11" hidden="1" x14ac:dyDescent="0.45">
      <c r="A785" s="116">
        <v>2007</v>
      </c>
      <c r="B785" s="14" t="s">
        <v>123</v>
      </c>
      <c r="C785" s="14">
        <f>INDEX('1.1'!$B$6:$X$103,MATCH(B785,'1.1'!$A$6:$A$103,0),MATCH(Data!A785,'1.1'!$B$5:$X$5,0))</f>
        <v>178.7</v>
      </c>
      <c r="D785" s="14">
        <f>INDEX('1.2'!$B$6:$X$103,MATCH(B785,'1.2'!$A$6:$A$103,0),MATCH(Data!A785,'1.2'!$B$5:$X$5,0))</f>
        <v>179.1</v>
      </c>
      <c r="E785" s="14">
        <f>INDEX('1.6.2'!$B$7:$X$104,MATCH(B785,'1.6.2'!$A$7:$A$104,0),MATCH(Data!A785,'1.6.2'!$B$6:$X$6,0))</f>
        <v>64.099999999999994</v>
      </c>
      <c r="F785" s="14">
        <f>INDEX('2.10.1'!$B$8:$X$105,MATCH(B785,'2.10.1'!$A$8:$A$105,0),MATCH(Data!A785,'2.10.1'!$B$7:$X$7,0))</f>
        <v>9.3000000000000007</v>
      </c>
      <c r="G785" s="14">
        <f>INDEX('3.2'!$B$7:$X$104,MATCH(B785,'3.2'!$A$7:$A$104,0),MATCH(Data!A785,'3.2'!$B$6:$X$6,0))</f>
        <v>8752</v>
      </c>
      <c r="H785" s="14">
        <f>INDEX('20.9'!$B$7:$X$104,MATCH(B785,'20.9'!$A$7:$A$104,0),MATCH(Data!A785,'20.9'!$B$6:$X$6,0))</f>
        <v>17711</v>
      </c>
      <c r="I785" s="14">
        <f>INDEX('20.10'!$B$7:$X$104,MATCH(B785,'20.10'!$A$7:$A$104,0),MATCH(Data!A785,'20.10'!$B$6:$X$6,0))</f>
        <v>20931</v>
      </c>
      <c r="J785" s="14">
        <f>INDEX('20.13'!$B$7:$X$104,MATCH(B785,'20.13'!$A$7:$A$104,0),MATCH(Data!A785,'20.13'!$B$6:$X$6,0))</f>
        <v>122.1</v>
      </c>
      <c r="K785" s="14"/>
    </row>
    <row r="786" spans="1:11" hidden="1" x14ac:dyDescent="0.45">
      <c r="A786" s="116">
        <v>2007</v>
      </c>
      <c r="B786" s="14" t="s">
        <v>124</v>
      </c>
      <c r="C786" s="14">
        <f>INDEX('1.1'!$B$6:$X$103,MATCH(B786,'1.1'!$A$6:$A$103,0),MATCH(Data!A786,'1.1'!$B$5:$X$5,0))</f>
        <v>52.8</v>
      </c>
      <c r="D786" s="14">
        <f>INDEX('1.2'!$B$6:$X$103,MATCH(B786,'1.2'!$A$6:$A$103,0),MATCH(Data!A786,'1.2'!$B$5:$X$5,0))</f>
        <v>52.8</v>
      </c>
      <c r="E786" s="14">
        <f>INDEX('1.6.2'!$B$7:$X$104,MATCH(B786,'1.6.2'!$A$7:$A$104,0),MATCH(Data!A786,'1.6.2'!$B$6:$X$6,0))</f>
        <v>70.3</v>
      </c>
      <c r="F786" s="14">
        <f>INDEX('2.10.1'!$B$8:$X$105,MATCH(B786,'2.10.1'!$A$8:$A$105,0),MATCH(Data!A786,'2.10.1'!$B$7:$X$7,0))</f>
        <v>3.5</v>
      </c>
      <c r="G786" s="14">
        <f>INDEX('3.2'!$B$7:$X$104,MATCH(B786,'3.2'!$A$7:$A$104,0),MATCH(Data!A786,'3.2'!$B$6:$X$6,0))</f>
        <v>26557</v>
      </c>
      <c r="H786" s="14" t="str">
        <f>INDEX('20.9'!$B$7:$X$104,MATCH(B786,'20.9'!$A$7:$A$104,0),MATCH(Data!A786,'20.9'!$B$6:$X$6,0))</f>
        <v>…</v>
      </c>
      <c r="I786" s="14" t="str">
        <f>INDEX('20.10'!$B$7:$X$104,MATCH(B786,'20.10'!$A$7:$A$104,0),MATCH(Data!A786,'20.10'!$B$6:$X$6,0))</f>
        <v>…</v>
      </c>
      <c r="J786" s="14">
        <f>INDEX('20.13'!$B$7:$X$104,MATCH(B786,'20.13'!$A$7:$A$104,0),MATCH(Data!A786,'20.13'!$B$6:$X$6,0))</f>
        <v>123.9</v>
      </c>
      <c r="K786" s="14"/>
    </row>
    <row r="787" spans="1:11" hidden="1" x14ac:dyDescent="0.45">
      <c r="A787" s="116">
        <v>2008</v>
      </c>
      <c r="B787" s="114" t="s">
        <v>40</v>
      </c>
      <c r="C787" s="14">
        <f>INDEX('1.1'!$B$6:$X$103,MATCH(B787,'1.1'!$A$6:$A$103,0),MATCH(Data!A787,'1.1'!$B$5:$X$5,0))</f>
        <v>142737.20000000001</v>
      </c>
      <c r="D787" s="14">
        <f>INDEX('1.2'!$B$6:$X$103,MATCH(B787,'1.2'!$A$6:$A$103,0),MATCH(Data!A787,'1.2'!$B$5:$X$5,0))</f>
        <v>142742.39999999999</v>
      </c>
      <c r="E787" s="14">
        <f>INDEX('1.6.2'!$B$7:$X$104,MATCH(B787,'1.6.2'!$A$7:$A$104,0),MATCH(Data!A787,'1.6.2'!$B$6:$X$6,0))</f>
        <v>62.6</v>
      </c>
      <c r="F787" s="14">
        <f>INDEX('2.10.1'!$B$8:$X$105,MATCH(B787,'2.10.1'!$A$8:$A$105,0),MATCH(Data!A787,'2.10.1'!$B$7:$X$7,0))</f>
        <v>6.2</v>
      </c>
      <c r="G787" s="14">
        <f>INDEX('3.2'!$B$7:$X$104,MATCH(B787,'3.2'!$A$7:$A$104,0),MATCH(Data!A787,'3.2'!$B$6:$X$6,0))</f>
        <v>14864</v>
      </c>
      <c r="H787" s="14">
        <f>INDEX('20.9'!$B$7:$X$104,MATCH(B787,'20.9'!$A$7:$A$104,0),MATCH(Data!A787,'20.9'!$B$6:$X$6,0))</f>
        <v>52504</v>
      </c>
      <c r="I787" s="14">
        <f>INDEX('20.10'!$B$7:$X$104,MATCH(B787,'20.10'!$A$7:$A$104,0),MATCH(Data!A787,'20.10'!$B$6:$X$6,0))</f>
        <v>56495</v>
      </c>
      <c r="J787" s="14">
        <f>INDEX('20.13'!$B$7:$X$104,MATCH(B787,'20.13'!$A$7:$A$104,0),MATCH(Data!A787,'20.13'!$B$6:$X$6,0))</f>
        <v>118.6</v>
      </c>
      <c r="K787" s="14"/>
    </row>
    <row r="788" spans="1:11" ht="18" hidden="1" x14ac:dyDescent="0.45">
      <c r="A788" s="116">
        <v>2008</v>
      </c>
      <c r="B788" s="44" t="s">
        <v>131</v>
      </c>
      <c r="C788" s="14">
        <f>INDEX('1.1'!$B$6:$X$103,MATCH(B788,'1.1'!$A$6:$A$103,0),MATCH(Data!A788,'1.1'!$B$5:$X$5,0))</f>
        <v>38263.300000000003</v>
      </c>
      <c r="D788" s="14">
        <f>INDEX('1.2'!$B$6:$X$103,MATCH(B788,'1.2'!$A$6:$A$103,0),MATCH(Data!A788,'1.2'!$B$5:$X$5,0))</f>
        <v>38236.699999999997</v>
      </c>
      <c r="E788" s="14">
        <f>INDEX('1.6.2'!$B$7:$X$104,MATCH(B788,'1.6.2'!$A$7:$A$104,0),MATCH(Data!A788,'1.6.2'!$B$6:$X$6,0))</f>
        <v>62.2</v>
      </c>
      <c r="F788" s="14">
        <f>INDEX('2.10.1'!$B$8:$X$105,MATCH(B788,'2.10.1'!$A$8:$A$105,0),MATCH(Data!A788,'2.10.1'!$B$7:$X$7,0))</f>
        <v>3.6</v>
      </c>
      <c r="G788" s="14">
        <f>INDEX('3.2'!$B$7:$X$104,MATCH(B788,'3.2'!$A$7:$A$104,0),MATCH(Data!A788,'3.2'!$B$6:$X$6,0))</f>
        <v>18590</v>
      </c>
      <c r="H788" s="14">
        <f>INDEX('20.9'!$B$7:$X$104,MATCH(B788,'20.9'!$A$7:$A$104,0),MATCH(Data!A788,'20.9'!$B$6:$X$6,0))</f>
        <v>70075</v>
      </c>
      <c r="I788" s="14">
        <f>INDEX('20.10'!$B$7:$X$104,MATCH(B788,'20.10'!$A$7:$A$104,0),MATCH(Data!A788,'20.10'!$B$6:$X$6,0))</f>
        <v>86014</v>
      </c>
      <c r="J788" s="14">
        <f>INDEX('20.13'!$B$7:$X$104,MATCH(B788,'20.13'!$A$7:$A$104,0),MATCH(Data!A788,'20.13'!$B$6:$X$6,0))</f>
        <v>118.3</v>
      </c>
      <c r="K788" s="14"/>
    </row>
    <row r="789" spans="1:11" hidden="1" x14ac:dyDescent="0.45">
      <c r="A789" s="116">
        <v>2008</v>
      </c>
      <c r="B789" s="14" t="s">
        <v>41</v>
      </c>
      <c r="C789" s="14">
        <f>INDEX('1.1'!$B$6:$X$103,MATCH(B789,'1.1'!$A$6:$A$103,0),MATCH(Data!A789,'1.1'!$B$5:$X$5,0))</f>
        <v>1526.3</v>
      </c>
      <c r="D789" s="14">
        <f>INDEX('1.2'!$B$6:$X$103,MATCH(B789,'1.2'!$A$6:$A$103,0),MATCH(Data!A789,'1.2'!$B$5:$X$5,0))</f>
        <v>1523.2</v>
      </c>
      <c r="E789" s="14">
        <f>INDEX('1.6.2'!$B$7:$X$104,MATCH(B789,'1.6.2'!$A$7:$A$104,0),MATCH(Data!A789,'1.6.2'!$B$6:$X$6,0))</f>
        <v>61.7</v>
      </c>
      <c r="F789" s="14">
        <f>INDEX('2.10.1'!$B$8:$X$105,MATCH(B789,'2.10.1'!$A$8:$A$105,0),MATCH(Data!A789,'2.10.1'!$B$7:$X$7,0))</f>
        <v>3.9</v>
      </c>
      <c r="G789" s="14">
        <f>INDEX('3.2'!$B$7:$X$104,MATCH(B789,'3.2'!$A$7:$A$104,0),MATCH(Data!A789,'3.2'!$B$6:$X$6,0))</f>
        <v>12749</v>
      </c>
      <c r="H789" s="14">
        <f>INDEX('20.9'!$B$7:$X$104,MATCH(B789,'20.9'!$A$7:$A$104,0),MATCH(Data!A789,'20.9'!$B$6:$X$6,0))</f>
        <v>43430</v>
      </c>
      <c r="I789" s="14">
        <f>INDEX('20.10'!$B$7:$X$104,MATCH(B789,'20.10'!$A$7:$A$104,0),MATCH(Data!A789,'20.10'!$B$6:$X$6,0))</f>
        <v>38477</v>
      </c>
      <c r="J789" s="14">
        <f>INDEX('20.13'!$B$7:$X$104,MATCH(B789,'20.13'!$A$7:$A$104,0),MATCH(Data!A789,'20.13'!$B$6:$X$6,0))</f>
        <v>112.2</v>
      </c>
      <c r="K789" s="14"/>
    </row>
    <row r="790" spans="1:11" hidden="1" x14ac:dyDescent="0.45">
      <c r="A790" s="116">
        <v>2008</v>
      </c>
      <c r="B790" s="14" t="s">
        <v>42</v>
      </c>
      <c r="C790" s="14">
        <f>INDEX('1.1'!$B$6:$X$103,MATCH(B790,'1.1'!$A$6:$A$103,0),MATCH(Data!A790,'1.1'!$B$5:$X$5,0))</f>
        <v>1294.3</v>
      </c>
      <c r="D790" s="14">
        <f>INDEX('1.2'!$B$6:$X$103,MATCH(B790,'1.2'!$A$6:$A$103,0),MATCH(Data!A790,'1.2'!$B$5:$X$5,0))</f>
        <v>1298.8</v>
      </c>
      <c r="E790" s="14">
        <f>INDEX('1.6.2'!$B$7:$X$104,MATCH(B790,'1.6.2'!$A$7:$A$104,0),MATCH(Data!A790,'1.6.2'!$B$6:$X$6,0))</f>
        <v>61.2</v>
      </c>
      <c r="F790" s="14">
        <f>INDEX('2.10.1'!$B$8:$X$105,MATCH(B790,'2.10.1'!$A$8:$A$105,0),MATCH(Data!A790,'2.10.1'!$B$7:$X$7,0))</f>
        <v>6.5</v>
      </c>
      <c r="G790" s="14">
        <f>INDEX('3.2'!$B$7:$X$104,MATCH(B790,'3.2'!$A$7:$A$104,0),MATCH(Data!A790,'3.2'!$B$6:$X$6,0))</f>
        <v>10083</v>
      </c>
      <c r="H790" s="14">
        <f>INDEX('20.9'!$B$7:$X$104,MATCH(B790,'20.9'!$A$7:$A$104,0),MATCH(Data!A790,'20.9'!$B$6:$X$6,0))</f>
        <v>31930</v>
      </c>
      <c r="I790" s="14">
        <f>INDEX('20.10'!$B$7:$X$104,MATCH(B790,'20.10'!$A$7:$A$104,0),MATCH(Data!A790,'20.10'!$B$6:$X$6,0))</f>
        <v>35588</v>
      </c>
      <c r="J790" s="14">
        <f>INDEX('20.13'!$B$7:$X$104,MATCH(B790,'20.13'!$A$7:$A$104,0),MATCH(Data!A790,'20.13'!$B$6:$X$6,0))</f>
        <v>117.8</v>
      </c>
      <c r="K790" s="14"/>
    </row>
    <row r="791" spans="1:11" hidden="1" x14ac:dyDescent="0.45">
      <c r="A791" s="116">
        <v>2008</v>
      </c>
      <c r="B791" s="14" t="s">
        <v>43</v>
      </c>
      <c r="C791" s="14">
        <f>INDEX('1.1'!$B$6:$X$103,MATCH(B791,'1.1'!$A$6:$A$103,0),MATCH(Data!A791,'1.1'!$B$5:$X$5,0))</f>
        <v>1457.9</v>
      </c>
      <c r="D791" s="14">
        <f>INDEX('1.2'!$B$6:$X$103,MATCH(B791,'1.2'!$A$6:$A$103,0),MATCH(Data!A791,'1.2'!$B$5:$X$5,0))</f>
        <v>1462.4</v>
      </c>
      <c r="E791" s="14">
        <f>INDEX('1.6.2'!$B$7:$X$104,MATCH(B791,'1.6.2'!$A$7:$A$104,0),MATCH(Data!A791,'1.6.2'!$B$6:$X$6,0))</f>
        <v>60.9</v>
      </c>
      <c r="F791" s="14">
        <f>INDEX('2.10.1'!$B$8:$X$105,MATCH(B791,'2.10.1'!$A$8:$A$105,0),MATCH(Data!A791,'2.10.1'!$B$7:$X$7,0))</f>
        <v>5.7</v>
      </c>
      <c r="G791" s="14">
        <f>INDEX('3.2'!$B$7:$X$104,MATCH(B791,'3.2'!$A$7:$A$104,0),MATCH(Data!A791,'3.2'!$B$6:$X$6,0))</f>
        <v>9480</v>
      </c>
      <c r="H791" s="14">
        <f>INDEX('20.9'!$B$7:$X$104,MATCH(B791,'20.9'!$A$7:$A$104,0),MATCH(Data!A791,'20.9'!$B$6:$X$6,0))</f>
        <v>41260</v>
      </c>
      <c r="I791" s="14">
        <f>INDEX('20.10'!$B$7:$X$104,MATCH(B791,'20.10'!$A$7:$A$104,0),MATCH(Data!A791,'20.10'!$B$6:$X$6,0))</f>
        <v>40026</v>
      </c>
      <c r="J791" s="14">
        <f>INDEX('20.13'!$B$7:$X$104,MATCH(B791,'20.13'!$A$7:$A$104,0),MATCH(Data!A791,'20.13'!$B$6:$X$6,0))</f>
        <v>116.2</v>
      </c>
      <c r="K791" s="14"/>
    </row>
    <row r="792" spans="1:11" hidden="1" x14ac:dyDescent="0.45">
      <c r="A792" s="116">
        <v>2008</v>
      </c>
      <c r="B792" s="14" t="s">
        <v>44</v>
      </c>
      <c r="C792" s="14">
        <f>INDEX('1.1'!$B$6:$X$103,MATCH(B792,'1.1'!$A$6:$A$103,0),MATCH(Data!A792,'1.1'!$B$5:$X$5,0))</f>
        <v>2339</v>
      </c>
      <c r="D792" s="14">
        <f>INDEX('1.2'!$B$6:$X$103,MATCH(B792,'1.2'!$A$6:$A$103,0),MATCH(Data!A792,'1.2'!$B$5:$X$5,0))</f>
        <v>2341.6999999999998</v>
      </c>
      <c r="E792" s="14">
        <f>INDEX('1.6.2'!$B$7:$X$104,MATCH(B792,'1.6.2'!$A$7:$A$104,0),MATCH(Data!A792,'1.6.2'!$B$6:$X$6,0))</f>
        <v>60.7</v>
      </c>
      <c r="F792" s="14">
        <f>INDEX('2.10.1'!$B$8:$X$105,MATCH(B792,'2.10.1'!$A$8:$A$105,0),MATCH(Data!A792,'2.10.1'!$B$7:$X$7,0))</f>
        <v>5.2</v>
      </c>
      <c r="G792" s="14">
        <f>INDEX('3.2'!$B$7:$X$104,MATCH(B792,'3.2'!$A$7:$A$104,0),MATCH(Data!A792,'3.2'!$B$6:$X$6,0))</f>
        <v>10587</v>
      </c>
      <c r="H792" s="14">
        <f>INDEX('20.9'!$B$7:$X$104,MATCH(B792,'20.9'!$A$7:$A$104,0),MATCH(Data!A792,'20.9'!$B$6:$X$6,0))</f>
        <v>35431</v>
      </c>
      <c r="I792" s="14">
        <f>INDEX('20.10'!$B$7:$X$104,MATCH(B792,'20.10'!$A$7:$A$104,0),MATCH(Data!A792,'20.10'!$B$6:$X$6,0))</f>
        <v>32784</v>
      </c>
      <c r="J792" s="14">
        <f>INDEX('20.13'!$B$7:$X$104,MATCH(B792,'20.13'!$A$7:$A$104,0),MATCH(Data!A792,'20.13'!$B$6:$X$6,0))</f>
        <v>114</v>
      </c>
      <c r="K792" s="14"/>
    </row>
    <row r="793" spans="1:11" hidden="1" x14ac:dyDescent="0.45">
      <c r="A793" s="116">
        <v>2008</v>
      </c>
      <c r="B793" s="14" t="s">
        <v>45</v>
      </c>
      <c r="C793" s="14">
        <f>INDEX('1.1'!$B$6:$X$103,MATCH(B793,'1.1'!$A$6:$A$103,0),MATCH(Data!A793,'1.1'!$B$5:$X$5,0))</f>
        <v>1074.3</v>
      </c>
      <c r="D793" s="14">
        <f>INDEX('1.2'!$B$6:$X$103,MATCH(B793,'1.2'!$A$6:$A$103,0),MATCH(Data!A793,'1.2'!$B$5:$X$5,0))</f>
        <v>1077.7</v>
      </c>
      <c r="E793" s="14">
        <f>INDEX('1.6.2'!$B$7:$X$104,MATCH(B793,'1.6.2'!$A$7:$A$104,0),MATCH(Data!A793,'1.6.2'!$B$6:$X$6,0))</f>
        <v>60.8</v>
      </c>
      <c r="F793" s="14">
        <f>INDEX('2.10.1'!$B$8:$X$105,MATCH(B793,'2.10.1'!$A$8:$A$105,0),MATCH(Data!A793,'2.10.1'!$B$7:$X$7,0))</f>
        <v>5.2</v>
      </c>
      <c r="G793" s="14">
        <f>INDEX('3.2'!$B$7:$X$104,MATCH(B793,'3.2'!$A$7:$A$104,0),MATCH(Data!A793,'3.2'!$B$6:$X$6,0))</f>
        <v>8343</v>
      </c>
      <c r="H793" s="14">
        <f>INDEX('20.9'!$B$7:$X$104,MATCH(B793,'20.9'!$A$7:$A$104,0),MATCH(Data!A793,'20.9'!$B$6:$X$6,0))</f>
        <v>30675</v>
      </c>
      <c r="I793" s="14">
        <f>INDEX('20.10'!$B$7:$X$104,MATCH(B793,'20.10'!$A$7:$A$104,0),MATCH(Data!A793,'20.10'!$B$6:$X$6,0))</f>
        <v>32773</v>
      </c>
      <c r="J793" s="14">
        <f>INDEX('20.13'!$B$7:$X$104,MATCH(B793,'20.13'!$A$7:$A$104,0),MATCH(Data!A793,'20.13'!$B$6:$X$6,0))</f>
        <v>110.7</v>
      </c>
      <c r="K793" s="14"/>
    </row>
    <row r="794" spans="1:11" hidden="1" x14ac:dyDescent="0.45">
      <c r="A794" s="116">
        <v>2008</v>
      </c>
      <c r="B794" s="14" t="s">
        <v>46</v>
      </c>
      <c r="C794" s="14">
        <f>INDEX('1.1'!$B$6:$X$103,MATCH(B794,'1.1'!$A$6:$A$103,0),MATCH(Data!A794,'1.1'!$B$5:$X$5,0))</f>
        <v>1015.6</v>
      </c>
      <c r="D794" s="14">
        <f>INDEX('1.2'!$B$6:$X$103,MATCH(B794,'1.2'!$A$6:$A$103,0),MATCH(Data!A794,'1.2'!$B$5:$X$5,0))</f>
        <v>1016.7</v>
      </c>
      <c r="E794" s="14">
        <f>INDEX('1.6.2'!$B$7:$X$104,MATCH(B794,'1.6.2'!$A$7:$A$104,0),MATCH(Data!A794,'1.6.2'!$B$6:$X$6,0))</f>
        <v>61.7</v>
      </c>
      <c r="F794" s="14">
        <f>INDEX('2.10.1'!$B$8:$X$105,MATCH(B794,'2.10.1'!$A$8:$A$105,0),MATCH(Data!A794,'2.10.1'!$B$7:$X$7,0))</f>
        <v>4.5999999999999996</v>
      </c>
      <c r="G794" s="14">
        <f>INDEX('3.2'!$B$7:$X$104,MATCH(B794,'3.2'!$A$7:$A$104,0),MATCH(Data!A794,'3.2'!$B$6:$X$6,0))</f>
        <v>11612</v>
      </c>
      <c r="H794" s="14">
        <f>INDEX('20.9'!$B$7:$X$104,MATCH(B794,'20.9'!$A$7:$A$104,0),MATCH(Data!A794,'20.9'!$B$6:$X$6,0))</f>
        <v>59922</v>
      </c>
      <c r="I794" s="14">
        <f>INDEX('20.10'!$B$7:$X$104,MATCH(B794,'20.10'!$A$7:$A$104,0),MATCH(Data!A794,'20.10'!$B$6:$X$6,0))</f>
        <v>61191</v>
      </c>
      <c r="J794" s="14">
        <f>INDEX('20.13'!$B$7:$X$104,MATCH(B794,'20.13'!$A$7:$A$104,0),MATCH(Data!A794,'20.13'!$B$6:$X$6,0))</f>
        <v>119.8</v>
      </c>
      <c r="K794" s="14"/>
    </row>
    <row r="795" spans="1:11" hidden="1" x14ac:dyDescent="0.45">
      <c r="A795" s="116">
        <v>2008</v>
      </c>
      <c r="B795" s="14" t="s">
        <v>47</v>
      </c>
      <c r="C795" s="14">
        <f>INDEX('1.1'!$B$6:$X$103,MATCH(B795,'1.1'!$A$6:$A$103,0),MATCH(Data!A795,'1.1'!$B$5:$X$5,0))</f>
        <v>677.8</v>
      </c>
      <c r="D795" s="14">
        <f>INDEX('1.2'!$B$6:$X$103,MATCH(B795,'1.2'!$A$6:$A$103,0),MATCH(Data!A795,'1.2'!$B$5:$X$5,0))</f>
        <v>680.6</v>
      </c>
      <c r="E795" s="14">
        <f>INDEX('1.6.2'!$B$7:$X$104,MATCH(B795,'1.6.2'!$A$7:$A$104,0),MATCH(Data!A795,'1.6.2'!$B$6:$X$6,0))</f>
        <v>61.3</v>
      </c>
      <c r="F795" s="14">
        <f>INDEX('2.10.1'!$B$8:$X$105,MATCH(B795,'2.10.1'!$A$8:$A$105,0),MATCH(Data!A795,'2.10.1'!$B$7:$X$7,0))</f>
        <v>4.9000000000000004</v>
      </c>
      <c r="G795" s="14">
        <f>INDEX('3.2'!$B$7:$X$104,MATCH(B795,'3.2'!$A$7:$A$104,0),MATCH(Data!A795,'3.2'!$B$6:$X$6,0))</f>
        <v>9608</v>
      </c>
      <c r="H795" s="14">
        <f>INDEX('20.9'!$B$7:$X$104,MATCH(B795,'20.9'!$A$7:$A$104,0),MATCH(Data!A795,'20.9'!$B$6:$X$6,0))</f>
        <v>35372</v>
      </c>
      <c r="I795" s="14">
        <f>INDEX('20.10'!$B$7:$X$104,MATCH(B795,'20.10'!$A$7:$A$104,0),MATCH(Data!A795,'20.10'!$B$6:$X$6,0))</f>
        <v>39454</v>
      </c>
      <c r="J795" s="14">
        <f>INDEX('20.13'!$B$7:$X$104,MATCH(B795,'20.13'!$A$7:$A$104,0),MATCH(Data!A795,'20.13'!$B$6:$X$6,0))</f>
        <v>117</v>
      </c>
      <c r="K795" s="14"/>
    </row>
    <row r="796" spans="1:11" hidden="1" x14ac:dyDescent="0.45">
      <c r="A796" s="116">
        <v>2008</v>
      </c>
      <c r="B796" s="14" t="s">
        <v>48</v>
      </c>
      <c r="C796" s="14">
        <f>INDEX('1.1'!$B$6:$X$103,MATCH(B796,'1.1'!$A$6:$A$103,0),MATCH(Data!A796,'1.1'!$B$5:$X$5,0))</f>
        <v>1143.3</v>
      </c>
      <c r="D796" s="14">
        <f>INDEX('1.2'!$B$6:$X$103,MATCH(B796,'1.2'!$A$6:$A$103,0),MATCH(Data!A796,'1.2'!$B$5:$X$5,0))</f>
        <v>1147.5999999999999</v>
      </c>
      <c r="E796" s="14">
        <f>INDEX('1.6.2'!$B$7:$X$104,MATCH(B796,'1.6.2'!$A$7:$A$104,0),MATCH(Data!A796,'1.6.2'!$B$6:$X$6,0))</f>
        <v>60.5</v>
      </c>
      <c r="F796" s="14">
        <f>INDEX('2.10.1'!$B$8:$X$105,MATCH(B796,'2.10.1'!$A$8:$A$105,0),MATCH(Data!A796,'2.10.1'!$B$7:$X$7,0))</f>
        <v>6.3</v>
      </c>
      <c r="G796" s="14">
        <f>INDEX('3.2'!$B$7:$X$104,MATCH(B796,'3.2'!$A$7:$A$104,0),MATCH(Data!A796,'3.2'!$B$6:$X$6,0))</f>
        <v>11524</v>
      </c>
      <c r="H796" s="14">
        <f>INDEX('20.9'!$B$7:$X$104,MATCH(B796,'20.9'!$A$7:$A$104,0),MATCH(Data!A796,'20.9'!$B$6:$X$6,0))</f>
        <v>30199</v>
      </c>
      <c r="I796" s="14">
        <f>INDEX('20.10'!$B$7:$X$104,MATCH(B796,'20.10'!$A$7:$A$104,0),MATCH(Data!A796,'20.10'!$B$6:$X$6,0))</f>
        <v>33716</v>
      </c>
      <c r="J796" s="14">
        <f>INDEX('20.13'!$B$7:$X$104,MATCH(B796,'20.13'!$A$7:$A$104,0),MATCH(Data!A796,'20.13'!$B$6:$X$6,0))</f>
        <v>119</v>
      </c>
      <c r="K796" s="14"/>
    </row>
    <row r="797" spans="1:11" hidden="1" x14ac:dyDescent="0.45">
      <c r="A797" s="116">
        <v>2008</v>
      </c>
      <c r="B797" s="14" t="s">
        <v>49</v>
      </c>
      <c r="C797" s="14">
        <f>INDEX('1.1'!$B$6:$X$103,MATCH(B797,'1.1'!$A$6:$A$103,0),MATCH(Data!A797,'1.1'!$B$5:$X$5,0))</f>
        <v>1182</v>
      </c>
      <c r="D797" s="14">
        <f>INDEX('1.2'!$B$6:$X$103,MATCH(B797,'1.2'!$A$6:$A$103,0),MATCH(Data!A797,'1.2'!$B$5:$X$5,0))</f>
        <v>1184.3</v>
      </c>
      <c r="E797" s="14">
        <f>INDEX('1.6.2'!$B$7:$X$104,MATCH(B797,'1.6.2'!$A$7:$A$104,0),MATCH(Data!A797,'1.6.2'!$B$6:$X$6,0))</f>
        <v>61.1</v>
      </c>
      <c r="F797" s="14">
        <f>INDEX('2.10.1'!$B$8:$X$105,MATCH(B797,'2.10.1'!$A$8:$A$105,0),MATCH(Data!A797,'2.10.1'!$B$7:$X$7,0))</f>
        <v>5</v>
      </c>
      <c r="G797" s="14">
        <f>INDEX('3.2'!$B$7:$X$104,MATCH(B797,'3.2'!$A$7:$A$104,0),MATCH(Data!A797,'3.2'!$B$6:$X$6,0))</f>
        <v>12085</v>
      </c>
      <c r="H797" s="14">
        <f>INDEX('20.9'!$B$7:$X$104,MATCH(B797,'20.9'!$A$7:$A$104,0),MATCH(Data!A797,'20.9'!$B$6:$X$6,0))</f>
        <v>37843</v>
      </c>
      <c r="I797" s="14">
        <f>INDEX('20.10'!$B$7:$X$104,MATCH(B797,'20.10'!$A$7:$A$104,0),MATCH(Data!A797,'20.10'!$B$6:$X$6,0))</f>
        <v>49143</v>
      </c>
      <c r="J797" s="14">
        <f>INDEX('20.13'!$B$7:$X$104,MATCH(B797,'20.13'!$A$7:$A$104,0),MATCH(Data!A797,'20.13'!$B$6:$X$6,0))</f>
        <v>115.7</v>
      </c>
      <c r="K797" s="14"/>
    </row>
    <row r="798" spans="1:11" hidden="1" x14ac:dyDescent="0.45">
      <c r="A798" s="116">
        <v>2008</v>
      </c>
      <c r="B798" s="14" t="s">
        <v>50</v>
      </c>
      <c r="C798" s="14">
        <f>INDEX('1.1'!$B$6:$X$103,MATCH(B798,'1.1'!$A$6:$A$103,0),MATCH(Data!A798,'1.1'!$B$5:$X$5,0))</f>
        <v>6958</v>
      </c>
      <c r="D798" s="14">
        <f>INDEX('1.2'!$B$6:$X$103,MATCH(B798,'1.2'!$A$6:$A$103,0),MATCH(Data!A798,'1.2'!$B$5:$X$5,0))</f>
        <v>6926.7</v>
      </c>
      <c r="E798" s="14">
        <f>INDEX('1.6.2'!$B$7:$X$104,MATCH(B798,'1.6.2'!$A$7:$A$104,0),MATCH(Data!A798,'1.6.2'!$B$6:$X$6,0))</f>
        <v>62.7</v>
      </c>
      <c r="F798" s="14">
        <f>INDEX('2.10.1'!$B$8:$X$105,MATCH(B798,'2.10.1'!$A$8:$A$105,0),MATCH(Data!A798,'2.10.1'!$B$7:$X$7,0))</f>
        <v>2.7</v>
      </c>
      <c r="G798" s="14">
        <f>INDEX('3.2'!$B$7:$X$104,MATCH(B798,'3.2'!$A$7:$A$104,0),MATCH(Data!A798,'3.2'!$B$6:$X$6,0))</f>
        <v>19047</v>
      </c>
      <c r="H798" s="14">
        <f>INDEX('20.9'!$B$7:$X$104,MATCH(B798,'20.9'!$A$7:$A$104,0),MATCH(Data!A798,'20.9'!$B$6:$X$6,0))</f>
        <v>62433</v>
      </c>
      <c r="I798" s="14">
        <f>INDEX('20.10'!$B$7:$X$104,MATCH(B798,'20.10'!$A$7:$A$104,0),MATCH(Data!A798,'20.10'!$B$6:$X$6,0))</f>
        <v>72826</v>
      </c>
      <c r="J798" s="14">
        <f>INDEX('20.13'!$B$7:$X$104,MATCH(B798,'20.13'!$A$7:$A$104,0),MATCH(Data!A798,'20.13'!$B$6:$X$6,0))</f>
        <v>120</v>
      </c>
      <c r="K798" s="14"/>
    </row>
    <row r="799" spans="1:11" hidden="1" x14ac:dyDescent="0.45">
      <c r="A799" s="116">
        <v>2008</v>
      </c>
      <c r="B799" s="14" t="s">
        <v>51</v>
      </c>
      <c r="C799" s="14">
        <f>INDEX('1.1'!$B$6:$X$103,MATCH(B799,'1.1'!$A$6:$A$103,0),MATCH(Data!A799,'1.1'!$B$5:$X$5,0))</f>
        <v>798.9</v>
      </c>
      <c r="D799" s="14">
        <f>INDEX('1.2'!$B$6:$X$103,MATCH(B799,'1.2'!$A$6:$A$103,0),MATCH(Data!A799,'1.2'!$B$5:$X$5,0))</f>
        <v>802</v>
      </c>
      <c r="E799" s="14">
        <f>INDEX('1.6.2'!$B$7:$X$104,MATCH(B799,'1.6.2'!$A$7:$A$104,0),MATCH(Data!A799,'1.6.2'!$B$6:$X$6,0))</f>
        <v>60.7</v>
      </c>
      <c r="F799" s="14">
        <f>INDEX('2.10.1'!$B$8:$X$105,MATCH(B799,'2.10.1'!$A$8:$A$105,0),MATCH(Data!A799,'2.10.1'!$B$7:$X$7,0))</f>
        <v>6</v>
      </c>
      <c r="G799" s="14">
        <f>INDEX('3.2'!$B$7:$X$104,MATCH(B799,'3.2'!$A$7:$A$104,0),MATCH(Data!A799,'3.2'!$B$6:$X$6,0))</f>
        <v>10027</v>
      </c>
      <c r="H799" s="14">
        <f>INDEX('20.9'!$B$7:$X$104,MATCH(B799,'20.9'!$A$7:$A$104,0),MATCH(Data!A799,'20.9'!$B$6:$X$6,0))</f>
        <v>32349</v>
      </c>
      <c r="I799" s="14">
        <f>INDEX('20.10'!$B$7:$X$104,MATCH(B799,'20.10'!$A$7:$A$104,0),MATCH(Data!A799,'20.10'!$B$6:$X$6,0))</f>
        <v>32335</v>
      </c>
      <c r="J799" s="14">
        <f>INDEX('20.13'!$B$7:$X$104,MATCH(B799,'20.13'!$A$7:$A$104,0),MATCH(Data!A799,'20.13'!$B$6:$X$6,0))</f>
        <v>118.1</v>
      </c>
      <c r="K799" s="14"/>
    </row>
    <row r="800" spans="1:11" hidden="1" x14ac:dyDescent="0.45">
      <c r="A800" s="116">
        <v>2008</v>
      </c>
      <c r="B800" s="14" t="s">
        <v>52</v>
      </c>
      <c r="C800" s="14">
        <f>INDEX('1.1'!$B$6:$X$103,MATCH(B800,'1.1'!$A$6:$A$103,0),MATCH(Data!A800,'1.1'!$B$5:$X$5,0))</f>
        <v>1167.9000000000001</v>
      </c>
      <c r="D800" s="14">
        <f>INDEX('1.2'!$B$6:$X$103,MATCH(B800,'1.2'!$A$6:$A$103,0),MATCH(Data!A800,'1.2'!$B$5:$X$5,0))</f>
        <v>1171.0999999999999</v>
      </c>
      <c r="E800" s="14">
        <f>INDEX('1.6.2'!$B$7:$X$104,MATCH(B800,'1.6.2'!$A$7:$A$104,0),MATCH(Data!A800,'1.6.2'!$B$6:$X$6,0))</f>
        <v>60</v>
      </c>
      <c r="F800" s="14">
        <f>INDEX('2.10.1'!$B$8:$X$105,MATCH(B800,'2.10.1'!$A$8:$A$105,0),MATCH(Data!A800,'2.10.1'!$B$7:$X$7,0))</f>
        <v>5.4</v>
      </c>
      <c r="G800" s="14">
        <f>INDEX('3.2'!$B$7:$X$104,MATCH(B800,'3.2'!$A$7:$A$104,0),MATCH(Data!A800,'3.2'!$B$6:$X$6,0))</f>
        <v>11215</v>
      </c>
      <c r="H800" s="14">
        <f>INDEX('20.9'!$B$7:$X$104,MATCH(B800,'20.9'!$A$7:$A$104,0),MATCH(Data!A800,'20.9'!$B$6:$X$6,0))</f>
        <v>40551</v>
      </c>
      <c r="I800" s="14">
        <f>INDEX('20.10'!$B$7:$X$104,MATCH(B800,'20.10'!$A$7:$A$104,0),MATCH(Data!A800,'20.10'!$B$6:$X$6,0))</f>
        <v>41612</v>
      </c>
      <c r="J800" s="14">
        <f>INDEX('20.13'!$B$7:$X$104,MATCH(B800,'20.13'!$A$7:$A$104,0),MATCH(Data!A800,'20.13'!$B$6:$X$6,0))</f>
        <v>112.1</v>
      </c>
      <c r="K800" s="14"/>
    </row>
    <row r="801" spans="1:11" hidden="1" x14ac:dyDescent="0.45">
      <c r="A801" s="116">
        <v>2008</v>
      </c>
      <c r="B801" s="14" t="s">
        <v>53</v>
      </c>
      <c r="C801" s="14">
        <f>INDEX('1.1'!$B$6:$X$103,MATCH(B801,'1.1'!$A$6:$A$103,0),MATCH(Data!A801,'1.1'!$B$5:$X$5,0))</f>
        <v>1000.7</v>
      </c>
      <c r="D801" s="14">
        <f>INDEX('1.2'!$B$6:$X$103,MATCH(B801,'1.2'!$A$6:$A$103,0),MATCH(Data!A801,'1.2'!$B$5:$X$5,0))</f>
        <v>1004.9</v>
      </c>
      <c r="E801" s="14">
        <f>INDEX('1.6.2'!$B$7:$X$104,MATCH(B801,'1.6.2'!$A$7:$A$104,0),MATCH(Data!A801,'1.6.2'!$B$6:$X$6,0))</f>
        <v>62.6</v>
      </c>
      <c r="F801" s="14">
        <f>INDEX('2.10.1'!$B$8:$X$105,MATCH(B801,'2.10.1'!$A$8:$A$105,0),MATCH(Data!A801,'2.10.1'!$B$7:$X$7,0))</f>
        <v>7</v>
      </c>
      <c r="G801" s="14">
        <f>INDEX('3.2'!$B$7:$X$104,MATCH(B801,'3.2'!$A$7:$A$104,0),MATCH(Data!A801,'3.2'!$B$6:$X$6,0))</f>
        <v>11222</v>
      </c>
      <c r="H801" s="14">
        <f>INDEX('20.9'!$B$7:$X$104,MATCH(B801,'20.9'!$A$7:$A$104,0),MATCH(Data!A801,'20.9'!$B$6:$X$6,0))</f>
        <v>33746</v>
      </c>
      <c r="I801" s="14">
        <f>INDEX('20.10'!$B$7:$X$104,MATCH(B801,'20.10'!$A$7:$A$104,0),MATCH(Data!A801,'20.10'!$B$6:$X$6,0))</f>
        <v>35609</v>
      </c>
      <c r="J801" s="14">
        <f>INDEX('20.13'!$B$7:$X$104,MATCH(B801,'20.13'!$A$7:$A$104,0),MATCH(Data!A801,'20.13'!$B$6:$X$6,0))</f>
        <v>117.3</v>
      </c>
      <c r="K801" s="14"/>
    </row>
    <row r="802" spans="1:11" hidden="1" x14ac:dyDescent="0.45">
      <c r="A802" s="116">
        <v>2008</v>
      </c>
      <c r="B802" s="14" t="s">
        <v>54</v>
      </c>
      <c r="C802" s="14">
        <f>INDEX('1.1'!$B$6:$X$103,MATCH(B802,'1.1'!$A$6:$A$103,0),MATCH(Data!A802,'1.1'!$B$5:$X$5,0))</f>
        <v>1107.8</v>
      </c>
      <c r="D802" s="14">
        <f>INDEX('1.2'!$B$6:$X$103,MATCH(B802,'1.2'!$A$6:$A$103,0),MATCH(Data!A802,'1.2'!$B$5:$X$5,0))</f>
        <v>1112.0999999999999</v>
      </c>
      <c r="E802" s="14">
        <f>INDEX('1.6.2'!$B$7:$X$104,MATCH(B802,'1.6.2'!$A$7:$A$104,0),MATCH(Data!A802,'1.6.2'!$B$6:$X$6,0))</f>
        <v>60.3</v>
      </c>
      <c r="F802" s="14">
        <f>INDEX('2.10.1'!$B$8:$X$105,MATCH(B802,'2.10.1'!$A$8:$A$105,0),MATCH(Data!A802,'2.10.1'!$B$7:$X$7,0))</f>
        <v>9.1</v>
      </c>
      <c r="G802" s="14">
        <f>INDEX('3.2'!$B$7:$X$104,MATCH(B802,'3.2'!$A$7:$A$104,0),MATCH(Data!A802,'3.2'!$B$6:$X$6,0))</f>
        <v>11145</v>
      </c>
      <c r="H802" s="14">
        <f>INDEX('20.9'!$B$7:$X$104,MATCH(B802,'20.9'!$A$7:$A$104,0),MATCH(Data!A802,'20.9'!$B$6:$X$6,0))</f>
        <v>32253</v>
      </c>
      <c r="I802" s="14">
        <f>INDEX('20.10'!$B$7:$X$104,MATCH(B802,'20.10'!$A$7:$A$104,0),MATCH(Data!A802,'20.10'!$B$6:$X$6,0))</f>
        <v>34247</v>
      </c>
      <c r="J802" s="14">
        <f>INDEX('20.13'!$B$7:$X$104,MATCH(B802,'20.13'!$A$7:$A$104,0),MATCH(Data!A802,'20.13'!$B$6:$X$6,0))</f>
        <v>117.4</v>
      </c>
      <c r="K802" s="14"/>
    </row>
    <row r="803" spans="1:11" hidden="1" x14ac:dyDescent="0.45">
      <c r="A803" s="116">
        <v>2008</v>
      </c>
      <c r="B803" s="14" t="s">
        <v>55</v>
      </c>
      <c r="C803" s="14">
        <f>INDEX('1.1'!$B$6:$X$103,MATCH(B803,'1.1'!$A$6:$A$103,0),MATCH(Data!A803,'1.1'!$B$5:$X$5,0))</f>
        <v>1375.4</v>
      </c>
      <c r="D803" s="14">
        <f>INDEX('1.2'!$B$6:$X$103,MATCH(B803,'1.2'!$A$6:$A$103,0),MATCH(Data!A803,'1.2'!$B$5:$X$5,0))</f>
        <v>1381.2</v>
      </c>
      <c r="E803" s="14">
        <f>INDEX('1.6.2'!$B$7:$X$104,MATCH(B803,'1.6.2'!$A$7:$A$104,0),MATCH(Data!A803,'1.6.2'!$B$6:$X$6,0))</f>
        <v>60</v>
      </c>
      <c r="F803" s="14">
        <f>INDEX('2.10.1'!$B$8:$X$105,MATCH(B803,'2.10.1'!$A$8:$A$105,0),MATCH(Data!A803,'2.10.1'!$B$7:$X$7,0))</f>
        <v>5.0999999999999996</v>
      </c>
      <c r="G803" s="14">
        <f>INDEX('3.2'!$B$7:$X$104,MATCH(B803,'3.2'!$A$7:$A$104,0),MATCH(Data!A803,'3.2'!$B$6:$X$6,0))</f>
        <v>10803</v>
      </c>
      <c r="H803" s="14">
        <f>INDEX('20.9'!$B$7:$X$104,MATCH(B803,'20.9'!$A$7:$A$104,0),MATCH(Data!A803,'20.9'!$B$6:$X$6,0))</f>
        <v>52343</v>
      </c>
      <c r="I803" s="14">
        <f>INDEX('20.10'!$B$7:$X$104,MATCH(B803,'20.10'!$A$7:$A$104,0),MATCH(Data!A803,'20.10'!$B$6:$X$6,0))</f>
        <v>48546</v>
      </c>
      <c r="J803" s="14">
        <f>INDEX('20.13'!$B$7:$X$104,MATCH(B803,'20.13'!$A$7:$A$104,0),MATCH(Data!A803,'20.13'!$B$6:$X$6,0))</f>
        <v>131.5</v>
      </c>
      <c r="K803" s="14"/>
    </row>
    <row r="804" spans="1:11" hidden="1" x14ac:dyDescent="0.45">
      <c r="A804" s="116">
        <v>2008</v>
      </c>
      <c r="B804" s="14" t="s">
        <v>56</v>
      </c>
      <c r="C804" s="14">
        <f>INDEX('1.1'!$B$6:$X$103,MATCH(B804,'1.1'!$A$6:$A$103,0),MATCH(Data!A804,'1.1'!$B$5:$X$5,0))</f>
        <v>1576.4</v>
      </c>
      <c r="D804" s="14">
        <f>INDEX('1.2'!$B$6:$X$103,MATCH(B804,'1.2'!$A$6:$A$103,0),MATCH(Data!A804,'1.2'!$B$5:$X$5,0))</f>
        <v>1582.2</v>
      </c>
      <c r="E804" s="14">
        <f>INDEX('1.6.2'!$B$7:$X$104,MATCH(B804,'1.6.2'!$A$7:$A$104,0),MATCH(Data!A804,'1.6.2'!$B$6:$X$6,0))</f>
        <v>60.1</v>
      </c>
      <c r="F804" s="14">
        <f>INDEX('2.10.1'!$B$8:$X$105,MATCH(B804,'2.10.1'!$A$8:$A$105,0),MATCH(Data!A804,'2.10.1'!$B$7:$X$7,0))</f>
        <v>3.4</v>
      </c>
      <c r="G804" s="14">
        <f>INDEX('3.2'!$B$7:$X$104,MATCH(B804,'3.2'!$A$7:$A$104,0),MATCH(Data!A804,'3.2'!$B$6:$X$6,0))</f>
        <v>11227</v>
      </c>
      <c r="H804" s="14">
        <f>INDEX('20.9'!$B$7:$X$104,MATCH(B804,'20.9'!$A$7:$A$104,0),MATCH(Data!A804,'20.9'!$B$6:$X$6,0))</f>
        <v>42720</v>
      </c>
      <c r="I804" s="14">
        <f>INDEX('20.10'!$B$7:$X$104,MATCH(B804,'20.10'!$A$7:$A$104,0),MATCH(Data!A804,'20.10'!$B$6:$X$6,0))</f>
        <v>38574</v>
      </c>
      <c r="J804" s="14">
        <f>INDEX('20.13'!$B$7:$X$104,MATCH(B804,'20.13'!$A$7:$A$104,0),MATCH(Data!A804,'20.13'!$B$6:$X$6,0))</f>
        <v>119</v>
      </c>
      <c r="K804" s="14"/>
    </row>
    <row r="805" spans="1:11" hidden="1" x14ac:dyDescent="0.45">
      <c r="A805" s="116">
        <v>2008</v>
      </c>
      <c r="B805" s="14" t="s">
        <v>57</v>
      </c>
      <c r="C805" s="14">
        <f>INDEX('1.1'!$B$6:$X$103,MATCH(B805,'1.1'!$A$6:$A$103,0),MATCH(Data!A805,'1.1'!$B$5:$X$5,0))</f>
        <v>1286.0999999999999</v>
      </c>
      <c r="D805" s="14">
        <f>INDEX('1.2'!$B$6:$X$103,MATCH(B805,'1.2'!$A$6:$A$103,0),MATCH(Data!A805,'1.2'!$B$5:$X$5,0))</f>
        <v>1289.3</v>
      </c>
      <c r="E805" s="14">
        <f>INDEX('1.6.2'!$B$7:$X$104,MATCH(B805,'1.6.2'!$A$7:$A$104,0),MATCH(Data!A805,'1.6.2'!$B$6:$X$6,0))</f>
        <v>60.6</v>
      </c>
      <c r="F805" s="14">
        <f>INDEX('2.10.1'!$B$8:$X$105,MATCH(B805,'2.10.1'!$A$8:$A$105,0),MATCH(Data!A805,'2.10.1'!$B$7:$X$7,0))</f>
        <v>5.8</v>
      </c>
      <c r="G805" s="14">
        <f>INDEX('3.2'!$B$7:$X$104,MATCH(B805,'3.2'!$A$7:$A$104,0),MATCH(Data!A805,'3.2'!$B$6:$X$6,0))</f>
        <v>12816</v>
      </c>
      <c r="H805" s="14">
        <f>INDEX('20.9'!$B$7:$X$104,MATCH(B805,'20.9'!$A$7:$A$104,0),MATCH(Data!A805,'20.9'!$B$6:$X$6,0))</f>
        <v>45110</v>
      </c>
      <c r="I805" s="14">
        <f>INDEX('20.10'!$B$7:$X$104,MATCH(B805,'20.10'!$A$7:$A$104,0),MATCH(Data!A805,'20.10'!$B$6:$X$6,0))</f>
        <v>45518</v>
      </c>
      <c r="J805" s="14">
        <f>INDEX('20.13'!$B$7:$X$104,MATCH(B805,'20.13'!$A$7:$A$104,0),MATCH(Data!A805,'20.13'!$B$6:$X$6,0))</f>
        <v>117.6</v>
      </c>
      <c r="K805" s="14"/>
    </row>
    <row r="806" spans="1:11" hidden="1" x14ac:dyDescent="0.45">
      <c r="A806" s="116">
        <v>2008</v>
      </c>
      <c r="B806" s="14" t="s">
        <v>58</v>
      </c>
      <c r="C806" s="14">
        <f>INDEX('1.1'!$B$6:$X$103,MATCH(B806,'1.1'!$A$6:$A$103,0),MATCH(Data!A806,'1.1'!$B$5:$X$5,0))</f>
        <v>11281.6</v>
      </c>
      <c r="D806" s="14">
        <f>INDEX('1.2'!$B$6:$X$103,MATCH(B806,'1.2'!$A$6:$A$103,0),MATCH(Data!A806,'1.2'!$B$5:$X$5,0))</f>
        <v>11234.2</v>
      </c>
      <c r="E806" s="14">
        <f>INDEX('1.6.2'!$B$7:$X$104,MATCH(B806,'1.6.2'!$A$7:$A$104,0),MATCH(Data!A806,'1.6.2'!$B$6:$X$6,0))</f>
        <v>64.400000000000006</v>
      </c>
      <c r="F806" s="14">
        <f>INDEX('2.10.1'!$B$8:$X$105,MATCH(B806,'2.10.1'!$A$8:$A$105,0),MATCH(Data!A806,'2.10.1'!$B$7:$X$7,0))</f>
        <v>0.9</v>
      </c>
      <c r="G806" s="14">
        <f>INDEX('3.2'!$B$7:$X$104,MATCH(B806,'3.2'!$A$7:$A$104,0),MATCH(Data!A806,'3.2'!$B$6:$X$6,0))</f>
        <v>31940</v>
      </c>
      <c r="H806" s="14">
        <f>INDEX('20.9'!$B$7:$X$104,MATCH(B806,'20.9'!$A$7:$A$104,0),MATCH(Data!A806,'20.9'!$B$6:$X$6,0))</f>
        <v>127246</v>
      </c>
      <c r="I806" s="14">
        <f>INDEX('20.10'!$B$7:$X$104,MATCH(B806,'20.10'!$A$7:$A$104,0),MATCH(Data!A806,'20.10'!$B$6:$X$6,0))</f>
        <v>155271</v>
      </c>
      <c r="J806" s="14">
        <f>INDEX('20.13'!$B$7:$X$104,MATCH(B806,'20.13'!$A$7:$A$104,0),MATCH(Data!A806,'20.13'!$B$6:$X$6,0))</f>
        <v>125</v>
      </c>
      <c r="K806" s="14"/>
    </row>
    <row r="807" spans="1:11" ht="18" hidden="1" x14ac:dyDescent="0.45">
      <c r="A807" s="116">
        <v>2008</v>
      </c>
      <c r="B807" s="44" t="s">
        <v>137</v>
      </c>
      <c r="C807" s="14">
        <f>INDEX('1.1'!$B$6:$X$103,MATCH(B807,'1.1'!$A$6:$A$103,0),MATCH(Data!A807,'1.1'!$B$5:$X$5,0))</f>
        <v>13611.9</v>
      </c>
      <c r="D807" s="14">
        <f>INDEX('1.2'!$B$6:$X$103,MATCH(B807,'1.2'!$A$6:$A$103,0),MATCH(Data!A807,'1.2'!$B$5:$X$5,0))</f>
        <v>13621.4</v>
      </c>
      <c r="E807" s="14">
        <f>INDEX('1.6.2'!$B$7:$X$104,MATCH(B807,'1.6.2'!$A$7:$A$104,0),MATCH(Data!A807,'1.6.2'!$B$6:$X$6,0))</f>
        <v>63.2</v>
      </c>
      <c r="F807" s="14">
        <f>INDEX('2.10.1'!$B$8:$X$105,MATCH(B807,'2.10.1'!$A$8:$A$105,0),MATCH(Data!A807,'2.10.1'!$B$7:$X$7,0))</f>
        <v>5</v>
      </c>
      <c r="G807" s="14">
        <f>INDEX('3.2'!$B$7:$X$104,MATCH(B807,'3.2'!$A$7:$A$104,0),MATCH(Data!A807,'3.2'!$B$6:$X$6,0))</f>
        <v>14915</v>
      </c>
      <c r="H807" s="14">
        <f>INDEX('20.9'!$B$7:$X$104,MATCH(B807,'20.9'!$A$7:$A$104,0),MATCH(Data!A807,'20.9'!$B$6:$X$6,0))</f>
        <v>64642</v>
      </c>
      <c r="I807" s="14">
        <f>INDEX('20.10'!$B$7:$X$104,MATCH(B807,'20.10'!$A$7:$A$104,0),MATCH(Data!A807,'20.10'!$B$6:$X$6,0))</f>
        <v>55737</v>
      </c>
      <c r="J807" s="14">
        <f>INDEX('20.13'!$B$7:$X$104,MATCH(B807,'20.13'!$A$7:$A$104,0),MATCH(Data!A807,'20.13'!$B$6:$X$6,0))</f>
        <v>116.3</v>
      </c>
      <c r="K807" s="14"/>
    </row>
    <row r="808" spans="1:11" hidden="1" x14ac:dyDescent="0.45">
      <c r="A808" s="116">
        <v>2008</v>
      </c>
      <c r="B808" s="14" t="s">
        <v>59</v>
      </c>
      <c r="C808" s="14">
        <f>INDEX('1.1'!$B$6:$X$103,MATCH(B808,'1.1'!$A$6:$A$103,0),MATCH(Data!A808,'1.1'!$B$5:$X$5,0))</f>
        <v>653.70000000000005</v>
      </c>
      <c r="D808" s="14">
        <f>INDEX('1.2'!$B$6:$X$103,MATCH(B808,'1.2'!$A$6:$A$103,0),MATCH(Data!A808,'1.2'!$B$5:$X$5,0))</f>
        <v>656.6</v>
      </c>
      <c r="E808" s="14">
        <f>INDEX('1.6.2'!$B$7:$X$104,MATCH(B808,'1.6.2'!$A$7:$A$104,0),MATCH(Data!A808,'1.6.2'!$B$6:$X$6,0))</f>
        <v>62.9</v>
      </c>
      <c r="F808" s="14">
        <f>INDEX('2.10.1'!$B$8:$X$105,MATCH(B808,'2.10.1'!$A$8:$A$105,0),MATCH(Data!A808,'2.10.1'!$B$7:$X$7,0))</f>
        <v>8.1999999999999993</v>
      </c>
      <c r="G808" s="14">
        <f>INDEX('3.2'!$B$7:$X$104,MATCH(B808,'3.2'!$A$7:$A$104,0),MATCH(Data!A808,'3.2'!$B$6:$X$6,0))</f>
        <v>12834</v>
      </c>
      <c r="H808" s="14">
        <f>INDEX('20.9'!$B$7:$X$104,MATCH(B808,'20.9'!$A$7:$A$104,0),MATCH(Data!A808,'20.9'!$B$6:$X$6,0))</f>
        <v>47168</v>
      </c>
      <c r="I808" s="14">
        <f>INDEX('20.10'!$B$7:$X$104,MATCH(B808,'20.10'!$A$7:$A$104,0),MATCH(Data!A808,'20.10'!$B$6:$X$6,0))</f>
        <v>43669</v>
      </c>
      <c r="J808" s="14">
        <f>INDEX('20.13'!$B$7:$X$104,MATCH(B808,'20.13'!$A$7:$A$104,0),MATCH(Data!A808,'20.13'!$B$6:$X$6,0))</f>
        <v>113.5</v>
      </c>
      <c r="K808" s="14"/>
    </row>
    <row r="809" spans="1:11" hidden="1" x14ac:dyDescent="0.45">
      <c r="A809" s="116">
        <v>2008</v>
      </c>
      <c r="B809" s="14" t="s">
        <v>60</v>
      </c>
      <c r="C809" s="14">
        <f>INDEX('1.1'!$B$6:$X$103,MATCH(B809,'1.1'!$A$6:$A$103,0),MATCH(Data!A809,'1.1'!$B$5:$X$5,0))</f>
        <v>922.3</v>
      </c>
      <c r="D809" s="14">
        <f>INDEX('1.2'!$B$6:$X$103,MATCH(B809,'1.2'!$A$6:$A$103,0),MATCH(Data!A809,'1.2'!$B$5:$X$5,0))</f>
        <v>928.6</v>
      </c>
      <c r="E809" s="14">
        <f>INDEX('1.6.2'!$B$7:$X$104,MATCH(B809,'1.6.2'!$A$7:$A$104,0),MATCH(Data!A809,'1.6.2'!$B$6:$X$6,0))</f>
        <v>66.400000000000006</v>
      </c>
      <c r="F809" s="14">
        <f>INDEX('2.10.1'!$B$8:$X$105,MATCH(B809,'2.10.1'!$A$8:$A$105,0),MATCH(Data!A809,'2.10.1'!$B$7:$X$7,0))</f>
        <v>7.1</v>
      </c>
      <c r="G809" s="14">
        <f>INDEX('3.2'!$B$7:$X$104,MATCH(B809,'3.2'!$A$7:$A$104,0),MATCH(Data!A809,'3.2'!$B$6:$X$6,0))</f>
        <v>19334</v>
      </c>
      <c r="H809" s="14">
        <f>INDEX('20.9'!$B$7:$X$104,MATCH(B809,'20.9'!$A$7:$A$104,0),MATCH(Data!A809,'20.9'!$B$6:$X$6,0))</f>
        <v>41603</v>
      </c>
      <c r="I809" s="14">
        <f>INDEX('20.10'!$B$7:$X$104,MATCH(B809,'20.10'!$A$7:$A$104,0),MATCH(Data!A809,'20.10'!$B$6:$X$6,0))</f>
        <v>44759</v>
      </c>
      <c r="J809" s="14">
        <f>INDEX('20.13'!$B$7:$X$104,MATCH(B809,'20.13'!$A$7:$A$104,0),MATCH(Data!A809,'20.13'!$B$6:$X$6,0))</f>
        <v>115.9</v>
      </c>
      <c r="K809" s="14"/>
    </row>
    <row r="810" spans="1:11" hidden="1" x14ac:dyDescent="0.45">
      <c r="A810" s="116">
        <v>2008</v>
      </c>
      <c r="B810" s="14" t="s">
        <v>61</v>
      </c>
      <c r="C810" s="14">
        <f>INDEX('1.1'!$B$6:$X$103,MATCH(B810,'1.1'!$A$6:$A$103,0),MATCH(Data!A810,'1.1'!$B$5:$X$5,0))</f>
        <v>1246.2</v>
      </c>
      <c r="D810" s="14">
        <f>INDEX('1.2'!$B$6:$X$103,MATCH(B810,'1.2'!$A$6:$A$103,0),MATCH(Data!A810,'1.2'!$B$5:$X$5,0))</f>
        <v>1251.7</v>
      </c>
      <c r="E810" s="14">
        <f>INDEX('1.6.2'!$B$7:$X$104,MATCH(B810,'1.6.2'!$A$7:$A$104,0),MATCH(Data!A810,'1.6.2'!$B$6:$X$6,0))</f>
        <v>63.3</v>
      </c>
      <c r="F810" s="14">
        <f>INDEX('2.10.1'!$B$8:$X$105,MATCH(B810,'2.10.1'!$A$8:$A$105,0),MATCH(Data!A810,'2.10.1'!$B$7:$X$7,0))</f>
        <v>6.8</v>
      </c>
      <c r="G810" s="14">
        <f>INDEX('3.2'!$B$7:$X$104,MATCH(B810,'3.2'!$A$7:$A$104,0),MATCH(Data!A810,'3.2'!$B$6:$X$6,0))</f>
        <v>15004</v>
      </c>
      <c r="H810" s="14">
        <f>INDEX('20.9'!$B$7:$X$104,MATCH(B810,'20.9'!$A$7:$A$104,0),MATCH(Data!A810,'20.9'!$B$6:$X$6,0))</f>
        <v>39833</v>
      </c>
      <c r="I810" s="14">
        <f>INDEX('20.10'!$B$7:$X$104,MATCH(B810,'20.10'!$A$7:$A$104,0),MATCH(Data!A810,'20.10'!$B$6:$X$6,0))</f>
        <v>42072</v>
      </c>
      <c r="J810" s="14">
        <f>INDEX('20.13'!$B$7:$X$104,MATCH(B810,'20.13'!$A$7:$A$104,0),MATCH(Data!A810,'20.13'!$B$6:$X$6,0))</f>
        <v>115</v>
      </c>
      <c r="K810" s="14"/>
    </row>
    <row r="811" spans="1:11" hidden="1" x14ac:dyDescent="0.45">
      <c r="A811" s="116">
        <v>2008</v>
      </c>
      <c r="B811" s="83" t="s">
        <v>62</v>
      </c>
      <c r="C811" s="14">
        <f>INDEX('1.1'!$B$6:$X$103,MATCH(B811,'1.1'!$A$6:$A$103,0),MATCH(Data!A811,'1.1'!$B$5:$X$5,0))</f>
        <v>0</v>
      </c>
      <c r="D811" s="14">
        <f>INDEX('1.2'!$B$6:$X$103,MATCH(B811,'1.2'!$A$6:$A$103,0),MATCH(Data!A811,'1.2'!$B$5:$X$5,0))</f>
        <v>0</v>
      </c>
      <c r="E811" s="14">
        <f>INDEX('1.6.2'!$B$7:$X$104,MATCH(B811,'1.6.2'!$A$7:$A$104,0),MATCH(Data!A811,'1.6.2'!$B$6:$X$6,0))</f>
        <v>0</v>
      </c>
      <c r="F811" s="14">
        <f>INDEX('2.10.1'!$B$8:$X$105,MATCH(B811,'2.10.1'!$A$8:$A$105,0),MATCH(Data!A811,'2.10.1'!$B$7:$X$7,0))</f>
        <v>0</v>
      </c>
      <c r="G811" s="14">
        <f>INDEX('3.2'!$B$7:$X$104,MATCH(B811,'3.2'!$A$7:$A$104,0),MATCH(Data!A811,'3.2'!$B$6:$X$6,0))</f>
        <v>0</v>
      </c>
      <c r="H811" s="14">
        <f>INDEX('20.9'!$B$7:$X$104,MATCH(B811,'20.9'!$A$7:$A$104,0),MATCH(Data!A811,'20.9'!$B$6:$X$6,0))</f>
        <v>0</v>
      </c>
      <c r="I811" s="14">
        <f>INDEX('20.10'!$B$7:$X$104,MATCH(B811,'20.10'!$A$7:$A$104,0),MATCH(Data!A811,'20.10'!$B$6:$X$6,0))</f>
        <v>0</v>
      </c>
      <c r="J811" s="14">
        <f>INDEX('20.13'!$B$7:$X$104,MATCH(B811,'20.13'!$A$7:$A$104,0),MATCH(Data!A811,'20.13'!$B$6:$X$6,0))</f>
        <v>0</v>
      </c>
      <c r="K811" s="14"/>
    </row>
    <row r="812" spans="1:11" hidden="1" x14ac:dyDescent="0.45">
      <c r="A812" s="116">
        <v>2008</v>
      </c>
      <c r="B812" s="105" t="s">
        <v>63</v>
      </c>
      <c r="C812" s="14">
        <f>INDEX('1.1'!$B$6:$X$103,MATCH(B812,'1.1'!$A$6:$A$103,0),MATCH(Data!A812,'1.1'!$B$5:$X$5,0))</f>
        <v>41.8</v>
      </c>
      <c r="D812" s="14">
        <f>INDEX('1.2'!$B$6:$X$103,MATCH(B812,'1.2'!$A$6:$A$103,0),MATCH(Data!A812,'1.2'!$B$5:$X$5,0))</f>
        <v>41.9</v>
      </c>
      <c r="E812" s="14">
        <f>INDEX('1.6.2'!$B$7:$X$104,MATCH(B812,'1.6.2'!$A$7:$A$104,0),MATCH(Data!A812,'1.6.2'!$B$6:$X$6,0))</f>
        <v>64.8</v>
      </c>
      <c r="F812" s="14">
        <f>INDEX('2.10.1'!$B$8:$X$105,MATCH(B812,'2.10.1'!$A$8:$A$105,0),MATCH(Data!A812,'2.10.1'!$B$7:$X$7,0))</f>
        <v>7.9</v>
      </c>
      <c r="G812" s="14">
        <f>INDEX('3.2'!$B$7:$X$104,MATCH(B812,'3.2'!$A$7:$A$104,0),MATCH(Data!A812,'3.2'!$B$6:$X$6,0))</f>
        <v>48930</v>
      </c>
      <c r="H812" s="14">
        <f>INDEX('20.9'!$B$7:$X$104,MATCH(B812,'20.9'!$A$7:$A$104,0),MATCH(Data!A812,'20.9'!$B$6:$X$6,0))</f>
        <v>57587</v>
      </c>
      <c r="I812" s="14">
        <f>INDEX('20.10'!$B$7:$X$104,MATCH(B812,'20.10'!$A$7:$A$104,0),MATCH(Data!A812,'20.10'!$B$6:$X$6,0))</f>
        <v>58157</v>
      </c>
      <c r="J812" s="14">
        <f>INDEX('20.13'!$B$7:$X$104,MATCH(B812,'20.13'!$A$7:$A$104,0),MATCH(Data!A812,'20.13'!$B$6:$X$6,0))</f>
        <v>104</v>
      </c>
      <c r="K812" s="14"/>
    </row>
    <row r="813" spans="1:11" ht="18" hidden="1" x14ac:dyDescent="0.45">
      <c r="A813" s="116">
        <v>2008</v>
      </c>
      <c r="B813" s="105" t="s">
        <v>126</v>
      </c>
      <c r="C813" s="14">
        <f>INDEX('1.1'!$B$6:$X$103,MATCH(B813,'1.1'!$A$6:$A$103,0),MATCH(Data!A813,'1.1'!$B$5:$X$5,0))</f>
        <v>1204.4000000000001</v>
      </c>
      <c r="D813" s="14">
        <f>INDEX('1.2'!$B$6:$X$103,MATCH(B813,'1.2'!$A$6:$A$103,0),MATCH(Data!A813,'1.2'!$B$5:$X$5,0))</f>
        <v>1209.8</v>
      </c>
      <c r="E813" s="14">
        <f>INDEX('1.6.2'!$B$7:$X$104,MATCH(B813,'1.6.2'!$A$7:$A$104,0),MATCH(Data!A813,'1.6.2'!$B$6:$X$6,0))</f>
        <v>63.2</v>
      </c>
      <c r="F813" s="14">
        <f>INDEX('2.10.1'!$B$8:$X$105,MATCH(B813,'2.10.1'!$A$8:$A$105,0),MATCH(Data!A813,'2.10.1'!$B$7:$X$7,0))</f>
        <v>6.8</v>
      </c>
      <c r="G813" s="14">
        <f>INDEX('3.2'!$B$7:$X$104,MATCH(B813,'3.2'!$A$7:$A$104,0),MATCH(Data!A813,'3.2'!$B$6:$X$6,0))</f>
        <v>0</v>
      </c>
      <c r="H813" s="14">
        <f>INDEX('20.9'!$B$7:$X$104,MATCH(B813,'20.9'!$A$7:$A$104,0),MATCH(Data!A813,'20.9'!$B$6:$X$6,0))</f>
        <v>0</v>
      </c>
      <c r="I813" s="14">
        <f>INDEX('20.10'!$B$7:$X$104,MATCH(B813,'20.10'!$A$7:$A$104,0),MATCH(Data!A813,'20.10'!$B$6:$X$6,0))</f>
        <v>0</v>
      </c>
      <c r="J813" s="14" t="str">
        <f>INDEX('20.13'!$B$7:$X$104,MATCH(B813,'20.13'!$A$7:$A$104,0),MATCH(Data!A813,'20.13'!$B$6:$X$6,0))</f>
        <v>-</v>
      </c>
      <c r="K813" s="14"/>
    </row>
    <row r="814" spans="1:11" hidden="1" x14ac:dyDescent="0.45">
      <c r="A814" s="116">
        <v>2008</v>
      </c>
      <c r="B814" s="14" t="s">
        <v>65</v>
      </c>
      <c r="C814" s="14">
        <f>INDEX('1.1'!$B$6:$X$103,MATCH(B814,'1.1'!$A$6:$A$103,0),MATCH(Data!A814,'1.1'!$B$5:$X$5,0))</f>
        <v>1214.2</v>
      </c>
      <c r="D814" s="14">
        <f>INDEX('1.2'!$B$6:$X$103,MATCH(B814,'1.2'!$A$6:$A$103,0),MATCH(Data!A814,'1.2'!$B$5:$X$5,0))</f>
        <v>1216.9000000000001</v>
      </c>
      <c r="E814" s="14">
        <f>INDEX('1.6.2'!$B$7:$X$104,MATCH(B814,'1.6.2'!$A$7:$A$104,0),MATCH(Data!A814,'1.6.2'!$B$6:$X$6,0))</f>
        <v>62.6</v>
      </c>
      <c r="F814" s="14">
        <f>INDEX('2.10.1'!$B$8:$X$105,MATCH(B814,'2.10.1'!$A$8:$A$105,0),MATCH(Data!A814,'2.10.1'!$B$7:$X$7,0))</f>
        <v>5.6</v>
      </c>
      <c r="G814" s="14">
        <f>INDEX('3.2'!$B$7:$X$104,MATCH(B814,'3.2'!$A$7:$A$104,0),MATCH(Data!A814,'3.2'!$B$6:$X$6,0))</f>
        <v>12230</v>
      </c>
      <c r="H814" s="14">
        <f>INDEX('20.9'!$B$7:$X$104,MATCH(B814,'20.9'!$A$7:$A$104,0),MATCH(Data!A814,'20.9'!$B$6:$X$6,0))</f>
        <v>39641</v>
      </c>
      <c r="I814" s="14">
        <f>INDEX('20.10'!$B$7:$X$104,MATCH(B814,'20.10'!$A$7:$A$104,0),MATCH(Data!A814,'20.10'!$B$6:$X$6,0))</f>
        <v>41960</v>
      </c>
      <c r="J814" s="14">
        <f>INDEX('20.13'!$B$7:$X$104,MATCH(B814,'20.13'!$A$7:$A$104,0),MATCH(Data!A814,'20.13'!$B$6:$X$6,0))</f>
        <v>106</v>
      </c>
      <c r="K814" s="14"/>
    </row>
    <row r="815" spans="1:11" hidden="1" x14ac:dyDescent="0.45">
      <c r="A815" s="116">
        <v>2008</v>
      </c>
      <c r="B815" s="14" t="s">
        <v>66</v>
      </c>
      <c r="C815" s="14">
        <f>INDEX('1.1'!$B$6:$X$103,MATCH(B815,'1.1'!$A$6:$A$103,0),MATCH(Data!A815,'1.1'!$B$5:$X$5,0))</f>
        <v>936.6</v>
      </c>
      <c r="D815" s="14">
        <f>INDEX('1.2'!$B$6:$X$103,MATCH(B815,'1.2'!$A$6:$A$103,0),MATCH(Data!A815,'1.2'!$B$5:$X$5,0))</f>
        <v>935.9</v>
      </c>
      <c r="E815" s="14">
        <f>INDEX('1.6.2'!$B$7:$X$104,MATCH(B815,'1.6.2'!$A$7:$A$104,0),MATCH(Data!A815,'1.6.2'!$B$6:$X$6,0))</f>
        <v>63.5</v>
      </c>
      <c r="F815" s="14">
        <f>INDEX('2.10.1'!$B$8:$X$105,MATCH(B815,'2.10.1'!$A$8:$A$105,0),MATCH(Data!A815,'2.10.1'!$B$7:$X$7,0))</f>
        <v>8.6</v>
      </c>
      <c r="G815" s="14">
        <f>INDEX('3.2'!$B$7:$X$104,MATCH(B815,'3.2'!$A$7:$A$104,0),MATCH(Data!A815,'3.2'!$B$6:$X$6,0))</f>
        <v>12920</v>
      </c>
      <c r="H815" s="14">
        <f>INDEX('20.9'!$B$7:$X$104,MATCH(B815,'20.9'!$A$7:$A$104,0),MATCH(Data!A815,'20.9'!$B$6:$X$6,0))</f>
        <v>44833</v>
      </c>
      <c r="I815" s="14">
        <f>INDEX('20.10'!$B$7:$X$104,MATCH(B815,'20.10'!$A$7:$A$104,0),MATCH(Data!A815,'20.10'!$B$6:$X$6,0))</f>
        <v>40116</v>
      </c>
      <c r="J815" s="14">
        <f>INDEX('20.13'!$B$7:$X$104,MATCH(B815,'20.13'!$A$7:$A$104,0),MATCH(Data!A815,'20.13'!$B$6:$X$6,0))</f>
        <v>119.5</v>
      </c>
      <c r="K815" s="14"/>
    </row>
    <row r="816" spans="1:11" hidden="1" x14ac:dyDescent="0.45">
      <c r="A816" s="116">
        <v>2008</v>
      </c>
      <c r="B816" s="14" t="s">
        <v>67</v>
      </c>
      <c r="C816" s="14">
        <f>INDEX('1.1'!$B$6:$X$103,MATCH(B816,'1.1'!$A$6:$A$103,0),MATCH(Data!A816,'1.1'!$B$5:$X$5,0))</f>
        <v>1698.9</v>
      </c>
      <c r="D816" s="14">
        <f>INDEX('1.2'!$B$6:$X$103,MATCH(B816,'1.2'!$A$6:$A$103,0),MATCH(Data!A816,'1.2'!$B$5:$X$5,0))</f>
        <v>1695.7</v>
      </c>
      <c r="E816" s="14">
        <f>INDEX('1.6.2'!$B$7:$X$104,MATCH(B816,'1.6.2'!$A$7:$A$104,0),MATCH(Data!A816,'1.6.2'!$B$6:$X$6,0))</f>
        <v>62.9</v>
      </c>
      <c r="F816" s="14">
        <f>INDEX('2.10.1'!$B$8:$X$105,MATCH(B816,'2.10.1'!$A$8:$A$105,0),MATCH(Data!A816,'2.10.1'!$B$7:$X$7,0))</f>
        <v>6</v>
      </c>
      <c r="G816" s="14">
        <f>INDEX('3.2'!$B$7:$X$104,MATCH(B816,'3.2'!$A$7:$A$104,0),MATCH(Data!A816,'3.2'!$B$6:$X$6,0))</f>
        <v>11567</v>
      </c>
      <c r="H816" s="14">
        <f>INDEX('20.9'!$B$7:$X$104,MATCH(B816,'20.9'!$A$7:$A$104,0),MATCH(Data!A816,'20.9'!$B$6:$X$6,0))</f>
        <v>47527</v>
      </c>
      <c r="I816" s="14">
        <f>INDEX('20.10'!$B$7:$X$104,MATCH(B816,'20.10'!$A$7:$A$104,0),MATCH(Data!A816,'20.10'!$B$6:$X$6,0))</f>
        <v>40186</v>
      </c>
      <c r="J816" s="14">
        <f>INDEX('20.13'!$B$7:$X$104,MATCH(B816,'20.13'!$A$7:$A$104,0),MATCH(Data!A816,'20.13'!$B$6:$X$6,0))</f>
        <v>124</v>
      </c>
      <c r="K816" s="14"/>
    </row>
    <row r="817" spans="1:11" hidden="1" x14ac:dyDescent="0.45">
      <c r="A817" s="116">
        <v>2008</v>
      </c>
      <c r="B817" s="14" t="s">
        <v>68</v>
      </c>
      <c r="C817" s="14">
        <f>INDEX('1.1'!$B$6:$X$103,MATCH(B817,'1.1'!$A$6:$A$103,0),MATCH(Data!A817,'1.1'!$B$5:$X$5,0))</f>
        <v>805.6</v>
      </c>
      <c r="D817" s="14">
        <f>INDEX('1.2'!$B$6:$X$103,MATCH(B817,'1.2'!$A$6:$A$103,0),MATCH(Data!A817,'1.2'!$B$5:$X$5,0))</f>
        <v>810.4</v>
      </c>
      <c r="E817" s="14">
        <f>INDEX('1.6.2'!$B$7:$X$104,MATCH(B817,'1.6.2'!$A$7:$A$104,0),MATCH(Data!A817,'1.6.2'!$B$6:$X$6,0))</f>
        <v>67</v>
      </c>
      <c r="F817" s="14">
        <f>INDEX('2.10.1'!$B$8:$X$105,MATCH(B817,'2.10.1'!$A$8:$A$105,0),MATCH(Data!A817,'2.10.1'!$B$7:$X$7,0))</f>
        <v>6.6</v>
      </c>
      <c r="G817" s="14">
        <f>INDEX('3.2'!$B$7:$X$104,MATCH(B817,'3.2'!$A$7:$A$104,0),MATCH(Data!A817,'3.2'!$B$6:$X$6,0))</f>
        <v>19615</v>
      </c>
      <c r="H817" s="14" t="str">
        <f>INDEX('20.9'!$B$7:$X$104,MATCH(B817,'20.9'!$A$7:$A$104,0),MATCH(Data!A817,'20.9'!$B$6:$X$6,0))</f>
        <v>…</v>
      </c>
      <c r="I817" s="14">
        <f>INDEX('20.10'!$B$7:$X$104,MATCH(B817,'20.10'!$A$7:$A$104,0),MATCH(Data!A817,'20.10'!$B$6:$X$6,0))</f>
        <v>27613</v>
      </c>
      <c r="J817" s="14">
        <f>INDEX('20.13'!$B$7:$X$104,MATCH(B817,'20.13'!$A$7:$A$104,0),MATCH(Data!A817,'20.13'!$B$6:$X$6,0))</f>
        <v>110.2</v>
      </c>
      <c r="K817" s="14"/>
    </row>
    <row r="818" spans="1:11" hidden="1" x14ac:dyDescent="0.45">
      <c r="A818" s="116">
        <v>2008</v>
      </c>
      <c r="B818" s="14" t="s">
        <v>69</v>
      </c>
      <c r="C818" s="14">
        <f>INDEX('1.1'!$B$6:$X$103,MATCH(B818,'1.1'!$A$6:$A$103,0),MATCH(Data!A818,'1.1'!$B$5:$X$5,0))</f>
        <v>645.4</v>
      </c>
      <c r="D818" s="14">
        <f>INDEX('1.2'!$B$6:$X$103,MATCH(B818,'1.2'!$A$6:$A$103,0),MATCH(Data!A818,'1.2'!$B$5:$X$5,0))</f>
        <v>648.79999999999995</v>
      </c>
      <c r="E818" s="14">
        <f>INDEX('1.6.2'!$B$7:$X$104,MATCH(B818,'1.6.2'!$A$7:$A$104,0),MATCH(Data!A818,'1.6.2'!$B$6:$X$6,0))</f>
        <v>60.4</v>
      </c>
      <c r="F818" s="14">
        <f>INDEX('2.10.1'!$B$8:$X$105,MATCH(B818,'2.10.1'!$A$8:$A$105,0),MATCH(Data!A818,'2.10.1'!$B$7:$X$7,0))</f>
        <v>4.9000000000000004</v>
      </c>
      <c r="G818" s="14">
        <f>INDEX('3.2'!$B$7:$X$104,MATCH(B818,'3.2'!$A$7:$A$104,0),MATCH(Data!A818,'3.2'!$B$6:$X$6,0))</f>
        <v>11653</v>
      </c>
      <c r="H818" s="14">
        <f>INDEX('20.9'!$B$7:$X$104,MATCH(B818,'20.9'!$A$7:$A$104,0),MATCH(Data!A818,'20.9'!$B$6:$X$6,0))</f>
        <v>36455</v>
      </c>
      <c r="I818" s="14">
        <f>INDEX('20.10'!$B$7:$X$104,MATCH(B818,'20.10'!$A$7:$A$104,0),MATCH(Data!A818,'20.10'!$B$6:$X$6,0))</f>
        <v>38961</v>
      </c>
      <c r="J818" s="14">
        <f>INDEX('20.13'!$B$7:$X$104,MATCH(B818,'20.13'!$A$7:$A$104,0),MATCH(Data!A818,'20.13'!$B$6:$X$6,0))</f>
        <v>114.5</v>
      </c>
      <c r="K818" s="14"/>
    </row>
    <row r="819" spans="1:11" hidden="1" x14ac:dyDescent="0.45">
      <c r="A819" s="116">
        <v>2008</v>
      </c>
      <c r="B819" s="14" t="s">
        <v>70</v>
      </c>
      <c r="C819" s="14">
        <f>INDEX('1.1'!$B$6:$X$103,MATCH(B819,'1.1'!$A$6:$A$103,0),MATCH(Data!A819,'1.1'!$B$5:$X$5,0))</f>
        <v>690.3</v>
      </c>
      <c r="D819" s="14">
        <f>INDEX('1.2'!$B$6:$X$103,MATCH(B819,'1.2'!$A$6:$A$103,0),MATCH(Data!A819,'1.2'!$B$5:$X$5,0))</f>
        <v>695</v>
      </c>
      <c r="E819" s="14">
        <f>INDEX('1.6.2'!$B$7:$X$104,MATCH(B819,'1.6.2'!$A$7:$A$104,0),MATCH(Data!A819,'1.6.2'!$B$6:$X$6,0))</f>
        <v>60.5</v>
      </c>
      <c r="F819" s="14">
        <f>INDEX('2.10.1'!$B$8:$X$105,MATCH(B819,'2.10.1'!$A$8:$A$105,0),MATCH(Data!A819,'2.10.1'!$B$7:$X$7,0))</f>
        <v>6.5</v>
      </c>
      <c r="G819" s="14">
        <f>INDEX('3.2'!$B$7:$X$104,MATCH(B819,'3.2'!$A$7:$A$104,0),MATCH(Data!A819,'3.2'!$B$6:$X$6,0))</f>
        <v>10336</v>
      </c>
      <c r="H819" s="14">
        <f>INDEX('20.9'!$B$7:$X$104,MATCH(B819,'20.9'!$A$7:$A$104,0),MATCH(Data!A819,'20.9'!$B$6:$X$6,0))</f>
        <v>36779</v>
      </c>
      <c r="I819" s="14">
        <f>INDEX('20.10'!$B$7:$X$104,MATCH(B819,'20.10'!$A$7:$A$104,0),MATCH(Data!A819,'20.10'!$B$6:$X$6,0))</f>
        <v>33985</v>
      </c>
      <c r="J819" s="14">
        <f>INDEX('20.13'!$B$7:$X$104,MATCH(B819,'20.13'!$A$7:$A$104,0),MATCH(Data!A819,'20.13'!$B$6:$X$6,0))</f>
        <v>118.9</v>
      </c>
      <c r="K819" s="14"/>
    </row>
    <row r="820" spans="1:11" hidden="1" x14ac:dyDescent="0.45">
      <c r="A820" s="116">
        <v>2008</v>
      </c>
      <c r="B820" s="14" t="s">
        <v>71</v>
      </c>
      <c r="C820" s="14">
        <f>INDEX('1.1'!$B$6:$X$103,MATCH(B820,'1.1'!$A$6:$A$103,0),MATCH(Data!A820,'1.1'!$B$5:$X$5,0))</f>
        <v>4798.7</v>
      </c>
      <c r="D820" s="14">
        <f>INDEX('1.2'!$B$6:$X$103,MATCH(B820,'1.2'!$A$6:$A$103,0),MATCH(Data!A820,'1.2'!$B$5:$X$5,0))</f>
        <v>4781.8</v>
      </c>
      <c r="E820" s="14">
        <f>INDEX('1.6.2'!$B$7:$X$104,MATCH(B820,'1.6.2'!$A$7:$A$104,0),MATCH(Data!A820,'1.6.2'!$B$6:$X$6,0))</f>
        <v>63</v>
      </c>
      <c r="F820" s="14">
        <f>INDEX('2.10.1'!$B$8:$X$105,MATCH(B820,'2.10.1'!$A$8:$A$105,0),MATCH(Data!A820,'2.10.1'!$B$7:$X$7,0))</f>
        <v>2</v>
      </c>
      <c r="G820" s="14">
        <f>INDEX('3.2'!$B$7:$X$104,MATCH(B820,'3.2'!$A$7:$A$104,0),MATCH(Data!A820,'3.2'!$B$6:$X$6,0))</f>
        <v>16946</v>
      </c>
      <c r="H820" s="14">
        <f>INDEX('20.9'!$B$7:$X$104,MATCH(B820,'20.9'!$A$7:$A$104,0),MATCH(Data!A820,'20.9'!$B$6:$X$6,0))</f>
        <v>88729</v>
      </c>
      <c r="I820" s="14">
        <f>INDEX('20.10'!$B$7:$X$104,MATCH(B820,'20.10'!$A$7:$A$104,0),MATCH(Data!A820,'20.10'!$B$6:$X$6,0))</f>
        <v>79186</v>
      </c>
      <c r="J820" s="14">
        <f>INDEX('20.13'!$B$7:$X$104,MATCH(B820,'20.13'!$A$7:$A$104,0),MATCH(Data!A820,'20.13'!$B$6:$X$6,0))</f>
        <v>125.3</v>
      </c>
      <c r="K820" s="14"/>
    </row>
    <row r="821" spans="1:11" ht="18" hidden="1" x14ac:dyDescent="0.45">
      <c r="A821" s="116">
        <v>2008</v>
      </c>
      <c r="B821" s="55" t="s">
        <v>151</v>
      </c>
      <c r="C821" s="14">
        <f>INDEX('1.1'!$B$6:$X$103,MATCH(B821,'1.1'!$A$6:$A$103,0),MATCH(Data!A821,'1.1'!$B$5:$X$5,0))</f>
        <v>13844.6</v>
      </c>
      <c r="D821" s="14">
        <f>INDEX('1.2'!$B$6:$X$103,MATCH(B821,'1.2'!$A$6:$A$103,0),MATCH(Data!A821,'1.2'!$B$5:$X$5,0))</f>
        <v>13835.7</v>
      </c>
      <c r="E821" s="14">
        <f>INDEX('1.6.2'!$B$7:$X$104,MATCH(B821,'1.6.2'!$A$7:$A$104,0),MATCH(Data!A821,'1.6.2'!$B$6:$X$6,0))</f>
        <v>61.2</v>
      </c>
      <c r="F821" s="14">
        <f>INDEX('2.10.1'!$B$8:$X$105,MATCH(B821,'2.10.1'!$A$8:$A$105,0),MATCH(Data!A821,'2.10.1'!$B$7:$X$7,0))</f>
        <v>6.4</v>
      </c>
      <c r="G821" s="14">
        <f>INDEX('3.2'!$B$7:$X$104,MATCH(B821,'3.2'!$A$7:$A$104,0),MATCH(Data!A821,'3.2'!$B$6:$X$6,0))</f>
        <v>11423</v>
      </c>
      <c r="H821" s="14">
        <f>INDEX('20.9'!$B$7:$X$104,MATCH(B821,'20.9'!$A$7:$A$104,0),MATCH(Data!A821,'20.9'!$B$6:$X$6,0))</f>
        <v>41053</v>
      </c>
      <c r="I821" s="14">
        <f>INDEX('20.10'!$B$7:$X$104,MATCH(B821,'20.10'!$A$7:$A$104,0),MATCH(Data!A821,'20.10'!$B$6:$X$6,0))</f>
        <v>43952</v>
      </c>
      <c r="J821" s="14">
        <f>INDEX('20.13'!$B$7:$X$104,MATCH(B821,'20.13'!$A$7:$A$104,0),MATCH(Data!A821,'20.13'!$B$6:$X$6,0))</f>
        <v>120.3</v>
      </c>
      <c r="K821" s="14"/>
    </row>
    <row r="822" spans="1:11" hidden="1" x14ac:dyDescent="0.45">
      <c r="A822" s="116">
        <v>2008</v>
      </c>
      <c r="B822" s="14" t="s">
        <v>72</v>
      </c>
      <c r="C822" s="14">
        <f>INDEX('1.1'!$B$6:$X$103,MATCH(B822,'1.1'!$A$6:$A$103,0),MATCH(Data!A822,'1.1'!$B$5:$X$5,0))</f>
        <v>439.4</v>
      </c>
      <c r="D822" s="14">
        <f>INDEX('1.2'!$B$6:$X$103,MATCH(B822,'1.2'!$A$6:$A$103,0),MATCH(Data!A822,'1.2'!$B$5:$X$5,0))</f>
        <v>438.6</v>
      </c>
      <c r="E822" s="14">
        <f>INDEX('1.6.2'!$B$7:$X$104,MATCH(B822,'1.6.2'!$A$7:$A$104,0),MATCH(Data!A822,'1.6.2'!$B$6:$X$6,0))</f>
        <v>59.8</v>
      </c>
      <c r="F822" s="14">
        <f>INDEX('2.10.1'!$B$8:$X$105,MATCH(B822,'2.10.1'!$A$8:$A$105,0),MATCH(Data!A822,'2.10.1'!$B$7:$X$7,0))</f>
        <v>7.3</v>
      </c>
      <c r="G822" s="14">
        <f>INDEX('3.2'!$B$7:$X$104,MATCH(B822,'3.2'!$A$7:$A$104,0),MATCH(Data!A822,'3.2'!$B$6:$X$6,0))</f>
        <v>8047</v>
      </c>
      <c r="H822" s="14">
        <f>INDEX('20.9'!$B$7:$X$104,MATCH(B822,'20.9'!$A$7:$A$104,0),MATCH(Data!A822,'20.9'!$B$6:$X$6,0))</f>
        <v>32091</v>
      </c>
      <c r="I822" s="14">
        <f>INDEX('20.10'!$B$7:$X$104,MATCH(B822,'20.10'!$A$7:$A$104,0),MATCH(Data!A822,'20.10'!$B$6:$X$6,0))</f>
        <v>29381</v>
      </c>
      <c r="J822" s="14">
        <f>INDEX('20.13'!$B$7:$X$104,MATCH(B822,'20.13'!$A$7:$A$104,0),MATCH(Data!A822,'20.13'!$B$6:$X$6,0))</f>
        <v>114</v>
      </c>
      <c r="K822" s="14"/>
    </row>
    <row r="823" spans="1:11" hidden="1" x14ac:dyDescent="0.45">
      <c r="A823" s="116">
        <v>2008</v>
      </c>
      <c r="B823" s="14" t="s">
        <v>73</v>
      </c>
      <c r="C823" s="14">
        <f>INDEX('1.1'!$B$6:$X$103,MATCH(B823,'1.1'!$A$6:$A$103,0),MATCH(Data!A823,'1.1'!$B$5:$X$5,0))</f>
        <v>290.3</v>
      </c>
      <c r="D823" s="14">
        <f>INDEX('1.2'!$B$6:$X$103,MATCH(B823,'1.2'!$A$6:$A$103,0),MATCH(Data!A823,'1.2'!$B$5:$X$5,0))</f>
        <v>291</v>
      </c>
      <c r="E823" s="14">
        <f>INDEX('1.6.2'!$B$7:$X$104,MATCH(B823,'1.6.2'!$A$7:$A$104,0),MATCH(Data!A823,'1.6.2'!$B$6:$X$6,0))</f>
        <v>64.599999999999994</v>
      </c>
      <c r="F823" s="14">
        <f>INDEX('2.10.1'!$B$8:$X$105,MATCH(B823,'2.10.1'!$A$8:$A$105,0),MATCH(Data!A823,'2.10.1'!$B$7:$X$7,0))</f>
        <v>15.8</v>
      </c>
      <c r="G823" s="14">
        <f>INDEX('3.2'!$B$7:$X$104,MATCH(B823,'3.2'!$A$7:$A$104,0),MATCH(Data!A823,'3.2'!$B$6:$X$6,0))</f>
        <v>5531</v>
      </c>
      <c r="H823" s="14">
        <f>INDEX('20.9'!$B$7:$X$104,MATCH(B823,'20.9'!$A$7:$A$104,0),MATCH(Data!A823,'20.9'!$B$6:$X$6,0))</f>
        <v>20650</v>
      </c>
      <c r="I823" s="14">
        <f>INDEX('20.10'!$B$7:$X$104,MATCH(B823,'20.10'!$A$7:$A$104,0),MATCH(Data!A823,'20.10'!$B$6:$X$6,0))</f>
        <v>20965</v>
      </c>
      <c r="J823" s="14">
        <f>INDEX('20.13'!$B$7:$X$104,MATCH(B823,'20.13'!$A$7:$A$104,0),MATCH(Data!A823,'20.13'!$B$6:$X$6,0))</f>
        <v>120.2</v>
      </c>
      <c r="K823" s="14"/>
    </row>
    <row r="824" spans="1:11" hidden="1" x14ac:dyDescent="0.45">
      <c r="A824" s="116">
        <v>2008</v>
      </c>
      <c r="B824" s="14" t="s">
        <v>74</v>
      </c>
      <c r="C824" s="14">
        <f>INDEX('1.1'!$B$6:$X$103,MATCH(B824,'1.1'!$A$6:$A$103,0),MATCH(Data!A824,'1.1'!$B$5:$X$5,0))</f>
        <v>0</v>
      </c>
      <c r="D824" s="14">
        <f>INDEX('1.2'!$B$6:$X$103,MATCH(B824,'1.2'!$A$6:$A$103,0),MATCH(Data!A824,'1.2'!$B$5:$X$5,0))</f>
        <v>0</v>
      </c>
      <c r="E824" s="14">
        <f>INDEX('1.6.2'!$B$7:$X$104,MATCH(B824,'1.6.2'!$A$7:$A$104,0),MATCH(Data!A824,'1.6.2'!$B$6:$X$6,0))</f>
        <v>0</v>
      </c>
      <c r="F824" s="14">
        <f>INDEX('2.10.1'!$B$8:$X$105,MATCH(B824,'2.10.1'!$A$8:$A$105,0),MATCH(Data!A824,'2.10.1'!$B$7:$X$7,0))</f>
        <v>0</v>
      </c>
      <c r="G824" s="14">
        <f>INDEX('3.2'!$B$7:$X$104,MATCH(B824,'3.2'!$A$7:$A$104,0),MATCH(Data!A824,'3.2'!$B$6:$X$6,0))</f>
        <v>0</v>
      </c>
      <c r="H824" s="14">
        <f>INDEX('20.9'!$B$7:$X$104,MATCH(B824,'20.9'!$A$7:$A$104,0),MATCH(Data!A824,'20.9'!$B$6:$X$6,0))</f>
        <v>0</v>
      </c>
      <c r="I824" s="14">
        <f>INDEX('20.10'!$B$7:$X$104,MATCH(B824,'20.10'!$A$7:$A$104,0),MATCH(Data!A824,'20.10'!$B$6:$X$6,0))</f>
        <v>0</v>
      </c>
      <c r="J824" s="14" t="str">
        <f>INDEX('20.13'!$B$7:$X$104,MATCH(B824,'20.13'!$A$7:$A$104,0),MATCH(Data!A824,'20.13'!$B$6:$X$6,0))</f>
        <v>-</v>
      </c>
      <c r="K824" s="14"/>
    </row>
    <row r="825" spans="1:11" hidden="1" x14ac:dyDescent="0.45">
      <c r="A825" s="116">
        <v>2008</v>
      </c>
      <c r="B825" s="14" t="s">
        <v>75</v>
      </c>
      <c r="C825" s="14">
        <f>INDEX('1.1'!$B$6:$X$103,MATCH(B825,'1.1'!$A$6:$A$103,0),MATCH(Data!A825,'1.1'!$B$5:$X$5,0))</f>
        <v>5194.3999999999996</v>
      </c>
      <c r="D825" s="14">
        <f>INDEX('1.2'!$B$6:$X$103,MATCH(B825,'1.2'!$A$6:$A$103,0),MATCH(Data!A825,'1.2'!$B$5:$X$5,0))</f>
        <v>5182.6000000000004</v>
      </c>
      <c r="E825" s="14">
        <f>INDEX('1.6.2'!$B$7:$X$104,MATCH(B825,'1.6.2'!$A$7:$A$104,0),MATCH(Data!A825,'1.6.2'!$B$6:$X$6,0))</f>
        <v>60.6</v>
      </c>
      <c r="F825" s="14">
        <f>INDEX('2.10.1'!$B$8:$X$105,MATCH(B825,'2.10.1'!$A$8:$A$105,0),MATCH(Data!A825,'2.10.1'!$B$7:$X$7,0))</f>
        <v>4.7</v>
      </c>
      <c r="G825" s="14">
        <f>INDEX('3.2'!$B$7:$X$104,MATCH(B825,'3.2'!$A$7:$A$104,0),MATCH(Data!A825,'3.2'!$B$6:$X$6,0))</f>
        <v>11906</v>
      </c>
      <c r="H825" s="14">
        <f>INDEX('20.9'!$B$7:$X$104,MATCH(B825,'20.9'!$A$7:$A$104,0),MATCH(Data!A825,'20.9'!$B$6:$X$6,0))</f>
        <v>47694</v>
      </c>
      <c r="I825" s="14">
        <f>INDEX('20.10'!$B$7:$X$104,MATCH(B825,'20.10'!$A$7:$A$104,0),MATCH(Data!A825,'20.10'!$B$6:$X$6,0))</f>
        <v>60141</v>
      </c>
      <c r="J825" s="14">
        <f>INDEX('20.13'!$B$7:$X$104,MATCH(B825,'20.13'!$A$7:$A$104,0),MATCH(Data!A825,'20.13'!$B$6:$X$6,0))</f>
        <v>121.2</v>
      </c>
      <c r="K825" s="14"/>
    </row>
    <row r="826" spans="1:11" hidden="1" x14ac:dyDescent="0.45">
      <c r="A826" s="116">
        <v>2008</v>
      </c>
      <c r="B826" s="14" t="s">
        <v>76</v>
      </c>
      <c r="C826" s="14">
        <f>INDEX('1.1'!$B$6:$X$103,MATCH(B826,'1.1'!$A$6:$A$103,0),MATCH(Data!A826,'1.1'!$B$5:$X$5,0))</f>
        <v>1009.9</v>
      </c>
      <c r="D826" s="14">
        <f>INDEX('1.2'!$B$6:$X$103,MATCH(B826,'1.2'!$A$6:$A$103,0),MATCH(Data!A826,'1.2'!$B$5:$X$5,0))</f>
        <v>1007.9</v>
      </c>
      <c r="E826" s="14">
        <f>INDEX('1.6.2'!$B$7:$X$104,MATCH(B826,'1.6.2'!$A$7:$A$104,0),MATCH(Data!A826,'1.6.2'!$B$6:$X$6,0))</f>
        <v>62.5</v>
      </c>
      <c r="F826" s="14">
        <f>INDEX('2.10.1'!$B$8:$X$105,MATCH(B826,'2.10.1'!$A$8:$A$105,0),MATCH(Data!A826,'2.10.1'!$B$7:$X$7,0))</f>
        <v>7.4</v>
      </c>
      <c r="G826" s="14">
        <f>INDEX('3.2'!$B$7:$X$104,MATCH(B826,'3.2'!$A$7:$A$104,0),MATCH(Data!A826,'3.2'!$B$6:$X$6,0))</f>
        <v>11067</v>
      </c>
      <c r="H826" s="14">
        <f>INDEX('20.9'!$B$7:$X$104,MATCH(B826,'20.9'!$A$7:$A$104,0),MATCH(Data!A826,'20.9'!$B$6:$X$6,0))</f>
        <v>37256</v>
      </c>
      <c r="I826" s="14">
        <f>INDEX('20.10'!$B$7:$X$104,MATCH(B826,'20.10'!$A$7:$A$104,0),MATCH(Data!A826,'20.10'!$B$6:$X$6,0))</f>
        <v>33175</v>
      </c>
      <c r="J826" s="14">
        <f>INDEX('20.13'!$B$7:$X$104,MATCH(B826,'20.13'!$A$7:$A$104,0),MATCH(Data!A826,'20.13'!$B$6:$X$6,0))</f>
        <v>120.6</v>
      </c>
      <c r="K826" s="14"/>
    </row>
    <row r="827" spans="1:11" hidden="1" x14ac:dyDescent="0.45">
      <c r="A827" s="116">
        <v>2008</v>
      </c>
      <c r="B827" s="14" t="s">
        <v>77</v>
      </c>
      <c r="C827" s="14">
        <f>INDEX('1.1'!$B$6:$X$103,MATCH(B827,'1.1'!$A$6:$A$103,0),MATCH(Data!A827,'1.1'!$B$5:$X$5,0))</f>
        <v>2618.1</v>
      </c>
      <c r="D827" s="14">
        <f>INDEX('1.2'!$B$6:$X$103,MATCH(B827,'1.2'!$A$6:$A$103,0),MATCH(Data!A827,'1.2'!$B$5:$X$5,0))</f>
        <v>2620.6</v>
      </c>
      <c r="E827" s="14">
        <f>INDEX('1.6.2'!$B$7:$X$104,MATCH(B827,'1.6.2'!$A$7:$A$104,0),MATCH(Data!A827,'1.6.2'!$B$6:$X$6,0))</f>
        <v>61.3</v>
      </c>
      <c r="F827" s="14">
        <f>INDEX('2.10.1'!$B$8:$X$105,MATCH(B827,'2.10.1'!$A$8:$A$105,0),MATCH(Data!A827,'2.10.1'!$B$7:$X$7,0))</f>
        <v>8.1999999999999993</v>
      </c>
      <c r="G827" s="14">
        <f>INDEX('3.2'!$B$7:$X$104,MATCH(B827,'3.2'!$A$7:$A$104,0),MATCH(Data!A827,'3.2'!$B$6:$X$6,0))</f>
        <v>10833</v>
      </c>
      <c r="H827" s="14">
        <f>INDEX('20.9'!$B$7:$X$104,MATCH(B827,'20.9'!$A$7:$A$104,0),MATCH(Data!A827,'20.9'!$B$6:$X$6,0))</f>
        <v>49981</v>
      </c>
      <c r="I827" s="14">
        <f>INDEX('20.10'!$B$7:$X$104,MATCH(B827,'20.10'!$A$7:$A$104,0),MATCH(Data!A827,'20.10'!$B$6:$X$6,0))</f>
        <v>52100</v>
      </c>
      <c r="J827" s="14">
        <f>INDEX('20.13'!$B$7:$X$104,MATCH(B827,'20.13'!$A$7:$A$104,0),MATCH(Data!A827,'20.13'!$B$6:$X$6,0))</f>
        <v>121.9</v>
      </c>
      <c r="K827" s="14"/>
    </row>
    <row r="828" spans="1:11" hidden="1" x14ac:dyDescent="0.45">
      <c r="A828" s="116">
        <v>2008</v>
      </c>
      <c r="B828" s="14" t="s">
        <v>78</v>
      </c>
      <c r="C828" s="14">
        <f>INDEX('1.1'!$B$6:$X$103,MATCH(B828,'1.1'!$A$6:$A$103,0),MATCH(Data!A828,'1.1'!$B$5:$X$5,0))</f>
        <v>4292.5</v>
      </c>
      <c r="D828" s="14">
        <f>INDEX('1.2'!$B$6:$X$103,MATCH(B828,'1.2'!$A$6:$A$103,0),MATCH(Data!A828,'1.2'!$B$5:$X$5,0))</f>
        <v>4295</v>
      </c>
      <c r="E828" s="14">
        <f>INDEX('1.6.2'!$B$7:$X$104,MATCH(B828,'1.6.2'!$A$7:$A$104,0),MATCH(Data!A828,'1.6.2'!$B$6:$X$6,0))</f>
        <v>61.6</v>
      </c>
      <c r="F828" s="14">
        <f>INDEX('2.10.1'!$B$8:$X$105,MATCH(B828,'2.10.1'!$A$8:$A$105,0),MATCH(Data!A828,'2.10.1'!$B$7:$X$7,0))</f>
        <v>6.4</v>
      </c>
      <c r="G828" s="14">
        <f>INDEX('3.2'!$B$7:$X$104,MATCH(B828,'3.2'!$A$7:$A$104,0),MATCH(Data!A828,'3.2'!$B$6:$X$6,0))</f>
        <v>12028</v>
      </c>
      <c r="H828" s="14">
        <f>INDEX('20.9'!$B$7:$X$104,MATCH(B828,'20.9'!$A$7:$A$104,0),MATCH(Data!A828,'20.9'!$B$6:$X$6,0))</f>
        <v>41112</v>
      </c>
      <c r="I828" s="14">
        <f>INDEX('20.10'!$B$7:$X$104,MATCH(B828,'20.10'!$A$7:$A$104,0),MATCH(Data!A828,'20.10'!$B$6:$X$6,0))</f>
        <v>43844</v>
      </c>
      <c r="J828" s="14">
        <f>INDEX('20.13'!$B$7:$X$104,MATCH(B828,'20.13'!$A$7:$A$104,0),MATCH(Data!A828,'20.13'!$B$6:$X$6,0))</f>
        <v>121.8</v>
      </c>
      <c r="K828" s="14"/>
    </row>
    <row r="829" spans="1:11" hidden="1" x14ac:dyDescent="0.45">
      <c r="A829" s="116">
        <v>2008</v>
      </c>
      <c r="B829" s="14" t="s">
        <v>79</v>
      </c>
      <c r="C829" s="14">
        <f>INDEX('1.1'!$B$6:$X$103,MATCH(B829,'1.1'!$A$6:$A$103,0),MATCH(Data!A829,'1.1'!$B$5:$X$5,0))</f>
        <v>0</v>
      </c>
      <c r="D829" s="14">
        <f>INDEX('1.2'!$B$6:$X$103,MATCH(B829,'1.2'!$A$6:$A$103,0),MATCH(Data!A829,'1.2'!$B$5:$X$5,0))</f>
        <v>0</v>
      </c>
      <c r="E829" s="14">
        <f>INDEX('1.6.2'!$B$7:$X$104,MATCH(B829,'1.6.2'!$A$7:$A$104,0),MATCH(Data!A829,'1.6.2'!$B$6:$X$6,0))</f>
        <v>0</v>
      </c>
      <c r="F829" s="14">
        <f>INDEX('2.10.1'!$B$8:$X$105,MATCH(B829,'2.10.1'!$A$8:$A$105,0),MATCH(Data!A829,'2.10.1'!$B$7:$X$7,0))</f>
        <v>0</v>
      </c>
      <c r="G829" s="14">
        <f>INDEX('3.2'!$B$7:$X$104,MATCH(B829,'3.2'!$A$7:$A$104,0),MATCH(Data!A829,'3.2'!$B$6:$X$6,0))</f>
        <v>0</v>
      </c>
      <c r="H829" s="14">
        <f>INDEX('20.9'!$B$7:$X$104,MATCH(B829,'20.9'!$A$7:$A$104,0),MATCH(Data!A829,'20.9'!$B$6:$X$6,0))</f>
        <v>0</v>
      </c>
      <c r="I829" s="14">
        <f>INDEX('20.10'!$B$7:$X$104,MATCH(B829,'20.10'!$A$7:$A$104,0),MATCH(Data!A829,'20.10'!$B$6:$X$6,0))</f>
        <v>0</v>
      </c>
      <c r="J829" s="14" t="str">
        <f>INDEX('20.13'!$B$7:$X$104,MATCH(B829,'20.13'!$A$7:$A$104,0),MATCH(Data!A829,'20.13'!$B$6:$X$6,0))</f>
        <v>-</v>
      </c>
      <c r="K829" s="14"/>
    </row>
    <row r="830" spans="1:11" ht="18" hidden="1" x14ac:dyDescent="0.45">
      <c r="A830" s="116">
        <v>2008</v>
      </c>
      <c r="B830" s="44" t="s">
        <v>139</v>
      </c>
      <c r="C830" s="14">
        <f>INDEX('1.1'!$B$6:$X$103,MATCH(B830,'1.1'!$A$6:$A$103,0),MATCH(Data!A830,'1.1'!$B$5:$X$5,0))</f>
        <v>9267.6</v>
      </c>
      <c r="D830" s="14">
        <f>INDEX('1.2'!$B$6:$X$103,MATCH(B830,'1.2'!$A$6:$A$103,0),MATCH(Data!A830,'1.2'!$B$5:$X$5,0))</f>
        <v>9227.2999999999993</v>
      </c>
      <c r="E830" s="14">
        <f>INDEX('1.6.2'!$B$7:$X$104,MATCH(B830,'1.6.2'!$A$7:$A$104,0),MATCH(Data!A830,'1.6.2'!$B$6:$X$6,0))</f>
        <v>61.5</v>
      </c>
      <c r="F830" s="14">
        <f>INDEX('2.10.1'!$B$8:$X$105,MATCH(B830,'2.10.1'!$A$8:$A$105,0),MATCH(Data!A830,'2.10.1'!$B$7:$X$7,0))</f>
        <v>15.7</v>
      </c>
      <c r="G830" s="14">
        <f>INDEX('3.2'!$B$7:$X$104,MATCH(B830,'3.2'!$A$7:$A$104,0),MATCH(Data!A830,'3.2'!$B$6:$X$6,0))</f>
        <v>9675</v>
      </c>
      <c r="H830" s="14">
        <f>INDEX('20.9'!$B$7:$X$104,MATCH(B830,'20.9'!$A$7:$A$104,0),MATCH(Data!A830,'20.9'!$B$6:$X$6,0))</f>
        <v>27460</v>
      </c>
      <c r="I830" s="14">
        <f>INDEX('20.10'!$B$7:$X$104,MATCH(B830,'20.10'!$A$7:$A$104,0),MATCH(Data!A830,'20.10'!$B$6:$X$6,0))</f>
        <v>32605</v>
      </c>
      <c r="J830" s="14" t="str">
        <f>INDEX('20.13'!$B$7:$X$104,MATCH(B830,'20.13'!$A$7:$A$104,0),MATCH(Data!A830,'20.13'!$B$6:$X$6,0))</f>
        <v>-</v>
      </c>
      <c r="K830" s="14"/>
    </row>
    <row r="831" spans="1:11" hidden="1" x14ac:dyDescent="0.45">
      <c r="A831" s="116">
        <v>2008</v>
      </c>
      <c r="B831" s="14" t="s">
        <v>80</v>
      </c>
      <c r="C831" s="14">
        <f>INDEX('1.1'!$B$6:$X$103,MATCH(B831,'1.1'!$A$6:$A$103,0),MATCH(Data!A831,'1.1'!$B$5:$X$5,0))</f>
        <v>2826.5</v>
      </c>
      <c r="D831" s="14">
        <f>INDEX('1.2'!$B$6:$X$103,MATCH(B831,'1.2'!$A$6:$A$103,0),MATCH(Data!A831,'1.2'!$B$5:$X$5,0))</f>
        <v>2807.6</v>
      </c>
      <c r="E831" s="14">
        <f>INDEX('1.6.2'!$B$7:$X$104,MATCH(B831,'1.6.2'!$A$7:$A$104,0),MATCH(Data!A831,'1.6.2'!$B$6:$X$6,0))</f>
        <v>62.1</v>
      </c>
      <c r="F831" s="14">
        <f>INDEX('2.10.1'!$B$8:$X$105,MATCH(B831,'2.10.1'!$A$8:$A$105,0),MATCH(Data!A831,'2.10.1'!$B$7:$X$7,0))</f>
        <v>13.2</v>
      </c>
      <c r="G831" s="14">
        <f>INDEX('3.2'!$B$7:$X$104,MATCH(B831,'3.2'!$A$7:$A$104,0),MATCH(Data!A831,'3.2'!$B$6:$X$6,0))</f>
        <v>10541</v>
      </c>
      <c r="H831" s="14">
        <f>INDEX('20.9'!$B$7:$X$104,MATCH(B831,'20.9'!$A$7:$A$104,0),MATCH(Data!A831,'20.9'!$B$6:$X$6,0))</f>
        <v>27127</v>
      </c>
      <c r="I831" s="14">
        <f>INDEX('20.10'!$B$7:$X$104,MATCH(B831,'20.10'!$A$7:$A$104,0),MATCH(Data!A831,'20.10'!$B$6:$X$6,0))</f>
        <v>42021</v>
      </c>
      <c r="J831" s="14">
        <f>INDEX('20.13'!$B$7:$X$104,MATCH(B831,'20.13'!$A$7:$A$104,0),MATCH(Data!A831,'20.13'!$B$6:$X$6,0))</f>
        <v>110.7</v>
      </c>
      <c r="K831" s="14"/>
    </row>
    <row r="832" spans="1:11" hidden="1" x14ac:dyDescent="0.45">
      <c r="A832" s="116">
        <v>2008</v>
      </c>
      <c r="B832" s="14" t="s">
        <v>140</v>
      </c>
      <c r="C832" s="14">
        <f>INDEX('1.1'!$B$6:$X$103,MATCH(B832,'1.1'!$A$6:$A$103,0),MATCH(Data!A832,'1.1'!$B$5:$X$5,0))</f>
        <v>409.2</v>
      </c>
      <c r="D832" s="14">
        <f>INDEX('1.2'!$B$6:$X$103,MATCH(B832,'1.2'!$A$6:$A$103,0),MATCH(Data!A832,'1.2'!$B$5:$X$5,0))</f>
        <v>407.9</v>
      </c>
      <c r="E832" s="14">
        <f>INDEX('1.6.2'!$B$7:$X$104,MATCH(B832,'1.6.2'!$A$7:$A$104,0),MATCH(Data!A832,'1.6.2'!$B$6:$X$6,0))</f>
        <v>60.4</v>
      </c>
      <c r="F832" s="14">
        <f>INDEX('2.10.1'!$B$8:$X$105,MATCH(B832,'2.10.1'!$A$8:$A$105,0),MATCH(Data!A832,'2.10.1'!$B$7:$X$7,0))</f>
        <v>53.3</v>
      </c>
      <c r="G832" s="14">
        <f>INDEX('3.2'!$B$7:$X$104,MATCH(B832,'3.2'!$A$7:$A$104,0),MATCH(Data!A832,'3.2'!$B$6:$X$6,0))</f>
        <v>6909</v>
      </c>
      <c r="H832" s="14" t="str">
        <f>INDEX('20.9'!$B$7:$X$104,MATCH(B832,'20.9'!$A$7:$A$104,0),MATCH(Data!A832,'20.9'!$B$6:$X$6,0))</f>
        <v>…</v>
      </c>
      <c r="I832" s="14">
        <f>INDEX('20.10'!$B$7:$X$104,MATCH(B832,'20.10'!$A$7:$A$104,0),MATCH(Data!A832,'20.10'!$B$6:$X$6,0))</f>
        <v>17113</v>
      </c>
      <c r="J832" s="14">
        <f>INDEX('20.13'!$B$7:$X$104,MATCH(B832,'20.13'!$A$7:$A$104,0),MATCH(Data!A832,'20.13'!$B$6:$X$6,0))</f>
        <v>150.19999999999999</v>
      </c>
      <c r="K832" s="14"/>
    </row>
    <row r="833" spans="1:11" hidden="1" x14ac:dyDescent="0.45">
      <c r="A833" s="116">
        <v>2008</v>
      </c>
      <c r="B833" s="14" t="s">
        <v>81</v>
      </c>
      <c r="C833" s="14">
        <f>INDEX('1.1'!$B$6:$X$103,MATCH(B833,'1.1'!$A$6:$A$103,0),MATCH(Data!A833,'1.1'!$B$5:$X$5,0))</f>
        <v>858.1</v>
      </c>
      <c r="D833" s="14">
        <f>INDEX('1.2'!$B$6:$X$103,MATCH(B833,'1.2'!$A$6:$A$103,0),MATCH(Data!A833,'1.2'!$B$5:$X$5,0))</f>
        <v>857.7</v>
      </c>
      <c r="E833" s="14">
        <f>INDEX('1.6.2'!$B$7:$X$104,MATCH(B833,'1.6.2'!$A$7:$A$104,0),MATCH(Data!A833,'1.6.2'!$B$6:$X$6,0))</f>
        <v>63.5</v>
      </c>
      <c r="F833" s="14">
        <f>INDEX('2.10.1'!$B$8:$X$105,MATCH(B833,'2.10.1'!$A$8:$A$105,0),MATCH(Data!A833,'2.10.1'!$B$7:$X$7,0))</f>
        <v>17.8</v>
      </c>
      <c r="G833" s="14">
        <f>INDEX('3.2'!$B$7:$X$104,MATCH(B833,'3.2'!$A$7:$A$104,0),MATCH(Data!A833,'3.2'!$B$6:$X$6,0))</f>
        <v>8931</v>
      </c>
      <c r="H833" s="14" t="str">
        <f>INDEX('20.9'!$B$7:$X$104,MATCH(B833,'20.9'!$A$7:$A$104,0),MATCH(Data!A833,'20.9'!$B$6:$X$6,0))</f>
        <v>…</v>
      </c>
      <c r="I833" s="14">
        <f>INDEX('20.10'!$B$7:$X$104,MATCH(B833,'20.10'!$A$7:$A$104,0),MATCH(Data!A833,'20.10'!$B$6:$X$6,0))</f>
        <v>32891</v>
      </c>
      <c r="J833" s="14">
        <f>INDEX('20.13'!$B$7:$X$104,MATCH(B833,'20.13'!$A$7:$A$104,0),MATCH(Data!A833,'20.13'!$B$6:$X$6,0))</f>
        <v>138</v>
      </c>
      <c r="K833" s="14"/>
    </row>
    <row r="834" spans="1:11" hidden="1" x14ac:dyDescent="0.45">
      <c r="A834" s="116">
        <v>2008</v>
      </c>
      <c r="B834" s="14" t="s">
        <v>82</v>
      </c>
      <c r="C834" s="14">
        <f>INDEX('1.1'!$B$6:$X$103,MATCH(B834,'1.1'!$A$6:$A$103,0),MATCH(Data!A834,'1.1'!$B$5:$X$5,0))</f>
        <v>470.1</v>
      </c>
      <c r="D834" s="14">
        <f>INDEX('1.2'!$B$6:$X$103,MATCH(B834,'1.2'!$A$6:$A$103,0),MATCH(Data!A834,'1.2'!$B$5:$X$5,0))</f>
        <v>468.2</v>
      </c>
      <c r="E834" s="14">
        <f>INDEX('1.6.2'!$B$7:$X$104,MATCH(B834,'1.6.2'!$A$7:$A$104,0),MATCH(Data!A834,'1.6.2'!$B$6:$X$6,0))</f>
        <v>62.6</v>
      </c>
      <c r="F834" s="14">
        <f>INDEX('2.10.1'!$B$8:$X$105,MATCH(B834,'2.10.1'!$A$8:$A$105,0),MATCH(Data!A834,'2.10.1'!$B$7:$X$7,0))</f>
        <v>15.9</v>
      </c>
      <c r="G834" s="14">
        <f>INDEX('3.2'!$B$7:$X$104,MATCH(B834,'3.2'!$A$7:$A$104,0),MATCH(Data!A834,'3.2'!$B$6:$X$6,0))</f>
        <v>7918</v>
      </c>
      <c r="H834" s="14">
        <f>INDEX('20.9'!$B$7:$X$104,MATCH(B834,'20.9'!$A$7:$A$104,0),MATCH(Data!A834,'20.9'!$B$6:$X$6,0))</f>
        <v>15354</v>
      </c>
      <c r="I834" s="14">
        <f>INDEX('20.10'!$B$7:$X$104,MATCH(B834,'20.10'!$A$7:$A$104,0),MATCH(Data!A834,'20.10'!$B$6:$X$6,0))</f>
        <v>23314</v>
      </c>
      <c r="J834" s="14">
        <f>INDEX('20.13'!$B$7:$X$104,MATCH(B834,'20.13'!$A$7:$A$104,0),MATCH(Data!A834,'20.13'!$B$6:$X$6,0))</f>
        <v>121.6</v>
      </c>
      <c r="K834" s="14"/>
    </row>
    <row r="835" spans="1:11" ht="18" hidden="1" x14ac:dyDescent="0.45">
      <c r="A835" s="116">
        <v>2008</v>
      </c>
      <c r="B835" s="14" t="s">
        <v>83</v>
      </c>
      <c r="C835" s="14">
        <f>INDEX('1.1'!$B$6:$X$103,MATCH(B835,'1.1'!$A$6:$A$103,0),MATCH(Data!A835,'1.1'!$B$5:$X$5,0))</f>
        <v>711.7</v>
      </c>
      <c r="D835" s="14">
        <f>INDEX('1.2'!$B$6:$X$103,MATCH(B835,'1.2'!$A$6:$A$103,0),MATCH(Data!A835,'1.2'!$B$5:$X$5,0))</f>
        <v>711.6</v>
      </c>
      <c r="E835" s="14">
        <f>INDEX('1.6.2'!$B$7:$X$104,MATCH(B835,'1.6.2'!$A$7:$A$104,0),MATCH(Data!A835,'1.6.2'!$B$6:$X$6,0))</f>
        <v>60.1</v>
      </c>
      <c r="F835" s="14">
        <f>INDEX('2.10.1'!$B$8:$X$105,MATCH(B835,'2.10.1'!$A$8:$A$105,0),MATCH(Data!A835,'2.10.1'!$B$7:$X$7,0))</f>
        <v>9.8000000000000007</v>
      </c>
      <c r="G835" s="14">
        <f>INDEX('3.2'!$B$7:$X$104,MATCH(B835,'3.2'!$A$7:$A$104,0),MATCH(Data!A835,'3.2'!$B$6:$X$6,0))</f>
        <v>9848</v>
      </c>
      <c r="H835" s="14">
        <f>INDEX('20.9'!$B$7:$X$104,MATCH(B835,'20.9'!$A$7:$A$104,0),MATCH(Data!A835,'20.9'!$B$6:$X$6,0))</f>
        <v>22642</v>
      </c>
      <c r="I835" s="14">
        <f>INDEX('20.10'!$B$7:$X$104,MATCH(B835,'20.10'!$A$7:$A$104,0),MATCH(Data!A835,'20.10'!$B$6:$X$6,0))</f>
        <v>21995</v>
      </c>
      <c r="J835" s="14">
        <f>INDEX('20.13'!$B$7:$X$104,MATCH(B835,'20.13'!$A$7:$A$104,0),MATCH(Data!A835,'20.13'!$B$6:$X$6,0))</f>
        <v>118.9</v>
      </c>
      <c r="K835" s="14"/>
    </row>
    <row r="836" spans="1:11" hidden="1" x14ac:dyDescent="0.45">
      <c r="A836" s="116">
        <v>2008</v>
      </c>
      <c r="B836" s="14" t="s">
        <v>141</v>
      </c>
      <c r="C836" s="14">
        <f>INDEX('1.1'!$B$6:$X$103,MATCH(B836,'1.1'!$A$6:$A$103,0),MATCH(Data!A836,'1.1'!$B$5:$X$5,0))</f>
        <v>1224.4000000000001</v>
      </c>
      <c r="D836" s="14">
        <f>INDEX('1.2'!$B$6:$X$103,MATCH(B836,'1.2'!$A$6:$A$103,0),MATCH(Data!A836,'1.2'!$B$5:$X$5,0))</f>
        <v>1210.7</v>
      </c>
      <c r="E836" s="14">
        <f>INDEX('1.6.2'!$B$7:$X$104,MATCH(B836,'1.6.2'!$A$7:$A$104,0),MATCH(Data!A836,'1.6.2'!$B$6:$X$6,0))</f>
        <v>58.5</v>
      </c>
      <c r="F836" s="14">
        <f>INDEX('2.10.1'!$B$8:$X$105,MATCH(B836,'2.10.1'!$A$8:$A$105,0),MATCH(Data!A836,'2.10.1'!$B$7:$X$7,0))</f>
        <v>36</v>
      </c>
      <c r="G836" s="14" t="str">
        <f>INDEX('3.2'!$B$7:$X$104,MATCH(B836,'3.2'!$A$7:$A$104,0),MATCH(Data!A836,'3.2'!$B$6:$X$6,0))</f>
        <v>…</v>
      </c>
      <c r="H836" s="14" t="str">
        <f>INDEX('20.9'!$B$7:$X$104,MATCH(B836,'20.9'!$A$7:$A$104,0),MATCH(Data!A836,'20.9'!$B$6:$X$6,0))</f>
        <v>…</v>
      </c>
      <c r="I836" s="14" t="str">
        <f>INDEX('20.10'!$B$7:$X$104,MATCH(B836,'20.10'!$A$7:$A$104,0),MATCH(Data!A836,'20.10'!$B$6:$X$6,0))</f>
        <v>…</v>
      </c>
      <c r="J836" s="14" t="str">
        <f>INDEX('20.13'!$B$7:$X$104,MATCH(B836,'20.13'!$A$7:$A$104,0),MATCH(Data!A836,'20.13'!$B$6:$X$6,0))</f>
        <v>-</v>
      </c>
      <c r="K836" s="14"/>
    </row>
    <row r="837" spans="1:11" hidden="1" x14ac:dyDescent="0.45">
      <c r="A837" s="116">
        <v>2008</v>
      </c>
      <c r="B837" s="14" t="s">
        <v>84</v>
      </c>
      <c r="C837" s="14">
        <f>INDEX('1.1'!$B$6:$X$103,MATCH(B837,'1.1'!$A$6:$A$103,0),MATCH(Data!A837,'1.1'!$B$5:$X$5,0))</f>
        <v>2767.6</v>
      </c>
      <c r="D837" s="14">
        <f>INDEX('1.2'!$B$6:$X$103,MATCH(B837,'1.2'!$A$6:$A$103,0),MATCH(Data!A837,'1.2'!$B$5:$X$5,0))</f>
        <v>2763.6</v>
      </c>
      <c r="E837" s="14">
        <f>INDEX('1.6.2'!$B$7:$X$104,MATCH(B837,'1.6.2'!$A$7:$A$104,0),MATCH(Data!A837,'1.6.2'!$B$6:$X$6,0))</f>
        <v>61.8</v>
      </c>
      <c r="F837" s="14">
        <f>INDEX('2.10.1'!$B$8:$X$105,MATCH(B837,'2.10.1'!$A$8:$A$105,0),MATCH(Data!A837,'2.10.1'!$B$7:$X$7,0))</f>
        <v>7.9</v>
      </c>
      <c r="G837" s="14">
        <f>INDEX('3.2'!$B$7:$X$104,MATCH(B837,'3.2'!$A$7:$A$104,0),MATCH(Data!A837,'3.2'!$B$6:$X$6,0))</f>
        <v>9746</v>
      </c>
      <c r="H837" s="14">
        <f>INDEX('20.9'!$B$7:$X$104,MATCH(B837,'20.9'!$A$7:$A$104,0),MATCH(Data!A837,'20.9'!$B$6:$X$6,0))</f>
        <v>29768</v>
      </c>
      <c r="I837" s="14">
        <f>INDEX('20.10'!$B$7:$X$104,MATCH(B837,'20.10'!$A$7:$A$104,0),MATCH(Data!A837,'20.10'!$B$6:$X$6,0))</f>
        <v>31919</v>
      </c>
      <c r="J837" s="14">
        <f>INDEX('20.13'!$B$7:$X$104,MATCH(B837,'20.13'!$A$7:$A$104,0),MATCH(Data!A837,'20.13'!$B$6:$X$6,0))</f>
        <v>111.3</v>
      </c>
      <c r="K837" s="14"/>
    </row>
    <row r="838" spans="1:11" ht="18" hidden="1" x14ac:dyDescent="0.45">
      <c r="A838" s="116">
        <v>2008</v>
      </c>
      <c r="B838" s="44" t="s">
        <v>142</v>
      </c>
      <c r="C838" s="14">
        <f>INDEX('1.1'!$B$6:$X$103,MATCH(B838,'1.1'!$A$6:$A$103,0),MATCH(Data!A838,'1.1'!$B$5:$X$5,0))</f>
        <v>30052.9</v>
      </c>
      <c r="D838" s="14">
        <f>INDEX('1.2'!$B$6:$X$103,MATCH(B838,'1.2'!$A$6:$A$103,0),MATCH(Data!A838,'1.2'!$B$5:$X$5,0))</f>
        <v>30099.9</v>
      </c>
      <c r="E838" s="14">
        <f>INDEX('1.6.2'!$B$7:$X$104,MATCH(B838,'1.6.2'!$A$7:$A$104,0),MATCH(Data!A838,'1.6.2'!$B$6:$X$6,0))</f>
        <v>62.4</v>
      </c>
      <c r="F838" s="14">
        <f>INDEX('2.10.1'!$B$8:$X$105,MATCH(B838,'2.10.1'!$A$8:$A$105,0),MATCH(Data!A838,'2.10.1'!$B$7:$X$7,0))</f>
        <v>6.2</v>
      </c>
      <c r="G838" s="14">
        <f>INDEX('3.2'!$B$7:$X$104,MATCH(B838,'3.2'!$A$7:$A$104,0),MATCH(Data!A838,'3.2'!$B$6:$X$6,0))</f>
        <v>12392</v>
      </c>
      <c r="H838" s="14">
        <f>INDEX('20.9'!$B$7:$X$104,MATCH(B838,'20.9'!$A$7:$A$104,0),MATCH(Data!A838,'20.9'!$B$6:$X$6,0))</f>
        <v>40063</v>
      </c>
      <c r="I838" s="14">
        <f>INDEX('20.10'!$B$7:$X$104,MATCH(B838,'20.10'!$A$7:$A$104,0),MATCH(Data!A838,'20.10'!$B$6:$X$6,0))</f>
        <v>40908</v>
      </c>
      <c r="J838" s="14">
        <f>INDEX('20.13'!$B$7:$X$104,MATCH(B838,'20.13'!$A$7:$A$104,0),MATCH(Data!A838,'20.13'!$B$6:$X$6,0))</f>
        <v>118.3</v>
      </c>
      <c r="K838" s="14"/>
    </row>
    <row r="839" spans="1:11" hidden="1" x14ac:dyDescent="0.45">
      <c r="A839" s="116">
        <v>2008</v>
      </c>
      <c r="B839" s="14" t="s">
        <v>85</v>
      </c>
      <c r="C839" s="14">
        <f>INDEX('1.1'!$B$6:$X$103,MATCH(B839,'1.1'!$A$6:$A$103,0),MATCH(Data!A839,'1.1'!$B$5:$X$5,0))</f>
        <v>4059.4</v>
      </c>
      <c r="D839" s="14">
        <f>INDEX('1.2'!$B$6:$X$103,MATCH(B839,'1.2'!$A$6:$A$103,0),MATCH(Data!A839,'1.2'!$B$5:$X$5,0))</f>
        <v>4057.1</v>
      </c>
      <c r="E839" s="14">
        <f>INDEX('1.6.2'!$B$7:$X$104,MATCH(B839,'1.6.2'!$A$7:$A$104,0),MATCH(Data!A839,'1.6.2'!$B$6:$X$6,0))</f>
        <v>62.6</v>
      </c>
      <c r="F839" s="14">
        <f>INDEX('2.10.1'!$B$8:$X$105,MATCH(B839,'2.10.1'!$A$8:$A$105,0),MATCH(Data!A839,'2.10.1'!$B$7:$X$7,0))</f>
        <v>5.2</v>
      </c>
      <c r="G839" s="14">
        <f>INDEX('3.2'!$B$7:$X$104,MATCH(B839,'3.2'!$A$7:$A$104,0),MATCH(Data!A839,'3.2'!$B$6:$X$6,0))</f>
        <v>14245</v>
      </c>
      <c r="H839" s="14">
        <f>INDEX('20.9'!$B$7:$X$104,MATCH(B839,'20.9'!$A$7:$A$104,0),MATCH(Data!A839,'20.9'!$B$6:$X$6,0))</f>
        <v>39573</v>
      </c>
      <c r="I839" s="14">
        <f>INDEX('20.10'!$B$7:$X$104,MATCH(B839,'20.10'!$A$7:$A$104,0),MATCH(Data!A839,'20.10'!$B$6:$X$6,0))</f>
        <v>43733</v>
      </c>
      <c r="J839" s="14">
        <f>INDEX('20.13'!$B$7:$X$104,MATCH(B839,'20.13'!$A$7:$A$104,0),MATCH(Data!A839,'20.13'!$B$6:$X$6,0))</f>
        <v>106.5</v>
      </c>
      <c r="K839" s="14"/>
    </row>
    <row r="840" spans="1:11" hidden="1" x14ac:dyDescent="0.45">
      <c r="A840" s="116">
        <v>2008</v>
      </c>
      <c r="B840" s="14" t="s">
        <v>86</v>
      </c>
      <c r="C840" s="14">
        <f>INDEX('1.1'!$B$6:$X$103,MATCH(B840,'1.1'!$A$6:$A$103,0),MATCH(Data!A840,'1.1'!$B$5:$X$5,0))</f>
        <v>701.6</v>
      </c>
      <c r="D840" s="14">
        <f>INDEX('1.2'!$B$6:$X$103,MATCH(B840,'1.2'!$A$6:$A$103,0),MATCH(Data!A840,'1.2'!$B$5:$X$5,0))</f>
        <v>703.3</v>
      </c>
      <c r="E840" s="14">
        <f>INDEX('1.6.2'!$B$7:$X$104,MATCH(B840,'1.6.2'!$A$7:$A$104,0),MATCH(Data!A840,'1.6.2'!$B$6:$X$6,0))</f>
        <v>64.2</v>
      </c>
      <c r="F840" s="14">
        <f>INDEX('2.10.1'!$B$8:$X$105,MATCH(B840,'2.10.1'!$A$8:$A$105,0),MATCH(Data!A840,'2.10.1'!$B$7:$X$7,0))</f>
        <v>9.1</v>
      </c>
      <c r="G840" s="14">
        <f>INDEX('3.2'!$B$7:$X$104,MATCH(B840,'3.2'!$A$7:$A$104,0),MATCH(Data!A840,'3.2'!$B$6:$X$6,0))</f>
        <v>7825</v>
      </c>
      <c r="H840" s="14">
        <f>INDEX('20.9'!$B$7:$X$104,MATCH(B840,'20.9'!$A$7:$A$104,0),MATCH(Data!A840,'20.9'!$B$6:$X$6,0))</f>
        <v>39160</v>
      </c>
      <c r="I840" s="14">
        <f>INDEX('20.10'!$B$7:$X$104,MATCH(B840,'20.10'!$A$7:$A$104,0),MATCH(Data!A840,'20.10'!$B$6:$X$6,0))</f>
        <v>33759</v>
      </c>
      <c r="J840" s="14">
        <f>INDEX('20.13'!$B$7:$X$104,MATCH(B840,'20.13'!$A$7:$A$104,0),MATCH(Data!A840,'20.13'!$B$6:$X$6,0))</f>
        <v>114.1</v>
      </c>
      <c r="K840" s="14"/>
    </row>
    <row r="841" spans="1:11" hidden="1" x14ac:dyDescent="0.45">
      <c r="A841" s="116">
        <v>2008</v>
      </c>
      <c r="B841" s="14" t="s">
        <v>87</v>
      </c>
      <c r="C841" s="14">
        <f>INDEX('1.1'!$B$6:$X$103,MATCH(B841,'1.1'!$A$6:$A$103,0),MATCH(Data!A841,'1.1'!$B$5:$X$5,0))</f>
        <v>845</v>
      </c>
      <c r="D841" s="14">
        <f>INDEX('1.2'!$B$6:$X$103,MATCH(B841,'1.2'!$A$6:$A$103,0),MATCH(Data!A841,'1.2'!$B$5:$X$5,0))</f>
        <v>848.3</v>
      </c>
      <c r="E841" s="14">
        <f>INDEX('1.6.2'!$B$7:$X$104,MATCH(B841,'1.6.2'!$A$7:$A$104,0),MATCH(Data!A841,'1.6.2'!$B$6:$X$6,0))</f>
        <v>63</v>
      </c>
      <c r="F841" s="14">
        <f>INDEX('2.10.1'!$B$8:$X$105,MATCH(B841,'2.10.1'!$A$8:$A$105,0),MATCH(Data!A841,'2.10.1'!$B$7:$X$7,0))</f>
        <v>2.7</v>
      </c>
      <c r="G841" s="14">
        <f>INDEX('3.2'!$B$7:$X$104,MATCH(B841,'3.2'!$A$7:$A$104,0),MATCH(Data!A841,'3.2'!$B$6:$X$6,0))</f>
        <v>8270</v>
      </c>
      <c r="H841" s="14">
        <f>INDEX('20.9'!$B$7:$X$104,MATCH(B841,'20.9'!$A$7:$A$104,0),MATCH(Data!A841,'20.9'!$B$6:$X$6,0))</f>
        <v>39727</v>
      </c>
      <c r="I841" s="14">
        <f>INDEX('20.10'!$B$7:$X$104,MATCH(B841,'20.10'!$A$7:$A$104,0),MATCH(Data!A841,'20.10'!$B$6:$X$6,0))</f>
        <v>42103</v>
      </c>
      <c r="J841" s="14">
        <f>INDEX('20.13'!$B$7:$X$104,MATCH(B841,'20.13'!$A$7:$A$104,0),MATCH(Data!A841,'20.13'!$B$6:$X$6,0))</f>
        <v>123.6</v>
      </c>
      <c r="K841" s="14"/>
    </row>
    <row r="842" spans="1:11" hidden="1" x14ac:dyDescent="0.45">
      <c r="A842" s="116">
        <v>2008</v>
      </c>
      <c r="B842" s="14" t="s">
        <v>88</v>
      </c>
      <c r="C842" s="14">
        <f>INDEX('1.1'!$B$6:$X$103,MATCH(B842,'1.1'!$A$6:$A$103,0),MATCH(Data!A842,'1.1'!$B$5:$X$5,0))</f>
        <v>3773.5</v>
      </c>
      <c r="D842" s="14">
        <f>INDEX('1.2'!$B$6:$X$103,MATCH(B842,'1.2'!$A$6:$A$103,0),MATCH(Data!A842,'1.2'!$B$5:$X$5,0))</f>
        <v>3770.2</v>
      </c>
      <c r="E842" s="14">
        <f>INDEX('1.6.2'!$B$7:$X$104,MATCH(B842,'1.6.2'!$A$7:$A$104,0),MATCH(Data!A842,'1.6.2'!$B$6:$X$6,0))</f>
        <v>62.8</v>
      </c>
      <c r="F842" s="14">
        <f>INDEX('2.10.1'!$B$8:$X$105,MATCH(B842,'2.10.1'!$A$8:$A$105,0),MATCH(Data!A842,'2.10.1'!$B$7:$X$7,0))</f>
        <v>4.9000000000000004</v>
      </c>
      <c r="G842" s="14">
        <f>INDEX('3.2'!$B$7:$X$104,MATCH(B842,'3.2'!$A$7:$A$104,0),MATCH(Data!A842,'3.2'!$B$6:$X$6,0))</f>
        <v>14164</v>
      </c>
      <c r="H842" s="14">
        <f>INDEX('20.9'!$B$7:$X$104,MATCH(B842,'20.9'!$A$7:$A$104,0),MATCH(Data!A842,'20.9'!$B$6:$X$6,0))</f>
        <v>34628</v>
      </c>
      <c r="I842" s="14">
        <f>INDEX('20.10'!$B$7:$X$104,MATCH(B842,'20.10'!$A$7:$A$104,0),MATCH(Data!A842,'20.10'!$B$6:$X$6,0))</f>
        <v>38076</v>
      </c>
      <c r="J842" s="14">
        <f>INDEX('20.13'!$B$7:$X$104,MATCH(B842,'20.13'!$A$7:$A$104,0),MATCH(Data!A842,'20.13'!$B$6:$X$6,0))</f>
        <v>117.5</v>
      </c>
      <c r="K842" s="14"/>
    </row>
    <row r="843" spans="1:11" hidden="1" x14ac:dyDescent="0.45">
      <c r="A843" s="116">
        <v>2008</v>
      </c>
      <c r="B843" s="14" t="s">
        <v>89</v>
      </c>
      <c r="C843" s="14">
        <f>INDEX('1.1'!$B$6:$X$103,MATCH(B843,'1.1'!$A$6:$A$103,0),MATCH(Data!A843,'1.1'!$B$5:$X$5,0))</f>
        <v>1528.2</v>
      </c>
      <c r="D843" s="14">
        <f>INDEX('1.2'!$B$6:$X$103,MATCH(B843,'1.2'!$A$6:$A$103,0),MATCH(Data!A843,'1.2'!$B$5:$X$5,0))</f>
        <v>1530.6</v>
      </c>
      <c r="E843" s="14">
        <f>INDEX('1.6.2'!$B$7:$X$104,MATCH(B843,'1.6.2'!$A$7:$A$104,0),MATCH(Data!A843,'1.6.2'!$B$6:$X$6,0))</f>
        <v>63.5</v>
      </c>
      <c r="F843" s="14">
        <f>INDEX('2.10.1'!$B$8:$X$105,MATCH(B843,'2.10.1'!$A$8:$A$105,0),MATCH(Data!A843,'2.10.1'!$B$7:$X$7,0))</f>
        <v>7.8</v>
      </c>
      <c r="G843" s="14">
        <f>INDEX('3.2'!$B$7:$X$104,MATCH(B843,'3.2'!$A$7:$A$104,0),MATCH(Data!A843,'3.2'!$B$6:$X$6,0))</f>
        <v>9587</v>
      </c>
      <c r="H843" s="14">
        <f>INDEX('20.9'!$B$7:$X$104,MATCH(B843,'20.9'!$A$7:$A$104,0),MATCH(Data!A843,'20.9'!$B$6:$X$6,0))</f>
        <v>38905</v>
      </c>
      <c r="I843" s="14">
        <f>INDEX('20.10'!$B$7:$X$104,MATCH(B843,'20.10'!$A$7:$A$104,0),MATCH(Data!A843,'20.10'!$B$6:$X$6,0))</f>
        <v>36532</v>
      </c>
      <c r="J843" s="14">
        <f>INDEX('20.13'!$B$7:$X$104,MATCH(B843,'20.13'!$A$7:$A$104,0),MATCH(Data!A843,'20.13'!$B$6:$X$6,0))</f>
        <v>121.6</v>
      </c>
      <c r="K843" s="14"/>
    </row>
    <row r="844" spans="1:11" hidden="1" x14ac:dyDescent="0.45">
      <c r="A844" s="116">
        <v>2008</v>
      </c>
      <c r="B844" s="14" t="s">
        <v>90</v>
      </c>
      <c r="C844" s="14">
        <f>INDEX('1.1'!$B$6:$X$103,MATCH(B844,'1.1'!$A$6:$A$103,0),MATCH(Data!A844,'1.1'!$B$5:$X$5,0))</f>
        <v>1258.2</v>
      </c>
      <c r="D844" s="14">
        <f>INDEX('1.2'!$B$6:$X$103,MATCH(B844,'1.2'!$A$6:$A$103,0),MATCH(Data!A844,'1.2'!$B$5:$X$5,0))</f>
        <v>1260.5999999999999</v>
      </c>
      <c r="E844" s="14">
        <f>INDEX('1.6.2'!$B$7:$X$104,MATCH(B844,'1.6.2'!$A$7:$A$104,0),MATCH(Data!A844,'1.6.2'!$B$6:$X$6,0))</f>
        <v>63.1</v>
      </c>
      <c r="F844" s="14">
        <f>INDEX('2.10.1'!$B$8:$X$105,MATCH(B844,'2.10.1'!$A$8:$A$105,0),MATCH(Data!A844,'2.10.1'!$B$7:$X$7,0))</f>
        <v>8</v>
      </c>
      <c r="G844" s="14">
        <f>INDEX('3.2'!$B$7:$X$104,MATCH(B844,'3.2'!$A$7:$A$104,0),MATCH(Data!A844,'3.2'!$B$6:$X$6,0))</f>
        <v>8732</v>
      </c>
      <c r="H844" s="14">
        <f>INDEX('20.9'!$B$7:$X$104,MATCH(B844,'20.9'!$A$7:$A$104,0),MATCH(Data!A844,'20.9'!$B$6:$X$6,0))</f>
        <v>33522</v>
      </c>
      <c r="I844" s="14">
        <f>INDEX('20.10'!$B$7:$X$104,MATCH(B844,'20.10'!$A$7:$A$104,0),MATCH(Data!A844,'20.10'!$B$6:$X$6,0))</f>
        <v>33216</v>
      </c>
      <c r="J844" s="14">
        <f>INDEX('20.13'!$B$7:$X$104,MATCH(B844,'20.13'!$A$7:$A$104,0),MATCH(Data!A844,'20.13'!$B$6:$X$6,0))</f>
        <v>120.3</v>
      </c>
      <c r="K844" s="14"/>
    </row>
    <row r="845" spans="1:11" hidden="1" x14ac:dyDescent="0.45">
      <c r="A845" s="116">
        <v>2008</v>
      </c>
      <c r="B845" s="14" t="s">
        <v>91</v>
      </c>
      <c r="C845" s="14">
        <f>INDEX('1.1'!$B$6:$X$103,MATCH(B845,'1.1'!$A$6:$A$103,0),MATCH(Data!A845,'1.1'!$B$5:$X$5,0))</f>
        <v>2660.4</v>
      </c>
      <c r="D845" s="14">
        <f>INDEX('1.2'!$B$6:$X$103,MATCH(B845,'1.2'!$A$6:$A$103,0),MATCH(Data!A845,'1.2'!$B$5:$X$5,0))</f>
        <v>2667.2</v>
      </c>
      <c r="E845" s="14">
        <f>INDEX('1.6.2'!$B$7:$X$104,MATCH(B845,'1.6.2'!$A$7:$A$104,0),MATCH(Data!A845,'1.6.2'!$B$6:$X$6,0))</f>
        <v>62.3</v>
      </c>
      <c r="F845" s="14">
        <f>INDEX('2.10.1'!$B$8:$X$105,MATCH(B845,'2.10.1'!$A$8:$A$105,0),MATCH(Data!A845,'2.10.1'!$B$7:$X$7,0))</f>
        <v>8.3000000000000007</v>
      </c>
      <c r="G845" s="14">
        <f>INDEX('3.2'!$B$7:$X$104,MATCH(B845,'3.2'!$A$7:$A$104,0),MATCH(Data!A845,'3.2'!$B$6:$X$6,0))</f>
        <v>16398</v>
      </c>
      <c r="H845" s="14">
        <f>INDEX('20.9'!$B$7:$X$104,MATCH(B845,'20.9'!$A$7:$A$104,0),MATCH(Data!A845,'20.9'!$B$6:$X$6,0))</f>
        <v>50855</v>
      </c>
      <c r="I845" s="14">
        <f>INDEX('20.10'!$B$7:$X$104,MATCH(B845,'20.10'!$A$7:$A$104,0),MATCH(Data!A845,'20.10'!$B$6:$X$6,0))</f>
        <v>48896</v>
      </c>
      <c r="J845" s="14">
        <f>INDEX('20.13'!$B$7:$X$104,MATCH(B845,'20.13'!$A$7:$A$104,0),MATCH(Data!A845,'20.13'!$B$6:$X$6,0))</f>
        <v>126</v>
      </c>
      <c r="K845" s="14"/>
    </row>
    <row r="846" spans="1:11" hidden="1" x14ac:dyDescent="0.45">
      <c r="A846" s="116">
        <v>2008</v>
      </c>
      <c r="B846" s="14" t="s">
        <v>92</v>
      </c>
      <c r="C846" s="14">
        <f>INDEX('1.1'!$B$6:$X$103,MATCH(B846,'1.1'!$A$6:$A$103,0),MATCH(Data!A846,'1.1'!$B$5:$X$5,0))</f>
        <v>1365</v>
      </c>
      <c r="D846" s="14">
        <f>INDEX('1.2'!$B$6:$X$103,MATCH(B846,'1.2'!$A$6:$A$103,0),MATCH(Data!A846,'1.2'!$B$5:$X$5,0))</f>
        <v>1372.2</v>
      </c>
      <c r="E846" s="14">
        <f>INDEX('1.6.2'!$B$7:$X$104,MATCH(B846,'1.6.2'!$A$7:$A$104,0),MATCH(Data!A846,'1.6.2'!$B$6:$X$6,0))</f>
        <v>62</v>
      </c>
      <c r="F846" s="14">
        <f>INDEX('2.10.1'!$B$8:$X$105,MATCH(B846,'2.10.1'!$A$8:$A$105,0),MATCH(Data!A846,'2.10.1'!$B$7:$X$7,0))</f>
        <v>7.2</v>
      </c>
      <c r="G846" s="14">
        <f>INDEX('3.2'!$B$7:$X$104,MATCH(B846,'3.2'!$A$7:$A$104,0),MATCH(Data!A846,'3.2'!$B$6:$X$6,0))</f>
        <v>10370</v>
      </c>
      <c r="H846" s="14">
        <f>INDEX('20.9'!$B$7:$X$104,MATCH(B846,'20.9'!$A$7:$A$104,0),MATCH(Data!A846,'20.9'!$B$6:$X$6,0))</f>
        <v>37230</v>
      </c>
      <c r="I846" s="14">
        <f>INDEX('20.10'!$B$7:$X$104,MATCH(B846,'20.10'!$A$7:$A$104,0),MATCH(Data!A846,'20.10'!$B$6:$X$6,0))</f>
        <v>34585</v>
      </c>
      <c r="J846" s="14">
        <f>INDEX('20.13'!$B$7:$X$104,MATCH(B846,'20.13'!$A$7:$A$104,0),MATCH(Data!A846,'20.13'!$B$6:$X$6,0))</f>
        <v>118.9</v>
      </c>
      <c r="K846" s="14"/>
    </row>
    <row r="847" spans="1:11" hidden="1" x14ac:dyDescent="0.45">
      <c r="A847" s="116">
        <v>2008</v>
      </c>
      <c r="B847" s="14" t="s">
        <v>93</v>
      </c>
      <c r="C847" s="14">
        <f>INDEX('1.1'!$B$6:$X$103,MATCH(B847,'1.1'!$A$6:$A$103,0),MATCH(Data!A847,'1.1'!$B$5:$X$5,0))</f>
        <v>3343.7</v>
      </c>
      <c r="D847" s="14">
        <f>INDEX('1.2'!$B$6:$X$103,MATCH(B847,'1.2'!$A$6:$A$103,0),MATCH(Data!A847,'1.2'!$B$5:$X$5,0))</f>
        <v>3353.3</v>
      </c>
      <c r="E847" s="14">
        <f>INDEX('1.6.2'!$B$7:$X$104,MATCH(B847,'1.6.2'!$A$7:$A$104,0),MATCH(Data!A847,'1.6.2'!$B$6:$X$6,0))</f>
        <v>61.5</v>
      </c>
      <c r="F847" s="14">
        <f>INDEX('2.10.1'!$B$8:$X$105,MATCH(B847,'2.10.1'!$A$8:$A$105,0),MATCH(Data!A847,'2.10.1'!$B$7:$X$7,0))</f>
        <v>5.7</v>
      </c>
      <c r="G847" s="14">
        <f>INDEX('3.2'!$B$7:$X$104,MATCH(B847,'3.2'!$A$7:$A$104,0),MATCH(Data!A847,'3.2'!$B$6:$X$6,0))</f>
        <v>13078</v>
      </c>
      <c r="H847" s="14">
        <f>INDEX('20.9'!$B$7:$X$104,MATCH(B847,'20.9'!$A$7:$A$104,0),MATCH(Data!A847,'20.9'!$B$6:$X$6,0))</f>
        <v>62422</v>
      </c>
      <c r="I847" s="14">
        <f>INDEX('20.10'!$B$7:$X$104,MATCH(B847,'20.10'!$A$7:$A$104,0),MATCH(Data!A847,'20.10'!$B$6:$X$6,0))</f>
        <v>47416</v>
      </c>
      <c r="J847" s="14">
        <f>INDEX('20.13'!$B$7:$X$104,MATCH(B847,'20.13'!$A$7:$A$104,0),MATCH(Data!A847,'20.13'!$B$6:$X$6,0))</f>
        <v>122.1</v>
      </c>
      <c r="K847" s="14"/>
    </row>
    <row r="848" spans="1:11" hidden="1" x14ac:dyDescent="0.45">
      <c r="A848" s="116">
        <v>2008</v>
      </c>
      <c r="B848" s="14" t="s">
        <v>94</v>
      </c>
      <c r="C848" s="14">
        <f>INDEX('1.1'!$B$6:$X$103,MATCH(B848,'1.1'!$A$6:$A$103,0),MATCH(Data!A848,'1.1'!$B$5:$X$5,0))</f>
        <v>2044.3</v>
      </c>
      <c r="D848" s="14">
        <f>INDEX('1.2'!$B$6:$X$103,MATCH(B848,'1.2'!$A$6:$A$103,0),MATCH(Data!A848,'1.2'!$B$5:$X$5,0))</f>
        <v>2050</v>
      </c>
      <c r="E848" s="14">
        <f>INDEX('1.6.2'!$B$7:$X$104,MATCH(B848,'1.6.2'!$A$7:$A$104,0),MATCH(Data!A848,'1.6.2'!$B$6:$X$6,0))</f>
        <v>62.3</v>
      </c>
      <c r="F848" s="14">
        <f>INDEX('2.10.1'!$B$8:$X$105,MATCH(B848,'2.10.1'!$A$8:$A$105,0),MATCH(Data!A848,'2.10.1'!$B$7:$X$7,0))</f>
        <v>6.9</v>
      </c>
      <c r="G848" s="14">
        <f>INDEX('3.2'!$B$7:$X$104,MATCH(B848,'3.2'!$A$7:$A$104,0),MATCH(Data!A848,'3.2'!$B$6:$X$6,0))</f>
        <v>10508</v>
      </c>
      <c r="H848" s="14">
        <f>INDEX('20.9'!$B$7:$X$104,MATCH(B848,'20.9'!$A$7:$A$104,0),MATCH(Data!A848,'20.9'!$B$6:$X$6,0))</f>
        <v>35850</v>
      </c>
      <c r="I848" s="14">
        <f>INDEX('20.10'!$B$7:$X$104,MATCH(B848,'20.10'!$A$7:$A$104,0),MATCH(Data!A848,'20.10'!$B$6:$X$6,0))</f>
        <v>34873</v>
      </c>
      <c r="J848" s="14">
        <f>INDEX('20.13'!$B$7:$X$104,MATCH(B848,'20.13'!$A$7:$A$104,0),MATCH(Data!A848,'20.13'!$B$6:$X$6,0))</f>
        <v>112.5</v>
      </c>
      <c r="K848" s="14"/>
    </row>
    <row r="849" spans="1:11" hidden="1" x14ac:dyDescent="0.45">
      <c r="A849" s="116">
        <v>2008</v>
      </c>
      <c r="B849" s="14" t="s">
        <v>95</v>
      </c>
      <c r="C849" s="14">
        <f>INDEX('1.1'!$B$6:$X$103,MATCH(B849,'1.1'!$A$6:$A$103,0),MATCH(Data!A849,'1.1'!$B$5:$X$5,0))</f>
        <v>1398.1</v>
      </c>
      <c r="D849" s="14">
        <f>INDEX('1.2'!$B$6:$X$103,MATCH(B849,'1.2'!$A$6:$A$103,0),MATCH(Data!A849,'1.2'!$B$5:$X$5,0))</f>
        <v>1401.7</v>
      </c>
      <c r="E849" s="14">
        <f>INDEX('1.6.2'!$B$7:$X$104,MATCH(B849,'1.6.2'!$A$7:$A$104,0),MATCH(Data!A849,'1.6.2'!$B$6:$X$6,0))</f>
        <v>61.1</v>
      </c>
      <c r="F849" s="14">
        <f>INDEX('2.10.1'!$B$8:$X$105,MATCH(B849,'2.10.1'!$A$8:$A$105,0),MATCH(Data!A849,'2.10.1'!$B$7:$X$7,0))</f>
        <v>7.6</v>
      </c>
      <c r="G849" s="14">
        <f>INDEX('3.2'!$B$7:$X$104,MATCH(B849,'3.2'!$A$7:$A$104,0),MATCH(Data!A849,'3.2'!$B$6:$X$6,0))</f>
        <v>10044</v>
      </c>
      <c r="H849" s="14">
        <f>INDEX('20.9'!$B$7:$X$104,MATCH(B849,'20.9'!$A$7:$A$104,0),MATCH(Data!A849,'20.9'!$B$6:$X$6,0))</f>
        <v>35286</v>
      </c>
      <c r="I849" s="14">
        <f>INDEX('20.10'!$B$7:$X$104,MATCH(B849,'20.10'!$A$7:$A$104,0),MATCH(Data!A849,'20.10'!$B$6:$X$6,0))</f>
        <v>37313</v>
      </c>
      <c r="J849" s="14">
        <f>INDEX('20.13'!$B$7:$X$104,MATCH(B849,'20.13'!$A$7:$A$104,0),MATCH(Data!A849,'20.13'!$B$6:$X$6,0))</f>
        <v>129.6</v>
      </c>
      <c r="K849" s="14"/>
    </row>
    <row r="850" spans="1:11" hidden="1" x14ac:dyDescent="0.45">
      <c r="A850" s="116">
        <v>2008</v>
      </c>
      <c r="B850" s="14" t="s">
        <v>96</v>
      </c>
      <c r="C850" s="14">
        <f>INDEX('1.1'!$B$6:$X$103,MATCH(B850,'1.1'!$A$6:$A$103,0),MATCH(Data!A850,'1.1'!$B$5:$X$5,0))</f>
        <v>3221.5</v>
      </c>
      <c r="D850" s="14">
        <f>INDEX('1.2'!$B$6:$X$103,MATCH(B850,'1.2'!$A$6:$A$103,0),MATCH(Data!A850,'1.2'!$B$5:$X$5,0))</f>
        <v>3221.2</v>
      </c>
      <c r="E850" s="14">
        <f>INDEX('1.6.2'!$B$7:$X$104,MATCH(B850,'1.6.2'!$A$7:$A$104,0),MATCH(Data!A850,'1.6.2'!$B$6:$X$6,0))</f>
        <v>62.5</v>
      </c>
      <c r="F850" s="14">
        <f>INDEX('2.10.1'!$B$8:$X$105,MATCH(B850,'2.10.1'!$A$8:$A$105,0),MATCH(Data!A850,'2.10.1'!$B$7:$X$7,0))</f>
        <v>4.2</v>
      </c>
      <c r="G850" s="14">
        <f>INDEX('3.2'!$B$7:$X$104,MATCH(B850,'3.2'!$A$7:$A$104,0),MATCH(Data!A850,'3.2'!$B$6:$X$6,0))</f>
        <v>15564</v>
      </c>
      <c r="H850" s="14">
        <f>INDEX('20.9'!$B$7:$X$104,MATCH(B850,'20.9'!$A$7:$A$104,0),MATCH(Data!A850,'20.9'!$B$6:$X$6,0))</f>
        <v>45130</v>
      </c>
      <c r="I850" s="14">
        <f>INDEX('20.10'!$B$7:$X$104,MATCH(B850,'20.10'!$A$7:$A$104,0),MATCH(Data!A850,'20.10'!$B$6:$X$6,0))</f>
        <v>51388</v>
      </c>
      <c r="J850" s="14">
        <f>INDEX('20.13'!$B$7:$X$104,MATCH(B850,'20.13'!$A$7:$A$104,0),MATCH(Data!A850,'20.13'!$B$6:$X$6,0))</f>
        <v>115</v>
      </c>
      <c r="K850" s="14"/>
    </row>
    <row r="851" spans="1:11" hidden="1" x14ac:dyDescent="0.45">
      <c r="A851" s="116">
        <v>2008</v>
      </c>
      <c r="B851" s="14" t="s">
        <v>97</v>
      </c>
      <c r="C851" s="14">
        <f>INDEX('1.1'!$B$6:$X$103,MATCH(B851,'1.1'!$A$6:$A$103,0),MATCH(Data!A851,'1.1'!$B$5:$X$5,0))</f>
        <v>2545.3000000000002</v>
      </c>
      <c r="D851" s="14">
        <f>INDEX('1.2'!$B$6:$X$103,MATCH(B851,'1.2'!$A$6:$A$103,0),MATCH(Data!A851,'1.2'!$B$5:$X$5,0))</f>
        <v>2551.8000000000002</v>
      </c>
      <c r="E851" s="14">
        <f>INDEX('1.6.2'!$B$7:$X$104,MATCH(B851,'1.6.2'!$A$7:$A$104,0),MATCH(Data!A851,'1.6.2'!$B$6:$X$6,0))</f>
        <v>61.4</v>
      </c>
      <c r="F851" s="14">
        <f>INDEX('2.10.1'!$B$8:$X$105,MATCH(B851,'2.10.1'!$A$8:$A$105,0),MATCH(Data!A851,'2.10.1'!$B$7:$X$7,0))</f>
        <v>7.8</v>
      </c>
      <c r="G851" s="14">
        <f>INDEX('3.2'!$B$7:$X$104,MATCH(B851,'3.2'!$A$7:$A$104,0),MATCH(Data!A851,'3.2'!$B$6:$X$6,0))</f>
        <v>9156</v>
      </c>
      <c r="H851" s="14">
        <f>INDEX('20.9'!$B$7:$X$104,MATCH(B851,'20.9'!$A$7:$A$104,0),MATCH(Data!A851,'20.9'!$B$6:$X$6,0))</f>
        <v>28577</v>
      </c>
      <c r="I851" s="14">
        <f>INDEX('20.10'!$B$7:$X$104,MATCH(B851,'20.10'!$A$7:$A$104,0),MATCH(Data!A851,'20.10'!$B$6:$X$6,0))</f>
        <v>29636</v>
      </c>
      <c r="J851" s="14">
        <f>INDEX('20.13'!$B$7:$X$104,MATCH(B851,'20.13'!$A$7:$A$104,0),MATCH(Data!A851,'20.13'!$B$6:$X$6,0))</f>
        <v>112.4</v>
      </c>
      <c r="K851" s="14"/>
    </row>
    <row r="852" spans="1:11" hidden="1" x14ac:dyDescent="0.45">
      <c r="A852" s="116">
        <v>2008</v>
      </c>
      <c r="B852" s="14" t="s">
        <v>98</v>
      </c>
      <c r="C852" s="14">
        <f>INDEX('1.1'!$B$6:$X$103,MATCH(B852,'1.1'!$A$6:$A$103,0),MATCH(Data!A852,'1.1'!$B$5:$X$5,0))</f>
        <v>1308.7</v>
      </c>
      <c r="D852" s="14">
        <f>INDEX('1.2'!$B$6:$X$103,MATCH(B852,'1.2'!$A$6:$A$103,0),MATCH(Data!A852,'1.2'!$B$5:$X$5,0))</f>
        <v>1312.4</v>
      </c>
      <c r="E852" s="14">
        <f>INDEX('1.6.2'!$B$7:$X$104,MATCH(B852,'1.6.2'!$A$7:$A$104,0),MATCH(Data!A852,'1.6.2'!$B$6:$X$6,0))</f>
        <v>62.6</v>
      </c>
      <c r="F852" s="14">
        <f>INDEX('2.10.1'!$B$8:$X$105,MATCH(B852,'2.10.1'!$A$8:$A$105,0),MATCH(Data!A852,'2.10.1'!$B$7:$X$7,0))</f>
        <v>7</v>
      </c>
      <c r="G852" s="14">
        <f>INDEX('3.2'!$B$7:$X$104,MATCH(B852,'3.2'!$A$7:$A$104,0),MATCH(Data!A852,'3.2'!$B$6:$X$6,0))</f>
        <v>9728</v>
      </c>
      <c r="H852" s="14">
        <f>INDEX('20.9'!$B$7:$X$104,MATCH(B852,'20.9'!$A$7:$A$104,0),MATCH(Data!A852,'20.9'!$B$6:$X$6,0))</f>
        <v>36744</v>
      </c>
      <c r="I852" s="14">
        <f>INDEX('20.10'!$B$7:$X$104,MATCH(B852,'20.10'!$A$7:$A$104,0),MATCH(Data!A852,'20.10'!$B$6:$X$6,0))</f>
        <v>33005</v>
      </c>
      <c r="J852" s="14">
        <f>INDEX('20.13'!$B$7:$X$104,MATCH(B852,'20.13'!$A$7:$A$104,0),MATCH(Data!A852,'20.13'!$B$6:$X$6,0))</f>
        <v>126</v>
      </c>
      <c r="K852" s="14"/>
    </row>
    <row r="853" spans="1:11" hidden="1" x14ac:dyDescent="0.45">
      <c r="A853" s="116">
        <v>2008</v>
      </c>
      <c r="B853" s="44" t="s">
        <v>143</v>
      </c>
      <c r="C853" s="14">
        <f>INDEX('1.1'!$B$6:$X$103,MATCH(B853,'1.1'!$A$6:$A$103,0),MATCH(Data!A853,'1.1'!$B$5:$X$5,0))</f>
        <v>12076</v>
      </c>
      <c r="D853" s="14">
        <f>INDEX('1.2'!$B$6:$X$103,MATCH(B853,'1.2'!$A$6:$A$103,0),MATCH(Data!A853,'1.2'!$B$5:$X$5,0))</f>
        <v>12075.2</v>
      </c>
      <c r="E853" s="14">
        <f>INDEX('1.6.2'!$B$7:$X$104,MATCH(B853,'1.6.2'!$A$7:$A$104,0),MATCH(Data!A853,'1.6.2'!$B$6:$X$6,0))</f>
        <v>63.8</v>
      </c>
      <c r="F853" s="14">
        <f>INDEX('2.10.1'!$B$8:$X$105,MATCH(B853,'2.10.1'!$A$8:$A$105,0),MATCH(Data!A853,'2.10.1'!$B$7:$X$7,0))</f>
        <v>5.5</v>
      </c>
      <c r="G853" s="14">
        <f>INDEX('3.2'!$B$7:$X$104,MATCH(B853,'3.2'!$A$7:$A$104,0),MATCH(Data!A853,'3.2'!$B$6:$X$6,0))</f>
        <v>18952</v>
      </c>
      <c r="H853" s="14">
        <f>INDEX('20.9'!$B$7:$X$104,MATCH(B853,'20.9'!$A$7:$A$104,0),MATCH(Data!A853,'20.9'!$B$6:$X$6,0))</f>
        <v>41982</v>
      </c>
      <c r="I853" s="14">
        <f>INDEX('20.10'!$B$7:$X$104,MATCH(B853,'20.10'!$A$7:$A$104,0),MATCH(Data!A853,'20.10'!$B$6:$X$6,0))</f>
        <v>44401</v>
      </c>
      <c r="J853" s="14">
        <f>INDEX('20.13'!$B$7:$X$104,MATCH(B853,'20.13'!$A$7:$A$104,0),MATCH(Data!A853,'20.13'!$B$6:$X$6,0))</f>
        <v>118.8</v>
      </c>
      <c r="K853" s="14"/>
    </row>
    <row r="854" spans="1:11" hidden="1" x14ac:dyDescent="0.45">
      <c r="A854" s="116">
        <v>2008</v>
      </c>
      <c r="B854" s="14" t="s">
        <v>99</v>
      </c>
      <c r="C854" s="14">
        <f>INDEX('1.1'!$B$6:$X$103,MATCH(B854,'1.1'!$A$6:$A$103,0),MATCH(Data!A854,'1.1'!$B$5:$X$5,0))</f>
        <v>925.2</v>
      </c>
      <c r="D854" s="14">
        <f>INDEX('1.2'!$B$6:$X$103,MATCH(B854,'1.2'!$A$6:$A$103,0),MATCH(Data!A854,'1.2'!$B$5:$X$5,0))</f>
        <v>929.9</v>
      </c>
      <c r="E854" s="14">
        <f>INDEX('1.6.2'!$B$7:$X$104,MATCH(B854,'1.6.2'!$A$7:$A$104,0),MATCH(Data!A854,'1.6.2'!$B$6:$X$6,0))</f>
        <v>60.5</v>
      </c>
      <c r="F854" s="14">
        <f>INDEX('2.10.1'!$B$8:$X$105,MATCH(B854,'2.10.1'!$A$8:$A$105,0),MATCH(Data!A854,'2.10.1'!$B$7:$X$7,0))</f>
        <v>9.3000000000000007</v>
      </c>
      <c r="G854" s="14">
        <f>INDEX('3.2'!$B$7:$X$104,MATCH(B854,'3.2'!$A$7:$A$104,0),MATCH(Data!A854,'3.2'!$B$6:$X$6,0))</f>
        <v>11445</v>
      </c>
      <c r="H854" s="14" t="str">
        <f>INDEX('20.9'!$B$7:$X$104,MATCH(B854,'20.9'!$A$7:$A$104,0),MATCH(Data!A854,'20.9'!$B$6:$X$6,0))</f>
        <v>…</v>
      </c>
      <c r="I854" s="14">
        <f>INDEX('20.10'!$B$7:$X$104,MATCH(B854,'20.10'!$A$7:$A$104,0),MATCH(Data!A854,'20.10'!$B$6:$X$6,0))</f>
        <v>35974</v>
      </c>
      <c r="J854" s="14">
        <f>INDEX('20.13'!$B$7:$X$104,MATCH(B854,'20.13'!$A$7:$A$104,0),MATCH(Data!A854,'20.13'!$B$6:$X$6,0))</f>
        <v>123.9</v>
      </c>
      <c r="K854" s="14"/>
    </row>
    <row r="855" spans="1:11" hidden="1" x14ac:dyDescent="0.45">
      <c r="A855" s="116">
        <v>2008</v>
      </c>
      <c r="B855" s="14" t="s">
        <v>100</v>
      </c>
      <c r="C855" s="14">
        <f>INDEX('1.1'!$B$6:$X$103,MATCH(B855,'1.1'!$A$6:$A$103,0),MATCH(Data!A855,'1.1'!$B$5:$X$5,0))</f>
        <v>4314.3</v>
      </c>
      <c r="D855" s="14">
        <f>INDEX('1.2'!$B$6:$X$103,MATCH(B855,'1.2'!$A$6:$A$103,0),MATCH(Data!A855,'1.2'!$B$5:$X$5,0))</f>
        <v>4317.2</v>
      </c>
      <c r="E855" s="14">
        <f>INDEX('1.6.2'!$B$7:$X$104,MATCH(B855,'1.6.2'!$A$7:$A$104,0),MATCH(Data!A855,'1.6.2'!$B$6:$X$6,0))</f>
        <v>62.5</v>
      </c>
      <c r="F855" s="14">
        <f>INDEX('2.10.1'!$B$8:$X$105,MATCH(B855,'2.10.1'!$A$8:$A$105,0),MATCH(Data!A855,'2.10.1'!$B$7:$X$7,0))</f>
        <v>4.8</v>
      </c>
      <c r="G855" s="14">
        <f>INDEX('3.2'!$B$7:$X$104,MATCH(B855,'3.2'!$A$7:$A$104,0),MATCH(Data!A855,'3.2'!$B$6:$X$6,0))</f>
        <v>17481</v>
      </c>
      <c r="H855" s="14">
        <f>INDEX('20.9'!$B$7:$X$104,MATCH(B855,'20.9'!$A$7:$A$104,0),MATCH(Data!A855,'20.9'!$B$6:$X$6,0))</f>
        <v>42418</v>
      </c>
      <c r="I855" s="14">
        <f>INDEX('20.10'!$B$7:$X$104,MATCH(B855,'20.10'!$A$7:$A$104,0),MATCH(Data!A855,'20.10'!$B$6:$X$6,0))</f>
        <v>50536</v>
      </c>
      <c r="J855" s="14">
        <f>INDEX('20.13'!$B$7:$X$104,MATCH(B855,'20.13'!$A$7:$A$104,0),MATCH(Data!A855,'20.13'!$B$6:$X$6,0))</f>
        <v>118.4</v>
      </c>
      <c r="K855" s="14"/>
    </row>
    <row r="856" spans="1:11" hidden="1" x14ac:dyDescent="0.45">
      <c r="A856" s="116">
        <v>2008</v>
      </c>
      <c r="B856" s="14" t="s">
        <v>101</v>
      </c>
      <c r="C856" s="14">
        <f>INDEX('1.1'!$B$6:$X$103,MATCH(B856,'1.1'!$A$6:$A$103,0),MATCH(Data!A856,'1.1'!$B$5:$X$5,0))</f>
        <v>3351.7</v>
      </c>
      <c r="D856" s="14">
        <f>INDEX('1.2'!$B$6:$X$103,MATCH(B856,'1.2'!$A$6:$A$103,0),MATCH(Data!A856,'1.2'!$B$5:$X$5,0))</f>
        <v>3341.1</v>
      </c>
      <c r="E856" s="14">
        <f>INDEX('1.6.2'!$B$7:$X$104,MATCH(B856,'1.6.2'!$A$7:$A$104,0),MATCH(Data!A856,'1.6.2'!$B$6:$X$6,0))</f>
        <v>68.400000000000006</v>
      </c>
      <c r="F856" s="14">
        <f>INDEX('2.10.1'!$B$8:$X$105,MATCH(B856,'2.10.1'!$A$8:$A$105,0),MATCH(Data!A856,'2.10.1'!$B$7:$X$7,0))</f>
        <v>6.7</v>
      </c>
      <c r="G856" s="14">
        <f>INDEX('3.2'!$B$7:$X$104,MATCH(B856,'3.2'!$A$7:$A$104,0),MATCH(Data!A856,'3.2'!$B$6:$X$6,0))</f>
        <v>27984</v>
      </c>
      <c r="H856" s="14">
        <f>INDEX('20.9'!$B$7:$X$104,MATCH(B856,'20.9'!$A$7:$A$104,0),MATCH(Data!A856,'20.9'!$B$6:$X$6,0))</f>
        <v>44757</v>
      </c>
      <c r="I856" s="14">
        <f>INDEX('20.10'!$B$7:$X$104,MATCH(B856,'20.10'!$A$7:$A$104,0),MATCH(Data!A856,'20.10'!$B$6:$X$6,0))</f>
        <v>49652</v>
      </c>
      <c r="J856" s="14">
        <f>INDEX('20.13'!$B$7:$X$104,MATCH(B856,'20.13'!$A$7:$A$104,0),MATCH(Data!A856,'20.13'!$B$6:$X$6,0))</f>
        <v>113.4</v>
      </c>
      <c r="K856" s="14"/>
    </row>
    <row r="857" spans="1:11" hidden="1" x14ac:dyDescent="0.45">
      <c r="A857" s="116">
        <v>2008</v>
      </c>
      <c r="B857" s="83" t="s">
        <v>62</v>
      </c>
      <c r="C857" s="14">
        <f>INDEX('1.1'!$B$6:$X$103,MATCH(B857,'1.1'!$A$6:$A$103,0),MATCH(Data!A857,'1.1'!$B$5:$X$5,0))</f>
        <v>0</v>
      </c>
      <c r="D857" s="14">
        <f>INDEX('1.2'!$B$6:$X$103,MATCH(B857,'1.2'!$A$6:$A$103,0),MATCH(Data!A857,'1.2'!$B$5:$X$5,0))</f>
        <v>0</v>
      </c>
      <c r="E857" s="14">
        <f>INDEX('1.6.2'!$B$7:$X$104,MATCH(B857,'1.6.2'!$A$7:$A$104,0),MATCH(Data!A857,'1.6.2'!$B$6:$X$6,0))</f>
        <v>0</v>
      </c>
      <c r="F857" s="14">
        <f>INDEX('2.10.1'!$B$8:$X$105,MATCH(B857,'2.10.1'!$A$8:$A$105,0),MATCH(Data!A857,'2.10.1'!$B$7:$X$7,0))</f>
        <v>0</v>
      </c>
      <c r="G857" s="14">
        <f>INDEX('3.2'!$B$7:$X$104,MATCH(B857,'3.2'!$A$7:$A$104,0),MATCH(Data!A857,'3.2'!$B$6:$X$6,0))</f>
        <v>0</v>
      </c>
      <c r="H857" s="14">
        <f>INDEX('20.9'!$B$7:$X$104,MATCH(B857,'20.9'!$A$7:$A$104,0),MATCH(Data!A857,'20.9'!$B$6:$X$6,0))</f>
        <v>0</v>
      </c>
      <c r="I857" s="14">
        <f>INDEX('20.10'!$B$7:$X$104,MATCH(B857,'20.10'!$A$7:$A$104,0),MATCH(Data!A857,'20.10'!$B$6:$X$6,0))</f>
        <v>0</v>
      </c>
      <c r="J857" s="14">
        <f>INDEX('20.13'!$B$7:$X$104,MATCH(B857,'20.13'!$A$7:$A$104,0),MATCH(Data!A857,'20.13'!$B$6:$X$6,0))</f>
        <v>0</v>
      </c>
      <c r="K857" s="14"/>
    </row>
    <row r="858" spans="1:11" ht="18" hidden="1" x14ac:dyDescent="0.45">
      <c r="A858" s="116">
        <v>2008</v>
      </c>
      <c r="B858" s="105" t="s">
        <v>144</v>
      </c>
      <c r="C858" s="14">
        <f>INDEX('1.1'!$B$6:$X$103,MATCH(B858,'1.1'!$A$6:$A$103,0),MATCH(Data!A858,'1.1'!$B$5:$X$5,0))</f>
        <v>1504.3</v>
      </c>
      <c r="D858" s="14">
        <f>INDEX('1.2'!$B$6:$X$103,MATCH(B858,'1.2'!$A$6:$A$103,0),MATCH(Data!A858,'1.2'!$B$5:$X$5,0))</f>
        <v>1497.8</v>
      </c>
      <c r="E858" s="14">
        <f>INDEX('1.6.2'!$B$7:$X$104,MATCH(B858,'1.6.2'!$A$7:$A$104,0),MATCH(Data!A858,'1.6.2'!$B$6:$X$6,0))</f>
        <v>70.599999999999994</v>
      </c>
      <c r="F858" s="14">
        <f>INDEX('2.10.1'!$B$8:$X$105,MATCH(B858,'2.10.1'!$A$8:$A$105,0),MATCH(Data!A858,'2.10.1'!$B$7:$X$7,0))</f>
        <v>7.8</v>
      </c>
      <c r="G858" s="14">
        <f>INDEX('3.2'!$B$7:$X$104,MATCH(B858,'3.2'!$A$7:$A$104,0),MATCH(Data!A858,'3.2'!$B$6:$X$6,0))</f>
        <v>33197</v>
      </c>
      <c r="H858" s="14">
        <f>INDEX('20.9'!$B$7:$X$104,MATCH(B858,'20.9'!$A$7:$A$104,0),MATCH(Data!A858,'20.9'!$B$6:$X$6,0))</f>
        <v>46518</v>
      </c>
      <c r="I858" s="14">
        <f>INDEX('20.10'!$B$7:$X$104,MATCH(B858,'20.10'!$A$7:$A$104,0),MATCH(Data!A858,'20.10'!$B$6:$X$6,0))</f>
        <v>53005</v>
      </c>
      <c r="J858" s="14">
        <f>INDEX('20.13'!$B$7:$X$104,MATCH(B858,'20.13'!$A$7:$A$104,0),MATCH(Data!A858,'20.13'!$B$6:$X$6,0))</f>
        <v>119</v>
      </c>
      <c r="K858" s="14"/>
    </row>
    <row r="859" spans="1:11" ht="18" hidden="1" x14ac:dyDescent="0.45">
      <c r="A859" s="116">
        <v>2008</v>
      </c>
      <c r="B859" s="105" t="s">
        <v>133</v>
      </c>
      <c r="C859" s="14">
        <f>INDEX('1.1'!$B$6:$X$103,MATCH(B859,'1.1'!$A$6:$A$103,0),MATCH(Data!A859,'1.1'!$B$5:$X$5,0))</f>
        <v>523</v>
      </c>
      <c r="D859" s="14">
        <f>INDEX('1.2'!$B$6:$X$103,MATCH(B859,'1.2'!$A$6:$A$103,0),MATCH(Data!A859,'1.2'!$B$5:$X$5,0))</f>
        <v>523.5</v>
      </c>
      <c r="E859" s="14">
        <f>INDEX('1.6.2'!$B$7:$X$104,MATCH(B859,'1.6.2'!$A$7:$A$104,0),MATCH(Data!A859,'1.6.2'!$B$6:$X$6,0))</f>
        <v>71.599999999999994</v>
      </c>
      <c r="F859" s="14">
        <f>INDEX('2.10.1'!$B$8:$X$105,MATCH(B859,'2.10.1'!$A$8:$A$105,0),MATCH(Data!A859,'2.10.1'!$B$7:$X$7,0))</f>
        <v>5.9</v>
      </c>
      <c r="G859" s="14">
        <f>INDEX('3.2'!$B$7:$X$104,MATCH(B859,'3.2'!$A$7:$A$104,0),MATCH(Data!A859,'3.2'!$B$6:$X$6,0))</f>
        <v>39569</v>
      </c>
      <c r="H859" s="14">
        <f>INDEX('20.9'!$B$7:$X$104,MATCH(B859,'20.9'!$A$7:$A$104,0),MATCH(Data!A859,'20.9'!$B$6:$X$6,0))</f>
        <v>50482</v>
      </c>
      <c r="I859" s="14">
        <f>INDEX('20.10'!$B$7:$X$104,MATCH(B859,'20.10'!$A$7:$A$104,0),MATCH(Data!A859,'20.10'!$B$6:$X$6,0))</f>
        <v>50598</v>
      </c>
      <c r="J859" s="14">
        <f>INDEX('20.13'!$B$7:$X$104,MATCH(B859,'20.13'!$A$7:$A$104,0),MATCH(Data!A859,'20.13'!$B$6:$X$6,0))</f>
        <v>113.4</v>
      </c>
      <c r="K859" s="14"/>
    </row>
    <row r="860" spans="1:11" ht="18" hidden="1" x14ac:dyDescent="0.45">
      <c r="A860" s="116">
        <v>2008</v>
      </c>
      <c r="B860" s="105" t="s">
        <v>102</v>
      </c>
      <c r="C860" s="14">
        <f>INDEX('1.1'!$B$6:$X$103,MATCH(B860,'1.1'!$A$6:$A$103,0),MATCH(Data!A860,'1.1'!$B$5:$X$5,0))</f>
        <v>1324.3999999999999</v>
      </c>
      <c r="D860" s="14">
        <f>INDEX('1.2'!$B$6:$X$103,MATCH(B860,'1.2'!$A$6:$A$103,0),MATCH(Data!A860,'1.2'!$B$5:$X$5,0))</f>
        <v>1319.8</v>
      </c>
      <c r="E860" s="14">
        <f>INDEX('1.6.2'!$B$7:$X$104,MATCH(B860,'1.6.2'!$A$7:$A$104,0),MATCH(Data!A860,'1.6.2'!$B$6:$X$6,0))</f>
        <v>64.599999999999994</v>
      </c>
      <c r="F860" s="14">
        <f>INDEX('2.10.1'!$B$8:$X$105,MATCH(B860,'2.10.1'!$A$8:$A$105,0),MATCH(Data!A860,'2.10.1'!$B$7:$X$7,0))</f>
        <v>5.6</v>
      </c>
      <c r="G860" s="14">
        <f>INDEX('3.2'!$B$7:$X$104,MATCH(B860,'3.2'!$A$7:$A$104,0),MATCH(Data!A860,'3.2'!$B$6:$X$6,0))</f>
        <v>0</v>
      </c>
      <c r="H860" s="14">
        <f>INDEX('20.9'!$B$7:$X$104,MATCH(B860,'20.9'!$A$7:$A$104,0),MATCH(Data!A860,'20.9'!$B$6:$X$6,0))</f>
        <v>0</v>
      </c>
      <c r="I860" s="14">
        <f>INDEX('20.10'!$B$7:$X$104,MATCH(B860,'20.10'!$A$7:$A$104,0),MATCH(Data!A860,'20.10'!$B$6:$X$6,0))</f>
        <v>0</v>
      </c>
      <c r="J860" s="14" t="str">
        <f>INDEX('20.13'!$B$7:$X$104,MATCH(B860,'20.13'!$A$7:$A$104,0),MATCH(Data!A860,'20.13'!$B$6:$X$6,0))</f>
        <v>-</v>
      </c>
      <c r="K860" s="14"/>
    </row>
    <row r="861" spans="1:11" hidden="1" x14ac:dyDescent="0.45">
      <c r="A861" s="116">
        <v>2008</v>
      </c>
      <c r="B861" s="14" t="s">
        <v>103</v>
      </c>
      <c r="C861" s="14">
        <f>INDEX('1.1'!$B$6:$X$103,MATCH(B861,'1.1'!$A$6:$A$103,0),MATCH(Data!A861,'1.1'!$B$5:$X$5,0))</f>
        <v>3484.8</v>
      </c>
      <c r="D861" s="14">
        <f>INDEX('1.2'!$B$6:$X$103,MATCH(B861,'1.2'!$A$6:$A$103,0),MATCH(Data!A861,'1.2'!$B$5:$X$5,0))</f>
        <v>3487</v>
      </c>
      <c r="E861" s="14">
        <f>INDEX('1.6.2'!$B$7:$X$104,MATCH(B861,'1.6.2'!$A$7:$A$104,0),MATCH(Data!A861,'1.6.2'!$B$6:$X$6,0))</f>
        <v>62.1</v>
      </c>
      <c r="F861" s="14">
        <f>INDEX('2.10.1'!$B$8:$X$105,MATCH(B861,'2.10.1'!$A$8:$A$105,0),MATCH(Data!A861,'2.10.1'!$B$7:$X$7,0))</f>
        <v>4.3</v>
      </c>
      <c r="G861" s="14">
        <f>INDEX('3.2'!$B$7:$X$104,MATCH(B861,'3.2'!$A$7:$A$104,0),MATCH(Data!A861,'3.2'!$B$6:$X$6,0))</f>
        <v>14120</v>
      </c>
      <c r="H861" s="14">
        <f>INDEX('20.9'!$B$7:$X$104,MATCH(B861,'20.9'!$A$7:$A$104,0),MATCH(Data!A861,'20.9'!$B$6:$X$6,0))</f>
        <v>38321</v>
      </c>
      <c r="I861" s="14">
        <f>INDEX('20.10'!$B$7:$X$104,MATCH(B861,'20.10'!$A$7:$A$104,0),MATCH(Data!A861,'20.10'!$B$6:$X$6,0))</f>
        <v>33323</v>
      </c>
      <c r="J861" s="14">
        <f>INDEX('20.13'!$B$7:$X$104,MATCH(B861,'20.13'!$A$7:$A$104,0),MATCH(Data!A861,'20.13'!$B$6:$X$6,0))</f>
        <v>123.1</v>
      </c>
      <c r="K861" s="14"/>
    </row>
    <row r="862" spans="1:11" hidden="1" x14ac:dyDescent="0.45">
      <c r="A862" s="116">
        <v>2008</v>
      </c>
      <c r="B862" s="44" t="s">
        <v>145</v>
      </c>
      <c r="C862" s="14">
        <f>INDEX('1.1'!$B$6:$X$103,MATCH(B862,'1.1'!$A$6:$A$103,0),MATCH(Data!A862,'1.1'!$B$5:$X$5,0))</f>
        <v>17206.2</v>
      </c>
      <c r="D862" s="14">
        <f>INDEX('1.2'!$B$6:$X$103,MATCH(B862,'1.2'!$A$6:$A$103,0),MATCH(Data!A862,'1.2'!$B$5:$X$5,0))</f>
        <v>17216.400000000001</v>
      </c>
      <c r="E862" s="14">
        <f>INDEX('1.6.2'!$B$7:$X$104,MATCH(B862,'1.6.2'!$A$7:$A$104,0),MATCH(Data!A862,'1.6.2'!$B$6:$X$6,0))</f>
        <v>63.2</v>
      </c>
      <c r="F862" s="14">
        <f>INDEX('2.10.1'!$B$8:$X$105,MATCH(B862,'2.10.1'!$A$8:$A$105,0),MATCH(Data!A862,'2.10.1'!$B$7:$X$7,0))</f>
        <v>7.7</v>
      </c>
      <c r="G862" s="14">
        <f>INDEX('3.2'!$B$7:$X$104,MATCH(B862,'3.2'!$A$7:$A$104,0),MATCH(Data!A862,'3.2'!$B$6:$X$6,0))</f>
        <v>13045</v>
      </c>
      <c r="H862" s="14">
        <f>INDEX('20.9'!$B$7:$X$104,MATCH(B862,'20.9'!$A$7:$A$104,0),MATCH(Data!A862,'20.9'!$B$6:$X$6,0))</f>
        <v>38781</v>
      </c>
      <c r="I862" s="14">
        <f>INDEX('20.10'!$B$7:$X$104,MATCH(B862,'20.10'!$A$7:$A$104,0),MATCH(Data!A862,'20.10'!$B$6:$X$6,0))</f>
        <v>40576</v>
      </c>
      <c r="J862" s="14">
        <f>INDEX('20.13'!$B$7:$X$104,MATCH(B862,'20.13'!$A$7:$A$104,0),MATCH(Data!A862,'20.13'!$B$6:$X$6,0))</f>
        <v>119.4</v>
      </c>
      <c r="K862" s="14"/>
    </row>
    <row r="863" spans="1:11" hidden="1" x14ac:dyDescent="0.45">
      <c r="A863" s="116">
        <v>2008</v>
      </c>
      <c r="B863" s="14" t="s">
        <v>104</v>
      </c>
      <c r="C863" s="14">
        <f>INDEX('1.1'!$B$6:$X$103,MATCH(B863,'1.1'!$A$6:$A$103,0),MATCH(Data!A863,'1.1'!$B$5:$X$5,0))</f>
        <v>204.7</v>
      </c>
      <c r="D863" s="14">
        <f>INDEX('1.2'!$B$6:$X$103,MATCH(B863,'1.2'!$A$6:$A$103,0),MATCH(Data!A863,'1.2'!$B$5:$X$5,0))</f>
        <v>203.9</v>
      </c>
      <c r="E863" s="14">
        <f>INDEX('1.6.2'!$B$7:$X$104,MATCH(B863,'1.6.2'!$A$7:$A$104,0),MATCH(Data!A863,'1.6.2'!$B$6:$X$6,0))</f>
        <v>61.9</v>
      </c>
      <c r="F863" s="14">
        <f>INDEX('2.10.1'!$B$8:$X$105,MATCH(B863,'2.10.1'!$A$8:$A$105,0),MATCH(Data!A863,'2.10.1'!$B$7:$X$7,0))</f>
        <v>12.6</v>
      </c>
      <c r="G863" s="14">
        <f>INDEX('3.2'!$B$7:$X$104,MATCH(B863,'3.2'!$A$7:$A$104,0),MATCH(Data!A863,'3.2'!$B$6:$X$6,0))</f>
        <v>10385</v>
      </c>
      <c r="H863" s="14">
        <f>INDEX('20.9'!$B$7:$X$104,MATCH(B863,'20.9'!$A$7:$A$104,0),MATCH(Data!A863,'20.9'!$B$6:$X$6,0))</f>
        <v>39053</v>
      </c>
      <c r="I863" s="14">
        <f>INDEX('20.10'!$B$7:$X$104,MATCH(B863,'20.10'!$A$7:$A$104,0),MATCH(Data!A863,'20.10'!$B$6:$X$6,0))</f>
        <v>46688</v>
      </c>
      <c r="J863" s="14">
        <f>INDEX('20.13'!$B$7:$X$104,MATCH(B863,'20.13'!$A$7:$A$104,0),MATCH(Data!A863,'20.13'!$B$6:$X$6,0))</f>
        <v>125</v>
      </c>
      <c r="K863" s="14"/>
    </row>
    <row r="864" spans="1:11" hidden="1" x14ac:dyDescent="0.45">
      <c r="A864" s="116">
        <v>2008</v>
      </c>
      <c r="B864" s="14" t="s">
        <v>106</v>
      </c>
      <c r="C864" s="14">
        <f>INDEX('1.1'!$B$6:$X$103,MATCH(B864,'1.1'!$A$6:$A$103,0),MATCH(Data!A864,'1.1'!$B$5:$X$5,0))</f>
        <v>305.3</v>
      </c>
      <c r="D864" s="14">
        <f>INDEX('1.2'!$B$6:$X$103,MATCH(B864,'1.2'!$A$6:$A$103,0),MATCH(Data!A864,'1.2'!$B$5:$X$5,0))</f>
        <v>304.5</v>
      </c>
      <c r="E864" s="14">
        <f>INDEX('1.6.2'!$B$7:$X$104,MATCH(B864,'1.6.2'!$A$7:$A$104,0),MATCH(Data!A864,'1.6.2'!$B$6:$X$6,0))</f>
        <v>61</v>
      </c>
      <c r="F864" s="14">
        <f>INDEX('2.10.1'!$B$8:$X$105,MATCH(B864,'2.10.1'!$A$8:$A$105,0),MATCH(Data!A864,'2.10.1'!$B$7:$X$7,0))</f>
        <v>18.600000000000001</v>
      </c>
      <c r="G864" s="14">
        <f>INDEX('3.2'!$B$7:$X$104,MATCH(B864,'3.2'!$A$7:$A$104,0),MATCH(Data!A864,'3.2'!$B$6:$X$6,0))</f>
        <v>8084</v>
      </c>
      <c r="H864" s="14">
        <f>INDEX('20.9'!$B$7:$X$104,MATCH(B864,'20.9'!$A$7:$A$104,0),MATCH(Data!A864,'20.9'!$B$6:$X$6,0))</f>
        <v>36042</v>
      </c>
      <c r="I864" s="14">
        <f>INDEX('20.10'!$B$7:$X$104,MATCH(B864,'20.10'!$A$7:$A$104,0),MATCH(Data!A864,'20.10'!$B$6:$X$6,0))</f>
        <v>34921</v>
      </c>
      <c r="J864" s="14">
        <f>INDEX('20.13'!$B$7:$X$104,MATCH(B864,'20.13'!$A$7:$A$104,0),MATCH(Data!A864,'20.13'!$B$6:$X$6,0))</f>
        <v>114.1</v>
      </c>
      <c r="K864" s="14"/>
    </row>
    <row r="865" spans="1:11" hidden="1" x14ac:dyDescent="0.45">
      <c r="A865" s="116">
        <v>2008</v>
      </c>
      <c r="B865" s="14" t="s">
        <v>107</v>
      </c>
      <c r="C865" s="14">
        <f>INDEX('1.1'!$B$6:$X$103,MATCH(B865,'1.1'!$A$6:$A$103,0),MATCH(Data!A865,'1.1'!$B$5:$X$5,0))</f>
        <v>531.9</v>
      </c>
      <c r="D865" s="14">
        <f>INDEX('1.2'!$B$6:$X$103,MATCH(B865,'1.2'!$A$6:$A$103,0),MATCH(Data!A865,'1.2'!$B$5:$X$5,0))</f>
        <v>531.6</v>
      </c>
      <c r="E865" s="14">
        <f>INDEX('1.6.2'!$B$7:$X$104,MATCH(B865,'1.6.2'!$A$7:$A$104,0),MATCH(Data!A865,'1.6.2'!$B$6:$X$6,0))</f>
        <v>63.3</v>
      </c>
      <c r="F865" s="14">
        <f>INDEX('2.10.1'!$B$8:$X$105,MATCH(B865,'2.10.1'!$A$8:$A$105,0),MATCH(Data!A865,'2.10.1'!$B$7:$X$7,0))</f>
        <v>7.2</v>
      </c>
      <c r="G865" s="14">
        <f>INDEX('3.2'!$B$7:$X$104,MATCH(B865,'3.2'!$A$7:$A$104,0),MATCH(Data!A865,'3.2'!$B$6:$X$6,0))</f>
        <v>10304</v>
      </c>
      <c r="H865" s="14">
        <f>INDEX('20.9'!$B$7:$X$104,MATCH(B865,'20.9'!$A$7:$A$104,0),MATCH(Data!A865,'20.9'!$B$6:$X$6,0))</f>
        <v>33235</v>
      </c>
      <c r="I865" s="14">
        <f>INDEX('20.10'!$B$7:$X$104,MATCH(B865,'20.10'!$A$7:$A$104,0),MATCH(Data!A865,'20.10'!$B$6:$X$6,0))</f>
        <v>35567</v>
      </c>
      <c r="J865" s="14">
        <f>INDEX('20.13'!$B$7:$X$104,MATCH(B865,'20.13'!$A$7:$A$104,0),MATCH(Data!A865,'20.13'!$B$6:$X$6,0))</f>
        <v>137.4</v>
      </c>
      <c r="K865" s="14"/>
    </row>
    <row r="866" spans="1:11" hidden="1" x14ac:dyDescent="0.45">
      <c r="A866" s="116">
        <v>2008</v>
      </c>
      <c r="B866" s="14" t="s">
        <v>108</v>
      </c>
      <c r="C866" s="14">
        <f>INDEX('1.1'!$B$6:$X$103,MATCH(B866,'1.1'!$A$6:$A$103,0),MATCH(Data!A866,'1.1'!$B$5:$X$5,0))</f>
        <v>2438.9</v>
      </c>
      <c r="D866" s="14">
        <f>INDEX('1.2'!$B$6:$X$103,MATCH(B866,'1.2'!$A$6:$A$103,0),MATCH(Data!A866,'1.2'!$B$5:$X$5,0))</f>
        <v>2446.1999999999998</v>
      </c>
      <c r="E866" s="14">
        <f>INDEX('1.6.2'!$B$7:$X$104,MATCH(B866,'1.6.2'!$A$7:$A$104,0),MATCH(Data!A866,'1.6.2'!$B$6:$X$6,0))</f>
        <v>62.3</v>
      </c>
      <c r="F866" s="14">
        <f>INDEX('2.10.1'!$B$8:$X$105,MATCH(B866,'2.10.1'!$A$8:$A$105,0),MATCH(Data!A866,'2.10.1'!$B$7:$X$7,0))</f>
        <v>8.3000000000000007</v>
      </c>
      <c r="G866" s="14">
        <f>INDEX('3.2'!$B$7:$X$104,MATCH(B866,'3.2'!$A$7:$A$104,0),MATCH(Data!A866,'3.2'!$B$6:$X$6,0))</f>
        <v>9974</v>
      </c>
      <c r="H866" s="14">
        <f>INDEX('20.9'!$B$7:$X$104,MATCH(B866,'20.9'!$A$7:$A$104,0),MATCH(Data!A866,'20.9'!$B$6:$X$6,0))</f>
        <v>36234</v>
      </c>
      <c r="I866" s="14">
        <f>INDEX('20.10'!$B$7:$X$104,MATCH(B866,'20.10'!$A$7:$A$104,0),MATCH(Data!A866,'20.10'!$B$6:$X$6,0))</f>
        <v>33103</v>
      </c>
      <c r="J866" s="14">
        <f>INDEX('20.13'!$B$7:$X$104,MATCH(B866,'20.13'!$A$7:$A$104,0),MATCH(Data!A866,'20.13'!$B$6:$X$6,0))</f>
        <v>120.4</v>
      </c>
      <c r="K866" s="14"/>
    </row>
    <row r="867" spans="1:11" hidden="1" x14ac:dyDescent="0.45">
      <c r="A867" s="116">
        <v>2008</v>
      </c>
      <c r="B867" s="14" t="s">
        <v>109</v>
      </c>
      <c r="C867" s="14">
        <f>INDEX('1.1'!$B$6:$X$103,MATCH(B867,'1.1'!$A$6:$A$103,0),MATCH(Data!A867,'1.1'!$B$5:$X$5,0))</f>
        <v>2832.6</v>
      </c>
      <c r="D867" s="14">
        <f>INDEX('1.2'!$B$6:$X$103,MATCH(B867,'1.2'!$A$6:$A$103,0),MATCH(Data!A867,'1.2'!$B$5:$X$5,0))</f>
        <v>2834.8</v>
      </c>
      <c r="E867" s="14">
        <f>INDEX('1.6.2'!$B$7:$X$104,MATCH(B867,'1.6.2'!$A$7:$A$104,0),MATCH(Data!A867,'1.6.2'!$B$6:$X$6,0))</f>
        <v>64.3</v>
      </c>
      <c r="F867" s="14">
        <f>INDEX('2.10.1'!$B$8:$X$105,MATCH(B867,'2.10.1'!$A$8:$A$105,0),MATCH(Data!A867,'2.10.1'!$B$7:$X$7,0))</f>
        <v>6.4</v>
      </c>
      <c r="G867" s="14">
        <f>INDEX('3.2'!$B$7:$X$104,MATCH(B867,'3.2'!$A$7:$A$104,0),MATCH(Data!A867,'3.2'!$B$6:$X$6,0))</f>
        <v>15909</v>
      </c>
      <c r="H867" s="14">
        <f>INDEX('20.9'!$B$7:$X$104,MATCH(B867,'20.9'!$A$7:$A$104,0),MATCH(Data!A867,'20.9'!$B$6:$X$6,0))</f>
        <v>41598</v>
      </c>
      <c r="I867" s="14">
        <f>INDEX('20.10'!$B$7:$X$104,MATCH(B867,'20.10'!$A$7:$A$104,0),MATCH(Data!A867,'20.10'!$B$6:$X$6,0))</f>
        <v>36101</v>
      </c>
      <c r="J867" s="14">
        <f>INDEX('20.13'!$B$7:$X$104,MATCH(B867,'20.13'!$A$7:$A$104,0),MATCH(Data!A867,'20.13'!$B$6:$X$6,0))</f>
        <v>121.3</v>
      </c>
      <c r="K867" s="14"/>
    </row>
    <row r="868" spans="1:11" hidden="1" x14ac:dyDescent="0.45">
      <c r="A868" s="116">
        <v>2008</v>
      </c>
      <c r="B868" s="14" t="s">
        <v>110</v>
      </c>
      <c r="C868" s="14">
        <f>INDEX('1.1'!$B$6:$X$103,MATCH(B868,'1.1'!$A$6:$A$103,0),MATCH(Data!A868,'1.1'!$B$5:$X$5,0))</f>
        <v>2448.3000000000002</v>
      </c>
      <c r="D868" s="14">
        <f>INDEX('1.2'!$B$6:$X$103,MATCH(B868,'1.2'!$A$6:$A$103,0),MATCH(Data!A868,'1.2'!$B$5:$X$5,0))</f>
        <v>2451.9</v>
      </c>
      <c r="E868" s="14">
        <f>INDEX('1.6.2'!$B$7:$X$104,MATCH(B868,'1.6.2'!$A$7:$A$104,0),MATCH(Data!A868,'1.6.2'!$B$6:$X$6,0))</f>
        <v>62.8</v>
      </c>
      <c r="F868" s="14">
        <f>INDEX('2.10.1'!$B$8:$X$105,MATCH(B868,'2.10.1'!$A$8:$A$105,0),MATCH(Data!A868,'2.10.1'!$B$7:$X$7,0))</f>
        <v>8.5</v>
      </c>
      <c r="G868" s="14">
        <f>INDEX('3.2'!$B$7:$X$104,MATCH(B868,'3.2'!$A$7:$A$104,0),MATCH(Data!A868,'3.2'!$B$6:$X$6,0))</f>
        <v>13169</v>
      </c>
      <c r="H868" s="14">
        <f>INDEX('20.9'!$B$7:$X$104,MATCH(B868,'20.9'!$A$7:$A$104,0),MATCH(Data!A868,'20.9'!$B$6:$X$6,0))</f>
        <v>50213</v>
      </c>
      <c r="I868" s="14">
        <f>INDEX('20.10'!$B$7:$X$104,MATCH(B868,'20.10'!$A$7:$A$104,0),MATCH(Data!A868,'20.10'!$B$6:$X$6,0))</f>
        <v>44090</v>
      </c>
      <c r="J868" s="14">
        <f>INDEX('20.13'!$B$7:$X$104,MATCH(B868,'20.13'!$A$7:$A$104,0),MATCH(Data!A868,'20.13'!$B$6:$X$6,0))</f>
        <v>121.2</v>
      </c>
      <c r="K868" s="14"/>
    </row>
    <row r="869" spans="1:11" hidden="1" x14ac:dyDescent="0.45">
      <c r="A869" s="116">
        <v>2008</v>
      </c>
      <c r="B869" s="14" t="s">
        <v>111</v>
      </c>
      <c r="C869" s="14">
        <f>INDEX('1.1'!$B$6:$X$103,MATCH(B869,'1.1'!$A$6:$A$103,0),MATCH(Data!A869,'1.1'!$B$5:$X$5,0))</f>
        <v>2776.4</v>
      </c>
      <c r="D869" s="14">
        <f>INDEX('1.2'!$B$6:$X$103,MATCH(B869,'1.2'!$A$6:$A$103,0),MATCH(Data!A869,'1.2'!$B$5:$X$5,0))</f>
        <v>2778.3</v>
      </c>
      <c r="E869" s="14">
        <f>INDEX('1.6.2'!$B$7:$X$104,MATCH(B869,'1.6.2'!$A$7:$A$104,0),MATCH(Data!A869,'1.6.2'!$B$6:$X$6,0))</f>
        <v>62.7</v>
      </c>
      <c r="F869" s="14">
        <f>INDEX('2.10.1'!$B$8:$X$105,MATCH(B869,'2.10.1'!$A$8:$A$105,0),MATCH(Data!A869,'2.10.1'!$B$7:$X$7,0))</f>
        <v>6.6</v>
      </c>
      <c r="G869" s="14">
        <f>INDEX('3.2'!$B$7:$X$104,MATCH(B869,'3.2'!$A$7:$A$104,0),MATCH(Data!A869,'3.2'!$B$6:$X$6,0))</f>
        <v>14670</v>
      </c>
      <c r="H869" s="14">
        <f>INDEX('20.9'!$B$7:$X$104,MATCH(B869,'20.9'!$A$7:$A$104,0),MATCH(Data!A869,'20.9'!$B$6:$X$6,0))</f>
        <v>29852</v>
      </c>
      <c r="I869" s="14">
        <f>INDEX('20.10'!$B$7:$X$104,MATCH(B869,'20.10'!$A$7:$A$104,0),MATCH(Data!A869,'20.10'!$B$6:$X$6,0))</f>
        <v>36529</v>
      </c>
      <c r="J869" s="14">
        <f>INDEX('20.13'!$B$7:$X$104,MATCH(B869,'20.13'!$A$7:$A$104,0),MATCH(Data!A869,'20.13'!$B$6:$X$6,0))</f>
        <v>118.7</v>
      </c>
      <c r="K869" s="14"/>
    </row>
    <row r="870" spans="1:11" hidden="1" x14ac:dyDescent="0.45">
      <c r="A870" s="116">
        <v>2008</v>
      </c>
      <c r="B870" s="14" t="s">
        <v>112</v>
      </c>
      <c r="C870" s="14">
        <f>INDEX('1.1'!$B$6:$X$103,MATCH(B870,'1.1'!$A$6:$A$103,0),MATCH(Data!A870,'1.1'!$B$5:$X$5,0))</f>
        <v>2648.9</v>
      </c>
      <c r="D870" s="14">
        <f>INDEX('1.2'!$B$6:$X$103,MATCH(B870,'1.2'!$A$6:$A$103,0),MATCH(Data!A870,'1.2'!$B$5:$X$5,0))</f>
        <v>2645.8</v>
      </c>
      <c r="E870" s="14">
        <f>INDEX('1.6.2'!$B$7:$X$104,MATCH(B870,'1.6.2'!$A$7:$A$104,0),MATCH(Data!A870,'1.6.2'!$B$6:$X$6,0))</f>
        <v>63.4</v>
      </c>
      <c r="F870" s="14">
        <f>INDEX('2.10.1'!$B$8:$X$105,MATCH(B870,'2.10.1'!$A$8:$A$105,0),MATCH(Data!A870,'2.10.1'!$B$7:$X$7,0))</f>
        <v>7.3</v>
      </c>
      <c r="G870" s="14">
        <f>INDEX('3.2'!$B$7:$X$104,MATCH(B870,'3.2'!$A$7:$A$104,0),MATCH(Data!A870,'3.2'!$B$6:$X$6,0))</f>
        <v>13040</v>
      </c>
      <c r="H870" s="14">
        <f>INDEX('20.9'!$B$7:$X$104,MATCH(B870,'20.9'!$A$7:$A$104,0),MATCH(Data!A870,'20.9'!$B$6:$X$6,0))</f>
        <v>46217</v>
      </c>
      <c r="I870" s="14">
        <f>INDEX('20.10'!$B$7:$X$104,MATCH(B870,'20.10'!$A$7:$A$104,0),MATCH(Data!A870,'20.10'!$B$6:$X$6,0))</f>
        <v>53697</v>
      </c>
      <c r="J870" s="14">
        <f>INDEX('20.13'!$B$7:$X$104,MATCH(B870,'20.13'!$A$7:$A$104,0),MATCH(Data!A870,'20.13'!$B$6:$X$6,0))</f>
        <v>118.6</v>
      </c>
      <c r="K870" s="14"/>
    </row>
    <row r="871" spans="1:11" hidden="1" x14ac:dyDescent="0.45">
      <c r="A871" s="116">
        <v>2008</v>
      </c>
      <c r="B871" s="14" t="s">
        <v>113</v>
      </c>
      <c r="C871" s="14">
        <f>INDEX('1.1'!$B$6:$X$103,MATCH(B871,'1.1'!$A$6:$A$103,0),MATCH(Data!A871,'1.1'!$B$5:$X$5,0))</f>
        <v>1987.7</v>
      </c>
      <c r="D871" s="14">
        <f>INDEX('1.2'!$B$6:$X$103,MATCH(B871,'1.2'!$A$6:$A$103,0),MATCH(Data!A871,'1.2'!$B$5:$X$5,0))</f>
        <v>1990.5</v>
      </c>
      <c r="E871" s="14">
        <f>INDEX('1.6.2'!$B$7:$X$104,MATCH(B871,'1.6.2'!$A$7:$A$104,0),MATCH(Data!A871,'1.6.2'!$B$6:$X$6,0))</f>
        <v>63.7</v>
      </c>
      <c r="F871" s="14">
        <f>INDEX('2.10.1'!$B$8:$X$105,MATCH(B871,'2.10.1'!$A$8:$A$105,0),MATCH(Data!A871,'2.10.1'!$B$7:$X$7,0))</f>
        <v>7.8</v>
      </c>
      <c r="G871" s="14">
        <f>INDEX('3.2'!$B$7:$X$104,MATCH(B871,'3.2'!$A$7:$A$104,0),MATCH(Data!A871,'3.2'!$B$6:$X$6,0))</f>
        <v>13801</v>
      </c>
      <c r="H871" s="14">
        <f>INDEX('20.9'!$B$7:$X$104,MATCH(B871,'20.9'!$A$7:$A$104,0),MATCH(Data!A871,'20.9'!$B$6:$X$6,0))</f>
        <v>33777</v>
      </c>
      <c r="I871" s="14">
        <f>INDEX('20.10'!$B$7:$X$104,MATCH(B871,'20.10'!$A$7:$A$104,0),MATCH(Data!A871,'20.10'!$B$6:$X$6,0))</f>
        <v>37691</v>
      </c>
      <c r="J871" s="14">
        <f>INDEX('20.13'!$B$7:$X$104,MATCH(B871,'20.13'!$A$7:$A$104,0),MATCH(Data!A871,'20.13'!$B$6:$X$6,0))</f>
        <v>114.6</v>
      </c>
      <c r="K871" s="14"/>
    </row>
    <row r="872" spans="1:11" hidden="1" x14ac:dyDescent="0.45">
      <c r="A872" s="116">
        <v>2008</v>
      </c>
      <c r="B872" s="14" t="s">
        <v>114</v>
      </c>
      <c r="C872" s="14">
        <f>INDEX('1.1'!$B$6:$X$103,MATCH(B872,'1.1'!$A$6:$A$103,0),MATCH(Data!A872,'1.1'!$B$5:$X$5,0))</f>
        <v>1031.5</v>
      </c>
      <c r="D872" s="14">
        <f>INDEX('1.2'!$B$6:$X$103,MATCH(B872,'1.2'!$A$6:$A$103,0),MATCH(Data!A872,'1.2'!$B$5:$X$5,0))</f>
        <v>1028.9000000000001</v>
      </c>
      <c r="E872" s="14">
        <f>INDEX('1.6.2'!$B$7:$X$104,MATCH(B872,'1.6.2'!$A$7:$A$104,0),MATCH(Data!A872,'1.6.2'!$B$6:$X$6,0))</f>
        <v>64.7</v>
      </c>
      <c r="F872" s="14">
        <f>INDEX('2.10.1'!$B$8:$X$105,MATCH(B872,'2.10.1'!$A$8:$A$105,0),MATCH(Data!A872,'2.10.1'!$B$7:$X$7,0))</f>
        <v>8.1</v>
      </c>
      <c r="G872" s="14">
        <f>INDEX('3.2'!$B$7:$X$104,MATCH(B872,'3.2'!$A$7:$A$104,0),MATCH(Data!A872,'3.2'!$B$6:$X$6,0))</f>
        <v>13584</v>
      </c>
      <c r="H872" s="14">
        <f>INDEX('20.9'!$B$7:$X$104,MATCH(B872,'20.9'!$A$7:$A$104,0),MATCH(Data!A872,'20.9'!$B$6:$X$6,0))</f>
        <v>40673</v>
      </c>
      <c r="I872" s="14">
        <f>INDEX('20.10'!$B$7:$X$104,MATCH(B872,'20.10'!$A$7:$A$104,0),MATCH(Data!A872,'20.10'!$B$6:$X$6,0))</f>
        <v>47621</v>
      </c>
      <c r="J872" s="14">
        <f>INDEX('20.13'!$B$7:$X$104,MATCH(B872,'20.13'!$A$7:$A$104,0),MATCH(Data!A872,'20.13'!$B$6:$X$6,0))</f>
        <v>119.5</v>
      </c>
      <c r="K872" s="14"/>
    </row>
    <row r="873" spans="1:11" ht="18" hidden="1" x14ac:dyDescent="0.45">
      <c r="A873" s="116">
        <v>2008</v>
      </c>
      <c r="B873" s="44" t="s">
        <v>146</v>
      </c>
      <c r="C873" s="14">
        <f>INDEX('1.1'!$B$6:$X$103,MATCH(B873,'1.1'!$A$6:$A$103,0),MATCH(Data!A873,'1.1'!$B$5:$X$5,0))</f>
        <v>8414.6999999999989</v>
      </c>
      <c r="D873" s="14">
        <f>INDEX('1.2'!$B$6:$X$103,MATCH(B873,'1.2'!$A$6:$A$103,0),MATCH(Data!A873,'1.2'!$B$5:$X$5,0))</f>
        <v>8429.7999999999993</v>
      </c>
      <c r="E873" s="14">
        <f>INDEX('1.6.2'!$B$7:$X$104,MATCH(B873,'1.6.2'!$A$7:$A$104,0),MATCH(Data!A873,'1.6.2'!$B$6:$X$6,0))</f>
        <v>64.400000000000006</v>
      </c>
      <c r="F873" s="14">
        <f>INDEX('2.10.1'!$B$8:$X$105,MATCH(B873,'2.10.1'!$A$8:$A$105,0),MATCH(Data!A873,'2.10.1'!$B$7:$X$7,0))</f>
        <v>9.1</v>
      </c>
      <c r="G873" s="14">
        <f>INDEX('3.2'!$B$7:$X$104,MATCH(B873,'3.2'!$A$7:$A$104,0),MATCH(Data!A873,'3.2'!$B$6:$X$6,0))</f>
        <v>15916</v>
      </c>
      <c r="H873" s="14">
        <f>INDEX('20.9'!$B$7:$X$104,MATCH(B873,'20.9'!$A$7:$A$104,0),MATCH(Data!A873,'20.9'!$B$6:$X$6,0))</f>
        <v>44995</v>
      </c>
      <c r="I873" s="14">
        <f>INDEX('20.10'!$B$7:$X$104,MATCH(B873,'20.10'!$A$7:$A$104,0),MATCH(Data!A873,'20.10'!$B$6:$X$6,0))</f>
        <v>46279</v>
      </c>
      <c r="J873" s="14">
        <f>INDEX('20.13'!$B$7:$X$104,MATCH(B873,'20.13'!$A$7:$A$104,0),MATCH(Data!A873,'20.13'!$B$6:$X$6,0))</f>
        <v>120.3</v>
      </c>
      <c r="K873" s="14"/>
    </row>
    <row r="874" spans="1:11" hidden="1" x14ac:dyDescent="0.45">
      <c r="A874" s="116">
        <v>2008</v>
      </c>
      <c r="B874" s="14" t="s">
        <v>115</v>
      </c>
      <c r="C874" s="14">
        <f>INDEX('1.1'!$B$6:$X$103,MATCH(B874,'1.1'!$A$6:$A$103,0),MATCH(Data!A874,'1.1'!$B$5:$X$5,0))</f>
        <v>966.6</v>
      </c>
      <c r="D874" s="14">
        <f>INDEX('1.2'!$B$6:$X$103,MATCH(B874,'1.2'!$A$6:$A$103,0),MATCH(Data!A874,'1.2'!$B$5:$X$5,0))</f>
        <v>965.9</v>
      </c>
      <c r="E874" s="14">
        <f>INDEX('1.6.2'!$B$7:$X$104,MATCH(B874,'1.6.2'!$A$7:$A$104,0),MATCH(Data!A874,'1.6.2'!$B$6:$X$6,0))</f>
        <v>63.7</v>
      </c>
      <c r="F874" s="14">
        <f>INDEX('2.10.1'!$B$8:$X$105,MATCH(B874,'2.10.1'!$A$8:$A$105,0),MATCH(Data!A874,'2.10.1'!$B$7:$X$7,0))</f>
        <v>12</v>
      </c>
      <c r="G874" s="14">
        <f>INDEX('3.2'!$B$7:$X$104,MATCH(B874,'3.2'!$A$7:$A$104,0),MATCH(Data!A874,'3.2'!$B$6:$X$6,0))</f>
        <v>11233</v>
      </c>
      <c r="H874" s="14">
        <f>INDEX('20.9'!$B$7:$X$104,MATCH(B874,'20.9'!$A$7:$A$104,0),MATCH(Data!A874,'20.9'!$B$6:$X$6,0))</f>
        <v>31918</v>
      </c>
      <c r="I874" s="14">
        <f>INDEX('20.10'!$B$7:$X$104,MATCH(B874,'20.10'!$A$7:$A$104,0),MATCH(Data!A874,'20.10'!$B$6:$X$6,0))</f>
        <v>33632</v>
      </c>
      <c r="J874" s="14">
        <f>INDEX('20.13'!$B$7:$X$104,MATCH(B874,'20.13'!$A$7:$A$104,0),MATCH(Data!A874,'20.13'!$B$6:$X$6,0))</f>
        <v>113.9</v>
      </c>
      <c r="K874" s="14"/>
    </row>
    <row r="875" spans="1:11" hidden="1" x14ac:dyDescent="0.45">
      <c r="A875" s="116">
        <v>2008</v>
      </c>
      <c r="B875" s="14" t="s">
        <v>116</v>
      </c>
      <c r="C875" s="14">
        <f>INDEX('1.1'!$B$6:$X$103,MATCH(B875,'1.1'!$A$6:$A$103,0),MATCH(Data!A875,'1.1'!$B$5:$X$5,0))</f>
        <v>958.1</v>
      </c>
      <c r="D875" s="14">
        <f>INDEX('1.2'!$B$6:$X$103,MATCH(B875,'1.2'!$A$6:$A$103,0),MATCH(Data!A875,'1.2'!$B$5:$X$5,0))</f>
        <v>958.5</v>
      </c>
      <c r="E875" s="14">
        <f>INDEX('1.6.2'!$B$7:$X$104,MATCH(B875,'1.6.2'!$A$7:$A$104,0),MATCH(Data!A875,'1.6.2'!$B$6:$X$6,0))</f>
        <v>65.099999999999994</v>
      </c>
      <c r="F875" s="14">
        <f>INDEX('2.10.1'!$B$8:$X$105,MATCH(B875,'2.10.1'!$A$8:$A$105,0),MATCH(Data!A875,'2.10.1'!$B$7:$X$7,0))</f>
        <v>9</v>
      </c>
      <c r="G875" s="14">
        <f>INDEX('3.2'!$B$7:$X$104,MATCH(B875,'3.2'!$A$7:$A$104,0),MATCH(Data!A875,'3.2'!$B$6:$X$6,0))</f>
        <v>18586</v>
      </c>
      <c r="H875" s="14">
        <f>INDEX('20.9'!$B$7:$X$104,MATCH(B875,'20.9'!$A$7:$A$104,0),MATCH(Data!A875,'20.9'!$B$6:$X$6,0))</f>
        <v>38992</v>
      </c>
      <c r="I875" s="14">
        <f>INDEX('20.10'!$B$7:$X$104,MATCH(B875,'20.10'!$A$7:$A$104,0),MATCH(Data!A875,'20.10'!$B$6:$X$6,0))</f>
        <v>47673</v>
      </c>
      <c r="J875" s="14">
        <f>INDEX('20.13'!$B$7:$X$104,MATCH(B875,'20.13'!$A$7:$A$104,0),MATCH(Data!A875,'20.13'!$B$6:$X$6,0))</f>
        <v>113.3</v>
      </c>
      <c r="K875" s="14"/>
    </row>
    <row r="876" spans="1:11" hidden="1" x14ac:dyDescent="0.45">
      <c r="A876" s="116">
        <v>2008</v>
      </c>
      <c r="B876" s="14" t="s">
        <v>117</v>
      </c>
      <c r="C876" s="14">
        <f>INDEX('1.1'!$B$6:$X$103,MATCH(B876,'1.1'!$A$6:$A$103,0),MATCH(Data!A876,'1.1'!$B$5:$X$5,0))</f>
        <v>1109.2</v>
      </c>
      <c r="D876" s="14">
        <f>INDEX('1.2'!$B$6:$X$103,MATCH(B876,'1.2'!$A$6:$A$103,0),MATCH(Data!A876,'1.2'!$B$5:$X$5,0))</f>
        <v>1110.3</v>
      </c>
      <c r="E876" s="14">
        <f>INDEX('1.6.2'!$B$7:$X$104,MATCH(B876,'1.6.2'!$A$7:$A$104,0),MATCH(Data!A876,'1.6.2'!$B$6:$X$6,0))</f>
        <v>63.5</v>
      </c>
      <c r="F876" s="14">
        <f>INDEX('2.10.1'!$B$8:$X$105,MATCH(B876,'2.10.1'!$A$8:$A$105,0),MATCH(Data!A876,'2.10.1'!$B$7:$X$7,0))</f>
        <v>14.9</v>
      </c>
      <c r="G876" s="14">
        <f>INDEX('3.2'!$B$7:$X$104,MATCH(B876,'3.2'!$A$7:$A$104,0),MATCH(Data!A876,'3.2'!$B$6:$X$6,0))</f>
        <v>11047</v>
      </c>
      <c r="H876" s="14">
        <f>INDEX('20.9'!$B$7:$X$104,MATCH(B876,'20.9'!$A$7:$A$104,0),MATCH(Data!A876,'20.9'!$B$6:$X$6,0))</f>
        <v>34868</v>
      </c>
      <c r="I876" s="14">
        <f>INDEX('20.10'!$B$7:$X$104,MATCH(B876,'20.10'!$A$7:$A$104,0),MATCH(Data!A876,'20.10'!$B$6:$X$6,0))</f>
        <v>43040</v>
      </c>
      <c r="J876" s="14">
        <f>INDEX('20.13'!$B$7:$X$104,MATCH(B876,'20.13'!$A$7:$A$104,0),MATCH(Data!A876,'20.13'!$B$6:$X$6,0))</f>
        <v>113.3</v>
      </c>
      <c r="K876" s="14"/>
    </row>
    <row r="877" spans="1:11" hidden="1" x14ac:dyDescent="0.45">
      <c r="A877" s="116">
        <v>2008</v>
      </c>
      <c r="B877" s="14" t="s">
        <v>118</v>
      </c>
      <c r="C877" s="14">
        <f>INDEX('1.1'!$B$6:$X$103,MATCH(B877,'1.1'!$A$6:$A$103,0),MATCH(Data!A877,'1.1'!$B$5:$X$5,0))</f>
        <v>325.2</v>
      </c>
      <c r="D877" s="14">
        <f>INDEX('1.2'!$B$6:$X$103,MATCH(B877,'1.2'!$A$6:$A$103,0),MATCH(Data!A877,'1.2'!$B$5:$X$5,0))</f>
        <v>326.60000000000002</v>
      </c>
      <c r="E877" s="14">
        <f>INDEX('1.6.2'!$B$7:$X$104,MATCH(B877,'1.6.2'!$A$7:$A$104,0),MATCH(Data!A877,'1.6.2'!$B$6:$X$6,0))</f>
        <v>66.900000000000006</v>
      </c>
      <c r="F877" s="14">
        <f>INDEX('2.10.1'!$B$8:$X$105,MATCH(B877,'2.10.1'!$A$8:$A$105,0),MATCH(Data!A877,'2.10.1'!$B$7:$X$7,0))</f>
        <v>8.6</v>
      </c>
      <c r="G877" s="14">
        <f>INDEX('3.2'!$B$7:$X$104,MATCH(B877,'3.2'!$A$7:$A$104,0),MATCH(Data!A877,'3.2'!$B$6:$X$6,0))</f>
        <v>20116</v>
      </c>
      <c r="H877" s="14">
        <f>INDEX('20.9'!$B$7:$X$104,MATCH(B877,'20.9'!$A$7:$A$104,0),MATCH(Data!A877,'20.9'!$B$6:$X$6,0))</f>
        <v>47655</v>
      </c>
      <c r="I877" s="14">
        <f>INDEX('20.10'!$B$7:$X$104,MATCH(B877,'20.10'!$A$7:$A$104,0),MATCH(Data!A877,'20.10'!$B$6:$X$6,0))</f>
        <v>36675</v>
      </c>
      <c r="J877" s="14">
        <f>INDEX('20.13'!$B$7:$X$104,MATCH(B877,'20.13'!$A$7:$A$104,0),MATCH(Data!A877,'20.13'!$B$6:$X$6,0))</f>
        <v>125.8</v>
      </c>
      <c r="K877" s="14"/>
    </row>
    <row r="878" spans="1:11" hidden="1" x14ac:dyDescent="0.45">
      <c r="A878" s="116">
        <v>2008</v>
      </c>
      <c r="B878" s="14" t="s">
        <v>119</v>
      </c>
      <c r="C878" s="14">
        <f>INDEX('1.1'!$B$6:$X$103,MATCH(B878,'1.1'!$A$6:$A$103,0),MATCH(Data!A878,'1.1'!$B$5:$X$5,0))</f>
        <v>1969.6</v>
      </c>
      <c r="D878" s="14">
        <f>INDEX('1.2'!$B$6:$X$103,MATCH(B878,'1.2'!$A$6:$A$103,0),MATCH(Data!A878,'1.2'!$B$5:$X$5,0))</f>
        <v>1973.5</v>
      </c>
      <c r="E878" s="14">
        <f>INDEX('1.6.2'!$B$7:$X$104,MATCH(B878,'1.6.2'!$A$7:$A$104,0),MATCH(Data!A878,'1.6.2'!$B$6:$X$6,0))</f>
        <v>64</v>
      </c>
      <c r="F878" s="14">
        <f>INDEX('2.10.1'!$B$8:$X$105,MATCH(B878,'2.10.1'!$A$8:$A$105,0),MATCH(Data!A878,'2.10.1'!$B$7:$X$7,0))</f>
        <v>7.4</v>
      </c>
      <c r="G878" s="14">
        <f>INDEX('3.2'!$B$7:$X$104,MATCH(B878,'3.2'!$A$7:$A$104,0),MATCH(Data!A878,'3.2'!$B$6:$X$6,0))</f>
        <v>12927</v>
      </c>
      <c r="H878" s="14">
        <f>INDEX('20.9'!$B$7:$X$104,MATCH(B878,'20.9'!$A$7:$A$104,0),MATCH(Data!A878,'20.9'!$B$6:$X$6,0))</f>
        <v>46217</v>
      </c>
      <c r="I878" s="14">
        <f>INDEX('20.10'!$B$7:$X$104,MATCH(B878,'20.10'!$A$7:$A$104,0),MATCH(Data!A878,'20.10'!$B$6:$X$6,0))</f>
        <v>51934</v>
      </c>
      <c r="J878" s="14">
        <f>INDEX('20.13'!$B$7:$X$104,MATCH(B878,'20.13'!$A$7:$A$104,0),MATCH(Data!A878,'20.13'!$B$6:$X$6,0))</f>
        <v>115.6</v>
      </c>
      <c r="K878" s="14"/>
    </row>
    <row r="879" spans="1:11" hidden="1" x14ac:dyDescent="0.45">
      <c r="A879" s="116">
        <v>2008</v>
      </c>
      <c r="B879" s="14" t="s">
        <v>147</v>
      </c>
      <c r="C879" s="14">
        <f>INDEX('1.1'!$B$6:$X$103,MATCH(B879,'1.1'!$A$6:$A$103,0),MATCH(Data!A879,'1.1'!$B$5:$X$5,0))</f>
        <v>1351.1</v>
      </c>
      <c r="D879" s="14">
        <f>INDEX('1.2'!$B$6:$X$103,MATCH(B879,'1.2'!$A$6:$A$103,0),MATCH(Data!A879,'1.2'!$B$5:$X$5,0))</f>
        <v>1353</v>
      </c>
      <c r="E879" s="14">
        <f>INDEX('1.6.2'!$B$7:$X$104,MATCH(B879,'1.6.2'!$A$7:$A$104,0),MATCH(Data!A879,'1.6.2'!$B$6:$X$6,0))</f>
        <v>64.7</v>
      </c>
      <c r="F879" s="14">
        <f>INDEX('2.10.1'!$B$8:$X$105,MATCH(B879,'2.10.1'!$A$8:$A$105,0),MATCH(Data!A879,'2.10.1'!$B$7:$X$7,0))</f>
        <v>8.6</v>
      </c>
      <c r="G879" s="14">
        <f>INDEX('3.2'!$B$7:$X$104,MATCH(B879,'3.2'!$A$7:$A$104,0),MATCH(Data!A879,'3.2'!$B$6:$X$6,0))</f>
        <v>16284</v>
      </c>
      <c r="H879" s="14">
        <f>INDEX('20.9'!$B$7:$X$104,MATCH(B879,'20.9'!$A$7:$A$104,0),MATCH(Data!A879,'20.9'!$B$6:$X$6,0))</f>
        <v>50332</v>
      </c>
      <c r="I879" s="14">
        <f>INDEX('20.10'!$B$7:$X$104,MATCH(B879,'20.10'!$A$7:$A$104,0),MATCH(Data!A879,'20.10'!$B$6:$X$6,0))</f>
        <v>44174</v>
      </c>
      <c r="J879" s="14">
        <f>INDEX('20.13'!$B$7:$X$104,MATCH(B879,'20.13'!$A$7:$A$104,0),MATCH(Data!A879,'20.13'!$B$6:$X$6,0))</f>
        <v>117.5</v>
      </c>
      <c r="K879" s="14"/>
    </row>
    <row r="880" spans="1:11" hidden="1" x14ac:dyDescent="0.45">
      <c r="A880" s="116">
        <v>2008</v>
      </c>
      <c r="B880" s="14" t="s">
        <v>120</v>
      </c>
      <c r="C880" s="14">
        <f>INDEX('1.1'!$B$6:$X$103,MATCH(B880,'1.1'!$A$6:$A$103,0),MATCH(Data!A880,'1.1'!$B$5:$X$5,0))</f>
        <v>838.9</v>
      </c>
      <c r="D880" s="14">
        <f>INDEX('1.2'!$B$6:$X$103,MATCH(B880,'1.2'!$A$6:$A$103,0),MATCH(Data!A880,'1.2'!$B$5:$X$5,0))</f>
        <v>841.6</v>
      </c>
      <c r="E880" s="14">
        <f>INDEX('1.6.2'!$B$7:$X$104,MATCH(B880,'1.6.2'!$A$7:$A$104,0),MATCH(Data!A880,'1.6.2'!$B$6:$X$6,0))</f>
        <v>63.8</v>
      </c>
      <c r="F880" s="14">
        <f>INDEX('2.10.1'!$B$8:$X$105,MATCH(B880,'2.10.1'!$A$8:$A$105,0),MATCH(Data!A880,'2.10.1'!$B$7:$X$7,0))</f>
        <v>5.4</v>
      </c>
      <c r="G880" s="14">
        <f>INDEX('3.2'!$B$7:$X$104,MATCH(B880,'3.2'!$A$7:$A$104,0),MATCH(Data!A880,'3.2'!$B$6:$X$6,0))</f>
        <v>12297</v>
      </c>
      <c r="H880" s="14">
        <f>INDEX('20.9'!$B$7:$X$104,MATCH(B880,'20.9'!$A$7:$A$104,0),MATCH(Data!A880,'20.9'!$B$6:$X$6,0))</f>
        <v>40708</v>
      </c>
      <c r="I880" s="14">
        <f>INDEX('20.10'!$B$7:$X$104,MATCH(B880,'20.10'!$A$7:$A$104,0),MATCH(Data!A880,'20.10'!$B$6:$X$6,0))</f>
        <v>34677</v>
      </c>
      <c r="J880" s="14">
        <f>INDEX('20.13'!$B$7:$X$104,MATCH(B880,'20.13'!$A$7:$A$104,0),MATCH(Data!A880,'20.13'!$B$6:$X$6,0))</f>
        <v>122</v>
      </c>
      <c r="K880" s="14"/>
    </row>
    <row r="881" spans="1:11" hidden="1" x14ac:dyDescent="0.45">
      <c r="A881" s="116">
        <v>2008</v>
      </c>
      <c r="B881" s="14" t="s">
        <v>121</v>
      </c>
      <c r="C881" s="14">
        <f>INDEX('1.1'!$B$6:$X$103,MATCH(B881,'1.1'!$A$6:$A$103,0),MATCH(Data!A881,'1.1'!$B$5:$X$5,0))</f>
        <v>160.9</v>
      </c>
      <c r="D881" s="14">
        <f>INDEX('1.2'!$B$6:$X$103,MATCH(B881,'1.2'!$A$6:$A$103,0),MATCH(Data!A881,'1.2'!$B$5:$X$5,0))</f>
        <v>162.4</v>
      </c>
      <c r="E881" s="14">
        <f>INDEX('1.6.2'!$B$7:$X$104,MATCH(B881,'1.6.2'!$A$7:$A$104,0),MATCH(Data!A881,'1.6.2'!$B$6:$X$6,0))</f>
        <v>68.599999999999994</v>
      </c>
      <c r="F881" s="14">
        <f>INDEX('2.10.1'!$B$8:$X$105,MATCH(B881,'2.10.1'!$A$8:$A$105,0),MATCH(Data!A881,'2.10.1'!$B$7:$X$7,0))</f>
        <v>7.2</v>
      </c>
      <c r="G881" s="14">
        <f>INDEX('3.2'!$B$7:$X$104,MATCH(B881,'3.2'!$A$7:$A$104,0),MATCH(Data!A881,'3.2'!$B$6:$X$6,0))</f>
        <v>19937</v>
      </c>
      <c r="H881" s="14" t="str">
        <f>INDEX('20.9'!$B$7:$X$104,MATCH(B881,'20.9'!$A$7:$A$104,0),MATCH(Data!A881,'20.9'!$B$6:$X$6,0))</f>
        <v>…</v>
      </c>
      <c r="I881" s="14">
        <f>INDEX('20.10'!$B$7:$X$104,MATCH(B881,'20.10'!$A$7:$A$104,0),MATCH(Data!A881,'20.10'!$B$6:$X$6,0))</f>
        <v>28259</v>
      </c>
      <c r="J881" s="14">
        <f>INDEX('20.13'!$B$7:$X$104,MATCH(B881,'20.13'!$A$7:$A$104,0),MATCH(Data!A881,'20.13'!$B$6:$X$6,0))</f>
        <v>120.7</v>
      </c>
      <c r="K881" s="14"/>
    </row>
    <row r="882" spans="1:11" hidden="1" x14ac:dyDescent="0.45">
      <c r="A882" s="116">
        <v>2008</v>
      </c>
      <c r="B882" s="14" t="s">
        <v>122</v>
      </c>
      <c r="C882" s="14">
        <f>INDEX('1.1'!$B$6:$X$103,MATCH(B882,'1.1'!$A$6:$A$103,0),MATCH(Data!A882,'1.1'!$B$5:$X$5,0))</f>
        <v>504.9</v>
      </c>
      <c r="D882" s="14">
        <f>INDEX('1.2'!$B$6:$X$103,MATCH(B882,'1.2'!$A$6:$A$103,0),MATCH(Data!A882,'1.2'!$B$5:$X$5,0))</f>
        <v>507.1</v>
      </c>
      <c r="E882" s="14">
        <f>INDEX('1.6.2'!$B$7:$X$104,MATCH(B882,'1.6.2'!$A$7:$A$104,0),MATCH(Data!A882,'1.6.2'!$B$6:$X$6,0))</f>
        <v>65.400000000000006</v>
      </c>
      <c r="F882" s="14">
        <f>INDEX('2.10.1'!$B$8:$X$105,MATCH(B882,'2.10.1'!$A$8:$A$105,0),MATCH(Data!A882,'2.10.1'!$B$7:$X$7,0))</f>
        <v>7.4</v>
      </c>
      <c r="G882" s="14">
        <f>INDEX('3.2'!$B$7:$X$104,MATCH(B882,'3.2'!$A$7:$A$104,0),MATCH(Data!A882,'3.2'!$B$6:$X$6,0))</f>
        <v>25007</v>
      </c>
      <c r="H882" s="14">
        <f>INDEX('20.9'!$B$7:$X$104,MATCH(B882,'20.9'!$A$7:$A$104,0),MATCH(Data!A882,'20.9'!$B$6:$X$6,0))</f>
        <v>59454</v>
      </c>
      <c r="I882" s="14">
        <f>INDEX('20.10'!$B$7:$X$104,MATCH(B882,'20.10'!$A$7:$A$104,0),MATCH(Data!A882,'20.10'!$B$6:$X$6,0))</f>
        <v>64376</v>
      </c>
      <c r="J882" s="14">
        <f>INDEX('20.13'!$B$7:$X$104,MATCH(B882,'20.13'!$A$7:$A$104,0),MATCH(Data!A882,'20.13'!$B$6:$X$6,0))</f>
        <v>134.19999999999999</v>
      </c>
      <c r="K882" s="14"/>
    </row>
    <row r="883" spans="1:11" hidden="1" x14ac:dyDescent="0.45">
      <c r="A883" s="116">
        <v>2008</v>
      </c>
      <c r="B883" s="14" t="s">
        <v>123</v>
      </c>
      <c r="C883" s="14">
        <f>INDEX('1.1'!$B$6:$X$103,MATCH(B883,'1.1'!$A$6:$A$103,0),MATCH(Data!A883,'1.1'!$B$5:$X$5,0))</f>
        <v>178.1</v>
      </c>
      <c r="D883" s="14">
        <f>INDEX('1.2'!$B$6:$X$103,MATCH(B883,'1.2'!$A$6:$A$103,0),MATCH(Data!A883,'1.2'!$B$5:$X$5,0))</f>
        <v>178.4</v>
      </c>
      <c r="E883" s="14">
        <f>INDEX('1.6.2'!$B$7:$X$104,MATCH(B883,'1.6.2'!$A$7:$A$104,0),MATCH(Data!A883,'1.6.2'!$B$6:$X$6,0))</f>
        <v>63.5</v>
      </c>
      <c r="F883" s="14">
        <f>INDEX('2.10.1'!$B$8:$X$105,MATCH(B883,'2.10.1'!$A$8:$A$105,0),MATCH(Data!A883,'2.10.1'!$B$7:$X$7,0))</f>
        <v>9.6</v>
      </c>
      <c r="G883" s="14">
        <f>INDEX('3.2'!$B$7:$X$104,MATCH(B883,'3.2'!$A$7:$A$104,0),MATCH(Data!A883,'3.2'!$B$6:$X$6,0))</f>
        <v>11306</v>
      </c>
      <c r="H883" s="14">
        <f>INDEX('20.9'!$B$7:$X$104,MATCH(B883,'20.9'!$A$7:$A$104,0),MATCH(Data!A883,'20.9'!$B$6:$X$6,0))</f>
        <v>24863</v>
      </c>
      <c r="I883" s="14">
        <f>INDEX('20.10'!$B$7:$X$104,MATCH(B883,'20.10'!$A$7:$A$104,0),MATCH(Data!A883,'20.10'!$B$6:$X$6,0))</f>
        <v>28449</v>
      </c>
      <c r="J883" s="14">
        <f>INDEX('20.13'!$B$7:$X$104,MATCH(B883,'20.13'!$A$7:$A$104,0),MATCH(Data!A883,'20.13'!$B$6:$X$6,0))</f>
        <v>115.5</v>
      </c>
      <c r="K883" s="14"/>
    </row>
    <row r="884" spans="1:11" hidden="1" x14ac:dyDescent="0.45">
      <c r="A884" s="116">
        <v>2008</v>
      </c>
      <c r="B884" s="14" t="s">
        <v>124</v>
      </c>
      <c r="C884" s="14">
        <f>INDEX('1.1'!$B$6:$X$103,MATCH(B884,'1.1'!$A$6:$A$103,0),MATCH(Data!A884,'1.1'!$B$5:$X$5,0))</f>
        <v>52.1</v>
      </c>
      <c r="D884" s="14">
        <f>INDEX('1.2'!$B$6:$X$103,MATCH(B884,'1.2'!$A$6:$A$103,0),MATCH(Data!A884,'1.2'!$B$5:$X$5,0))</f>
        <v>52.5</v>
      </c>
      <c r="E884" s="14">
        <f>INDEX('1.6.2'!$B$7:$X$104,MATCH(B884,'1.6.2'!$A$7:$A$104,0),MATCH(Data!A884,'1.6.2'!$B$6:$X$6,0))</f>
        <v>69.2</v>
      </c>
      <c r="F884" s="14">
        <f>INDEX('2.10.1'!$B$8:$X$105,MATCH(B884,'2.10.1'!$A$8:$A$105,0),MATCH(Data!A884,'2.10.1'!$B$7:$X$7,0))</f>
        <v>5.2</v>
      </c>
      <c r="G884" s="14">
        <f>INDEX('3.2'!$B$7:$X$104,MATCH(B884,'3.2'!$A$7:$A$104,0),MATCH(Data!A884,'3.2'!$B$6:$X$6,0))</f>
        <v>30554</v>
      </c>
      <c r="H884" s="14" t="str">
        <f>INDEX('20.9'!$B$7:$X$104,MATCH(B884,'20.9'!$A$7:$A$104,0),MATCH(Data!A884,'20.9'!$B$6:$X$6,0))</f>
        <v>…</v>
      </c>
      <c r="I884" s="14" t="str">
        <f>INDEX('20.10'!$B$7:$X$104,MATCH(B884,'20.10'!$A$7:$A$104,0),MATCH(Data!A884,'20.10'!$B$6:$X$6,0))</f>
        <v>…</v>
      </c>
      <c r="J884" s="14" t="str">
        <f>INDEX('20.13'!$B$7:$X$104,MATCH(B884,'20.13'!$A$7:$A$104,0),MATCH(Data!A884,'20.13'!$B$6:$X$6,0))</f>
        <v>-</v>
      </c>
      <c r="K884" s="14"/>
    </row>
    <row r="885" spans="1:11" hidden="1" x14ac:dyDescent="0.45">
      <c r="A885" s="116">
        <v>2009</v>
      </c>
      <c r="B885" s="114" t="s">
        <v>40</v>
      </c>
      <c r="C885" s="14">
        <f>INDEX('1.1'!$B$6:$X$103,MATCH(B885,'1.1'!$A$6:$A$103,0),MATCH(Data!A885,'1.1'!$B$5:$X$5,0))</f>
        <v>142833.5</v>
      </c>
      <c r="D885" s="14">
        <f>INDEX('1.2'!$B$6:$X$103,MATCH(B885,'1.2'!$A$6:$A$103,0),MATCH(Data!A885,'1.2'!$B$5:$X$5,0))</f>
        <v>142785.29999999999</v>
      </c>
      <c r="E885" s="14">
        <f>INDEX('1.6.2'!$B$7:$X$104,MATCH(B885,'1.6.2'!$A$7:$A$104,0),MATCH(Data!A885,'1.6.2'!$B$6:$X$6,0))</f>
        <v>62</v>
      </c>
      <c r="F885" s="14">
        <f>INDEX('2.10.1'!$B$8:$X$105,MATCH(B885,'2.10.1'!$A$8:$A$105,0),MATCH(Data!A885,'2.10.1'!$B$7:$X$7,0))</f>
        <v>8.3000000000000007</v>
      </c>
      <c r="G885" s="14">
        <f>INDEX('3.2'!$B$7:$X$104,MATCH(B885,'3.2'!$A$7:$A$104,0),MATCH(Data!A885,'3.2'!$B$6:$X$6,0))</f>
        <v>16895</v>
      </c>
      <c r="H885" s="14">
        <f>INDEX('20.9'!$B$7:$X$104,MATCH(B885,'20.9'!$A$7:$A$104,0),MATCH(Data!A885,'20.9'!$B$6:$X$6,0))</f>
        <v>47715</v>
      </c>
      <c r="I885" s="14">
        <f>INDEX('20.10'!$B$7:$X$104,MATCH(B885,'20.10'!$A$7:$A$104,0),MATCH(Data!A885,'20.10'!$B$6:$X$6,0))</f>
        <v>52895</v>
      </c>
      <c r="J885" s="14">
        <f>INDEX('20.13'!$B$7:$X$104,MATCH(B885,'20.13'!$A$7:$A$104,0),MATCH(Data!A885,'20.13'!$B$6:$X$6,0))</f>
        <v>97.6</v>
      </c>
      <c r="K885" s="14"/>
    </row>
    <row r="886" spans="1:11" ht="18" hidden="1" x14ac:dyDescent="0.45">
      <c r="A886" s="116">
        <v>2009</v>
      </c>
      <c r="B886" s="44" t="s">
        <v>131</v>
      </c>
      <c r="C886" s="14">
        <f>INDEX('1.1'!$B$6:$X$103,MATCH(B886,'1.1'!$A$6:$A$103,0),MATCH(Data!A886,'1.1'!$B$5:$X$5,0))</f>
        <v>38334.800000000003</v>
      </c>
      <c r="D886" s="14">
        <f>INDEX('1.2'!$B$6:$X$103,MATCH(B886,'1.2'!$A$6:$A$103,0),MATCH(Data!A886,'1.2'!$B$5:$X$5,0))</f>
        <v>38299</v>
      </c>
      <c r="E886" s="14">
        <f>INDEX('1.6.2'!$B$7:$X$104,MATCH(B886,'1.6.2'!$A$7:$A$104,0),MATCH(Data!A886,'1.6.2'!$B$6:$X$6,0))</f>
        <v>61.7</v>
      </c>
      <c r="F886" s="14">
        <f>INDEX('2.10.1'!$B$8:$X$105,MATCH(B886,'2.10.1'!$A$8:$A$105,0),MATCH(Data!A886,'2.10.1'!$B$7:$X$7,0))</f>
        <v>5.8</v>
      </c>
      <c r="G886" s="14">
        <f>INDEX('3.2'!$B$7:$X$104,MATCH(B886,'3.2'!$A$7:$A$104,0),MATCH(Data!A886,'3.2'!$B$6:$X$6,0))</f>
        <v>21931</v>
      </c>
      <c r="H886" s="14">
        <f>INDEX('20.9'!$B$7:$X$104,MATCH(B886,'20.9'!$A$7:$A$104,0),MATCH(Data!A886,'20.9'!$B$6:$X$6,0))</f>
        <v>62288</v>
      </c>
      <c r="I886" s="14">
        <f>INDEX('20.10'!$B$7:$X$104,MATCH(B886,'20.10'!$A$7:$A$104,0),MATCH(Data!A886,'20.10'!$B$6:$X$6,0))</f>
        <v>83255</v>
      </c>
      <c r="J886" s="14">
        <f>INDEX('20.13'!$B$7:$X$104,MATCH(B886,'20.13'!$A$7:$A$104,0),MATCH(Data!A886,'20.13'!$B$6:$X$6,0))</f>
        <v>96</v>
      </c>
      <c r="K886" s="14"/>
    </row>
    <row r="887" spans="1:11" hidden="1" x14ac:dyDescent="0.45">
      <c r="A887" s="116">
        <v>2009</v>
      </c>
      <c r="B887" s="14" t="s">
        <v>41</v>
      </c>
      <c r="C887" s="14">
        <f>INDEX('1.1'!$B$6:$X$103,MATCH(B887,'1.1'!$A$6:$A$103,0),MATCH(Data!A887,'1.1'!$B$5:$X$5,0))</f>
        <v>1531.8</v>
      </c>
      <c r="D887" s="14">
        <f>INDEX('1.2'!$B$6:$X$103,MATCH(B887,'1.2'!$A$6:$A$103,0),MATCH(Data!A887,'1.2'!$B$5:$X$5,0))</f>
        <v>1529</v>
      </c>
      <c r="E887" s="14">
        <f>INDEX('1.6.2'!$B$7:$X$104,MATCH(B887,'1.6.2'!$A$7:$A$104,0),MATCH(Data!A887,'1.6.2'!$B$6:$X$6,0))</f>
        <v>61.3</v>
      </c>
      <c r="F887" s="14">
        <f>INDEX('2.10.1'!$B$8:$X$105,MATCH(B887,'2.10.1'!$A$8:$A$105,0),MATCH(Data!A887,'2.10.1'!$B$7:$X$7,0))</f>
        <v>4.7</v>
      </c>
      <c r="G887" s="14">
        <f>INDEX('3.2'!$B$7:$X$104,MATCH(B887,'3.2'!$A$7:$A$104,0),MATCH(Data!A887,'3.2'!$B$6:$X$6,0))</f>
        <v>14147</v>
      </c>
      <c r="H887" s="14">
        <f>INDEX('20.9'!$B$7:$X$104,MATCH(B887,'20.9'!$A$7:$A$104,0),MATCH(Data!A887,'20.9'!$B$6:$X$6,0))</f>
        <v>41572</v>
      </c>
      <c r="I887" s="14">
        <f>INDEX('20.10'!$B$7:$X$104,MATCH(B887,'20.10'!$A$7:$A$104,0),MATCH(Data!A887,'20.10'!$B$6:$X$6,0))</f>
        <v>36821</v>
      </c>
      <c r="J887" s="14">
        <f>INDEX('20.13'!$B$7:$X$104,MATCH(B887,'20.13'!$A$7:$A$104,0),MATCH(Data!A887,'20.13'!$B$6:$X$6,0))</f>
        <v>90.2</v>
      </c>
      <c r="K887" s="14"/>
    </row>
    <row r="888" spans="1:11" hidden="1" x14ac:dyDescent="0.45">
      <c r="A888" s="116">
        <v>2009</v>
      </c>
      <c r="B888" s="14" t="s">
        <v>42</v>
      </c>
      <c r="C888" s="14">
        <f>INDEX('1.1'!$B$6:$X$103,MATCH(B888,'1.1'!$A$6:$A$103,0),MATCH(Data!A888,'1.1'!$B$5:$X$5,0))</f>
        <v>1286.5</v>
      </c>
      <c r="D888" s="14">
        <f>INDEX('1.2'!$B$6:$X$103,MATCH(B888,'1.2'!$A$6:$A$103,0),MATCH(Data!A888,'1.2'!$B$5:$X$5,0))</f>
        <v>1290.4000000000001</v>
      </c>
      <c r="E888" s="14">
        <f>INDEX('1.6.2'!$B$7:$X$104,MATCH(B888,'1.6.2'!$A$7:$A$104,0),MATCH(Data!A888,'1.6.2'!$B$6:$X$6,0))</f>
        <v>60.8</v>
      </c>
      <c r="F888" s="14">
        <f>INDEX('2.10.1'!$B$8:$X$105,MATCH(B888,'2.10.1'!$A$8:$A$105,0),MATCH(Data!A888,'2.10.1'!$B$7:$X$7,0))</f>
        <v>10.7</v>
      </c>
      <c r="G888" s="14">
        <f>INDEX('3.2'!$B$7:$X$104,MATCH(B888,'3.2'!$A$7:$A$104,0),MATCH(Data!A888,'3.2'!$B$6:$X$6,0))</f>
        <v>11484</v>
      </c>
      <c r="H888" s="14">
        <f>INDEX('20.9'!$B$7:$X$104,MATCH(B888,'20.9'!$A$7:$A$104,0),MATCH(Data!A888,'20.9'!$B$6:$X$6,0))</f>
        <v>29328</v>
      </c>
      <c r="I888" s="14">
        <f>INDEX('20.10'!$B$7:$X$104,MATCH(B888,'20.10'!$A$7:$A$104,0),MATCH(Data!A888,'20.10'!$B$6:$X$6,0))</f>
        <v>30913</v>
      </c>
      <c r="J888" s="14">
        <f>INDEX('20.13'!$B$7:$X$104,MATCH(B888,'20.13'!$A$7:$A$104,0),MATCH(Data!A888,'20.13'!$B$6:$X$6,0))</f>
        <v>95.5</v>
      </c>
      <c r="K888" s="14"/>
    </row>
    <row r="889" spans="1:11" hidden="1" x14ac:dyDescent="0.45">
      <c r="A889" s="116">
        <v>2009</v>
      </c>
      <c r="B889" s="14" t="s">
        <v>43</v>
      </c>
      <c r="C889" s="14">
        <f>INDEX('1.1'!$B$6:$X$103,MATCH(B889,'1.1'!$A$6:$A$103,0),MATCH(Data!A889,'1.1'!$B$5:$X$5,0))</f>
        <v>1449.8</v>
      </c>
      <c r="D889" s="14">
        <f>INDEX('1.2'!$B$6:$X$103,MATCH(B889,'1.2'!$A$6:$A$103,0),MATCH(Data!A889,'1.2'!$B$5:$X$5,0))</f>
        <v>1453.8</v>
      </c>
      <c r="E889" s="14">
        <f>INDEX('1.6.2'!$B$7:$X$104,MATCH(B889,'1.6.2'!$A$7:$A$104,0),MATCH(Data!A889,'1.6.2'!$B$6:$X$6,0))</f>
        <v>60.3</v>
      </c>
      <c r="F889" s="14">
        <f>INDEX('2.10.1'!$B$8:$X$105,MATCH(B889,'2.10.1'!$A$8:$A$105,0),MATCH(Data!A889,'2.10.1'!$B$7:$X$7,0))</f>
        <v>8.6999999999999993</v>
      </c>
      <c r="G889" s="14">
        <f>INDEX('3.2'!$B$7:$X$104,MATCH(B889,'3.2'!$A$7:$A$104,0),MATCH(Data!A889,'3.2'!$B$6:$X$6,0))</f>
        <v>10827</v>
      </c>
      <c r="H889" s="14">
        <f>INDEX('20.9'!$B$7:$X$104,MATCH(B889,'20.9'!$A$7:$A$104,0),MATCH(Data!A889,'20.9'!$B$6:$X$6,0))</f>
        <v>36559</v>
      </c>
      <c r="I889" s="14">
        <f>INDEX('20.10'!$B$7:$X$104,MATCH(B889,'20.10'!$A$7:$A$104,0),MATCH(Data!A889,'20.10'!$B$6:$X$6,0))</f>
        <v>33986</v>
      </c>
      <c r="J889" s="14">
        <f>INDEX('20.13'!$B$7:$X$104,MATCH(B889,'20.13'!$A$7:$A$104,0),MATCH(Data!A889,'20.13'!$B$6:$X$6,0))</f>
        <v>92.1</v>
      </c>
      <c r="K889" s="14"/>
    </row>
    <row r="890" spans="1:11" hidden="1" x14ac:dyDescent="0.45">
      <c r="A890" s="116">
        <v>2009</v>
      </c>
      <c r="B890" s="14" t="s">
        <v>44</v>
      </c>
      <c r="C890" s="14">
        <f>INDEX('1.1'!$B$6:$X$103,MATCH(B890,'1.1'!$A$6:$A$103,0),MATCH(Data!A890,'1.1'!$B$5:$X$5,0))</f>
        <v>2334.9</v>
      </c>
      <c r="D890" s="14">
        <f>INDEX('1.2'!$B$6:$X$103,MATCH(B890,'1.2'!$A$6:$A$103,0),MATCH(Data!A890,'1.2'!$B$5:$X$5,0))</f>
        <v>2336.9</v>
      </c>
      <c r="E890" s="14">
        <f>INDEX('1.6.2'!$B$7:$X$104,MATCH(B890,'1.6.2'!$A$7:$A$104,0),MATCH(Data!A890,'1.6.2'!$B$6:$X$6,0))</f>
        <v>60.3</v>
      </c>
      <c r="F890" s="14">
        <f>INDEX('2.10.1'!$B$8:$X$105,MATCH(B890,'2.10.1'!$A$8:$A$105,0),MATCH(Data!A890,'2.10.1'!$B$7:$X$7,0))</f>
        <v>8.6</v>
      </c>
      <c r="G890" s="14">
        <f>INDEX('3.2'!$B$7:$X$104,MATCH(B890,'3.2'!$A$7:$A$104,0),MATCH(Data!A890,'3.2'!$B$6:$X$6,0))</f>
        <v>11999</v>
      </c>
      <c r="H890" s="14">
        <f>INDEX('20.9'!$B$7:$X$104,MATCH(B890,'20.9'!$A$7:$A$104,0),MATCH(Data!A890,'20.9'!$B$6:$X$6,0))</f>
        <v>33836</v>
      </c>
      <c r="I890" s="14">
        <f>INDEX('20.10'!$B$7:$X$104,MATCH(B890,'20.10'!$A$7:$A$104,0),MATCH(Data!A890,'20.10'!$B$6:$X$6,0))</f>
        <v>34007</v>
      </c>
      <c r="J890" s="14">
        <f>INDEX('20.13'!$B$7:$X$104,MATCH(B890,'20.13'!$A$7:$A$104,0),MATCH(Data!A890,'20.13'!$B$6:$X$6,0))</f>
        <v>91.4</v>
      </c>
      <c r="K890" s="14"/>
    </row>
    <row r="891" spans="1:11" hidden="1" x14ac:dyDescent="0.45">
      <c r="A891" s="116">
        <v>2009</v>
      </c>
      <c r="B891" s="14" t="s">
        <v>45</v>
      </c>
      <c r="C891" s="14">
        <f>INDEX('1.1'!$B$6:$X$103,MATCH(B891,'1.1'!$A$6:$A$103,0),MATCH(Data!A891,'1.1'!$B$5:$X$5,0))</f>
        <v>1067.8</v>
      </c>
      <c r="D891" s="14">
        <f>INDEX('1.2'!$B$6:$X$103,MATCH(B891,'1.2'!$A$6:$A$103,0),MATCH(Data!A891,'1.2'!$B$5:$X$5,0))</f>
        <v>1071</v>
      </c>
      <c r="E891" s="14">
        <f>INDEX('1.6.2'!$B$7:$X$104,MATCH(B891,'1.6.2'!$A$7:$A$104,0),MATCH(Data!A891,'1.6.2'!$B$6:$X$6,0))</f>
        <v>60.3</v>
      </c>
      <c r="F891" s="14">
        <f>INDEX('2.10.1'!$B$8:$X$105,MATCH(B891,'2.10.1'!$A$8:$A$105,0),MATCH(Data!A891,'2.10.1'!$B$7:$X$7,0))</f>
        <v>10.8</v>
      </c>
      <c r="G891" s="14">
        <f>INDEX('3.2'!$B$7:$X$104,MATCH(B891,'3.2'!$A$7:$A$104,0),MATCH(Data!A891,'3.2'!$B$6:$X$6,0))</f>
        <v>9351</v>
      </c>
      <c r="H891" s="14">
        <f>INDEX('20.9'!$B$7:$X$104,MATCH(B891,'20.9'!$A$7:$A$104,0),MATCH(Data!A891,'20.9'!$B$6:$X$6,0))</f>
        <v>30155</v>
      </c>
      <c r="I891" s="14">
        <f>INDEX('20.10'!$B$7:$X$104,MATCH(B891,'20.10'!$A$7:$A$104,0),MATCH(Data!A891,'20.10'!$B$6:$X$6,0))</f>
        <v>29729</v>
      </c>
      <c r="J891" s="14">
        <f>INDEX('20.13'!$B$7:$X$104,MATCH(B891,'20.13'!$A$7:$A$104,0),MATCH(Data!A891,'20.13'!$B$6:$X$6,0))</f>
        <v>91.2</v>
      </c>
      <c r="K891" s="14"/>
    </row>
    <row r="892" spans="1:11" hidden="1" x14ac:dyDescent="0.45">
      <c r="A892" s="116">
        <v>2009</v>
      </c>
      <c r="B892" s="14" t="s">
        <v>46</v>
      </c>
      <c r="C892" s="14">
        <f>INDEX('1.1'!$B$6:$X$103,MATCH(B892,'1.1'!$A$6:$A$103,0),MATCH(Data!A892,'1.1'!$B$5:$X$5,0))</f>
        <v>1015</v>
      </c>
      <c r="D892" s="14">
        <f>INDEX('1.2'!$B$6:$X$103,MATCH(B892,'1.2'!$A$6:$A$103,0),MATCH(Data!A892,'1.2'!$B$5:$X$5,0))</f>
        <v>1015.3</v>
      </c>
      <c r="E892" s="14">
        <f>INDEX('1.6.2'!$B$7:$X$104,MATCH(B892,'1.6.2'!$A$7:$A$104,0),MATCH(Data!A892,'1.6.2'!$B$6:$X$6,0))</f>
        <v>61.2</v>
      </c>
      <c r="F892" s="14">
        <f>INDEX('2.10.1'!$B$8:$X$105,MATCH(B892,'2.10.1'!$A$8:$A$105,0),MATCH(Data!A892,'2.10.1'!$B$7:$X$7,0))</f>
        <v>6.1</v>
      </c>
      <c r="G892" s="14">
        <f>INDEX('3.2'!$B$7:$X$104,MATCH(B892,'3.2'!$A$7:$A$104,0),MATCH(Data!A892,'3.2'!$B$6:$X$6,0))</f>
        <v>13380</v>
      </c>
      <c r="H892" s="14">
        <f>INDEX('20.9'!$B$7:$X$104,MATCH(B892,'20.9'!$A$7:$A$104,0),MATCH(Data!A892,'20.9'!$B$6:$X$6,0))</f>
        <v>46563</v>
      </c>
      <c r="I892" s="14">
        <f>INDEX('20.10'!$B$7:$X$104,MATCH(B892,'20.10'!$A$7:$A$104,0),MATCH(Data!A892,'20.10'!$B$6:$X$6,0))</f>
        <v>52298</v>
      </c>
      <c r="J892" s="14">
        <f>INDEX('20.13'!$B$7:$X$104,MATCH(B892,'20.13'!$A$7:$A$104,0),MATCH(Data!A892,'20.13'!$B$6:$X$6,0))</f>
        <v>102.1</v>
      </c>
      <c r="K892" s="14"/>
    </row>
    <row r="893" spans="1:11" hidden="1" x14ac:dyDescent="0.45">
      <c r="A893" s="116">
        <v>2009</v>
      </c>
      <c r="B893" s="14" t="s">
        <v>47</v>
      </c>
      <c r="C893" s="14">
        <f>INDEX('1.1'!$B$6:$X$103,MATCH(B893,'1.1'!$A$6:$A$103,0),MATCH(Data!A893,'1.1'!$B$5:$X$5,0))</f>
        <v>672.9</v>
      </c>
      <c r="D893" s="14">
        <f>INDEX('1.2'!$B$6:$X$103,MATCH(B893,'1.2'!$A$6:$A$103,0),MATCH(Data!A893,'1.2'!$B$5:$X$5,0))</f>
        <v>675.4</v>
      </c>
      <c r="E893" s="14">
        <f>INDEX('1.6.2'!$B$7:$X$104,MATCH(B893,'1.6.2'!$A$7:$A$104,0),MATCH(Data!A893,'1.6.2'!$B$6:$X$6,0))</f>
        <v>60.5</v>
      </c>
      <c r="F893" s="14">
        <f>INDEX('2.10.1'!$B$8:$X$105,MATCH(B893,'2.10.1'!$A$8:$A$105,0),MATCH(Data!A893,'2.10.1'!$B$7:$X$7,0))</f>
        <v>8.1999999999999993</v>
      </c>
      <c r="G893" s="14">
        <f>INDEX('3.2'!$B$7:$X$104,MATCH(B893,'3.2'!$A$7:$A$104,0),MATCH(Data!A893,'3.2'!$B$6:$X$6,0))</f>
        <v>10696</v>
      </c>
      <c r="H893" s="14">
        <f>INDEX('20.9'!$B$7:$X$104,MATCH(B893,'20.9'!$A$7:$A$104,0),MATCH(Data!A893,'20.9'!$B$6:$X$6,0))</f>
        <v>30506</v>
      </c>
      <c r="I893" s="14">
        <f>INDEX('20.10'!$B$7:$X$104,MATCH(B893,'20.10'!$A$7:$A$104,0),MATCH(Data!A893,'20.10'!$B$6:$X$6,0))</f>
        <v>33230</v>
      </c>
      <c r="J893" s="14">
        <f>INDEX('20.13'!$B$7:$X$104,MATCH(B893,'20.13'!$A$7:$A$104,0),MATCH(Data!A893,'20.13'!$B$6:$X$6,0))</f>
        <v>88.5</v>
      </c>
      <c r="K893" s="14"/>
    </row>
    <row r="894" spans="1:11" hidden="1" x14ac:dyDescent="0.45">
      <c r="A894" s="116">
        <v>2009</v>
      </c>
      <c r="B894" s="14" t="s">
        <v>48</v>
      </c>
      <c r="C894" s="14">
        <f>INDEX('1.1'!$B$6:$X$103,MATCH(B894,'1.1'!$A$6:$A$103,0),MATCH(Data!A894,'1.1'!$B$5:$X$5,0))</f>
        <v>1135</v>
      </c>
      <c r="D894" s="14">
        <f>INDEX('1.2'!$B$6:$X$103,MATCH(B894,'1.2'!$A$6:$A$103,0),MATCH(Data!A894,'1.2'!$B$5:$X$5,0))</f>
        <v>1139.2</v>
      </c>
      <c r="E894" s="14">
        <f>INDEX('1.6.2'!$B$7:$X$104,MATCH(B894,'1.6.2'!$A$7:$A$104,0),MATCH(Data!A894,'1.6.2'!$B$6:$X$6,0))</f>
        <v>60</v>
      </c>
      <c r="F894" s="14">
        <f>INDEX('2.10.1'!$B$8:$X$105,MATCH(B894,'2.10.1'!$A$8:$A$105,0),MATCH(Data!A894,'2.10.1'!$B$7:$X$7,0))</f>
        <v>8.8000000000000007</v>
      </c>
      <c r="G894" s="14">
        <f>INDEX('3.2'!$B$7:$X$104,MATCH(B894,'3.2'!$A$7:$A$104,0),MATCH(Data!A894,'3.2'!$B$6:$X$6,0))</f>
        <v>12801</v>
      </c>
      <c r="H894" s="14">
        <f>INDEX('20.9'!$B$7:$X$104,MATCH(B894,'20.9'!$A$7:$A$104,0),MATCH(Data!A894,'20.9'!$B$6:$X$6,0))</f>
        <v>27636</v>
      </c>
      <c r="I894" s="14">
        <f>INDEX('20.10'!$B$7:$X$104,MATCH(B894,'20.10'!$A$7:$A$104,0),MATCH(Data!A894,'20.10'!$B$6:$X$6,0))</f>
        <v>28418</v>
      </c>
      <c r="J894" s="14">
        <f>INDEX('20.13'!$B$7:$X$104,MATCH(B894,'20.13'!$A$7:$A$104,0),MATCH(Data!A894,'20.13'!$B$6:$X$6,0))</f>
        <v>90.9</v>
      </c>
      <c r="K894" s="14"/>
    </row>
    <row r="895" spans="1:11" hidden="1" x14ac:dyDescent="0.45">
      <c r="A895" s="116">
        <v>2009</v>
      </c>
      <c r="B895" s="14" t="s">
        <v>49</v>
      </c>
      <c r="C895" s="14">
        <f>INDEX('1.1'!$B$6:$X$103,MATCH(B895,'1.1'!$A$6:$A$103,0),MATCH(Data!A895,'1.1'!$B$5:$X$5,0))</f>
        <v>1177</v>
      </c>
      <c r="D895" s="14">
        <f>INDEX('1.2'!$B$6:$X$103,MATCH(B895,'1.2'!$A$6:$A$103,0),MATCH(Data!A895,'1.2'!$B$5:$X$5,0))</f>
        <v>1179.5</v>
      </c>
      <c r="E895" s="14">
        <f>INDEX('1.6.2'!$B$7:$X$104,MATCH(B895,'1.6.2'!$A$7:$A$104,0),MATCH(Data!A895,'1.6.2'!$B$6:$X$6,0))</f>
        <v>60.6</v>
      </c>
      <c r="F895" s="14">
        <f>INDEX('2.10.1'!$B$8:$X$105,MATCH(B895,'2.10.1'!$A$8:$A$105,0),MATCH(Data!A895,'2.10.1'!$B$7:$X$7,0))</f>
        <v>5.6</v>
      </c>
      <c r="G895" s="14">
        <f>INDEX('3.2'!$B$7:$X$104,MATCH(B895,'3.2'!$A$7:$A$104,0),MATCH(Data!A895,'3.2'!$B$6:$X$6,0))</f>
        <v>14487</v>
      </c>
      <c r="H895" s="14">
        <f>INDEX('20.9'!$B$7:$X$104,MATCH(B895,'20.9'!$A$7:$A$104,0),MATCH(Data!A895,'20.9'!$B$6:$X$6,0))</f>
        <v>31116</v>
      </c>
      <c r="I895" s="14">
        <f>INDEX('20.10'!$B$7:$X$104,MATCH(B895,'20.10'!$A$7:$A$104,0),MATCH(Data!A895,'20.10'!$B$6:$X$6,0))</f>
        <v>31436</v>
      </c>
      <c r="J895" s="14">
        <f>INDEX('20.13'!$B$7:$X$104,MATCH(B895,'20.13'!$A$7:$A$104,0),MATCH(Data!A895,'20.13'!$B$6:$X$6,0))</f>
        <v>93.7</v>
      </c>
      <c r="K895" s="14"/>
    </row>
    <row r="896" spans="1:11" hidden="1" x14ac:dyDescent="0.45">
      <c r="A896" s="116">
        <v>2009</v>
      </c>
      <c r="B896" s="14" t="s">
        <v>50</v>
      </c>
      <c r="C896" s="14">
        <f>INDEX('1.1'!$B$6:$X$103,MATCH(B896,'1.1'!$A$6:$A$103,0),MATCH(Data!A896,'1.1'!$B$5:$X$5,0))</f>
        <v>7024.2</v>
      </c>
      <c r="D896" s="14">
        <f>INDEX('1.2'!$B$6:$X$103,MATCH(B896,'1.2'!$A$6:$A$103,0),MATCH(Data!A896,'1.2'!$B$5:$X$5,0))</f>
        <v>6991.1</v>
      </c>
      <c r="E896" s="14">
        <f>INDEX('1.6.2'!$B$7:$X$104,MATCH(B896,'1.6.2'!$A$7:$A$104,0),MATCH(Data!A896,'1.6.2'!$B$6:$X$6,0))</f>
        <v>62.3</v>
      </c>
      <c r="F896" s="14">
        <f>INDEX('2.10.1'!$B$8:$X$105,MATCH(B896,'2.10.1'!$A$8:$A$105,0),MATCH(Data!A896,'2.10.1'!$B$7:$X$7,0))</f>
        <v>4.8</v>
      </c>
      <c r="G896" s="14">
        <f>INDEX('3.2'!$B$7:$X$104,MATCH(B896,'3.2'!$A$7:$A$104,0),MATCH(Data!A896,'3.2'!$B$6:$X$6,0))</f>
        <v>20064</v>
      </c>
      <c r="H896" s="14">
        <f>INDEX('20.9'!$B$7:$X$104,MATCH(B896,'20.9'!$A$7:$A$104,0),MATCH(Data!A896,'20.9'!$B$6:$X$6,0))</f>
        <v>60673</v>
      </c>
      <c r="I896" s="14">
        <f>INDEX('20.10'!$B$7:$X$104,MATCH(B896,'20.10'!$A$7:$A$104,0),MATCH(Data!A896,'20.10'!$B$6:$X$6,0))</f>
        <v>62344</v>
      </c>
      <c r="J896" s="14">
        <f>INDEX('20.13'!$B$7:$X$104,MATCH(B896,'20.13'!$A$7:$A$104,0),MATCH(Data!A896,'20.13'!$B$6:$X$6,0))</f>
        <v>98.2</v>
      </c>
      <c r="K896" s="14"/>
    </row>
    <row r="897" spans="1:11" hidden="1" x14ac:dyDescent="0.45">
      <c r="A897" s="116">
        <v>2009</v>
      </c>
      <c r="B897" s="14" t="s">
        <v>51</v>
      </c>
      <c r="C897" s="14">
        <f>INDEX('1.1'!$B$6:$X$103,MATCH(B897,'1.1'!$A$6:$A$103,0),MATCH(Data!A897,'1.1'!$B$5:$X$5,0))</f>
        <v>793.1</v>
      </c>
      <c r="D897" s="14">
        <f>INDEX('1.2'!$B$6:$X$103,MATCH(B897,'1.2'!$A$6:$A$103,0),MATCH(Data!A897,'1.2'!$B$5:$X$5,0))</f>
        <v>796</v>
      </c>
      <c r="E897" s="14">
        <f>INDEX('1.6.2'!$B$7:$X$104,MATCH(B897,'1.6.2'!$A$7:$A$104,0),MATCH(Data!A897,'1.6.2'!$B$6:$X$6,0))</f>
        <v>60.1</v>
      </c>
      <c r="F897" s="14">
        <f>INDEX('2.10.1'!$B$8:$X$105,MATCH(B897,'2.10.1'!$A$8:$A$105,0),MATCH(Data!A897,'2.10.1'!$B$7:$X$7,0))</f>
        <v>9.8000000000000007</v>
      </c>
      <c r="G897" s="14">
        <f>INDEX('3.2'!$B$7:$X$104,MATCH(B897,'3.2'!$A$7:$A$104,0),MATCH(Data!A897,'3.2'!$B$6:$X$6,0))</f>
        <v>10927</v>
      </c>
      <c r="H897" s="14">
        <f>INDEX('20.9'!$B$7:$X$104,MATCH(B897,'20.9'!$A$7:$A$104,0),MATCH(Data!A897,'20.9'!$B$6:$X$6,0))</f>
        <v>29412</v>
      </c>
      <c r="I897" s="14">
        <f>INDEX('20.10'!$B$7:$X$104,MATCH(B897,'20.10'!$A$7:$A$104,0),MATCH(Data!A897,'20.10'!$B$6:$X$6,0))</f>
        <v>27045</v>
      </c>
      <c r="J897" s="14">
        <f>INDEX('20.13'!$B$7:$X$104,MATCH(B897,'20.13'!$A$7:$A$104,0),MATCH(Data!A897,'20.13'!$B$6:$X$6,0))</f>
        <v>88.6</v>
      </c>
      <c r="K897" s="14"/>
    </row>
    <row r="898" spans="1:11" hidden="1" x14ac:dyDescent="0.45">
      <c r="A898" s="116">
        <v>2009</v>
      </c>
      <c r="B898" s="14" t="s">
        <v>52</v>
      </c>
      <c r="C898" s="14">
        <f>INDEX('1.1'!$B$6:$X$103,MATCH(B898,'1.1'!$A$6:$A$103,0),MATCH(Data!A898,'1.1'!$B$5:$X$5,0))</f>
        <v>1161.8</v>
      </c>
      <c r="D898" s="14">
        <f>INDEX('1.2'!$B$6:$X$103,MATCH(B898,'1.2'!$A$6:$A$103,0),MATCH(Data!A898,'1.2'!$B$5:$X$5,0))</f>
        <v>1164.9000000000001</v>
      </c>
      <c r="E898" s="14">
        <f>INDEX('1.6.2'!$B$7:$X$104,MATCH(B898,'1.6.2'!$A$7:$A$104,0),MATCH(Data!A898,'1.6.2'!$B$6:$X$6,0))</f>
        <v>59.6</v>
      </c>
      <c r="F898" s="14">
        <f>INDEX('2.10.1'!$B$8:$X$105,MATCH(B898,'2.10.1'!$A$8:$A$105,0),MATCH(Data!A898,'2.10.1'!$B$7:$X$7,0))</f>
        <v>9</v>
      </c>
      <c r="G898" s="14">
        <f>INDEX('3.2'!$B$7:$X$104,MATCH(B898,'3.2'!$A$7:$A$104,0),MATCH(Data!A898,'3.2'!$B$6:$X$6,0))</f>
        <v>11968</v>
      </c>
      <c r="H898" s="14">
        <f>INDEX('20.9'!$B$7:$X$104,MATCH(B898,'20.9'!$A$7:$A$104,0),MATCH(Data!A898,'20.9'!$B$6:$X$6,0))</f>
        <v>33849</v>
      </c>
      <c r="I898" s="14">
        <f>INDEX('20.10'!$B$7:$X$104,MATCH(B898,'20.10'!$A$7:$A$104,0),MATCH(Data!A898,'20.10'!$B$6:$X$6,0))</f>
        <v>34963</v>
      </c>
      <c r="J898" s="14">
        <f>INDEX('20.13'!$B$7:$X$104,MATCH(B898,'20.13'!$A$7:$A$104,0),MATCH(Data!A898,'20.13'!$B$6:$X$6,0))</f>
        <v>101.7</v>
      </c>
      <c r="K898" s="14"/>
    </row>
    <row r="899" spans="1:11" hidden="1" x14ac:dyDescent="0.45">
      <c r="A899" s="116">
        <v>2009</v>
      </c>
      <c r="B899" s="14" t="s">
        <v>53</v>
      </c>
      <c r="C899" s="14">
        <f>INDEX('1.1'!$B$6:$X$103,MATCH(B899,'1.1'!$A$6:$A$103,0),MATCH(Data!A899,'1.1'!$B$5:$X$5,0))</f>
        <v>993</v>
      </c>
      <c r="D899" s="14">
        <f>INDEX('1.2'!$B$6:$X$103,MATCH(B899,'1.2'!$A$6:$A$103,0),MATCH(Data!A899,'1.2'!$B$5:$X$5,0))</f>
        <v>996.9</v>
      </c>
      <c r="E899" s="14">
        <f>INDEX('1.6.2'!$B$7:$X$104,MATCH(B899,'1.6.2'!$A$7:$A$104,0),MATCH(Data!A899,'1.6.2'!$B$6:$X$6,0))</f>
        <v>62</v>
      </c>
      <c r="F899" s="14">
        <f>INDEX('2.10.1'!$B$8:$X$105,MATCH(B899,'2.10.1'!$A$8:$A$105,0),MATCH(Data!A899,'2.10.1'!$B$7:$X$7,0))</f>
        <v>7.8</v>
      </c>
      <c r="G899" s="14">
        <f>INDEX('3.2'!$B$7:$X$104,MATCH(B899,'3.2'!$A$7:$A$104,0),MATCH(Data!A899,'3.2'!$B$6:$X$6,0))</f>
        <v>12616</v>
      </c>
      <c r="H899" s="14">
        <f>INDEX('20.9'!$B$7:$X$104,MATCH(B899,'20.9'!$A$7:$A$104,0),MATCH(Data!A899,'20.9'!$B$6:$X$6,0))</f>
        <v>28658</v>
      </c>
      <c r="I899" s="14">
        <f>INDEX('20.10'!$B$7:$X$104,MATCH(B899,'20.10'!$A$7:$A$104,0),MATCH(Data!A899,'20.10'!$B$6:$X$6,0))</f>
        <v>28911</v>
      </c>
      <c r="J899" s="14">
        <f>INDEX('20.13'!$B$7:$X$104,MATCH(B899,'20.13'!$A$7:$A$104,0),MATCH(Data!A899,'20.13'!$B$6:$X$6,0))</f>
        <v>102.9</v>
      </c>
      <c r="K899" s="14"/>
    </row>
    <row r="900" spans="1:11" hidden="1" x14ac:dyDescent="0.45">
      <c r="A900" s="116">
        <v>2009</v>
      </c>
      <c r="B900" s="14" t="s">
        <v>54</v>
      </c>
      <c r="C900" s="14">
        <f>INDEX('1.1'!$B$6:$X$103,MATCH(B900,'1.1'!$A$6:$A$103,0),MATCH(Data!A900,'1.1'!$B$5:$X$5,0))</f>
        <v>1099.7</v>
      </c>
      <c r="D900" s="14">
        <f>INDEX('1.2'!$B$6:$X$103,MATCH(B900,'1.2'!$A$6:$A$103,0),MATCH(Data!A900,'1.2'!$B$5:$X$5,0))</f>
        <v>1103.7</v>
      </c>
      <c r="E900" s="14">
        <f>INDEX('1.6.2'!$B$7:$X$104,MATCH(B900,'1.6.2'!$A$7:$A$104,0),MATCH(Data!A900,'1.6.2'!$B$6:$X$6,0))</f>
        <v>59.8</v>
      </c>
      <c r="F900" s="14">
        <f>INDEX('2.10.1'!$B$8:$X$105,MATCH(B900,'2.10.1'!$A$8:$A$105,0),MATCH(Data!A900,'2.10.1'!$B$7:$X$7,0))</f>
        <v>9.1</v>
      </c>
      <c r="G900" s="14">
        <f>INDEX('3.2'!$B$7:$X$104,MATCH(B900,'3.2'!$A$7:$A$104,0),MATCH(Data!A900,'3.2'!$B$6:$X$6,0))</f>
        <v>11970</v>
      </c>
      <c r="H900" s="14">
        <f>INDEX('20.9'!$B$7:$X$104,MATCH(B900,'20.9'!$A$7:$A$104,0),MATCH(Data!A900,'20.9'!$B$6:$X$6,0))</f>
        <v>28083</v>
      </c>
      <c r="I900" s="14">
        <f>INDEX('20.10'!$B$7:$X$104,MATCH(B900,'20.10'!$A$7:$A$104,0),MATCH(Data!A900,'20.10'!$B$6:$X$6,0))</f>
        <v>29265</v>
      </c>
      <c r="J900" s="14">
        <f>INDEX('20.13'!$B$7:$X$104,MATCH(B900,'20.13'!$A$7:$A$104,0),MATCH(Data!A900,'20.13'!$B$6:$X$6,0))</f>
        <v>95.4</v>
      </c>
      <c r="K900" s="14"/>
    </row>
    <row r="901" spans="1:11" hidden="1" x14ac:dyDescent="0.45">
      <c r="A901" s="116">
        <v>2009</v>
      </c>
      <c r="B901" s="14" t="s">
        <v>55</v>
      </c>
      <c r="C901" s="14">
        <f>INDEX('1.1'!$B$6:$X$103,MATCH(B901,'1.1'!$A$6:$A$103,0),MATCH(Data!A901,'1.1'!$B$5:$X$5,0))</f>
        <v>1365.3</v>
      </c>
      <c r="D901" s="14">
        <f>INDEX('1.2'!$B$6:$X$103,MATCH(B901,'1.2'!$A$6:$A$103,0),MATCH(Data!A901,'1.2'!$B$5:$X$5,0))</f>
        <v>1370.4</v>
      </c>
      <c r="E901" s="14">
        <f>INDEX('1.6.2'!$B$7:$X$104,MATCH(B901,'1.6.2'!$A$7:$A$104,0),MATCH(Data!A901,'1.6.2'!$B$6:$X$6,0))</f>
        <v>59.5</v>
      </c>
      <c r="F901" s="14">
        <f>INDEX('2.10.1'!$B$8:$X$105,MATCH(B901,'2.10.1'!$A$8:$A$105,0),MATCH(Data!A901,'2.10.1'!$B$7:$X$7,0))</f>
        <v>7.7</v>
      </c>
      <c r="G901" s="14">
        <f>INDEX('3.2'!$B$7:$X$104,MATCH(B901,'3.2'!$A$7:$A$104,0),MATCH(Data!A901,'3.2'!$B$6:$X$6,0))</f>
        <v>12185</v>
      </c>
      <c r="H901" s="14">
        <f>INDEX('20.9'!$B$7:$X$104,MATCH(B901,'20.9'!$A$7:$A$104,0),MATCH(Data!A901,'20.9'!$B$6:$X$6,0))</f>
        <v>44954</v>
      </c>
      <c r="I901" s="14">
        <f>INDEX('20.10'!$B$7:$X$104,MATCH(B901,'20.10'!$A$7:$A$104,0),MATCH(Data!A901,'20.10'!$B$6:$X$6,0))</f>
        <v>42652</v>
      </c>
      <c r="J901" s="14">
        <f>INDEX('20.13'!$B$7:$X$104,MATCH(B901,'20.13'!$A$7:$A$104,0),MATCH(Data!A901,'20.13'!$B$6:$X$6,0))</f>
        <v>97.7</v>
      </c>
      <c r="K901" s="14"/>
    </row>
    <row r="902" spans="1:11" hidden="1" x14ac:dyDescent="0.45">
      <c r="A902" s="116">
        <v>2009</v>
      </c>
      <c r="B902" s="14" t="s">
        <v>56</v>
      </c>
      <c r="C902" s="14">
        <f>INDEX('1.1'!$B$6:$X$103,MATCH(B902,'1.1'!$A$6:$A$103,0),MATCH(Data!A902,'1.1'!$B$5:$X$5,0))</f>
        <v>1564.7</v>
      </c>
      <c r="D902" s="14">
        <f>INDEX('1.2'!$B$6:$X$103,MATCH(B902,'1.2'!$A$6:$A$103,0),MATCH(Data!A902,'1.2'!$B$5:$X$5,0))</f>
        <v>1570.5</v>
      </c>
      <c r="E902" s="14">
        <f>INDEX('1.6.2'!$B$7:$X$104,MATCH(B902,'1.6.2'!$A$7:$A$104,0),MATCH(Data!A902,'1.6.2'!$B$6:$X$6,0))</f>
        <v>59.6</v>
      </c>
      <c r="F902" s="14">
        <f>INDEX('2.10.1'!$B$8:$X$105,MATCH(B902,'2.10.1'!$A$8:$A$105,0),MATCH(Data!A902,'2.10.1'!$B$7:$X$7,0))</f>
        <v>6</v>
      </c>
      <c r="G902" s="14">
        <f>INDEX('3.2'!$B$7:$X$104,MATCH(B902,'3.2'!$A$7:$A$104,0),MATCH(Data!A902,'3.2'!$B$6:$X$6,0))</f>
        <v>13191</v>
      </c>
      <c r="H902" s="14">
        <f>INDEX('20.9'!$B$7:$X$104,MATCH(B902,'20.9'!$A$7:$A$104,0),MATCH(Data!A902,'20.9'!$B$6:$X$6,0))</f>
        <v>44161</v>
      </c>
      <c r="I902" s="14">
        <f>INDEX('20.10'!$B$7:$X$104,MATCH(B902,'20.10'!$A$7:$A$104,0),MATCH(Data!A902,'20.10'!$B$6:$X$6,0))</f>
        <v>37269</v>
      </c>
      <c r="J902" s="14">
        <f>INDEX('20.13'!$B$7:$X$104,MATCH(B902,'20.13'!$A$7:$A$104,0),MATCH(Data!A902,'20.13'!$B$6:$X$6,0))</f>
        <v>98.8</v>
      </c>
      <c r="K902" s="14"/>
    </row>
    <row r="903" spans="1:11" hidden="1" x14ac:dyDescent="0.45">
      <c r="A903" s="116">
        <v>2009</v>
      </c>
      <c r="B903" s="14" t="s">
        <v>57</v>
      </c>
      <c r="C903" s="14">
        <f>INDEX('1.1'!$B$6:$X$103,MATCH(B903,'1.1'!$A$6:$A$103,0),MATCH(Data!A903,'1.1'!$B$5:$X$5,0))</f>
        <v>1280.0999999999999</v>
      </c>
      <c r="D903" s="14">
        <f>INDEX('1.2'!$B$6:$X$103,MATCH(B903,'1.2'!$A$6:$A$103,0),MATCH(Data!A903,'1.2'!$B$5:$X$5,0))</f>
        <v>1283.0999999999999</v>
      </c>
      <c r="E903" s="14">
        <f>INDEX('1.6.2'!$B$7:$X$104,MATCH(B903,'1.6.2'!$A$7:$A$104,0),MATCH(Data!A903,'1.6.2'!$B$6:$X$6,0))</f>
        <v>59.9</v>
      </c>
      <c r="F903" s="14">
        <f>INDEX('2.10.1'!$B$8:$X$105,MATCH(B903,'2.10.1'!$A$8:$A$105,0),MATCH(Data!A903,'2.10.1'!$B$7:$X$7,0))</f>
        <v>7.9</v>
      </c>
      <c r="G903" s="14">
        <f>INDEX('3.2'!$B$7:$X$104,MATCH(B903,'3.2'!$A$7:$A$104,0),MATCH(Data!A903,'3.2'!$B$6:$X$6,0))</f>
        <v>13425</v>
      </c>
      <c r="H903" s="14">
        <f>INDEX('20.9'!$B$7:$X$104,MATCH(B903,'20.9'!$A$7:$A$104,0),MATCH(Data!A903,'20.9'!$B$6:$X$6,0))</f>
        <v>37499</v>
      </c>
      <c r="I903" s="14">
        <f>INDEX('20.10'!$B$7:$X$104,MATCH(B903,'20.10'!$A$7:$A$104,0),MATCH(Data!A903,'20.10'!$B$6:$X$6,0))</f>
        <v>37236</v>
      </c>
      <c r="J903" s="14">
        <f>INDEX('20.13'!$B$7:$X$104,MATCH(B903,'20.13'!$A$7:$A$104,0),MATCH(Data!A903,'20.13'!$B$6:$X$6,0))</f>
        <v>100.3</v>
      </c>
      <c r="K903" s="14"/>
    </row>
    <row r="904" spans="1:11" hidden="1" x14ac:dyDescent="0.45">
      <c r="A904" s="116">
        <v>2009</v>
      </c>
      <c r="B904" s="14" t="s">
        <v>58</v>
      </c>
      <c r="C904" s="14">
        <f>INDEX('1.1'!$B$6:$X$103,MATCH(B904,'1.1'!$A$6:$A$103,0),MATCH(Data!A904,'1.1'!$B$5:$X$5,0))</f>
        <v>11382.2</v>
      </c>
      <c r="D904" s="14">
        <f>INDEX('1.2'!$B$6:$X$103,MATCH(B904,'1.2'!$A$6:$A$103,0),MATCH(Data!A904,'1.2'!$B$5:$X$5,0))</f>
        <v>11331.9</v>
      </c>
      <c r="E904" s="14">
        <f>INDEX('1.6.2'!$B$7:$X$104,MATCH(B904,'1.6.2'!$A$7:$A$104,0),MATCH(Data!A904,'1.6.2'!$B$6:$X$6,0))</f>
        <v>63.8</v>
      </c>
      <c r="F904" s="14">
        <f>INDEX('2.10.1'!$B$8:$X$105,MATCH(B904,'2.10.1'!$A$8:$A$105,0),MATCH(Data!A904,'2.10.1'!$B$7:$X$7,0))</f>
        <v>2.8</v>
      </c>
      <c r="G904" s="14">
        <f>INDEX('3.2'!$B$7:$X$104,MATCH(B904,'3.2'!$A$7:$A$104,0),MATCH(Data!A904,'3.2'!$B$6:$X$6,0))</f>
        <v>40072</v>
      </c>
      <c r="H904" s="14">
        <f>INDEX('20.9'!$B$7:$X$104,MATCH(B904,'20.9'!$A$7:$A$104,0),MATCH(Data!A904,'20.9'!$B$6:$X$6,0))</f>
        <v>131218</v>
      </c>
      <c r="I904" s="14">
        <f>INDEX('20.10'!$B$7:$X$104,MATCH(B904,'20.10'!$A$7:$A$104,0),MATCH(Data!A904,'20.10'!$B$6:$X$6,0))</f>
        <v>158915</v>
      </c>
      <c r="J904" s="14">
        <f>INDEX('20.13'!$B$7:$X$104,MATCH(B904,'20.13'!$A$7:$A$104,0),MATCH(Data!A904,'20.13'!$B$6:$X$6,0))</f>
        <v>100</v>
      </c>
      <c r="K904" s="14"/>
    </row>
    <row r="905" spans="1:11" ht="18" hidden="1" x14ac:dyDescent="0.45">
      <c r="A905" s="116">
        <v>2009</v>
      </c>
      <c r="B905" s="44" t="s">
        <v>137</v>
      </c>
      <c r="C905" s="14">
        <f>INDEX('1.1'!$B$6:$X$103,MATCH(B905,'1.1'!$A$6:$A$103,0),MATCH(Data!A905,'1.1'!$B$5:$X$5,0))</f>
        <v>13604.2</v>
      </c>
      <c r="D905" s="14">
        <f>INDEX('1.2'!$B$6:$X$103,MATCH(B905,'1.2'!$A$6:$A$103,0),MATCH(Data!A905,'1.2'!$B$5:$X$5,0))</f>
        <v>13608</v>
      </c>
      <c r="E905" s="14">
        <f>INDEX('1.6.2'!$B$7:$X$104,MATCH(B905,'1.6.2'!$A$7:$A$104,0),MATCH(Data!A905,'1.6.2'!$B$6:$X$6,0))</f>
        <v>62.5</v>
      </c>
      <c r="F905" s="14">
        <f>INDEX('2.10.1'!$B$8:$X$105,MATCH(B905,'2.10.1'!$A$8:$A$105,0),MATCH(Data!A905,'2.10.1'!$B$7:$X$7,0))</f>
        <v>6.9</v>
      </c>
      <c r="G905" s="14">
        <f>INDEX('3.2'!$B$7:$X$104,MATCH(B905,'3.2'!$A$7:$A$104,0),MATCH(Data!A905,'3.2'!$B$6:$X$6,0))</f>
        <v>17390</v>
      </c>
      <c r="H905" s="14">
        <f>INDEX('20.9'!$B$7:$X$104,MATCH(B905,'20.9'!$A$7:$A$104,0),MATCH(Data!A905,'20.9'!$B$6:$X$6,0))</f>
        <v>66496</v>
      </c>
      <c r="I905" s="14">
        <f>INDEX('20.10'!$B$7:$X$104,MATCH(B905,'20.10'!$A$7:$A$104,0),MATCH(Data!A905,'20.10'!$B$6:$X$6,0))</f>
        <v>56787</v>
      </c>
      <c r="J905" s="14">
        <f>INDEX('20.13'!$B$7:$X$104,MATCH(B905,'20.13'!$A$7:$A$104,0),MATCH(Data!A905,'20.13'!$B$6:$X$6,0))</f>
        <v>99.5</v>
      </c>
      <c r="K905" s="14"/>
    </row>
    <row r="906" spans="1:11" hidden="1" x14ac:dyDescent="0.45">
      <c r="A906" s="116">
        <v>2009</v>
      </c>
      <c r="B906" s="14" t="s">
        <v>59</v>
      </c>
      <c r="C906" s="14">
        <f>INDEX('1.1'!$B$6:$X$103,MATCH(B906,'1.1'!$A$6:$A$103,0),MATCH(Data!A906,'1.1'!$B$5:$X$5,0))</f>
        <v>648.70000000000005</v>
      </c>
      <c r="D906" s="14">
        <f>INDEX('1.2'!$B$6:$X$103,MATCH(B906,'1.2'!$A$6:$A$103,0),MATCH(Data!A906,'1.2'!$B$5:$X$5,0))</f>
        <v>651.29999999999995</v>
      </c>
      <c r="E906" s="14">
        <f>INDEX('1.6.2'!$B$7:$X$104,MATCH(B906,'1.6.2'!$A$7:$A$104,0),MATCH(Data!A906,'1.6.2'!$B$6:$X$6,0))</f>
        <v>61.9</v>
      </c>
      <c r="F906" s="14">
        <f>INDEX('2.10.1'!$B$8:$X$105,MATCH(B906,'2.10.1'!$A$8:$A$105,0),MATCH(Data!A906,'2.10.1'!$B$7:$X$7,0))</f>
        <v>9.6</v>
      </c>
      <c r="G906" s="14">
        <f>INDEX('3.2'!$B$7:$X$104,MATCH(B906,'3.2'!$A$7:$A$104,0),MATCH(Data!A906,'3.2'!$B$6:$X$6,0))</f>
        <v>14293</v>
      </c>
      <c r="H906" s="14">
        <f>INDEX('20.9'!$B$7:$X$104,MATCH(B906,'20.9'!$A$7:$A$104,0),MATCH(Data!A906,'20.9'!$B$6:$X$6,0))</f>
        <v>43094</v>
      </c>
      <c r="I906" s="14">
        <f>INDEX('20.10'!$B$7:$X$104,MATCH(B906,'20.10'!$A$7:$A$104,0),MATCH(Data!A906,'20.10'!$B$6:$X$6,0))</f>
        <v>40698</v>
      </c>
      <c r="J906" s="14">
        <f>INDEX('20.13'!$B$7:$X$104,MATCH(B906,'20.13'!$A$7:$A$104,0),MATCH(Data!A906,'20.13'!$B$6:$X$6,0))</f>
        <v>94.2</v>
      </c>
      <c r="K906" s="14"/>
    </row>
    <row r="907" spans="1:11" hidden="1" x14ac:dyDescent="0.45">
      <c r="A907" s="116">
        <v>2009</v>
      </c>
      <c r="B907" s="14" t="s">
        <v>60</v>
      </c>
      <c r="C907" s="14">
        <f>INDEX('1.1'!$B$6:$X$103,MATCH(B907,'1.1'!$A$6:$A$103,0),MATCH(Data!A907,'1.1'!$B$5:$X$5,0))</f>
        <v>912</v>
      </c>
      <c r="D907" s="14">
        <f>INDEX('1.2'!$B$6:$X$103,MATCH(B907,'1.2'!$A$6:$A$103,0),MATCH(Data!A907,'1.2'!$B$5:$X$5,0))</f>
        <v>917.1</v>
      </c>
      <c r="E907" s="14">
        <f>INDEX('1.6.2'!$B$7:$X$104,MATCH(B907,'1.6.2'!$A$7:$A$104,0),MATCH(Data!A907,'1.6.2'!$B$6:$X$6,0))</f>
        <v>65.400000000000006</v>
      </c>
      <c r="F907" s="14">
        <f>INDEX('2.10.1'!$B$8:$X$105,MATCH(B907,'2.10.1'!$A$8:$A$105,0),MATCH(Data!A907,'2.10.1'!$B$7:$X$7,0))</f>
        <v>11.4</v>
      </c>
      <c r="G907" s="14">
        <f>INDEX('3.2'!$B$7:$X$104,MATCH(B907,'3.2'!$A$7:$A$104,0),MATCH(Data!A907,'3.2'!$B$6:$X$6,0))</f>
        <v>20085</v>
      </c>
      <c r="H907" s="14">
        <f>INDEX('20.9'!$B$7:$X$104,MATCH(B907,'20.9'!$A$7:$A$104,0),MATCH(Data!A907,'20.9'!$B$6:$X$6,0))</f>
        <v>40087</v>
      </c>
      <c r="I907" s="14">
        <f>INDEX('20.10'!$B$7:$X$104,MATCH(B907,'20.10'!$A$7:$A$104,0),MATCH(Data!A907,'20.10'!$B$6:$X$6,0))</f>
        <v>39583</v>
      </c>
      <c r="J907" s="14">
        <f>INDEX('20.13'!$B$7:$X$104,MATCH(B907,'20.13'!$A$7:$A$104,0),MATCH(Data!A907,'20.13'!$B$6:$X$6,0))</f>
        <v>94.4</v>
      </c>
      <c r="K907" s="14"/>
    </row>
    <row r="908" spans="1:11" hidden="1" x14ac:dyDescent="0.45">
      <c r="A908" s="116">
        <v>2009</v>
      </c>
      <c r="B908" s="14" t="s">
        <v>61</v>
      </c>
      <c r="C908" s="14">
        <f>INDEX('1.1'!$B$6:$X$103,MATCH(B908,'1.1'!$A$6:$A$103,0),MATCH(Data!A908,'1.1'!$B$5:$X$5,0))</f>
        <v>1237.5</v>
      </c>
      <c r="D908" s="14">
        <f>INDEX('1.2'!$B$6:$X$103,MATCH(B908,'1.2'!$A$6:$A$103,0),MATCH(Data!A908,'1.2'!$B$5:$X$5,0))</f>
        <v>1241.9000000000001</v>
      </c>
      <c r="E908" s="14">
        <f>INDEX('1.6.2'!$B$7:$X$104,MATCH(B908,'1.6.2'!$A$7:$A$104,0),MATCH(Data!A908,'1.6.2'!$B$6:$X$6,0))</f>
        <v>62.3</v>
      </c>
      <c r="F908" s="14">
        <f>INDEX('2.10.1'!$B$8:$X$105,MATCH(B908,'2.10.1'!$A$8:$A$105,0),MATCH(Data!A908,'2.10.1'!$B$7:$X$7,0))</f>
        <v>7.2</v>
      </c>
      <c r="G908" s="14">
        <f>INDEX('3.2'!$B$7:$X$104,MATCH(B908,'3.2'!$A$7:$A$104,0),MATCH(Data!A908,'3.2'!$B$6:$X$6,0))</f>
        <v>17523</v>
      </c>
      <c r="H908" s="14">
        <f>INDEX('20.9'!$B$7:$X$104,MATCH(B908,'20.9'!$A$7:$A$104,0),MATCH(Data!A908,'20.9'!$B$6:$X$6,0))</f>
        <v>40592</v>
      </c>
      <c r="I908" s="14">
        <f>INDEX('20.10'!$B$7:$X$104,MATCH(B908,'20.10'!$A$7:$A$104,0),MATCH(Data!A908,'20.10'!$B$6:$X$6,0))</f>
        <v>36495</v>
      </c>
      <c r="J908" s="14">
        <f>INDEX('20.13'!$B$7:$X$104,MATCH(B908,'20.13'!$A$7:$A$104,0),MATCH(Data!A908,'20.13'!$B$6:$X$6,0))</f>
        <v>90.9</v>
      </c>
      <c r="K908" s="14"/>
    </row>
    <row r="909" spans="1:11" hidden="1" x14ac:dyDescent="0.45">
      <c r="A909" s="116">
        <v>2009</v>
      </c>
      <c r="B909" s="83" t="s">
        <v>62</v>
      </c>
      <c r="C909" s="14">
        <f>INDEX('1.1'!$B$6:$X$103,MATCH(B909,'1.1'!$A$6:$A$103,0),MATCH(Data!A909,'1.1'!$B$5:$X$5,0))</f>
        <v>0</v>
      </c>
      <c r="D909" s="14">
        <f>INDEX('1.2'!$B$6:$X$103,MATCH(B909,'1.2'!$A$6:$A$103,0),MATCH(Data!A909,'1.2'!$B$5:$X$5,0))</f>
        <v>0</v>
      </c>
      <c r="E909" s="14">
        <f>INDEX('1.6.2'!$B$7:$X$104,MATCH(B909,'1.6.2'!$A$7:$A$104,0),MATCH(Data!A909,'1.6.2'!$B$6:$X$6,0))</f>
        <v>0</v>
      </c>
      <c r="F909" s="14">
        <f>INDEX('2.10.1'!$B$8:$X$105,MATCH(B909,'2.10.1'!$A$8:$A$105,0),MATCH(Data!A909,'2.10.1'!$B$7:$X$7,0))</f>
        <v>0</v>
      </c>
      <c r="G909" s="14">
        <f>INDEX('3.2'!$B$7:$X$104,MATCH(B909,'3.2'!$A$7:$A$104,0),MATCH(Data!A909,'3.2'!$B$6:$X$6,0))</f>
        <v>0</v>
      </c>
      <c r="H909" s="14">
        <f>INDEX('20.9'!$B$7:$X$104,MATCH(B909,'20.9'!$A$7:$A$104,0),MATCH(Data!A909,'20.9'!$B$6:$X$6,0))</f>
        <v>0</v>
      </c>
      <c r="I909" s="14">
        <f>INDEX('20.10'!$B$7:$X$104,MATCH(B909,'20.10'!$A$7:$A$104,0),MATCH(Data!A909,'20.10'!$B$6:$X$6,0))</f>
        <v>0</v>
      </c>
      <c r="J909" s="14">
        <f>INDEX('20.13'!$B$7:$X$104,MATCH(B909,'20.13'!$A$7:$A$104,0),MATCH(Data!A909,'20.13'!$B$6:$X$6,0))</f>
        <v>0</v>
      </c>
      <c r="K909" s="14"/>
    </row>
    <row r="910" spans="1:11" hidden="1" x14ac:dyDescent="0.45">
      <c r="A910" s="116">
        <v>2009</v>
      </c>
      <c r="B910" s="105" t="s">
        <v>63</v>
      </c>
      <c r="C910" s="14">
        <f>INDEX('1.1'!$B$6:$X$103,MATCH(B910,'1.1'!$A$6:$A$103,0),MATCH(Data!A910,'1.1'!$B$5:$X$5,0))</f>
        <v>42.1</v>
      </c>
      <c r="D910" s="14">
        <f>INDEX('1.2'!$B$6:$X$103,MATCH(B910,'1.2'!$A$6:$A$103,0),MATCH(Data!A910,'1.2'!$B$5:$X$5,0))</f>
        <v>42</v>
      </c>
      <c r="E910" s="14">
        <f>INDEX('1.6.2'!$B$7:$X$104,MATCH(B910,'1.6.2'!$A$7:$A$104,0),MATCH(Data!A910,'1.6.2'!$B$6:$X$6,0))</f>
        <v>63.7</v>
      </c>
      <c r="F910" s="14">
        <f>INDEX('2.10.1'!$B$8:$X$105,MATCH(B910,'2.10.1'!$A$8:$A$105,0),MATCH(Data!A910,'2.10.1'!$B$7:$X$7,0))</f>
        <v>9.5</v>
      </c>
      <c r="G910" s="14">
        <f>INDEX('3.2'!$B$7:$X$104,MATCH(B910,'3.2'!$A$7:$A$104,0),MATCH(Data!A910,'3.2'!$B$6:$X$6,0))</f>
        <v>49091</v>
      </c>
      <c r="H910" s="14">
        <f>INDEX('20.9'!$B$7:$X$104,MATCH(B910,'20.9'!$A$7:$A$104,0),MATCH(Data!A910,'20.9'!$B$6:$X$6,0))</f>
        <v>61388</v>
      </c>
      <c r="I910" s="14">
        <f>INDEX('20.10'!$B$7:$X$104,MATCH(B910,'20.10'!$A$7:$A$104,0),MATCH(Data!A910,'20.10'!$B$6:$X$6,0))</f>
        <v>58664</v>
      </c>
      <c r="J910" s="14">
        <f>INDEX('20.13'!$B$7:$X$104,MATCH(B910,'20.13'!$A$7:$A$104,0),MATCH(Data!A910,'20.13'!$B$6:$X$6,0))</f>
        <v>88.5</v>
      </c>
      <c r="K910" s="14"/>
    </row>
    <row r="911" spans="1:11" ht="18" hidden="1" x14ac:dyDescent="0.45">
      <c r="A911" s="116">
        <v>2009</v>
      </c>
      <c r="B911" s="105" t="s">
        <v>126</v>
      </c>
      <c r="C911" s="14">
        <f>INDEX('1.1'!$B$6:$X$103,MATCH(B911,'1.1'!$A$6:$A$103,0),MATCH(Data!A911,'1.1'!$B$5:$X$5,0))</f>
        <v>1195.4000000000001</v>
      </c>
      <c r="D911" s="14">
        <f>INDEX('1.2'!$B$6:$X$103,MATCH(B911,'1.2'!$A$6:$A$103,0),MATCH(Data!A911,'1.2'!$B$5:$X$5,0))</f>
        <v>1199.9000000000001</v>
      </c>
      <c r="E911" s="14">
        <f>INDEX('1.6.2'!$B$7:$X$104,MATCH(B911,'1.6.2'!$A$7:$A$104,0),MATCH(Data!A911,'1.6.2'!$B$6:$X$6,0))</f>
        <v>62.3</v>
      </c>
      <c r="F911" s="14">
        <f>INDEX('2.10.1'!$B$8:$X$105,MATCH(B911,'2.10.1'!$A$8:$A$105,0),MATCH(Data!A911,'2.10.1'!$B$7:$X$7,0))</f>
        <v>7.1</v>
      </c>
      <c r="G911" s="14">
        <f>INDEX('3.2'!$B$7:$X$104,MATCH(B911,'3.2'!$A$7:$A$104,0),MATCH(Data!A911,'3.2'!$B$6:$X$6,0))</f>
        <v>16419</v>
      </c>
      <c r="H911" s="14">
        <f>INDEX('20.9'!$B$7:$X$104,MATCH(B911,'20.9'!$A$7:$A$104,0),MATCH(Data!A911,'20.9'!$B$6:$X$6,0))</f>
        <v>0</v>
      </c>
      <c r="I911" s="14">
        <f>INDEX('20.10'!$B$7:$X$104,MATCH(B911,'20.10'!$A$7:$A$104,0),MATCH(Data!A911,'20.10'!$B$6:$X$6,0))</f>
        <v>0</v>
      </c>
      <c r="J911" s="14" t="str">
        <f>INDEX('20.13'!$B$7:$X$104,MATCH(B911,'20.13'!$A$7:$A$104,0),MATCH(Data!A911,'20.13'!$B$6:$X$6,0))</f>
        <v>-</v>
      </c>
      <c r="K911" s="14"/>
    </row>
    <row r="912" spans="1:11" hidden="1" x14ac:dyDescent="0.45">
      <c r="A912" s="116">
        <v>2009</v>
      </c>
      <c r="B912" s="14" t="s">
        <v>65</v>
      </c>
      <c r="C912" s="14">
        <f>INDEX('1.1'!$B$6:$X$103,MATCH(B912,'1.1'!$A$6:$A$103,0),MATCH(Data!A912,'1.1'!$B$5:$X$5,0))</f>
        <v>1208.3</v>
      </c>
      <c r="D912" s="14">
        <f>INDEX('1.2'!$B$6:$X$103,MATCH(B912,'1.2'!$A$6:$A$103,0),MATCH(Data!A912,'1.2'!$B$5:$X$5,0))</f>
        <v>1211.2</v>
      </c>
      <c r="E912" s="14">
        <f>INDEX('1.6.2'!$B$7:$X$104,MATCH(B912,'1.6.2'!$A$7:$A$104,0),MATCH(Data!A912,'1.6.2'!$B$6:$X$6,0))</f>
        <v>61.7</v>
      </c>
      <c r="F912" s="14">
        <f>INDEX('2.10.1'!$B$8:$X$105,MATCH(B912,'2.10.1'!$A$8:$A$105,0),MATCH(Data!A912,'2.10.1'!$B$7:$X$7,0))</f>
        <v>7.8</v>
      </c>
      <c r="G912" s="14">
        <f>INDEX('3.2'!$B$7:$X$104,MATCH(B912,'3.2'!$A$7:$A$104,0),MATCH(Data!A912,'3.2'!$B$6:$X$6,0))</f>
        <v>12239</v>
      </c>
      <c r="H912" s="14">
        <f>INDEX('20.9'!$B$7:$X$104,MATCH(B912,'20.9'!$A$7:$A$104,0),MATCH(Data!A912,'20.9'!$B$6:$X$6,0))</f>
        <v>34022</v>
      </c>
      <c r="I912" s="14">
        <f>INDEX('20.10'!$B$7:$X$104,MATCH(B912,'20.10'!$A$7:$A$104,0),MATCH(Data!A912,'20.10'!$B$6:$X$6,0))</f>
        <v>36460</v>
      </c>
      <c r="J912" s="14">
        <f>INDEX('20.13'!$B$7:$X$104,MATCH(B912,'20.13'!$A$7:$A$104,0),MATCH(Data!A912,'20.13'!$B$6:$X$6,0))</f>
        <v>96.6</v>
      </c>
      <c r="K912" s="14"/>
    </row>
    <row r="913" spans="1:11" hidden="1" x14ac:dyDescent="0.45">
      <c r="A913" s="116">
        <v>2009</v>
      </c>
      <c r="B913" s="14" t="s">
        <v>66</v>
      </c>
      <c r="C913" s="14">
        <f>INDEX('1.1'!$B$6:$X$103,MATCH(B913,'1.1'!$A$6:$A$103,0),MATCH(Data!A913,'1.1'!$B$5:$X$5,0))</f>
        <v>938.6</v>
      </c>
      <c r="D913" s="14">
        <f>INDEX('1.2'!$B$6:$X$103,MATCH(B913,'1.2'!$A$6:$A$103,0),MATCH(Data!A913,'1.2'!$B$5:$X$5,0))</f>
        <v>937.6</v>
      </c>
      <c r="E913" s="14">
        <f>INDEX('1.6.2'!$B$7:$X$104,MATCH(B913,'1.6.2'!$A$7:$A$104,0),MATCH(Data!A913,'1.6.2'!$B$6:$X$6,0))</f>
        <v>62.9</v>
      </c>
      <c r="F913" s="14">
        <f>INDEX('2.10.1'!$B$8:$X$105,MATCH(B913,'2.10.1'!$A$8:$A$105,0),MATCH(Data!A913,'2.10.1'!$B$7:$X$7,0))</f>
        <v>10.9</v>
      </c>
      <c r="G913" s="14">
        <f>INDEX('3.2'!$B$7:$X$104,MATCH(B913,'3.2'!$A$7:$A$104,0),MATCH(Data!A913,'3.2'!$B$6:$X$6,0))</f>
        <v>14772</v>
      </c>
      <c r="H913" s="14">
        <f>INDEX('20.9'!$B$7:$X$104,MATCH(B913,'20.9'!$A$7:$A$104,0),MATCH(Data!A913,'20.9'!$B$6:$X$6,0))</f>
        <v>45801</v>
      </c>
      <c r="I913" s="14">
        <f>INDEX('20.10'!$B$7:$X$104,MATCH(B913,'20.10'!$A$7:$A$104,0),MATCH(Data!A913,'20.10'!$B$6:$X$6,0))</f>
        <v>37331</v>
      </c>
      <c r="J913" s="14">
        <f>INDEX('20.13'!$B$7:$X$104,MATCH(B913,'20.13'!$A$7:$A$104,0),MATCH(Data!A913,'20.13'!$B$6:$X$6,0))</f>
        <v>102</v>
      </c>
      <c r="K913" s="14"/>
    </row>
    <row r="914" spans="1:11" hidden="1" x14ac:dyDescent="0.45">
      <c r="A914" s="116">
        <v>2009</v>
      </c>
      <c r="B914" s="14" t="s">
        <v>67</v>
      </c>
      <c r="C914" s="14">
        <f>INDEX('1.1'!$B$6:$X$103,MATCH(B914,'1.1'!$A$6:$A$103,0),MATCH(Data!A914,'1.1'!$B$5:$X$5,0))</f>
        <v>1704.9</v>
      </c>
      <c r="D914" s="14">
        <f>INDEX('1.2'!$B$6:$X$103,MATCH(B914,'1.2'!$A$6:$A$103,0),MATCH(Data!A914,'1.2'!$B$5:$X$5,0))</f>
        <v>1701.9</v>
      </c>
      <c r="E914" s="14">
        <f>INDEX('1.6.2'!$B$7:$X$104,MATCH(B914,'1.6.2'!$A$7:$A$104,0),MATCH(Data!A914,'1.6.2'!$B$6:$X$6,0))</f>
        <v>62.3</v>
      </c>
      <c r="F914" s="14">
        <f>INDEX('2.10.1'!$B$8:$X$105,MATCH(B914,'2.10.1'!$A$8:$A$105,0),MATCH(Data!A914,'2.10.1'!$B$7:$X$7,0))</f>
        <v>6.9</v>
      </c>
      <c r="G914" s="14">
        <f>INDEX('3.2'!$B$7:$X$104,MATCH(B914,'3.2'!$A$7:$A$104,0),MATCH(Data!A914,'3.2'!$B$6:$X$6,0))</f>
        <v>12538</v>
      </c>
      <c r="H914" s="14">
        <f>INDEX('20.9'!$B$7:$X$104,MATCH(B914,'20.9'!$A$7:$A$104,0),MATCH(Data!A914,'20.9'!$B$6:$X$6,0))</f>
        <v>52578</v>
      </c>
      <c r="I914" s="14">
        <f>INDEX('20.10'!$B$7:$X$104,MATCH(B914,'20.10'!$A$7:$A$104,0),MATCH(Data!A914,'20.10'!$B$6:$X$6,0))</f>
        <v>46751</v>
      </c>
      <c r="J914" s="14">
        <f>INDEX('20.13'!$B$7:$X$104,MATCH(B914,'20.13'!$A$7:$A$104,0),MATCH(Data!A914,'20.13'!$B$6:$X$6,0))</f>
        <v>109.1</v>
      </c>
      <c r="K914" s="14"/>
    </row>
    <row r="915" spans="1:11" hidden="1" x14ac:dyDescent="0.45">
      <c r="A915" s="116">
        <v>2009</v>
      </c>
      <c r="B915" s="14" t="s">
        <v>68</v>
      </c>
      <c r="C915" s="14">
        <f>INDEX('1.1'!$B$6:$X$103,MATCH(B915,'1.1'!$A$6:$A$103,0),MATCH(Data!A915,'1.1'!$B$5:$X$5,0))</f>
        <v>799.8</v>
      </c>
      <c r="D915" s="14">
        <f>INDEX('1.2'!$B$6:$X$103,MATCH(B915,'1.2'!$A$6:$A$103,0),MATCH(Data!A915,'1.2'!$B$5:$X$5,0))</f>
        <v>802.7</v>
      </c>
      <c r="E915" s="14">
        <f>INDEX('1.6.2'!$B$7:$X$104,MATCH(B915,'1.6.2'!$A$7:$A$104,0),MATCH(Data!A915,'1.6.2'!$B$6:$X$6,0))</f>
        <v>66.099999999999994</v>
      </c>
      <c r="F915" s="14">
        <f>INDEX('2.10.1'!$B$8:$X$105,MATCH(B915,'2.10.1'!$A$8:$A$105,0),MATCH(Data!A915,'2.10.1'!$B$7:$X$7,0))</f>
        <v>7.5</v>
      </c>
      <c r="G915" s="14">
        <f>INDEX('3.2'!$B$7:$X$104,MATCH(B915,'3.2'!$A$7:$A$104,0),MATCH(Data!A915,'3.2'!$B$6:$X$6,0))</f>
        <v>22333</v>
      </c>
      <c r="H915" s="14" t="str">
        <f>INDEX('20.9'!$B$7:$X$104,MATCH(B915,'20.9'!$A$7:$A$104,0),MATCH(Data!A915,'20.9'!$B$6:$X$6,0))</f>
        <v>…</v>
      </c>
      <c r="I915" s="14">
        <f>INDEX('20.10'!$B$7:$X$104,MATCH(B915,'20.10'!$A$7:$A$104,0),MATCH(Data!A915,'20.10'!$B$6:$X$6,0))</f>
        <v>28489</v>
      </c>
      <c r="J915" s="14">
        <f>INDEX('20.13'!$B$7:$X$104,MATCH(B915,'20.13'!$A$7:$A$104,0),MATCH(Data!A915,'20.13'!$B$6:$X$6,0))</f>
        <v>105</v>
      </c>
      <c r="K915" s="14"/>
    </row>
    <row r="916" spans="1:11" hidden="1" x14ac:dyDescent="0.45">
      <c r="A916" s="116">
        <v>2009</v>
      </c>
      <c r="B916" s="14" t="s">
        <v>69</v>
      </c>
      <c r="C916" s="14">
        <f>INDEX('1.1'!$B$6:$X$103,MATCH(B916,'1.1'!$A$6:$A$103,0),MATCH(Data!A916,'1.1'!$B$5:$X$5,0))</f>
        <v>639.70000000000005</v>
      </c>
      <c r="D916" s="14">
        <f>INDEX('1.2'!$B$6:$X$103,MATCH(B916,'1.2'!$A$6:$A$103,0),MATCH(Data!A916,'1.2'!$B$5:$X$5,0))</f>
        <v>642.5</v>
      </c>
      <c r="E916" s="14">
        <f>INDEX('1.6.2'!$B$7:$X$104,MATCH(B916,'1.6.2'!$A$7:$A$104,0),MATCH(Data!A916,'1.6.2'!$B$6:$X$6,0))</f>
        <v>59.7</v>
      </c>
      <c r="F916" s="14">
        <f>INDEX('2.10.1'!$B$8:$X$105,MATCH(B916,'2.10.1'!$A$8:$A$105,0),MATCH(Data!A916,'2.10.1'!$B$7:$X$7,0))</f>
        <v>6.1</v>
      </c>
      <c r="G916" s="14">
        <f>INDEX('3.2'!$B$7:$X$104,MATCH(B916,'3.2'!$A$7:$A$104,0),MATCH(Data!A916,'3.2'!$B$6:$X$6,0))</f>
        <v>13389</v>
      </c>
      <c r="H916" s="14">
        <f>INDEX('20.9'!$B$7:$X$104,MATCH(B916,'20.9'!$A$7:$A$104,0),MATCH(Data!A916,'20.9'!$B$6:$X$6,0))</f>
        <v>33551</v>
      </c>
      <c r="I916" s="14">
        <f>INDEX('20.10'!$B$7:$X$104,MATCH(B916,'20.10'!$A$7:$A$104,0),MATCH(Data!A916,'20.10'!$B$6:$X$6,0))</f>
        <v>34881</v>
      </c>
      <c r="J916" s="14">
        <f>INDEX('20.13'!$B$7:$X$104,MATCH(B916,'20.13'!$A$7:$A$104,0),MATCH(Data!A916,'20.13'!$B$6:$X$6,0))</f>
        <v>103.9</v>
      </c>
      <c r="K916" s="14"/>
    </row>
    <row r="917" spans="1:11" hidden="1" x14ac:dyDescent="0.45">
      <c r="A917" s="116">
        <v>2009</v>
      </c>
      <c r="B917" s="14" t="s">
        <v>70</v>
      </c>
      <c r="C917" s="14">
        <f>INDEX('1.1'!$B$6:$X$103,MATCH(B917,'1.1'!$A$6:$A$103,0),MATCH(Data!A917,'1.1'!$B$5:$X$5,0))</f>
        <v>681.9</v>
      </c>
      <c r="D917" s="14">
        <f>INDEX('1.2'!$B$6:$X$103,MATCH(B917,'1.2'!$A$6:$A$103,0),MATCH(Data!A917,'1.2'!$B$5:$X$5,0))</f>
        <v>686.1</v>
      </c>
      <c r="E917" s="14">
        <f>INDEX('1.6.2'!$B$7:$X$104,MATCH(B917,'1.6.2'!$A$7:$A$104,0),MATCH(Data!A917,'1.6.2'!$B$6:$X$6,0))</f>
        <v>59.8</v>
      </c>
      <c r="F917" s="14">
        <f>INDEX('2.10.1'!$B$8:$X$105,MATCH(B917,'2.10.1'!$A$8:$A$105,0),MATCH(Data!A917,'2.10.1'!$B$7:$X$7,0))</f>
        <v>11</v>
      </c>
      <c r="G917" s="14">
        <f>INDEX('3.2'!$B$7:$X$104,MATCH(B917,'3.2'!$A$7:$A$104,0),MATCH(Data!A917,'3.2'!$B$6:$X$6,0))</f>
        <v>11438</v>
      </c>
      <c r="H917" s="14">
        <f>INDEX('20.9'!$B$7:$X$104,MATCH(B917,'20.9'!$A$7:$A$104,0),MATCH(Data!A917,'20.9'!$B$6:$X$6,0))</f>
        <v>34490</v>
      </c>
      <c r="I917" s="14">
        <f>INDEX('20.10'!$B$7:$X$104,MATCH(B917,'20.10'!$A$7:$A$104,0),MATCH(Data!A917,'20.10'!$B$6:$X$6,0))</f>
        <v>31013</v>
      </c>
      <c r="J917" s="14">
        <f>INDEX('20.13'!$B$7:$X$104,MATCH(B917,'20.13'!$A$7:$A$104,0),MATCH(Data!A917,'20.13'!$B$6:$X$6,0))</f>
        <v>98.2</v>
      </c>
      <c r="K917" s="14"/>
    </row>
    <row r="918" spans="1:11" hidden="1" x14ac:dyDescent="0.45">
      <c r="A918" s="116">
        <v>2009</v>
      </c>
      <c r="B918" s="14" t="s">
        <v>71</v>
      </c>
      <c r="C918" s="14">
        <f>INDEX('1.1'!$B$6:$X$103,MATCH(B918,'1.1'!$A$6:$A$103,0),MATCH(Data!A918,'1.1'!$B$5:$X$5,0))</f>
        <v>4832.8</v>
      </c>
      <c r="D918" s="14">
        <f>INDEX('1.2'!$B$6:$X$103,MATCH(B918,'1.2'!$A$6:$A$103,0),MATCH(Data!A918,'1.2'!$B$5:$X$5,0))</f>
        <v>4815.7</v>
      </c>
      <c r="E918" s="14">
        <f>INDEX('1.6.2'!$B$7:$X$104,MATCH(B918,'1.6.2'!$A$7:$A$104,0),MATCH(Data!A918,'1.6.2'!$B$6:$X$6,0))</f>
        <v>62.5</v>
      </c>
      <c r="F918" s="14">
        <f>INDEX('2.10.1'!$B$8:$X$105,MATCH(B918,'2.10.1'!$A$8:$A$105,0),MATCH(Data!A918,'2.10.1'!$B$7:$X$7,0))</f>
        <v>4.0999999999999996</v>
      </c>
      <c r="G918" s="14">
        <f>INDEX('3.2'!$B$7:$X$104,MATCH(B918,'3.2'!$A$7:$A$104,0),MATCH(Data!A918,'3.2'!$B$6:$X$6,0))</f>
        <v>21553</v>
      </c>
      <c r="H918" s="14">
        <f>INDEX('20.9'!$B$7:$X$104,MATCH(B918,'20.9'!$A$7:$A$104,0),MATCH(Data!A918,'20.9'!$B$6:$X$6,0))</f>
        <v>90162</v>
      </c>
      <c r="I918" s="14">
        <f>INDEX('20.10'!$B$7:$X$104,MATCH(B918,'20.10'!$A$7:$A$104,0),MATCH(Data!A918,'20.10'!$B$6:$X$6,0))</f>
        <v>84195</v>
      </c>
      <c r="J918" s="14">
        <f>INDEX('20.13'!$B$7:$X$104,MATCH(B918,'20.13'!$A$7:$A$104,0),MATCH(Data!A918,'20.13'!$B$6:$X$6,0))</f>
        <v>100.6</v>
      </c>
      <c r="K918" s="14"/>
    </row>
    <row r="919" spans="1:11" ht="18" hidden="1" x14ac:dyDescent="0.45">
      <c r="A919" s="116">
        <v>2009</v>
      </c>
      <c r="B919" s="55" t="s">
        <v>151</v>
      </c>
      <c r="C919" s="14">
        <f>INDEX('1.1'!$B$6:$X$103,MATCH(B919,'1.1'!$A$6:$A$103,0),MATCH(Data!A919,'1.1'!$B$5:$X$5,0))</f>
        <v>13853.7</v>
      </c>
      <c r="D919" s="14">
        <f>INDEX('1.2'!$B$6:$X$103,MATCH(B919,'1.2'!$A$6:$A$103,0),MATCH(Data!A919,'1.2'!$B$5:$X$5,0))</f>
        <v>13849.1</v>
      </c>
      <c r="E919" s="14">
        <f>INDEX('1.6.2'!$B$7:$X$104,MATCH(B919,'1.6.2'!$A$7:$A$104,0),MATCH(Data!A919,'1.6.2'!$B$6:$X$6,0))</f>
        <v>60.8</v>
      </c>
      <c r="F919" s="14">
        <f>INDEX('2.10.1'!$B$8:$X$105,MATCH(B919,'2.10.1'!$A$8:$A$105,0),MATCH(Data!A919,'2.10.1'!$B$7:$X$7,0))</f>
        <v>8.6</v>
      </c>
      <c r="G919" s="14">
        <f>INDEX('3.2'!$B$7:$X$104,MATCH(B919,'3.2'!$A$7:$A$104,0),MATCH(Data!A919,'3.2'!$B$6:$X$6,0))</f>
        <v>12929</v>
      </c>
      <c r="H919" s="14">
        <f>INDEX('20.9'!$B$7:$X$104,MATCH(B919,'20.9'!$A$7:$A$104,0),MATCH(Data!A919,'20.9'!$B$6:$X$6,0))</f>
        <v>37214</v>
      </c>
      <c r="I919" s="14">
        <f>INDEX('20.10'!$B$7:$X$104,MATCH(B919,'20.10'!$A$7:$A$104,0),MATCH(Data!A919,'20.10'!$B$6:$X$6,0))</f>
        <v>40192</v>
      </c>
      <c r="J919" s="14">
        <f>INDEX('20.13'!$B$7:$X$104,MATCH(B919,'20.13'!$A$7:$A$104,0),MATCH(Data!A919,'20.13'!$B$6:$X$6,0))</f>
        <v>98.5</v>
      </c>
      <c r="K919" s="14"/>
    </row>
    <row r="920" spans="1:11" hidden="1" x14ac:dyDescent="0.45">
      <c r="A920" s="116">
        <v>2009</v>
      </c>
      <c r="B920" s="14" t="s">
        <v>72</v>
      </c>
      <c r="C920" s="14">
        <f>INDEX('1.1'!$B$6:$X$103,MATCH(B920,'1.1'!$A$6:$A$103,0),MATCH(Data!A920,'1.1'!$B$5:$X$5,0))</f>
        <v>439.8</v>
      </c>
      <c r="D920" s="14">
        <f>INDEX('1.2'!$B$6:$X$103,MATCH(B920,'1.2'!$A$6:$A$103,0),MATCH(Data!A920,'1.2'!$B$5:$X$5,0))</f>
        <v>439.6</v>
      </c>
      <c r="E920" s="14">
        <f>INDEX('1.6.2'!$B$7:$X$104,MATCH(B920,'1.6.2'!$A$7:$A$104,0),MATCH(Data!A920,'1.6.2'!$B$6:$X$6,0))</f>
        <v>59.4</v>
      </c>
      <c r="F920" s="14">
        <f>INDEX('2.10.1'!$B$8:$X$105,MATCH(B920,'2.10.1'!$A$8:$A$105,0),MATCH(Data!A920,'2.10.1'!$B$7:$X$7,0))</f>
        <v>7.7</v>
      </c>
      <c r="G920" s="14">
        <f>INDEX('3.2'!$B$7:$X$104,MATCH(B920,'3.2'!$A$7:$A$104,0),MATCH(Data!A920,'3.2'!$B$6:$X$6,0))</f>
        <v>10556</v>
      </c>
      <c r="H920" s="14">
        <f>INDEX('20.9'!$B$7:$X$104,MATCH(B920,'20.9'!$A$7:$A$104,0),MATCH(Data!A920,'20.9'!$B$6:$X$6,0))</f>
        <v>32000</v>
      </c>
      <c r="I920" s="14">
        <f>INDEX('20.10'!$B$7:$X$104,MATCH(B920,'20.10'!$A$7:$A$104,0),MATCH(Data!A920,'20.10'!$B$6:$X$6,0))</f>
        <v>26681</v>
      </c>
      <c r="J920" s="14">
        <f>INDEX('20.13'!$B$7:$X$104,MATCH(B920,'20.13'!$A$7:$A$104,0),MATCH(Data!A920,'20.13'!$B$6:$X$6,0))</f>
        <v>104.3</v>
      </c>
      <c r="K920" s="14"/>
    </row>
    <row r="921" spans="1:11" hidden="1" x14ac:dyDescent="0.45">
      <c r="A921" s="116">
        <v>2009</v>
      </c>
      <c r="B921" s="14" t="s">
        <v>73</v>
      </c>
      <c r="C921" s="14">
        <f>INDEX('1.1'!$B$6:$X$103,MATCH(B921,'1.1'!$A$6:$A$103,0),MATCH(Data!A921,'1.1'!$B$5:$X$5,0))</f>
        <v>289.7</v>
      </c>
      <c r="D921" s="14">
        <f>INDEX('1.2'!$B$6:$X$103,MATCH(B921,'1.2'!$A$6:$A$103,0),MATCH(Data!A921,'1.2'!$B$5:$X$5,0))</f>
        <v>290</v>
      </c>
      <c r="E921" s="14">
        <f>INDEX('1.6.2'!$B$7:$X$104,MATCH(B921,'1.6.2'!$A$7:$A$104,0),MATCH(Data!A921,'1.6.2'!$B$6:$X$6,0))</f>
        <v>64.099999999999994</v>
      </c>
      <c r="F921" s="14">
        <f>INDEX('2.10.1'!$B$8:$X$105,MATCH(B921,'2.10.1'!$A$8:$A$105,0),MATCH(Data!A921,'2.10.1'!$B$7:$X$7,0))</f>
        <v>16.5</v>
      </c>
      <c r="G921" s="14">
        <f>INDEX('3.2'!$B$7:$X$104,MATCH(B921,'3.2'!$A$7:$A$104,0),MATCH(Data!A921,'3.2'!$B$6:$X$6,0))</f>
        <v>6953</v>
      </c>
      <c r="H921" s="14">
        <f>INDEX('20.9'!$B$7:$X$104,MATCH(B921,'20.9'!$A$7:$A$104,0),MATCH(Data!A921,'20.9'!$B$6:$X$6,0))</f>
        <v>21394</v>
      </c>
      <c r="I921" s="14">
        <f>INDEX('20.10'!$B$7:$X$104,MATCH(B921,'20.10'!$A$7:$A$104,0),MATCH(Data!A921,'20.10'!$B$6:$X$6,0))</f>
        <v>23013</v>
      </c>
      <c r="J921" s="14">
        <f>INDEX('20.13'!$B$7:$X$104,MATCH(B921,'20.13'!$A$7:$A$104,0),MATCH(Data!A921,'20.13'!$B$6:$X$6,0))</f>
        <v>111.8</v>
      </c>
      <c r="K921" s="14"/>
    </row>
    <row r="922" spans="1:11" hidden="1" x14ac:dyDescent="0.45">
      <c r="A922" s="116">
        <v>2009</v>
      </c>
      <c r="B922" s="14" t="s">
        <v>74</v>
      </c>
      <c r="C922" s="14">
        <f>INDEX('1.1'!$B$6:$X$103,MATCH(B922,'1.1'!$A$6:$A$103,0),MATCH(Data!A922,'1.1'!$B$5:$X$5,0))</f>
        <v>0</v>
      </c>
      <c r="D922" s="14">
        <f>INDEX('1.2'!$B$6:$X$103,MATCH(B922,'1.2'!$A$6:$A$103,0),MATCH(Data!A922,'1.2'!$B$5:$X$5,0))</f>
        <v>0</v>
      </c>
      <c r="E922" s="14">
        <f>INDEX('1.6.2'!$B$7:$X$104,MATCH(B922,'1.6.2'!$A$7:$A$104,0),MATCH(Data!A922,'1.6.2'!$B$6:$X$6,0))</f>
        <v>0</v>
      </c>
      <c r="F922" s="14">
        <f>INDEX('2.10.1'!$B$8:$X$105,MATCH(B922,'2.10.1'!$A$8:$A$105,0),MATCH(Data!A922,'2.10.1'!$B$7:$X$7,0))</f>
        <v>0</v>
      </c>
      <c r="G922" s="14">
        <f>INDEX('3.2'!$B$7:$X$104,MATCH(B922,'3.2'!$A$7:$A$104,0),MATCH(Data!A922,'3.2'!$B$6:$X$6,0))</f>
        <v>0</v>
      </c>
      <c r="H922" s="14">
        <f>INDEX('20.9'!$B$7:$X$104,MATCH(B922,'20.9'!$A$7:$A$104,0),MATCH(Data!A922,'20.9'!$B$6:$X$6,0))</f>
        <v>0</v>
      </c>
      <c r="I922" s="14">
        <f>INDEX('20.10'!$B$7:$X$104,MATCH(B922,'20.10'!$A$7:$A$104,0),MATCH(Data!A922,'20.10'!$B$6:$X$6,0))</f>
        <v>0</v>
      </c>
      <c r="J922" s="14" t="str">
        <f>INDEX('20.13'!$B$7:$X$104,MATCH(B922,'20.13'!$A$7:$A$104,0),MATCH(Data!A922,'20.13'!$B$6:$X$6,0))</f>
        <v>-</v>
      </c>
      <c r="K922" s="14"/>
    </row>
    <row r="923" spans="1:11" hidden="1" x14ac:dyDescent="0.45">
      <c r="A923" s="116">
        <v>2009</v>
      </c>
      <c r="B923" s="14" t="s">
        <v>75</v>
      </c>
      <c r="C923" s="14">
        <f>INDEX('1.1'!$B$6:$X$103,MATCH(B923,'1.1'!$A$6:$A$103,0),MATCH(Data!A923,'1.1'!$B$5:$X$5,0))</f>
        <v>5214.2</v>
      </c>
      <c r="D923" s="14">
        <f>INDEX('1.2'!$B$6:$X$103,MATCH(B923,'1.2'!$A$6:$A$103,0),MATCH(Data!A923,'1.2'!$B$5:$X$5,0))</f>
        <v>5204.3</v>
      </c>
      <c r="E923" s="14">
        <f>INDEX('1.6.2'!$B$7:$X$104,MATCH(B923,'1.6.2'!$A$7:$A$104,0),MATCH(Data!A923,'1.6.2'!$B$6:$X$6,0))</f>
        <v>60.1</v>
      </c>
      <c r="F923" s="14">
        <f>INDEX('2.10.1'!$B$8:$X$105,MATCH(B923,'2.10.1'!$A$8:$A$105,0),MATCH(Data!A923,'2.10.1'!$B$7:$X$7,0))</f>
        <v>7.2</v>
      </c>
      <c r="G923" s="14">
        <f>INDEX('3.2'!$B$7:$X$104,MATCH(B923,'3.2'!$A$7:$A$104,0),MATCH(Data!A923,'3.2'!$B$6:$X$6,0))</f>
        <v>13752</v>
      </c>
      <c r="H923" s="14">
        <f>INDEX('20.9'!$B$7:$X$104,MATCH(B923,'20.9'!$A$7:$A$104,0),MATCH(Data!A923,'20.9'!$B$6:$X$6,0))</f>
        <v>39505</v>
      </c>
      <c r="I923" s="14">
        <f>INDEX('20.10'!$B$7:$X$104,MATCH(B923,'20.10'!$A$7:$A$104,0),MATCH(Data!A923,'20.10'!$B$6:$X$6,0))</f>
        <v>53715</v>
      </c>
      <c r="J923" s="14">
        <f>INDEX('20.13'!$B$7:$X$104,MATCH(B923,'20.13'!$A$7:$A$104,0),MATCH(Data!A923,'20.13'!$B$6:$X$6,0))</f>
        <v>97.7</v>
      </c>
      <c r="K923" s="14"/>
    </row>
    <row r="924" spans="1:11" hidden="1" x14ac:dyDescent="0.45">
      <c r="A924" s="116">
        <v>2009</v>
      </c>
      <c r="B924" s="14" t="s">
        <v>76</v>
      </c>
      <c r="C924" s="14">
        <f>INDEX('1.1'!$B$6:$X$103,MATCH(B924,'1.1'!$A$6:$A$103,0),MATCH(Data!A924,'1.1'!$B$5:$X$5,0))</f>
        <v>1011.1</v>
      </c>
      <c r="D924" s="14">
        <f>INDEX('1.2'!$B$6:$X$103,MATCH(B924,'1.2'!$A$6:$A$103,0),MATCH(Data!A924,'1.2'!$B$5:$X$5,0))</f>
        <v>1010.5</v>
      </c>
      <c r="E924" s="14">
        <f>INDEX('1.6.2'!$B$7:$X$104,MATCH(B924,'1.6.2'!$A$7:$A$104,0),MATCH(Data!A924,'1.6.2'!$B$6:$X$6,0))</f>
        <v>62</v>
      </c>
      <c r="F924" s="14">
        <f>INDEX('2.10.1'!$B$8:$X$105,MATCH(B924,'2.10.1'!$A$8:$A$105,0),MATCH(Data!A924,'2.10.1'!$B$7:$X$7,0))</f>
        <v>9.9</v>
      </c>
      <c r="G924" s="14">
        <f>INDEX('3.2'!$B$7:$X$104,MATCH(B924,'3.2'!$A$7:$A$104,0),MATCH(Data!A924,'3.2'!$B$6:$X$6,0))</f>
        <v>13012</v>
      </c>
      <c r="H924" s="14">
        <f>INDEX('20.9'!$B$7:$X$104,MATCH(B924,'20.9'!$A$7:$A$104,0),MATCH(Data!A924,'20.9'!$B$6:$X$6,0))</f>
        <v>38495</v>
      </c>
      <c r="I924" s="14">
        <f>INDEX('20.10'!$B$7:$X$104,MATCH(B924,'20.10'!$A$7:$A$104,0),MATCH(Data!A924,'20.10'!$B$6:$X$6,0))</f>
        <v>30915</v>
      </c>
      <c r="J924" s="14">
        <f>INDEX('20.13'!$B$7:$X$104,MATCH(B924,'20.13'!$A$7:$A$104,0),MATCH(Data!A924,'20.13'!$B$6:$X$6,0))</f>
        <v>95.4</v>
      </c>
      <c r="K924" s="14"/>
    </row>
    <row r="925" spans="1:11" hidden="1" x14ac:dyDescent="0.45">
      <c r="A925" s="116">
        <v>2009</v>
      </c>
      <c r="B925" s="14" t="s">
        <v>77</v>
      </c>
      <c r="C925" s="14">
        <f>INDEX('1.1'!$B$6:$X$103,MATCH(B925,'1.1'!$A$6:$A$103,0),MATCH(Data!A925,'1.1'!$B$5:$X$5,0))</f>
        <v>2614.1</v>
      </c>
      <c r="D925" s="14">
        <f>INDEX('1.2'!$B$6:$X$103,MATCH(B925,'1.2'!$A$6:$A$103,0),MATCH(Data!A925,'1.2'!$B$5:$X$5,0))</f>
        <v>2616.1</v>
      </c>
      <c r="E925" s="14">
        <f>INDEX('1.6.2'!$B$7:$X$104,MATCH(B925,'1.6.2'!$A$7:$A$104,0),MATCH(Data!A925,'1.6.2'!$B$6:$X$6,0))</f>
        <v>60.8</v>
      </c>
      <c r="F925" s="14">
        <f>INDEX('2.10.1'!$B$8:$X$105,MATCH(B925,'2.10.1'!$A$8:$A$105,0),MATCH(Data!A925,'2.10.1'!$B$7:$X$7,0))</f>
        <v>10.3</v>
      </c>
      <c r="G925" s="14">
        <f>INDEX('3.2'!$B$7:$X$104,MATCH(B925,'3.2'!$A$7:$A$104,0),MATCH(Data!A925,'3.2'!$B$6:$X$6,0))</f>
        <v>12531</v>
      </c>
      <c r="H925" s="14">
        <f>INDEX('20.9'!$B$7:$X$104,MATCH(B925,'20.9'!$A$7:$A$104,0),MATCH(Data!A925,'20.9'!$B$6:$X$6,0))</f>
        <v>37378</v>
      </c>
      <c r="I925" s="14">
        <f>INDEX('20.10'!$B$7:$X$104,MATCH(B925,'20.10'!$A$7:$A$104,0),MATCH(Data!A925,'20.10'!$B$6:$X$6,0))</f>
        <v>38949</v>
      </c>
      <c r="J925" s="14">
        <f>INDEX('20.13'!$B$7:$X$104,MATCH(B925,'20.13'!$A$7:$A$104,0),MATCH(Data!A925,'20.13'!$B$6:$X$6,0))</f>
        <v>86.1</v>
      </c>
      <c r="K925" s="14"/>
    </row>
    <row r="926" spans="1:11" hidden="1" x14ac:dyDescent="0.45">
      <c r="A926" s="116">
        <v>2009</v>
      </c>
      <c r="B926" s="14" t="s">
        <v>78</v>
      </c>
      <c r="C926" s="14">
        <f>INDEX('1.1'!$B$6:$X$103,MATCH(B926,'1.1'!$A$6:$A$103,0),MATCH(Data!A926,'1.1'!$B$5:$X$5,0))</f>
        <v>4284.8</v>
      </c>
      <c r="D926" s="14">
        <f>INDEX('1.2'!$B$6:$X$103,MATCH(B926,'1.2'!$A$6:$A$103,0),MATCH(Data!A926,'1.2'!$B$5:$X$5,0))</f>
        <v>4288.6000000000004</v>
      </c>
      <c r="E926" s="14">
        <f>INDEX('1.6.2'!$B$7:$X$104,MATCH(B926,'1.6.2'!$A$7:$A$104,0),MATCH(Data!A926,'1.6.2'!$B$6:$X$6,0))</f>
        <v>61.1</v>
      </c>
      <c r="F926" s="14">
        <f>INDEX('2.10.1'!$B$8:$X$105,MATCH(B926,'2.10.1'!$A$8:$A$105,0),MATCH(Data!A926,'2.10.1'!$B$7:$X$7,0))</f>
        <v>8.4</v>
      </c>
      <c r="G926" s="14">
        <f>INDEX('3.2'!$B$7:$X$104,MATCH(B926,'3.2'!$A$7:$A$104,0),MATCH(Data!A926,'3.2'!$B$6:$X$6,0))</f>
        <v>12800</v>
      </c>
      <c r="H926" s="14">
        <f>INDEX('20.9'!$B$7:$X$104,MATCH(B926,'20.9'!$A$7:$A$104,0),MATCH(Data!A926,'20.9'!$B$6:$X$6,0))</f>
        <v>42254</v>
      </c>
      <c r="I926" s="14">
        <f>INDEX('20.10'!$B$7:$X$104,MATCH(B926,'20.10'!$A$7:$A$104,0),MATCH(Data!A926,'20.10'!$B$6:$X$6,0))</f>
        <v>45827</v>
      </c>
      <c r="J926" s="14">
        <f>INDEX('20.13'!$B$7:$X$104,MATCH(B926,'20.13'!$A$7:$A$104,0),MATCH(Data!A926,'20.13'!$B$6:$X$6,0))</f>
        <v>103.4</v>
      </c>
      <c r="K926" s="14"/>
    </row>
    <row r="927" spans="1:11" hidden="1" x14ac:dyDescent="0.45">
      <c r="A927" s="116">
        <v>2009</v>
      </c>
      <c r="B927" s="14" t="s">
        <v>79</v>
      </c>
      <c r="C927" s="14">
        <f>INDEX('1.1'!$B$6:$X$103,MATCH(B927,'1.1'!$A$6:$A$103,0),MATCH(Data!A927,'1.1'!$B$5:$X$5,0))</f>
        <v>0</v>
      </c>
      <c r="D927" s="14">
        <f>INDEX('1.2'!$B$6:$X$103,MATCH(B927,'1.2'!$A$6:$A$103,0),MATCH(Data!A927,'1.2'!$B$5:$X$5,0))</f>
        <v>0</v>
      </c>
      <c r="E927" s="14">
        <f>INDEX('1.6.2'!$B$7:$X$104,MATCH(B927,'1.6.2'!$A$7:$A$104,0),MATCH(Data!A927,'1.6.2'!$B$6:$X$6,0))</f>
        <v>0</v>
      </c>
      <c r="F927" s="14">
        <f>INDEX('2.10.1'!$B$8:$X$105,MATCH(B927,'2.10.1'!$A$8:$A$105,0),MATCH(Data!A927,'2.10.1'!$B$7:$X$7,0))</f>
        <v>0</v>
      </c>
      <c r="G927" s="14">
        <f>INDEX('3.2'!$B$7:$X$104,MATCH(B927,'3.2'!$A$7:$A$104,0),MATCH(Data!A927,'3.2'!$B$6:$X$6,0))</f>
        <v>0</v>
      </c>
      <c r="H927" s="14">
        <f>INDEX('20.9'!$B$7:$X$104,MATCH(B927,'20.9'!$A$7:$A$104,0),MATCH(Data!A927,'20.9'!$B$6:$X$6,0))</f>
        <v>0</v>
      </c>
      <c r="I927" s="14">
        <f>INDEX('20.10'!$B$7:$X$104,MATCH(B927,'20.10'!$A$7:$A$104,0),MATCH(Data!A927,'20.10'!$B$6:$X$6,0))</f>
        <v>0</v>
      </c>
      <c r="J927" s="14" t="str">
        <f>INDEX('20.13'!$B$7:$X$104,MATCH(B927,'20.13'!$A$7:$A$104,0),MATCH(Data!A927,'20.13'!$B$6:$X$6,0))</f>
        <v>-</v>
      </c>
      <c r="K927" s="14"/>
    </row>
    <row r="928" spans="1:11" ht="18" hidden="1" x14ac:dyDescent="0.45">
      <c r="A928" s="116">
        <v>2009</v>
      </c>
      <c r="B928" s="44" t="s">
        <v>139</v>
      </c>
      <c r="C928" s="14">
        <f>INDEX('1.1'!$B$6:$X$103,MATCH(B928,'1.1'!$A$6:$A$103,0),MATCH(Data!A928,'1.1'!$B$5:$X$5,0))</f>
        <v>9353.2000000000007</v>
      </c>
      <c r="D928" s="14">
        <f>INDEX('1.2'!$B$6:$X$103,MATCH(B928,'1.2'!$A$6:$A$103,0),MATCH(Data!A928,'1.2'!$B$5:$X$5,0))</f>
        <v>9310.4</v>
      </c>
      <c r="E928" s="14">
        <f>INDEX('1.6.2'!$B$7:$X$104,MATCH(B928,'1.6.2'!$A$7:$A$104,0),MATCH(Data!A928,'1.6.2'!$B$6:$X$6,0))</f>
        <v>61.2</v>
      </c>
      <c r="F928" s="14">
        <f>INDEX('2.10.1'!$B$8:$X$105,MATCH(B928,'2.10.1'!$A$8:$A$105,0),MATCH(Data!A928,'2.10.1'!$B$7:$X$7,0))</f>
        <v>16</v>
      </c>
      <c r="G928" s="14">
        <f>INDEX('3.2'!$B$7:$X$104,MATCH(B928,'3.2'!$A$7:$A$104,0),MATCH(Data!A928,'3.2'!$B$6:$X$6,0))</f>
        <v>11402</v>
      </c>
      <c r="H928" s="14">
        <f>INDEX('20.9'!$B$7:$X$104,MATCH(B928,'20.9'!$A$7:$A$104,0),MATCH(Data!A928,'20.9'!$B$6:$X$6,0))</f>
        <v>28733</v>
      </c>
      <c r="I928" s="14">
        <f>INDEX('20.10'!$B$7:$X$104,MATCH(B928,'20.10'!$A$7:$A$104,0),MATCH(Data!A928,'20.10'!$B$6:$X$6,0))</f>
        <v>31584</v>
      </c>
      <c r="J928" s="14" t="str">
        <f>INDEX('20.13'!$B$7:$X$104,MATCH(B928,'20.13'!$A$7:$A$104,0),MATCH(Data!A928,'20.13'!$B$6:$X$6,0))</f>
        <v>-</v>
      </c>
      <c r="K928" s="14"/>
    </row>
    <row r="929" spans="1:11" hidden="1" x14ac:dyDescent="0.45">
      <c r="A929" s="116">
        <v>2009</v>
      </c>
      <c r="B929" s="14" t="s">
        <v>80</v>
      </c>
      <c r="C929" s="14">
        <f>INDEX('1.1'!$B$6:$X$103,MATCH(B929,'1.1'!$A$6:$A$103,0),MATCH(Data!A929,'1.1'!$B$5:$X$5,0))</f>
        <v>2868.8</v>
      </c>
      <c r="D929" s="14">
        <f>INDEX('1.2'!$B$6:$X$103,MATCH(B929,'1.2'!$A$6:$A$103,0),MATCH(Data!A929,'1.2'!$B$5:$X$5,0))</f>
        <v>2847.7</v>
      </c>
      <c r="E929" s="14">
        <f>INDEX('1.6.2'!$B$7:$X$104,MATCH(B929,'1.6.2'!$A$7:$A$104,0),MATCH(Data!A929,'1.6.2'!$B$6:$X$6,0))</f>
        <v>62.1</v>
      </c>
      <c r="F929" s="14">
        <f>INDEX('2.10.1'!$B$8:$X$105,MATCH(B929,'2.10.1'!$A$8:$A$105,0),MATCH(Data!A929,'2.10.1'!$B$7:$X$7,0))</f>
        <v>13.2</v>
      </c>
      <c r="G929" s="14">
        <f>INDEX('3.2'!$B$7:$X$104,MATCH(B929,'3.2'!$A$7:$A$104,0),MATCH(Data!A929,'3.2'!$B$6:$X$6,0))</f>
        <v>13250</v>
      </c>
      <c r="H929" s="14">
        <f>INDEX('20.9'!$B$7:$X$104,MATCH(B929,'20.9'!$A$7:$A$104,0),MATCH(Data!A929,'20.9'!$B$6:$X$6,0))</f>
        <v>25713</v>
      </c>
      <c r="I929" s="14">
        <f>INDEX('20.10'!$B$7:$X$104,MATCH(B929,'20.10'!$A$7:$A$104,0),MATCH(Data!A929,'20.10'!$B$6:$X$6,0))</f>
        <v>36755</v>
      </c>
      <c r="J929" s="14">
        <f>INDEX('20.13'!$B$7:$X$104,MATCH(B929,'20.13'!$A$7:$A$104,0),MATCH(Data!A929,'20.13'!$B$6:$X$6,0))</f>
        <v>96.9</v>
      </c>
      <c r="K929" s="14"/>
    </row>
    <row r="930" spans="1:11" hidden="1" x14ac:dyDescent="0.45">
      <c r="A930" s="116">
        <v>2009</v>
      </c>
      <c r="B930" s="14" t="s">
        <v>140</v>
      </c>
      <c r="C930" s="14">
        <f>INDEX('1.1'!$B$6:$X$103,MATCH(B930,'1.1'!$A$6:$A$103,0),MATCH(Data!A930,'1.1'!$B$5:$X$5,0))</f>
        <v>411.7</v>
      </c>
      <c r="D930" s="14">
        <f>INDEX('1.2'!$B$6:$X$103,MATCH(B930,'1.2'!$A$6:$A$103,0),MATCH(Data!A930,'1.2'!$B$5:$X$5,0))</f>
        <v>410.5</v>
      </c>
      <c r="E930" s="14">
        <f>INDEX('1.6.2'!$B$7:$X$104,MATCH(B930,'1.6.2'!$A$7:$A$104,0),MATCH(Data!A930,'1.6.2'!$B$6:$X$6,0))</f>
        <v>60.2</v>
      </c>
      <c r="F930" s="14">
        <f>INDEX('2.10.1'!$B$8:$X$105,MATCH(B930,'2.10.1'!$A$8:$A$105,0),MATCH(Data!A930,'2.10.1'!$B$7:$X$7,0))</f>
        <v>53.2</v>
      </c>
      <c r="G930" s="14">
        <f>INDEX('3.2'!$B$7:$X$104,MATCH(B930,'3.2'!$A$7:$A$104,0),MATCH(Data!A930,'3.2'!$B$6:$X$6,0))</f>
        <v>8000</v>
      </c>
      <c r="H930" s="14" t="str">
        <f>INDEX('20.9'!$B$7:$X$104,MATCH(B930,'20.9'!$A$7:$A$104,0),MATCH(Data!A930,'20.9'!$B$6:$X$6,0))</f>
        <v>…</v>
      </c>
      <c r="I930" s="14">
        <f>INDEX('20.10'!$B$7:$X$104,MATCH(B930,'20.10'!$A$7:$A$104,0),MATCH(Data!A930,'20.10'!$B$6:$X$6,0))</f>
        <v>18084</v>
      </c>
      <c r="J930" s="14">
        <f>INDEX('20.13'!$B$7:$X$104,MATCH(B930,'20.13'!$A$7:$A$104,0),MATCH(Data!A930,'20.13'!$B$6:$X$6,0))</f>
        <v>114.3</v>
      </c>
      <c r="K930" s="14"/>
    </row>
    <row r="931" spans="1:11" hidden="1" x14ac:dyDescent="0.45">
      <c r="A931" s="116">
        <v>2009</v>
      </c>
      <c r="B931" s="14" t="s">
        <v>81</v>
      </c>
      <c r="C931" s="14">
        <f>INDEX('1.1'!$B$6:$X$103,MATCH(B931,'1.1'!$A$6:$A$103,0),MATCH(Data!A931,'1.1'!$B$5:$X$5,0))</f>
        <v>859.6</v>
      </c>
      <c r="D931" s="14">
        <f>INDEX('1.2'!$B$6:$X$103,MATCH(B931,'1.2'!$A$6:$A$103,0),MATCH(Data!A931,'1.2'!$B$5:$X$5,0))</f>
        <v>858.8</v>
      </c>
      <c r="E931" s="14">
        <f>INDEX('1.6.2'!$B$7:$X$104,MATCH(B931,'1.6.2'!$A$7:$A$104,0),MATCH(Data!A931,'1.6.2'!$B$6:$X$6,0))</f>
        <v>63.2</v>
      </c>
      <c r="F931" s="14">
        <f>INDEX('2.10.1'!$B$8:$X$105,MATCH(B931,'2.10.1'!$A$8:$A$105,0),MATCH(Data!A931,'2.10.1'!$B$7:$X$7,0))</f>
        <v>14.6</v>
      </c>
      <c r="G931" s="14">
        <f>INDEX('3.2'!$B$7:$X$104,MATCH(B931,'3.2'!$A$7:$A$104,0),MATCH(Data!A931,'3.2'!$B$6:$X$6,0))</f>
        <v>9986</v>
      </c>
      <c r="H931" s="14" t="str">
        <f>INDEX('20.9'!$B$7:$X$104,MATCH(B931,'20.9'!$A$7:$A$104,0),MATCH(Data!A931,'20.9'!$B$6:$X$6,0))</f>
        <v>…</v>
      </c>
      <c r="I931" s="14">
        <f>INDEX('20.10'!$B$7:$X$104,MATCH(B931,'20.10'!$A$7:$A$104,0),MATCH(Data!A931,'20.10'!$B$6:$X$6,0))</f>
        <v>38165</v>
      </c>
      <c r="J931" s="14">
        <f>INDEX('20.13'!$B$7:$X$104,MATCH(B931,'20.13'!$A$7:$A$104,0),MATCH(Data!A931,'20.13'!$B$6:$X$6,0))</f>
        <v>92.6</v>
      </c>
      <c r="K931" s="14"/>
    </row>
    <row r="932" spans="1:11" hidden="1" x14ac:dyDescent="0.45">
      <c r="A932" s="116">
        <v>2009</v>
      </c>
      <c r="B932" s="14" t="s">
        <v>82</v>
      </c>
      <c r="C932" s="14">
        <f>INDEX('1.1'!$B$6:$X$103,MATCH(B932,'1.1'!$A$6:$A$103,0),MATCH(Data!A932,'1.1'!$B$5:$X$5,0))</f>
        <v>473.8</v>
      </c>
      <c r="D932" s="14">
        <f>INDEX('1.2'!$B$6:$X$103,MATCH(B932,'1.2'!$A$6:$A$103,0),MATCH(Data!A932,'1.2'!$B$5:$X$5,0))</f>
        <v>471.9</v>
      </c>
      <c r="E932" s="14">
        <f>INDEX('1.6.2'!$B$7:$X$104,MATCH(B932,'1.6.2'!$A$7:$A$104,0),MATCH(Data!A932,'1.6.2'!$B$6:$X$6,0))</f>
        <v>62</v>
      </c>
      <c r="F932" s="14">
        <f>INDEX('2.10.1'!$B$8:$X$105,MATCH(B932,'2.10.1'!$A$8:$A$105,0),MATCH(Data!A932,'2.10.1'!$B$7:$X$7,0))</f>
        <v>12</v>
      </c>
      <c r="G932" s="14">
        <f>INDEX('3.2'!$B$7:$X$104,MATCH(B932,'3.2'!$A$7:$A$104,0),MATCH(Data!A932,'3.2'!$B$6:$X$6,0))</f>
        <v>9201</v>
      </c>
      <c r="H932" s="14" t="str">
        <f>INDEX('20.9'!$B$7:$X$104,MATCH(B932,'20.9'!$A$7:$A$104,0),MATCH(Data!A932,'20.9'!$B$6:$X$6,0))</f>
        <v>…</v>
      </c>
      <c r="I932" s="14">
        <f>INDEX('20.10'!$B$7:$X$104,MATCH(B932,'20.10'!$A$7:$A$104,0),MATCH(Data!A932,'20.10'!$B$6:$X$6,0))</f>
        <v>27202</v>
      </c>
      <c r="J932" s="14">
        <f>INDEX('20.13'!$B$7:$X$104,MATCH(B932,'20.13'!$A$7:$A$104,0),MATCH(Data!A932,'20.13'!$B$6:$X$6,0))</f>
        <v>100.3</v>
      </c>
      <c r="K932" s="14"/>
    </row>
    <row r="933" spans="1:11" ht="18" hidden="1" x14ac:dyDescent="0.45">
      <c r="A933" s="116">
        <v>2009</v>
      </c>
      <c r="B933" s="14" t="s">
        <v>83</v>
      </c>
      <c r="C933" s="14">
        <f>INDEX('1.1'!$B$6:$X$103,MATCH(B933,'1.1'!$A$6:$A$103,0),MATCH(Data!A933,'1.1'!$B$5:$X$5,0))</f>
        <v>711.7</v>
      </c>
      <c r="D933" s="14">
        <f>INDEX('1.2'!$B$6:$X$103,MATCH(B933,'1.2'!$A$6:$A$103,0),MATCH(Data!A933,'1.2'!$B$5:$X$5,0))</f>
        <v>711.7</v>
      </c>
      <c r="E933" s="14">
        <f>INDEX('1.6.2'!$B$7:$X$104,MATCH(B933,'1.6.2'!$A$7:$A$104,0),MATCH(Data!A933,'1.6.2'!$B$6:$X$6,0))</f>
        <v>59.8</v>
      </c>
      <c r="F933" s="14">
        <f>INDEX('2.10.1'!$B$8:$X$105,MATCH(B933,'2.10.1'!$A$8:$A$105,0),MATCH(Data!A933,'2.10.1'!$B$7:$X$7,0))</f>
        <v>10.4</v>
      </c>
      <c r="G933" s="14">
        <f>INDEX('3.2'!$B$7:$X$104,MATCH(B933,'3.2'!$A$7:$A$104,0),MATCH(Data!A933,'3.2'!$B$6:$X$6,0))</f>
        <v>9978</v>
      </c>
      <c r="H933" s="14">
        <f>INDEX('20.9'!$B$7:$X$104,MATCH(B933,'20.9'!$A$7:$A$104,0),MATCH(Data!A933,'20.9'!$B$6:$X$6,0))</f>
        <v>25994</v>
      </c>
      <c r="I933" s="14">
        <f>INDEX('20.10'!$B$7:$X$104,MATCH(B933,'20.10'!$A$7:$A$104,0),MATCH(Data!A933,'20.10'!$B$6:$X$6,0))</f>
        <v>23645</v>
      </c>
      <c r="J933" s="14">
        <f>INDEX('20.13'!$B$7:$X$104,MATCH(B933,'20.13'!$A$7:$A$104,0),MATCH(Data!A933,'20.13'!$B$6:$X$6,0))</f>
        <v>101.3</v>
      </c>
      <c r="K933" s="14"/>
    </row>
    <row r="934" spans="1:11" hidden="1" x14ac:dyDescent="0.45">
      <c r="A934" s="116">
        <v>2009</v>
      </c>
      <c r="B934" s="14" t="s">
        <v>141</v>
      </c>
      <c r="C934" s="14">
        <f>INDEX('1.1'!$B$6:$X$103,MATCH(B934,'1.1'!$A$6:$A$103,0),MATCH(Data!A934,'1.1'!$B$5:$X$5,0))</f>
        <v>1249.9000000000001</v>
      </c>
      <c r="D934" s="14">
        <f>INDEX('1.2'!$B$6:$X$103,MATCH(B934,'1.2'!$A$6:$A$103,0),MATCH(Data!A934,'1.2'!$B$5:$X$5,0))</f>
        <v>1237.0999999999999</v>
      </c>
      <c r="E934" s="14">
        <f>INDEX('1.6.2'!$B$7:$X$104,MATCH(B934,'1.6.2'!$A$7:$A$104,0),MATCH(Data!A934,'1.6.2'!$B$6:$X$6,0))</f>
        <v>58</v>
      </c>
      <c r="F934" s="14">
        <f>INDEX('2.10.1'!$B$8:$X$105,MATCH(B934,'2.10.1'!$A$8:$A$105,0),MATCH(Data!A934,'2.10.1'!$B$7:$X$7,0))</f>
        <v>35</v>
      </c>
      <c r="G934" s="14" t="str">
        <f>INDEX('3.2'!$B$7:$X$104,MATCH(B934,'3.2'!$A$7:$A$104,0),MATCH(Data!A934,'3.2'!$B$6:$X$6,0))</f>
        <v>…</v>
      </c>
      <c r="H934" s="14" t="str">
        <f>INDEX('20.9'!$B$7:$X$104,MATCH(B934,'20.9'!$A$7:$A$104,0),MATCH(Data!A934,'20.9'!$B$6:$X$6,0))</f>
        <v>…</v>
      </c>
      <c r="I934" s="14">
        <f>INDEX('20.10'!$B$7:$X$104,MATCH(B934,'20.10'!$A$7:$A$104,0),MATCH(Data!A934,'20.10'!$B$6:$X$6,0))</f>
        <v>18808</v>
      </c>
      <c r="J934" s="14">
        <f>INDEX('20.13'!$B$7:$X$104,MATCH(B934,'20.13'!$A$7:$A$104,0),MATCH(Data!A934,'20.13'!$B$6:$X$6,0))</f>
        <v>102.2</v>
      </c>
      <c r="K934" s="14"/>
    </row>
    <row r="935" spans="1:11" hidden="1" x14ac:dyDescent="0.45">
      <c r="A935" s="116">
        <v>2009</v>
      </c>
      <c r="B935" s="14" t="s">
        <v>84</v>
      </c>
      <c r="C935" s="14">
        <f>INDEX('1.1'!$B$6:$X$103,MATCH(B935,'1.1'!$A$6:$A$103,0),MATCH(Data!A935,'1.1'!$B$5:$X$5,0))</f>
        <v>2777.7</v>
      </c>
      <c r="D935" s="14">
        <f>INDEX('1.2'!$B$6:$X$103,MATCH(B935,'1.2'!$A$6:$A$103,0),MATCH(Data!A935,'1.2'!$B$5:$X$5,0))</f>
        <v>2772.7</v>
      </c>
      <c r="E935" s="14">
        <f>INDEX('1.6.2'!$B$7:$X$104,MATCH(B935,'1.6.2'!$A$7:$A$104,0),MATCH(Data!A935,'1.6.2'!$B$6:$X$6,0))</f>
        <v>61.5</v>
      </c>
      <c r="F935" s="14">
        <f>INDEX('2.10.1'!$B$8:$X$105,MATCH(B935,'2.10.1'!$A$8:$A$105,0),MATCH(Data!A935,'2.10.1'!$B$7:$X$7,0))</f>
        <v>8.6999999999999993</v>
      </c>
      <c r="G935" s="14">
        <f>INDEX('3.2'!$B$7:$X$104,MATCH(B935,'3.2'!$A$7:$A$104,0),MATCH(Data!A935,'3.2'!$B$6:$X$6,0))</f>
        <v>11244</v>
      </c>
      <c r="H935" s="14">
        <f>INDEX('20.9'!$B$7:$X$104,MATCH(B935,'20.9'!$A$7:$A$104,0),MATCH(Data!A935,'20.9'!$B$6:$X$6,0))</f>
        <v>31896</v>
      </c>
      <c r="I935" s="14">
        <f>INDEX('20.10'!$B$7:$X$104,MATCH(B935,'20.10'!$A$7:$A$104,0),MATCH(Data!A935,'20.10'!$B$6:$X$6,0))</f>
        <v>33984</v>
      </c>
      <c r="J935" s="14">
        <f>INDEX('20.13'!$B$7:$X$104,MATCH(B935,'20.13'!$A$7:$A$104,0),MATCH(Data!A935,'20.13'!$B$6:$X$6,0))</f>
        <v>102.9</v>
      </c>
      <c r="K935" s="14"/>
    </row>
    <row r="936" spans="1:11" ht="18" hidden="1" x14ac:dyDescent="0.45">
      <c r="A936" s="116">
        <v>2009</v>
      </c>
      <c r="B936" s="44" t="s">
        <v>142</v>
      </c>
      <c r="C936" s="14">
        <f>INDEX('1.1'!$B$6:$X$103,MATCH(B936,'1.1'!$A$6:$A$103,0),MATCH(Data!A936,'1.1'!$B$5:$X$5,0))</f>
        <v>29993.200000000001</v>
      </c>
      <c r="D936" s="14">
        <f>INDEX('1.2'!$B$6:$X$103,MATCH(B936,'1.2'!$A$6:$A$103,0),MATCH(Data!A936,'1.2'!$B$5:$X$5,0))</f>
        <v>30023.1</v>
      </c>
      <c r="E936" s="14">
        <f>INDEX('1.6.2'!$B$7:$X$104,MATCH(B936,'1.6.2'!$A$7:$A$104,0),MATCH(Data!A936,'1.6.2'!$B$6:$X$6,0))</f>
        <v>61.8</v>
      </c>
      <c r="F936" s="14">
        <f>INDEX('2.10.1'!$B$8:$X$105,MATCH(B936,'2.10.1'!$A$8:$A$105,0),MATCH(Data!A936,'2.10.1'!$B$7:$X$7,0))</f>
        <v>8.6</v>
      </c>
      <c r="G936" s="14">
        <f>INDEX('3.2'!$B$7:$X$104,MATCH(B936,'3.2'!$A$7:$A$104,0),MATCH(Data!A936,'3.2'!$B$6:$X$6,0))</f>
        <v>13962</v>
      </c>
      <c r="H936" s="14">
        <f>INDEX('20.9'!$B$7:$X$104,MATCH(B936,'20.9'!$A$7:$A$104,0),MATCH(Data!A936,'20.9'!$B$6:$X$6,0))</f>
        <v>35922</v>
      </c>
      <c r="I936" s="14">
        <f>INDEX('20.10'!$B$7:$X$104,MATCH(B936,'20.10'!$A$7:$A$104,0),MATCH(Data!A936,'20.10'!$B$6:$X$6,0))</f>
        <v>35656</v>
      </c>
      <c r="J936" s="14">
        <f>INDEX('20.13'!$B$7:$X$104,MATCH(B936,'20.13'!$A$7:$A$104,0),MATCH(Data!A936,'20.13'!$B$6:$X$6,0))</f>
        <v>95.2</v>
      </c>
      <c r="K936" s="14"/>
    </row>
    <row r="937" spans="1:11" hidden="1" x14ac:dyDescent="0.45">
      <c r="A937" s="116">
        <v>2009</v>
      </c>
      <c r="B937" s="14" t="s">
        <v>85</v>
      </c>
      <c r="C937" s="14">
        <f>INDEX('1.1'!$B$6:$X$103,MATCH(B937,'1.1'!$A$6:$A$103,0),MATCH(Data!A937,'1.1'!$B$5:$X$5,0))</f>
        <v>4068.5</v>
      </c>
      <c r="D937" s="14">
        <f>INDEX('1.2'!$B$6:$X$103,MATCH(B937,'1.2'!$A$6:$A$103,0),MATCH(Data!A937,'1.2'!$B$5:$X$5,0))</f>
        <v>4064</v>
      </c>
      <c r="E937" s="14">
        <f>INDEX('1.6.2'!$B$7:$X$104,MATCH(B937,'1.6.2'!$A$7:$A$104,0),MATCH(Data!A937,'1.6.2'!$B$6:$X$6,0))</f>
        <v>62.1</v>
      </c>
      <c r="F937" s="14">
        <f>INDEX('2.10.1'!$B$8:$X$105,MATCH(B937,'2.10.1'!$A$8:$A$105,0),MATCH(Data!A937,'2.10.1'!$B$7:$X$7,0))</f>
        <v>9.1999999999999993</v>
      </c>
      <c r="G937" s="14">
        <f>INDEX('3.2'!$B$7:$X$104,MATCH(B937,'3.2'!$A$7:$A$104,0),MATCH(Data!A937,'3.2'!$B$6:$X$6,0))</f>
        <v>16125</v>
      </c>
      <c r="H937" s="14">
        <f>INDEX('20.9'!$B$7:$X$104,MATCH(B937,'20.9'!$A$7:$A$104,0),MATCH(Data!A937,'20.9'!$B$6:$X$6,0))</f>
        <v>35505</v>
      </c>
      <c r="I937" s="14">
        <f>INDEX('20.10'!$B$7:$X$104,MATCH(B937,'20.10'!$A$7:$A$104,0),MATCH(Data!A937,'20.10'!$B$6:$X$6,0))</f>
        <v>36813</v>
      </c>
      <c r="J937" s="14">
        <f>INDEX('20.13'!$B$7:$X$104,MATCH(B937,'20.13'!$A$7:$A$104,0),MATCH(Data!A937,'20.13'!$B$6:$X$6,0))</f>
        <v>89.6</v>
      </c>
      <c r="K937" s="14"/>
    </row>
    <row r="938" spans="1:11" hidden="1" x14ac:dyDescent="0.45">
      <c r="A938" s="116">
        <v>2009</v>
      </c>
      <c r="B938" s="14" t="s">
        <v>86</v>
      </c>
      <c r="C938" s="14">
        <f>INDEX('1.1'!$B$6:$X$103,MATCH(B938,'1.1'!$A$6:$A$103,0),MATCH(Data!A938,'1.1'!$B$5:$X$5,0))</f>
        <v>699.4</v>
      </c>
      <c r="D938" s="14">
        <f>INDEX('1.2'!$B$6:$X$103,MATCH(B938,'1.2'!$A$6:$A$103,0),MATCH(Data!A938,'1.2'!$B$5:$X$5,0))</f>
        <v>700.5</v>
      </c>
      <c r="E938" s="14">
        <f>INDEX('1.6.2'!$B$7:$X$104,MATCH(B938,'1.6.2'!$A$7:$A$104,0),MATCH(Data!A938,'1.6.2'!$B$6:$X$6,0))</f>
        <v>63.4</v>
      </c>
      <c r="F938" s="14">
        <f>INDEX('2.10.1'!$B$8:$X$105,MATCH(B938,'2.10.1'!$A$8:$A$105,0),MATCH(Data!A938,'2.10.1'!$B$7:$X$7,0))</f>
        <v>11.5</v>
      </c>
      <c r="G938" s="14">
        <f>INDEX('3.2'!$B$7:$X$104,MATCH(B938,'3.2'!$A$7:$A$104,0),MATCH(Data!A938,'3.2'!$B$6:$X$6,0))</f>
        <v>9205</v>
      </c>
      <c r="H938" s="14">
        <f>INDEX('20.9'!$B$7:$X$104,MATCH(B938,'20.9'!$A$7:$A$104,0),MATCH(Data!A938,'20.9'!$B$6:$X$6,0))</f>
        <v>33384</v>
      </c>
      <c r="I938" s="14">
        <f>INDEX('20.10'!$B$7:$X$104,MATCH(B938,'20.10'!$A$7:$A$104,0),MATCH(Data!A938,'20.10'!$B$6:$X$6,0))</f>
        <v>28887</v>
      </c>
      <c r="J938" s="14">
        <f>INDEX('20.13'!$B$7:$X$104,MATCH(B938,'20.13'!$A$7:$A$104,0),MATCH(Data!A938,'20.13'!$B$6:$X$6,0))</f>
        <v>89.8</v>
      </c>
      <c r="K938" s="14"/>
    </row>
    <row r="939" spans="1:11" hidden="1" x14ac:dyDescent="0.45">
      <c r="A939" s="116">
        <v>2009</v>
      </c>
      <c r="B939" s="14" t="s">
        <v>87</v>
      </c>
      <c r="C939" s="14">
        <f>INDEX('1.1'!$B$6:$X$103,MATCH(B939,'1.1'!$A$6:$A$103,0),MATCH(Data!A939,'1.1'!$B$5:$X$5,0))</f>
        <v>839.2</v>
      </c>
      <c r="D939" s="14">
        <f>INDEX('1.2'!$B$6:$X$103,MATCH(B939,'1.2'!$A$6:$A$103,0),MATCH(Data!A939,'1.2'!$B$5:$X$5,0))</f>
        <v>842.1</v>
      </c>
      <c r="E939" s="14">
        <f>INDEX('1.6.2'!$B$7:$X$104,MATCH(B939,'1.6.2'!$A$7:$A$104,0),MATCH(Data!A939,'1.6.2'!$B$6:$X$6,0))</f>
        <v>62.6</v>
      </c>
      <c r="F939" s="14">
        <f>INDEX('2.10.1'!$B$8:$X$105,MATCH(B939,'2.10.1'!$A$8:$A$105,0),MATCH(Data!A939,'2.10.1'!$B$7:$X$7,0))</f>
        <v>5.2</v>
      </c>
      <c r="G939" s="14">
        <f>INDEX('3.2'!$B$7:$X$104,MATCH(B939,'3.2'!$A$7:$A$104,0),MATCH(Data!A939,'3.2'!$B$6:$X$6,0))</f>
        <v>9522</v>
      </c>
      <c r="H939" s="14">
        <f>INDEX('20.9'!$B$7:$X$104,MATCH(B939,'20.9'!$A$7:$A$104,0),MATCH(Data!A939,'20.9'!$B$6:$X$6,0))</f>
        <v>33446</v>
      </c>
      <c r="I939" s="14">
        <f>INDEX('20.10'!$B$7:$X$104,MATCH(B939,'20.10'!$A$7:$A$104,0),MATCH(Data!A939,'20.10'!$B$6:$X$6,0))</f>
        <v>30103</v>
      </c>
      <c r="J939" s="14">
        <f>INDEX('20.13'!$B$7:$X$104,MATCH(B939,'20.13'!$A$7:$A$104,0),MATCH(Data!A939,'20.13'!$B$6:$X$6,0))</f>
        <v>92.8</v>
      </c>
      <c r="K939" s="14"/>
    </row>
    <row r="940" spans="1:11" hidden="1" x14ac:dyDescent="0.45">
      <c r="A940" s="116">
        <v>2009</v>
      </c>
      <c r="B940" s="14" t="s">
        <v>88</v>
      </c>
      <c r="C940" s="14">
        <f>INDEX('1.1'!$B$6:$X$103,MATCH(B940,'1.1'!$A$6:$A$103,0),MATCH(Data!A940,'1.1'!$B$5:$X$5,0))</f>
        <v>3784.5</v>
      </c>
      <c r="D940" s="14">
        <f>INDEX('1.2'!$B$6:$X$103,MATCH(B940,'1.2'!$A$6:$A$103,0),MATCH(Data!A940,'1.2'!$B$5:$X$5,0))</f>
        <v>3779</v>
      </c>
      <c r="E940" s="14">
        <f>INDEX('1.6.2'!$B$7:$X$104,MATCH(B940,'1.6.2'!$A$7:$A$104,0),MATCH(Data!A940,'1.6.2'!$B$6:$X$6,0))</f>
        <v>62.3</v>
      </c>
      <c r="F940" s="14">
        <f>INDEX('2.10.1'!$B$8:$X$105,MATCH(B940,'2.10.1'!$A$8:$A$105,0),MATCH(Data!A940,'2.10.1'!$B$7:$X$7,0))</f>
        <v>8.4</v>
      </c>
      <c r="G940" s="14">
        <f>INDEX('3.2'!$B$7:$X$104,MATCH(B940,'3.2'!$A$7:$A$104,0),MATCH(Data!A940,'3.2'!$B$6:$X$6,0))</f>
        <v>15892</v>
      </c>
      <c r="H940" s="14">
        <f>INDEX('20.9'!$B$7:$X$104,MATCH(B940,'20.9'!$A$7:$A$104,0),MATCH(Data!A940,'20.9'!$B$6:$X$6,0))</f>
        <v>30892</v>
      </c>
      <c r="I940" s="14">
        <f>INDEX('20.10'!$B$7:$X$104,MATCH(B940,'20.10'!$A$7:$A$104,0),MATCH(Data!A940,'20.10'!$B$6:$X$6,0))</f>
        <v>33169</v>
      </c>
      <c r="J940" s="14">
        <f>INDEX('20.13'!$B$7:$X$104,MATCH(B940,'20.13'!$A$7:$A$104,0),MATCH(Data!A940,'20.13'!$B$6:$X$6,0))</f>
        <v>96.7</v>
      </c>
      <c r="K940" s="14"/>
    </row>
    <row r="941" spans="1:11" hidden="1" x14ac:dyDescent="0.45">
      <c r="A941" s="116">
        <v>2009</v>
      </c>
      <c r="B941" s="14" t="s">
        <v>89</v>
      </c>
      <c r="C941" s="14">
        <f>INDEX('1.1'!$B$6:$X$103,MATCH(B941,'1.1'!$A$6:$A$103,0),MATCH(Data!A941,'1.1'!$B$5:$X$5,0))</f>
        <v>1525.1</v>
      </c>
      <c r="D941" s="14">
        <f>INDEX('1.2'!$B$6:$X$103,MATCH(B941,'1.2'!$A$6:$A$103,0),MATCH(Data!A941,'1.2'!$B$5:$X$5,0))</f>
        <v>1526.7</v>
      </c>
      <c r="E941" s="14">
        <f>INDEX('1.6.2'!$B$7:$X$104,MATCH(B941,'1.6.2'!$A$7:$A$104,0),MATCH(Data!A941,'1.6.2'!$B$6:$X$6,0))</f>
        <v>62.6</v>
      </c>
      <c r="F941" s="14">
        <f>INDEX('2.10.1'!$B$8:$X$105,MATCH(B941,'2.10.1'!$A$8:$A$105,0),MATCH(Data!A941,'2.10.1'!$B$7:$X$7,0))</f>
        <v>8.8000000000000007</v>
      </c>
      <c r="G941" s="14">
        <f>INDEX('3.2'!$B$7:$X$104,MATCH(B941,'3.2'!$A$7:$A$104,0),MATCH(Data!A941,'3.2'!$B$6:$X$6,0))</f>
        <v>11060</v>
      </c>
      <c r="H941" s="14">
        <f>INDEX('20.9'!$B$7:$X$104,MATCH(B941,'20.9'!$A$7:$A$104,0),MATCH(Data!A941,'20.9'!$B$6:$X$6,0))</f>
        <v>36885</v>
      </c>
      <c r="I941" s="14">
        <f>INDEX('20.10'!$B$7:$X$104,MATCH(B941,'20.10'!$A$7:$A$104,0),MATCH(Data!A941,'20.10'!$B$6:$X$6,0))</f>
        <v>32490</v>
      </c>
      <c r="J941" s="14">
        <f>INDEX('20.13'!$B$7:$X$104,MATCH(B941,'20.13'!$A$7:$A$104,0),MATCH(Data!A941,'20.13'!$B$6:$X$6,0))</f>
        <v>94.6</v>
      </c>
      <c r="K941" s="14"/>
    </row>
    <row r="942" spans="1:11" hidden="1" x14ac:dyDescent="0.45">
      <c r="A942" s="116">
        <v>2009</v>
      </c>
      <c r="B942" s="14" t="s">
        <v>90</v>
      </c>
      <c r="C942" s="14">
        <f>INDEX('1.1'!$B$6:$X$103,MATCH(B942,'1.1'!$A$6:$A$103,0),MATCH(Data!A942,'1.1'!$B$5:$X$5,0))</f>
        <v>1255.9000000000001</v>
      </c>
      <c r="D942" s="14">
        <f>INDEX('1.2'!$B$6:$X$103,MATCH(B942,'1.2'!$A$6:$A$103,0),MATCH(Data!A942,'1.2'!$B$5:$X$5,0))</f>
        <v>1257</v>
      </c>
      <c r="E942" s="14">
        <f>INDEX('1.6.2'!$B$7:$X$104,MATCH(B942,'1.6.2'!$A$7:$A$104,0),MATCH(Data!A942,'1.6.2'!$B$6:$X$6,0))</f>
        <v>62.5</v>
      </c>
      <c r="F942" s="14">
        <f>INDEX('2.10.1'!$B$8:$X$105,MATCH(B942,'2.10.1'!$A$8:$A$105,0),MATCH(Data!A942,'2.10.1'!$B$7:$X$7,0))</f>
        <v>11.6</v>
      </c>
      <c r="G942" s="14">
        <f>INDEX('3.2'!$B$7:$X$104,MATCH(B942,'3.2'!$A$7:$A$104,0),MATCH(Data!A942,'3.2'!$B$6:$X$6,0))</f>
        <v>9586</v>
      </c>
      <c r="H942" s="14">
        <f>INDEX('20.9'!$B$7:$X$104,MATCH(B942,'20.9'!$A$7:$A$104,0),MATCH(Data!A942,'20.9'!$B$6:$X$6,0))</f>
        <v>29488</v>
      </c>
      <c r="I942" s="14">
        <f>INDEX('20.10'!$B$7:$X$104,MATCH(B942,'20.10'!$A$7:$A$104,0),MATCH(Data!A942,'20.10'!$B$6:$X$6,0))</f>
        <v>28870</v>
      </c>
      <c r="J942" s="14">
        <f>INDEX('20.13'!$B$7:$X$104,MATCH(B942,'20.13'!$A$7:$A$104,0),MATCH(Data!A942,'20.13'!$B$6:$X$6,0))</f>
        <v>80.900000000000006</v>
      </c>
      <c r="K942" s="14"/>
    </row>
    <row r="943" spans="1:11" hidden="1" x14ac:dyDescent="0.45">
      <c r="A943" s="116">
        <v>2009</v>
      </c>
      <c r="B943" s="14" t="s">
        <v>91</v>
      </c>
      <c r="C943" s="14">
        <f>INDEX('1.1'!$B$6:$X$103,MATCH(B943,'1.1'!$A$6:$A$103,0),MATCH(Data!A943,'1.1'!$B$5:$X$5,0))</f>
        <v>2648.7</v>
      </c>
      <c r="D943" s="14">
        <f>INDEX('1.2'!$B$6:$X$103,MATCH(B943,'1.2'!$A$6:$A$103,0),MATCH(Data!A943,'1.2'!$B$5:$X$5,0))</f>
        <v>2654.5</v>
      </c>
      <c r="E943" s="14">
        <f>INDEX('1.6.2'!$B$7:$X$104,MATCH(B943,'1.6.2'!$A$7:$A$104,0),MATCH(Data!A943,'1.6.2'!$B$6:$X$6,0))</f>
        <v>61.6</v>
      </c>
      <c r="F943" s="14">
        <f>INDEX('2.10.1'!$B$8:$X$105,MATCH(B943,'2.10.1'!$A$8:$A$105,0),MATCH(Data!A943,'2.10.1'!$B$7:$X$7,0))</f>
        <v>9.9</v>
      </c>
      <c r="G943" s="14">
        <f>INDEX('3.2'!$B$7:$X$104,MATCH(B943,'3.2'!$A$7:$A$104,0),MATCH(Data!A943,'3.2'!$B$6:$X$6,0))</f>
        <v>17975</v>
      </c>
      <c r="H943" s="14">
        <f>INDEX('20.9'!$B$7:$X$104,MATCH(B943,'20.9'!$A$7:$A$104,0),MATCH(Data!A943,'20.9'!$B$6:$X$6,0))</f>
        <v>41577</v>
      </c>
      <c r="I943" s="14">
        <f>INDEX('20.10'!$B$7:$X$104,MATCH(B943,'20.10'!$A$7:$A$104,0),MATCH(Data!A943,'20.10'!$B$6:$X$6,0))</f>
        <v>30691</v>
      </c>
      <c r="J943" s="14">
        <f>INDEX('20.13'!$B$7:$X$104,MATCH(B943,'20.13'!$A$7:$A$104,0),MATCH(Data!A943,'20.13'!$B$6:$X$6,0))</f>
        <v>89.7</v>
      </c>
      <c r="K943" s="14"/>
    </row>
    <row r="944" spans="1:11" hidden="1" x14ac:dyDescent="0.45">
      <c r="A944" s="116">
        <v>2009</v>
      </c>
      <c r="B944" s="14" t="s">
        <v>92</v>
      </c>
      <c r="C944" s="14">
        <f>INDEX('1.1'!$B$6:$X$103,MATCH(B944,'1.1'!$A$6:$A$103,0),MATCH(Data!A944,'1.1'!$B$5:$X$5,0))</f>
        <v>1352.7</v>
      </c>
      <c r="D944" s="14">
        <f>INDEX('1.2'!$B$6:$X$103,MATCH(B944,'1.2'!$A$6:$A$103,0),MATCH(Data!A944,'1.2'!$B$5:$X$5,0))</f>
        <v>1358.8</v>
      </c>
      <c r="E944" s="14">
        <f>INDEX('1.6.2'!$B$7:$X$104,MATCH(B944,'1.6.2'!$A$7:$A$104,0),MATCH(Data!A944,'1.6.2'!$B$6:$X$6,0))</f>
        <v>61.2</v>
      </c>
      <c r="F944" s="14">
        <f>INDEX('2.10.1'!$B$8:$X$105,MATCH(B944,'2.10.1'!$A$8:$A$105,0),MATCH(Data!A944,'2.10.1'!$B$7:$X$7,0))</f>
        <v>10.9</v>
      </c>
      <c r="G944" s="14">
        <f>INDEX('3.2'!$B$7:$X$104,MATCH(B944,'3.2'!$A$7:$A$104,0),MATCH(Data!A944,'3.2'!$B$6:$X$6,0))</f>
        <v>11245</v>
      </c>
      <c r="H944" s="14">
        <f>INDEX('20.9'!$B$7:$X$104,MATCH(B944,'20.9'!$A$7:$A$104,0),MATCH(Data!A944,'20.9'!$B$6:$X$6,0))</f>
        <v>31986</v>
      </c>
      <c r="I944" s="14">
        <f>INDEX('20.10'!$B$7:$X$104,MATCH(B944,'20.10'!$A$7:$A$104,0),MATCH(Data!A944,'20.10'!$B$6:$X$6,0))</f>
        <v>33098</v>
      </c>
      <c r="J944" s="14">
        <f>INDEX('20.13'!$B$7:$X$104,MATCH(B944,'20.13'!$A$7:$A$104,0),MATCH(Data!A944,'20.13'!$B$6:$X$6,0))</f>
        <v>105.6</v>
      </c>
      <c r="K944" s="14"/>
    </row>
    <row r="945" spans="1:11" hidden="1" x14ac:dyDescent="0.45">
      <c r="A945" s="116">
        <v>2009</v>
      </c>
      <c r="B945" s="14" t="s">
        <v>93</v>
      </c>
      <c r="C945" s="14">
        <f>INDEX('1.1'!$B$6:$X$103,MATCH(B945,'1.1'!$A$6:$A$103,0),MATCH(Data!A945,'1.1'!$B$5:$X$5,0))</f>
        <v>3326.8</v>
      </c>
      <c r="D945" s="14">
        <f>INDEX('1.2'!$B$6:$X$103,MATCH(B945,'1.2'!$A$6:$A$103,0),MATCH(Data!A945,'1.2'!$B$5:$X$5,0))</f>
        <v>3335.3</v>
      </c>
      <c r="E945" s="14">
        <f>INDEX('1.6.2'!$B$7:$X$104,MATCH(B945,'1.6.2'!$A$7:$A$104,0),MATCH(Data!A945,'1.6.2'!$B$6:$X$6,0))</f>
        <v>60.9</v>
      </c>
      <c r="F945" s="14">
        <f>INDEX('2.10.1'!$B$8:$X$105,MATCH(B945,'2.10.1'!$A$8:$A$105,0),MATCH(Data!A945,'2.10.1'!$B$7:$X$7,0))</f>
        <v>7.5</v>
      </c>
      <c r="G945" s="14">
        <f>INDEX('3.2'!$B$7:$X$104,MATCH(B945,'3.2'!$A$7:$A$104,0),MATCH(Data!A945,'3.2'!$B$6:$X$6,0))</f>
        <v>14491</v>
      </c>
      <c r="H945" s="14">
        <f>INDEX('20.9'!$B$7:$X$104,MATCH(B945,'20.9'!$A$7:$A$104,0),MATCH(Data!A945,'20.9'!$B$6:$X$6,0))</f>
        <v>50698</v>
      </c>
      <c r="I945" s="14">
        <f>INDEX('20.10'!$B$7:$X$104,MATCH(B945,'20.10'!$A$7:$A$104,0),MATCH(Data!A945,'20.10'!$B$6:$X$6,0))</f>
        <v>40731</v>
      </c>
      <c r="J945" s="14">
        <f>INDEX('20.13'!$B$7:$X$104,MATCH(B945,'20.13'!$A$7:$A$104,0),MATCH(Data!A945,'20.13'!$B$6:$X$6,0))</f>
        <v>91.6</v>
      </c>
      <c r="K945" s="14"/>
    </row>
    <row r="946" spans="1:11" hidden="1" x14ac:dyDescent="0.45">
      <c r="A946" s="116">
        <v>2009</v>
      </c>
      <c r="B946" s="14" t="s">
        <v>94</v>
      </c>
      <c r="C946" s="14">
        <f>INDEX('1.1'!$B$6:$X$103,MATCH(B946,'1.1'!$A$6:$A$103,0),MATCH(Data!A946,'1.1'!$B$5:$X$5,0))</f>
        <v>2042</v>
      </c>
      <c r="D946" s="14">
        <f>INDEX('1.2'!$B$6:$X$103,MATCH(B946,'1.2'!$A$6:$A$103,0),MATCH(Data!A946,'1.2'!$B$5:$X$5,0))</f>
        <v>2043.1</v>
      </c>
      <c r="E946" s="14">
        <f>INDEX('1.6.2'!$B$7:$X$104,MATCH(B946,'1.6.2'!$A$7:$A$104,0),MATCH(Data!A946,'1.6.2'!$B$6:$X$6,0))</f>
        <v>61.8</v>
      </c>
      <c r="F946" s="14">
        <f>INDEX('2.10.1'!$B$8:$X$105,MATCH(B946,'2.10.1'!$A$8:$A$105,0),MATCH(Data!A946,'2.10.1'!$B$7:$X$7,0))</f>
        <v>8.8000000000000007</v>
      </c>
      <c r="G946" s="14">
        <f>INDEX('3.2'!$B$7:$X$104,MATCH(B946,'3.2'!$A$7:$A$104,0),MATCH(Data!A946,'3.2'!$B$6:$X$6,0))</f>
        <v>12008</v>
      </c>
      <c r="H946" s="14">
        <f>INDEX('20.9'!$B$7:$X$104,MATCH(B946,'20.9'!$A$7:$A$104,0),MATCH(Data!A946,'20.9'!$B$6:$X$6,0))</f>
        <v>33147</v>
      </c>
      <c r="I946" s="14">
        <f>INDEX('20.10'!$B$7:$X$104,MATCH(B946,'20.10'!$A$7:$A$104,0),MATCH(Data!A946,'20.10'!$B$6:$X$6,0))</f>
        <v>34401</v>
      </c>
      <c r="J946" s="14">
        <f>INDEX('20.13'!$B$7:$X$104,MATCH(B946,'20.13'!$A$7:$A$104,0),MATCH(Data!A946,'20.13'!$B$6:$X$6,0))</f>
        <v>106.7</v>
      </c>
      <c r="K946" s="14"/>
    </row>
    <row r="947" spans="1:11" hidden="1" x14ac:dyDescent="0.45">
      <c r="A947" s="116">
        <v>2009</v>
      </c>
      <c r="B947" s="14" t="s">
        <v>95</v>
      </c>
      <c r="C947" s="14">
        <f>INDEX('1.1'!$B$6:$X$103,MATCH(B947,'1.1'!$A$6:$A$103,0),MATCH(Data!A947,'1.1'!$B$5:$X$5,0))</f>
        <v>1392.4</v>
      </c>
      <c r="D947" s="14">
        <f>INDEX('1.2'!$B$6:$X$103,MATCH(B947,'1.2'!$A$6:$A$103,0),MATCH(Data!A947,'1.2'!$B$5:$X$5,0))</f>
        <v>1395.3</v>
      </c>
      <c r="E947" s="14">
        <f>INDEX('1.6.2'!$B$7:$X$104,MATCH(B947,'1.6.2'!$A$7:$A$104,0),MATCH(Data!A947,'1.6.2'!$B$6:$X$6,0))</f>
        <v>60.6</v>
      </c>
      <c r="F947" s="14">
        <f>INDEX('2.10.1'!$B$8:$X$105,MATCH(B947,'2.10.1'!$A$8:$A$105,0),MATCH(Data!A947,'2.10.1'!$B$7:$X$7,0))</f>
        <v>8.1</v>
      </c>
      <c r="G947" s="14">
        <f>INDEX('3.2'!$B$7:$X$104,MATCH(B947,'3.2'!$A$7:$A$104,0),MATCH(Data!A947,'3.2'!$B$6:$X$6,0))</f>
        <v>11416</v>
      </c>
      <c r="H947" s="14">
        <f>INDEX('20.9'!$B$7:$X$104,MATCH(B947,'20.9'!$A$7:$A$104,0),MATCH(Data!A947,'20.9'!$B$6:$X$6,0))</f>
        <v>31232</v>
      </c>
      <c r="I947" s="14">
        <f>INDEX('20.10'!$B$7:$X$104,MATCH(B947,'20.10'!$A$7:$A$104,0),MATCH(Data!A947,'20.10'!$B$6:$X$6,0))</f>
        <v>35028</v>
      </c>
      <c r="J947" s="14">
        <f>INDEX('20.13'!$B$7:$X$104,MATCH(B947,'20.13'!$A$7:$A$104,0),MATCH(Data!A947,'20.13'!$B$6:$X$6,0))</f>
        <v>99.1</v>
      </c>
      <c r="K947" s="14"/>
    </row>
    <row r="948" spans="1:11" hidden="1" x14ac:dyDescent="0.45">
      <c r="A948" s="116">
        <v>2009</v>
      </c>
      <c r="B948" s="14" t="s">
        <v>96</v>
      </c>
      <c r="C948" s="14">
        <f>INDEX('1.1'!$B$6:$X$103,MATCH(B948,'1.1'!$A$6:$A$103,0),MATCH(Data!A948,'1.1'!$B$5:$X$5,0))</f>
        <v>3220.9</v>
      </c>
      <c r="D948" s="14">
        <f>INDEX('1.2'!$B$6:$X$103,MATCH(B948,'1.2'!$A$6:$A$103,0),MATCH(Data!A948,'1.2'!$B$5:$X$5,0))</f>
        <v>3221.2</v>
      </c>
      <c r="E948" s="14">
        <f>INDEX('1.6.2'!$B$7:$X$104,MATCH(B948,'1.6.2'!$A$7:$A$104,0),MATCH(Data!A948,'1.6.2'!$B$6:$X$6,0))</f>
        <v>61.9</v>
      </c>
      <c r="F948" s="14">
        <f>INDEX('2.10.1'!$B$8:$X$105,MATCH(B948,'2.10.1'!$A$8:$A$105,0),MATCH(Data!A948,'2.10.1'!$B$7:$X$7,0))</f>
        <v>6.1</v>
      </c>
      <c r="G948" s="14">
        <f>INDEX('3.2'!$B$7:$X$104,MATCH(B948,'3.2'!$A$7:$A$104,0),MATCH(Data!A948,'3.2'!$B$6:$X$6,0))</f>
        <v>18021</v>
      </c>
      <c r="H948" s="14">
        <f>INDEX('20.9'!$B$7:$X$104,MATCH(B948,'20.9'!$A$7:$A$104,0),MATCH(Data!A948,'20.9'!$B$6:$X$6,0))</f>
        <v>43463</v>
      </c>
      <c r="I948" s="14">
        <f>INDEX('20.10'!$B$7:$X$104,MATCH(B948,'20.10'!$A$7:$A$104,0),MATCH(Data!A948,'20.10'!$B$6:$X$6,0))</f>
        <v>49195</v>
      </c>
      <c r="J948" s="14">
        <f>INDEX('20.13'!$B$7:$X$104,MATCH(B948,'20.13'!$A$7:$A$104,0),MATCH(Data!A948,'20.13'!$B$6:$X$6,0))</f>
        <v>95.9</v>
      </c>
      <c r="K948" s="14"/>
    </row>
    <row r="949" spans="1:11" hidden="1" x14ac:dyDescent="0.45">
      <c r="A949" s="116">
        <v>2009</v>
      </c>
      <c r="B949" s="14" t="s">
        <v>97</v>
      </c>
      <c r="C949" s="14">
        <f>INDEX('1.1'!$B$6:$X$103,MATCH(B949,'1.1'!$A$6:$A$103,0),MATCH(Data!A949,'1.1'!$B$5:$X$5,0))</f>
        <v>2535.4</v>
      </c>
      <c r="D949" s="14">
        <f>INDEX('1.2'!$B$6:$X$103,MATCH(B949,'1.2'!$A$6:$A$103,0),MATCH(Data!A949,'1.2'!$B$5:$X$5,0))</f>
        <v>2540.4</v>
      </c>
      <c r="E949" s="14">
        <f>INDEX('1.6.2'!$B$7:$X$104,MATCH(B949,'1.6.2'!$A$7:$A$104,0),MATCH(Data!A949,'1.6.2'!$B$6:$X$6,0))</f>
        <v>60.9</v>
      </c>
      <c r="F949" s="14">
        <f>INDEX('2.10.1'!$B$8:$X$105,MATCH(B949,'2.10.1'!$A$8:$A$105,0),MATCH(Data!A949,'2.10.1'!$B$7:$X$7,0))</f>
        <v>8.8000000000000007</v>
      </c>
      <c r="G949" s="14">
        <f>INDEX('3.2'!$B$7:$X$104,MATCH(B949,'3.2'!$A$7:$A$104,0),MATCH(Data!A949,'3.2'!$B$6:$X$6,0))</f>
        <v>10485</v>
      </c>
      <c r="H949" s="14">
        <f>INDEX('20.9'!$B$7:$X$104,MATCH(B949,'20.9'!$A$7:$A$104,0),MATCH(Data!A949,'20.9'!$B$6:$X$6,0))</f>
        <v>29692</v>
      </c>
      <c r="I949" s="14">
        <f>INDEX('20.10'!$B$7:$X$104,MATCH(B949,'20.10'!$A$7:$A$104,0),MATCH(Data!A949,'20.10'!$B$6:$X$6,0))</f>
        <v>30881</v>
      </c>
      <c r="J949" s="14">
        <f>INDEX('20.13'!$B$7:$X$104,MATCH(B949,'20.13'!$A$7:$A$104,0),MATCH(Data!A949,'20.13'!$B$6:$X$6,0))</f>
        <v>94.4</v>
      </c>
      <c r="K949" s="14"/>
    </row>
    <row r="950" spans="1:11" hidden="1" x14ac:dyDescent="0.45">
      <c r="A950" s="116">
        <v>2009</v>
      </c>
      <c r="B950" s="14" t="s">
        <v>98</v>
      </c>
      <c r="C950" s="14">
        <f>INDEX('1.1'!$B$6:$X$103,MATCH(B950,'1.1'!$A$6:$A$103,0),MATCH(Data!A950,'1.1'!$B$5:$X$5,0))</f>
        <v>1301.7</v>
      </c>
      <c r="D950" s="14">
        <f>INDEX('1.2'!$B$6:$X$103,MATCH(B950,'1.2'!$A$6:$A$103,0),MATCH(Data!A950,'1.2'!$B$5:$X$5,0))</f>
        <v>1305.2</v>
      </c>
      <c r="E950" s="14">
        <f>INDEX('1.6.2'!$B$7:$X$104,MATCH(B950,'1.6.2'!$A$7:$A$104,0),MATCH(Data!A950,'1.6.2'!$B$6:$X$6,0))</f>
        <v>62</v>
      </c>
      <c r="F950" s="14">
        <f>INDEX('2.10.1'!$B$8:$X$105,MATCH(B950,'2.10.1'!$A$8:$A$105,0),MATCH(Data!A950,'2.10.1'!$B$7:$X$7,0))</f>
        <v>8.9</v>
      </c>
      <c r="G950" s="14">
        <f>INDEX('3.2'!$B$7:$X$104,MATCH(B950,'3.2'!$A$7:$A$104,0),MATCH(Data!A950,'3.2'!$B$6:$X$6,0))</f>
        <v>10763</v>
      </c>
      <c r="H950" s="14">
        <f>INDEX('20.9'!$B$7:$X$104,MATCH(B950,'20.9'!$A$7:$A$104,0),MATCH(Data!A950,'20.9'!$B$6:$X$6,0))</f>
        <v>32692</v>
      </c>
      <c r="I950" s="14">
        <f>INDEX('20.10'!$B$7:$X$104,MATCH(B950,'20.10'!$A$7:$A$104,0),MATCH(Data!A950,'20.10'!$B$6:$X$6,0))</f>
        <v>29558</v>
      </c>
      <c r="J950" s="14">
        <f>INDEX('20.13'!$B$7:$X$104,MATCH(B950,'20.13'!$A$7:$A$104,0),MATCH(Data!A950,'20.13'!$B$6:$X$6,0))</f>
        <v>101.5</v>
      </c>
      <c r="K950" s="14"/>
    </row>
    <row r="951" spans="1:11" hidden="1" x14ac:dyDescent="0.45">
      <c r="A951" s="116">
        <v>2009</v>
      </c>
      <c r="B951" s="44" t="s">
        <v>143</v>
      </c>
      <c r="C951" s="14">
        <f>INDEX('1.1'!$B$6:$X$103,MATCH(B951,'1.1'!$A$6:$A$103,0),MATCH(Data!A951,'1.1'!$B$5:$X$5,0))</f>
        <v>12087.7</v>
      </c>
      <c r="D951" s="14">
        <f>INDEX('1.2'!$B$6:$X$103,MATCH(B951,'1.2'!$A$6:$A$103,0),MATCH(Data!A951,'1.2'!$B$5:$X$5,0))</f>
        <v>12081.9</v>
      </c>
      <c r="E951" s="14">
        <f>INDEX('1.6.2'!$B$7:$X$104,MATCH(B951,'1.6.2'!$A$7:$A$104,0),MATCH(Data!A951,'1.6.2'!$B$6:$X$6,0))</f>
        <v>63.1</v>
      </c>
      <c r="F951" s="14">
        <f>INDEX('2.10.1'!$B$8:$X$105,MATCH(B951,'2.10.1'!$A$8:$A$105,0),MATCH(Data!A951,'2.10.1'!$B$7:$X$7,0))</f>
        <v>8.1</v>
      </c>
      <c r="G951" s="14">
        <f>INDEX('3.2'!$B$7:$X$104,MATCH(B951,'3.2'!$A$7:$A$104,0),MATCH(Data!A951,'3.2'!$B$6:$X$6,0))</f>
        <v>20073</v>
      </c>
      <c r="H951" s="14">
        <f>INDEX('20.9'!$B$7:$X$104,MATCH(B951,'20.9'!$A$7:$A$104,0),MATCH(Data!A951,'20.9'!$B$6:$X$6,0))</f>
        <v>39028</v>
      </c>
      <c r="I951" s="14">
        <f>INDEX('20.10'!$B$7:$X$104,MATCH(B951,'20.10'!$A$7:$A$104,0),MATCH(Data!A951,'20.10'!$B$6:$X$6,0))</f>
        <v>39036</v>
      </c>
      <c r="J951" s="14">
        <f>INDEX('20.13'!$B$7:$X$104,MATCH(B951,'20.13'!$A$7:$A$104,0),MATCH(Data!A951,'20.13'!$B$6:$X$6,0))</f>
        <v>92.5</v>
      </c>
      <c r="K951" s="14"/>
    </row>
    <row r="952" spans="1:11" hidden="1" x14ac:dyDescent="0.45">
      <c r="A952" s="116">
        <v>2009</v>
      </c>
      <c r="B952" s="14" t="s">
        <v>99</v>
      </c>
      <c r="C952" s="14">
        <f>INDEX('1.1'!$B$6:$X$103,MATCH(B952,'1.1'!$A$6:$A$103,0),MATCH(Data!A952,'1.1'!$B$5:$X$5,0))</f>
        <v>918.6</v>
      </c>
      <c r="D952" s="14">
        <f>INDEX('1.2'!$B$6:$X$103,MATCH(B952,'1.2'!$A$6:$A$103,0),MATCH(Data!A952,'1.2'!$B$5:$X$5,0))</f>
        <v>921.9</v>
      </c>
      <c r="E952" s="14">
        <f>INDEX('1.6.2'!$B$7:$X$104,MATCH(B952,'1.6.2'!$A$7:$A$104,0),MATCH(Data!A952,'1.6.2'!$B$6:$X$6,0))</f>
        <v>59.7</v>
      </c>
      <c r="F952" s="14">
        <f>INDEX('2.10.1'!$B$8:$X$105,MATCH(B952,'2.10.1'!$A$8:$A$105,0),MATCH(Data!A952,'2.10.1'!$B$7:$X$7,0))</f>
        <v>13.2</v>
      </c>
      <c r="G952" s="14">
        <f>INDEX('3.2'!$B$7:$X$104,MATCH(B952,'3.2'!$A$7:$A$104,0),MATCH(Data!A952,'3.2'!$B$6:$X$6,0))</f>
        <v>12153</v>
      </c>
      <c r="H952" s="14" t="str">
        <f>INDEX('20.9'!$B$7:$X$104,MATCH(B952,'20.9'!$A$7:$A$104,0),MATCH(Data!A952,'20.9'!$B$6:$X$6,0))</f>
        <v>…</v>
      </c>
      <c r="I952" s="14">
        <f>INDEX('20.10'!$B$7:$X$104,MATCH(B952,'20.10'!$A$7:$A$104,0),MATCH(Data!A952,'20.10'!$B$6:$X$6,0))</f>
        <v>31820</v>
      </c>
      <c r="J952" s="14">
        <f>INDEX('20.13'!$B$7:$X$104,MATCH(B952,'20.13'!$A$7:$A$104,0),MATCH(Data!A952,'20.13'!$B$6:$X$6,0))</f>
        <v>88.6</v>
      </c>
      <c r="K952" s="14"/>
    </row>
    <row r="953" spans="1:11" hidden="1" x14ac:dyDescent="0.45">
      <c r="A953" s="116">
        <v>2009</v>
      </c>
      <c r="B953" s="14" t="s">
        <v>100</v>
      </c>
      <c r="C953" s="14">
        <f>INDEX('1.1'!$B$6:$X$103,MATCH(B953,'1.1'!$A$6:$A$103,0),MATCH(Data!A953,'1.1'!$B$5:$X$5,0))</f>
        <v>4308.5</v>
      </c>
      <c r="D953" s="14">
        <f>INDEX('1.2'!$B$6:$X$103,MATCH(B953,'1.2'!$A$6:$A$103,0),MATCH(Data!A953,'1.2'!$B$5:$X$5,0))</f>
        <v>4311.3999999999996</v>
      </c>
      <c r="E953" s="14">
        <f>INDEX('1.6.2'!$B$7:$X$104,MATCH(B953,'1.6.2'!$A$7:$A$104,0),MATCH(Data!A953,'1.6.2'!$B$6:$X$6,0))</f>
        <v>61.6</v>
      </c>
      <c r="F953" s="14">
        <f>INDEX('2.10.1'!$B$8:$X$105,MATCH(B953,'2.10.1'!$A$8:$A$105,0),MATCH(Data!A953,'2.10.1'!$B$7:$X$7,0))</f>
        <v>8.1999999999999993</v>
      </c>
      <c r="G953" s="14">
        <f>INDEX('3.2'!$B$7:$X$104,MATCH(B953,'3.2'!$A$7:$A$104,0),MATCH(Data!A953,'3.2'!$B$6:$X$6,0))</f>
        <v>19723</v>
      </c>
      <c r="H953" s="14">
        <f>INDEX('20.9'!$B$7:$X$104,MATCH(B953,'20.9'!$A$7:$A$104,0),MATCH(Data!A953,'20.9'!$B$6:$X$6,0))</f>
        <v>42455</v>
      </c>
      <c r="I953" s="14">
        <f>INDEX('20.10'!$B$7:$X$104,MATCH(B953,'20.10'!$A$7:$A$104,0),MATCH(Data!A953,'20.10'!$B$6:$X$6,0))</f>
        <v>43337</v>
      </c>
      <c r="J953" s="14">
        <f>INDEX('20.13'!$B$7:$X$104,MATCH(B953,'20.13'!$A$7:$A$104,0),MATCH(Data!A953,'20.13'!$B$6:$X$6,0))</f>
        <v>89.9</v>
      </c>
      <c r="K953" s="14"/>
    </row>
    <row r="954" spans="1:11" hidden="1" x14ac:dyDescent="0.45">
      <c r="A954" s="116">
        <v>2009</v>
      </c>
      <c r="B954" s="14" t="s">
        <v>101</v>
      </c>
      <c r="C954" s="14">
        <f>INDEX('1.1'!$B$6:$X$103,MATCH(B954,'1.1'!$A$6:$A$103,0),MATCH(Data!A954,'1.1'!$B$5:$X$5,0))</f>
        <v>3378.8</v>
      </c>
      <c r="D954" s="14">
        <f>INDEX('1.2'!$B$6:$X$103,MATCH(B954,'1.2'!$A$6:$A$103,0),MATCH(Data!A954,'1.2'!$B$5:$X$5,0))</f>
        <v>3365.3</v>
      </c>
      <c r="E954" s="14">
        <f>INDEX('1.6.2'!$B$7:$X$104,MATCH(B954,'1.6.2'!$A$7:$A$104,0),MATCH(Data!A954,'1.6.2'!$B$6:$X$6,0))</f>
        <v>67.5</v>
      </c>
      <c r="F954" s="14">
        <f>INDEX('2.10.1'!$B$8:$X$105,MATCH(B954,'2.10.1'!$A$8:$A$105,0),MATCH(Data!A954,'2.10.1'!$B$7:$X$7,0))</f>
        <v>6.8</v>
      </c>
      <c r="G954" s="14">
        <f>INDEX('3.2'!$B$7:$X$104,MATCH(B954,'3.2'!$A$7:$A$104,0),MATCH(Data!A954,'3.2'!$B$6:$X$6,0))</f>
        <v>27719</v>
      </c>
      <c r="H954" s="14">
        <f>INDEX('20.9'!$B$7:$X$104,MATCH(B954,'20.9'!$A$7:$A$104,0),MATCH(Data!A954,'20.9'!$B$6:$X$6,0))</f>
        <v>43706</v>
      </c>
      <c r="I954" s="14">
        <f>INDEX('20.10'!$B$7:$X$104,MATCH(B954,'20.10'!$A$7:$A$104,0),MATCH(Data!A954,'20.10'!$B$6:$X$6,0))</f>
        <v>45957</v>
      </c>
      <c r="J954" s="14">
        <f>INDEX('20.13'!$B$7:$X$104,MATCH(B954,'20.13'!$A$7:$A$104,0),MATCH(Data!A954,'20.13'!$B$6:$X$6,0))</f>
        <v>99.1</v>
      </c>
      <c r="K954" s="14"/>
    </row>
    <row r="955" spans="1:11" hidden="1" x14ac:dyDescent="0.45">
      <c r="A955" s="116">
        <v>2009</v>
      </c>
      <c r="B955" s="83" t="s">
        <v>62</v>
      </c>
      <c r="C955" s="14">
        <f>INDEX('1.1'!$B$6:$X$103,MATCH(B955,'1.1'!$A$6:$A$103,0),MATCH(Data!A955,'1.1'!$B$5:$X$5,0))</f>
        <v>0</v>
      </c>
      <c r="D955" s="14">
        <f>INDEX('1.2'!$B$6:$X$103,MATCH(B955,'1.2'!$A$6:$A$103,0),MATCH(Data!A955,'1.2'!$B$5:$X$5,0))</f>
        <v>0</v>
      </c>
      <c r="E955" s="14">
        <f>INDEX('1.6.2'!$B$7:$X$104,MATCH(B955,'1.6.2'!$A$7:$A$104,0),MATCH(Data!A955,'1.6.2'!$B$6:$X$6,0))</f>
        <v>0</v>
      </c>
      <c r="F955" s="14">
        <f>INDEX('2.10.1'!$B$8:$X$105,MATCH(B955,'2.10.1'!$A$8:$A$105,0),MATCH(Data!A955,'2.10.1'!$B$7:$X$7,0))</f>
        <v>0</v>
      </c>
      <c r="G955" s="14">
        <f>INDEX('3.2'!$B$7:$X$104,MATCH(B955,'3.2'!$A$7:$A$104,0),MATCH(Data!A955,'3.2'!$B$6:$X$6,0))</f>
        <v>0</v>
      </c>
      <c r="H955" s="14">
        <f>INDEX('20.9'!$B$7:$X$104,MATCH(B955,'20.9'!$A$7:$A$104,0),MATCH(Data!A955,'20.9'!$B$6:$X$6,0))</f>
        <v>0</v>
      </c>
      <c r="I955" s="14">
        <f>INDEX('20.10'!$B$7:$X$104,MATCH(B955,'20.10'!$A$7:$A$104,0),MATCH(Data!A955,'20.10'!$B$6:$X$6,0))</f>
        <v>0</v>
      </c>
      <c r="J955" s="14">
        <f>INDEX('20.13'!$B$7:$X$104,MATCH(B955,'20.13'!$A$7:$A$104,0),MATCH(Data!A955,'20.13'!$B$6:$X$6,0))</f>
        <v>0</v>
      </c>
      <c r="K955" s="14"/>
    </row>
    <row r="956" spans="1:11" ht="18" hidden="1" x14ac:dyDescent="0.45">
      <c r="A956" s="116">
        <v>2009</v>
      </c>
      <c r="B956" s="105" t="s">
        <v>144</v>
      </c>
      <c r="C956" s="14">
        <f>INDEX('1.1'!$B$6:$X$103,MATCH(B956,'1.1'!$A$6:$A$103,0),MATCH(Data!A956,'1.1'!$B$5:$X$5,0))</f>
        <v>1521.2</v>
      </c>
      <c r="D956" s="14">
        <f>INDEX('1.2'!$B$6:$X$103,MATCH(B956,'1.2'!$A$6:$A$103,0),MATCH(Data!A956,'1.2'!$B$5:$X$5,0))</f>
        <v>1512.8</v>
      </c>
      <c r="E956" s="14">
        <f>INDEX('1.6.2'!$B$7:$X$104,MATCH(B956,'1.6.2'!$A$7:$A$104,0),MATCH(Data!A956,'1.6.2'!$B$6:$X$6,0))</f>
        <v>69.7</v>
      </c>
      <c r="F956" s="14">
        <f>INDEX('2.10.1'!$B$8:$X$105,MATCH(B956,'2.10.1'!$A$8:$A$105,0),MATCH(Data!A956,'2.10.1'!$B$7:$X$7,0))</f>
        <v>6.9</v>
      </c>
      <c r="G956" s="14">
        <f>INDEX('3.2'!$B$7:$X$104,MATCH(B956,'3.2'!$A$7:$A$104,0),MATCH(Data!A956,'3.2'!$B$6:$X$6,0))</f>
        <v>32197</v>
      </c>
      <c r="H956" s="14">
        <f>INDEX('20.9'!$B$7:$X$104,MATCH(B956,'20.9'!$A$7:$A$104,0),MATCH(Data!A956,'20.9'!$B$6:$X$6,0))</f>
        <v>48762</v>
      </c>
      <c r="I956" s="14">
        <f>INDEX('20.10'!$B$7:$X$104,MATCH(B956,'20.10'!$A$7:$A$104,0),MATCH(Data!A956,'20.10'!$B$6:$X$6,0))</f>
        <v>46778</v>
      </c>
      <c r="J956" s="14">
        <f>INDEX('20.13'!$B$7:$X$104,MATCH(B956,'20.13'!$A$7:$A$104,0),MATCH(Data!A956,'20.13'!$B$6:$X$6,0))</f>
        <v>98</v>
      </c>
      <c r="K956" s="14"/>
    </row>
    <row r="957" spans="1:11" ht="18" hidden="1" x14ac:dyDescent="0.45">
      <c r="A957" s="116">
        <v>2009</v>
      </c>
      <c r="B957" s="105" t="s">
        <v>133</v>
      </c>
      <c r="C957" s="14">
        <f>INDEX('1.1'!$B$6:$X$103,MATCH(B957,'1.1'!$A$6:$A$103,0),MATCH(Data!A957,'1.1'!$B$5:$X$5,0))</f>
        <v>524.1</v>
      </c>
      <c r="D957" s="14">
        <f>INDEX('1.2'!$B$6:$X$103,MATCH(B957,'1.2'!$A$6:$A$103,0),MATCH(Data!A957,'1.2'!$B$5:$X$5,0))</f>
        <v>523.6</v>
      </c>
      <c r="E957" s="14">
        <f>INDEX('1.6.2'!$B$7:$X$104,MATCH(B957,'1.6.2'!$A$7:$A$104,0),MATCH(Data!A957,'1.6.2'!$B$6:$X$6,0))</f>
        <v>70.7</v>
      </c>
      <c r="F957" s="14">
        <f>INDEX('2.10.1'!$B$8:$X$105,MATCH(B957,'2.10.1'!$A$8:$A$105,0),MATCH(Data!A957,'2.10.1'!$B$7:$X$7,0))</f>
        <v>4.5</v>
      </c>
      <c r="G957" s="14">
        <f>INDEX('3.2'!$B$7:$X$104,MATCH(B957,'3.2'!$A$7:$A$104,0),MATCH(Data!A957,'3.2'!$B$6:$X$6,0))</f>
        <v>40196</v>
      </c>
      <c r="H957" s="14">
        <f>INDEX('20.9'!$B$7:$X$104,MATCH(B957,'20.9'!$A$7:$A$104,0),MATCH(Data!A957,'20.9'!$B$6:$X$6,0))</f>
        <v>49700</v>
      </c>
      <c r="I957" s="14">
        <f>INDEX('20.10'!$B$7:$X$104,MATCH(B957,'20.10'!$A$7:$A$104,0),MATCH(Data!A957,'20.10'!$B$6:$X$6,0))</f>
        <v>49485</v>
      </c>
      <c r="J957" s="14">
        <f>INDEX('20.13'!$B$7:$X$104,MATCH(B957,'20.13'!$A$7:$A$104,0),MATCH(Data!A957,'20.13'!$B$6:$X$6,0))</f>
        <v>98.9</v>
      </c>
      <c r="K957" s="14"/>
    </row>
    <row r="958" spans="1:11" ht="18" hidden="1" x14ac:dyDescent="0.45">
      <c r="A958" s="116">
        <v>2009</v>
      </c>
      <c r="B958" s="105" t="s">
        <v>102</v>
      </c>
      <c r="C958" s="14">
        <f>INDEX('1.1'!$B$6:$X$103,MATCH(B958,'1.1'!$A$6:$A$103,0),MATCH(Data!A958,'1.1'!$B$5:$X$5,0))</f>
        <v>1333.5</v>
      </c>
      <c r="D958" s="14">
        <f>INDEX('1.2'!$B$6:$X$103,MATCH(B958,'1.2'!$A$6:$A$103,0),MATCH(Data!A958,'1.2'!$B$5:$X$5,0))</f>
        <v>1328.9</v>
      </c>
      <c r="E958" s="14">
        <f>INDEX('1.6.2'!$B$7:$X$104,MATCH(B958,'1.6.2'!$A$7:$A$104,0),MATCH(Data!A958,'1.6.2'!$B$6:$X$6,0))</f>
        <v>63.8</v>
      </c>
      <c r="F958" s="14">
        <f>INDEX('2.10.1'!$B$8:$X$105,MATCH(B958,'2.10.1'!$A$8:$A$105,0),MATCH(Data!A958,'2.10.1'!$B$7:$X$7,0))</f>
        <v>7.7</v>
      </c>
      <c r="G958" s="14">
        <f>INDEX('3.2'!$B$7:$X$104,MATCH(B958,'3.2'!$A$7:$A$104,0),MATCH(Data!A958,'3.2'!$B$6:$X$6,0))</f>
        <v>17706</v>
      </c>
      <c r="H958" s="14">
        <f>INDEX('20.9'!$B$7:$X$104,MATCH(B958,'20.9'!$A$7:$A$104,0),MATCH(Data!A958,'20.9'!$B$6:$X$6,0))</f>
        <v>0</v>
      </c>
      <c r="I958" s="14">
        <f>INDEX('20.10'!$B$7:$X$104,MATCH(B958,'20.10'!$A$7:$A$104,0),MATCH(Data!A958,'20.10'!$B$6:$X$6,0))</f>
        <v>0</v>
      </c>
      <c r="J958" s="14" t="str">
        <f>INDEX('20.13'!$B$7:$X$104,MATCH(B958,'20.13'!$A$7:$A$104,0),MATCH(Data!A958,'20.13'!$B$6:$X$6,0))</f>
        <v>-</v>
      </c>
      <c r="K958" s="14"/>
    </row>
    <row r="959" spans="1:11" hidden="1" x14ac:dyDescent="0.45">
      <c r="A959" s="116">
        <v>2009</v>
      </c>
      <c r="B959" s="14" t="s">
        <v>103</v>
      </c>
      <c r="C959" s="14">
        <f>INDEX('1.1'!$B$6:$X$103,MATCH(B959,'1.1'!$A$6:$A$103,0),MATCH(Data!A959,'1.1'!$B$5:$X$5,0))</f>
        <v>3481.8</v>
      </c>
      <c r="D959" s="14">
        <f>INDEX('1.2'!$B$6:$X$103,MATCH(B959,'1.2'!$A$6:$A$103,0),MATCH(Data!A959,'1.2'!$B$5:$X$5,0))</f>
        <v>3483.3</v>
      </c>
      <c r="E959" s="14">
        <f>INDEX('1.6.2'!$B$7:$X$104,MATCH(B959,'1.6.2'!$A$7:$A$104,0),MATCH(Data!A959,'1.6.2'!$B$6:$X$6,0))</f>
        <v>61.4</v>
      </c>
      <c r="F959" s="14">
        <f>INDEX('2.10.1'!$B$8:$X$105,MATCH(B959,'2.10.1'!$A$8:$A$105,0),MATCH(Data!A959,'2.10.1'!$B$7:$X$7,0))</f>
        <v>8</v>
      </c>
      <c r="G959" s="14">
        <f>INDEX('3.2'!$B$7:$X$104,MATCH(B959,'3.2'!$A$7:$A$104,0),MATCH(Data!A959,'3.2'!$B$6:$X$6,0))</f>
        <v>15215</v>
      </c>
      <c r="H959" s="14">
        <f>INDEX('20.9'!$B$7:$X$104,MATCH(B959,'20.9'!$A$7:$A$104,0),MATCH(Data!A959,'20.9'!$B$6:$X$6,0))</f>
        <v>32280</v>
      </c>
      <c r="I959" s="14">
        <f>INDEX('20.10'!$B$7:$X$104,MATCH(B959,'20.10'!$A$7:$A$104,0),MATCH(Data!A959,'20.10'!$B$6:$X$6,0))</f>
        <v>28321</v>
      </c>
      <c r="J959" s="14">
        <f>INDEX('20.13'!$B$7:$X$104,MATCH(B959,'20.13'!$A$7:$A$104,0),MATCH(Data!A959,'20.13'!$B$6:$X$6,0))</f>
        <v>90</v>
      </c>
      <c r="K959" s="14"/>
    </row>
    <row r="960" spans="1:11" hidden="1" x14ac:dyDescent="0.45">
      <c r="A960" s="116">
        <v>2009</v>
      </c>
      <c r="B960" s="44" t="s">
        <v>145</v>
      </c>
      <c r="C960" s="14">
        <f>INDEX('1.1'!$B$6:$X$103,MATCH(B960,'1.1'!$A$6:$A$103,0),MATCH(Data!A960,'1.1'!$B$5:$X$5,0))</f>
        <v>17208.3</v>
      </c>
      <c r="D960" s="14">
        <f>INDEX('1.2'!$B$6:$X$103,MATCH(B960,'1.2'!$A$6:$A$103,0),MATCH(Data!A960,'1.2'!$B$5:$X$5,0))</f>
        <v>17207.2</v>
      </c>
      <c r="E960" s="14">
        <f>INDEX('1.6.2'!$B$7:$X$104,MATCH(B960,'1.6.2'!$A$7:$A$104,0),MATCH(Data!A960,'1.6.2'!$B$6:$X$6,0))</f>
        <v>62.5</v>
      </c>
      <c r="F960" s="14">
        <f>INDEX('2.10.1'!$B$8:$X$105,MATCH(B960,'2.10.1'!$A$8:$A$105,0),MATCH(Data!A960,'2.10.1'!$B$7:$X$7,0))</f>
        <v>10.199999999999999</v>
      </c>
      <c r="G960" s="14">
        <f>INDEX('3.2'!$B$7:$X$104,MATCH(B960,'3.2'!$A$7:$A$104,0),MATCH(Data!A960,'3.2'!$B$6:$X$6,0))</f>
        <v>13714</v>
      </c>
      <c r="H960" s="14">
        <f>INDEX('20.9'!$B$7:$X$104,MATCH(B960,'20.9'!$A$7:$A$104,0),MATCH(Data!A960,'20.9'!$B$6:$X$6,0))</f>
        <v>35005</v>
      </c>
      <c r="I960" s="14">
        <f>INDEX('20.10'!$B$7:$X$104,MATCH(B960,'20.10'!$A$7:$A$104,0),MATCH(Data!A960,'20.10'!$B$6:$X$6,0))</f>
        <v>34719</v>
      </c>
      <c r="J960" s="14">
        <f>INDEX('20.13'!$B$7:$X$104,MATCH(B960,'20.13'!$A$7:$A$104,0),MATCH(Data!A960,'20.13'!$B$6:$X$6,0))</f>
        <v>97.3</v>
      </c>
      <c r="K960" s="14"/>
    </row>
    <row r="961" spans="1:11" hidden="1" x14ac:dyDescent="0.45">
      <c r="A961" s="116">
        <v>2009</v>
      </c>
      <c r="B961" s="14" t="s">
        <v>104</v>
      </c>
      <c r="C961" s="14">
        <f>INDEX('1.1'!$B$6:$X$103,MATCH(B961,'1.1'!$A$6:$A$103,0),MATCH(Data!A961,'1.1'!$B$5:$X$5,0))</f>
        <v>205.4</v>
      </c>
      <c r="D961" s="14">
        <f>INDEX('1.2'!$B$6:$X$103,MATCH(B961,'1.2'!$A$6:$A$103,0),MATCH(Data!A961,'1.2'!$B$5:$X$5,0))</f>
        <v>205</v>
      </c>
      <c r="E961" s="14">
        <f>INDEX('1.6.2'!$B$7:$X$104,MATCH(B961,'1.6.2'!$A$7:$A$104,0),MATCH(Data!A961,'1.6.2'!$B$6:$X$6,0))</f>
        <v>60.9</v>
      </c>
      <c r="F961" s="14">
        <f>INDEX('2.10.1'!$B$8:$X$105,MATCH(B961,'2.10.1'!$A$8:$A$105,0),MATCH(Data!A961,'2.10.1'!$B$7:$X$7,0))</f>
        <v>13.6</v>
      </c>
      <c r="G961" s="14">
        <f>INDEX('3.2'!$B$7:$X$104,MATCH(B961,'3.2'!$A$7:$A$104,0),MATCH(Data!A961,'3.2'!$B$6:$X$6,0))</f>
        <v>11081</v>
      </c>
      <c r="H961" s="14">
        <f>INDEX('20.9'!$B$7:$X$104,MATCH(B961,'20.9'!$A$7:$A$104,0),MATCH(Data!A961,'20.9'!$B$6:$X$6,0))</f>
        <v>36083</v>
      </c>
      <c r="I961" s="14">
        <f>INDEX('20.10'!$B$7:$X$104,MATCH(B961,'20.10'!$A$7:$A$104,0),MATCH(Data!A961,'20.10'!$B$6:$X$6,0))</f>
        <v>39780</v>
      </c>
      <c r="J961" s="14">
        <f>INDEX('20.13'!$B$7:$X$104,MATCH(B961,'20.13'!$A$7:$A$104,0),MATCH(Data!A961,'20.13'!$B$6:$X$6,0))</f>
        <v>96</v>
      </c>
      <c r="K961" s="14"/>
    </row>
    <row r="962" spans="1:11" hidden="1" x14ac:dyDescent="0.45">
      <c r="A962" s="116">
        <v>2009</v>
      </c>
      <c r="B962" s="14" t="s">
        <v>106</v>
      </c>
      <c r="C962" s="14">
        <f>INDEX('1.1'!$B$6:$X$103,MATCH(B962,'1.1'!$A$6:$A$103,0),MATCH(Data!A962,'1.1'!$B$5:$X$5,0))</f>
        <v>307.3</v>
      </c>
      <c r="D962" s="14">
        <f>INDEX('1.2'!$B$6:$X$103,MATCH(B962,'1.2'!$A$6:$A$103,0),MATCH(Data!A962,'1.2'!$B$5:$X$5,0))</f>
        <v>306.3</v>
      </c>
      <c r="E962" s="14">
        <f>INDEX('1.6.2'!$B$7:$X$104,MATCH(B962,'1.6.2'!$A$7:$A$104,0),MATCH(Data!A962,'1.6.2'!$B$6:$X$6,0))</f>
        <v>60.3</v>
      </c>
      <c r="F962" s="14">
        <f>INDEX('2.10.1'!$B$8:$X$105,MATCH(B962,'2.10.1'!$A$8:$A$105,0),MATCH(Data!A962,'2.10.1'!$B$7:$X$7,0))</f>
        <v>21.4</v>
      </c>
      <c r="G962" s="14">
        <f>INDEX('3.2'!$B$7:$X$104,MATCH(B962,'3.2'!$A$7:$A$104,0),MATCH(Data!A962,'3.2'!$B$6:$X$6,0))</f>
        <v>10042</v>
      </c>
      <c r="H962" s="14">
        <f>INDEX('20.9'!$B$7:$X$104,MATCH(B962,'20.9'!$A$7:$A$104,0),MATCH(Data!A962,'20.9'!$B$6:$X$6,0))</f>
        <v>34764</v>
      </c>
      <c r="I962" s="14">
        <f>INDEX('20.10'!$B$7:$X$104,MATCH(B962,'20.10'!$A$7:$A$104,0),MATCH(Data!A962,'20.10'!$B$6:$X$6,0))</f>
        <v>32036</v>
      </c>
      <c r="J962" s="14">
        <f>INDEX('20.13'!$B$7:$X$104,MATCH(B962,'20.13'!$A$7:$A$104,0),MATCH(Data!A962,'20.13'!$B$6:$X$6,0))</f>
        <v>102.1</v>
      </c>
      <c r="K962" s="14"/>
    </row>
    <row r="963" spans="1:11" hidden="1" x14ac:dyDescent="0.45">
      <c r="A963" s="116">
        <v>2009</v>
      </c>
      <c r="B963" s="14" t="s">
        <v>107</v>
      </c>
      <c r="C963" s="14">
        <f>INDEX('1.1'!$B$6:$X$103,MATCH(B963,'1.1'!$A$6:$A$103,0),MATCH(Data!A963,'1.1'!$B$5:$X$5,0))</f>
        <v>532.70000000000005</v>
      </c>
      <c r="D963" s="14">
        <f>INDEX('1.2'!$B$6:$X$103,MATCH(B963,'1.2'!$A$6:$A$103,0),MATCH(Data!A963,'1.2'!$B$5:$X$5,0))</f>
        <v>532.29999999999995</v>
      </c>
      <c r="E963" s="14">
        <f>INDEX('1.6.2'!$B$7:$X$104,MATCH(B963,'1.6.2'!$A$7:$A$104,0),MATCH(Data!A963,'1.6.2'!$B$6:$X$6,0))</f>
        <v>62.5</v>
      </c>
      <c r="F963" s="14">
        <f>INDEX('2.10.1'!$B$8:$X$105,MATCH(B963,'2.10.1'!$A$8:$A$105,0),MATCH(Data!A963,'2.10.1'!$B$7:$X$7,0))</f>
        <v>8.6</v>
      </c>
      <c r="G963" s="14">
        <f>INDEX('3.2'!$B$7:$X$104,MATCH(B963,'3.2'!$A$7:$A$104,0),MATCH(Data!A963,'3.2'!$B$6:$X$6,0))</f>
        <v>10706</v>
      </c>
      <c r="H963" s="14">
        <f>INDEX('20.9'!$B$7:$X$104,MATCH(B963,'20.9'!$A$7:$A$104,0),MATCH(Data!A963,'20.9'!$B$6:$X$6,0))</f>
        <v>27189</v>
      </c>
      <c r="I963" s="14">
        <f>INDEX('20.10'!$B$7:$X$104,MATCH(B963,'20.10'!$A$7:$A$104,0),MATCH(Data!A963,'20.10'!$B$6:$X$6,0))</f>
        <v>27222</v>
      </c>
      <c r="J963" s="14">
        <f>INDEX('20.13'!$B$7:$X$104,MATCH(B963,'20.13'!$A$7:$A$104,0),MATCH(Data!A963,'20.13'!$B$6:$X$6,0))</f>
        <v>111.4</v>
      </c>
      <c r="K963" s="14"/>
    </row>
    <row r="964" spans="1:11" hidden="1" x14ac:dyDescent="0.45">
      <c r="A964" s="116">
        <v>2009</v>
      </c>
      <c r="B964" s="14" t="s">
        <v>108</v>
      </c>
      <c r="C964" s="14">
        <f>INDEX('1.1'!$B$6:$X$103,MATCH(B964,'1.1'!$A$6:$A$103,0),MATCH(Data!A964,'1.1'!$B$5:$X$5,0))</f>
        <v>2430.6999999999998</v>
      </c>
      <c r="D964" s="14">
        <f>INDEX('1.2'!$B$6:$X$103,MATCH(B964,'1.2'!$A$6:$A$103,0),MATCH(Data!A964,'1.2'!$B$5:$X$5,0))</f>
        <v>2434.8000000000002</v>
      </c>
      <c r="E964" s="14">
        <f>INDEX('1.6.2'!$B$7:$X$104,MATCH(B964,'1.6.2'!$A$7:$A$104,0),MATCH(Data!A964,'1.6.2'!$B$6:$X$6,0))</f>
        <v>61.5</v>
      </c>
      <c r="F964" s="14">
        <f>INDEX('2.10.1'!$B$8:$X$105,MATCH(B964,'2.10.1'!$A$8:$A$105,0),MATCH(Data!A964,'2.10.1'!$B$7:$X$7,0))</f>
        <v>12.3</v>
      </c>
      <c r="G964" s="14">
        <f>INDEX('3.2'!$B$7:$X$104,MATCH(B964,'3.2'!$A$7:$A$104,0),MATCH(Data!A964,'3.2'!$B$6:$X$6,0))</f>
        <v>9868</v>
      </c>
      <c r="H964" s="14">
        <f>INDEX('20.9'!$B$7:$X$104,MATCH(B964,'20.9'!$A$7:$A$104,0),MATCH(Data!A964,'20.9'!$B$6:$X$6,0))</f>
        <v>31748</v>
      </c>
      <c r="I964" s="14">
        <f>INDEX('20.10'!$B$7:$X$104,MATCH(B964,'20.10'!$A$7:$A$104,0),MATCH(Data!A964,'20.10'!$B$6:$X$6,0))</f>
        <v>27828</v>
      </c>
      <c r="J964" s="14">
        <f>INDEX('20.13'!$B$7:$X$104,MATCH(B964,'20.13'!$A$7:$A$104,0),MATCH(Data!A964,'20.13'!$B$6:$X$6,0))</f>
        <v>88.7</v>
      </c>
      <c r="K964" s="14"/>
    </row>
    <row r="965" spans="1:11" hidden="1" x14ac:dyDescent="0.45">
      <c r="A965" s="116">
        <v>2009</v>
      </c>
      <c r="B965" s="14" t="s">
        <v>109</v>
      </c>
      <c r="C965" s="14">
        <f>INDEX('1.1'!$B$6:$X$103,MATCH(B965,'1.1'!$A$6:$A$103,0),MATCH(Data!A965,'1.1'!$B$5:$X$5,0))</f>
        <v>2832.9</v>
      </c>
      <c r="D965" s="14">
        <f>INDEX('1.2'!$B$6:$X$103,MATCH(B965,'1.2'!$A$6:$A$103,0),MATCH(Data!A965,'1.2'!$B$5:$X$5,0))</f>
        <v>2832.7</v>
      </c>
      <c r="E965" s="14">
        <f>INDEX('1.6.2'!$B$7:$X$104,MATCH(B965,'1.6.2'!$A$7:$A$104,0),MATCH(Data!A965,'1.6.2'!$B$6:$X$6,0))</f>
        <v>63.6</v>
      </c>
      <c r="F965" s="14">
        <f>INDEX('2.10.1'!$B$8:$X$105,MATCH(B965,'2.10.1'!$A$8:$A$105,0),MATCH(Data!A965,'2.10.1'!$B$7:$X$7,0))</f>
        <v>9.4</v>
      </c>
      <c r="G965" s="14">
        <f>INDEX('3.2'!$B$7:$X$104,MATCH(B965,'3.2'!$A$7:$A$104,0),MATCH(Data!A965,'3.2'!$B$6:$X$6,0))</f>
        <v>17009</v>
      </c>
      <c r="H965" s="14">
        <f>INDEX('20.9'!$B$7:$X$104,MATCH(B965,'20.9'!$A$7:$A$104,0),MATCH(Data!A965,'20.9'!$B$6:$X$6,0))</f>
        <v>37993</v>
      </c>
      <c r="I965" s="14">
        <f>INDEX('20.10'!$B$7:$X$104,MATCH(B965,'20.10'!$A$7:$A$104,0),MATCH(Data!A965,'20.10'!$B$6:$X$6,0))</f>
        <v>30947</v>
      </c>
      <c r="J965" s="14">
        <f>INDEX('20.13'!$B$7:$X$104,MATCH(B965,'20.13'!$A$7:$A$104,0),MATCH(Data!A965,'20.13'!$B$6:$X$6,0))</f>
        <v>96.1</v>
      </c>
      <c r="K965" s="14"/>
    </row>
    <row r="966" spans="1:11" hidden="1" x14ac:dyDescent="0.45">
      <c r="A966" s="116">
        <v>2009</v>
      </c>
      <c r="B966" s="14" t="s">
        <v>110</v>
      </c>
      <c r="C966" s="14">
        <f>INDEX('1.1'!$B$6:$X$103,MATCH(B966,'1.1'!$A$6:$A$103,0),MATCH(Data!A966,'1.1'!$B$5:$X$5,0))</f>
        <v>2440.4</v>
      </c>
      <c r="D966" s="14">
        <f>INDEX('1.2'!$B$6:$X$103,MATCH(B966,'1.2'!$A$6:$A$103,0),MATCH(Data!A966,'1.2'!$B$5:$X$5,0))</f>
        <v>2444.3000000000002</v>
      </c>
      <c r="E966" s="14">
        <f>INDEX('1.6.2'!$B$7:$X$104,MATCH(B966,'1.6.2'!$A$7:$A$104,0),MATCH(Data!A966,'1.6.2'!$B$6:$X$6,0))</f>
        <v>62</v>
      </c>
      <c r="F966" s="14">
        <f>INDEX('2.10.1'!$B$8:$X$105,MATCH(B966,'2.10.1'!$A$8:$A$105,0),MATCH(Data!A966,'2.10.1'!$B$7:$X$7,0))</f>
        <v>10.8</v>
      </c>
      <c r="G966" s="14">
        <f>INDEX('3.2'!$B$7:$X$104,MATCH(B966,'3.2'!$A$7:$A$104,0),MATCH(Data!A966,'3.2'!$B$6:$X$6,0))</f>
        <v>13910</v>
      </c>
      <c r="H966" s="14">
        <f>INDEX('20.9'!$B$7:$X$104,MATCH(B966,'20.9'!$A$7:$A$104,0),MATCH(Data!A966,'20.9'!$B$6:$X$6,0))</f>
        <v>40135</v>
      </c>
      <c r="I966" s="14">
        <f>INDEX('20.10'!$B$7:$X$104,MATCH(B966,'20.10'!$A$7:$A$104,0),MATCH(Data!A966,'20.10'!$B$6:$X$6,0))</f>
        <v>35594</v>
      </c>
      <c r="J966" s="14">
        <f>INDEX('20.13'!$B$7:$X$104,MATCH(B966,'20.13'!$A$7:$A$104,0),MATCH(Data!A966,'20.13'!$B$6:$X$6,0))</f>
        <v>97.8</v>
      </c>
      <c r="K966" s="14"/>
    </row>
    <row r="967" spans="1:11" hidden="1" x14ac:dyDescent="0.45">
      <c r="A967" s="116">
        <v>2009</v>
      </c>
      <c r="B967" s="14" t="s">
        <v>111</v>
      </c>
      <c r="C967" s="14">
        <f>INDEX('1.1'!$B$6:$X$103,MATCH(B967,'1.1'!$A$6:$A$103,0),MATCH(Data!A967,'1.1'!$B$5:$X$5,0))</f>
        <v>2773</v>
      </c>
      <c r="D967" s="14">
        <f>INDEX('1.2'!$B$6:$X$103,MATCH(B967,'1.2'!$A$6:$A$103,0),MATCH(Data!A967,'1.2'!$B$5:$X$5,0))</f>
        <v>2774.7</v>
      </c>
      <c r="E967" s="14">
        <f>INDEX('1.6.2'!$B$7:$X$104,MATCH(B967,'1.6.2'!$A$7:$A$104,0),MATCH(Data!A967,'1.6.2'!$B$6:$X$6,0))</f>
        <v>61.8</v>
      </c>
      <c r="F967" s="14">
        <f>INDEX('2.10.1'!$B$8:$X$105,MATCH(B967,'2.10.1'!$A$8:$A$105,0),MATCH(Data!A967,'2.10.1'!$B$7:$X$7,0))</f>
        <v>9.6999999999999993</v>
      </c>
      <c r="G967" s="14">
        <f>INDEX('3.2'!$B$7:$X$104,MATCH(B967,'3.2'!$A$7:$A$104,0),MATCH(Data!A967,'3.2'!$B$6:$X$6,0))</f>
        <v>13736</v>
      </c>
      <c r="H967" s="14">
        <f>INDEX('20.9'!$B$7:$X$104,MATCH(B967,'20.9'!$A$7:$A$104,0),MATCH(Data!A967,'20.9'!$B$6:$X$6,0))</f>
        <v>31380</v>
      </c>
      <c r="I967" s="14">
        <f>INDEX('20.10'!$B$7:$X$104,MATCH(B967,'20.10'!$A$7:$A$104,0),MATCH(Data!A967,'20.10'!$B$6:$X$6,0))</f>
        <v>31887</v>
      </c>
      <c r="J967" s="14">
        <f>INDEX('20.13'!$B$7:$X$104,MATCH(B967,'20.13'!$A$7:$A$104,0),MATCH(Data!A967,'20.13'!$B$6:$X$6,0))</f>
        <v>88.5</v>
      </c>
      <c r="K967" s="14"/>
    </row>
    <row r="968" spans="1:11" hidden="1" x14ac:dyDescent="0.45">
      <c r="A968" s="116">
        <v>2009</v>
      </c>
      <c r="B968" s="14" t="s">
        <v>112</v>
      </c>
      <c r="C968" s="14">
        <f>INDEX('1.1'!$B$6:$X$103,MATCH(B968,'1.1'!$A$6:$A$103,0),MATCH(Data!A968,'1.1'!$B$5:$X$5,0))</f>
        <v>2661.6</v>
      </c>
      <c r="D968" s="14">
        <f>INDEX('1.2'!$B$6:$X$103,MATCH(B968,'1.2'!$A$6:$A$103,0),MATCH(Data!A968,'1.2'!$B$5:$X$5,0))</f>
        <v>2655.3</v>
      </c>
      <c r="E968" s="14">
        <f>INDEX('1.6.2'!$B$7:$X$104,MATCH(B968,'1.6.2'!$A$7:$A$104,0),MATCH(Data!A968,'1.6.2'!$B$6:$X$6,0))</f>
        <v>62.9</v>
      </c>
      <c r="F968" s="14">
        <f>INDEX('2.10.1'!$B$8:$X$105,MATCH(B968,'2.10.1'!$A$8:$A$105,0),MATCH(Data!A968,'2.10.1'!$B$7:$X$7,0))</f>
        <v>10</v>
      </c>
      <c r="G968" s="14">
        <f>INDEX('3.2'!$B$7:$X$104,MATCH(B968,'3.2'!$A$7:$A$104,0),MATCH(Data!A968,'3.2'!$B$6:$X$6,0))</f>
        <v>15118</v>
      </c>
      <c r="H968" s="14">
        <f>INDEX('20.9'!$B$7:$X$104,MATCH(B968,'20.9'!$A$7:$A$104,0),MATCH(Data!A968,'20.9'!$B$6:$X$6,0))</f>
        <v>41397</v>
      </c>
      <c r="I968" s="14">
        <f>INDEX('20.10'!$B$7:$X$104,MATCH(B968,'20.10'!$A$7:$A$104,0),MATCH(Data!A968,'20.10'!$B$6:$X$6,0))</f>
        <v>48060</v>
      </c>
      <c r="J968" s="14">
        <f>INDEX('20.13'!$B$7:$X$104,MATCH(B968,'20.13'!$A$7:$A$104,0),MATCH(Data!A968,'20.13'!$B$6:$X$6,0))</f>
        <v>87.4</v>
      </c>
      <c r="K968" s="14"/>
    </row>
    <row r="969" spans="1:11" hidden="1" x14ac:dyDescent="0.45">
      <c r="A969" s="116">
        <v>2009</v>
      </c>
      <c r="B969" s="14" t="s">
        <v>113</v>
      </c>
      <c r="C969" s="14">
        <f>INDEX('1.1'!$B$6:$X$103,MATCH(B969,'1.1'!$A$6:$A$103,0),MATCH(Data!A969,'1.1'!$B$5:$X$5,0))</f>
        <v>1984</v>
      </c>
      <c r="D969" s="14">
        <f>INDEX('1.2'!$B$6:$X$103,MATCH(B969,'1.2'!$A$6:$A$103,0),MATCH(Data!A969,'1.2'!$B$5:$X$5,0))</f>
        <v>1985.9</v>
      </c>
      <c r="E969" s="14">
        <f>INDEX('1.6.2'!$B$7:$X$104,MATCH(B969,'1.6.2'!$A$7:$A$104,0),MATCH(Data!A969,'1.6.2'!$B$6:$X$6,0))</f>
        <v>63.1</v>
      </c>
      <c r="F969" s="14">
        <f>INDEX('2.10.1'!$B$8:$X$105,MATCH(B969,'2.10.1'!$A$8:$A$105,0),MATCH(Data!A969,'2.10.1'!$B$7:$X$7,0))</f>
        <v>8.5</v>
      </c>
      <c r="G969" s="14">
        <f>INDEX('3.2'!$B$7:$X$104,MATCH(B969,'3.2'!$A$7:$A$104,0),MATCH(Data!A969,'3.2'!$B$6:$X$6,0))</f>
        <v>14061</v>
      </c>
      <c r="H969" s="14">
        <f>INDEX('20.9'!$B$7:$X$104,MATCH(B969,'20.9'!$A$7:$A$104,0),MATCH(Data!A969,'20.9'!$B$6:$X$6,0))</f>
        <v>31231</v>
      </c>
      <c r="I969" s="14">
        <f>INDEX('20.10'!$B$7:$X$104,MATCH(B969,'20.10'!$A$7:$A$104,0),MATCH(Data!A969,'20.10'!$B$6:$X$6,0))</f>
        <v>31201</v>
      </c>
      <c r="J969" s="14">
        <f>INDEX('20.13'!$B$7:$X$104,MATCH(B969,'20.13'!$A$7:$A$104,0),MATCH(Data!A969,'20.13'!$B$6:$X$6,0))</f>
        <v>98.7</v>
      </c>
      <c r="K969" s="14"/>
    </row>
    <row r="970" spans="1:11" hidden="1" x14ac:dyDescent="0.45">
      <c r="A970" s="116">
        <v>2009</v>
      </c>
      <c r="B970" s="14" t="s">
        <v>114</v>
      </c>
      <c r="C970" s="14">
        <f>INDEX('1.1'!$B$6:$X$103,MATCH(B970,'1.1'!$A$6:$A$103,0),MATCH(Data!A970,'1.1'!$B$5:$X$5,0))</f>
        <v>1040.3</v>
      </c>
      <c r="D970" s="14">
        <f>INDEX('1.2'!$B$6:$X$103,MATCH(B970,'1.2'!$A$6:$A$103,0),MATCH(Data!A970,'1.2'!$B$5:$X$5,0))</f>
        <v>1035.9000000000001</v>
      </c>
      <c r="E970" s="14">
        <f>INDEX('1.6.2'!$B$7:$X$104,MATCH(B970,'1.6.2'!$A$7:$A$104,0),MATCH(Data!A970,'1.6.2'!$B$6:$X$6,0))</f>
        <v>64.2</v>
      </c>
      <c r="F970" s="14">
        <f>INDEX('2.10.1'!$B$8:$X$105,MATCH(B970,'2.10.1'!$A$8:$A$105,0),MATCH(Data!A970,'2.10.1'!$B$7:$X$7,0))</f>
        <v>8.6999999999999993</v>
      </c>
      <c r="G970" s="14">
        <f>INDEX('3.2'!$B$7:$X$104,MATCH(B970,'3.2'!$A$7:$A$104,0),MATCH(Data!A970,'3.2'!$B$6:$X$6,0))</f>
        <v>13918</v>
      </c>
      <c r="H970" s="14">
        <f>INDEX('20.9'!$B$7:$X$104,MATCH(B970,'20.9'!$A$7:$A$104,0),MATCH(Data!A970,'20.9'!$B$6:$X$6,0))</f>
        <v>33522</v>
      </c>
      <c r="I970" s="14">
        <f>INDEX('20.10'!$B$7:$X$104,MATCH(B970,'20.10'!$A$7:$A$104,0),MATCH(Data!A970,'20.10'!$B$6:$X$6,0))</f>
        <v>39300</v>
      </c>
      <c r="J970" s="14">
        <f>INDEX('20.13'!$B$7:$X$104,MATCH(B970,'20.13'!$A$7:$A$104,0),MATCH(Data!A970,'20.13'!$B$6:$X$6,0))</f>
        <v>110</v>
      </c>
      <c r="K970" s="14"/>
    </row>
    <row r="971" spans="1:11" ht="18" hidden="1" x14ac:dyDescent="0.45">
      <c r="A971" s="116">
        <v>2009</v>
      </c>
      <c r="B971" s="44" t="s">
        <v>146</v>
      </c>
      <c r="C971" s="14">
        <f>INDEX('1.1'!$B$6:$X$103,MATCH(B971,'1.1'!$A$6:$A$103,0),MATCH(Data!A971,'1.1'!$B$5:$X$5,0))</f>
        <v>8398.4000000000015</v>
      </c>
      <c r="D971" s="14">
        <f>INDEX('1.2'!$B$6:$X$103,MATCH(B971,'1.2'!$A$6:$A$103,0),MATCH(Data!A971,'1.2'!$B$5:$X$5,0))</f>
        <v>8406.6</v>
      </c>
      <c r="E971" s="14">
        <f>INDEX('1.6.2'!$B$7:$X$104,MATCH(B971,'1.6.2'!$A$7:$A$104,0),MATCH(Data!A971,'1.6.2'!$B$6:$X$6,0))</f>
        <v>63.7</v>
      </c>
      <c r="F971" s="14">
        <f>INDEX('2.10.1'!$B$8:$X$105,MATCH(B971,'2.10.1'!$A$8:$A$105,0),MATCH(Data!A971,'2.10.1'!$B$7:$X$7,0))</f>
        <v>10</v>
      </c>
      <c r="G971" s="14">
        <f>INDEX('3.2'!$B$7:$X$104,MATCH(B971,'3.2'!$A$7:$A$104,0),MATCH(Data!A971,'3.2'!$B$6:$X$6,0))</f>
        <v>18762</v>
      </c>
      <c r="H971" s="14">
        <f>INDEX('20.9'!$B$7:$X$104,MATCH(B971,'20.9'!$A$7:$A$104,0),MATCH(Data!A971,'20.9'!$B$6:$X$6,0))</f>
        <v>48726</v>
      </c>
      <c r="I971" s="14">
        <f>INDEX('20.10'!$B$7:$X$104,MATCH(B971,'20.10'!$A$7:$A$104,0),MATCH(Data!A971,'20.10'!$B$6:$X$6,0))</f>
        <v>45251</v>
      </c>
      <c r="J971" s="14">
        <f>INDEX('20.13'!$B$7:$X$104,MATCH(B971,'20.13'!$A$7:$A$104,0),MATCH(Data!A971,'20.13'!$B$6:$X$6,0))</f>
        <v>106.9</v>
      </c>
      <c r="K971" s="14"/>
    </row>
    <row r="972" spans="1:11" hidden="1" x14ac:dyDescent="0.45">
      <c r="A972" s="116">
        <v>2009</v>
      </c>
      <c r="B972" s="14" t="s">
        <v>115</v>
      </c>
      <c r="C972" s="14">
        <f>INDEX('1.1'!$B$6:$X$103,MATCH(B972,'1.1'!$A$6:$A$103,0),MATCH(Data!A972,'1.1'!$B$5:$X$5,0))</f>
        <v>969.7</v>
      </c>
      <c r="D972" s="14">
        <f>INDEX('1.2'!$B$6:$X$103,MATCH(B972,'1.2'!$A$6:$A$103,0),MATCH(Data!A972,'1.2'!$B$5:$X$5,0))</f>
        <v>968.2</v>
      </c>
      <c r="E972" s="14">
        <f>INDEX('1.6.2'!$B$7:$X$104,MATCH(B972,'1.6.2'!$A$7:$A$104,0),MATCH(Data!A972,'1.6.2'!$B$6:$X$6,0))</f>
        <v>62.8</v>
      </c>
      <c r="F972" s="14">
        <f>INDEX('2.10.1'!$B$8:$X$105,MATCH(B972,'2.10.1'!$A$8:$A$105,0),MATCH(Data!A972,'2.10.1'!$B$7:$X$7,0))</f>
        <v>13.7</v>
      </c>
      <c r="G972" s="14">
        <f>INDEX('3.2'!$B$7:$X$104,MATCH(B972,'3.2'!$A$7:$A$104,0),MATCH(Data!A972,'3.2'!$B$6:$X$6,0))</f>
        <v>12956</v>
      </c>
      <c r="H972" s="14">
        <f>INDEX('20.9'!$B$7:$X$104,MATCH(B972,'20.9'!$A$7:$A$104,0),MATCH(Data!A972,'20.9'!$B$6:$X$6,0))</f>
        <v>28272</v>
      </c>
      <c r="I972" s="14">
        <f>INDEX('20.10'!$B$7:$X$104,MATCH(B972,'20.10'!$A$7:$A$104,0),MATCH(Data!A972,'20.10'!$B$6:$X$6,0))</f>
        <v>28739</v>
      </c>
      <c r="J972" s="14">
        <f>INDEX('20.13'!$B$7:$X$104,MATCH(B972,'20.13'!$A$7:$A$104,0),MATCH(Data!A972,'20.13'!$B$6:$X$6,0))</f>
        <v>102.3</v>
      </c>
      <c r="K972" s="14"/>
    </row>
    <row r="973" spans="1:11" hidden="1" x14ac:dyDescent="0.45">
      <c r="A973" s="116">
        <v>2009</v>
      </c>
      <c r="B973" s="14" t="s">
        <v>116</v>
      </c>
      <c r="C973" s="14">
        <f>INDEX('1.1'!$B$6:$X$103,MATCH(B973,'1.1'!$A$6:$A$103,0),MATCH(Data!A973,'1.1'!$B$5:$X$5,0))</f>
        <v>958.3</v>
      </c>
      <c r="D973" s="14">
        <f>INDEX('1.2'!$B$6:$X$103,MATCH(B973,'1.2'!$A$6:$A$103,0),MATCH(Data!A973,'1.2'!$B$5:$X$5,0))</f>
        <v>958.2</v>
      </c>
      <c r="E973" s="14">
        <f>INDEX('1.6.2'!$B$7:$X$104,MATCH(B973,'1.6.2'!$A$7:$A$104,0),MATCH(Data!A973,'1.6.2'!$B$6:$X$6,0))</f>
        <v>64.400000000000006</v>
      </c>
      <c r="F973" s="14">
        <f>INDEX('2.10.1'!$B$8:$X$105,MATCH(B973,'2.10.1'!$A$8:$A$105,0),MATCH(Data!A973,'2.10.1'!$B$7:$X$7,0))</f>
        <v>8.6999999999999993</v>
      </c>
      <c r="G973" s="14">
        <f>INDEX('3.2'!$B$7:$X$104,MATCH(B973,'3.2'!$A$7:$A$104,0),MATCH(Data!A973,'3.2'!$B$6:$X$6,0))</f>
        <v>21162</v>
      </c>
      <c r="H973" s="14">
        <f>INDEX('20.9'!$B$7:$X$104,MATCH(B973,'20.9'!$A$7:$A$104,0),MATCH(Data!A973,'20.9'!$B$6:$X$6,0))</f>
        <v>49772</v>
      </c>
      <c r="I973" s="14">
        <f>INDEX('20.10'!$B$7:$X$104,MATCH(B973,'20.10'!$A$7:$A$104,0),MATCH(Data!A973,'20.10'!$B$6:$X$6,0))</f>
        <v>46868</v>
      </c>
      <c r="J973" s="14">
        <f>INDEX('20.13'!$B$7:$X$104,MATCH(B973,'20.13'!$A$7:$A$104,0),MATCH(Data!A973,'20.13'!$B$6:$X$6,0))</f>
        <v>111</v>
      </c>
      <c r="K973" s="14"/>
    </row>
    <row r="974" spans="1:11" hidden="1" x14ac:dyDescent="0.45">
      <c r="A974" s="116">
        <v>2009</v>
      </c>
      <c r="B974" s="14" t="s">
        <v>117</v>
      </c>
      <c r="C974" s="14">
        <f>INDEX('1.1'!$B$6:$X$103,MATCH(B974,'1.1'!$A$6:$A$103,0),MATCH(Data!A974,'1.1'!$B$5:$X$5,0))</f>
        <v>1109</v>
      </c>
      <c r="D974" s="14">
        <f>INDEX('1.2'!$B$6:$X$103,MATCH(B974,'1.2'!$A$6:$A$103,0),MATCH(Data!A974,'1.2'!$B$5:$X$5,0))</f>
        <v>1109.0999999999999</v>
      </c>
      <c r="E974" s="14">
        <f>INDEX('1.6.2'!$B$7:$X$104,MATCH(B974,'1.6.2'!$A$7:$A$104,0),MATCH(Data!A974,'1.6.2'!$B$6:$X$6,0))</f>
        <v>62.7</v>
      </c>
      <c r="F974" s="14">
        <f>INDEX('2.10.1'!$B$8:$X$105,MATCH(B974,'2.10.1'!$A$8:$A$105,0),MATCH(Data!A974,'2.10.1'!$B$7:$X$7,0))</f>
        <v>12</v>
      </c>
      <c r="G974" s="14">
        <f>INDEX('3.2'!$B$7:$X$104,MATCH(B974,'3.2'!$A$7:$A$104,0),MATCH(Data!A974,'3.2'!$B$6:$X$6,0))</f>
        <v>12705</v>
      </c>
      <c r="H974" s="14">
        <f>INDEX('20.9'!$B$7:$X$104,MATCH(B974,'20.9'!$A$7:$A$104,0),MATCH(Data!A974,'20.9'!$B$6:$X$6,0))</f>
        <v>32933</v>
      </c>
      <c r="I974" s="14">
        <f>INDEX('20.10'!$B$7:$X$104,MATCH(B974,'20.10'!$A$7:$A$104,0),MATCH(Data!A974,'20.10'!$B$6:$X$6,0))</f>
        <v>40021</v>
      </c>
      <c r="J974" s="14">
        <f>INDEX('20.13'!$B$7:$X$104,MATCH(B974,'20.13'!$A$7:$A$104,0),MATCH(Data!A974,'20.13'!$B$6:$X$6,0))</f>
        <v>113.1</v>
      </c>
      <c r="K974" s="14"/>
    </row>
    <row r="975" spans="1:11" hidden="1" x14ac:dyDescent="0.45">
      <c r="A975" s="116">
        <v>2009</v>
      </c>
      <c r="B975" s="14" t="s">
        <v>118</v>
      </c>
      <c r="C975" s="14">
        <f>INDEX('1.1'!$B$6:$X$103,MATCH(B975,'1.1'!$A$6:$A$103,0),MATCH(Data!A975,'1.1'!$B$5:$X$5,0))</f>
        <v>323.10000000000002</v>
      </c>
      <c r="D975" s="14">
        <f>INDEX('1.2'!$B$6:$X$103,MATCH(B975,'1.2'!$A$6:$A$103,0),MATCH(Data!A975,'1.2'!$B$5:$X$5,0))</f>
        <v>324.2</v>
      </c>
      <c r="E975" s="14">
        <f>INDEX('1.6.2'!$B$7:$X$104,MATCH(B975,'1.6.2'!$A$7:$A$104,0),MATCH(Data!A975,'1.6.2'!$B$6:$X$6,0))</f>
        <v>66</v>
      </c>
      <c r="F975" s="14">
        <f>INDEX('2.10.1'!$B$8:$X$105,MATCH(B975,'2.10.1'!$A$8:$A$105,0),MATCH(Data!A975,'2.10.1'!$B$7:$X$7,0))</f>
        <v>7.5</v>
      </c>
      <c r="G975" s="14">
        <f>INDEX('3.2'!$B$7:$X$104,MATCH(B975,'3.2'!$A$7:$A$104,0),MATCH(Data!A975,'3.2'!$B$6:$X$6,0))</f>
        <v>24051</v>
      </c>
      <c r="H975" s="14">
        <f>INDEX('20.9'!$B$7:$X$104,MATCH(B975,'20.9'!$A$7:$A$104,0),MATCH(Data!A975,'20.9'!$B$6:$X$6,0))</f>
        <v>37432</v>
      </c>
      <c r="I975" s="14">
        <f>INDEX('20.10'!$B$7:$X$104,MATCH(B975,'20.10'!$A$7:$A$104,0),MATCH(Data!A975,'20.10'!$B$6:$X$6,0))</f>
        <v>36186</v>
      </c>
      <c r="J975" s="14">
        <f>INDEX('20.13'!$B$7:$X$104,MATCH(B975,'20.13'!$A$7:$A$104,0),MATCH(Data!A975,'20.13'!$B$6:$X$6,0))</f>
        <v>114.7</v>
      </c>
      <c r="K975" s="14"/>
    </row>
    <row r="976" spans="1:11" hidden="1" x14ac:dyDescent="0.45">
      <c r="A976" s="116">
        <v>2009</v>
      </c>
      <c r="B976" s="14" t="s">
        <v>119</v>
      </c>
      <c r="C976" s="14">
        <f>INDEX('1.1'!$B$6:$X$103,MATCH(B976,'1.1'!$A$6:$A$103,0),MATCH(Data!A976,'1.1'!$B$5:$X$5,0))</f>
        <v>1965.2</v>
      </c>
      <c r="D976" s="14">
        <f>INDEX('1.2'!$B$6:$X$103,MATCH(B976,'1.2'!$A$6:$A$103,0),MATCH(Data!A976,'1.2'!$B$5:$X$5,0))</f>
        <v>1967.4</v>
      </c>
      <c r="E976" s="14">
        <f>INDEX('1.6.2'!$B$7:$X$104,MATCH(B976,'1.6.2'!$A$7:$A$104,0),MATCH(Data!A976,'1.6.2'!$B$6:$X$6,0))</f>
        <v>63.4</v>
      </c>
      <c r="F976" s="14">
        <f>INDEX('2.10.1'!$B$8:$X$105,MATCH(B976,'2.10.1'!$A$8:$A$105,0),MATCH(Data!A976,'2.10.1'!$B$7:$X$7,0))</f>
        <v>9.5</v>
      </c>
      <c r="G976" s="14">
        <f>INDEX('3.2'!$B$7:$X$104,MATCH(B976,'3.2'!$A$7:$A$104,0),MATCH(Data!A976,'3.2'!$B$6:$X$6,0))</f>
        <v>15486</v>
      </c>
      <c r="H976" s="14">
        <f>INDEX('20.9'!$B$7:$X$104,MATCH(B976,'20.9'!$A$7:$A$104,0),MATCH(Data!A976,'20.9'!$B$6:$X$6,0))</f>
        <v>44473</v>
      </c>
      <c r="I976" s="14">
        <f>INDEX('20.10'!$B$7:$X$104,MATCH(B976,'20.10'!$A$7:$A$104,0),MATCH(Data!A976,'20.10'!$B$6:$X$6,0))</f>
        <v>50430</v>
      </c>
      <c r="J976" s="14">
        <f>INDEX('20.13'!$B$7:$X$104,MATCH(B976,'20.13'!$A$7:$A$104,0),MATCH(Data!A976,'20.13'!$B$6:$X$6,0))</f>
        <v>108.8</v>
      </c>
      <c r="K976" s="14"/>
    </row>
    <row r="977" spans="1:11" hidden="1" x14ac:dyDescent="0.45">
      <c r="A977" s="116">
        <v>2009</v>
      </c>
      <c r="B977" s="14" t="s">
        <v>147</v>
      </c>
      <c r="C977" s="14">
        <f>INDEX('1.1'!$B$6:$X$103,MATCH(B977,'1.1'!$A$6:$A$103,0),MATCH(Data!A977,'1.1'!$B$5:$X$5,0))</f>
        <v>1349.2</v>
      </c>
      <c r="D977" s="14">
        <f>INDEX('1.2'!$B$6:$X$103,MATCH(B977,'1.2'!$A$6:$A$103,0),MATCH(Data!A977,'1.2'!$B$5:$X$5,0))</f>
        <v>1350.1</v>
      </c>
      <c r="E977" s="14">
        <f>INDEX('1.6.2'!$B$7:$X$104,MATCH(B977,'1.6.2'!$A$7:$A$104,0),MATCH(Data!A977,'1.6.2'!$B$6:$X$6,0))</f>
        <v>64</v>
      </c>
      <c r="F977" s="14">
        <f>INDEX('2.10.1'!$B$8:$X$105,MATCH(B977,'2.10.1'!$A$8:$A$105,0),MATCH(Data!A977,'2.10.1'!$B$7:$X$7,0))</f>
        <v>10.199999999999999</v>
      </c>
      <c r="G977" s="14">
        <f>INDEX('3.2'!$B$7:$X$104,MATCH(B977,'3.2'!$A$7:$A$104,0),MATCH(Data!A977,'3.2'!$B$6:$X$6,0))</f>
        <v>19928</v>
      </c>
      <c r="H977" s="14">
        <f>INDEX('20.9'!$B$7:$X$104,MATCH(B977,'20.9'!$A$7:$A$104,0),MATCH(Data!A977,'20.9'!$B$6:$X$6,0))</f>
        <v>52526</v>
      </c>
      <c r="I977" s="14">
        <f>INDEX('20.10'!$B$7:$X$104,MATCH(B977,'20.10'!$A$7:$A$104,0),MATCH(Data!A977,'20.10'!$B$6:$X$6,0))</f>
        <v>41521</v>
      </c>
      <c r="J977" s="14">
        <f>INDEX('20.13'!$B$7:$X$104,MATCH(B977,'20.13'!$A$7:$A$104,0),MATCH(Data!A977,'20.13'!$B$6:$X$6,0))</f>
        <v>101.5</v>
      </c>
      <c r="K977" s="14"/>
    </row>
    <row r="978" spans="1:11" hidden="1" x14ac:dyDescent="0.45">
      <c r="A978" s="116">
        <v>2009</v>
      </c>
      <c r="B978" s="14" t="s">
        <v>120</v>
      </c>
      <c r="C978" s="14">
        <f>INDEX('1.1'!$B$6:$X$103,MATCH(B978,'1.1'!$A$6:$A$103,0),MATCH(Data!A978,'1.1'!$B$5:$X$5,0))</f>
        <v>834.9</v>
      </c>
      <c r="D978" s="14">
        <f>INDEX('1.2'!$B$6:$X$103,MATCH(B978,'1.2'!$A$6:$A$103,0),MATCH(Data!A978,'1.2'!$B$5:$X$5,0))</f>
        <v>836.9</v>
      </c>
      <c r="E978" s="14">
        <f>INDEX('1.6.2'!$B$7:$X$104,MATCH(B978,'1.6.2'!$A$7:$A$104,0),MATCH(Data!A978,'1.6.2'!$B$6:$X$6,0))</f>
        <v>63</v>
      </c>
      <c r="F978" s="14">
        <f>INDEX('2.10.1'!$B$8:$X$105,MATCH(B978,'2.10.1'!$A$8:$A$105,0),MATCH(Data!A978,'2.10.1'!$B$7:$X$7,0))</f>
        <v>8.3000000000000007</v>
      </c>
      <c r="G978" s="14">
        <f>INDEX('3.2'!$B$7:$X$104,MATCH(B978,'3.2'!$A$7:$A$104,0),MATCH(Data!A978,'3.2'!$B$6:$X$6,0))</f>
        <v>13196</v>
      </c>
      <c r="H978" s="14">
        <f>INDEX('20.9'!$B$7:$X$104,MATCH(B978,'20.9'!$A$7:$A$104,0),MATCH(Data!A978,'20.9'!$B$6:$X$6,0))</f>
        <v>43909</v>
      </c>
      <c r="I978" s="14">
        <f>INDEX('20.10'!$B$7:$X$104,MATCH(B978,'20.10'!$A$7:$A$104,0),MATCH(Data!A978,'20.10'!$B$6:$X$6,0))</f>
        <v>36736</v>
      </c>
      <c r="J978" s="14">
        <f>INDEX('20.13'!$B$7:$X$104,MATCH(B978,'20.13'!$A$7:$A$104,0),MATCH(Data!A978,'20.13'!$B$6:$X$6,0))</f>
        <v>110.3</v>
      </c>
      <c r="K978" s="14"/>
    </row>
    <row r="979" spans="1:11" hidden="1" x14ac:dyDescent="0.45">
      <c r="A979" s="116">
        <v>2009</v>
      </c>
      <c r="B979" s="14" t="s">
        <v>121</v>
      </c>
      <c r="C979" s="14">
        <f>INDEX('1.1'!$B$6:$X$103,MATCH(B979,'1.1'!$A$6:$A$103,0),MATCH(Data!A979,'1.1'!$B$5:$X$5,0))</f>
        <v>159</v>
      </c>
      <c r="D979" s="14">
        <f>INDEX('1.2'!$B$6:$X$103,MATCH(B979,'1.2'!$A$6:$A$103,0),MATCH(Data!A979,'1.2'!$B$5:$X$5,0))</f>
        <v>160</v>
      </c>
      <c r="E979" s="14">
        <f>INDEX('1.6.2'!$B$7:$X$104,MATCH(B979,'1.6.2'!$A$7:$A$104,0),MATCH(Data!A979,'1.6.2'!$B$6:$X$6,0))</f>
        <v>67.400000000000006</v>
      </c>
      <c r="F979" s="14">
        <f>INDEX('2.10.1'!$B$8:$X$105,MATCH(B979,'2.10.1'!$A$8:$A$105,0),MATCH(Data!A979,'2.10.1'!$B$7:$X$7,0))</f>
        <v>6.5</v>
      </c>
      <c r="G979" s="14">
        <f>INDEX('3.2'!$B$7:$X$104,MATCH(B979,'3.2'!$A$7:$A$104,0),MATCH(Data!A979,'3.2'!$B$6:$X$6,0))</f>
        <v>24754</v>
      </c>
      <c r="H979" s="14" t="str">
        <f>INDEX('20.9'!$B$7:$X$104,MATCH(B979,'20.9'!$A$7:$A$104,0),MATCH(Data!A979,'20.9'!$B$6:$X$6,0))</f>
        <v>…</v>
      </c>
      <c r="I979" s="14">
        <f>INDEX('20.10'!$B$7:$X$104,MATCH(B979,'20.10'!$A$7:$A$104,0),MATCH(Data!A979,'20.10'!$B$6:$X$6,0))</f>
        <v>29503</v>
      </c>
      <c r="J979" s="14">
        <f>INDEX('20.13'!$B$7:$X$104,MATCH(B979,'20.13'!$A$7:$A$104,0),MATCH(Data!A979,'20.13'!$B$6:$X$6,0))</f>
        <v>112</v>
      </c>
      <c r="K979" s="14"/>
    </row>
    <row r="980" spans="1:11" hidden="1" x14ac:dyDescent="0.45">
      <c r="A980" s="116">
        <v>2009</v>
      </c>
      <c r="B980" s="14" t="s">
        <v>122</v>
      </c>
      <c r="C980" s="14">
        <f>INDEX('1.1'!$B$6:$X$103,MATCH(B980,'1.1'!$A$6:$A$103,0),MATCH(Data!A980,'1.1'!$B$5:$X$5,0))</f>
        <v>501.3</v>
      </c>
      <c r="D980" s="14">
        <f>INDEX('1.2'!$B$6:$X$103,MATCH(B980,'1.2'!$A$6:$A$103,0),MATCH(Data!A980,'1.2'!$B$5:$X$5,0))</f>
        <v>503.1</v>
      </c>
      <c r="E980" s="14">
        <f>INDEX('1.6.2'!$B$7:$X$104,MATCH(B980,'1.6.2'!$A$7:$A$104,0),MATCH(Data!A980,'1.6.2'!$B$6:$X$6,0))</f>
        <v>64.3</v>
      </c>
      <c r="F980" s="14">
        <f>INDEX('2.10.1'!$B$8:$X$105,MATCH(B980,'2.10.1'!$A$8:$A$105,0),MATCH(Data!A980,'2.10.1'!$B$7:$X$7,0))</f>
        <v>9.8000000000000007</v>
      </c>
      <c r="G980" s="14">
        <f>INDEX('3.2'!$B$7:$X$104,MATCH(B980,'3.2'!$A$7:$A$104,0),MATCH(Data!A980,'3.2'!$B$6:$X$6,0))</f>
        <v>28349</v>
      </c>
      <c r="H980" s="14">
        <f>INDEX('20.9'!$B$7:$X$104,MATCH(B980,'20.9'!$A$7:$A$104,0),MATCH(Data!A980,'20.9'!$B$6:$X$6,0))</f>
        <v>65867</v>
      </c>
      <c r="I980" s="14">
        <f>INDEX('20.10'!$B$7:$X$104,MATCH(B980,'20.10'!$A$7:$A$104,0),MATCH(Data!A980,'20.10'!$B$6:$X$6,0))</f>
        <v>63652</v>
      </c>
      <c r="J980" s="14">
        <f>INDEX('20.13'!$B$7:$X$104,MATCH(B980,'20.13'!$A$7:$A$104,0),MATCH(Data!A980,'20.13'!$B$6:$X$6,0))</f>
        <v>96.3</v>
      </c>
      <c r="K980" s="14"/>
    </row>
    <row r="981" spans="1:11" hidden="1" x14ac:dyDescent="0.45">
      <c r="A981" s="116">
        <v>2009</v>
      </c>
      <c r="B981" s="14" t="s">
        <v>123</v>
      </c>
      <c r="C981" s="14">
        <f>INDEX('1.1'!$B$6:$X$103,MATCH(B981,'1.1'!$A$6:$A$103,0),MATCH(Data!A981,'1.1'!$B$5:$X$5,0))</f>
        <v>177.5</v>
      </c>
      <c r="D981" s="14">
        <f>INDEX('1.2'!$B$6:$X$103,MATCH(B981,'1.2'!$A$6:$A$103,0),MATCH(Data!A981,'1.2'!$B$5:$X$5,0))</f>
        <v>177.8</v>
      </c>
      <c r="E981" s="14">
        <f>INDEX('1.6.2'!$B$7:$X$104,MATCH(B981,'1.6.2'!$A$7:$A$104,0),MATCH(Data!A981,'1.6.2'!$B$6:$X$6,0))</f>
        <v>62.6</v>
      </c>
      <c r="F981" s="14">
        <f>INDEX('2.10.1'!$B$8:$X$105,MATCH(B981,'2.10.1'!$A$8:$A$105,0),MATCH(Data!A981,'2.10.1'!$B$7:$X$7,0))</f>
        <v>8.5</v>
      </c>
      <c r="G981" s="14">
        <f>INDEX('3.2'!$B$7:$X$104,MATCH(B981,'3.2'!$A$7:$A$104,0),MATCH(Data!A981,'3.2'!$B$6:$X$6,0))</f>
        <v>13646</v>
      </c>
      <c r="H981" s="14">
        <f>INDEX('20.9'!$B$7:$X$104,MATCH(B981,'20.9'!$A$7:$A$104,0),MATCH(Data!A981,'20.9'!$B$6:$X$6,0))</f>
        <v>23232</v>
      </c>
      <c r="I981" s="14">
        <f>INDEX('20.10'!$B$7:$X$104,MATCH(B981,'20.10'!$A$7:$A$104,0),MATCH(Data!A981,'20.10'!$B$6:$X$6,0))</f>
        <v>26998</v>
      </c>
      <c r="J981" s="14">
        <f>INDEX('20.13'!$B$7:$X$104,MATCH(B981,'20.13'!$A$7:$A$104,0),MATCH(Data!A981,'20.13'!$B$6:$X$6,0))</f>
        <v>93.4</v>
      </c>
      <c r="K981" s="14"/>
    </row>
    <row r="982" spans="1:11" hidden="1" x14ac:dyDescent="0.45">
      <c r="A982" s="116">
        <v>2009</v>
      </c>
      <c r="B982" s="14" t="s">
        <v>124</v>
      </c>
      <c r="C982" s="14">
        <f>INDEX('1.1'!$B$6:$X$103,MATCH(B982,'1.1'!$A$6:$A$103,0),MATCH(Data!A982,'1.1'!$B$5:$X$5,0))</f>
        <v>51.2</v>
      </c>
      <c r="D982" s="14">
        <f>INDEX('1.2'!$B$6:$X$103,MATCH(B982,'1.2'!$A$6:$A$103,0),MATCH(Data!A982,'1.2'!$B$5:$X$5,0))</f>
        <v>51.6</v>
      </c>
      <c r="E982" s="14">
        <f>INDEX('1.6.2'!$B$7:$X$104,MATCH(B982,'1.6.2'!$A$7:$A$104,0),MATCH(Data!A982,'1.6.2'!$B$6:$X$6,0))</f>
        <v>68</v>
      </c>
      <c r="F982" s="14">
        <f>INDEX('2.10.1'!$B$8:$X$105,MATCH(B982,'2.10.1'!$A$8:$A$105,0),MATCH(Data!A982,'2.10.1'!$B$7:$X$7,0))</f>
        <v>4.5999999999999996</v>
      </c>
      <c r="G982" s="14">
        <f>INDEX('3.2'!$B$7:$X$104,MATCH(B982,'3.2'!$A$7:$A$104,0),MATCH(Data!A982,'3.2'!$B$6:$X$6,0))</f>
        <v>33607</v>
      </c>
      <c r="H982" s="14" t="str">
        <f>INDEX('20.9'!$B$7:$X$104,MATCH(B982,'20.9'!$A$7:$A$104,0),MATCH(Data!A982,'20.9'!$B$6:$X$6,0))</f>
        <v>…</v>
      </c>
      <c r="I982" s="14" t="str">
        <f>INDEX('20.10'!$B$7:$X$104,MATCH(B982,'20.10'!$A$7:$A$104,0),MATCH(Data!A982,'20.10'!$B$6:$X$6,0))</f>
        <v>…</v>
      </c>
      <c r="J982" s="14" t="str">
        <f>INDEX('20.13'!$B$7:$X$104,MATCH(B982,'20.13'!$A$7:$A$104,0),MATCH(Data!A982,'20.13'!$B$6:$X$6,0))</f>
        <v>-</v>
      </c>
      <c r="K982" s="14"/>
    </row>
    <row r="983" spans="1:11" hidden="1" x14ac:dyDescent="0.45">
      <c r="A983" s="116">
        <v>2010</v>
      </c>
      <c r="B983" s="114" t="s">
        <v>40</v>
      </c>
      <c r="C983" s="14">
        <f>INDEX('1.1'!$B$6:$X$103,MATCH(B983,'1.1'!$A$6:$A$103,0),MATCH(Data!A983,'1.1'!$B$5:$X$5,0))</f>
        <v>142865.4</v>
      </c>
      <c r="D983" s="14">
        <f>INDEX('1.2'!$B$6:$X$103,MATCH(B983,'1.2'!$A$6:$A$103,0),MATCH(Data!A983,'1.2'!$B$5:$X$5,0))</f>
        <v>142849.5</v>
      </c>
      <c r="E983" s="14">
        <f>INDEX('1.6.2'!$B$7:$X$104,MATCH(B983,'1.6.2'!$A$7:$A$104,0),MATCH(Data!A983,'1.6.2'!$B$6:$X$6,0))</f>
        <v>61.5</v>
      </c>
      <c r="F983" s="14">
        <f>INDEX('2.10.1'!$B$8:$X$105,MATCH(B983,'2.10.1'!$A$8:$A$105,0),MATCH(Data!A983,'2.10.1'!$B$7:$X$7,0))</f>
        <v>7.3</v>
      </c>
      <c r="G983" s="14">
        <f>INDEX('3.2'!$B$7:$X$104,MATCH(B983,'3.2'!$A$7:$A$104,0),MATCH(Data!A983,'3.2'!$B$6:$X$6,0))</f>
        <v>18958</v>
      </c>
      <c r="H983" s="14">
        <f>INDEX('20.9'!$B$7:$X$104,MATCH(B983,'20.9'!$A$7:$A$104,0),MATCH(Data!A983,'20.9'!$B$6:$X$6,0))</f>
        <v>48144</v>
      </c>
      <c r="I983" s="14">
        <f>INDEX('20.10'!$B$7:$X$104,MATCH(B983,'20.10'!$A$7:$A$104,0),MATCH(Data!A983,'20.10'!$B$6:$X$6,0))</f>
        <v>59998</v>
      </c>
      <c r="J983" s="14">
        <f>INDEX('20.13'!$B$7:$X$104,MATCH(B983,'20.13'!$A$7:$A$104,0),MATCH(Data!A983,'20.13'!$B$6:$X$6,0))</f>
        <v>109.6</v>
      </c>
      <c r="K983" s="14"/>
    </row>
    <row r="984" spans="1:11" ht="18" hidden="1" x14ac:dyDescent="0.45">
      <c r="A984" s="116">
        <v>2010</v>
      </c>
      <c r="B984" s="44" t="s">
        <v>131</v>
      </c>
      <c r="C984" s="14">
        <f>INDEX('1.1'!$B$6:$X$103,MATCH(B984,'1.1'!$A$6:$A$103,0),MATCH(Data!A984,'1.1'!$B$5:$X$5,0))</f>
        <v>38445.699999999997</v>
      </c>
      <c r="D984" s="14">
        <f>INDEX('1.2'!$B$6:$X$103,MATCH(B984,'1.2'!$A$6:$A$103,0),MATCH(Data!A984,'1.2'!$B$5:$X$5,0))</f>
        <v>38390.300000000003</v>
      </c>
      <c r="E984" s="14">
        <f>INDEX('1.6.2'!$B$7:$X$104,MATCH(B984,'1.6.2'!$A$7:$A$104,0),MATCH(Data!A984,'1.6.2'!$B$6:$X$6,0))</f>
        <v>61.3</v>
      </c>
      <c r="F984" s="14">
        <f>INDEX('2.10.1'!$B$8:$X$105,MATCH(B984,'2.10.1'!$A$8:$A$105,0),MATCH(Data!A984,'2.10.1'!$B$7:$X$7,0))</f>
        <v>4.5999999999999996</v>
      </c>
      <c r="G984" s="14">
        <f>INDEX('3.2'!$B$7:$X$104,MATCH(B984,'3.2'!$A$7:$A$104,0),MATCH(Data!A984,'3.2'!$B$6:$X$6,0))</f>
        <v>24645</v>
      </c>
      <c r="H984" s="14">
        <f>INDEX('20.9'!$B$7:$X$104,MATCH(B984,'20.9'!$A$7:$A$104,0),MATCH(Data!A984,'20.9'!$B$6:$X$6,0))</f>
        <v>63592</v>
      </c>
      <c r="I984" s="14">
        <f>INDEX('20.10'!$B$7:$X$104,MATCH(B984,'20.10'!$A$7:$A$104,0),MATCH(Data!A984,'20.10'!$B$6:$X$6,0))</f>
        <v>98606</v>
      </c>
      <c r="J984" s="14">
        <f>INDEX('20.13'!$B$7:$X$104,MATCH(B984,'20.13'!$A$7:$A$104,0),MATCH(Data!A984,'20.13'!$B$6:$X$6,0))</f>
        <v>109.2</v>
      </c>
      <c r="K984" s="14"/>
    </row>
    <row r="985" spans="1:11" hidden="1" x14ac:dyDescent="0.45">
      <c r="A985" s="116">
        <v>2010</v>
      </c>
      <c r="B985" s="14" t="s">
        <v>41</v>
      </c>
      <c r="C985" s="14">
        <f>INDEX('1.1'!$B$6:$X$103,MATCH(B985,'1.1'!$A$6:$A$103,0),MATCH(Data!A985,'1.1'!$B$5:$X$5,0))</f>
        <v>1532.4</v>
      </c>
      <c r="D985" s="14">
        <f>INDEX('1.2'!$B$6:$X$103,MATCH(B985,'1.2'!$A$6:$A$103,0),MATCH(Data!A985,'1.2'!$B$5:$X$5,0))</f>
        <v>1532.1</v>
      </c>
      <c r="E985" s="14">
        <f>INDEX('1.6.2'!$B$7:$X$104,MATCH(B985,'1.6.2'!$A$7:$A$104,0),MATCH(Data!A985,'1.6.2'!$B$6:$X$6,0))</f>
        <v>60.8</v>
      </c>
      <c r="F985" s="14">
        <f>INDEX('2.10.1'!$B$8:$X$105,MATCH(B985,'2.10.1'!$A$8:$A$105,0),MATCH(Data!A985,'2.10.1'!$B$7:$X$7,0))</f>
        <v>5.2</v>
      </c>
      <c r="G985" s="14">
        <f>INDEX('3.2'!$B$7:$X$104,MATCH(B985,'3.2'!$A$7:$A$104,0),MATCH(Data!A985,'3.2'!$B$6:$X$6,0))</f>
        <v>16993</v>
      </c>
      <c r="H985" s="14">
        <f>INDEX('20.9'!$B$7:$X$104,MATCH(B985,'20.9'!$A$7:$A$104,0),MATCH(Data!A985,'20.9'!$B$6:$X$6,0))</f>
        <v>39340</v>
      </c>
      <c r="I985" s="14">
        <f>INDEX('20.10'!$B$7:$X$104,MATCH(B985,'20.10'!$A$7:$A$104,0),MATCH(Data!A985,'20.10'!$B$6:$X$6,0))</f>
        <v>35071</v>
      </c>
      <c r="J985" s="14">
        <f>INDEX('20.13'!$B$7:$X$104,MATCH(B985,'20.13'!$A$7:$A$104,0),MATCH(Data!A985,'20.13'!$B$6:$X$6,0))</f>
        <v>113.2</v>
      </c>
      <c r="K985" s="14"/>
    </row>
    <row r="986" spans="1:11" hidden="1" x14ac:dyDescent="0.45">
      <c r="A986" s="116">
        <v>2010</v>
      </c>
      <c r="B986" s="14" t="s">
        <v>42</v>
      </c>
      <c r="C986" s="14">
        <f>INDEX('1.1'!$B$6:$X$103,MATCH(B986,'1.1'!$A$6:$A$103,0),MATCH(Data!A986,'1.1'!$B$5:$X$5,0))</f>
        <v>1275.3</v>
      </c>
      <c r="D986" s="14">
        <f>INDEX('1.2'!$B$6:$X$103,MATCH(B986,'1.2'!$A$6:$A$103,0),MATCH(Data!A986,'1.2'!$B$5:$X$5,0))</f>
        <v>1280.9000000000001</v>
      </c>
      <c r="E986" s="14">
        <f>INDEX('1.6.2'!$B$7:$X$104,MATCH(B986,'1.6.2'!$A$7:$A$104,0),MATCH(Data!A986,'1.6.2'!$B$6:$X$6,0))</f>
        <v>60.3</v>
      </c>
      <c r="F986" s="14">
        <f>INDEX('2.10.1'!$B$8:$X$105,MATCH(B986,'2.10.1'!$A$8:$A$105,0),MATCH(Data!A986,'2.10.1'!$B$7:$X$7,0))</f>
        <v>8</v>
      </c>
      <c r="G986" s="14">
        <f>INDEX('3.2'!$B$7:$X$104,MATCH(B986,'3.2'!$A$7:$A$104,0),MATCH(Data!A986,'3.2'!$B$6:$X$6,0))</f>
        <v>13358</v>
      </c>
      <c r="H986" s="14">
        <f>INDEX('20.9'!$B$7:$X$104,MATCH(B986,'20.9'!$A$7:$A$104,0),MATCH(Data!A986,'20.9'!$B$6:$X$6,0))</f>
        <v>29373</v>
      </c>
      <c r="I986" s="14">
        <f>INDEX('20.10'!$B$7:$X$104,MATCH(B986,'20.10'!$A$7:$A$104,0),MATCH(Data!A986,'20.10'!$B$6:$X$6,0))</f>
        <v>32308</v>
      </c>
      <c r="J986" s="14">
        <f>INDEX('20.13'!$B$7:$X$104,MATCH(B986,'20.13'!$A$7:$A$104,0),MATCH(Data!A986,'20.13'!$B$6:$X$6,0))</f>
        <v>106.6</v>
      </c>
      <c r="K986" s="14"/>
    </row>
    <row r="987" spans="1:11" hidden="1" x14ac:dyDescent="0.45">
      <c r="A987" s="116">
        <v>2010</v>
      </c>
      <c r="B987" s="14" t="s">
        <v>43</v>
      </c>
      <c r="C987" s="14">
        <f>INDEX('1.1'!$B$6:$X$103,MATCH(B987,'1.1'!$A$6:$A$103,0),MATCH(Data!A987,'1.1'!$B$5:$X$5,0))</f>
        <v>1441.1</v>
      </c>
      <c r="D987" s="14">
        <f>INDEX('1.2'!$B$6:$X$103,MATCH(B987,'1.2'!$A$6:$A$103,0),MATCH(Data!A987,'1.2'!$B$5:$X$5,0))</f>
        <v>1445.5</v>
      </c>
      <c r="E987" s="14">
        <f>INDEX('1.6.2'!$B$7:$X$104,MATCH(B987,'1.6.2'!$A$7:$A$104,0),MATCH(Data!A987,'1.6.2'!$B$6:$X$6,0))</f>
        <v>59.7</v>
      </c>
      <c r="F987" s="14">
        <f>INDEX('2.10.1'!$B$8:$X$105,MATCH(B987,'2.10.1'!$A$8:$A$105,0),MATCH(Data!A987,'2.10.1'!$B$7:$X$7,0))</f>
        <v>6.1</v>
      </c>
      <c r="G987" s="14">
        <f>INDEX('3.2'!$B$7:$X$104,MATCH(B987,'3.2'!$A$7:$A$104,0),MATCH(Data!A987,'3.2'!$B$6:$X$6,0))</f>
        <v>12956</v>
      </c>
      <c r="H987" s="14">
        <f>INDEX('20.9'!$B$7:$X$104,MATCH(B987,'20.9'!$A$7:$A$104,0),MATCH(Data!A987,'20.9'!$B$6:$X$6,0))</f>
        <v>36778</v>
      </c>
      <c r="I987" s="14">
        <f>INDEX('20.10'!$B$7:$X$104,MATCH(B987,'20.10'!$A$7:$A$104,0),MATCH(Data!A987,'20.10'!$B$6:$X$6,0))</f>
        <v>34974</v>
      </c>
      <c r="J987" s="14">
        <f>INDEX('20.13'!$B$7:$X$104,MATCH(B987,'20.13'!$A$7:$A$104,0),MATCH(Data!A987,'20.13'!$B$6:$X$6,0))</f>
        <v>110.3</v>
      </c>
      <c r="K987" s="14"/>
    </row>
    <row r="988" spans="1:11" hidden="1" x14ac:dyDescent="0.45">
      <c r="A988" s="116">
        <v>2010</v>
      </c>
      <c r="B988" s="14" t="s">
        <v>44</v>
      </c>
      <c r="C988" s="14">
        <f>INDEX('1.1'!$B$6:$X$103,MATCH(B988,'1.1'!$A$6:$A$103,0),MATCH(Data!A988,'1.1'!$B$5:$X$5,0))</f>
        <v>2334.8000000000002</v>
      </c>
      <c r="D988" s="14">
        <f>INDEX('1.2'!$B$6:$X$103,MATCH(B988,'1.2'!$A$6:$A$103,0),MATCH(Data!A988,'1.2'!$B$5:$X$5,0))</f>
        <v>2334.9</v>
      </c>
      <c r="E988" s="14">
        <f>INDEX('1.6.2'!$B$7:$X$104,MATCH(B988,'1.6.2'!$A$7:$A$104,0),MATCH(Data!A988,'1.6.2'!$B$6:$X$6,0))</f>
        <v>60</v>
      </c>
      <c r="F988" s="14">
        <f>INDEX('2.10.1'!$B$8:$X$105,MATCH(B988,'2.10.1'!$A$8:$A$105,0),MATCH(Data!A988,'2.10.1'!$B$7:$X$7,0))</f>
        <v>7.5</v>
      </c>
      <c r="G988" s="14">
        <f>INDEX('3.2'!$B$7:$X$104,MATCH(B988,'3.2'!$A$7:$A$104,0),MATCH(Data!A988,'3.2'!$B$6:$X$6,0))</f>
        <v>13883</v>
      </c>
      <c r="H988" s="14">
        <f>INDEX('20.9'!$B$7:$X$104,MATCH(B988,'20.9'!$A$7:$A$104,0),MATCH(Data!A988,'20.9'!$B$6:$X$6,0))</f>
        <v>35219</v>
      </c>
      <c r="I988" s="14">
        <f>INDEX('20.10'!$B$7:$X$104,MATCH(B988,'20.10'!$A$7:$A$104,0),MATCH(Data!A988,'20.10'!$B$6:$X$6,0))</f>
        <v>34595</v>
      </c>
      <c r="J988" s="14">
        <f>INDEX('20.13'!$B$7:$X$104,MATCH(B988,'20.13'!$A$7:$A$104,0),MATCH(Data!A988,'20.13'!$B$6:$X$6,0))</f>
        <v>110.8</v>
      </c>
      <c r="K988" s="14"/>
    </row>
    <row r="989" spans="1:11" hidden="1" x14ac:dyDescent="0.45">
      <c r="A989" s="116">
        <v>2010</v>
      </c>
      <c r="B989" s="14" t="s">
        <v>45</v>
      </c>
      <c r="C989" s="14">
        <f>INDEX('1.1'!$B$6:$X$103,MATCH(B989,'1.1'!$A$6:$A$103,0),MATCH(Data!A989,'1.1'!$B$5:$X$5,0))</f>
        <v>1060.0999999999999</v>
      </c>
      <c r="D989" s="14">
        <f>INDEX('1.2'!$B$6:$X$103,MATCH(B989,'1.2'!$A$6:$A$103,0),MATCH(Data!A989,'1.2'!$B$5:$X$5,0))</f>
        <v>1063.9000000000001</v>
      </c>
      <c r="E989" s="14">
        <f>INDEX('1.6.2'!$B$7:$X$104,MATCH(B989,'1.6.2'!$A$7:$A$104,0),MATCH(Data!A989,'1.6.2'!$B$6:$X$6,0))</f>
        <v>59.7</v>
      </c>
      <c r="F989" s="14">
        <f>INDEX('2.10.1'!$B$8:$X$105,MATCH(B989,'2.10.1'!$A$8:$A$105,0),MATCH(Data!A989,'2.10.1'!$B$7:$X$7,0))</f>
        <v>7.6</v>
      </c>
      <c r="G989" s="14">
        <f>INDEX('3.2'!$B$7:$X$104,MATCH(B989,'3.2'!$A$7:$A$104,0),MATCH(Data!A989,'3.2'!$B$6:$X$6,0))</f>
        <v>11124</v>
      </c>
      <c r="H989" s="14">
        <f>INDEX('20.9'!$B$7:$X$104,MATCH(B989,'20.9'!$A$7:$A$104,0),MATCH(Data!A989,'20.9'!$B$6:$X$6,0))</f>
        <v>33100</v>
      </c>
      <c r="I989" s="14">
        <f>INDEX('20.10'!$B$7:$X$104,MATCH(B989,'20.10'!$A$7:$A$104,0),MATCH(Data!A989,'20.10'!$B$6:$X$6,0))</f>
        <v>31190</v>
      </c>
      <c r="J989" s="14">
        <f>INDEX('20.13'!$B$7:$X$104,MATCH(B989,'20.13'!$A$7:$A$104,0),MATCH(Data!A989,'20.13'!$B$6:$X$6,0))</f>
        <v>126.7</v>
      </c>
      <c r="K989" s="14"/>
    </row>
    <row r="990" spans="1:11" hidden="1" x14ac:dyDescent="0.45">
      <c r="A990" s="116">
        <v>2010</v>
      </c>
      <c r="B990" s="14" t="s">
        <v>46</v>
      </c>
      <c r="C990" s="14">
        <f>INDEX('1.1'!$B$6:$X$103,MATCH(B990,'1.1'!$A$6:$A$103,0),MATCH(Data!A990,'1.1'!$B$5:$X$5,0))</f>
        <v>1009.2</v>
      </c>
      <c r="D990" s="14">
        <f>INDEX('1.2'!$B$6:$X$103,MATCH(B990,'1.2'!$A$6:$A$103,0),MATCH(Data!A990,'1.2'!$B$5:$X$5,0))</f>
        <v>1012.1</v>
      </c>
      <c r="E990" s="14">
        <f>INDEX('1.6.2'!$B$7:$X$104,MATCH(B990,'1.6.2'!$A$7:$A$104,0),MATCH(Data!A990,'1.6.2'!$B$6:$X$6,0))</f>
        <v>60.6</v>
      </c>
      <c r="F990" s="14">
        <f>INDEX('2.10.1'!$B$8:$X$105,MATCH(B990,'2.10.1'!$A$8:$A$105,0),MATCH(Data!A990,'2.10.1'!$B$7:$X$7,0))</f>
        <v>6.7</v>
      </c>
      <c r="G990" s="14">
        <f>INDEX('3.2'!$B$7:$X$104,MATCH(B990,'3.2'!$A$7:$A$104,0),MATCH(Data!A990,'3.2'!$B$6:$X$6,0))</f>
        <v>15477</v>
      </c>
      <c r="H990" s="14">
        <f>INDEX('20.9'!$B$7:$X$104,MATCH(B990,'20.9'!$A$7:$A$104,0),MATCH(Data!A990,'20.9'!$B$6:$X$6,0))</f>
        <v>45207</v>
      </c>
      <c r="I990" s="14">
        <f>INDEX('20.10'!$B$7:$X$104,MATCH(B990,'20.10'!$A$7:$A$104,0),MATCH(Data!A990,'20.10'!$B$6:$X$6,0))</f>
        <v>49618</v>
      </c>
      <c r="J990" s="14">
        <f>INDEX('20.13'!$B$7:$X$104,MATCH(B990,'20.13'!$A$7:$A$104,0),MATCH(Data!A990,'20.13'!$B$6:$X$6,0))</f>
        <v>107.3</v>
      </c>
      <c r="K990" s="14"/>
    </row>
    <row r="991" spans="1:11" hidden="1" x14ac:dyDescent="0.45">
      <c r="A991" s="116">
        <v>2010</v>
      </c>
      <c r="B991" s="14" t="s">
        <v>47</v>
      </c>
      <c r="C991" s="14">
        <f>INDEX('1.1'!$B$6:$X$103,MATCH(B991,'1.1'!$A$6:$A$103,0),MATCH(Data!A991,'1.1'!$B$5:$X$5,0))</f>
        <v>666.4</v>
      </c>
      <c r="D991" s="14">
        <f>INDEX('1.2'!$B$6:$X$103,MATCH(B991,'1.2'!$A$6:$A$103,0),MATCH(Data!A991,'1.2'!$B$5:$X$5,0))</f>
        <v>669.7</v>
      </c>
      <c r="E991" s="14">
        <f>INDEX('1.6.2'!$B$7:$X$104,MATCH(B991,'1.6.2'!$A$7:$A$104,0),MATCH(Data!A991,'1.6.2'!$B$6:$X$6,0))</f>
        <v>59.8</v>
      </c>
      <c r="F991" s="14">
        <f>INDEX('2.10.1'!$B$8:$X$105,MATCH(B991,'2.10.1'!$A$8:$A$105,0),MATCH(Data!A991,'2.10.1'!$B$7:$X$7,0))</f>
        <v>6</v>
      </c>
      <c r="G991" s="14">
        <f>INDEX('3.2'!$B$7:$X$104,MATCH(B991,'3.2'!$A$7:$A$104,0),MATCH(Data!A991,'3.2'!$B$6:$X$6,0))</f>
        <v>13315</v>
      </c>
      <c r="H991" s="14">
        <f>INDEX('20.9'!$B$7:$X$104,MATCH(B991,'20.9'!$A$7:$A$104,0),MATCH(Data!A991,'20.9'!$B$6:$X$6,0))</f>
        <v>30649</v>
      </c>
      <c r="I991" s="14">
        <f>INDEX('20.10'!$B$7:$X$104,MATCH(B991,'20.10'!$A$7:$A$104,0),MATCH(Data!A991,'20.10'!$B$6:$X$6,0))</f>
        <v>32911</v>
      </c>
      <c r="J991" s="14">
        <f>INDEX('20.13'!$B$7:$X$104,MATCH(B991,'20.13'!$A$7:$A$104,0),MATCH(Data!A991,'20.13'!$B$6:$X$6,0))</f>
        <v>110.7</v>
      </c>
      <c r="K991" s="14"/>
    </row>
    <row r="992" spans="1:11" hidden="1" x14ac:dyDescent="0.45">
      <c r="A992" s="116">
        <v>2010</v>
      </c>
      <c r="B992" s="14" t="s">
        <v>48</v>
      </c>
      <c r="C992" s="14">
        <f>INDEX('1.1'!$B$6:$X$103,MATCH(B992,'1.1'!$A$6:$A$103,0),MATCH(Data!A992,'1.1'!$B$5:$X$5,0))</f>
        <v>1125.7</v>
      </c>
      <c r="D992" s="14">
        <f>INDEX('1.2'!$B$6:$X$103,MATCH(B992,'1.2'!$A$6:$A$103,0),MATCH(Data!A992,'1.2'!$B$5:$X$5,0))</f>
        <v>1130.3</v>
      </c>
      <c r="E992" s="14">
        <f>INDEX('1.6.2'!$B$7:$X$104,MATCH(B992,'1.6.2'!$A$7:$A$104,0),MATCH(Data!A992,'1.6.2'!$B$6:$X$6,0))</f>
        <v>59.6</v>
      </c>
      <c r="F992" s="14">
        <f>INDEX('2.10.1'!$B$8:$X$105,MATCH(B992,'2.10.1'!$A$8:$A$105,0),MATCH(Data!A992,'2.10.1'!$B$7:$X$7,0))</f>
        <v>8.1999999999999993</v>
      </c>
      <c r="G992" s="14">
        <f>INDEX('3.2'!$B$7:$X$104,MATCH(B992,'3.2'!$A$7:$A$104,0),MATCH(Data!A992,'3.2'!$B$6:$X$6,0))</f>
        <v>14685</v>
      </c>
      <c r="H992" s="14">
        <f>INDEX('20.9'!$B$7:$X$104,MATCH(B992,'20.9'!$A$7:$A$104,0),MATCH(Data!A992,'20.9'!$B$6:$X$6,0))</f>
        <v>26917</v>
      </c>
      <c r="I992" s="14">
        <f>INDEX('20.10'!$B$7:$X$104,MATCH(B992,'20.10'!$A$7:$A$104,0),MATCH(Data!A992,'20.10'!$B$6:$X$6,0))</f>
        <v>28713</v>
      </c>
      <c r="J992" s="14">
        <f>INDEX('20.13'!$B$7:$X$104,MATCH(B992,'20.13'!$A$7:$A$104,0),MATCH(Data!A992,'20.13'!$B$6:$X$6,0))</f>
        <v>104.7</v>
      </c>
      <c r="K992" s="14"/>
    </row>
    <row r="993" spans="1:11" hidden="1" x14ac:dyDescent="0.45">
      <c r="A993" s="116">
        <v>2010</v>
      </c>
      <c r="B993" s="14" t="s">
        <v>49</v>
      </c>
      <c r="C993" s="14">
        <f>INDEX('1.1'!$B$6:$X$103,MATCH(B993,'1.1'!$A$6:$A$103,0),MATCH(Data!A993,'1.1'!$B$5:$X$5,0))</f>
        <v>1172</v>
      </c>
      <c r="D993" s="14">
        <f>INDEX('1.2'!$B$6:$X$103,MATCH(B993,'1.2'!$A$6:$A$103,0),MATCH(Data!A993,'1.2'!$B$5:$X$5,0))</f>
        <v>1174.5</v>
      </c>
      <c r="E993" s="14">
        <f>INDEX('1.6.2'!$B$7:$X$104,MATCH(B993,'1.6.2'!$A$7:$A$104,0),MATCH(Data!A993,'1.6.2'!$B$6:$X$6,0))</f>
        <v>60</v>
      </c>
      <c r="F993" s="14">
        <f>INDEX('2.10.1'!$B$8:$X$105,MATCH(B993,'2.10.1'!$A$8:$A$105,0),MATCH(Data!A993,'2.10.1'!$B$7:$X$7,0))</f>
        <v>4.5</v>
      </c>
      <c r="G993" s="14">
        <f>INDEX('3.2'!$B$7:$X$104,MATCH(B993,'3.2'!$A$7:$A$104,0),MATCH(Data!A993,'3.2'!$B$6:$X$6,0))</f>
        <v>15936</v>
      </c>
      <c r="H993" s="14">
        <f>INDEX('20.9'!$B$7:$X$104,MATCH(B993,'20.9'!$A$7:$A$104,0),MATCH(Data!A993,'20.9'!$B$6:$X$6,0))</f>
        <v>33595</v>
      </c>
      <c r="I993" s="14">
        <f>INDEX('20.10'!$B$7:$X$104,MATCH(B993,'20.10'!$A$7:$A$104,0),MATCH(Data!A993,'20.10'!$B$6:$X$6,0))</f>
        <v>38599</v>
      </c>
      <c r="J993" s="14">
        <f>INDEX('20.13'!$B$7:$X$104,MATCH(B993,'20.13'!$A$7:$A$104,0),MATCH(Data!A993,'20.13'!$B$6:$X$6,0))</f>
        <v>106.9</v>
      </c>
      <c r="K993" s="14"/>
    </row>
    <row r="994" spans="1:11" hidden="1" x14ac:dyDescent="0.45">
      <c r="A994" s="116">
        <v>2010</v>
      </c>
      <c r="B994" s="14" t="s">
        <v>50</v>
      </c>
      <c r="C994" s="14">
        <f>INDEX('1.1'!$B$6:$X$103,MATCH(B994,'1.1'!$A$6:$A$103,0),MATCH(Data!A994,'1.1'!$B$5:$X$5,0))</f>
        <v>7106.2</v>
      </c>
      <c r="D994" s="14">
        <f>INDEX('1.2'!$B$6:$X$103,MATCH(B994,'1.2'!$A$6:$A$103,0),MATCH(Data!A994,'1.2'!$B$5:$X$5,0))</f>
        <v>7065.2</v>
      </c>
      <c r="E994" s="14">
        <f>INDEX('1.6.2'!$B$7:$X$104,MATCH(B994,'1.6.2'!$A$7:$A$104,0),MATCH(Data!A994,'1.6.2'!$B$6:$X$6,0))</f>
        <v>62</v>
      </c>
      <c r="F994" s="14">
        <f>INDEX('2.10.1'!$B$8:$X$105,MATCH(B994,'2.10.1'!$A$8:$A$105,0),MATCH(Data!A994,'2.10.1'!$B$7:$X$7,0))</f>
        <v>3.3</v>
      </c>
      <c r="G994" s="14">
        <f>INDEX('3.2'!$B$7:$X$104,MATCH(B994,'3.2'!$A$7:$A$104,0),MATCH(Data!A994,'3.2'!$B$6:$X$6,0))</f>
        <v>22641</v>
      </c>
      <c r="H994" s="14">
        <f>INDEX('20.9'!$B$7:$X$104,MATCH(B994,'20.9'!$A$7:$A$104,0),MATCH(Data!A994,'20.9'!$B$6:$X$6,0))</f>
        <v>60233</v>
      </c>
      <c r="I994" s="14">
        <f>INDEX('20.10'!$B$7:$X$104,MATCH(B994,'20.10'!$A$7:$A$104,0),MATCH(Data!A994,'20.10'!$B$6:$X$6,0))</f>
        <v>66364</v>
      </c>
      <c r="J994" s="14">
        <f>INDEX('20.13'!$B$7:$X$104,MATCH(B994,'20.13'!$A$7:$A$104,0),MATCH(Data!A994,'20.13'!$B$6:$X$6,0))</f>
        <v>109.4</v>
      </c>
      <c r="K994" s="14"/>
    </row>
    <row r="995" spans="1:11" hidden="1" x14ac:dyDescent="0.45">
      <c r="A995" s="116">
        <v>2010</v>
      </c>
      <c r="B995" s="14" t="s">
        <v>51</v>
      </c>
      <c r="C995" s="14">
        <f>INDEX('1.1'!$B$6:$X$103,MATCH(B995,'1.1'!$A$6:$A$103,0),MATCH(Data!A995,'1.1'!$B$5:$X$5,0))</f>
        <v>785.6</v>
      </c>
      <c r="D995" s="14">
        <f>INDEX('1.2'!$B$6:$X$103,MATCH(B995,'1.2'!$A$6:$A$103,0),MATCH(Data!A995,'1.2'!$B$5:$X$5,0))</f>
        <v>789.4</v>
      </c>
      <c r="E995" s="14">
        <f>INDEX('1.6.2'!$B$7:$X$104,MATCH(B995,'1.6.2'!$A$7:$A$104,0),MATCH(Data!A995,'1.6.2'!$B$6:$X$6,0))</f>
        <v>59.6</v>
      </c>
      <c r="F995" s="14">
        <f>INDEX('2.10.1'!$B$8:$X$105,MATCH(B995,'2.10.1'!$A$8:$A$105,0),MATCH(Data!A995,'2.10.1'!$B$7:$X$7,0))</f>
        <v>8.9</v>
      </c>
      <c r="G995" s="14">
        <f>INDEX('3.2'!$B$7:$X$104,MATCH(B995,'3.2'!$A$7:$A$104,0),MATCH(Data!A995,'3.2'!$B$6:$X$6,0))</f>
        <v>13115</v>
      </c>
      <c r="H995" s="14">
        <f>INDEX('20.9'!$B$7:$X$104,MATCH(B995,'20.9'!$A$7:$A$104,0),MATCH(Data!A995,'20.9'!$B$6:$X$6,0))</f>
        <v>29683</v>
      </c>
      <c r="I995" s="14">
        <f>INDEX('20.10'!$B$7:$X$104,MATCH(B995,'20.10'!$A$7:$A$104,0),MATCH(Data!A995,'20.10'!$B$6:$X$6,0))</f>
        <v>28907</v>
      </c>
      <c r="J995" s="14">
        <f>INDEX('20.13'!$B$7:$X$104,MATCH(B995,'20.13'!$A$7:$A$104,0),MATCH(Data!A995,'20.13'!$B$6:$X$6,0))</f>
        <v>116.7</v>
      </c>
      <c r="K995" s="14"/>
    </row>
    <row r="996" spans="1:11" hidden="1" x14ac:dyDescent="0.45">
      <c r="A996" s="116">
        <v>2010</v>
      </c>
      <c r="B996" s="14" t="s">
        <v>52</v>
      </c>
      <c r="C996" s="14">
        <f>INDEX('1.1'!$B$6:$X$103,MATCH(B996,'1.1'!$A$6:$A$103,0),MATCH(Data!A996,'1.1'!$B$5:$X$5,0))</f>
        <v>1151.8</v>
      </c>
      <c r="D996" s="14">
        <f>INDEX('1.2'!$B$6:$X$103,MATCH(B996,'1.2'!$A$6:$A$103,0),MATCH(Data!A996,'1.2'!$B$5:$X$5,0))</f>
        <v>1156.8</v>
      </c>
      <c r="E996" s="14">
        <f>INDEX('1.6.2'!$B$7:$X$104,MATCH(B996,'1.6.2'!$A$7:$A$104,0),MATCH(Data!A996,'1.6.2'!$B$6:$X$6,0))</f>
        <v>59.1</v>
      </c>
      <c r="F996" s="14">
        <f>INDEX('2.10.1'!$B$8:$X$105,MATCH(B996,'2.10.1'!$A$8:$A$105,0),MATCH(Data!A996,'2.10.1'!$B$7:$X$7,0))</f>
        <v>8.4</v>
      </c>
      <c r="G996" s="14">
        <f>INDEX('3.2'!$B$7:$X$104,MATCH(B996,'3.2'!$A$7:$A$104,0),MATCH(Data!A996,'3.2'!$B$6:$X$6,0))</f>
        <v>13886</v>
      </c>
      <c r="H996" s="14">
        <f>INDEX('20.9'!$B$7:$X$104,MATCH(B996,'20.9'!$A$7:$A$104,0),MATCH(Data!A996,'20.9'!$B$6:$X$6,0))</f>
        <v>39561</v>
      </c>
      <c r="I996" s="14">
        <f>INDEX('20.10'!$B$7:$X$104,MATCH(B996,'20.10'!$A$7:$A$104,0),MATCH(Data!A996,'20.10'!$B$6:$X$6,0))</f>
        <v>39677</v>
      </c>
      <c r="J996" s="14">
        <f>INDEX('20.13'!$B$7:$X$104,MATCH(B996,'20.13'!$A$7:$A$104,0),MATCH(Data!A996,'20.13'!$B$6:$X$6,0))</f>
        <v>110.1</v>
      </c>
      <c r="K996" s="14"/>
    </row>
    <row r="997" spans="1:11" hidden="1" x14ac:dyDescent="0.45">
      <c r="A997" s="116">
        <v>2010</v>
      </c>
      <c r="B997" s="14" t="s">
        <v>53</v>
      </c>
      <c r="C997" s="14">
        <f>INDEX('1.1'!$B$6:$X$103,MATCH(B997,'1.1'!$A$6:$A$103,0),MATCH(Data!A997,'1.1'!$B$5:$X$5,0))</f>
        <v>982.9</v>
      </c>
      <c r="D997" s="14">
        <f>INDEX('1.2'!$B$6:$X$103,MATCH(B997,'1.2'!$A$6:$A$103,0),MATCH(Data!A997,'1.2'!$B$5:$X$5,0))</f>
        <v>987.9</v>
      </c>
      <c r="E997" s="14">
        <f>INDEX('1.6.2'!$B$7:$X$104,MATCH(B997,'1.6.2'!$A$7:$A$104,0),MATCH(Data!A997,'1.6.2'!$B$6:$X$6,0))</f>
        <v>61.3</v>
      </c>
      <c r="F997" s="14">
        <f>INDEX('2.10.1'!$B$8:$X$105,MATCH(B997,'2.10.1'!$A$8:$A$105,0),MATCH(Data!A997,'2.10.1'!$B$7:$X$7,0))</f>
        <v>7.4</v>
      </c>
      <c r="G997" s="14">
        <f>INDEX('3.2'!$B$7:$X$104,MATCH(B997,'3.2'!$A$7:$A$104,0),MATCH(Data!A997,'3.2'!$B$6:$X$6,0))</f>
        <v>14546</v>
      </c>
      <c r="H997" s="14">
        <f>INDEX('20.9'!$B$7:$X$104,MATCH(B997,'20.9'!$A$7:$A$104,0),MATCH(Data!A997,'20.9'!$B$6:$X$6,0))</f>
        <v>31597</v>
      </c>
      <c r="I997" s="14">
        <f>INDEX('20.10'!$B$7:$X$104,MATCH(B997,'20.10'!$A$7:$A$104,0),MATCH(Data!A997,'20.10'!$B$6:$X$6,0))</f>
        <v>28981</v>
      </c>
      <c r="J997" s="14">
        <f>INDEX('20.13'!$B$7:$X$104,MATCH(B997,'20.13'!$A$7:$A$104,0),MATCH(Data!A997,'20.13'!$B$6:$X$6,0))</f>
        <v>121.2</v>
      </c>
      <c r="K997" s="14"/>
    </row>
    <row r="998" spans="1:11" hidden="1" x14ac:dyDescent="0.45">
      <c r="A998" s="116">
        <v>2010</v>
      </c>
      <c r="B998" s="14" t="s">
        <v>54</v>
      </c>
      <c r="C998" s="14">
        <f>INDEX('1.1'!$B$6:$X$103,MATCH(B998,'1.1'!$A$6:$A$103,0),MATCH(Data!A998,'1.1'!$B$5:$X$5,0))</f>
        <v>1089.7</v>
      </c>
      <c r="D998" s="14">
        <f>INDEX('1.2'!$B$6:$X$103,MATCH(B998,'1.2'!$A$6:$A$103,0),MATCH(Data!A998,'1.2'!$B$5:$X$5,0))</f>
        <v>1094.7</v>
      </c>
      <c r="E998" s="14">
        <f>INDEX('1.6.2'!$B$7:$X$104,MATCH(B998,'1.6.2'!$A$7:$A$104,0),MATCH(Data!A998,'1.6.2'!$B$6:$X$6,0))</f>
        <v>59.4</v>
      </c>
      <c r="F998" s="14">
        <f>INDEX('2.10.1'!$B$8:$X$105,MATCH(B998,'2.10.1'!$A$8:$A$105,0),MATCH(Data!A998,'2.10.1'!$B$7:$X$7,0))</f>
        <v>7.8</v>
      </c>
      <c r="G998" s="14">
        <f>INDEX('3.2'!$B$7:$X$104,MATCH(B998,'3.2'!$A$7:$A$104,0),MATCH(Data!A998,'3.2'!$B$6:$X$6,0))</f>
        <v>13631</v>
      </c>
      <c r="H998" s="14">
        <f>INDEX('20.9'!$B$7:$X$104,MATCH(B998,'20.9'!$A$7:$A$104,0),MATCH(Data!A998,'20.9'!$B$6:$X$6,0))</f>
        <v>28580</v>
      </c>
      <c r="I998" s="14">
        <f>INDEX('20.10'!$B$7:$X$104,MATCH(B998,'20.10'!$A$7:$A$104,0),MATCH(Data!A998,'20.10'!$B$6:$X$6,0))</f>
        <v>29232</v>
      </c>
      <c r="J998" s="14">
        <f>INDEX('20.13'!$B$7:$X$104,MATCH(B998,'20.13'!$A$7:$A$104,0),MATCH(Data!A998,'20.13'!$B$6:$X$6,0))</f>
        <v>103.6</v>
      </c>
      <c r="K998" s="14"/>
    </row>
    <row r="999" spans="1:11" hidden="1" x14ac:dyDescent="0.45">
      <c r="A999" s="116">
        <v>2010</v>
      </c>
      <c r="B999" s="14" t="s">
        <v>55</v>
      </c>
      <c r="C999" s="14">
        <f>INDEX('1.1'!$B$6:$X$103,MATCH(B999,'1.1'!$A$6:$A$103,0),MATCH(Data!A999,'1.1'!$B$5:$X$5,0))</f>
        <v>1350.1</v>
      </c>
      <c r="D999" s="14">
        <f>INDEX('1.2'!$B$6:$X$103,MATCH(B999,'1.2'!$A$6:$A$103,0),MATCH(Data!A999,'1.2'!$B$5:$X$5,0))</f>
        <v>1357.7</v>
      </c>
      <c r="E999" s="14">
        <f>INDEX('1.6.2'!$B$7:$X$104,MATCH(B999,'1.6.2'!$A$7:$A$104,0),MATCH(Data!A999,'1.6.2'!$B$6:$X$6,0))</f>
        <v>59</v>
      </c>
      <c r="F999" s="14">
        <f>INDEX('2.10.1'!$B$8:$X$105,MATCH(B999,'2.10.1'!$A$8:$A$105,0),MATCH(Data!A999,'2.10.1'!$B$7:$X$7,0))</f>
        <v>6.6</v>
      </c>
      <c r="G999" s="14">
        <f>INDEX('3.2'!$B$7:$X$104,MATCH(B999,'3.2'!$A$7:$A$104,0),MATCH(Data!A999,'3.2'!$B$6:$X$6,0))</f>
        <v>13873</v>
      </c>
      <c r="H999" s="14">
        <f>INDEX('20.9'!$B$7:$X$104,MATCH(B999,'20.9'!$A$7:$A$104,0),MATCH(Data!A999,'20.9'!$B$6:$X$6,0))</f>
        <v>50688</v>
      </c>
      <c r="I999" s="14">
        <f>INDEX('20.10'!$B$7:$X$104,MATCH(B999,'20.10'!$A$7:$A$104,0),MATCH(Data!A999,'20.10'!$B$6:$X$6,0))</f>
        <v>48031</v>
      </c>
      <c r="J999" s="14">
        <f>INDEX('20.13'!$B$7:$X$104,MATCH(B999,'20.13'!$A$7:$A$104,0),MATCH(Data!A999,'20.13'!$B$6:$X$6,0))</f>
        <v>105.8</v>
      </c>
      <c r="K999" s="14"/>
    </row>
    <row r="1000" spans="1:11" hidden="1" x14ac:dyDescent="0.45">
      <c r="A1000" s="116">
        <v>2010</v>
      </c>
      <c r="B1000" s="14" t="s">
        <v>56</v>
      </c>
      <c r="C1000" s="14">
        <f>INDEX('1.1'!$B$6:$X$103,MATCH(B1000,'1.1'!$A$6:$A$103,0),MATCH(Data!A1000,'1.1'!$B$5:$X$5,0))</f>
        <v>1550.3</v>
      </c>
      <c r="D1000" s="14">
        <f>INDEX('1.2'!$B$6:$X$103,MATCH(B1000,'1.2'!$A$6:$A$103,0),MATCH(Data!A1000,'1.2'!$B$5:$X$5,0))</f>
        <v>1557.5</v>
      </c>
      <c r="E1000" s="14">
        <f>INDEX('1.6.2'!$B$7:$X$104,MATCH(B1000,'1.6.2'!$A$7:$A$104,0),MATCH(Data!A1000,'1.6.2'!$B$6:$X$6,0))</f>
        <v>59.1</v>
      </c>
      <c r="F1000" s="14">
        <f>INDEX('2.10.1'!$B$8:$X$105,MATCH(B1000,'2.10.1'!$A$8:$A$105,0),MATCH(Data!A1000,'2.10.1'!$B$7:$X$7,0))</f>
        <v>5.8</v>
      </c>
      <c r="G1000" s="14">
        <f>INDEX('3.2'!$B$7:$X$104,MATCH(B1000,'3.2'!$A$7:$A$104,0),MATCH(Data!A1000,'3.2'!$B$6:$X$6,0))</f>
        <v>15349</v>
      </c>
      <c r="H1000" s="14">
        <f>INDEX('20.9'!$B$7:$X$104,MATCH(B1000,'20.9'!$A$7:$A$104,0),MATCH(Data!A1000,'20.9'!$B$6:$X$6,0))</f>
        <v>41216</v>
      </c>
      <c r="I1000" s="14">
        <f>INDEX('20.10'!$B$7:$X$104,MATCH(B1000,'20.10'!$A$7:$A$104,0),MATCH(Data!A1000,'20.10'!$B$6:$X$6,0))</f>
        <v>40116</v>
      </c>
      <c r="J1000" s="14">
        <f>INDEX('20.13'!$B$7:$X$104,MATCH(B1000,'20.13'!$A$7:$A$104,0),MATCH(Data!A1000,'20.13'!$B$6:$X$6,0))</f>
        <v>101.1</v>
      </c>
      <c r="K1000" s="14"/>
    </row>
    <row r="1001" spans="1:11" hidden="1" x14ac:dyDescent="0.45">
      <c r="A1001" s="116">
        <v>2010</v>
      </c>
      <c r="B1001" s="14" t="s">
        <v>57</v>
      </c>
      <c r="C1001" s="14">
        <f>INDEX('1.1'!$B$6:$X$103,MATCH(B1001,'1.1'!$A$6:$A$103,0),MATCH(Data!A1001,'1.1'!$B$5:$X$5,0))</f>
        <v>1271</v>
      </c>
      <c r="D1001" s="14">
        <f>INDEX('1.2'!$B$6:$X$103,MATCH(B1001,'1.2'!$A$6:$A$103,0),MATCH(Data!A1001,'1.2'!$B$5:$X$5,0))</f>
        <v>1275.5999999999999</v>
      </c>
      <c r="E1001" s="14">
        <f>INDEX('1.6.2'!$B$7:$X$104,MATCH(B1001,'1.6.2'!$A$7:$A$104,0),MATCH(Data!A1001,'1.6.2'!$B$6:$X$6,0))</f>
        <v>59.2</v>
      </c>
      <c r="F1001" s="14">
        <f>INDEX('2.10.1'!$B$8:$X$105,MATCH(B1001,'2.10.1'!$A$8:$A$105,0),MATCH(Data!A1001,'2.10.1'!$B$7:$X$7,0))</f>
        <v>7.5</v>
      </c>
      <c r="G1001" s="14">
        <f>INDEX('3.2'!$B$7:$X$104,MATCH(B1001,'3.2'!$A$7:$A$104,0),MATCH(Data!A1001,'3.2'!$B$6:$X$6,0))</f>
        <v>14491</v>
      </c>
      <c r="H1001" s="14">
        <f>INDEX('20.9'!$B$7:$X$104,MATCH(B1001,'20.9'!$A$7:$A$104,0),MATCH(Data!A1001,'20.9'!$B$6:$X$6,0))</f>
        <v>37551</v>
      </c>
      <c r="I1001" s="14">
        <f>INDEX('20.10'!$B$7:$X$104,MATCH(B1001,'20.10'!$A$7:$A$104,0),MATCH(Data!A1001,'20.10'!$B$6:$X$6,0))</f>
        <v>39904</v>
      </c>
      <c r="J1001" s="14">
        <f>INDEX('20.13'!$B$7:$X$104,MATCH(B1001,'20.13'!$A$7:$A$104,0),MATCH(Data!A1001,'20.13'!$B$6:$X$6,0))</f>
        <v>104.5</v>
      </c>
      <c r="K1001" s="14"/>
    </row>
    <row r="1002" spans="1:11" hidden="1" x14ac:dyDescent="0.45">
      <c r="A1002" s="116">
        <v>2010</v>
      </c>
      <c r="B1002" s="14" t="s">
        <v>58</v>
      </c>
      <c r="C1002" s="14">
        <f>INDEX('1.1'!$B$6:$X$103,MATCH(B1002,'1.1'!$A$6:$A$103,0),MATCH(Data!A1002,'1.1'!$B$5:$X$5,0))</f>
        <v>11541.1</v>
      </c>
      <c r="D1002" s="14">
        <f>INDEX('1.2'!$B$6:$X$103,MATCH(B1002,'1.2'!$A$6:$A$103,0),MATCH(Data!A1002,'1.2'!$B$5:$X$5,0))</f>
        <v>11461.6</v>
      </c>
      <c r="E1002" s="14">
        <f>INDEX('1.6.2'!$B$7:$X$104,MATCH(B1002,'1.6.2'!$A$7:$A$104,0),MATCH(Data!A1002,'1.6.2'!$B$6:$X$6,0))</f>
        <v>63.4</v>
      </c>
      <c r="F1002" s="14">
        <f>INDEX('2.10.1'!$B$8:$X$105,MATCH(B1002,'2.10.1'!$A$8:$A$105,0),MATCH(Data!A1002,'2.10.1'!$B$7:$X$7,0))</f>
        <v>1.8</v>
      </c>
      <c r="G1002" s="14">
        <f>INDEX('3.2'!$B$7:$X$104,MATCH(B1002,'3.2'!$A$7:$A$104,0),MATCH(Data!A1002,'3.2'!$B$6:$X$6,0))</f>
        <v>44051</v>
      </c>
      <c r="H1002" s="14">
        <f>INDEX('20.9'!$B$7:$X$104,MATCH(B1002,'20.9'!$A$7:$A$104,0),MATCH(Data!A1002,'20.9'!$B$6:$X$6,0))</f>
        <v>144342</v>
      </c>
      <c r="I1002" s="14">
        <f>INDEX('20.10'!$B$7:$X$104,MATCH(B1002,'20.10'!$A$7:$A$104,0),MATCH(Data!A1002,'20.10'!$B$6:$X$6,0))</f>
        <v>170131</v>
      </c>
      <c r="J1002" s="14">
        <f>INDEX('20.13'!$B$7:$X$104,MATCH(B1002,'20.13'!$A$7:$A$104,0),MATCH(Data!A1002,'20.13'!$B$6:$X$6,0))</f>
        <v>106.3</v>
      </c>
      <c r="K1002" s="14"/>
    </row>
    <row r="1003" spans="1:11" ht="18" hidden="1" x14ac:dyDescent="0.45">
      <c r="A1003" s="116">
        <v>2010</v>
      </c>
      <c r="B1003" s="44" t="s">
        <v>137</v>
      </c>
      <c r="C1003" s="14">
        <f>INDEX('1.1'!$B$6:$X$103,MATCH(B1003,'1.1'!$A$6:$A$103,0),MATCH(Data!A1003,'1.1'!$B$5:$X$5,0))</f>
        <v>13625.8</v>
      </c>
      <c r="D1003" s="14">
        <f>INDEX('1.2'!$B$6:$X$103,MATCH(B1003,'1.2'!$A$6:$A$103,0),MATCH(Data!A1003,'1.2'!$B$5:$X$5,0))</f>
        <v>13615</v>
      </c>
      <c r="E1003" s="14">
        <f>INDEX('1.6.2'!$B$7:$X$104,MATCH(B1003,'1.6.2'!$A$7:$A$104,0),MATCH(Data!A1003,'1.6.2'!$B$6:$X$6,0))</f>
        <v>62</v>
      </c>
      <c r="F1003" s="14">
        <f>INDEX('2.10.1'!$B$8:$X$105,MATCH(B1003,'2.10.1'!$A$8:$A$105,0),MATCH(Data!A1003,'2.10.1'!$B$7:$X$7,0))</f>
        <v>5.9</v>
      </c>
      <c r="G1003" s="14">
        <f>INDEX('3.2'!$B$7:$X$104,MATCH(B1003,'3.2'!$A$7:$A$104,0),MATCH(Data!A1003,'3.2'!$B$6:$X$6,0))</f>
        <v>19837</v>
      </c>
      <c r="H1003" s="14">
        <f>INDEX('20.9'!$B$7:$X$104,MATCH(B1003,'20.9'!$A$7:$A$104,0),MATCH(Data!A1003,'20.9'!$B$6:$X$6,0))</f>
        <v>55199</v>
      </c>
      <c r="I1003" s="14">
        <f>INDEX('20.10'!$B$7:$X$104,MATCH(B1003,'20.10'!$A$7:$A$104,0),MATCH(Data!A1003,'20.10'!$B$6:$X$6,0))</f>
        <v>61606</v>
      </c>
      <c r="J1003" s="14">
        <f>INDEX('20.13'!$B$7:$X$104,MATCH(B1003,'20.13'!$A$7:$A$104,0),MATCH(Data!A1003,'20.13'!$B$6:$X$6,0))</f>
        <v>110.3</v>
      </c>
      <c r="K1003" s="14"/>
    </row>
    <row r="1004" spans="1:11" hidden="1" x14ac:dyDescent="0.45">
      <c r="A1004" s="116">
        <v>2010</v>
      </c>
      <c r="B1004" s="14" t="s">
        <v>59</v>
      </c>
      <c r="C1004" s="14">
        <f>INDEX('1.1'!$B$6:$X$103,MATCH(B1004,'1.1'!$A$6:$A$103,0),MATCH(Data!A1004,'1.1'!$B$5:$X$5,0))</f>
        <v>642.6</v>
      </c>
      <c r="D1004" s="14">
        <f>INDEX('1.2'!$B$6:$X$103,MATCH(B1004,'1.2'!$A$6:$A$103,0),MATCH(Data!A1004,'1.2'!$B$5:$X$5,0))</f>
        <v>645.70000000000005</v>
      </c>
      <c r="E1004" s="14">
        <f>INDEX('1.6.2'!$B$7:$X$104,MATCH(B1004,'1.6.2'!$A$7:$A$104,0),MATCH(Data!A1004,'1.6.2'!$B$6:$X$6,0))</f>
        <v>61.1</v>
      </c>
      <c r="F1004" s="14">
        <f>INDEX('2.10.1'!$B$8:$X$105,MATCH(B1004,'2.10.1'!$A$8:$A$105,0),MATCH(Data!A1004,'2.10.1'!$B$7:$X$7,0))</f>
        <v>9.3000000000000007</v>
      </c>
      <c r="G1004" s="14">
        <f>INDEX('3.2'!$B$7:$X$104,MATCH(B1004,'3.2'!$A$7:$A$104,0),MATCH(Data!A1004,'3.2'!$B$6:$X$6,0))</f>
        <v>16046</v>
      </c>
      <c r="H1004" s="14">
        <f>INDEX('20.9'!$B$7:$X$104,MATCH(B1004,'20.9'!$A$7:$A$104,0),MATCH(Data!A1004,'20.9'!$B$6:$X$6,0))</f>
        <v>45787</v>
      </c>
      <c r="I1004" s="14">
        <f>INDEX('20.10'!$B$7:$X$104,MATCH(B1004,'20.10'!$A$7:$A$104,0),MATCH(Data!A1004,'20.10'!$B$6:$X$6,0))</f>
        <v>41700</v>
      </c>
      <c r="J1004" s="14">
        <f>INDEX('20.13'!$B$7:$X$104,MATCH(B1004,'20.13'!$A$7:$A$104,0),MATCH(Data!A1004,'20.13'!$B$6:$X$6,0))</f>
        <v>106</v>
      </c>
      <c r="K1004" s="14"/>
    </row>
    <row r="1005" spans="1:11" hidden="1" x14ac:dyDescent="0.45">
      <c r="A1005" s="116">
        <v>2010</v>
      </c>
      <c r="B1005" s="14" t="s">
        <v>60</v>
      </c>
      <c r="C1005" s="14">
        <f>INDEX('1.1'!$B$6:$X$103,MATCH(B1005,'1.1'!$A$6:$A$103,0),MATCH(Data!A1005,'1.1'!$B$5:$X$5,0))</f>
        <v>899.2</v>
      </c>
      <c r="D1005" s="14">
        <f>INDEX('1.2'!$B$6:$X$103,MATCH(B1005,'1.2'!$A$6:$A$103,0),MATCH(Data!A1005,'1.2'!$B$5:$X$5,0))</f>
        <v>905.6</v>
      </c>
      <c r="E1005" s="14">
        <f>INDEX('1.6.2'!$B$7:$X$104,MATCH(B1005,'1.6.2'!$A$7:$A$104,0),MATCH(Data!A1005,'1.6.2'!$B$6:$X$6,0))</f>
        <v>64.5</v>
      </c>
      <c r="F1005" s="14">
        <f>INDEX('2.10.1'!$B$8:$X$105,MATCH(B1005,'2.10.1'!$A$8:$A$105,0),MATCH(Data!A1005,'2.10.1'!$B$7:$X$7,0))</f>
        <v>10.1</v>
      </c>
      <c r="G1005" s="14">
        <f>INDEX('3.2'!$B$7:$X$104,MATCH(B1005,'3.2'!$A$7:$A$104,0),MATCH(Data!A1005,'3.2'!$B$6:$X$6,0))</f>
        <v>22260</v>
      </c>
      <c r="H1005" s="14">
        <f>INDEX('20.9'!$B$7:$X$104,MATCH(B1005,'20.9'!$A$7:$A$104,0),MATCH(Data!A1005,'20.9'!$B$6:$X$6,0))</f>
        <v>39542</v>
      </c>
      <c r="I1005" s="14">
        <f>INDEX('20.10'!$B$7:$X$104,MATCH(B1005,'20.10'!$A$7:$A$104,0),MATCH(Data!A1005,'20.10'!$B$6:$X$6,0))</f>
        <v>39929</v>
      </c>
      <c r="J1005" s="14">
        <f>INDEX('20.13'!$B$7:$X$104,MATCH(B1005,'20.13'!$A$7:$A$104,0),MATCH(Data!A1005,'20.13'!$B$6:$X$6,0))</f>
        <v>107</v>
      </c>
      <c r="K1005" s="14"/>
    </row>
    <row r="1006" spans="1:11" hidden="1" x14ac:dyDescent="0.45">
      <c r="A1006" s="116">
        <v>2010</v>
      </c>
      <c r="B1006" s="14" t="s">
        <v>61</v>
      </c>
      <c r="C1006" s="14">
        <f>INDEX('1.1'!$B$6:$X$103,MATCH(B1006,'1.1'!$A$6:$A$103,0),MATCH(Data!A1006,'1.1'!$B$5:$X$5,0))</f>
        <v>1224.9000000000001</v>
      </c>
      <c r="D1006" s="14">
        <f>INDEX('1.2'!$B$6:$X$103,MATCH(B1006,'1.2'!$A$6:$A$103,0),MATCH(Data!A1006,'1.2'!$B$5:$X$5,0))</f>
        <v>1231.2</v>
      </c>
      <c r="E1006" s="14">
        <f>INDEX('1.6.2'!$B$7:$X$104,MATCH(B1006,'1.6.2'!$A$7:$A$104,0),MATCH(Data!A1006,'1.6.2'!$B$6:$X$6,0))</f>
        <v>61.4</v>
      </c>
      <c r="F1006" s="14">
        <f>INDEX('2.10.1'!$B$8:$X$105,MATCH(B1006,'2.10.1'!$A$8:$A$105,0),MATCH(Data!A1006,'2.10.1'!$B$7:$X$7,0))</f>
        <v>6.9</v>
      </c>
      <c r="G1006" s="14">
        <f>INDEX('3.2'!$B$7:$X$104,MATCH(B1006,'3.2'!$A$7:$A$104,0),MATCH(Data!A1006,'3.2'!$B$6:$X$6,0))</f>
        <v>19609</v>
      </c>
      <c r="H1006" s="14">
        <f>INDEX('20.9'!$B$7:$X$104,MATCH(B1006,'20.9'!$A$7:$A$104,0),MATCH(Data!A1006,'20.9'!$B$6:$X$6,0))</f>
        <v>39238</v>
      </c>
      <c r="I1006" s="14">
        <f>INDEX('20.10'!$B$7:$X$104,MATCH(B1006,'20.10'!$A$7:$A$104,0),MATCH(Data!A1006,'20.10'!$B$6:$X$6,0))</f>
        <v>38489</v>
      </c>
      <c r="J1006" s="14">
        <f>INDEX('20.13'!$B$7:$X$104,MATCH(B1006,'20.13'!$A$7:$A$104,0),MATCH(Data!A1006,'20.13'!$B$6:$X$6,0))</f>
        <v>113.7</v>
      </c>
      <c r="K1006" s="14"/>
    </row>
    <row r="1007" spans="1:11" hidden="1" x14ac:dyDescent="0.45">
      <c r="A1007" s="116">
        <v>2010</v>
      </c>
      <c r="B1007" s="83" t="s">
        <v>62</v>
      </c>
      <c r="C1007" s="14">
        <f>INDEX('1.1'!$B$6:$X$103,MATCH(B1007,'1.1'!$A$6:$A$103,0),MATCH(Data!A1007,'1.1'!$B$5:$X$5,0))</f>
        <v>0</v>
      </c>
      <c r="D1007" s="14">
        <f>INDEX('1.2'!$B$6:$X$103,MATCH(B1007,'1.2'!$A$6:$A$103,0),MATCH(Data!A1007,'1.2'!$B$5:$X$5,0))</f>
        <v>0</v>
      </c>
      <c r="E1007" s="14">
        <f>INDEX('1.6.2'!$B$7:$X$104,MATCH(B1007,'1.6.2'!$A$7:$A$104,0),MATCH(Data!A1007,'1.6.2'!$B$6:$X$6,0))</f>
        <v>0</v>
      </c>
      <c r="F1007" s="14">
        <f>INDEX('2.10.1'!$B$8:$X$105,MATCH(B1007,'2.10.1'!$A$8:$A$105,0),MATCH(Data!A1007,'2.10.1'!$B$7:$X$7,0))</f>
        <v>0</v>
      </c>
      <c r="G1007" s="14">
        <f>INDEX('3.2'!$B$7:$X$104,MATCH(B1007,'3.2'!$A$7:$A$104,0),MATCH(Data!A1007,'3.2'!$B$6:$X$6,0))</f>
        <v>0</v>
      </c>
      <c r="H1007" s="14">
        <f>INDEX('20.9'!$B$7:$X$104,MATCH(B1007,'20.9'!$A$7:$A$104,0),MATCH(Data!A1007,'20.9'!$B$6:$X$6,0))</f>
        <v>0</v>
      </c>
      <c r="I1007" s="14">
        <f>INDEX('20.10'!$B$7:$X$104,MATCH(B1007,'20.10'!$A$7:$A$104,0),MATCH(Data!A1007,'20.10'!$B$6:$X$6,0))</f>
        <v>0</v>
      </c>
      <c r="J1007" s="14">
        <f>INDEX('20.13'!$B$7:$X$104,MATCH(B1007,'20.13'!$A$7:$A$104,0),MATCH(Data!A1007,'20.13'!$B$6:$X$6,0))</f>
        <v>0</v>
      </c>
      <c r="K1007" s="14"/>
    </row>
    <row r="1008" spans="1:11" hidden="1" x14ac:dyDescent="0.45">
      <c r="A1008" s="116">
        <v>2010</v>
      </c>
      <c r="B1008" s="105" t="s">
        <v>63</v>
      </c>
      <c r="C1008" s="14">
        <f>INDEX('1.1'!$B$6:$X$103,MATCH(B1008,'1.1'!$A$6:$A$103,0),MATCH(Data!A1008,'1.1'!$B$5:$X$5,0))</f>
        <v>42.1</v>
      </c>
      <c r="D1008" s="14">
        <f>INDEX('1.2'!$B$6:$X$103,MATCH(B1008,'1.2'!$A$6:$A$103,0),MATCH(Data!A1008,'1.2'!$B$5:$X$5,0))</f>
        <v>42.1</v>
      </c>
      <c r="E1008" s="14">
        <f>INDEX('1.6.2'!$B$7:$X$104,MATCH(B1008,'1.6.2'!$A$7:$A$104,0),MATCH(Data!A1008,'1.6.2'!$B$6:$X$6,0))</f>
        <v>62.9</v>
      </c>
      <c r="F1008" s="14">
        <f>INDEX('2.10.1'!$B$8:$X$105,MATCH(B1008,'2.10.1'!$A$8:$A$105,0),MATCH(Data!A1008,'2.10.1'!$B$7:$X$7,0))</f>
        <v>6.5</v>
      </c>
      <c r="G1008" s="14">
        <f>INDEX('3.2'!$B$7:$X$104,MATCH(B1008,'3.2'!$A$7:$A$104,0),MATCH(Data!A1008,'3.2'!$B$6:$X$6,0))</f>
        <v>52270</v>
      </c>
      <c r="H1008" s="14">
        <f>INDEX('20.9'!$B$7:$X$104,MATCH(B1008,'20.9'!$A$7:$A$104,0),MATCH(Data!A1008,'20.9'!$B$6:$X$6,0))</f>
        <v>65500</v>
      </c>
      <c r="I1008" s="14">
        <f>INDEX('20.10'!$B$7:$X$104,MATCH(B1008,'20.10'!$A$7:$A$104,0),MATCH(Data!A1008,'20.10'!$B$6:$X$6,0))</f>
        <v>60216</v>
      </c>
      <c r="J1008" s="14">
        <f>INDEX('20.13'!$B$7:$X$104,MATCH(B1008,'20.13'!$A$7:$A$104,0),MATCH(Data!A1008,'20.13'!$B$6:$X$6,0))</f>
        <v>117.4</v>
      </c>
      <c r="K1008" s="14"/>
    </row>
    <row r="1009" spans="1:11" ht="18" hidden="1" x14ac:dyDescent="0.45">
      <c r="A1009" s="116">
        <v>2010</v>
      </c>
      <c r="B1009" s="105" t="s">
        <v>126</v>
      </c>
      <c r="C1009" s="14">
        <f>INDEX('1.1'!$B$6:$X$103,MATCH(B1009,'1.1'!$A$6:$A$103,0),MATCH(Data!A1009,'1.1'!$B$5:$X$5,0))</f>
        <v>1182.8000000000002</v>
      </c>
      <c r="D1009" s="14">
        <f>INDEX('1.2'!$B$6:$X$103,MATCH(B1009,'1.2'!$A$6:$A$103,0),MATCH(Data!A1009,'1.2'!$B$5:$X$5,0))</f>
        <v>1189.0999999999999</v>
      </c>
      <c r="E1009" s="14">
        <f>INDEX('1.6.2'!$B$7:$X$104,MATCH(B1009,'1.6.2'!$A$7:$A$104,0),MATCH(Data!A1009,'1.6.2'!$B$6:$X$6,0))</f>
        <v>61.3</v>
      </c>
      <c r="F1009" s="14">
        <f>INDEX('2.10.1'!$B$8:$X$105,MATCH(B1009,'2.10.1'!$A$8:$A$105,0),MATCH(Data!A1009,'2.10.1'!$B$7:$X$7,0))</f>
        <v>7</v>
      </c>
      <c r="G1009" s="14">
        <f>INDEX('3.2'!$B$7:$X$104,MATCH(B1009,'3.2'!$A$7:$A$104,0),MATCH(Data!A1009,'3.2'!$B$6:$X$6,0))</f>
        <v>18452</v>
      </c>
      <c r="H1009" s="14">
        <f>INDEX('20.9'!$B$7:$X$104,MATCH(B1009,'20.9'!$A$7:$A$104,0),MATCH(Data!A1009,'20.9'!$B$6:$X$6,0))</f>
        <v>0</v>
      </c>
      <c r="I1009" s="14">
        <f>INDEX('20.10'!$B$7:$X$104,MATCH(B1009,'20.10'!$A$7:$A$104,0),MATCH(Data!A1009,'20.10'!$B$6:$X$6,0))</f>
        <v>0</v>
      </c>
      <c r="J1009" s="14" t="str">
        <f>INDEX('20.13'!$B$7:$X$104,MATCH(B1009,'20.13'!$A$7:$A$104,0),MATCH(Data!A1009,'20.13'!$B$6:$X$6,0))</f>
        <v>-</v>
      </c>
      <c r="K1009" s="14"/>
    </row>
    <row r="1010" spans="1:11" hidden="1" x14ac:dyDescent="0.45">
      <c r="A1010" s="116">
        <v>2010</v>
      </c>
      <c r="B1010" s="14" t="s">
        <v>65</v>
      </c>
      <c r="C1010" s="14">
        <f>INDEX('1.1'!$B$6:$X$103,MATCH(B1010,'1.1'!$A$6:$A$103,0),MATCH(Data!A1010,'1.1'!$B$5:$X$5,0))</f>
        <v>1201.2</v>
      </c>
      <c r="D1010" s="14">
        <f>INDEX('1.2'!$B$6:$X$103,MATCH(B1010,'1.2'!$A$6:$A$103,0),MATCH(Data!A1010,'1.2'!$B$5:$X$5,0))</f>
        <v>1204.8</v>
      </c>
      <c r="E1010" s="14">
        <f>INDEX('1.6.2'!$B$7:$X$104,MATCH(B1010,'1.6.2'!$A$7:$A$104,0),MATCH(Data!A1010,'1.6.2'!$B$6:$X$6,0))</f>
        <v>61</v>
      </c>
      <c r="F1010" s="14">
        <f>INDEX('2.10.1'!$B$8:$X$105,MATCH(B1010,'2.10.1'!$A$8:$A$105,0),MATCH(Data!A1010,'2.10.1'!$B$7:$X$7,0))</f>
        <v>7.8</v>
      </c>
      <c r="G1010" s="14">
        <f>INDEX('3.2'!$B$7:$X$104,MATCH(B1010,'3.2'!$A$7:$A$104,0),MATCH(Data!A1010,'3.2'!$B$6:$X$6,0))</f>
        <v>14115</v>
      </c>
      <c r="H1010" s="14">
        <f>INDEX('20.9'!$B$7:$X$104,MATCH(B1010,'20.9'!$A$7:$A$104,0),MATCH(Data!A1010,'20.9'!$B$6:$X$6,0))</f>
        <v>34213</v>
      </c>
      <c r="I1010" s="14">
        <f>INDEX('20.10'!$B$7:$X$104,MATCH(B1010,'20.10'!$A$7:$A$104,0),MATCH(Data!A1010,'20.10'!$B$6:$X$6,0))</f>
        <v>35830</v>
      </c>
      <c r="J1010" s="14">
        <f>INDEX('20.13'!$B$7:$X$104,MATCH(B1010,'20.13'!$A$7:$A$104,0),MATCH(Data!A1010,'20.13'!$B$6:$X$6,0))</f>
        <v>109.6</v>
      </c>
      <c r="K1010" s="14"/>
    </row>
    <row r="1011" spans="1:11" hidden="1" x14ac:dyDescent="0.45">
      <c r="A1011" s="116">
        <v>2010</v>
      </c>
      <c r="B1011" s="14" t="s">
        <v>66</v>
      </c>
      <c r="C1011" s="14">
        <f>INDEX('1.1'!$B$6:$X$103,MATCH(B1011,'1.1'!$A$6:$A$103,0),MATCH(Data!A1011,'1.1'!$B$5:$X$5,0))</f>
        <v>941.8</v>
      </c>
      <c r="D1011" s="14">
        <f>INDEX('1.2'!$B$6:$X$103,MATCH(B1011,'1.2'!$A$6:$A$103,0),MATCH(Data!A1011,'1.2'!$B$5:$X$5,0))</f>
        <v>940.2</v>
      </c>
      <c r="E1011" s="14">
        <f>INDEX('1.6.2'!$B$7:$X$104,MATCH(B1011,'1.6.2'!$A$7:$A$104,0),MATCH(Data!A1011,'1.6.2'!$B$6:$X$6,0))</f>
        <v>62.5</v>
      </c>
      <c r="F1011" s="14">
        <f>INDEX('2.10.1'!$B$8:$X$105,MATCH(B1011,'2.10.1'!$A$8:$A$105,0),MATCH(Data!A1011,'2.10.1'!$B$7:$X$7,0))</f>
        <v>10.3</v>
      </c>
      <c r="G1011" s="14">
        <f>INDEX('3.2'!$B$7:$X$104,MATCH(B1011,'3.2'!$A$7:$A$104,0),MATCH(Data!A1011,'3.2'!$B$6:$X$6,0))</f>
        <v>16040</v>
      </c>
      <c r="H1011" s="14">
        <f>INDEX('20.9'!$B$7:$X$104,MATCH(B1011,'20.9'!$A$7:$A$104,0),MATCH(Data!A1011,'20.9'!$B$6:$X$6,0))</f>
        <v>40278</v>
      </c>
      <c r="I1011" s="14">
        <f>INDEX('20.10'!$B$7:$X$104,MATCH(B1011,'20.10'!$A$7:$A$104,0),MATCH(Data!A1011,'20.10'!$B$6:$X$6,0))</f>
        <v>37929</v>
      </c>
      <c r="J1011" s="14">
        <f>INDEX('20.13'!$B$7:$X$104,MATCH(B1011,'20.13'!$A$7:$A$104,0),MATCH(Data!A1011,'20.13'!$B$6:$X$6,0))</f>
        <v>116.4</v>
      </c>
      <c r="K1011" s="14"/>
    </row>
    <row r="1012" spans="1:11" hidden="1" x14ac:dyDescent="0.45">
      <c r="A1012" s="116">
        <v>2010</v>
      </c>
      <c r="B1012" s="14" t="s">
        <v>67</v>
      </c>
      <c r="C1012" s="14">
        <f>INDEX('1.1'!$B$6:$X$103,MATCH(B1012,'1.1'!$A$6:$A$103,0),MATCH(Data!A1012,'1.1'!$B$5:$X$5,0))</f>
        <v>1718.6</v>
      </c>
      <c r="D1012" s="14">
        <f>INDEX('1.2'!$B$6:$X$103,MATCH(B1012,'1.2'!$A$6:$A$103,0),MATCH(Data!A1012,'1.2'!$B$5:$X$5,0))</f>
        <v>1711.7</v>
      </c>
      <c r="E1012" s="14">
        <f>INDEX('1.6.2'!$B$7:$X$104,MATCH(B1012,'1.6.2'!$A$7:$A$104,0),MATCH(Data!A1012,'1.6.2'!$B$6:$X$6,0))</f>
        <v>61.6</v>
      </c>
      <c r="F1012" s="14">
        <f>INDEX('2.10.1'!$B$8:$X$105,MATCH(B1012,'2.10.1'!$A$8:$A$105,0),MATCH(Data!A1012,'2.10.1'!$B$7:$X$7,0))</f>
        <v>5.2</v>
      </c>
      <c r="G1012" s="14">
        <f>INDEX('3.2'!$B$7:$X$104,MATCH(B1012,'3.2'!$A$7:$A$104,0),MATCH(Data!A1012,'3.2'!$B$6:$X$6,0))</f>
        <v>14798</v>
      </c>
      <c r="H1012" s="14">
        <f>INDEX('20.9'!$B$7:$X$104,MATCH(B1012,'20.9'!$A$7:$A$104,0),MATCH(Data!A1012,'20.9'!$B$6:$X$6,0))</f>
        <v>48473</v>
      </c>
      <c r="I1012" s="14">
        <f>INDEX('20.10'!$B$7:$X$104,MATCH(B1012,'20.10'!$A$7:$A$104,0),MATCH(Data!A1012,'20.10'!$B$6:$X$6,0))</f>
        <v>44718</v>
      </c>
      <c r="J1012" s="14">
        <f>INDEX('20.13'!$B$7:$X$104,MATCH(B1012,'20.13'!$A$7:$A$104,0),MATCH(Data!A1012,'20.13'!$B$6:$X$6,0))</f>
        <v>103.7</v>
      </c>
      <c r="K1012" s="14"/>
    </row>
    <row r="1013" spans="1:11" hidden="1" x14ac:dyDescent="0.45">
      <c r="A1013" s="116">
        <v>2010</v>
      </c>
      <c r="B1013" s="14" t="s">
        <v>68</v>
      </c>
      <c r="C1013" s="14">
        <f>INDEX('1.1'!$B$6:$X$103,MATCH(B1013,'1.1'!$A$6:$A$103,0),MATCH(Data!A1013,'1.1'!$B$5:$X$5,0))</f>
        <v>794.1</v>
      </c>
      <c r="D1013" s="14">
        <f>INDEX('1.2'!$B$6:$X$103,MATCH(B1013,'1.2'!$A$6:$A$103,0),MATCH(Data!A1013,'1.2'!$B$5:$X$5,0))</f>
        <v>796.9</v>
      </c>
      <c r="E1013" s="14">
        <f>INDEX('1.6.2'!$B$7:$X$104,MATCH(B1013,'1.6.2'!$A$7:$A$104,0),MATCH(Data!A1013,'1.6.2'!$B$6:$X$6,0))</f>
        <v>65.3</v>
      </c>
      <c r="F1013" s="14">
        <f>INDEX('2.10.1'!$B$8:$X$105,MATCH(B1013,'2.10.1'!$A$8:$A$105,0),MATCH(Data!A1013,'2.10.1'!$B$7:$X$7,0))</f>
        <v>8.6</v>
      </c>
      <c r="G1013" s="14">
        <f>INDEX('3.2'!$B$7:$X$104,MATCH(B1013,'3.2'!$A$7:$A$104,0),MATCH(Data!A1013,'3.2'!$B$6:$X$6,0))</f>
        <v>24047</v>
      </c>
      <c r="H1013" s="14" t="str">
        <f>INDEX('20.9'!$B$7:$X$104,MATCH(B1013,'20.9'!$A$7:$A$104,0),MATCH(Data!A1013,'20.9'!$B$6:$X$6,0))</f>
        <v>…</v>
      </c>
      <c r="I1013" s="14">
        <f>INDEX('20.10'!$B$7:$X$104,MATCH(B1013,'20.10'!$A$7:$A$104,0),MATCH(Data!A1013,'20.10'!$B$6:$X$6,0))</f>
        <v>23638</v>
      </c>
      <c r="J1013" s="14">
        <f>INDEX('20.13'!$B$7:$X$104,MATCH(B1013,'20.13'!$A$7:$A$104,0),MATCH(Data!A1013,'20.13'!$B$6:$X$6,0))</f>
        <v>107.7</v>
      </c>
      <c r="K1013" s="14"/>
    </row>
    <row r="1014" spans="1:11" hidden="1" x14ac:dyDescent="0.45">
      <c r="A1014" s="116">
        <v>2010</v>
      </c>
      <c r="B1014" s="14" t="s">
        <v>69</v>
      </c>
      <c r="C1014" s="14">
        <f>INDEX('1.1'!$B$6:$X$103,MATCH(B1014,'1.1'!$A$6:$A$103,0),MATCH(Data!A1014,'1.1'!$B$5:$X$5,0))</f>
        <v>632.79999999999995</v>
      </c>
      <c r="D1014" s="14">
        <f>INDEX('1.2'!$B$6:$X$103,MATCH(B1014,'1.2'!$A$6:$A$103,0),MATCH(Data!A1014,'1.2'!$B$5:$X$5,0))</f>
        <v>636.20000000000005</v>
      </c>
      <c r="E1014" s="14">
        <f>INDEX('1.6.2'!$B$7:$X$104,MATCH(B1014,'1.6.2'!$A$7:$A$104,0),MATCH(Data!A1014,'1.6.2'!$B$6:$X$6,0))</f>
        <v>59</v>
      </c>
      <c r="F1014" s="14">
        <f>INDEX('2.10.1'!$B$8:$X$105,MATCH(B1014,'2.10.1'!$A$8:$A$105,0),MATCH(Data!A1014,'2.10.1'!$B$7:$X$7,0))</f>
        <v>5.6</v>
      </c>
      <c r="G1014" s="14">
        <f>INDEX('3.2'!$B$7:$X$104,MATCH(B1014,'3.2'!$A$7:$A$104,0),MATCH(Data!A1014,'3.2'!$B$6:$X$6,0))</f>
        <v>15599</v>
      </c>
      <c r="H1014" s="14">
        <f>INDEX('20.9'!$B$7:$X$104,MATCH(B1014,'20.9'!$A$7:$A$104,0),MATCH(Data!A1014,'20.9'!$B$6:$X$6,0))</f>
        <v>33969</v>
      </c>
      <c r="I1014" s="14">
        <f>INDEX('20.10'!$B$7:$X$104,MATCH(B1014,'20.10'!$A$7:$A$104,0),MATCH(Data!A1014,'20.10'!$B$6:$X$6,0))</f>
        <v>34578</v>
      </c>
      <c r="J1014" s="14">
        <f>INDEX('20.13'!$B$7:$X$104,MATCH(B1014,'20.13'!$A$7:$A$104,0),MATCH(Data!A1014,'20.13'!$B$6:$X$6,0))</f>
        <v>118.1</v>
      </c>
      <c r="K1014" s="14"/>
    </row>
    <row r="1015" spans="1:11" hidden="1" x14ac:dyDescent="0.45">
      <c r="A1015" s="116">
        <v>2010</v>
      </c>
      <c r="B1015" s="14" t="s">
        <v>70</v>
      </c>
      <c r="C1015" s="14">
        <f>INDEX('1.1'!$B$6:$X$103,MATCH(B1015,'1.1'!$A$6:$A$103,0),MATCH(Data!A1015,'1.1'!$B$5:$X$5,0))</f>
        <v>671.3</v>
      </c>
      <c r="D1015" s="14">
        <f>INDEX('1.2'!$B$6:$X$103,MATCH(B1015,'1.2'!$A$6:$A$103,0),MATCH(Data!A1015,'1.2'!$B$5:$X$5,0))</f>
        <v>676.6</v>
      </c>
      <c r="E1015" s="14">
        <f>INDEX('1.6.2'!$B$7:$X$104,MATCH(B1015,'1.6.2'!$A$7:$A$104,0),MATCH(Data!A1015,'1.6.2'!$B$6:$X$6,0))</f>
        <v>59.2</v>
      </c>
      <c r="F1015" s="14">
        <f>INDEX('2.10.1'!$B$8:$X$105,MATCH(B1015,'2.10.1'!$A$8:$A$105,0),MATCH(Data!A1015,'2.10.1'!$B$7:$X$7,0))</f>
        <v>9.5</v>
      </c>
      <c r="G1015" s="14">
        <f>INDEX('3.2'!$B$7:$X$104,MATCH(B1015,'3.2'!$A$7:$A$104,0),MATCH(Data!A1015,'3.2'!$B$6:$X$6,0))</f>
        <v>12798</v>
      </c>
      <c r="H1015" s="14">
        <f>INDEX('20.9'!$B$7:$X$104,MATCH(B1015,'20.9'!$A$7:$A$104,0),MATCH(Data!A1015,'20.9'!$B$6:$X$6,0))</f>
        <v>34651</v>
      </c>
      <c r="I1015" s="14">
        <f>INDEX('20.10'!$B$7:$X$104,MATCH(B1015,'20.10'!$A$7:$A$104,0),MATCH(Data!A1015,'20.10'!$B$6:$X$6,0))</f>
        <v>33530</v>
      </c>
      <c r="J1015" s="14">
        <f>INDEX('20.13'!$B$7:$X$104,MATCH(B1015,'20.13'!$A$7:$A$104,0),MATCH(Data!A1015,'20.13'!$B$6:$X$6,0))</f>
        <v>121.6</v>
      </c>
      <c r="K1015" s="14"/>
    </row>
    <row r="1016" spans="1:11" hidden="1" x14ac:dyDescent="0.45">
      <c r="A1016" s="116">
        <v>2010</v>
      </c>
      <c r="B1016" s="14" t="s">
        <v>71</v>
      </c>
      <c r="C1016" s="14">
        <f>INDEX('1.1'!$B$6:$X$103,MATCH(B1016,'1.1'!$A$6:$A$103,0),MATCH(Data!A1016,'1.1'!$B$5:$X$5,0))</f>
        <v>4899.3</v>
      </c>
      <c r="D1016" s="14">
        <f>INDEX('1.2'!$B$6:$X$103,MATCH(B1016,'1.2'!$A$6:$A$103,0),MATCH(Data!A1016,'1.2'!$B$5:$X$5,0))</f>
        <v>4866.1000000000004</v>
      </c>
      <c r="E1016" s="14">
        <f>INDEX('1.6.2'!$B$7:$X$104,MATCH(B1016,'1.6.2'!$A$7:$A$104,0),MATCH(Data!A1016,'1.6.2'!$B$6:$X$6,0))</f>
        <v>62.4</v>
      </c>
      <c r="F1016" s="14">
        <f>INDEX('2.10.1'!$B$8:$X$105,MATCH(B1016,'2.10.1'!$A$8:$A$105,0),MATCH(Data!A1016,'2.10.1'!$B$7:$X$7,0))</f>
        <v>2.6</v>
      </c>
      <c r="G1016" s="14">
        <f>INDEX('3.2'!$B$7:$X$104,MATCH(B1016,'3.2'!$A$7:$A$104,0),MATCH(Data!A1016,'3.2'!$B$6:$X$6,0))</f>
        <v>24824</v>
      </c>
      <c r="H1016" s="14">
        <f>INDEX('20.9'!$B$7:$X$104,MATCH(B1016,'20.9'!$A$7:$A$104,0),MATCH(Data!A1016,'20.9'!$B$6:$X$6,0))</f>
        <v>78243</v>
      </c>
      <c r="I1016" s="14">
        <f>INDEX('20.10'!$B$7:$X$104,MATCH(B1016,'20.10'!$A$7:$A$104,0),MATCH(Data!A1016,'20.10'!$B$6:$X$6,0))</f>
        <v>80134</v>
      </c>
      <c r="J1016" s="14">
        <f>INDEX('20.13'!$B$7:$X$104,MATCH(B1016,'20.13'!$A$7:$A$104,0),MATCH(Data!A1016,'20.13'!$B$6:$X$6,0))</f>
        <v>107.9</v>
      </c>
      <c r="K1016" s="14"/>
    </row>
    <row r="1017" spans="1:11" ht="18" hidden="1" x14ac:dyDescent="0.45">
      <c r="A1017" s="116">
        <v>2010</v>
      </c>
      <c r="B1017" s="55" t="s">
        <v>151</v>
      </c>
      <c r="C1017" s="14">
        <f>INDEX('1.1'!$B$6:$X$103,MATCH(B1017,'1.1'!$A$6:$A$103,0),MATCH(Data!A1017,'1.1'!$B$5:$X$5,0))</f>
        <v>13851.3</v>
      </c>
      <c r="D1017" s="14">
        <f>INDEX('1.2'!$B$6:$X$103,MATCH(B1017,'1.2'!$A$6:$A$103,0),MATCH(Data!A1017,'1.2'!$B$5:$X$5,0))</f>
        <v>13852.5</v>
      </c>
      <c r="E1017" s="14">
        <f>INDEX('1.6.2'!$B$7:$X$104,MATCH(B1017,'1.6.2'!$A$7:$A$104,0),MATCH(Data!A1017,'1.6.2'!$B$6:$X$6,0))</f>
        <v>60.3</v>
      </c>
      <c r="F1017" s="14">
        <f>INDEX('2.10.1'!$B$8:$X$105,MATCH(B1017,'2.10.1'!$A$8:$A$105,0),MATCH(Data!A1017,'2.10.1'!$B$7:$X$7,0))</f>
        <v>7.6</v>
      </c>
      <c r="G1017" s="14">
        <f>INDEX('3.2'!$B$7:$X$104,MATCH(B1017,'3.2'!$A$7:$A$104,0),MATCH(Data!A1017,'3.2'!$B$6:$X$6,0))</f>
        <v>15114</v>
      </c>
      <c r="H1017" s="14">
        <f>INDEX('20.9'!$B$7:$X$104,MATCH(B1017,'20.9'!$A$7:$A$104,0),MATCH(Data!A1017,'20.9'!$B$6:$X$6,0))</f>
        <v>39269</v>
      </c>
      <c r="I1017" s="14">
        <f>INDEX('20.10'!$B$7:$X$104,MATCH(B1017,'20.10'!$A$7:$A$104,0),MATCH(Data!A1017,'20.10'!$B$6:$X$6,0))</f>
        <v>47326</v>
      </c>
      <c r="J1017" s="14">
        <f>INDEX('20.13'!$B$7:$X$104,MATCH(B1017,'20.13'!$A$7:$A$104,0),MATCH(Data!A1017,'20.13'!$B$6:$X$6,0))</f>
        <v>109.6</v>
      </c>
      <c r="K1017" s="14"/>
    </row>
    <row r="1018" spans="1:11" hidden="1" x14ac:dyDescent="0.45">
      <c r="A1018" s="116">
        <v>2010</v>
      </c>
      <c r="B1018" s="14" t="s">
        <v>72</v>
      </c>
      <c r="C1018" s="14">
        <f>INDEX('1.1'!$B$6:$X$103,MATCH(B1018,'1.1'!$A$6:$A$103,0),MATCH(Data!A1018,'1.1'!$B$5:$X$5,0))</f>
        <v>439.9</v>
      </c>
      <c r="D1018" s="14">
        <f>INDEX('1.2'!$B$6:$X$103,MATCH(B1018,'1.2'!$A$6:$A$103,0),MATCH(Data!A1018,'1.2'!$B$5:$X$5,0))</f>
        <v>439.8</v>
      </c>
      <c r="E1018" s="14">
        <f>INDEX('1.6.2'!$B$7:$X$104,MATCH(B1018,'1.6.2'!$A$7:$A$104,0),MATCH(Data!A1018,'1.6.2'!$B$6:$X$6,0))</f>
        <v>58.9</v>
      </c>
      <c r="F1018" s="14">
        <f>INDEX('2.10.1'!$B$8:$X$105,MATCH(B1018,'2.10.1'!$A$8:$A$105,0),MATCH(Data!A1018,'2.10.1'!$B$7:$X$7,0))</f>
        <v>9.3000000000000007</v>
      </c>
      <c r="G1018" s="14">
        <f>INDEX('3.2'!$B$7:$X$104,MATCH(B1018,'3.2'!$A$7:$A$104,0),MATCH(Data!A1018,'3.2'!$B$6:$X$6,0))</f>
        <v>12279</v>
      </c>
      <c r="H1018" s="14">
        <f>INDEX('20.9'!$B$7:$X$104,MATCH(B1018,'20.9'!$A$7:$A$104,0),MATCH(Data!A1018,'20.9'!$B$6:$X$6,0))</f>
        <v>27144</v>
      </c>
      <c r="I1018" s="14">
        <f>INDEX('20.10'!$B$7:$X$104,MATCH(B1018,'20.10'!$A$7:$A$104,0),MATCH(Data!A1018,'20.10'!$B$6:$X$6,0))</f>
        <v>27144</v>
      </c>
      <c r="J1018" s="14">
        <f>INDEX('20.13'!$B$7:$X$104,MATCH(B1018,'20.13'!$A$7:$A$104,0),MATCH(Data!A1018,'20.13'!$B$6:$X$6,0))</f>
        <v>105.3</v>
      </c>
      <c r="K1018" s="14"/>
    </row>
    <row r="1019" spans="1:11" hidden="1" x14ac:dyDescent="0.45">
      <c r="A1019" s="116">
        <v>2010</v>
      </c>
      <c r="B1019" s="14" t="s">
        <v>73</v>
      </c>
      <c r="C1019" s="14">
        <f>INDEX('1.1'!$B$6:$X$103,MATCH(B1019,'1.1'!$A$6:$A$103,0),MATCH(Data!A1019,'1.1'!$B$5:$X$5,0))</f>
        <v>288.89999999999998</v>
      </c>
      <c r="D1019" s="14">
        <f>INDEX('1.2'!$B$6:$X$103,MATCH(B1019,'1.2'!$A$6:$A$103,0),MATCH(Data!A1019,'1.2'!$B$5:$X$5,0))</f>
        <v>289.3</v>
      </c>
      <c r="E1019" s="14">
        <f>INDEX('1.6.2'!$B$7:$X$104,MATCH(B1019,'1.6.2'!$A$7:$A$104,0),MATCH(Data!A1019,'1.6.2'!$B$6:$X$6,0))</f>
        <v>63.4</v>
      </c>
      <c r="F1019" s="14">
        <f>INDEX('2.10.1'!$B$8:$X$105,MATCH(B1019,'2.10.1'!$A$8:$A$105,0),MATCH(Data!A1019,'2.10.1'!$B$7:$X$7,0))</f>
        <v>14.8</v>
      </c>
      <c r="G1019" s="14">
        <f>INDEX('3.2'!$B$7:$X$104,MATCH(B1019,'3.2'!$A$7:$A$104,0),MATCH(Data!A1019,'3.2'!$B$6:$X$6,0))</f>
        <v>7774</v>
      </c>
      <c r="H1019" s="14">
        <f>INDEX('20.9'!$B$7:$X$104,MATCH(B1019,'20.9'!$A$7:$A$104,0),MATCH(Data!A1019,'20.9'!$B$6:$X$6,0))</f>
        <v>22895</v>
      </c>
      <c r="I1019" s="14">
        <f>INDEX('20.10'!$B$7:$X$104,MATCH(B1019,'20.10'!$A$7:$A$104,0),MATCH(Data!A1019,'20.10'!$B$6:$X$6,0))</f>
        <v>26675</v>
      </c>
      <c r="J1019" s="14">
        <f>INDEX('20.13'!$B$7:$X$104,MATCH(B1019,'20.13'!$A$7:$A$104,0),MATCH(Data!A1019,'20.13'!$B$6:$X$6,0))</f>
        <v>111.8</v>
      </c>
      <c r="K1019" s="14"/>
    </row>
    <row r="1020" spans="1:11" hidden="1" x14ac:dyDescent="0.45">
      <c r="A1020" s="116">
        <v>2010</v>
      </c>
      <c r="B1020" s="14" t="s">
        <v>74</v>
      </c>
      <c r="C1020" s="14">
        <f>INDEX('1.1'!$B$6:$X$103,MATCH(B1020,'1.1'!$A$6:$A$103,0),MATCH(Data!A1020,'1.1'!$B$5:$X$5,0))</f>
        <v>0</v>
      </c>
      <c r="D1020" s="14">
        <f>INDEX('1.2'!$B$6:$X$103,MATCH(B1020,'1.2'!$A$6:$A$103,0),MATCH(Data!A1020,'1.2'!$B$5:$X$5,0))</f>
        <v>0</v>
      </c>
      <c r="E1020" s="14">
        <f>INDEX('1.6.2'!$B$7:$X$104,MATCH(B1020,'1.6.2'!$A$7:$A$104,0),MATCH(Data!A1020,'1.6.2'!$B$6:$X$6,0))</f>
        <v>0</v>
      </c>
      <c r="F1020" s="14">
        <f>INDEX('2.10.1'!$B$8:$X$105,MATCH(B1020,'2.10.1'!$A$8:$A$105,0),MATCH(Data!A1020,'2.10.1'!$B$7:$X$7,0))</f>
        <v>0</v>
      </c>
      <c r="G1020" s="14">
        <f>INDEX('3.2'!$B$7:$X$104,MATCH(B1020,'3.2'!$A$7:$A$104,0),MATCH(Data!A1020,'3.2'!$B$6:$X$6,0))</f>
        <v>0</v>
      </c>
      <c r="H1020" s="14">
        <f>INDEX('20.9'!$B$7:$X$104,MATCH(B1020,'20.9'!$A$7:$A$104,0),MATCH(Data!A1020,'20.9'!$B$6:$X$6,0))</f>
        <v>0</v>
      </c>
      <c r="I1020" s="14">
        <f>INDEX('20.10'!$B$7:$X$104,MATCH(B1020,'20.10'!$A$7:$A$104,0),MATCH(Data!A1020,'20.10'!$B$6:$X$6,0))</f>
        <v>0</v>
      </c>
      <c r="J1020" s="14" t="str">
        <f>INDEX('20.13'!$B$7:$X$104,MATCH(B1020,'20.13'!$A$7:$A$104,0),MATCH(Data!A1020,'20.13'!$B$6:$X$6,0))</f>
        <v>-</v>
      </c>
      <c r="K1020" s="14"/>
    </row>
    <row r="1021" spans="1:11" hidden="1" x14ac:dyDescent="0.45">
      <c r="A1021" s="116">
        <v>2010</v>
      </c>
      <c r="B1021" s="14" t="s">
        <v>75</v>
      </c>
      <c r="C1021" s="14">
        <f>INDEX('1.1'!$B$6:$X$103,MATCH(B1021,'1.1'!$A$6:$A$103,0),MATCH(Data!A1021,'1.1'!$B$5:$X$5,0))</f>
        <v>5230</v>
      </c>
      <c r="D1021" s="14">
        <f>INDEX('1.2'!$B$6:$X$103,MATCH(B1021,'1.2'!$A$6:$A$103,0),MATCH(Data!A1021,'1.2'!$B$5:$X$5,0))</f>
        <v>5222.1000000000004</v>
      </c>
      <c r="E1021" s="14">
        <f>INDEX('1.6.2'!$B$7:$X$104,MATCH(B1021,'1.6.2'!$A$7:$A$104,0),MATCH(Data!A1021,'1.6.2'!$B$6:$X$6,0))</f>
        <v>59.7</v>
      </c>
      <c r="F1021" s="14">
        <f>INDEX('2.10.1'!$B$8:$X$105,MATCH(B1021,'2.10.1'!$A$8:$A$105,0),MATCH(Data!A1021,'2.10.1'!$B$7:$X$7,0))</f>
        <v>6.7</v>
      </c>
      <c r="G1021" s="14">
        <f>INDEX('3.2'!$B$7:$X$104,MATCH(B1021,'3.2'!$A$7:$A$104,0),MATCH(Data!A1021,'3.2'!$B$6:$X$6,0))</f>
        <v>16892</v>
      </c>
      <c r="H1021" s="14">
        <f>INDEX('20.9'!$B$7:$X$104,MATCH(B1021,'20.9'!$A$7:$A$104,0),MATCH(Data!A1021,'20.9'!$B$6:$X$6,0))</f>
        <v>39592</v>
      </c>
      <c r="I1021" s="14">
        <f>INDEX('20.10'!$B$7:$X$104,MATCH(B1021,'20.10'!$A$7:$A$104,0),MATCH(Data!A1021,'20.10'!$B$6:$X$6,0))</f>
        <v>55192</v>
      </c>
      <c r="J1021" s="14">
        <f>INDEX('20.13'!$B$7:$X$104,MATCH(B1021,'20.13'!$A$7:$A$104,0),MATCH(Data!A1021,'20.13'!$B$6:$X$6,0))</f>
        <v>111.7</v>
      </c>
      <c r="K1021" s="14"/>
    </row>
    <row r="1022" spans="1:11" hidden="1" x14ac:dyDescent="0.45">
      <c r="A1022" s="116">
        <v>2010</v>
      </c>
      <c r="B1022" s="14" t="s">
        <v>76</v>
      </c>
      <c r="C1022" s="14">
        <f>INDEX('1.1'!$B$6:$X$103,MATCH(B1022,'1.1'!$A$6:$A$103,0),MATCH(Data!A1022,'1.1'!$B$5:$X$5,0))</f>
        <v>1009.8</v>
      </c>
      <c r="D1022" s="14">
        <f>INDEX('1.2'!$B$6:$X$103,MATCH(B1022,'1.2'!$A$6:$A$103,0),MATCH(Data!A1022,'1.2'!$B$5:$X$5,0))</f>
        <v>1010.5</v>
      </c>
      <c r="E1022" s="14">
        <f>INDEX('1.6.2'!$B$7:$X$104,MATCH(B1022,'1.6.2'!$A$7:$A$104,0),MATCH(Data!A1022,'1.6.2'!$B$6:$X$6,0))</f>
        <v>61.4</v>
      </c>
      <c r="F1022" s="14">
        <f>INDEX('2.10.1'!$B$8:$X$105,MATCH(B1022,'2.10.1'!$A$8:$A$105,0),MATCH(Data!A1022,'2.10.1'!$B$7:$X$7,0))</f>
        <v>8.1999999999999993</v>
      </c>
      <c r="G1022" s="14">
        <f>INDEX('3.2'!$B$7:$X$104,MATCH(B1022,'3.2'!$A$7:$A$104,0),MATCH(Data!A1022,'3.2'!$B$6:$X$6,0))</f>
        <v>14697</v>
      </c>
      <c r="H1022" s="14">
        <f>INDEX('20.9'!$B$7:$X$104,MATCH(B1022,'20.9'!$A$7:$A$104,0),MATCH(Data!A1022,'20.9'!$B$6:$X$6,0))</f>
        <v>32240</v>
      </c>
      <c r="I1022" s="14">
        <f>INDEX('20.10'!$B$7:$X$104,MATCH(B1022,'20.10'!$A$7:$A$104,0),MATCH(Data!A1022,'20.10'!$B$6:$X$6,0))</f>
        <v>29407</v>
      </c>
      <c r="J1022" s="14">
        <f>INDEX('20.13'!$B$7:$X$104,MATCH(B1022,'20.13'!$A$7:$A$104,0),MATCH(Data!A1022,'20.13'!$B$6:$X$6,0))</f>
        <v>105.3</v>
      </c>
      <c r="K1022" s="14"/>
    </row>
    <row r="1023" spans="1:11" hidden="1" x14ac:dyDescent="0.45">
      <c r="A1023" s="116">
        <v>2010</v>
      </c>
      <c r="B1023" s="14" t="s">
        <v>77</v>
      </c>
      <c r="C1023" s="14">
        <f>INDEX('1.1'!$B$6:$X$103,MATCH(B1023,'1.1'!$A$6:$A$103,0),MATCH(Data!A1023,'1.1'!$B$5:$X$5,0))</f>
        <v>2607.5</v>
      </c>
      <c r="D1023" s="14">
        <f>INDEX('1.2'!$B$6:$X$103,MATCH(B1023,'1.2'!$A$6:$A$103,0),MATCH(Data!A1023,'1.2'!$B$5:$X$5,0))</f>
        <v>2610.8000000000002</v>
      </c>
      <c r="E1023" s="14">
        <f>INDEX('1.6.2'!$B$7:$X$104,MATCH(B1023,'1.6.2'!$A$7:$A$104,0),MATCH(Data!A1023,'1.6.2'!$B$6:$X$6,0))</f>
        <v>60.4</v>
      </c>
      <c r="F1023" s="14">
        <f>INDEX('2.10.1'!$B$8:$X$105,MATCH(B1023,'2.10.1'!$A$8:$A$105,0),MATCH(Data!A1023,'2.10.1'!$B$7:$X$7,0))</f>
        <v>8</v>
      </c>
      <c r="G1023" s="14">
        <f>INDEX('3.2'!$B$7:$X$104,MATCH(B1023,'3.2'!$A$7:$A$104,0),MATCH(Data!A1023,'3.2'!$B$6:$X$6,0))</f>
        <v>13775</v>
      </c>
      <c r="H1023" s="14">
        <f>INDEX('20.9'!$B$7:$X$104,MATCH(B1023,'20.9'!$A$7:$A$104,0),MATCH(Data!A1023,'20.9'!$B$6:$X$6,0))</f>
        <v>37386</v>
      </c>
      <c r="I1023" s="14">
        <f>INDEX('20.10'!$B$7:$X$104,MATCH(B1023,'20.10'!$A$7:$A$104,0),MATCH(Data!A1023,'20.10'!$B$6:$X$6,0))</f>
        <v>38896</v>
      </c>
      <c r="J1023" s="14">
        <f>INDEX('20.13'!$B$7:$X$104,MATCH(B1023,'20.13'!$A$7:$A$104,0),MATCH(Data!A1023,'20.13'!$B$6:$X$6,0))</f>
        <v>115.1</v>
      </c>
      <c r="K1023" s="14"/>
    </row>
    <row r="1024" spans="1:11" hidden="1" x14ac:dyDescent="0.45">
      <c r="A1024" s="116">
        <v>2010</v>
      </c>
      <c r="B1024" s="14" t="s">
        <v>78</v>
      </c>
      <c r="C1024" s="14">
        <f>INDEX('1.1'!$B$6:$X$103,MATCH(B1024,'1.1'!$A$6:$A$103,0),MATCH(Data!A1024,'1.1'!$B$5:$X$5,0))</f>
        <v>4275.2</v>
      </c>
      <c r="D1024" s="14">
        <f>INDEX('1.2'!$B$6:$X$103,MATCH(B1024,'1.2'!$A$6:$A$103,0),MATCH(Data!A1024,'1.2'!$B$5:$X$5,0))</f>
        <v>4280</v>
      </c>
      <c r="E1024" s="14">
        <f>INDEX('1.6.2'!$B$7:$X$104,MATCH(B1024,'1.6.2'!$A$7:$A$104,0),MATCH(Data!A1024,'1.6.2'!$B$6:$X$6,0))</f>
        <v>60.8</v>
      </c>
      <c r="F1024" s="14">
        <f>INDEX('2.10.1'!$B$8:$X$105,MATCH(B1024,'2.10.1'!$A$8:$A$105,0),MATCH(Data!A1024,'2.10.1'!$B$7:$X$7,0))</f>
        <v>7.7</v>
      </c>
      <c r="G1024" s="14">
        <f>INDEX('3.2'!$B$7:$X$104,MATCH(B1024,'3.2'!$A$7:$A$104,0),MATCH(Data!A1024,'3.2'!$B$6:$X$6,0))</f>
        <v>14647</v>
      </c>
      <c r="H1024" s="14">
        <f>INDEX('20.9'!$B$7:$X$104,MATCH(B1024,'20.9'!$A$7:$A$104,0),MATCH(Data!A1024,'20.9'!$B$6:$X$6,0))</f>
        <v>42337</v>
      </c>
      <c r="I1024" s="14">
        <f>INDEX('20.10'!$B$7:$X$104,MATCH(B1024,'20.10'!$A$7:$A$104,0),MATCH(Data!A1024,'20.10'!$B$6:$X$6,0))</f>
        <v>43111</v>
      </c>
      <c r="J1024" s="14">
        <f>INDEX('20.13'!$B$7:$X$104,MATCH(B1024,'20.13'!$A$7:$A$104,0),MATCH(Data!A1024,'20.13'!$B$6:$X$6,0))</f>
        <v>107.8</v>
      </c>
      <c r="K1024" s="14"/>
    </row>
    <row r="1025" spans="1:11" hidden="1" x14ac:dyDescent="0.45">
      <c r="A1025" s="116">
        <v>2010</v>
      </c>
      <c r="B1025" s="14" t="s">
        <v>79</v>
      </c>
      <c r="C1025" s="14">
        <f>INDEX('1.1'!$B$6:$X$103,MATCH(B1025,'1.1'!$A$6:$A$103,0),MATCH(Data!A1025,'1.1'!$B$5:$X$5,0))</f>
        <v>0</v>
      </c>
      <c r="D1025" s="14">
        <f>INDEX('1.2'!$B$6:$X$103,MATCH(B1025,'1.2'!$A$6:$A$103,0),MATCH(Data!A1025,'1.2'!$B$5:$X$5,0))</f>
        <v>0</v>
      </c>
      <c r="E1025" s="14">
        <f>INDEX('1.6.2'!$B$7:$X$104,MATCH(B1025,'1.6.2'!$A$7:$A$104,0),MATCH(Data!A1025,'1.6.2'!$B$6:$X$6,0))</f>
        <v>0</v>
      </c>
      <c r="F1025" s="14">
        <f>INDEX('2.10.1'!$B$8:$X$105,MATCH(B1025,'2.10.1'!$A$8:$A$105,0),MATCH(Data!A1025,'2.10.1'!$B$7:$X$7,0))</f>
        <v>0</v>
      </c>
      <c r="G1025" s="14">
        <f>INDEX('3.2'!$B$7:$X$104,MATCH(B1025,'3.2'!$A$7:$A$104,0),MATCH(Data!A1025,'3.2'!$B$6:$X$6,0))</f>
        <v>0</v>
      </c>
      <c r="H1025" s="14">
        <f>INDEX('20.9'!$B$7:$X$104,MATCH(B1025,'20.9'!$A$7:$A$104,0),MATCH(Data!A1025,'20.9'!$B$6:$X$6,0))</f>
        <v>0</v>
      </c>
      <c r="I1025" s="14">
        <f>INDEX('20.10'!$B$7:$X$104,MATCH(B1025,'20.10'!$A$7:$A$104,0),MATCH(Data!A1025,'20.10'!$B$6:$X$6,0))</f>
        <v>0</v>
      </c>
      <c r="J1025" s="14" t="str">
        <f>INDEX('20.13'!$B$7:$X$104,MATCH(B1025,'20.13'!$A$7:$A$104,0),MATCH(Data!A1025,'20.13'!$B$6:$X$6,0))</f>
        <v>-</v>
      </c>
      <c r="K1025" s="14"/>
    </row>
    <row r="1026" spans="1:11" ht="18" hidden="1" x14ac:dyDescent="0.45">
      <c r="A1026" s="116">
        <v>2010</v>
      </c>
      <c r="B1026" s="44" t="s">
        <v>139</v>
      </c>
      <c r="C1026" s="14">
        <f>INDEX('1.1'!$B$6:$X$103,MATCH(B1026,'1.1'!$A$6:$A$103,0),MATCH(Data!A1026,'1.1'!$B$5:$X$5,0))</f>
        <v>9439</v>
      </c>
      <c r="D1026" s="14">
        <f>INDEX('1.2'!$B$6:$X$103,MATCH(B1026,'1.2'!$A$6:$A$103,0),MATCH(Data!A1026,'1.2'!$B$5:$X$5,0))</f>
        <v>9396.1</v>
      </c>
      <c r="E1026" s="14">
        <f>INDEX('1.6.2'!$B$7:$X$104,MATCH(B1026,'1.6.2'!$A$7:$A$104,0),MATCH(Data!A1026,'1.6.2'!$B$6:$X$6,0))</f>
        <v>61</v>
      </c>
      <c r="F1026" s="14">
        <f>INDEX('2.10.1'!$B$8:$X$105,MATCH(B1026,'2.10.1'!$A$8:$A$105,0),MATCH(Data!A1026,'2.10.1'!$B$7:$X$7,0))</f>
        <v>16.5</v>
      </c>
      <c r="G1026" s="14">
        <f>INDEX('3.2'!$B$7:$X$104,MATCH(B1026,'3.2'!$A$7:$A$104,0),MATCH(Data!A1026,'3.2'!$B$6:$X$6,0))</f>
        <v>13253</v>
      </c>
      <c r="H1026" s="14">
        <f>INDEX('20.9'!$B$7:$X$104,MATCH(B1026,'20.9'!$A$7:$A$104,0),MATCH(Data!A1026,'20.9'!$B$6:$X$6,0))</f>
        <v>29123</v>
      </c>
      <c r="I1026" s="14">
        <f>INDEX('20.10'!$B$7:$X$104,MATCH(B1026,'20.10'!$A$7:$A$104,0),MATCH(Data!A1026,'20.10'!$B$6:$X$6,0))</f>
        <v>31469</v>
      </c>
      <c r="J1026" s="14">
        <f>INDEX('20.13'!$B$7:$X$104,MATCH(B1026,'20.13'!$A$7:$A$104,0),MATCH(Data!A1026,'20.13'!$B$6:$X$6,0))</f>
        <v>109.7</v>
      </c>
      <c r="K1026" s="14"/>
    </row>
    <row r="1027" spans="1:11" hidden="1" x14ac:dyDescent="0.45">
      <c r="A1027" s="116">
        <v>2010</v>
      </c>
      <c r="B1027" s="14" t="s">
        <v>80</v>
      </c>
      <c r="C1027" s="14">
        <f>INDEX('1.1'!$B$6:$X$103,MATCH(B1027,'1.1'!$A$6:$A$103,0),MATCH(Data!A1027,'1.1'!$B$5:$X$5,0))</f>
        <v>2914.2</v>
      </c>
      <c r="D1027" s="14">
        <f>INDEX('1.2'!$B$6:$X$103,MATCH(B1027,'1.2'!$A$6:$A$103,0),MATCH(Data!A1027,'1.2'!$B$5:$X$5,0))</f>
        <v>2891.5</v>
      </c>
      <c r="E1027" s="14">
        <f>INDEX('1.6.2'!$B$7:$X$104,MATCH(B1027,'1.6.2'!$A$7:$A$104,0),MATCH(Data!A1027,'1.6.2'!$B$6:$X$6,0))</f>
        <v>62.2</v>
      </c>
      <c r="F1027" s="14">
        <f>INDEX('2.10.1'!$B$8:$X$105,MATCH(B1027,'2.10.1'!$A$8:$A$105,0),MATCH(Data!A1027,'2.10.1'!$B$7:$X$7,0))</f>
        <v>14.8</v>
      </c>
      <c r="G1027" s="14">
        <f>INDEX('3.2'!$B$7:$X$104,MATCH(B1027,'3.2'!$A$7:$A$104,0),MATCH(Data!A1027,'3.2'!$B$6:$X$6,0))</f>
        <v>15678</v>
      </c>
      <c r="H1027" s="14">
        <f>INDEX('20.9'!$B$7:$X$104,MATCH(B1027,'20.9'!$A$7:$A$104,0),MATCH(Data!A1027,'20.9'!$B$6:$X$6,0))</f>
        <v>28159</v>
      </c>
      <c r="I1027" s="14">
        <f>INDEX('20.10'!$B$7:$X$104,MATCH(B1027,'20.10'!$A$7:$A$104,0),MATCH(Data!A1027,'20.10'!$B$6:$X$6,0))</f>
        <v>36993</v>
      </c>
      <c r="J1027" s="14">
        <f>INDEX('20.13'!$B$7:$X$104,MATCH(B1027,'20.13'!$A$7:$A$104,0),MATCH(Data!A1027,'20.13'!$B$6:$X$6,0))</f>
        <v>106.5</v>
      </c>
      <c r="K1027" s="14"/>
    </row>
    <row r="1028" spans="1:11" hidden="1" x14ac:dyDescent="0.45">
      <c r="A1028" s="116">
        <v>2010</v>
      </c>
      <c r="B1028" s="14" t="s">
        <v>140</v>
      </c>
      <c r="C1028" s="14">
        <f>INDEX('1.1'!$B$6:$X$103,MATCH(B1028,'1.1'!$A$6:$A$103,0),MATCH(Data!A1028,'1.1'!$B$5:$X$5,0))</f>
        <v>414.5</v>
      </c>
      <c r="D1028" s="14">
        <f>INDEX('1.2'!$B$6:$X$103,MATCH(B1028,'1.2'!$A$6:$A$103,0),MATCH(Data!A1028,'1.2'!$B$5:$X$5,0))</f>
        <v>413.1</v>
      </c>
      <c r="E1028" s="14">
        <f>INDEX('1.6.2'!$B$7:$X$104,MATCH(B1028,'1.6.2'!$A$7:$A$104,0),MATCH(Data!A1028,'1.6.2'!$B$6:$X$6,0))</f>
        <v>59.8</v>
      </c>
      <c r="F1028" s="14">
        <f>INDEX('2.10.1'!$B$8:$X$105,MATCH(B1028,'2.10.1'!$A$8:$A$105,0),MATCH(Data!A1028,'2.10.1'!$B$7:$X$7,0))</f>
        <v>49.7</v>
      </c>
      <c r="G1028" s="14">
        <f>INDEX('3.2'!$B$7:$X$104,MATCH(B1028,'3.2'!$A$7:$A$104,0),MATCH(Data!A1028,'3.2'!$B$6:$X$6,0))</f>
        <v>9630</v>
      </c>
      <c r="H1028" s="14" t="str">
        <f>INDEX('20.9'!$B$7:$X$104,MATCH(B1028,'20.9'!$A$7:$A$104,0),MATCH(Data!A1028,'20.9'!$B$6:$X$6,0))</f>
        <v>…</v>
      </c>
      <c r="I1028" s="14">
        <f>INDEX('20.10'!$B$7:$X$104,MATCH(B1028,'20.10'!$A$7:$A$104,0),MATCH(Data!A1028,'20.10'!$B$6:$X$6,0))</f>
        <v>20738</v>
      </c>
      <c r="J1028" s="14">
        <f>INDEX('20.13'!$B$7:$X$104,MATCH(B1028,'20.13'!$A$7:$A$104,0),MATCH(Data!A1028,'20.13'!$B$6:$X$6,0))</f>
        <v>108.8</v>
      </c>
      <c r="K1028" s="14"/>
    </row>
    <row r="1029" spans="1:11" hidden="1" x14ac:dyDescent="0.45">
      <c r="A1029" s="116">
        <v>2010</v>
      </c>
      <c r="B1029" s="14" t="s">
        <v>81</v>
      </c>
      <c r="C1029" s="14">
        <f>INDEX('1.1'!$B$6:$X$103,MATCH(B1029,'1.1'!$A$6:$A$103,0),MATCH(Data!A1029,'1.1'!$B$5:$X$5,0))</f>
        <v>859.8</v>
      </c>
      <c r="D1029" s="14">
        <f>INDEX('1.2'!$B$6:$X$103,MATCH(B1029,'1.2'!$A$6:$A$103,0),MATCH(Data!A1029,'1.2'!$B$5:$X$5,0))</f>
        <v>859.7</v>
      </c>
      <c r="E1029" s="14">
        <f>INDEX('1.6.2'!$B$7:$X$104,MATCH(B1029,'1.6.2'!$A$7:$A$104,0),MATCH(Data!A1029,'1.6.2'!$B$6:$X$6,0))</f>
        <v>62.7</v>
      </c>
      <c r="F1029" s="14">
        <f>INDEX('2.10.1'!$B$8:$X$105,MATCH(B1029,'2.10.1'!$A$8:$A$105,0),MATCH(Data!A1029,'2.10.1'!$B$7:$X$7,0))</f>
        <v>12.7</v>
      </c>
      <c r="G1029" s="14">
        <f>INDEX('3.2'!$B$7:$X$104,MATCH(B1029,'3.2'!$A$7:$A$104,0),MATCH(Data!A1029,'3.2'!$B$6:$X$6,0))</f>
        <v>11290</v>
      </c>
      <c r="H1029" s="14" t="str">
        <f>INDEX('20.9'!$B$7:$X$104,MATCH(B1029,'20.9'!$A$7:$A$104,0),MATCH(Data!A1029,'20.9'!$B$6:$X$6,0))</f>
        <v>…</v>
      </c>
      <c r="I1029" s="14">
        <f>INDEX('20.10'!$B$7:$X$104,MATCH(B1029,'20.10'!$A$7:$A$104,0),MATCH(Data!A1029,'20.10'!$B$6:$X$6,0))</f>
        <v>38936</v>
      </c>
      <c r="J1029" s="14">
        <f>INDEX('20.13'!$B$7:$X$104,MATCH(B1029,'20.13'!$A$7:$A$104,0),MATCH(Data!A1029,'20.13'!$B$6:$X$6,0))</f>
        <v>102.8</v>
      </c>
      <c r="K1029" s="14"/>
    </row>
    <row r="1030" spans="1:11" hidden="1" x14ac:dyDescent="0.45">
      <c r="A1030" s="116">
        <v>2010</v>
      </c>
      <c r="B1030" s="14" t="s">
        <v>82</v>
      </c>
      <c r="C1030" s="14">
        <f>INDEX('1.1'!$B$6:$X$103,MATCH(B1030,'1.1'!$A$6:$A$103,0),MATCH(Data!A1030,'1.1'!$B$5:$X$5,0))</f>
        <v>477.4</v>
      </c>
      <c r="D1030" s="14">
        <f>INDEX('1.2'!$B$6:$X$103,MATCH(B1030,'1.2'!$A$6:$A$103,0),MATCH(Data!A1030,'1.2'!$B$5:$X$5,0))</f>
        <v>475.6</v>
      </c>
      <c r="E1030" s="14">
        <f>INDEX('1.6.2'!$B$7:$X$104,MATCH(B1030,'1.6.2'!$A$7:$A$104,0),MATCH(Data!A1030,'1.6.2'!$B$6:$X$6,0))</f>
        <v>61.5</v>
      </c>
      <c r="F1030" s="14">
        <f>INDEX('2.10.1'!$B$8:$X$105,MATCH(B1030,'2.10.1'!$A$8:$A$105,0),MATCH(Data!A1030,'2.10.1'!$B$7:$X$7,0))</f>
        <v>10.3</v>
      </c>
      <c r="G1030" s="14">
        <f>INDEX('3.2'!$B$7:$X$104,MATCH(B1030,'3.2'!$A$7:$A$104,0),MATCH(Data!A1030,'3.2'!$B$6:$X$6,0))</f>
        <v>10878</v>
      </c>
      <c r="H1030" s="14">
        <f>INDEX('20.9'!$B$7:$X$104,MATCH(B1030,'20.9'!$A$7:$A$104,0),MATCH(Data!A1030,'20.9'!$B$6:$X$6,0))</f>
        <v>18000</v>
      </c>
      <c r="I1030" s="14">
        <f>INDEX('20.10'!$B$7:$X$104,MATCH(B1030,'20.10'!$A$7:$A$104,0),MATCH(Data!A1030,'20.10'!$B$6:$X$6,0))</f>
        <v>25938</v>
      </c>
      <c r="J1030" s="14">
        <f>INDEX('20.13'!$B$7:$X$104,MATCH(B1030,'20.13'!$A$7:$A$104,0),MATCH(Data!A1030,'20.13'!$B$6:$X$6,0))</f>
        <v>108.3</v>
      </c>
      <c r="K1030" s="14"/>
    </row>
    <row r="1031" spans="1:11" ht="18" hidden="1" x14ac:dyDescent="0.45">
      <c r="A1031" s="116">
        <v>2010</v>
      </c>
      <c r="B1031" s="14" t="s">
        <v>83</v>
      </c>
      <c r="C1031" s="14">
        <f>INDEX('1.1'!$B$6:$X$103,MATCH(B1031,'1.1'!$A$6:$A$103,0),MATCH(Data!A1031,'1.1'!$B$5:$X$5,0))</f>
        <v>712.5</v>
      </c>
      <c r="D1031" s="14">
        <f>INDEX('1.2'!$B$6:$X$103,MATCH(B1031,'1.2'!$A$6:$A$103,0),MATCH(Data!A1031,'1.2'!$B$5:$X$5,0))</f>
        <v>712.1</v>
      </c>
      <c r="E1031" s="14">
        <f>INDEX('1.6.2'!$B$7:$X$104,MATCH(B1031,'1.6.2'!$A$7:$A$104,0),MATCH(Data!A1031,'1.6.2'!$B$6:$X$6,0))</f>
        <v>59.6</v>
      </c>
      <c r="F1031" s="14">
        <f>INDEX('2.10.1'!$B$8:$X$105,MATCH(B1031,'2.10.1'!$A$8:$A$105,0),MATCH(Data!A1031,'2.10.1'!$B$7:$X$7,0))</f>
        <v>9.6999999999999993</v>
      </c>
      <c r="G1031" s="14">
        <f>INDEX('3.2'!$B$7:$X$104,MATCH(B1031,'3.2'!$A$7:$A$104,0),MATCH(Data!A1031,'3.2'!$B$6:$X$6,0))</f>
        <v>13193</v>
      </c>
      <c r="H1031" s="14">
        <f>INDEX('20.9'!$B$7:$X$104,MATCH(B1031,'20.9'!$A$7:$A$104,0),MATCH(Data!A1031,'20.9'!$B$6:$X$6,0))</f>
        <v>28245</v>
      </c>
      <c r="I1031" s="14">
        <f>INDEX('20.10'!$B$7:$X$104,MATCH(B1031,'20.10'!$A$7:$A$104,0),MATCH(Data!A1031,'20.10'!$B$6:$X$6,0))</f>
        <v>27921</v>
      </c>
      <c r="J1031" s="14">
        <f>INDEX('20.13'!$B$7:$X$104,MATCH(B1031,'20.13'!$A$7:$A$104,0),MATCH(Data!A1031,'20.13'!$B$6:$X$6,0))</f>
        <v>110.3</v>
      </c>
      <c r="K1031" s="14"/>
    </row>
    <row r="1032" spans="1:11" hidden="1" x14ac:dyDescent="0.45">
      <c r="A1032" s="116">
        <v>2010</v>
      </c>
      <c r="B1032" s="14" t="s">
        <v>141</v>
      </c>
      <c r="C1032" s="14">
        <f>INDEX('1.1'!$B$6:$X$103,MATCH(B1032,'1.1'!$A$6:$A$103,0),MATCH(Data!A1032,'1.1'!$B$5:$X$5,0))</f>
        <v>1275.0999999999999</v>
      </c>
      <c r="D1032" s="14">
        <f>INDEX('1.2'!$B$6:$X$103,MATCH(B1032,'1.2'!$A$6:$A$103,0),MATCH(Data!A1032,'1.2'!$B$5:$X$5,0))</f>
        <v>1262.5</v>
      </c>
      <c r="E1032" s="14">
        <f>INDEX('1.6.2'!$B$7:$X$104,MATCH(B1032,'1.6.2'!$A$7:$A$104,0),MATCH(Data!A1032,'1.6.2'!$B$6:$X$6,0))</f>
        <v>57.8</v>
      </c>
      <c r="F1032" s="14">
        <f>INDEX('2.10.1'!$B$8:$X$105,MATCH(B1032,'2.10.1'!$A$8:$A$105,0),MATCH(Data!A1032,'2.10.1'!$B$7:$X$7,0))</f>
        <v>43.3</v>
      </c>
      <c r="G1032" s="14">
        <f>INDEX('3.2'!$B$7:$X$104,MATCH(B1032,'3.2'!$A$7:$A$104,0),MATCH(Data!A1032,'3.2'!$B$6:$X$6,0))</f>
        <v>11982</v>
      </c>
      <c r="H1032" s="14">
        <f>INDEX('20.9'!$B$7:$X$104,MATCH(B1032,'20.9'!$A$7:$A$104,0),MATCH(Data!A1032,'20.9'!$B$6:$X$6,0))</f>
        <v>32251</v>
      </c>
      <c r="I1032" s="14">
        <f>INDEX('20.10'!$B$7:$X$104,MATCH(B1032,'20.10'!$A$7:$A$104,0),MATCH(Data!A1032,'20.10'!$B$6:$X$6,0))</f>
        <v>19668</v>
      </c>
      <c r="J1032" s="14">
        <f>INDEX('20.13'!$B$7:$X$104,MATCH(B1032,'20.13'!$A$7:$A$104,0),MATCH(Data!A1032,'20.13'!$B$6:$X$6,0))</f>
        <v>104.2</v>
      </c>
      <c r="K1032" s="14"/>
    </row>
    <row r="1033" spans="1:11" hidden="1" x14ac:dyDescent="0.45">
      <c r="A1033" s="116">
        <v>2010</v>
      </c>
      <c r="B1033" s="14" t="s">
        <v>84</v>
      </c>
      <c r="C1033" s="14">
        <f>INDEX('1.1'!$B$6:$X$103,MATCH(B1033,'1.1'!$A$6:$A$103,0),MATCH(Data!A1033,'1.1'!$B$5:$X$5,0))</f>
        <v>2785.5</v>
      </c>
      <c r="D1033" s="14">
        <f>INDEX('1.2'!$B$6:$X$103,MATCH(B1033,'1.2'!$A$6:$A$103,0),MATCH(Data!A1033,'1.2'!$B$5:$X$5,0))</f>
        <v>2781.6</v>
      </c>
      <c r="E1033" s="14">
        <f>INDEX('1.6.2'!$B$7:$X$104,MATCH(B1033,'1.6.2'!$A$7:$A$104,0),MATCH(Data!A1033,'1.6.2'!$B$6:$X$6,0))</f>
        <v>61.2</v>
      </c>
      <c r="F1033" s="14">
        <f>INDEX('2.10.1'!$B$8:$X$105,MATCH(B1033,'2.10.1'!$A$8:$A$105,0),MATCH(Data!A1033,'2.10.1'!$B$7:$X$7,0))</f>
        <v>6.9</v>
      </c>
      <c r="G1033" s="14">
        <f>INDEX('3.2'!$B$7:$X$104,MATCH(B1033,'3.2'!$A$7:$A$104,0),MATCH(Data!A1033,'3.2'!$B$6:$X$6,0))</f>
        <v>13016</v>
      </c>
      <c r="H1033" s="14">
        <f>INDEX('20.9'!$B$7:$X$104,MATCH(B1033,'20.9'!$A$7:$A$104,0),MATCH(Data!A1033,'20.9'!$B$6:$X$6,0))</f>
        <v>30931</v>
      </c>
      <c r="I1033" s="14">
        <f>INDEX('20.10'!$B$7:$X$104,MATCH(B1033,'20.10'!$A$7:$A$104,0),MATCH(Data!A1033,'20.10'!$B$6:$X$6,0))</f>
        <v>30496</v>
      </c>
      <c r="J1033" s="14">
        <f>INDEX('20.13'!$B$7:$X$104,MATCH(B1033,'20.13'!$A$7:$A$104,0),MATCH(Data!A1033,'20.13'!$B$6:$X$6,0))</f>
        <v>118.6</v>
      </c>
      <c r="K1033" s="14"/>
    </row>
    <row r="1034" spans="1:11" ht="18" hidden="1" x14ac:dyDescent="0.45">
      <c r="A1034" s="116">
        <v>2010</v>
      </c>
      <c r="B1034" s="44" t="s">
        <v>142</v>
      </c>
      <c r="C1034" s="14">
        <f>INDEX('1.1'!$B$6:$X$103,MATCH(B1034,'1.1'!$A$6:$A$103,0),MATCH(Data!A1034,'1.1'!$B$5:$X$5,0))</f>
        <v>29879.8</v>
      </c>
      <c r="D1034" s="14">
        <f>INDEX('1.2'!$B$6:$X$103,MATCH(B1034,'1.2'!$A$6:$A$103,0),MATCH(Data!A1034,'1.2'!$B$5:$X$5,0))</f>
        <v>29936.5</v>
      </c>
      <c r="E1034" s="14">
        <f>INDEX('1.6.2'!$B$7:$X$104,MATCH(B1034,'1.6.2'!$A$7:$A$104,0),MATCH(Data!A1034,'1.6.2'!$B$6:$X$6,0))</f>
        <v>61.2</v>
      </c>
      <c r="F1034" s="14">
        <f>INDEX('2.10.1'!$B$8:$X$105,MATCH(B1034,'2.10.1'!$A$8:$A$105,0),MATCH(Data!A1034,'2.10.1'!$B$7:$X$7,0))</f>
        <v>7.6</v>
      </c>
      <c r="G1034" s="14">
        <f>INDEX('3.2'!$B$7:$X$104,MATCH(B1034,'3.2'!$A$7:$A$104,0),MATCH(Data!A1034,'3.2'!$B$6:$X$6,0))</f>
        <v>15840</v>
      </c>
      <c r="H1034" s="14">
        <f>INDEX('20.9'!$B$7:$X$104,MATCH(B1034,'20.9'!$A$7:$A$104,0),MATCH(Data!A1034,'20.9'!$B$6:$X$6,0))</f>
        <v>36642</v>
      </c>
      <c r="I1034" s="14">
        <f>INDEX('20.10'!$B$7:$X$104,MATCH(B1034,'20.10'!$A$7:$A$104,0),MATCH(Data!A1034,'20.10'!$B$6:$X$6,0))</f>
        <v>36988</v>
      </c>
      <c r="J1034" s="14">
        <f>INDEX('20.13'!$B$7:$X$104,MATCH(B1034,'20.13'!$A$7:$A$104,0),MATCH(Data!A1034,'20.13'!$B$6:$X$6,0))</f>
        <v>107.8</v>
      </c>
      <c r="K1034" s="14"/>
    </row>
    <row r="1035" spans="1:11" hidden="1" x14ac:dyDescent="0.45">
      <c r="A1035" s="116">
        <v>2010</v>
      </c>
      <c r="B1035" s="14" t="s">
        <v>85</v>
      </c>
      <c r="C1035" s="14">
        <f>INDEX('1.1'!$B$6:$X$103,MATCH(B1035,'1.1'!$A$6:$A$103,0),MATCH(Data!A1035,'1.1'!$B$5:$X$5,0))</f>
        <v>4072.1</v>
      </c>
      <c r="D1035" s="14">
        <f>INDEX('1.2'!$B$6:$X$103,MATCH(B1035,'1.2'!$A$6:$A$103,0),MATCH(Data!A1035,'1.2'!$B$5:$X$5,0))</f>
        <v>4070.3</v>
      </c>
      <c r="E1035" s="14">
        <f>INDEX('1.6.2'!$B$7:$X$104,MATCH(B1035,'1.6.2'!$A$7:$A$104,0),MATCH(Data!A1035,'1.6.2'!$B$6:$X$6,0))</f>
        <v>61.5</v>
      </c>
      <c r="F1035" s="14">
        <f>INDEX('2.10.1'!$B$8:$X$105,MATCH(B1035,'2.10.1'!$A$8:$A$105,0),MATCH(Data!A1035,'2.10.1'!$B$7:$X$7,0))</f>
        <v>8.9</v>
      </c>
      <c r="G1035" s="14">
        <f>INDEX('3.2'!$B$7:$X$104,MATCH(B1035,'3.2'!$A$7:$A$104,0),MATCH(Data!A1035,'3.2'!$B$6:$X$6,0))</f>
        <v>17499</v>
      </c>
      <c r="H1035" s="14">
        <f>INDEX('20.9'!$B$7:$X$104,MATCH(B1035,'20.9'!$A$7:$A$104,0),MATCH(Data!A1035,'20.9'!$B$6:$X$6,0))</f>
        <v>36811</v>
      </c>
      <c r="I1035" s="14">
        <f>INDEX('20.10'!$B$7:$X$104,MATCH(B1035,'20.10'!$A$7:$A$104,0),MATCH(Data!A1035,'20.10'!$B$6:$X$6,0))</f>
        <v>39064</v>
      </c>
      <c r="J1035" s="14">
        <f>INDEX('20.13'!$B$7:$X$104,MATCH(B1035,'20.13'!$A$7:$A$104,0),MATCH(Data!A1035,'20.13'!$B$6:$X$6,0))</f>
        <v>112.1</v>
      </c>
      <c r="K1035" s="14"/>
    </row>
    <row r="1036" spans="1:11" hidden="1" x14ac:dyDescent="0.45">
      <c r="A1036" s="116">
        <v>2010</v>
      </c>
      <c r="B1036" s="14" t="s">
        <v>86</v>
      </c>
      <c r="C1036" s="14">
        <f>INDEX('1.1'!$B$6:$X$103,MATCH(B1036,'1.1'!$A$6:$A$103,0),MATCH(Data!A1036,'1.1'!$B$5:$X$5,0))</f>
        <v>695.5</v>
      </c>
      <c r="D1036" s="14">
        <f>INDEX('1.2'!$B$6:$X$103,MATCH(B1036,'1.2'!$A$6:$A$103,0),MATCH(Data!A1036,'1.2'!$B$5:$X$5,0))</f>
        <v>697.4</v>
      </c>
      <c r="E1036" s="14">
        <f>INDEX('1.6.2'!$B$7:$X$104,MATCH(B1036,'1.6.2'!$A$7:$A$104,0),MATCH(Data!A1036,'1.6.2'!$B$6:$X$6,0))</f>
        <v>62.7</v>
      </c>
      <c r="F1036" s="14">
        <f>INDEX('2.10.1'!$B$8:$X$105,MATCH(B1036,'2.10.1'!$A$8:$A$105,0),MATCH(Data!A1036,'2.10.1'!$B$7:$X$7,0))</f>
        <v>10.5</v>
      </c>
      <c r="G1036" s="14">
        <f>INDEX('3.2'!$B$7:$X$104,MATCH(B1036,'3.2'!$A$7:$A$104,0),MATCH(Data!A1036,'3.2'!$B$6:$X$6,0))</f>
        <v>10336</v>
      </c>
      <c r="H1036" s="14">
        <f>INDEX('20.9'!$B$7:$X$104,MATCH(B1036,'20.9'!$A$7:$A$104,0),MATCH(Data!A1036,'20.9'!$B$6:$X$6,0))</f>
        <v>36348</v>
      </c>
      <c r="I1036" s="14">
        <f>INDEX('20.10'!$B$7:$X$104,MATCH(B1036,'20.10'!$A$7:$A$104,0),MATCH(Data!A1036,'20.10'!$B$6:$X$6,0))</f>
        <v>30820</v>
      </c>
      <c r="J1036" s="14">
        <f>INDEX('20.13'!$B$7:$X$104,MATCH(B1036,'20.13'!$A$7:$A$104,0),MATCH(Data!A1036,'20.13'!$B$6:$X$6,0))</f>
        <v>110.3</v>
      </c>
      <c r="K1036" s="14"/>
    </row>
    <row r="1037" spans="1:11" hidden="1" x14ac:dyDescent="0.45">
      <c r="A1037" s="116">
        <v>2010</v>
      </c>
      <c r="B1037" s="14" t="s">
        <v>87</v>
      </c>
      <c r="C1037" s="14">
        <f>INDEX('1.1'!$B$6:$X$103,MATCH(B1037,'1.1'!$A$6:$A$103,0),MATCH(Data!A1037,'1.1'!$B$5:$X$5,0))</f>
        <v>833.3</v>
      </c>
      <c r="D1037" s="14">
        <f>INDEX('1.2'!$B$6:$X$103,MATCH(B1037,'1.2'!$A$6:$A$103,0),MATCH(Data!A1037,'1.2'!$B$5:$X$5,0))</f>
        <v>836.2</v>
      </c>
      <c r="E1037" s="14">
        <f>INDEX('1.6.2'!$B$7:$X$104,MATCH(B1037,'1.6.2'!$A$7:$A$104,0),MATCH(Data!A1037,'1.6.2'!$B$6:$X$6,0))</f>
        <v>62.1</v>
      </c>
      <c r="F1037" s="14">
        <f>INDEX('2.10.1'!$B$8:$X$105,MATCH(B1037,'2.10.1'!$A$8:$A$105,0),MATCH(Data!A1037,'2.10.1'!$B$7:$X$7,0))</f>
        <v>5.4</v>
      </c>
      <c r="G1037" s="14">
        <f>INDEX('3.2'!$B$7:$X$104,MATCH(B1037,'3.2'!$A$7:$A$104,0),MATCH(Data!A1037,'3.2'!$B$6:$X$6,0))</f>
        <v>11294</v>
      </c>
      <c r="H1037" s="14">
        <f>INDEX('20.9'!$B$7:$X$104,MATCH(B1037,'20.9'!$A$7:$A$104,0),MATCH(Data!A1037,'20.9'!$B$6:$X$6,0))</f>
        <v>31681</v>
      </c>
      <c r="I1037" s="14">
        <f>INDEX('20.10'!$B$7:$X$104,MATCH(B1037,'20.10'!$A$7:$A$104,0),MATCH(Data!A1037,'20.10'!$B$6:$X$6,0))</f>
        <v>31092</v>
      </c>
      <c r="J1037" s="14">
        <f>INDEX('20.13'!$B$7:$X$104,MATCH(B1037,'20.13'!$A$7:$A$104,0),MATCH(Data!A1037,'20.13'!$B$6:$X$6,0))</f>
        <v>102.8</v>
      </c>
      <c r="K1037" s="14"/>
    </row>
    <row r="1038" spans="1:11" hidden="1" x14ac:dyDescent="0.45">
      <c r="A1038" s="116">
        <v>2010</v>
      </c>
      <c r="B1038" s="14" t="s">
        <v>88</v>
      </c>
      <c r="C1038" s="14">
        <f>INDEX('1.1'!$B$6:$X$103,MATCH(B1038,'1.1'!$A$6:$A$103,0),MATCH(Data!A1038,'1.1'!$B$5:$X$5,0))</f>
        <v>3787.5</v>
      </c>
      <c r="D1038" s="14">
        <f>INDEX('1.2'!$B$6:$X$103,MATCH(B1038,'1.2'!$A$6:$A$103,0),MATCH(Data!A1038,'1.2'!$B$5:$X$5,0))</f>
        <v>3786</v>
      </c>
      <c r="E1038" s="14">
        <f>INDEX('1.6.2'!$B$7:$X$104,MATCH(B1038,'1.6.2'!$A$7:$A$104,0),MATCH(Data!A1038,'1.6.2'!$B$6:$X$6,0))</f>
        <v>61.9</v>
      </c>
      <c r="F1038" s="14">
        <f>INDEX('2.10.1'!$B$8:$X$105,MATCH(B1038,'2.10.1'!$A$8:$A$105,0),MATCH(Data!A1038,'2.10.1'!$B$7:$X$7,0))</f>
        <v>6.2</v>
      </c>
      <c r="G1038" s="14">
        <f>INDEX('3.2'!$B$7:$X$104,MATCH(B1038,'3.2'!$A$7:$A$104,0),MATCH(Data!A1038,'3.2'!$B$6:$X$6,0))</f>
        <v>18424</v>
      </c>
      <c r="H1038" s="14">
        <f>INDEX('20.9'!$B$7:$X$104,MATCH(B1038,'20.9'!$A$7:$A$104,0),MATCH(Data!A1038,'20.9'!$B$6:$X$6,0))</f>
        <v>34315</v>
      </c>
      <c r="I1038" s="14">
        <f>INDEX('20.10'!$B$7:$X$104,MATCH(B1038,'20.10'!$A$7:$A$104,0),MATCH(Data!A1038,'20.10'!$B$6:$X$6,0))</f>
        <v>38203</v>
      </c>
      <c r="J1038" s="14">
        <f>INDEX('20.13'!$B$7:$X$104,MATCH(B1038,'20.13'!$A$7:$A$104,0),MATCH(Data!A1038,'20.13'!$B$6:$X$6,0))</f>
        <v>106.5</v>
      </c>
      <c r="K1038" s="14"/>
    </row>
    <row r="1039" spans="1:11" hidden="1" x14ac:dyDescent="0.45">
      <c r="A1039" s="116">
        <v>2010</v>
      </c>
      <c r="B1039" s="14" t="s">
        <v>89</v>
      </c>
      <c r="C1039" s="14">
        <f>INDEX('1.1'!$B$6:$X$103,MATCH(B1039,'1.1'!$A$6:$A$103,0),MATCH(Data!A1039,'1.1'!$B$5:$X$5,0))</f>
        <v>1520.4</v>
      </c>
      <c r="D1039" s="14">
        <f>INDEX('1.2'!$B$6:$X$103,MATCH(B1039,'1.2'!$A$6:$A$103,0),MATCH(Data!A1039,'1.2'!$B$5:$X$5,0))</f>
        <v>1522.8</v>
      </c>
      <c r="E1039" s="14">
        <f>INDEX('1.6.2'!$B$7:$X$104,MATCH(B1039,'1.6.2'!$A$7:$A$104,0),MATCH(Data!A1039,'1.6.2'!$B$6:$X$6,0))</f>
        <v>61.8</v>
      </c>
      <c r="F1039" s="14">
        <f>INDEX('2.10.1'!$B$8:$X$105,MATCH(B1039,'2.10.1'!$A$8:$A$105,0),MATCH(Data!A1039,'2.10.1'!$B$7:$X$7,0))</f>
        <v>9.3000000000000007</v>
      </c>
      <c r="G1039" s="14">
        <f>INDEX('3.2'!$B$7:$X$104,MATCH(B1039,'3.2'!$A$7:$A$104,0),MATCH(Data!A1039,'3.2'!$B$6:$X$6,0))</f>
        <v>12984</v>
      </c>
      <c r="H1039" s="14">
        <f>INDEX('20.9'!$B$7:$X$104,MATCH(B1039,'20.9'!$A$7:$A$104,0),MATCH(Data!A1039,'20.9'!$B$6:$X$6,0))</f>
        <v>33094</v>
      </c>
      <c r="I1039" s="14">
        <f>INDEX('20.10'!$B$7:$X$104,MATCH(B1039,'20.10'!$A$7:$A$104,0),MATCH(Data!A1039,'20.10'!$B$6:$X$6,0))</f>
        <v>32515</v>
      </c>
      <c r="J1039" s="14">
        <f>INDEX('20.13'!$B$7:$X$104,MATCH(B1039,'20.13'!$A$7:$A$104,0),MATCH(Data!A1039,'20.13'!$B$6:$X$6,0))</f>
        <v>103.2</v>
      </c>
      <c r="K1039" s="14"/>
    </row>
    <row r="1040" spans="1:11" hidden="1" x14ac:dyDescent="0.45">
      <c r="A1040" s="116">
        <v>2010</v>
      </c>
      <c r="B1040" s="14" t="s">
        <v>90</v>
      </c>
      <c r="C1040" s="14">
        <f>INDEX('1.1'!$B$6:$X$103,MATCH(B1040,'1.1'!$A$6:$A$103,0),MATCH(Data!A1040,'1.1'!$B$5:$X$5,0))</f>
        <v>1250.5</v>
      </c>
      <c r="D1040" s="14">
        <f>INDEX('1.2'!$B$6:$X$103,MATCH(B1040,'1.2'!$A$6:$A$103,0),MATCH(Data!A1040,'1.2'!$B$5:$X$5,0))</f>
        <v>1253.2</v>
      </c>
      <c r="E1040" s="14">
        <f>INDEX('1.6.2'!$B$7:$X$104,MATCH(B1040,'1.6.2'!$A$7:$A$104,0),MATCH(Data!A1040,'1.6.2'!$B$6:$X$6,0))</f>
        <v>62</v>
      </c>
      <c r="F1040" s="14">
        <f>INDEX('2.10.1'!$B$8:$X$105,MATCH(B1040,'2.10.1'!$A$8:$A$105,0),MATCH(Data!A1040,'2.10.1'!$B$7:$X$7,0))</f>
        <v>9.5</v>
      </c>
      <c r="G1040" s="14">
        <f>INDEX('3.2'!$B$7:$X$104,MATCH(B1040,'3.2'!$A$7:$A$104,0),MATCH(Data!A1040,'3.2'!$B$6:$X$6,0))</f>
        <v>11066</v>
      </c>
      <c r="H1040" s="14">
        <f>INDEX('20.9'!$B$7:$X$104,MATCH(B1040,'20.9'!$A$7:$A$104,0),MATCH(Data!A1040,'20.9'!$B$6:$X$6,0))</f>
        <v>29438</v>
      </c>
      <c r="I1040" s="14">
        <f>INDEX('20.10'!$B$7:$X$104,MATCH(B1040,'20.10'!$A$7:$A$104,0),MATCH(Data!A1040,'20.10'!$B$6:$X$6,0))</f>
        <v>29279</v>
      </c>
      <c r="J1040" s="14">
        <f>INDEX('20.13'!$B$7:$X$104,MATCH(B1040,'20.13'!$A$7:$A$104,0),MATCH(Data!A1040,'20.13'!$B$6:$X$6,0))</f>
        <v>115.7</v>
      </c>
      <c r="K1040" s="14"/>
    </row>
    <row r="1041" spans="1:11" hidden="1" x14ac:dyDescent="0.45">
      <c r="A1041" s="116">
        <v>2010</v>
      </c>
      <c r="B1041" s="14" t="s">
        <v>91</v>
      </c>
      <c r="C1041" s="14">
        <f>INDEX('1.1'!$B$6:$X$103,MATCH(B1041,'1.1'!$A$6:$A$103,0),MATCH(Data!A1041,'1.1'!$B$5:$X$5,0))</f>
        <v>2633.5</v>
      </c>
      <c r="D1041" s="14">
        <f>INDEX('1.2'!$B$6:$X$103,MATCH(B1041,'1.2'!$A$6:$A$103,0),MATCH(Data!A1041,'1.2'!$B$5:$X$5,0))</f>
        <v>2641.1</v>
      </c>
      <c r="E1041" s="14">
        <f>INDEX('1.6.2'!$B$7:$X$104,MATCH(B1041,'1.6.2'!$A$7:$A$104,0),MATCH(Data!A1041,'1.6.2'!$B$6:$X$6,0))</f>
        <v>60.8</v>
      </c>
      <c r="F1041" s="14">
        <f>INDEX('2.10.1'!$B$8:$X$105,MATCH(B1041,'2.10.1'!$A$8:$A$105,0),MATCH(Data!A1041,'2.10.1'!$B$7:$X$7,0))</f>
        <v>8.3000000000000007</v>
      </c>
      <c r="G1041" s="14">
        <f>INDEX('3.2'!$B$7:$X$104,MATCH(B1041,'3.2'!$A$7:$A$104,0),MATCH(Data!A1041,'3.2'!$B$6:$X$6,0))</f>
        <v>19834</v>
      </c>
      <c r="H1041" s="14">
        <f>INDEX('20.9'!$B$7:$X$104,MATCH(B1041,'20.9'!$A$7:$A$104,0),MATCH(Data!A1041,'20.9'!$B$6:$X$6,0))</f>
        <v>40312</v>
      </c>
      <c r="I1041" s="14">
        <f>INDEX('20.10'!$B$7:$X$104,MATCH(B1041,'20.10'!$A$7:$A$104,0),MATCH(Data!A1041,'20.10'!$B$6:$X$6,0))</f>
        <v>34902</v>
      </c>
      <c r="J1041" s="14">
        <f>INDEX('20.13'!$B$7:$X$104,MATCH(B1041,'20.13'!$A$7:$A$104,0),MATCH(Data!A1041,'20.13'!$B$6:$X$6,0))</f>
        <v>110.3</v>
      </c>
      <c r="K1041" s="14"/>
    </row>
    <row r="1042" spans="1:11" hidden="1" x14ac:dyDescent="0.45">
      <c r="A1042" s="116">
        <v>2010</v>
      </c>
      <c r="B1042" s="14" t="s">
        <v>92</v>
      </c>
      <c r="C1042" s="14">
        <f>INDEX('1.1'!$B$6:$X$103,MATCH(B1042,'1.1'!$A$6:$A$103,0),MATCH(Data!A1042,'1.1'!$B$5:$X$5,0))</f>
        <v>1338.8</v>
      </c>
      <c r="D1042" s="14">
        <f>INDEX('1.2'!$B$6:$X$103,MATCH(B1042,'1.2'!$A$6:$A$103,0),MATCH(Data!A1042,'1.2'!$B$5:$X$5,0))</f>
        <v>1345.7</v>
      </c>
      <c r="E1042" s="14">
        <f>INDEX('1.6.2'!$B$7:$X$104,MATCH(B1042,'1.6.2'!$A$7:$A$104,0),MATCH(Data!A1042,'1.6.2'!$B$6:$X$6,0))</f>
        <v>60.3</v>
      </c>
      <c r="F1042" s="14">
        <f>INDEX('2.10.1'!$B$8:$X$105,MATCH(B1042,'2.10.1'!$A$8:$A$105,0),MATCH(Data!A1042,'2.10.1'!$B$7:$X$7,0))</f>
        <v>8.6</v>
      </c>
      <c r="G1042" s="14">
        <f>INDEX('3.2'!$B$7:$X$104,MATCH(B1042,'3.2'!$A$7:$A$104,0),MATCH(Data!A1042,'3.2'!$B$6:$X$6,0))</f>
        <v>13331</v>
      </c>
      <c r="H1042" s="14">
        <f>INDEX('20.9'!$B$7:$X$104,MATCH(B1042,'20.9'!$A$7:$A$104,0),MATCH(Data!A1042,'20.9'!$B$6:$X$6,0))</f>
        <v>31386</v>
      </c>
      <c r="I1042" s="14">
        <f>INDEX('20.10'!$B$7:$X$104,MATCH(B1042,'20.10'!$A$7:$A$104,0),MATCH(Data!A1042,'20.10'!$B$6:$X$6,0))</f>
        <v>31502</v>
      </c>
      <c r="J1042" s="14">
        <f>INDEX('20.13'!$B$7:$X$104,MATCH(B1042,'20.13'!$A$7:$A$104,0),MATCH(Data!A1042,'20.13'!$B$6:$X$6,0))</f>
        <v>107.6</v>
      </c>
      <c r="K1042" s="14"/>
    </row>
    <row r="1043" spans="1:11" hidden="1" x14ac:dyDescent="0.45">
      <c r="A1043" s="116">
        <v>2010</v>
      </c>
      <c r="B1043" s="14" t="s">
        <v>93</v>
      </c>
      <c r="C1043" s="14">
        <f>INDEX('1.1'!$B$6:$X$103,MATCH(B1043,'1.1'!$A$6:$A$103,0),MATCH(Data!A1043,'1.1'!$B$5:$X$5,0))</f>
        <v>3307.6</v>
      </c>
      <c r="D1043" s="14">
        <f>INDEX('1.2'!$B$6:$X$103,MATCH(B1043,'1.2'!$A$6:$A$103,0),MATCH(Data!A1043,'1.2'!$B$5:$X$5,0))</f>
        <v>3317.2</v>
      </c>
      <c r="E1043" s="14">
        <f>INDEX('1.6.2'!$B$7:$X$104,MATCH(B1043,'1.6.2'!$A$7:$A$104,0),MATCH(Data!A1043,'1.6.2'!$B$6:$X$6,0))</f>
        <v>60.4</v>
      </c>
      <c r="F1043" s="14">
        <f>INDEX('2.10.1'!$B$8:$X$105,MATCH(B1043,'2.10.1'!$A$8:$A$105,0),MATCH(Data!A1043,'2.10.1'!$B$7:$X$7,0))</f>
        <v>7.7</v>
      </c>
      <c r="G1043" s="14">
        <f>INDEX('3.2'!$B$7:$X$104,MATCH(B1043,'3.2'!$A$7:$A$104,0),MATCH(Data!A1043,'3.2'!$B$6:$X$6,0))</f>
        <v>16477</v>
      </c>
      <c r="H1043" s="14">
        <f>INDEX('20.9'!$B$7:$X$104,MATCH(B1043,'20.9'!$A$7:$A$104,0),MATCH(Data!A1043,'20.9'!$B$6:$X$6,0))</f>
        <v>47062</v>
      </c>
      <c r="I1043" s="14">
        <f>INDEX('20.10'!$B$7:$X$104,MATCH(B1043,'20.10'!$A$7:$A$104,0),MATCH(Data!A1043,'20.10'!$B$6:$X$6,0))</f>
        <v>43510</v>
      </c>
      <c r="J1043" s="14">
        <f>INDEX('20.13'!$B$7:$X$104,MATCH(B1043,'20.13'!$A$7:$A$104,0),MATCH(Data!A1043,'20.13'!$B$6:$X$6,0))</f>
        <v>108.7</v>
      </c>
      <c r="K1043" s="14"/>
    </row>
    <row r="1044" spans="1:11" hidden="1" x14ac:dyDescent="0.45">
      <c r="A1044" s="116">
        <v>2010</v>
      </c>
      <c r="B1044" s="14" t="s">
        <v>94</v>
      </c>
      <c r="C1044" s="14">
        <f>INDEX('1.1'!$B$6:$X$103,MATCH(B1044,'1.1'!$A$6:$A$103,0),MATCH(Data!A1044,'1.1'!$B$5:$X$5,0))</f>
        <v>2031.5</v>
      </c>
      <c r="D1044" s="14">
        <f>INDEX('1.2'!$B$6:$X$103,MATCH(B1044,'1.2'!$A$6:$A$103,0),MATCH(Data!A1044,'1.2'!$B$5:$X$5,0))</f>
        <v>2036.8</v>
      </c>
      <c r="E1044" s="14">
        <f>INDEX('1.6.2'!$B$7:$X$104,MATCH(B1044,'1.6.2'!$A$7:$A$104,0),MATCH(Data!A1044,'1.6.2'!$B$6:$X$6,0))</f>
        <v>61.2</v>
      </c>
      <c r="F1044" s="14">
        <f>INDEX('2.10.1'!$B$8:$X$105,MATCH(B1044,'2.10.1'!$A$8:$A$105,0),MATCH(Data!A1044,'2.10.1'!$B$7:$X$7,0))</f>
        <v>7.2</v>
      </c>
      <c r="G1044" s="14">
        <f>INDEX('3.2'!$B$7:$X$104,MATCH(B1044,'3.2'!$A$7:$A$104,0),MATCH(Data!A1044,'3.2'!$B$6:$X$6,0))</f>
        <v>13557</v>
      </c>
      <c r="H1044" s="14">
        <f>INDEX('20.9'!$B$7:$X$104,MATCH(B1044,'20.9'!$A$7:$A$104,0),MATCH(Data!A1044,'20.9'!$B$6:$X$6,0))</f>
        <v>34883</v>
      </c>
      <c r="I1044" s="14">
        <f>INDEX('20.10'!$B$7:$X$104,MATCH(B1044,'20.10'!$A$7:$A$104,0),MATCH(Data!A1044,'20.10'!$B$6:$X$6,0))</f>
        <v>36302</v>
      </c>
      <c r="J1044" s="14">
        <f>INDEX('20.13'!$B$7:$X$104,MATCH(B1044,'20.13'!$A$7:$A$104,0),MATCH(Data!A1044,'20.13'!$B$6:$X$6,0))</f>
        <v>106.8</v>
      </c>
      <c r="K1044" s="14"/>
    </row>
    <row r="1045" spans="1:11" hidden="1" x14ac:dyDescent="0.45">
      <c r="A1045" s="116">
        <v>2010</v>
      </c>
      <c r="B1045" s="14" t="s">
        <v>95</v>
      </c>
      <c r="C1045" s="14">
        <f>INDEX('1.1'!$B$6:$X$103,MATCH(B1045,'1.1'!$A$6:$A$103,0),MATCH(Data!A1045,'1.1'!$B$5:$X$5,0))</f>
        <v>1384</v>
      </c>
      <c r="D1045" s="14">
        <f>INDEX('1.2'!$B$6:$X$103,MATCH(B1045,'1.2'!$A$6:$A$103,0),MATCH(Data!A1045,'1.2'!$B$5:$X$5,0))</f>
        <v>1388.2</v>
      </c>
      <c r="E1045" s="14">
        <f>INDEX('1.6.2'!$B$7:$X$104,MATCH(B1045,'1.6.2'!$A$7:$A$104,0),MATCH(Data!A1045,'1.6.2'!$B$6:$X$6,0))</f>
        <v>60</v>
      </c>
      <c r="F1045" s="14">
        <f>INDEX('2.10.1'!$B$8:$X$105,MATCH(B1045,'2.10.1'!$A$8:$A$105,0),MATCH(Data!A1045,'2.10.1'!$B$7:$X$7,0))</f>
        <v>6.4</v>
      </c>
      <c r="G1045" s="14">
        <f>INDEX('3.2'!$B$7:$X$104,MATCH(B1045,'3.2'!$A$7:$A$104,0),MATCH(Data!A1045,'3.2'!$B$6:$X$6,0))</f>
        <v>12920</v>
      </c>
      <c r="H1045" s="14">
        <f>INDEX('20.9'!$B$7:$X$104,MATCH(B1045,'20.9'!$A$7:$A$104,0),MATCH(Data!A1045,'20.9'!$B$6:$X$6,0))</f>
        <v>30357</v>
      </c>
      <c r="I1045" s="14">
        <f>INDEX('20.10'!$B$7:$X$104,MATCH(B1045,'20.10'!$A$7:$A$104,0),MATCH(Data!A1045,'20.10'!$B$6:$X$6,0))</f>
        <v>32089</v>
      </c>
      <c r="J1045" s="14">
        <f>INDEX('20.13'!$B$7:$X$104,MATCH(B1045,'20.13'!$A$7:$A$104,0),MATCH(Data!A1045,'20.13'!$B$6:$X$6,0))</f>
        <v>109.2</v>
      </c>
      <c r="K1045" s="14"/>
    </row>
    <row r="1046" spans="1:11" hidden="1" x14ac:dyDescent="0.45">
      <c r="A1046" s="116">
        <v>2010</v>
      </c>
      <c r="B1046" s="14" t="s">
        <v>96</v>
      </c>
      <c r="C1046" s="14">
        <f>INDEX('1.1'!$B$6:$X$103,MATCH(B1046,'1.1'!$A$6:$A$103,0),MATCH(Data!A1046,'1.1'!$B$5:$X$5,0))</f>
        <v>3215.3</v>
      </c>
      <c r="D1046" s="14">
        <f>INDEX('1.2'!$B$6:$X$103,MATCH(B1046,'1.2'!$A$6:$A$103,0),MATCH(Data!A1046,'1.2'!$B$5:$X$5,0))</f>
        <v>3218.1</v>
      </c>
      <c r="E1046" s="14">
        <f>INDEX('1.6.2'!$B$7:$X$104,MATCH(B1046,'1.6.2'!$A$7:$A$104,0),MATCH(Data!A1046,'1.6.2'!$B$6:$X$6,0))</f>
        <v>61.4</v>
      </c>
      <c r="F1046" s="14">
        <f>INDEX('2.10.1'!$B$8:$X$105,MATCH(B1046,'2.10.1'!$A$8:$A$105,0),MATCH(Data!A1046,'2.10.1'!$B$7:$X$7,0))</f>
        <v>5.8</v>
      </c>
      <c r="G1046" s="14">
        <f>INDEX('3.2'!$B$7:$X$104,MATCH(B1046,'3.2'!$A$7:$A$104,0),MATCH(Data!A1046,'3.2'!$B$6:$X$6,0))</f>
        <v>20223</v>
      </c>
      <c r="H1046" s="14">
        <f>INDEX('20.9'!$B$7:$X$104,MATCH(B1046,'20.9'!$A$7:$A$104,0),MATCH(Data!A1046,'20.9'!$B$6:$X$6,0))</f>
        <v>43220</v>
      </c>
      <c r="I1046" s="14">
        <f>INDEX('20.10'!$B$7:$X$104,MATCH(B1046,'20.10'!$A$7:$A$104,0),MATCH(Data!A1046,'20.10'!$B$6:$X$6,0))</f>
        <v>46933</v>
      </c>
      <c r="J1046" s="14">
        <f>INDEX('20.13'!$B$7:$X$104,MATCH(B1046,'20.13'!$A$7:$A$104,0),MATCH(Data!A1046,'20.13'!$B$6:$X$6,0))</f>
        <v>106.2</v>
      </c>
      <c r="K1046" s="14"/>
    </row>
    <row r="1047" spans="1:11" hidden="1" x14ac:dyDescent="0.45">
      <c r="A1047" s="116">
        <v>2010</v>
      </c>
      <c r="B1047" s="14" t="s">
        <v>97</v>
      </c>
      <c r="C1047" s="14">
        <f>INDEX('1.1'!$B$6:$X$103,MATCH(B1047,'1.1'!$A$6:$A$103,0),MATCH(Data!A1047,'1.1'!$B$5:$X$5,0))</f>
        <v>2519.3000000000002</v>
      </c>
      <c r="D1047" s="14">
        <f>INDEX('1.2'!$B$6:$X$103,MATCH(B1047,'1.2'!$A$6:$A$103,0),MATCH(Data!A1047,'1.2'!$B$5:$X$5,0))</f>
        <v>2527.4</v>
      </c>
      <c r="E1047" s="14">
        <f>INDEX('1.6.2'!$B$7:$X$104,MATCH(B1047,'1.6.2'!$A$7:$A$104,0),MATCH(Data!A1047,'1.6.2'!$B$6:$X$6,0))</f>
        <v>60.4</v>
      </c>
      <c r="F1047" s="14">
        <f>INDEX('2.10.1'!$B$8:$X$105,MATCH(B1047,'2.10.1'!$A$8:$A$105,0),MATCH(Data!A1047,'2.10.1'!$B$7:$X$7,0))</f>
        <v>6.3</v>
      </c>
      <c r="G1047" s="14">
        <f>INDEX('3.2'!$B$7:$X$104,MATCH(B1047,'3.2'!$A$7:$A$104,0),MATCH(Data!A1047,'3.2'!$B$6:$X$6,0))</f>
        <v>12147</v>
      </c>
      <c r="H1047" s="14">
        <f>INDEX('20.9'!$B$7:$X$104,MATCH(B1047,'20.9'!$A$7:$A$104,0),MATCH(Data!A1047,'20.9'!$B$6:$X$6,0))</f>
        <v>31679</v>
      </c>
      <c r="I1047" s="14">
        <f>INDEX('20.10'!$B$7:$X$104,MATCH(B1047,'20.10'!$A$7:$A$104,0),MATCH(Data!A1047,'20.10'!$B$6:$X$6,0))</f>
        <v>32009</v>
      </c>
      <c r="J1047" s="14">
        <f>INDEX('20.13'!$B$7:$X$104,MATCH(B1047,'20.13'!$A$7:$A$104,0),MATCH(Data!A1047,'20.13'!$B$6:$X$6,0))</f>
        <v>106.4</v>
      </c>
      <c r="K1047" s="14"/>
    </row>
    <row r="1048" spans="1:11" hidden="1" x14ac:dyDescent="0.45">
      <c r="A1048" s="116">
        <v>2010</v>
      </c>
      <c r="B1048" s="14" t="s">
        <v>98</v>
      </c>
      <c r="C1048" s="14">
        <f>INDEX('1.1'!$B$6:$X$103,MATCH(B1048,'1.1'!$A$6:$A$103,0),MATCH(Data!A1048,'1.1'!$B$5:$X$5,0))</f>
        <v>1290.5</v>
      </c>
      <c r="D1048" s="14">
        <f>INDEX('1.2'!$B$6:$X$103,MATCH(B1048,'1.2'!$A$6:$A$103,0),MATCH(Data!A1048,'1.2'!$B$5:$X$5,0))</f>
        <v>1296.0999999999999</v>
      </c>
      <c r="E1048" s="14">
        <f>INDEX('1.6.2'!$B$7:$X$104,MATCH(B1048,'1.6.2'!$A$7:$A$104,0),MATCH(Data!A1048,'1.6.2'!$B$6:$X$6,0))</f>
        <v>61.4</v>
      </c>
      <c r="F1048" s="14">
        <f>INDEX('2.10.1'!$B$8:$X$105,MATCH(B1048,'2.10.1'!$A$8:$A$105,0),MATCH(Data!A1048,'2.10.1'!$B$7:$X$7,0))</f>
        <v>8.8000000000000007</v>
      </c>
      <c r="G1048" s="14">
        <f>INDEX('3.2'!$B$7:$X$104,MATCH(B1048,'3.2'!$A$7:$A$104,0),MATCH(Data!A1048,'3.2'!$B$6:$X$6,0))</f>
        <v>13132</v>
      </c>
      <c r="H1048" s="14">
        <f>INDEX('20.9'!$B$7:$X$104,MATCH(B1048,'20.9'!$A$7:$A$104,0),MATCH(Data!A1048,'20.9'!$B$6:$X$6,0))</f>
        <v>33330</v>
      </c>
      <c r="I1048" s="14">
        <f>INDEX('20.10'!$B$7:$X$104,MATCH(B1048,'20.10'!$A$7:$A$104,0),MATCH(Data!A1048,'20.10'!$B$6:$X$6,0))</f>
        <v>30999</v>
      </c>
      <c r="J1048" s="14">
        <f>INDEX('20.13'!$B$7:$X$104,MATCH(B1048,'20.13'!$A$7:$A$104,0),MATCH(Data!A1048,'20.13'!$B$6:$X$6,0))</f>
        <v>107.3</v>
      </c>
      <c r="K1048" s="14"/>
    </row>
    <row r="1049" spans="1:11" hidden="1" x14ac:dyDescent="0.45">
      <c r="A1049" s="116">
        <v>2010</v>
      </c>
      <c r="B1049" s="44" t="s">
        <v>143</v>
      </c>
      <c r="C1049" s="14">
        <f>INDEX('1.1'!$B$6:$X$103,MATCH(B1049,'1.1'!$A$6:$A$103,0),MATCH(Data!A1049,'1.1'!$B$5:$X$5,0))</f>
        <v>12087</v>
      </c>
      <c r="D1049" s="14">
        <f>INDEX('1.2'!$B$6:$X$103,MATCH(B1049,'1.2'!$A$6:$A$103,0),MATCH(Data!A1049,'1.2'!$B$5:$X$5,0))</f>
        <v>12087.3</v>
      </c>
      <c r="E1049" s="14">
        <f>INDEX('1.6.2'!$B$7:$X$104,MATCH(B1049,'1.6.2'!$A$7:$A$104,0),MATCH(Data!A1049,'1.6.2'!$B$6:$X$6,0))</f>
        <v>62.3</v>
      </c>
      <c r="F1049" s="14">
        <f>INDEX('2.10.1'!$B$8:$X$105,MATCH(B1049,'2.10.1'!$A$8:$A$105,0),MATCH(Data!A1049,'2.10.1'!$B$7:$X$7,0))</f>
        <v>8</v>
      </c>
      <c r="G1049" s="14">
        <f>INDEX('3.2'!$B$7:$X$104,MATCH(B1049,'3.2'!$A$7:$A$104,0),MATCH(Data!A1049,'3.2'!$B$6:$X$6,0))</f>
        <v>21832</v>
      </c>
      <c r="H1049" s="14">
        <f>INDEX('20.9'!$B$7:$X$104,MATCH(B1049,'20.9'!$A$7:$A$104,0),MATCH(Data!A1049,'20.9'!$B$6:$X$6,0))</f>
        <v>43556</v>
      </c>
      <c r="I1049" s="14">
        <f>INDEX('20.10'!$B$7:$X$104,MATCH(B1049,'20.10'!$A$7:$A$104,0),MATCH(Data!A1049,'20.10'!$B$6:$X$6,0))</f>
        <v>41225</v>
      </c>
      <c r="J1049" s="14">
        <f>INDEX('20.13'!$B$7:$X$104,MATCH(B1049,'20.13'!$A$7:$A$104,0),MATCH(Data!A1049,'20.13'!$B$6:$X$6,0))</f>
        <v>105.8</v>
      </c>
      <c r="K1049" s="14"/>
    </row>
    <row r="1050" spans="1:11" hidden="1" x14ac:dyDescent="0.45">
      <c r="A1050" s="116">
        <v>2010</v>
      </c>
      <c r="B1050" s="14" t="s">
        <v>99</v>
      </c>
      <c r="C1050" s="14">
        <f>INDEX('1.1'!$B$6:$X$103,MATCH(B1050,'1.1'!$A$6:$A$103,0),MATCH(Data!A1050,'1.1'!$B$5:$X$5,0))</f>
        <v>908.8</v>
      </c>
      <c r="D1050" s="14">
        <f>INDEX('1.2'!$B$6:$X$103,MATCH(B1050,'1.2'!$A$6:$A$103,0),MATCH(Data!A1050,'1.2'!$B$5:$X$5,0))</f>
        <v>913.7</v>
      </c>
      <c r="E1050" s="14">
        <f>INDEX('1.6.2'!$B$7:$X$104,MATCH(B1050,'1.6.2'!$A$7:$A$104,0),MATCH(Data!A1050,'1.6.2'!$B$6:$X$6,0))</f>
        <v>58.8</v>
      </c>
      <c r="F1050" s="14">
        <f>INDEX('2.10.1'!$B$8:$X$105,MATCH(B1050,'2.10.1'!$A$8:$A$105,0),MATCH(Data!A1050,'2.10.1'!$B$7:$X$7,0))</f>
        <v>12.1</v>
      </c>
      <c r="G1050" s="14">
        <f>INDEX('3.2'!$B$7:$X$104,MATCH(B1050,'3.2'!$A$7:$A$104,0),MATCH(Data!A1050,'3.2'!$B$6:$X$6,0))</f>
        <v>13499</v>
      </c>
      <c r="H1050" s="14">
        <f>INDEX('20.9'!$B$7:$X$104,MATCH(B1050,'20.9'!$A$7:$A$104,0),MATCH(Data!A1050,'20.9'!$B$6:$X$6,0))</f>
        <v>29167</v>
      </c>
      <c r="I1050" s="14">
        <f>INDEX('20.10'!$B$7:$X$104,MATCH(B1050,'20.10'!$A$7:$A$104,0),MATCH(Data!A1050,'20.10'!$B$6:$X$6,0))</f>
        <v>30974</v>
      </c>
      <c r="J1050" s="14">
        <f>INDEX('20.13'!$B$7:$X$104,MATCH(B1050,'20.13'!$A$7:$A$104,0),MATCH(Data!A1050,'20.13'!$B$6:$X$6,0))</f>
        <v>101.4</v>
      </c>
      <c r="K1050" s="14"/>
    </row>
    <row r="1051" spans="1:11" hidden="1" x14ac:dyDescent="0.45">
      <c r="A1051" s="116">
        <v>2010</v>
      </c>
      <c r="B1051" s="14" t="s">
        <v>100</v>
      </c>
      <c r="C1051" s="14">
        <f>INDEX('1.1'!$B$6:$X$103,MATCH(B1051,'1.1'!$A$6:$A$103,0),MATCH(Data!A1051,'1.1'!$B$5:$X$5,0))</f>
        <v>4297.3</v>
      </c>
      <c r="D1051" s="14">
        <f>INDEX('1.2'!$B$6:$X$103,MATCH(B1051,'1.2'!$A$6:$A$103,0),MATCH(Data!A1051,'1.2'!$B$5:$X$5,0))</f>
        <v>4302.8</v>
      </c>
      <c r="E1051" s="14">
        <f>INDEX('1.6.2'!$B$7:$X$104,MATCH(B1051,'1.6.2'!$A$7:$A$104,0),MATCH(Data!A1051,'1.6.2'!$B$6:$X$6,0))</f>
        <v>60.9</v>
      </c>
      <c r="F1051" s="14">
        <f>INDEX('2.10.1'!$B$8:$X$105,MATCH(B1051,'2.10.1'!$A$8:$A$105,0),MATCH(Data!A1051,'2.10.1'!$B$7:$X$7,0))</f>
        <v>8.4</v>
      </c>
      <c r="G1051" s="14">
        <f>INDEX('3.2'!$B$7:$X$104,MATCH(B1051,'3.2'!$A$7:$A$104,0),MATCH(Data!A1051,'3.2'!$B$6:$X$6,0))</f>
        <v>22194</v>
      </c>
      <c r="H1051" s="14">
        <f>INDEX('20.9'!$B$7:$X$104,MATCH(B1051,'20.9'!$A$7:$A$104,0),MATCH(Data!A1051,'20.9'!$B$6:$X$6,0))</f>
        <v>51341</v>
      </c>
      <c r="I1051" s="14">
        <f>INDEX('20.10'!$B$7:$X$104,MATCH(B1051,'20.10'!$A$7:$A$104,0),MATCH(Data!A1051,'20.10'!$B$6:$X$6,0))</f>
        <v>45150</v>
      </c>
      <c r="J1051" s="14">
        <f>INDEX('20.13'!$B$7:$X$104,MATCH(B1051,'20.13'!$A$7:$A$104,0),MATCH(Data!A1051,'20.13'!$B$6:$X$6,0))</f>
        <v>106.9</v>
      </c>
      <c r="K1051" s="14"/>
    </row>
    <row r="1052" spans="1:11" hidden="1" x14ac:dyDescent="0.45">
      <c r="A1052" s="116">
        <v>2010</v>
      </c>
      <c r="B1052" s="14" t="s">
        <v>101</v>
      </c>
      <c r="C1052" s="14">
        <f>INDEX('1.1'!$B$6:$X$103,MATCH(B1052,'1.1'!$A$6:$A$103,0),MATCH(Data!A1052,'1.1'!$B$5:$X$5,0))</f>
        <v>3405.3</v>
      </c>
      <c r="D1052" s="14">
        <f>INDEX('1.2'!$B$6:$X$103,MATCH(B1052,'1.2'!$A$6:$A$103,0),MATCH(Data!A1052,'1.2'!$B$5:$X$5,0))</f>
        <v>3392</v>
      </c>
      <c r="E1052" s="14">
        <f>INDEX('1.6.2'!$B$7:$X$104,MATCH(B1052,'1.6.2'!$A$7:$A$104,0),MATCH(Data!A1052,'1.6.2'!$B$6:$X$6,0))</f>
        <v>66.7</v>
      </c>
      <c r="F1052" s="14">
        <f>INDEX('2.10.1'!$B$8:$X$105,MATCH(B1052,'2.10.1'!$A$8:$A$105,0),MATCH(Data!A1052,'2.10.1'!$B$7:$X$7,0))</f>
        <v>6.9</v>
      </c>
      <c r="G1052" s="14">
        <f>INDEX('3.2'!$B$7:$X$104,MATCH(B1052,'3.2'!$A$7:$A$104,0),MATCH(Data!A1052,'3.2'!$B$6:$X$6,0))</f>
        <v>28757</v>
      </c>
      <c r="H1052" s="14">
        <f>INDEX('20.9'!$B$7:$X$104,MATCH(B1052,'20.9'!$A$7:$A$104,0),MATCH(Data!A1052,'20.9'!$B$6:$X$6,0))</f>
        <v>44306</v>
      </c>
      <c r="I1052" s="14">
        <f>INDEX('20.10'!$B$7:$X$104,MATCH(B1052,'20.10'!$A$7:$A$104,0),MATCH(Data!A1052,'20.10'!$B$6:$X$6,0))</f>
        <v>47151</v>
      </c>
      <c r="J1052" s="14">
        <f>INDEX('20.13'!$B$7:$X$104,MATCH(B1052,'20.13'!$A$7:$A$104,0),MATCH(Data!A1052,'20.13'!$B$6:$X$6,0))</f>
        <v>105.1</v>
      </c>
      <c r="K1052" s="14"/>
    </row>
    <row r="1053" spans="1:11" hidden="1" x14ac:dyDescent="0.45">
      <c r="A1053" s="116">
        <v>2010</v>
      </c>
      <c r="B1053" s="83" t="s">
        <v>62</v>
      </c>
      <c r="C1053" s="14">
        <f>INDEX('1.1'!$B$6:$X$103,MATCH(B1053,'1.1'!$A$6:$A$103,0),MATCH(Data!A1053,'1.1'!$B$5:$X$5,0))</f>
        <v>0</v>
      </c>
      <c r="D1053" s="14">
        <f>INDEX('1.2'!$B$6:$X$103,MATCH(B1053,'1.2'!$A$6:$A$103,0),MATCH(Data!A1053,'1.2'!$B$5:$X$5,0))</f>
        <v>0</v>
      </c>
      <c r="E1053" s="14">
        <f>INDEX('1.6.2'!$B$7:$X$104,MATCH(B1053,'1.6.2'!$A$7:$A$104,0),MATCH(Data!A1053,'1.6.2'!$B$6:$X$6,0))</f>
        <v>0</v>
      </c>
      <c r="F1053" s="14">
        <f>INDEX('2.10.1'!$B$8:$X$105,MATCH(B1053,'2.10.1'!$A$8:$A$105,0),MATCH(Data!A1053,'2.10.1'!$B$7:$X$7,0))</f>
        <v>0</v>
      </c>
      <c r="G1053" s="14">
        <f>INDEX('3.2'!$B$7:$X$104,MATCH(B1053,'3.2'!$A$7:$A$104,0),MATCH(Data!A1053,'3.2'!$B$6:$X$6,0))</f>
        <v>0</v>
      </c>
      <c r="H1053" s="14">
        <f>INDEX('20.9'!$B$7:$X$104,MATCH(B1053,'20.9'!$A$7:$A$104,0),MATCH(Data!A1053,'20.9'!$B$6:$X$6,0))</f>
        <v>0</v>
      </c>
      <c r="I1053" s="14">
        <f>INDEX('20.10'!$B$7:$X$104,MATCH(B1053,'20.10'!$A$7:$A$104,0),MATCH(Data!A1053,'20.10'!$B$6:$X$6,0))</f>
        <v>0</v>
      </c>
      <c r="J1053" s="14">
        <f>INDEX('20.13'!$B$7:$X$104,MATCH(B1053,'20.13'!$A$7:$A$104,0),MATCH(Data!A1053,'20.13'!$B$6:$X$6,0))</f>
        <v>0</v>
      </c>
      <c r="K1053" s="14"/>
    </row>
    <row r="1054" spans="1:11" ht="18" hidden="1" x14ac:dyDescent="0.45">
      <c r="A1054" s="116">
        <v>2010</v>
      </c>
      <c r="B1054" s="105" t="s">
        <v>144</v>
      </c>
      <c r="C1054" s="14">
        <f>INDEX('1.1'!$B$6:$X$103,MATCH(B1054,'1.1'!$A$6:$A$103,0),MATCH(Data!A1054,'1.1'!$B$5:$X$5,0))</f>
        <v>1537.2</v>
      </c>
      <c r="D1054" s="14">
        <f>INDEX('1.2'!$B$6:$X$103,MATCH(B1054,'1.2'!$A$6:$A$103,0),MATCH(Data!A1054,'1.2'!$B$5:$X$5,0))</f>
        <v>1529.2</v>
      </c>
      <c r="E1054" s="14">
        <f>INDEX('1.6.2'!$B$7:$X$104,MATCH(B1054,'1.6.2'!$A$7:$A$104,0),MATCH(Data!A1054,'1.6.2'!$B$6:$X$6,0))</f>
        <v>68.8</v>
      </c>
      <c r="F1054" s="14">
        <f>INDEX('2.10.1'!$B$8:$X$105,MATCH(B1054,'2.10.1'!$A$8:$A$105,0),MATCH(Data!A1054,'2.10.1'!$B$7:$X$7,0))</f>
        <v>7.5</v>
      </c>
      <c r="G1054" s="14">
        <f>INDEX('3.2'!$B$7:$X$104,MATCH(B1054,'3.2'!$A$7:$A$104,0),MATCH(Data!A1054,'3.2'!$B$6:$X$6,0))</f>
        <v>32385</v>
      </c>
      <c r="H1054" s="14">
        <f>INDEX('20.9'!$B$7:$X$104,MATCH(B1054,'20.9'!$A$7:$A$104,0),MATCH(Data!A1054,'20.9'!$B$6:$X$6,0))</f>
        <v>50073</v>
      </c>
      <c r="I1054" s="14">
        <f>INDEX('20.10'!$B$7:$X$104,MATCH(B1054,'20.10'!$A$7:$A$104,0),MATCH(Data!A1054,'20.10'!$B$6:$X$6,0))</f>
        <v>50642</v>
      </c>
      <c r="J1054" s="14">
        <f>INDEX('20.13'!$B$7:$X$104,MATCH(B1054,'20.13'!$A$7:$A$104,0),MATCH(Data!A1054,'20.13'!$B$6:$X$6,0))</f>
        <v>103.2</v>
      </c>
      <c r="K1054" s="14"/>
    </row>
    <row r="1055" spans="1:11" ht="18" hidden="1" x14ac:dyDescent="0.45">
      <c r="A1055" s="116">
        <v>2010</v>
      </c>
      <c r="B1055" s="105" t="s">
        <v>133</v>
      </c>
      <c r="C1055" s="14">
        <f>INDEX('1.1'!$B$6:$X$103,MATCH(B1055,'1.1'!$A$6:$A$103,0),MATCH(Data!A1055,'1.1'!$B$5:$X$5,0))</f>
        <v>524.9</v>
      </c>
      <c r="D1055" s="14">
        <f>INDEX('1.2'!$B$6:$X$103,MATCH(B1055,'1.2'!$A$6:$A$103,0),MATCH(Data!A1055,'1.2'!$B$5:$X$5,0))</f>
        <v>524.5</v>
      </c>
      <c r="E1055" s="14">
        <f>INDEX('1.6.2'!$B$7:$X$104,MATCH(B1055,'1.6.2'!$A$7:$A$104,0),MATCH(Data!A1055,'1.6.2'!$B$6:$X$6,0))</f>
        <v>70.099999999999994</v>
      </c>
      <c r="F1055" s="14">
        <f>INDEX('2.10.1'!$B$8:$X$105,MATCH(B1055,'2.10.1'!$A$8:$A$105,0),MATCH(Data!A1055,'2.10.1'!$B$7:$X$7,0))</f>
        <v>4.3</v>
      </c>
      <c r="G1055" s="14">
        <f>INDEX('3.2'!$B$7:$X$104,MATCH(B1055,'3.2'!$A$7:$A$104,0),MATCH(Data!A1055,'3.2'!$B$6:$X$6,0))</f>
        <v>43367</v>
      </c>
      <c r="H1055" s="14">
        <f>INDEX('20.9'!$B$7:$X$104,MATCH(B1055,'20.9'!$A$7:$A$104,0),MATCH(Data!A1055,'20.9'!$B$6:$X$6,0))</f>
        <v>53294</v>
      </c>
      <c r="I1055" s="14">
        <f>INDEX('20.10'!$B$7:$X$104,MATCH(B1055,'20.10'!$A$7:$A$104,0),MATCH(Data!A1055,'20.10'!$B$6:$X$6,0))</f>
        <v>54944</v>
      </c>
      <c r="J1055" s="14">
        <f>INDEX('20.13'!$B$7:$X$104,MATCH(B1055,'20.13'!$A$7:$A$104,0),MATCH(Data!A1055,'20.13'!$B$6:$X$6,0))</f>
        <v>113.9</v>
      </c>
      <c r="K1055" s="14"/>
    </row>
    <row r="1056" spans="1:11" ht="18" hidden="1" x14ac:dyDescent="0.45">
      <c r="A1056" s="116">
        <v>2010</v>
      </c>
      <c r="B1056" s="105" t="s">
        <v>102</v>
      </c>
      <c r="C1056" s="14">
        <f>INDEX('1.1'!$B$6:$X$103,MATCH(B1056,'1.1'!$A$6:$A$103,0),MATCH(Data!A1056,'1.1'!$B$5:$X$5,0))</f>
        <v>1343.2000000000003</v>
      </c>
      <c r="D1056" s="14">
        <f>INDEX('1.2'!$B$6:$X$103,MATCH(B1056,'1.2'!$A$6:$A$103,0),MATCH(Data!A1056,'1.2'!$B$5:$X$5,0))</f>
        <v>1338.3</v>
      </c>
      <c r="E1056" s="14">
        <f>INDEX('1.6.2'!$B$7:$X$104,MATCH(B1056,'1.6.2'!$A$7:$A$104,0),MATCH(Data!A1056,'1.6.2'!$B$6:$X$6,0))</f>
        <v>63</v>
      </c>
      <c r="F1056" s="14">
        <f>INDEX('2.10.1'!$B$8:$X$105,MATCH(B1056,'2.10.1'!$A$8:$A$105,0),MATCH(Data!A1056,'2.10.1'!$B$7:$X$7,0))</f>
        <v>7.2</v>
      </c>
      <c r="G1056" s="14">
        <f>INDEX('3.2'!$B$7:$X$104,MATCH(B1056,'3.2'!$A$7:$A$104,0),MATCH(Data!A1056,'3.2'!$B$6:$X$6,0))</f>
        <v>18885</v>
      </c>
      <c r="H1056" s="14">
        <f>INDEX('20.9'!$B$7:$X$104,MATCH(B1056,'20.9'!$A$7:$A$104,0),MATCH(Data!A1056,'20.9'!$B$6:$X$6,0))</f>
        <v>0</v>
      </c>
      <c r="I1056" s="14">
        <f>INDEX('20.10'!$B$7:$X$104,MATCH(B1056,'20.10'!$A$7:$A$104,0),MATCH(Data!A1056,'20.10'!$B$6:$X$6,0))</f>
        <v>0</v>
      </c>
      <c r="J1056" s="14" t="str">
        <f>INDEX('20.13'!$B$7:$X$104,MATCH(B1056,'20.13'!$A$7:$A$104,0),MATCH(Data!A1056,'20.13'!$B$6:$X$6,0))</f>
        <v>-</v>
      </c>
      <c r="K1056" s="14"/>
    </row>
    <row r="1057" spans="1:11" hidden="1" x14ac:dyDescent="0.45">
      <c r="A1057" s="116">
        <v>2010</v>
      </c>
      <c r="B1057" s="14" t="s">
        <v>103</v>
      </c>
      <c r="C1057" s="14">
        <f>INDEX('1.1'!$B$6:$X$103,MATCH(B1057,'1.1'!$A$6:$A$103,0),MATCH(Data!A1057,'1.1'!$B$5:$X$5,0))</f>
        <v>3475.6</v>
      </c>
      <c r="D1057" s="14">
        <f>INDEX('1.2'!$B$6:$X$103,MATCH(B1057,'1.2'!$A$6:$A$103,0),MATCH(Data!A1057,'1.2'!$B$5:$X$5,0))</f>
        <v>3478.8</v>
      </c>
      <c r="E1057" s="14">
        <f>INDEX('1.6.2'!$B$7:$X$104,MATCH(B1057,'1.6.2'!$A$7:$A$104,0),MATCH(Data!A1057,'1.6.2'!$B$6:$X$6,0))</f>
        <v>60.7</v>
      </c>
      <c r="F1057" s="14">
        <f>INDEX('2.10.1'!$B$8:$X$105,MATCH(B1057,'2.10.1'!$A$8:$A$105,0),MATCH(Data!A1057,'2.10.1'!$B$7:$X$7,0))</f>
        <v>7.5</v>
      </c>
      <c r="G1057" s="14">
        <f>INDEX('3.2'!$B$7:$X$104,MATCH(B1057,'3.2'!$A$7:$A$104,0),MATCH(Data!A1057,'3.2'!$B$6:$X$6,0))</f>
        <v>16821</v>
      </c>
      <c r="H1057" s="14">
        <f>INDEX('20.9'!$B$7:$X$104,MATCH(B1057,'20.9'!$A$7:$A$104,0),MATCH(Data!A1057,'20.9'!$B$6:$X$6,0))</f>
        <v>31375</v>
      </c>
      <c r="I1057" s="14">
        <f>INDEX('20.10'!$B$7:$X$104,MATCH(B1057,'20.10'!$A$7:$A$104,0),MATCH(Data!A1057,'20.10'!$B$6:$X$6,0))</f>
        <v>30516</v>
      </c>
      <c r="J1057" s="14">
        <f>INDEX('20.13'!$B$7:$X$104,MATCH(B1057,'20.13'!$A$7:$A$104,0),MATCH(Data!A1057,'20.13'!$B$6:$X$6,0))</f>
        <v>110.3</v>
      </c>
      <c r="K1057" s="14"/>
    </row>
    <row r="1058" spans="1:11" hidden="1" x14ac:dyDescent="0.45">
      <c r="A1058" s="116">
        <v>2010</v>
      </c>
      <c r="B1058" s="44" t="s">
        <v>145</v>
      </c>
      <c r="C1058" s="14">
        <f>INDEX('1.1'!$B$6:$X$103,MATCH(B1058,'1.1'!$A$6:$A$103,0),MATCH(Data!A1058,'1.1'!$B$5:$X$5,0))</f>
        <v>17174.199999999997</v>
      </c>
      <c r="D1058" s="14">
        <f>INDEX('1.2'!$B$6:$X$103,MATCH(B1058,'1.2'!$A$6:$A$103,0),MATCH(Data!A1058,'1.2'!$B$5:$X$5,0))</f>
        <v>17191.2</v>
      </c>
      <c r="E1058" s="14">
        <f>INDEX('1.6.2'!$B$7:$X$104,MATCH(B1058,'1.6.2'!$A$7:$A$104,0),MATCH(Data!A1058,'1.6.2'!$B$6:$X$6,0))</f>
        <v>61.8</v>
      </c>
      <c r="F1058" s="14">
        <f>INDEX('2.10.1'!$B$8:$X$105,MATCH(B1058,'2.10.1'!$A$8:$A$105,0),MATCH(Data!A1058,'2.10.1'!$B$7:$X$7,0))</f>
        <v>8.5</v>
      </c>
      <c r="G1058" s="14">
        <f>INDEX('3.2'!$B$7:$X$104,MATCH(B1058,'3.2'!$A$7:$A$104,0),MATCH(Data!A1058,'3.2'!$B$6:$X$6,0))</f>
        <v>15007</v>
      </c>
      <c r="H1058" s="14">
        <f>INDEX('20.9'!$B$7:$X$104,MATCH(B1058,'20.9'!$A$7:$A$104,0),MATCH(Data!A1058,'20.9'!$B$6:$X$6,0))</f>
        <v>35790</v>
      </c>
      <c r="I1058" s="14">
        <f>INDEX('20.10'!$B$7:$X$104,MATCH(B1058,'20.10'!$A$7:$A$104,0),MATCH(Data!A1058,'20.10'!$B$6:$X$6,0))</f>
        <v>39116</v>
      </c>
      <c r="J1058" s="14">
        <f>INDEX('20.13'!$B$7:$X$104,MATCH(B1058,'20.13'!$A$7:$A$104,0),MATCH(Data!A1058,'20.13'!$B$6:$X$6,0))</f>
        <v>111.5</v>
      </c>
      <c r="K1058" s="14"/>
    </row>
    <row r="1059" spans="1:11" hidden="1" x14ac:dyDescent="0.45">
      <c r="A1059" s="116">
        <v>2010</v>
      </c>
      <c r="B1059" s="14" t="s">
        <v>104</v>
      </c>
      <c r="C1059" s="14">
        <f>INDEX('1.1'!$B$6:$X$103,MATCH(B1059,'1.1'!$A$6:$A$103,0),MATCH(Data!A1059,'1.1'!$B$5:$X$5,0))</f>
        <v>206.5</v>
      </c>
      <c r="D1059" s="14">
        <f>INDEX('1.2'!$B$6:$X$103,MATCH(B1059,'1.2'!$A$6:$A$103,0),MATCH(Data!A1059,'1.2'!$B$5:$X$5,0))</f>
        <v>205.9</v>
      </c>
      <c r="E1059" s="14">
        <f>INDEX('1.6.2'!$B$7:$X$104,MATCH(B1059,'1.6.2'!$A$7:$A$104,0),MATCH(Data!A1059,'1.6.2'!$B$6:$X$6,0))</f>
        <v>60</v>
      </c>
      <c r="F1059" s="14">
        <f>INDEX('2.10.1'!$B$8:$X$105,MATCH(B1059,'2.10.1'!$A$8:$A$105,0),MATCH(Data!A1059,'2.10.1'!$B$7:$X$7,0))</f>
        <v>12.2</v>
      </c>
      <c r="G1059" s="14">
        <f>INDEX('3.2'!$B$7:$X$104,MATCH(B1059,'3.2'!$A$7:$A$104,0),MATCH(Data!A1059,'3.2'!$B$6:$X$6,0))</f>
        <v>13536</v>
      </c>
      <c r="H1059" s="14">
        <f>INDEX('20.9'!$B$7:$X$104,MATCH(B1059,'20.9'!$A$7:$A$104,0),MATCH(Data!A1059,'20.9'!$B$6:$X$6,0))</f>
        <v>34758</v>
      </c>
      <c r="I1059" s="14">
        <f>INDEX('20.10'!$B$7:$X$104,MATCH(B1059,'20.10'!$A$7:$A$104,0),MATCH(Data!A1059,'20.10'!$B$6:$X$6,0))</f>
        <v>37157</v>
      </c>
      <c r="J1059" s="14">
        <f>INDEX('20.13'!$B$7:$X$104,MATCH(B1059,'20.13'!$A$7:$A$104,0),MATCH(Data!A1059,'20.13'!$B$6:$X$6,0))</f>
        <v>115.8</v>
      </c>
      <c r="K1059" s="14"/>
    </row>
    <row r="1060" spans="1:11" hidden="1" x14ac:dyDescent="0.45">
      <c r="A1060" s="116">
        <v>2010</v>
      </c>
      <c r="B1060" s="14" t="s">
        <v>106</v>
      </c>
      <c r="C1060" s="14">
        <f>INDEX('1.1'!$B$6:$X$103,MATCH(B1060,'1.1'!$A$6:$A$103,0),MATCH(Data!A1060,'1.1'!$B$5:$X$5,0))</f>
        <v>308.10000000000002</v>
      </c>
      <c r="D1060" s="14">
        <f>INDEX('1.2'!$B$6:$X$103,MATCH(B1060,'1.2'!$A$6:$A$103,0),MATCH(Data!A1060,'1.2'!$B$5:$X$5,0))</f>
        <v>307.7</v>
      </c>
      <c r="E1060" s="14">
        <f>INDEX('1.6.2'!$B$7:$X$104,MATCH(B1060,'1.6.2'!$A$7:$A$104,0),MATCH(Data!A1060,'1.6.2'!$B$6:$X$6,0))</f>
        <v>59.5</v>
      </c>
      <c r="F1060" s="14">
        <f>INDEX('2.10.1'!$B$8:$X$105,MATCH(B1060,'2.10.1'!$A$8:$A$105,0),MATCH(Data!A1060,'2.10.1'!$B$7:$X$7,0))</f>
        <v>21.7</v>
      </c>
      <c r="G1060" s="14">
        <f>INDEX('3.2'!$B$7:$X$104,MATCH(B1060,'3.2'!$A$7:$A$104,0),MATCH(Data!A1060,'3.2'!$B$6:$X$6,0))</f>
        <v>10160</v>
      </c>
      <c r="H1060" s="14">
        <f>INDEX('20.9'!$B$7:$X$104,MATCH(B1060,'20.9'!$A$7:$A$104,0),MATCH(Data!A1060,'20.9'!$B$6:$X$6,0))</f>
        <v>33175</v>
      </c>
      <c r="I1060" s="14">
        <f>INDEX('20.10'!$B$7:$X$104,MATCH(B1060,'20.10'!$A$7:$A$104,0),MATCH(Data!A1060,'20.10'!$B$6:$X$6,0))</f>
        <v>32911</v>
      </c>
      <c r="J1060" s="14">
        <f>INDEX('20.13'!$B$7:$X$104,MATCH(B1060,'20.13'!$A$7:$A$104,0),MATCH(Data!A1060,'20.13'!$B$6:$X$6,0))</f>
        <v>103.7</v>
      </c>
      <c r="K1060" s="14"/>
    </row>
    <row r="1061" spans="1:11" hidden="1" x14ac:dyDescent="0.45">
      <c r="A1061" s="116">
        <v>2010</v>
      </c>
      <c r="B1061" s="14" t="s">
        <v>107</v>
      </c>
      <c r="C1061" s="14">
        <f>INDEX('1.1'!$B$6:$X$103,MATCH(B1061,'1.1'!$A$6:$A$103,0),MATCH(Data!A1061,'1.1'!$B$5:$X$5,0))</f>
        <v>532.29999999999995</v>
      </c>
      <c r="D1061" s="14">
        <f>INDEX('1.2'!$B$6:$X$103,MATCH(B1061,'1.2'!$A$6:$A$103,0),MATCH(Data!A1061,'1.2'!$B$5:$X$5,0))</f>
        <v>532.5</v>
      </c>
      <c r="E1061" s="14">
        <f>INDEX('1.6.2'!$B$7:$X$104,MATCH(B1061,'1.6.2'!$A$7:$A$104,0),MATCH(Data!A1061,'1.6.2'!$B$6:$X$6,0))</f>
        <v>61.6</v>
      </c>
      <c r="F1061" s="14">
        <f>INDEX('2.10.1'!$B$8:$X$105,MATCH(B1061,'2.10.1'!$A$8:$A$105,0),MATCH(Data!A1061,'2.10.1'!$B$7:$X$7,0))</f>
        <v>9.1</v>
      </c>
      <c r="G1061" s="14">
        <f>INDEX('3.2'!$B$7:$X$104,MATCH(B1061,'3.2'!$A$7:$A$104,0),MATCH(Data!A1061,'3.2'!$B$6:$X$6,0))</f>
        <v>12806</v>
      </c>
      <c r="H1061" s="14">
        <f>INDEX('20.9'!$B$7:$X$104,MATCH(B1061,'20.9'!$A$7:$A$104,0),MATCH(Data!A1061,'20.9'!$B$6:$X$6,0))</f>
        <v>28718</v>
      </c>
      <c r="I1061" s="14">
        <f>INDEX('20.10'!$B$7:$X$104,MATCH(B1061,'20.10'!$A$7:$A$104,0),MATCH(Data!A1061,'20.10'!$B$6:$X$6,0))</f>
        <v>33718</v>
      </c>
      <c r="J1061" s="14">
        <f>INDEX('20.13'!$B$7:$X$104,MATCH(B1061,'20.13'!$A$7:$A$104,0),MATCH(Data!A1061,'20.13'!$B$6:$X$6,0))</f>
        <v>121.9</v>
      </c>
      <c r="K1061" s="14"/>
    </row>
    <row r="1062" spans="1:11" hidden="1" x14ac:dyDescent="0.45">
      <c r="A1062" s="116">
        <v>2010</v>
      </c>
      <c r="B1062" s="14" t="s">
        <v>108</v>
      </c>
      <c r="C1062" s="14">
        <f>INDEX('1.1'!$B$6:$X$103,MATCH(B1062,'1.1'!$A$6:$A$103,0),MATCH(Data!A1062,'1.1'!$B$5:$X$5,0))</f>
        <v>2417.3000000000002</v>
      </c>
      <c r="D1062" s="14">
        <f>INDEX('1.2'!$B$6:$X$103,MATCH(B1062,'1.2'!$A$6:$A$103,0),MATCH(Data!A1062,'1.2'!$B$5:$X$5,0))</f>
        <v>2424.1</v>
      </c>
      <c r="E1062" s="14">
        <f>INDEX('1.6.2'!$B$7:$X$104,MATCH(B1062,'1.6.2'!$A$7:$A$104,0),MATCH(Data!A1062,'1.6.2'!$B$6:$X$6,0))</f>
        <v>60.5</v>
      </c>
      <c r="F1062" s="14">
        <f>INDEX('2.10.1'!$B$8:$X$105,MATCH(B1062,'2.10.1'!$A$8:$A$105,0),MATCH(Data!A1062,'2.10.1'!$B$7:$X$7,0))</f>
        <v>8.8000000000000007</v>
      </c>
      <c r="G1062" s="14">
        <f>INDEX('3.2'!$B$7:$X$104,MATCH(B1062,'3.2'!$A$7:$A$104,0),MATCH(Data!A1062,'3.2'!$B$6:$X$6,0))</f>
        <v>11029</v>
      </c>
      <c r="H1062" s="14">
        <f>INDEX('20.9'!$B$7:$X$104,MATCH(B1062,'20.9'!$A$7:$A$104,0),MATCH(Data!A1062,'20.9'!$B$6:$X$6,0))</f>
        <v>33386</v>
      </c>
      <c r="I1062" s="14">
        <f>INDEX('20.10'!$B$7:$X$104,MATCH(B1062,'20.10'!$A$7:$A$104,0),MATCH(Data!A1062,'20.10'!$B$6:$X$6,0))</f>
        <v>31642</v>
      </c>
      <c r="J1062" s="14">
        <f>INDEX('20.13'!$B$7:$X$104,MATCH(B1062,'20.13'!$A$7:$A$104,0),MATCH(Data!A1062,'20.13'!$B$6:$X$6,0))</f>
        <v>115.3</v>
      </c>
      <c r="K1062" s="14"/>
    </row>
    <row r="1063" spans="1:11" hidden="1" x14ac:dyDescent="0.45">
      <c r="A1063" s="116">
        <v>2010</v>
      </c>
      <c r="B1063" s="14" t="s">
        <v>109</v>
      </c>
      <c r="C1063" s="14">
        <f>INDEX('1.1'!$B$6:$X$103,MATCH(B1063,'1.1'!$A$6:$A$103,0),MATCH(Data!A1063,'1.1'!$B$5:$X$5,0))</f>
        <v>2829.1</v>
      </c>
      <c r="D1063" s="14">
        <f>INDEX('1.2'!$B$6:$X$103,MATCH(B1063,'1.2'!$A$6:$A$103,0),MATCH(Data!A1063,'1.2'!$B$5:$X$5,0))</f>
        <v>2831</v>
      </c>
      <c r="E1063" s="14">
        <f>INDEX('1.6.2'!$B$7:$X$104,MATCH(B1063,'1.6.2'!$A$7:$A$104,0),MATCH(Data!A1063,'1.6.2'!$B$6:$X$6,0))</f>
        <v>63</v>
      </c>
      <c r="F1063" s="14">
        <f>INDEX('2.10.1'!$B$8:$X$105,MATCH(B1063,'2.10.1'!$A$8:$A$105,0),MATCH(Data!A1063,'2.10.1'!$B$7:$X$7,0))</f>
        <v>6.2</v>
      </c>
      <c r="G1063" s="14">
        <f>INDEX('3.2'!$B$7:$X$104,MATCH(B1063,'3.2'!$A$7:$A$104,0),MATCH(Data!A1063,'3.2'!$B$6:$X$6,0))</f>
        <v>18262</v>
      </c>
      <c r="H1063" s="14">
        <f>INDEX('20.9'!$B$7:$X$104,MATCH(B1063,'20.9'!$A$7:$A$104,0),MATCH(Data!A1063,'20.9'!$B$6:$X$6,0))</f>
        <v>40491</v>
      </c>
      <c r="I1063" s="14">
        <f>INDEX('20.10'!$B$7:$X$104,MATCH(B1063,'20.10'!$A$7:$A$104,0),MATCH(Data!A1063,'20.10'!$B$6:$X$6,0))</f>
        <v>36165</v>
      </c>
      <c r="J1063" s="14">
        <f>INDEX('20.13'!$B$7:$X$104,MATCH(B1063,'20.13'!$A$7:$A$104,0),MATCH(Data!A1063,'20.13'!$B$6:$X$6,0))</f>
        <v>108.8</v>
      </c>
      <c r="K1063" s="14"/>
    </row>
    <row r="1064" spans="1:11" hidden="1" x14ac:dyDescent="0.45">
      <c r="A1064" s="116">
        <v>2010</v>
      </c>
      <c r="B1064" s="14" t="s">
        <v>110</v>
      </c>
      <c r="C1064" s="14">
        <f>INDEX('1.1'!$B$6:$X$103,MATCH(B1064,'1.1'!$A$6:$A$103,0),MATCH(Data!A1064,'1.1'!$B$5:$X$5,0))</f>
        <v>2428</v>
      </c>
      <c r="D1064" s="14">
        <f>INDEX('1.2'!$B$6:$X$103,MATCH(B1064,'1.2'!$A$6:$A$103,0),MATCH(Data!A1064,'1.2'!$B$5:$X$5,0))</f>
        <v>2434.1999999999998</v>
      </c>
      <c r="E1064" s="14">
        <f>INDEX('1.6.2'!$B$7:$X$104,MATCH(B1064,'1.6.2'!$A$7:$A$104,0),MATCH(Data!A1064,'1.6.2'!$B$6:$X$6,0))</f>
        <v>61.4</v>
      </c>
      <c r="F1064" s="14">
        <f>INDEX('2.10.1'!$B$8:$X$105,MATCH(B1064,'2.10.1'!$A$8:$A$105,0),MATCH(Data!A1064,'2.10.1'!$B$7:$X$7,0))</f>
        <v>10.1</v>
      </c>
      <c r="G1064" s="14">
        <f>INDEX('3.2'!$B$7:$X$104,MATCH(B1064,'3.2'!$A$7:$A$104,0),MATCH(Data!A1064,'3.2'!$B$6:$X$6,0))</f>
        <v>15110</v>
      </c>
      <c r="H1064" s="14">
        <f>INDEX('20.9'!$B$7:$X$104,MATCH(B1064,'20.9'!$A$7:$A$104,0),MATCH(Data!A1064,'20.9'!$B$6:$X$6,0))</f>
        <v>39420</v>
      </c>
      <c r="I1064" s="14">
        <f>INDEX('20.10'!$B$7:$X$104,MATCH(B1064,'20.10'!$A$7:$A$104,0),MATCH(Data!A1064,'20.10'!$B$6:$X$6,0))</f>
        <v>37144</v>
      </c>
      <c r="J1064" s="14">
        <f>INDEX('20.13'!$B$7:$X$104,MATCH(B1064,'20.13'!$A$7:$A$104,0),MATCH(Data!A1064,'20.13'!$B$6:$X$6,0))</f>
        <v>106.6</v>
      </c>
      <c r="K1064" s="14"/>
    </row>
    <row r="1065" spans="1:11" hidden="1" x14ac:dyDescent="0.45">
      <c r="A1065" s="116">
        <v>2010</v>
      </c>
      <c r="B1065" s="14" t="s">
        <v>111</v>
      </c>
      <c r="C1065" s="14">
        <f>INDEX('1.1'!$B$6:$X$103,MATCH(B1065,'1.1'!$A$6:$A$103,0),MATCH(Data!A1065,'1.1'!$B$5:$X$5,0))</f>
        <v>2761.3</v>
      </c>
      <c r="D1065" s="14">
        <f>INDEX('1.2'!$B$6:$X$103,MATCH(B1065,'1.2'!$A$6:$A$103,0),MATCH(Data!A1065,'1.2'!$B$5:$X$5,0))</f>
        <v>2767.1</v>
      </c>
      <c r="E1065" s="14">
        <f>INDEX('1.6.2'!$B$7:$X$104,MATCH(B1065,'1.6.2'!$A$7:$A$104,0),MATCH(Data!A1065,'1.6.2'!$B$6:$X$6,0))</f>
        <v>61</v>
      </c>
      <c r="F1065" s="14">
        <f>INDEX('2.10.1'!$B$8:$X$105,MATCH(B1065,'2.10.1'!$A$8:$A$105,0),MATCH(Data!A1065,'2.10.1'!$B$7:$X$7,0))</f>
        <v>8.9</v>
      </c>
      <c r="G1065" s="14">
        <f>INDEX('3.2'!$B$7:$X$104,MATCH(B1065,'3.2'!$A$7:$A$104,0),MATCH(Data!A1065,'3.2'!$B$6:$X$6,0))</f>
        <v>15341</v>
      </c>
      <c r="H1065" s="14">
        <f>INDEX('20.9'!$B$7:$X$104,MATCH(B1065,'20.9'!$A$7:$A$104,0),MATCH(Data!A1065,'20.9'!$B$6:$X$6,0))</f>
        <v>35641</v>
      </c>
      <c r="I1065" s="14">
        <f>INDEX('20.10'!$B$7:$X$104,MATCH(B1065,'20.10'!$A$7:$A$104,0),MATCH(Data!A1065,'20.10'!$B$6:$X$6,0))</f>
        <v>36411</v>
      </c>
      <c r="J1065" s="14">
        <f>INDEX('20.13'!$B$7:$X$104,MATCH(B1065,'20.13'!$A$7:$A$104,0),MATCH(Data!A1065,'20.13'!$B$6:$X$6,0))</f>
        <v>112.8</v>
      </c>
      <c r="K1065" s="14"/>
    </row>
    <row r="1066" spans="1:11" hidden="1" x14ac:dyDescent="0.45">
      <c r="A1066" s="116">
        <v>2010</v>
      </c>
      <c r="B1066" s="14" t="s">
        <v>112</v>
      </c>
      <c r="C1066" s="14">
        <f>INDEX('1.1'!$B$6:$X$103,MATCH(B1066,'1.1'!$A$6:$A$103,0),MATCH(Data!A1066,'1.1'!$B$5:$X$5,0))</f>
        <v>2666.5</v>
      </c>
      <c r="D1066" s="14">
        <f>INDEX('1.2'!$B$6:$X$103,MATCH(B1066,'1.2'!$A$6:$A$103,0),MATCH(Data!A1066,'1.2'!$B$5:$X$5,0))</f>
        <v>2664</v>
      </c>
      <c r="E1066" s="14">
        <f>INDEX('1.6.2'!$B$7:$X$104,MATCH(B1066,'1.6.2'!$A$7:$A$104,0),MATCH(Data!A1066,'1.6.2'!$B$6:$X$6,0))</f>
        <v>62.2</v>
      </c>
      <c r="F1066" s="14">
        <f>INDEX('2.10.1'!$B$8:$X$105,MATCH(B1066,'2.10.1'!$A$8:$A$105,0),MATCH(Data!A1066,'2.10.1'!$B$7:$X$7,0))</f>
        <v>7.7</v>
      </c>
      <c r="G1066" s="14">
        <f>INDEX('3.2'!$B$7:$X$104,MATCH(B1066,'3.2'!$A$7:$A$104,0),MATCH(Data!A1066,'3.2'!$B$6:$X$6,0))</f>
        <v>16276</v>
      </c>
      <c r="H1066" s="14">
        <f>INDEX('20.9'!$B$7:$X$104,MATCH(B1066,'20.9'!$A$7:$A$104,0),MATCH(Data!A1066,'20.9'!$B$6:$X$6,0))</f>
        <v>38263</v>
      </c>
      <c r="I1066" s="14">
        <f>INDEX('20.10'!$B$7:$X$104,MATCH(B1066,'20.10'!$A$7:$A$104,0),MATCH(Data!A1066,'20.10'!$B$6:$X$6,0))</f>
        <v>46430</v>
      </c>
      <c r="J1066" s="14">
        <f>INDEX('20.13'!$B$7:$X$104,MATCH(B1066,'20.13'!$A$7:$A$104,0),MATCH(Data!A1066,'20.13'!$B$6:$X$6,0))</f>
        <v>115.2</v>
      </c>
      <c r="K1066" s="14"/>
    </row>
    <row r="1067" spans="1:11" hidden="1" x14ac:dyDescent="0.45">
      <c r="A1067" s="116">
        <v>2010</v>
      </c>
      <c r="B1067" s="14" t="s">
        <v>113</v>
      </c>
      <c r="C1067" s="14">
        <f>INDEX('1.1'!$B$6:$X$103,MATCH(B1067,'1.1'!$A$6:$A$103,0),MATCH(Data!A1067,'1.1'!$B$5:$X$5,0))</f>
        <v>1976.6</v>
      </c>
      <c r="D1067" s="14">
        <f>INDEX('1.2'!$B$6:$X$103,MATCH(B1067,'1.2'!$A$6:$A$103,0),MATCH(Data!A1067,'1.2'!$B$5:$X$5,0))</f>
        <v>1980.3</v>
      </c>
      <c r="E1067" s="14">
        <f>INDEX('1.6.2'!$B$7:$X$104,MATCH(B1067,'1.6.2'!$A$7:$A$104,0),MATCH(Data!A1067,'1.6.2'!$B$6:$X$6,0))</f>
        <v>62.5</v>
      </c>
      <c r="F1067" s="14">
        <f>INDEX('2.10.1'!$B$8:$X$105,MATCH(B1067,'2.10.1'!$A$8:$A$105,0),MATCH(Data!A1067,'2.10.1'!$B$7:$X$7,0))</f>
        <v>8.1</v>
      </c>
      <c r="G1067" s="14">
        <f>INDEX('3.2'!$B$7:$X$104,MATCH(B1067,'3.2'!$A$7:$A$104,0),MATCH(Data!A1067,'3.2'!$B$6:$X$6,0))</f>
        <v>15199</v>
      </c>
      <c r="H1067" s="14">
        <f>INDEX('20.9'!$B$7:$X$104,MATCH(B1067,'20.9'!$A$7:$A$104,0),MATCH(Data!A1067,'20.9'!$B$6:$X$6,0))</f>
        <v>31271</v>
      </c>
      <c r="I1067" s="14">
        <f>INDEX('20.10'!$B$7:$X$104,MATCH(B1067,'20.10'!$A$7:$A$104,0),MATCH(Data!A1067,'20.10'!$B$6:$X$6,0))</f>
        <v>32500</v>
      </c>
      <c r="J1067" s="14">
        <f>INDEX('20.13'!$B$7:$X$104,MATCH(B1067,'20.13'!$A$7:$A$104,0),MATCH(Data!A1067,'20.13'!$B$6:$X$6,0))</f>
        <v>108</v>
      </c>
      <c r="K1067" s="14"/>
    </row>
    <row r="1068" spans="1:11" hidden="1" x14ac:dyDescent="0.45">
      <c r="A1068" s="116">
        <v>2010</v>
      </c>
      <c r="B1068" s="14" t="s">
        <v>114</v>
      </c>
      <c r="C1068" s="14">
        <f>INDEX('1.1'!$B$6:$X$103,MATCH(B1068,'1.1'!$A$6:$A$103,0),MATCH(Data!A1068,'1.1'!$B$5:$X$5,0))</f>
        <v>1048.5</v>
      </c>
      <c r="D1068" s="14">
        <f>INDEX('1.2'!$B$6:$X$103,MATCH(B1068,'1.2'!$A$6:$A$103,0),MATCH(Data!A1068,'1.2'!$B$5:$X$5,0))</f>
        <v>1044.4000000000001</v>
      </c>
      <c r="E1068" s="14">
        <f>INDEX('1.6.2'!$B$7:$X$104,MATCH(B1068,'1.6.2'!$A$7:$A$104,0),MATCH(Data!A1068,'1.6.2'!$B$6:$X$6,0))</f>
        <v>63.5</v>
      </c>
      <c r="F1068" s="14">
        <f>INDEX('2.10.1'!$B$8:$X$105,MATCH(B1068,'2.10.1'!$A$8:$A$105,0),MATCH(Data!A1068,'2.10.1'!$B$7:$X$7,0))</f>
        <v>7.7</v>
      </c>
      <c r="G1068" s="14">
        <f>INDEX('3.2'!$B$7:$X$104,MATCH(B1068,'3.2'!$A$7:$A$104,0),MATCH(Data!A1068,'3.2'!$B$6:$X$6,0))</f>
        <v>15070</v>
      </c>
      <c r="H1068" s="14">
        <f>INDEX('20.9'!$B$7:$X$104,MATCH(B1068,'20.9'!$A$7:$A$104,0),MATCH(Data!A1068,'20.9'!$B$6:$X$6,0))</f>
        <v>34084</v>
      </c>
      <c r="I1068" s="14">
        <f>INDEX('20.10'!$B$7:$X$104,MATCH(B1068,'20.10'!$A$7:$A$104,0),MATCH(Data!A1068,'20.10'!$B$6:$X$6,0))</f>
        <v>37046</v>
      </c>
      <c r="J1068" s="14">
        <f>INDEX('20.13'!$B$7:$X$104,MATCH(B1068,'20.13'!$A$7:$A$104,0),MATCH(Data!A1068,'20.13'!$B$6:$X$6,0))</f>
        <v>109.9</v>
      </c>
      <c r="K1068" s="14"/>
    </row>
    <row r="1069" spans="1:11" ht="18" hidden="1" x14ac:dyDescent="0.45">
      <c r="A1069" s="116">
        <v>2010</v>
      </c>
      <c r="B1069" s="44" t="s">
        <v>146</v>
      </c>
      <c r="C1069" s="14">
        <f>INDEX('1.1'!$B$6:$X$103,MATCH(B1069,'1.1'!$A$6:$A$103,0),MATCH(Data!A1069,'1.1'!$B$5:$X$5,0))</f>
        <v>8362.5999999999985</v>
      </c>
      <c r="D1069" s="14">
        <f>INDEX('1.2'!$B$6:$X$103,MATCH(B1069,'1.2'!$A$6:$A$103,0),MATCH(Data!A1069,'1.2'!$B$5:$X$5,0))</f>
        <v>8380.5999999999985</v>
      </c>
      <c r="E1069" s="14">
        <f>INDEX('1.6.2'!$B$7:$X$104,MATCH(B1069,'1.6.2'!$A$7:$A$104,0),MATCH(Data!A1069,'1.6.2'!$B$6:$X$6,0))</f>
        <v>63.1</v>
      </c>
      <c r="F1069" s="14">
        <f>INDEX('2.10.1'!$B$8:$X$105,MATCH(B1069,'2.10.1'!$A$8:$A$105,0),MATCH(Data!A1069,'2.10.1'!$B$7:$X$7,0))</f>
        <v>9.1</v>
      </c>
      <c r="G1069" s="14">
        <f>INDEX('3.2'!$B$7:$X$104,MATCH(B1069,'3.2'!$A$7:$A$104,0),MATCH(Data!A1069,'3.2'!$B$6:$X$6,0))</f>
        <v>20807</v>
      </c>
      <c r="H1069" s="14">
        <f>INDEX('20.9'!$B$7:$X$104,MATCH(B1069,'20.9'!$A$7:$A$104,0),MATCH(Data!A1069,'20.9'!$B$6:$X$6,0))</f>
        <v>48028</v>
      </c>
      <c r="I1069" s="14">
        <f>INDEX('20.10'!$B$7:$X$104,MATCH(B1069,'20.10'!$A$7:$A$104,0),MATCH(Data!A1069,'20.10'!$B$6:$X$6,0))</f>
        <v>47908</v>
      </c>
      <c r="J1069" s="14">
        <f>INDEX('20.13'!$B$7:$X$104,MATCH(B1069,'20.13'!$A$7:$A$104,0),MATCH(Data!A1069,'20.13'!$B$6:$X$6,0))</f>
        <v>112.7</v>
      </c>
      <c r="K1069" s="14"/>
    </row>
    <row r="1070" spans="1:11" hidden="1" x14ac:dyDescent="0.45">
      <c r="A1070" s="116">
        <v>2010</v>
      </c>
      <c r="B1070" s="14" t="s">
        <v>115</v>
      </c>
      <c r="C1070" s="14">
        <f>INDEX('1.1'!$B$6:$X$103,MATCH(B1070,'1.1'!$A$6:$A$103,0),MATCH(Data!A1070,'1.1'!$B$5:$X$5,0))</f>
        <v>971.5</v>
      </c>
      <c r="D1070" s="14">
        <f>INDEX('1.2'!$B$6:$X$103,MATCH(B1070,'1.2'!$A$6:$A$103,0),MATCH(Data!A1070,'1.2'!$B$5:$X$5,0))</f>
        <v>970.6</v>
      </c>
      <c r="E1070" s="14">
        <f>INDEX('1.6.2'!$B$7:$X$104,MATCH(B1070,'1.6.2'!$A$7:$A$104,0),MATCH(Data!A1070,'1.6.2'!$B$6:$X$6,0))</f>
        <v>61.9</v>
      </c>
      <c r="F1070" s="14">
        <f>INDEX('2.10.1'!$B$8:$X$105,MATCH(B1070,'2.10.1'!$A$8:$A$105,0),MATCH(Data!A1070,'2.10.1'!$B$7:$X$7,0))</f>
        <v>10.4</v>
      </c>
      <c r="G1070" s="14">
        <f>INDEX('3.2'!$B$7:$X$104,MATCH(B1070,'3.2'!$A$7:$A$104,0),MATCH(Data!A1070,'3.2'!$B$6:$X$6,0))</f>
        <v>14271</v>
      </c>
      <c r="H1070" s="14">
        <f>INDEX('20.9'!$B$7:$X$104,MATCH(B1070,'20.9'!$A$7:$A$104,0),MATCH(Data!A1070,'20.9'!$B$6:$X$6,0))</f>
        <v>28933</v>
      </c>
      <c r="I1070" s="14">
        <f>INDEX('20.10'!$B$7:$X$104,MATCH(B1070,'20.10'!$A$7:$A$104,0),MATCH(Data!A1070,'20.10'!$B$6:$X$6,0))</f>
        <v>33314</v>
      </c>
      <c r="J1070" s="14">
        <f>INDEX('20.13'!$B$7:$X$104,MATCH(B1070,'20.13'!$A$7:$A$104,0),MATCH(Data!A1070,'20.13'!$B$6:$X$6,0))</f>
        <v>109.9</v>
      </c>
      <c r="K1070" s="14"/>
    </row>
    <row r="1071" spans="1:11" hidden="1" x14ac:dyDescent="0.45">
      <c r="A1071" s="116">
        <v>2010</v>
      </c>
      <c r="B1071" s="14" t="s">
        <v>116</v>
      </c>
      <c r="C1071" s="14">
        <f>INDEX('1.1'!$B$6:$X$103,MATCH(B1071,'1.1'!$A$6:$A$103,0),MATCH(Data!A1071,'1.1'!$B$5:$X$5,0))</f>
        <v>958.2</v>
      </c>
      <c r="D1071" s="14">
        <f>INDEX('1.2'!$B$6:$X$103,MATCH(B1071,'1.2'!$A$6:$A$103,0),MATCH(Data!A1071,'1.2'!$B$5:$X$5,0))</f>
        <v>958.3</v>
      </c>
      <c r="E1071" s="14">
        <f>INDEX('1.6.2'!$B$7:$X$104,MATCH(B1071,'1.6.2'!$A$7:$A$104,0),MATCH(Data!A1071,'1.6.2'!$B$6:$X$6,0))</f>
        <v>63.9</v>
      </c>
      <c r="F1071" s="14">
        <f>INDEX('2.10.1'!$B$8:$X$105,MATCH(B1071,'2.10.1'!$A$8:$A$105,0),MATCH(Data!A1071,'2.10.1'!$B$7:$X$7,0))</f>
        <v>8.9</v>
      </c>
      <c r="G1071" s="14">
        <f>INDEX('3.2'!$B$7:$X$104,MATCH(B1071,'3.2'!$A$7:$A$104,0),MATCH(Data!A1071,'3.2'!$B$6:$X$6,0))</f>
        <v>23088</v>
      </c>
      <c r="H1071" s="14">
        <f>INDEX('20.9'!$B$7:$X$104,MATCH(B1071,'20.9'!$A$7:$A$104,0),MATCH(Data!A1071,'20.9'!$B$6:$X$6,0))</f>
        <v>48481</v>
      </c>
      <c r="I1071" s="14">
        <f>INDEX('20.10'!$B$7:$X$104,MATCH(B1071,'20.10'!$A$7:$A$104,0),MATCH(Data!A1071,'20.10'!$B$6:$X$6,0))</f>
        <v>46813</v>
      </c>
      <c r="J1071" s="14">
        <f>INDEX('20.13'!$B$7:$X$104,MATCH(B1071,'20.13'!$A$7:$A$104,0),MATCH(Data!A1071,'20.13'!$B$6:$X$6,0))</f>
        <v>103</v>
      </c>
      <c r="K1071" s="14"/>
    </row>
    <row r="1072" spans="1:11" hidden="1" x14ac:dyDescent="0.45">
      <c r="A1072" s="116">
        <v>2010</v>
      </c>
      <c r="B1072" s="14" t="s">
        <v>117</v>
      </c>
      <c r="C1072" s="14">
        <f>INDEX('1.1'!$B$6:$X$103,MATCH(B1072,'1.1'!$A$6:$A$103,0),MATCH(Data!A1072,'1.1'!$B$5:$X$5,0))</f>
        <v>1106.2</v>
      </c>
      <c r="D1072" s="14">
        <f>INDEX('1.2'!$B$6:$X$103,MATCH(B1072,'1.2'!$A$6:$A$103,0),MATCH(Data!A1072,'1.2'!$B$5:$X$5,0))</f>
        <v>1107.5999999999999</v>
      </c>
      <c r="E1072" s="14">
        <f>INDEX('1.6.2'!$B$7:$X$104,MATCH(B1072,'1.6.2'!$A$7:$A$104,0),MATCH(Data!A1072,'1.6.2'!$B$6:$X$6,0))</f>
        <v>62.1</v>
      </c>
      <c r="F1072" s="14">
        <f>INDEX('2.10.1'!$B$8:$X$105,MATCH(B1072,'2.10.1'!$A$8:$A$105,0),MATCH(Data!A1072,'2.10.1'!$B$7:$X$7,0))</f>
        <v>11.1</v>
      </c>
      <c r="G1072" s="14">
        <f>INDEX('3.2'!$B$7:$X$104,MATCH(B1072,'3.2'!$A$7:$A$104,0),MATCH(Data!A1072,'3.2'!$B$6:$X$6,0))</f>
        <v>14205</v>
      </c>
      <c r="H1072" s="14">
        <f>INDEX('20.9'!$B$7:$X$104,MATCH(B1072,'20.9'!$A$7:$A$104,0),MATCH(Data!A1072,'20.9'!$B$6:$X$6,0))</f>
        <v>32425</v>
      </c>
      <c r="I1072" s="14">
        <f>INDEX('20.10'!$B$7:$X$104,MATCH(B1072,'20.10'!$A$7:$A$104,0),MATCH(Data!A1072,'20.10'!$B$6:$X$6,0))</f>
        <v>38715</v>
      </c>
      <c r="J1072" s="14">
        <f>INDEX('20.13'!$B$7:$X$104,MATCH(B1072,'20.13'!$A$7:$A$104,0),MATCH(Data!A1072,'20.13'!$B$6:$X$6,0))</f>
        <v>113.2</v>
      </c>
      <c r="K1072" s="14"/>
    </row>
    <row r="1073" spans="1:11" hidden="1" x14ac:dyDescent="0.45">
      <c r="A1073" s="116">
        <v>2010</v>
      </c>
      <c r="B1073" s="14" t="s">
        <v>118</v>
      </c>
      <c r="C1073" s="14">
        <f>INDEX('1.1'!$B$6:$X$103,MATCH(B1073,'1.1'!$A$6:$A$103,0),MATCH(Data!A1073,'1.1'!$B$5:$X$5,0))</f>
        <v>321.7</v>
      </c>
      <c r="D1073" s="14">
        <f>INDEX('1.2'!$B$6:$X$103,MATCH(B1073,'1.2'!$A$6:$A$103,0),MATCH(Data!A1073,'1.2'!$B$5:$X$5,0))</f>
        <v>322.39999999999998</v>
      </c>
      <c r="E1073" s="14">
        <f>INDEX('1.6.2'!$B$7:$X$104,MATCH(B1073,'1.6.2'!$A$7:$A$104,0),MATCH(Data!A1073,'1.6.2'!$B$6:$X$6,0))</f>
        <v>65.400000000000006</v>
      </c>
      <c r="F1073" s="14">
        <f>INDEX('2.10.1'!$B$8:$X$105,MATCH(B1073,'2.10.1'!$A$8:$A$105,0),MATCH(Data!A1073,'2.10.1'!$B$7:$X$7,0))</f>
        <v>7</v>
      </c>
      <c r="G1073" s="14">
        <f>INDEX('3.2'!$B$7:$X$104,MATCH(B1073,'3.2'!$A$7:$A$104,0),MATCH(Data!A1073,'3.2'!$B$6:$X$6,0))</f>
        <v>27010</v>
      </c>
      <c r="H1073" s="14">
        <f>INDEX('20.9'!$B$7:$X$104,MATCH(B1073,'20.9'!$A$7:$A$104,0),MATCH(Data!A1073,'20.9'!$B$6:$X$6,0))</f>
        <v>44949</v>
      </c>
      <c r="I1073" s="14">
        <f>INDEX('20.10'!$B$7:$X$104,MATCH(B1073,'20.10'!$A$7:$A$104,0),MATCH(Data!A1073,'20.10'!$B$6:$X$6,0))</f>
        <v>42428</v>
      </c>
      <c r="J1073" s="14">
        <f>INDEX('20.13'!$B$7:$X$104,MATCH(B1073,'20.13'!$A$7:$A$104,0),MATCH(Data!A1073,'20.13'!$B$6:$X$6,0))</f>
        <v>122.1</v>
      </c>
      <c r="K1073" s="14"/>
    </row>
    <row r="1074" spans="1:11" hidden="1" x14ac:dyDescent="0.45">
      <c r="A1074" s="116">
        <v>2010</v>
      </c>
      <c r="B1074" s="14" t="s">
        <v>119</v>
      </c>
      <c r="C1074" s="14">
        <f>INDEX('1.1'!$B$6:$X$103,MATCH(B1074,'1.1'!$A$6:$A$103,0),MATCH(Data!A1074,'1.1'!$B$5:$X$5,0))</f>
        <v>1953.5</v>
      </c>
      <c r="D1074" s="14">
        <f>INDEX('1.2'!$B$6:$X$103,MATCH(B1074,'1.2'!$A$6:$A$103,0),MATCH(Data!A1074,'1.2'!$B$5:$X$5,0))</f>
        <v>1959.4</v>
      </c>
      <c r="E1074" s="14">
        <f>INDEX('1.6.2'!$B$7:$X$104,MATCH(B1074,'1.6.2'!$A$7:$A$104,0),MATCH(Data!A1074,'1.6.2'!$B$6:$X$6,0))</f>
        <v>63</v>
      </c>
      <c r="F1074" s="14">
        <f>INDEX('2.10.1'!$B$8:$X$105,MATCH(B1074,'2.10.1'!$A$8:$A$105,0),MATCH(Data!A1074,'2.10.1'!$B$7:$X$7,0))</f>
        <v>9.5</v>
      </c>
      <c r="G1074" s="14">
        <f>INDEX('3.2'!$B$7:$X$104,MATCH(B1074,'3.2'!$A$7:$A$104,0),MATCH(Data!A1074,'3.2'!$B$6:$X$6,0))</f>
        <v>17298</v>
      </c>
      <c r="H1074" s="14">
        <f>INDEX('20.9'!$B$7:$X$104,MATCH(B1074,'20.9'!$A$7:$A$104,0),MATCH(Data!A1074,'20.9'!$B$6:$X$6,0))</f>
        <v>50665</v>
      </c>
      <c r="I1074" s="14">
        <f>INDEX('20.10'!$B$7:$X$104,MATCH(B1074,'20.10'!$A$7:$A$104,0),MATCH(Data!A1074,'20.10'!$B$6:$X$6,0))</f>
        <v>54613</v>
      </c>
      <c r="J1074" s="14">
        <f>INDEX('20.13'!$B$7:$X$104,MATCH(B1074,'20.13'!$A$7:$A$104,0),MATCH(Data!A1074,'20.13'!$B$6:$X$6,0))</f>
        <v>125.1</v>
      </c>
      <c r="K1074" s="14"/>
    </row>
    <row r="1075" spans="1:11" hidden="1" x14ac:dyDescent="0.45">
      <c r="A1075" s="116">
        <v>2010</v>
      </c>
      <c r="B1075" s="14" t="s">
        <v>147</v>
      </c>
      <c r="C1075" s="14">
        <f>INDEX('1.1'!$B$6:$X$103,MATCH(B1075,'1.1'!$A$6:$A$103,0),MATCH(Data!A1075,'1.1'!$B$5:$X$5,0))</f>
        <v>1342.9</v>
      </c>
      <c r="D1075" s="14">
        <f>INDEX('1.2'!$B$6:$X$103,MATCH(B1075,'1.2'!$A$6:$A$103,0),MATCH(Data!A1075,'1.2'!$B$5:$X$5,0))</f>
        <v>1346.1</v>
      </c>
      <c r="E1075" s="14">
        <f>INDEX('1.6.2'!$B$7:$X$104,MATCH(B1075,'1.6.2'!$A$7:$A$104,0),MATCH(Data!A1075,'1.6.2'!$B$6:$X$6,0))</f>
        <v>63.5</v>
      </c>
      <c r="F1075" s="14">
        <f>INDEX('2.10.1'!$B$8:$X$105,MATCH(B1075,'2.10.1'!$A$8:$A$105,0),MATCH(Data!A1075,'2.10.1'!$B$7:$X$7,0))</f>
        <v>8.9</v>
      </c>
      <c r="G1075" s="14">
        <f>INDEX('3.2'!$B$7:$X$104,MATCH(B1075,'3.2'!$A$7:$A$104,0),MATCH(Data!A1075,'3.2'!$B$6:$X$6,0))</f>
        <v>22479</v>
      </c>
      <c r="H1075" s="14">
        <f>INDEX('20.9'!$B$7:$X$104,MATCH(B1075,'20.9'!$A$7:$A$104,0),MATCH(Data!A1075,'20.9'!$B$6:$X$6,0))</f>
        <v>48786</v>
      </c>
      <c r="I1075" s="14">
        <f>INDEX('20.10'!$B$7:$X$104,MATCH(B1075,'20.10'!$A$7:$A$104,0),MATCH(Data!A1075,'20.10'!$B$6:$X$6,0))</f>
        <v>42867</v>
      </c>
      <c r="J1075" s="14">
        <f>INDEX('20.13'!$B$7:$X$104,MATCH(B1075,'20.13'!$A$7:$A$104,0),MATCH(Data!A1075,'20.13'!$B$6:$X$6,0))</f>
        <v>110.3</v>
      </c>
      <c r="K1075" s="14"/>
    </row>
    <row r="1076" spans="1:11" hidden="1" x14ac:dyDescent="0.45">
      <c r="A1076" s="116">
        <v>2010</v>
      </c>
      <c r="B1076" s="14" t="s">
        <v>120</v>
      </c>
      <c r="C1076" s="14">
        <f>INDEX('1.1'!$B$6:$X$103,MATCH(B1076,'1.1'!$A$6:$A$103,0),MATCH(Data!A1076,'1.1'!$B$5:$X$5,0))</f>
        <v>828.7</v>
      </c>
      <c r="D1076" s="14">
        <f>INDEX('1.2'!$B$6:$X$103,MATCH(B1076,'1.2'!$A$6:$A$103,0),MATCH(Data!A1076,'1.2'!$B$5:$X$5,0))</f>
        <v>831.8</v>
      </c>
      <c r="E1076" s="14">
        <f>INDEX('1.6.2'!$B$7:$X$104,MATCH(B1076,'1.6.2'!$A$7:$A$104,0),MATCH(Data!A1076,'1.6.2'!$B$6:$X$6,0))</f>
        <v>62.3</v>
      </c>
      <c r="F1076" s="14">
        <f>INDEX('2.10.1'!$B$8:$X$105,MATCH(B1076,'2.10.1'!$A$8:$A$105,0),MATCH(Data!A1076,'2.10.1'!$B$7:$X$7,0))</f>
        <v>6.9</v>
      </c>
      <c r="G1076" s="14">
        <f>INDEX('3.2'!$B$7:$X$104,MATCH(B1076,'3.2'!$A$7:$A$104,0),MATCH(Data!A1076,'3.2'!$B$6:$X$6,0))</f>
        <v>14323</v>
      </c>
      <c r="H1076" s="14">
        <f>INDEX('20.9'!$B$7:$X$104,MATCH(B1076,'20.9'!$A$7:$A$104,0),MATCH(Data!A1076,'20.9'!$B$6:$X$6,0))</f>
        <v>46162</v>
      </c>
      <c r="I1076" s="14">
        <f>INDEX('20.10'!$B$7:$X$104,MATCH(B1076,'20.10'!$A$7:$A$104,0),MATCH(Data!A1076,'20.10'!$B$6:$X$6,0))</f>
        <v>40135</v>
      </c>
      <c r="J1076" s="14">
        <f>INDEX('20.13'!$B$7:$X$104,MATCH(B1076,'20.13'!$A$7:$A$104,0),MATCH(Data!A1076,'20.13'!$B$6:$X$6,0))</f>
        <v>111</v>
      </c>
      <c r="K1076" s="14"/>
    </row>
    <row r="1077" spans="1:11" hidden="1" x14ac:dyDescent="0.45">
      <c r="A1077" s="116">
        <v>2010</v>
      </c>
      <c r="B1077" s="14" t="s">
        <v>121</v>
      </c>
      <c r="C1077" s="14">
        <f>INDEX('1.1'!$B$6:$X$103,MATCH(B1077,'1.1'!$A$6:$A$103,0),MATCH(Data!A1077,'1.1'!$B$5:$X$5,0))</f>
        <v>156.5</v>
      </c>
      <c r="D1077" s="14">
        <f>INDEX('1.2'!$B$6:$X$103,MATCH(B1077,'1.2'!$A$6:$A$103,0),MATCH(Data!A1077,'1.2'!$B$5:$X$5,0))</f>
        <v>157.69999999999999</v>
      </c>
      <c r="E1077" s="14">
        <f>INDEX('1.6.2'!$B$7:$X$104,MATCH(B1077,'1.6.2'!$A$7:$A$104,0),MATCH(Data!A1077,'1.6.2'!$B$6:$X$6,0))</f>
        <v>66.3</v>
      </c>
      <c r="F1077" s="14">
        <f>INDEX('2.10.1'!$B$8:$X$105,MATCH(B1077,'2.10.1'!$A$8:$A$105,0),MATCH(Data!A1077,'2.10.1'!$B$7:$X$7,0))</f>
        <v>5.6</v>
      </c>
      <c r="G1077" s="14">
        <f>INDEX('3.2'!$B$7:$X$104,MATCH(B1077,'3.2'!$A$7:$A$104,0),MATCH(Data!A1077,'3.2'!$B$6:$X$6,0))</f>
        <v>27801</v>
      </c>
      <c r="H1077" s="14">
        <f>INDEX('20.9'!$B$7:$X$104,MATCH(B1077,'20.9'!$A$7:$A$104,0),MATCH(Data!A1077,'20.9'!$B$6:$X$6,0))</f>
        <v>34851</v>
      </c>
      <c r="I1077" s="14">
        <f>INDEX('20.10'!$B$7:$X$104,MATCH(B1077,'20.10'!$A$7:$A$104,0),MATCH(Data!A1077,'20.10'!$B$6:$X$6,0))</f>
        <v>30772</v>
      </c>
      <c r="J1077" s="14">
        <f>INDEX('20.13'!$B$7:$X$104,MATCH(B1077,'20.13'!$A$7:$A$104,0),MATCH(Data!A1077,'20.13'!$B$6:$X$6,0))</f>
        <v>119.8</v>
      </c>
      <c r="K1077" s="14"/>
    </row>
    <row r="1078" spans="1:11" hidden="1" x14ac:dyDescent="0.45">
      <c r="A1078" s="116">
        <v>2010</v>
      </c>
      <c r="B1078" s="14" t="s">
        <v>122</v>
      </c>
      <c r="C1078" s="14">
        <f>INDEX('1.1'!$B$6:$X$103,MATCH(B1078,'1.1'!$A$6:$A$103,0),MATCH(Data!A1078,'1.1'!$B$5:$X$5,0))</f>
        <v>496.7</v>
      </c>
      <c r="D1078" s="14">
        <f>INDEX('1.2'!$B$6:$X$103,MATCH(B1078,'1.2'!$A$6:$A$103,0),MATCH(Data!A1078,'1.2'!$B$5:$X$5,0))</f>
        <v>499</v>
      </c>
      <c r="E1078" s="14">
        <f>INDEX('1.6.2'!$B$7:$X$104,MATCH(B1078,'1.6.2'!$A$7:$A$104,0),MATCH(Data!A1078,'1.6.2'!$B$6:$X$6,0))</f>
        <v>63.5</v>
      </c>
      <c r="F1078" s="14">
        <f>INDEX('2.10.1'!$B$8:$X$105,MATCH(B1078,'2.10.1'!$A$8:$A$105,0),MATCH(Data!A1078,'2.10.1'!$B$7:$X$7,0))</f>
        <v>8.9</v>
      </c>
      <c r="G1078" s="14">
        <f>INDEX('3.2'!$B$7:$X$104,MATCH(B1078,'3.2'!$A$7:$A$104,0),MATCH(Data!A1078,'3.2'!$B$6:$X$6,0))</f>
        <v>30727</v>
      </c>
      <c r="H1078" s="14">
        <f>INDEX('20.9'!$B$7:$X$104,MATCH(B1078,'20.9'!$A$7:$A$104,0),MATCH(Data!A1078,'20.9'!$B$6:$X$6,0))</f>
        <v>64500</v>
      </c>
      <c r="I1078" s="14">
        <f>INDEX('20.10'!$B$7:$X$104,MATCH(B1078,'20.10'!$A$7:$A$104,0),MATCH(Data!A1078,'20.10'!$B$6:$X$6,0))</f>
        <v>64189</v>
      </c>
      <c r="J1078" s="14">
        <f>INDEX('20.13'!$B$7:$X$104,MATCH(B1078,'20.13'!$A$7:$A$104,0),MATCH(Data!A1078,'20.13'!$B$6:$X$6,0))</f>
        <v>106.4</v>
      </c>
      <c r="K1078" s="14"/>
    </row>
    <row r="1079" spans="1:11" hidden="1" x14ac:dyDescent="0.45">
      <c r="A1079" s="116">
        <v>2010</v>
      </c>
      <c r="B1079" s="14" t="s">
        <v>123</v>
      </c>
      <c r="C1079" s="14">
        <f>INDEX('1.1'!$B$6:$X$103,MATCH(B1079,'1.1'!$A$6:$A$103,0),MATCH(Data!A1079,'1.1'!$B$5:$X$5,0))</f>
        <v>176.3</v>
      </c>
      <c r="D1079" s="14">
        <f>INDEX('1.2'!$B$6:$X$103,MATCH(B1079,'1.2'!$A$6:$A$103,0),MATCH(Data!A1079,'1.2'!$B$5:$X$5,0))</f>
        <v>176.9</v>
      </c>
      <c r="E1079" s="14">
        <f>INDEX('1.6.2'!$B$7:$X$104,MATCH(B1079,'1.6.2'!$A$7:$A$104,0),MATCH(Data!A1079,'1.6.2'!$B$6:$X$6,0))</f>
        <v>62.1</v>
      </c>
      <c r="F1079" s="14">
        <f>INDEX('2.10.1'!$B$8:$X$105,MATCH(B1079,'2.10.1'!$A$8:$A$105,0),MATCH(Data!A1079,'2.10.1'!$B$7:$X$7,0))</f>
        <v>9.3000000000000007</v>
      </c>
      <c r="G1079" s="14">
        <f>INDEX('3.2'!$B$7:$X$104,MATCH(B1079,'3.2'!$A$7:$A$104,0),MATCH(Data!A1079,'3.2'!$B$6:$X$6,0))</f>
        <v>15348</v>
      </c>
      <c r="H1079" s="14">
        <f>INDEX('20.9'!$B$7:$X$104,MATCH(B1079,'20.9'!$A$7:$A$104,0),MATCH(Data!A1079,'20.9'!$B$6:$X$6,0))</f>
        <v>23615</v>
      </c>
      <c r="I1079" s="14">
        <f>INDEX('20.10'!$B$7:$X$104,MATCH(B1079,'20.10'!$A$7:$A$104,0),MATCH(Data!A1079,'20.10'!$B$6:$X$6,0))</f>
        <v>27878</v>
      </c>
      <c r="J1079" s="14">
        <f>INDEX('20.13'!$B$7:$X$104,MATCH(B1079,'20.13'!$A$7:$A$104,0),MATCH(Data!A1079,'20.13'!$B$6:$X$6,0))</f>
        <v>122.3</v>
      </c>
      <c r="K1079" s="14"/>
    </row>
    <row r="1080" spans="1:11" hidden="1" x14ac:dyDescent="0.45">
      <c r="A1080" s="116">
        <v>2010</v>
      </c>
      <c r="B1080" s="14" t="s">
        <v>124</v>
      </c>
      <c r="C1080" s="14">
        <f>INDEX('1.1'!$B$6:$X$103,MATCH(B1080,'1.1'!$A$6:$A$103,0),MATCH(Data!A1080,'1.1'!$B$5:$X$5,0))</f>
        <v>50.4</v>
      </c>
      <c r="D1080" s="14">
        <f>INDEX('1.2'!$B$6:$X$103,MATCH(B1080,'1.2'!$A$6:$A$103,0),MATCH(Data!A1080,'1.2'!$B$5:$X$5,0))</f>
        <v>50.8</v>
      </c>
      <c r="E1080" s="14">
        <f>INDEX('1.6.2'!$B$7:$X$104,MATCH(B1080,'1.6.2'!$A$7:$A$104,0),MATCH(Data!A1080,'1.6.2'!$B$6:$X$6,0))</f>
        <v>67.099999999999994</v>
      </c>
      <c r="F1080" s="14">
        <f>INDEX('2.10.1'!$B$8:$X$105,MATCH(B1080,'2.10.1'!$A$8:$A$105,0),MATCH(Data!A1080,'2.10.1'!$B$7:$X$7,0))</f>
        <v>4.5</v>
      </c>
      <c r="G1080" s="14">
        <f>INDEX('3.2'!$B$7:$X$104,MATCH(B1080,'3.2'!$A$7:$A$104,0),MATCH(Data!A1080,'3.2'!$B$6:$X$6,0))</f>
        <v>38147</v>
      </c>
      <c r="H1080" s="14" t="str">
        <f>INDEX('20.9'!$B$7:$X$104,MATCH(B1080,'20.9'!$A$7:$A$104,0),MATCH(Data!A1080,'20.9'!$B$6:$X$6,0))</f>
        <v>…</v>
      </c>
      <c r="I1080" s="14" t="str">
        <f>INDEX('20.10'!$B$7:$X$104,MATCH(B1080,'20.10'!$A$7:$A$104,0),MATCH(Data!A1080,'20.10'!$B$6:$X$6,0))</f>
        <v>…</v>
      </c>
      <c r="J1080" s="14" t="str">
        <f>INDEX('20.13'!$B$7:$X$104,MATCH(B1080,'20.13'!$A$7:$A$104,0),MATCH(Data!A1080,'20.13'!$B$6:$X$6,0))</f>
        <v>-</v>
      </c>
      <c r="K1080" s="14"/>
    </row>
    <row r="1081" spans="1:11" hidden="1" x14ac:dyDescent="0.45">
      <c r="A1081" s="116">
        <v>2011</v>
      </c>
      <c r="B1081" s="114" t="s">
        <v>40</v>
      </c>
      <c r="C1081" s="14">
        <f>INDEX('1.1'!$B$6:$X$103,MATCH(B1081,'1.1'!$A$6:$A$103,0),MATCH(Data!A1081,'1.1'!$B$5:$X$5,0))</f>
        <v>143171</v>
      </c>
      <c r="D1081" s="14">
        <f>INDEX('1.2'!$B$6:$X$103,MATCH(B1081,'1.2'!$A$6:$A$103,0),MATCH(Data!A1081,'1.2'!$B$5:$X$5,0))</f>
        <v>143018.20000000001</v>
      </c>
      <c r="E1081" s="14">
        <f>INDEX('1.6.2'!$B$7:$X$104,MATCH(B1081,'1.6.2'!$A$7:$A$104,0),MATCH(Data!A1081,'1.6.2'!$B$6:$X$6,0))</f>
        <v>60.9</v>
      </c>
      <c r="F1081" s="14">
        <f>INDEX('2.10.1'!$B$8:$X$105,MATCH(B1081,'2.10.1'!$A$8:$A$105,0),MATCH(Data!A1081,'2.10.1'!$B$7:$X$7,0))</f>
        <v>6.5</v>
      </c>
      <c r="G1081" s="14">
        <f>INDEX('3.2'!$B$7:$X$104,MATCH(B1081,'3.2'!$A$7:$A$104,0),MATCH(Data!A1081,'3.2'!$B$6:$X$6,0))</f>
        <v>20780</v>
      </c>
      <c r="H1081" s="14">
        <f>INDEX('20.9'!$B$7:$X$104,MATCH(B1081,'20.9'!$A$7:$A$104,0),MATCH(Data!A1081,'20.9'!$B$6:$X$6,0))</f>
        <v>43686</v>
      </c>
      <c r="I1081" s="14">
        <f>INDEX('20.10'!$B$7:$X$104,MATCH(B1081,'20.10'!$A$7:$A$104,0),MATCH(Data!A1081,'20.10'!$B$6:$X$6,0))</f>
        <v>48243</v>
      </c>
      <c r="J1081" s="14">
        <f>INDEX('20.13'!$B$7:$X$104,MATCH(B1081,'20.13'!$A$7:$A$104,0),MATCH(Data!A1081,'20.13'!$B$6:$X$6,0))</f>
        <v>109.3</v>
      </c>
      <c r="K1081" s="14"/>
    </row>
    <row r="1082" spans="1:11" ht="18" hidden="1" x14ac:dyDescent="0.45">
      <c r="A1082" s="116">
        <v>2011</v>
      </c>
      <c r="B1082" s="44" t="s">
        <v>131</v>
      </c>
      <c r="C1082" s="14">
        <f>INDEX('1.1'!$B$6:$X$103,MATCH(B1082,'1.1'!$A$6:$A$103,0),MATCH(Data!A1082,'1.1'!$B$5:$X$5,0))</f>
        <v>38640.9</v>
      </c>
      <c r="D1082" s="14">
        <f>INDEX('1.2'!$B$6:$X$103,MATCH(B1082,'1.2'!$A$6:$A$103,0),MATCH(Data!A1082,'1.2'!$B$5:$X$5,0))</f>
        <v>38543.300000000003</v>
      </c>
      <c r="E1082" s="14">
        <f>INDEX('1.6.2'!$B$7:$X$104,MATCH(B1082,'1.6.2'!$A$7:$A$104,0),MATCH(Data!A1082,'1.6.2'!$B$6:$X$6,0))</f>
        <v>60.7</v>
      </c>
      <c r="F1082" s="14">
        <f>INDEX('2.10.1'!$B$8:$X$105,MATCH(B1082,'2.10.1'!$A$8:$A$105,0),MATCH(Data!A1082,'2.10.1'!$B$7:$X$7,0))</f>
        <v>4.0999999999999996</v>
      </c>
      <c r="G1082" s="14">
        <f>INDEX('3.2'!$B$7:$X$104,MATCH(B1082,'3.2'!$A$7:$A$104,0),MATCH(Data!A1082,'3.2'!$B$6:$X$6,0))</f>
        <v>27089</v>
      </c>
      <c r="H1082" s="14">
        <f>INDEX('20.9'!$B$7:$X$104,MATCH(B1082,'20.9'!$A$7:$A$104,0),MATCH(Data!A1082,'20.9'!$B$6:$X$6,0))</f>
        <v>53088</v>
      </c>
      <c r="I1082" s="14">
        <f>INDEX('20.10'!$B$7:$X$104,MATCH(B1082,'20.10'!$A$7:$A$104,0),MATCH(Data!A1082,'20.10'!$B$6:$X$6,0))</f>
        <v>71014</v>
      </c>
      <c r="J1082" s="14">
        <f>INDEX('20.13'!$B$7:$X$104,MATCH(B1082,'20.13'!$A$7:$A$104,0),MATCH(Data!A1082,'20.13'!$B$6:$X$6,0))</f>
        <v>110.2</v>
      </c>
      <c r="K1082" s="14"/>
    </row>
    <row r="1083" spans="1:11" hidden="1" x14ac:dyDescent="0.45">
      <c r="A1083" s="116">
        <v>2011</v>
      </c>
      <c r="B1083" s="14" t="s">
        <v>41</v>
      </c>
      <c r="C1083" s="14">
        <f>INDEX('1.1'!$B$6:$X$103,MATCH(B1083,'1.1'!$A$6:$A$103,0),MATCH(Data!A1083,'1.1'!$B$5:$X$5,0))</f>
        <v>1536.6</v>
      </c>
      <c r="D1083" s="14">
        <f>INDEX('1.2'!$B$6:$X$103,MATCH(B1083,'1.2'!$A$6:$A$103,0),MATCH(Data!A1083,'1.2'!$B$5:$X$5,0))</f>
        <v>1534.5</v>
      </c>
      <c r="E1083" s="14">
        <f>INDEX('1.6.2'!$B$7:$X$104,MATCH(B1083,'1.6.2'!$A$7:$A$104,0),MATCH(Data!A1083,'1.6.2'!$B$6:$X$6,0))</f>
        <v>60.3</v>
      </c>
      <c r="F1083" s="14">
        <f>INDEX('2.10.1'!$B$8:$X$105,MATCH(B1083,'2.10.1'!$A$8:$A$105,0),MATCH(Data!A1083,'2.10.1'!$B$7:$X$7,0))</f>
        <v>4.3</v>
      </c>
      <c r="G1083" s="14">
        <f>INDEX('3.2'!$B$7:$X$104,MATCH(B1083,'3.2'!$A$7:$A$104,0),MATCH(Data!A1083,'3.2'!$B$6:$X$6,0))</f>
        <v>18800</v>
      </c>
      <c r="H1083" s="14">
        <f>INDEX('20.9'!$B$7:$X$104,MATCH(B1083,'20.9'!$A$7:$A$104,0),MATCH(Data!A1083,'20.9'!$B$6:$X$6,0))</f>
        <v>40383</v>
      </c>
      <c r="I1083" s="14">
        <f>INDEX('20.10'!$B$7:$X$104,MATCH(B1083,'20.10'!$A$7:$A$104,0),MATCH(Data!A1083,'20.10'!$B$6:$X$6,0))</f>
        <v>32899</v>
      </c>
      <c r="J1083" s="14">
        <f>INDEX('20.13'!$B$7:$X$104,MATCH(B1083,'20.13'!$A$7:$A$104,0),MATCH(Data!A1083,'20.13'!$B$6:$X$6,0))</f>
        <v>112.9</v>
      </c>
      <c r="K1083" s="14"/>
    </row>
    <row r="1084" spans="1:11" hidden="1" x14ac:dyDescent="0.45">
      <c r="A1084" s="116">
        <v>2011</v>
      </c>
      <c r="B1084" s="14" t="s">
        <v>42</v>
      </c>
      <c r="C1084" s="14">
        <f>INDEX('1.1'!$B$6:$X$103,MATCH(B1084,'1.1'!$A$6:$A$103,0),MATCH(Data!A1084,'1.1'!$B$5:$X$5,0))</f>
        <v>1263.7</v>
      </c>
      <c r="D1084" s="14">
        <f>INDEX('1.2'!$B$6:$X$103,MATCH(B1084,'1.2'!$A$6:$A$103,0),MATCH(Data!A1084,'1.2'!$B$5:$X$5,0))</f>
        <v>1269.5</v>
      </c>
      <c r="E1084" s="14">
        <f>INDEX('1.6.2'!$B$7:$X$104,MATCH(B1084,'1.6.2'!$A$7:$A$104,0),MATCH(Data!A1084,'1.6.2'!$B$6:$X$6,0))</f>
        <v>59.7</v>
      </c>
      <c r="F1084" s="14">
        <f>INDEX('2.10.1'!$B$8:$X$105,MATCH(B1084,'2.10.1'!$A$8:$A$105,0),MATCH(Data!A1084,'2.10.1'!$B$7:$X$7,0))</f>
        <v>7.1</v>
      </c>
      <c r="G1084" s="14">
        <f>INDEX('3.2'!$B$7:$X$104,MATCH(B1084,'3.2'!$A$7:$A$104,0),MATCH(Data!A1084,'3.2'!$B$6:$X$6,0))</f>
        <v>15348</v>
      </c>
      <c r="H1084" s="14">
        <f>INDEX('20.9'!$B$7:$X$104,MATCH(B1084,'20.9'!$A$7:$A$104,0),MATCH(Data!A1084,'20.9'!$B$6:$X$6,0))</f>
        <v>29219</v>
      </c>
      <c r="I1084" s="14">
        <f>INDEX('20.10'!$B$7:$X$104,MATCH(B1084,'20.10'!$A$7:$A$104,0),MATCH(Data!A1084,'20.10'!$B$6:$X$6,0))</f>
        <v>29611</v>
      </c>
      <c r="J1084" s="14">
        <f>INDEX('20.13'!$B$7:$X$104,MATCH(B1084,'20.13'!$A$7:$A$104,0),MATCH(Data!A1084,'20.13'!$B$6:$X$6,0))</f>
        <v>89.1</v>
      </c>
      <c r="K1084" s="14"/>
    </row>
    <row r="1085" spans="1:11" hidden="1" x14ac:dyDescent="0.45">
      <c r="A1085" s="116">
        <v>2011</v>
      </c>
      <c r="B1085" s="14" t="s">
        <v>43</v>
      </c>
      <c r="C1085" s="14">
        <f>INDEX('1.1'!$B$6:$X$103,MATCH(B1085,'1.1'!$A$6:$A$103,0),MATCH(Data!A1085,'1.1'!$B$5:$X$5,0))</f>
        <v>1433.6</v>
      </c>
      <c r="D1085" s="14">
        <f>INDEX('1.2'!$B$6:$X$103,MATCH(B1085,'1.2'!$A$6:$A$103,0),MATCH(Data!A1085,'1.2'!$B$5:$X$5,0))</f>
        <v>1437.3</v>
      </c>
      <c r="E1085" s="14">
        <f>INDEX('1.6.2'!$B$7:$X$104,MATCH(B1085,'1.6.2'!$A$7:$A$104,0),MATCH(Data!A1085,'1.6.2'!$B$6:$X$6,0))</f>
        <v>59</v>
      </c>
      <c r="F1085" s="14">
        <f>INDEX('2.10.1'!$B$8:$X$105,MATCH(B1085,'2.10.1'!$A$8:$A$105,0),MATCH(Data!A1085,'2.10.1'!$B$7:$X$7,0))</f>
        <v>5.7</v>
      </c>
      <c r="G1085" s="14">
        <f>INDEX('3.2'!$B$7:$X$104,MATCH(B1085,'3.2'!$A$7:$A$104,0),MATCH(Data!A1085,'3.2'!$B$6:$X$6,0))</f>
        <v>14312</v>
      </c>
      <c r="H1085" s="14">
        <f>INDEX('20.9'!$B$7:$X$104,MATCH(B1085,'20.9'!$A$7:$A$104,0),MATCH(Data!A1085,'20.9'!$B$6:$X$6,0))</f>
        <v>38648</v>
      </c>
      <c r="I1085" s="14">
        <f>INDEX('20.10'!$B$7:$X$104,MATCH(B1085,'20.10'!$A$7:$A$104,0),MATCH(Data!A1085,'20.10'!$B$6:$X$6,0))</f>
        <v>35800</v>
      </c>
      <c r="J1085" s="14">
        <f>INDEX('20.13'!$B$7:$X$104,MATCH(B1085,'20.13'!$A$7:$A$104,0),MATCH(Data!A1085,'20.13'!$B$6:$X$6,0))</f>
        <v>107.5</v>
      </c>
      <c r="K1085" s="14"/>
    </row>
    <row r="1086" spans="1:11" hidden="1" x14ac:dyDescent="0.45">
      <c r="A1086" s="116">
        <v>2011</v>
      </c>
      <c r="B1086" s="14" t="s">
        <v>44</v>
      </c>
      <c r="C1086" s="14">
        <f>INDEX('1.1'!$B$6:$X$103,MATCH(B1086,'1.1'!$A$6:$A$103,0),MATCH(Data!A1086,'1.1'!$B$5:$X$5,0))</f>
        <v>2332.6999999999998</v>
      </c>
      <c r="D1086" s="14">
        <f>INDEX('1.2'!$B$6:$X$103,MATCH(B1086,'1.2'!$A$6:$A$103,0),MATCH(Data!A1086,'1.2'!$B$5:$X$5,0))</f>
        <v>2333.8000000000002</v>
      </c>
      <c r="E1086" s="14">
        <f>INDEX('1.6.2'!$B$7:$X$104,MATCH(B1086,'1.6.2'!$A$7:$A$104,0),MATCH(Data!A1086,'1.6.2'!$B$6:$X$6,0))</f>
        <v>59.7</v>
      </c>
      <c r="F1086" s="14">
        <f>INDEX('2.10.1'!$B$8:$X$105,MATCH(B1086,'2.10.1'!$A$8:$A$105,0),MATCH(Data!A1086,'2.10.1'!$B$7:$X$7,0))</f>
        <v>6.4</v>
      </c>
      <c r="G1086" s="14">
        <f>INDEX('3.2'!$B$7:$X$104,MATCH(B1086,'3.2'!$A$7:$A$104,0),MATCH(Data!A1086,'3.2'!$B$6:$X$6,0))</f>
        <v>15909</v>
      </c>
      <c r="H1086" s="14">
        <f>INDEX('20.9'!$B$7:$X$104,MATCH(B1086,'20.9'!$A$7:$A$104,0),MATCH(Data!A1086,'20.9'!$B$6:$X$6,0))</f>
        <v>35134</v>
      </c>
      <c r="I1086" s="14">
        <f>INDEX('20.10'!$B$7:$X$104,MATCH(B1086,'20.10'!$A$7:$A$104,0),MATCH(Data!A1086,'20.10'!$B$6:$X$6,0))</f>
        <v>37335</v>
      </c>
      <c r="J1086" s="14">
        <f>INDEX('20.13'!$B$7:$X$104,MATCH(B1086,'20.13'!$A$7:$A$104,0),MATCH(Data!A1086,'20.13'!$B$6:$X$6,0))</f>
        <v>111.1</v>
      </c>
      <c r="K1086" s="14"/>
    </row>
    <row r="1087" spans="1:11" hidden="1" x14ac:dyDescent="0.45">
      <c r="A1087" s="116">
        <v>2011</v>
      </c>
      <c r="B1087" s="14" t="s">
        <v>45</v>
      </c>
      <c r="C1087" s="14">
        <f>INDEX('1.1'!$B$6:$X$103,MATCH(B1087,'1.1'!$A$6:$A$103,0),MATCH(Data!A1087,'1.1'!$B$5:$X$5,0))</f>
        <v>1049.0999999999999</v>
      </c>
      <c r="D1087" s="14">
        <f>INDEX('1.2'!$B$6:$X$103,MATCH(B1087,'1.2'!$A$6:$A$103,0),MATCH(Data!A1087,'1.2'!$B$5:$X$5,0))</f>
        <v>1054.5999999999999</v>
      </c>
      <c r="E1087" s="14">
        <f>INDEX('1.6.2'!$B$7:$X$104,MATCH(B1087,'1.6.2'!$A$7:$A$104,0),MATCH(Data!A1087,'1.6.2'!$B$6:$X$6,0))</f>
        <v>59.1</v>
      </c>
      <c r="F1087" s="14">
        <f>INDEX('2.10.1'!$B$8:$X$105,MATCH(B1087,'2.10.1'!$A$8:$A$105,0),MATCH(Data!A1087,'2.10.1'!$B$7:$X$7,0))</f>
        <v>6.6</v>
      </c>
      <c r="G1087" s="14">
        <f>INDEX('3.2'!$B$7:$X$104,MATCH(B1087,'3.2'!$A$7:$A$104,0),MATCH(Data!A1087,'3.2'!$B$6:$X$6,0))</f>
        <v>13006</v>
      </c>
      <c r="H1087" s="14">
        <f>INDEX('20.9'!$B$7:$X$104,MATCH(B1087,'20.9'!$A$7:$A$104,0),MATCH(Data!A1087,'20.9'!$B$6:$X$6,0))</f>
        <v>33088</v>
      </c>
      <c r="I1087" s="14">
        <f>INDEX('20.10'!$B$7:$X$104,MATCH(B1087,'20.10'!$A$7:$A$104,0),MATCH(Data!A1087,'20.10'!$B$6:$X$6,0))</f>
        <v>33524</v>
      </c>
      <c r="J1087" s="14">
        <f>INDEX('20.13'!$B$7:$X$104,MATCH(B1087,'20.13'!$A$7:$A$104,0),MATCH(Data!A1087,'20.13'!$B$6:$X$6,0))</f>
        <v>109.9</v>
      </c>
      <c r="K1087" s="14"/>
    </row>
    <row r="1088" spans="1:11" hidden="1" x14ac:dyDescent="0.45">
      <c r="A1088" s="116">
        <v>2011</v>
      </c>
      <c r="B1088" s="14" t="s">
        <v>46</v>
      </c>
      <c r="C1088" s="14">
        <f>INDEX('1.1'!$B$6:$X$103,MATCH(B1088,'1.1'!$A$6:$A$103,0),MATCH(Data!A1088,'1.1'!$B$5:$X$5,0))</f>
        <v>1013.8</v>
      </c>
      <c r="D1088" s="14">
        <f>INDEX('1.2'!$B$6:$X$103,MATCH(B1088,'1.2'!$A$6:$A$103,0),MATCH(Data!A1088,'1.2'!$B$5:$X$5,0))</f>
        <v>1011.5</v>
      </c>
      <c r="E1088" s="14">
        <f>INDEX('1.6.2'!$B$7:$X$104,MATCH(B1088,'1.6.2'!$A$7:$A$104,0),MATCH(Data!A1088,'1.6.2'!$B$6:$X$6,0))</f>
        <v>60</v>
      </c>
      <c r="F1088" s="14">
        <f>INDEX('2.10.1'!$B$8:$X$105,MATCH(B1088,'2.10.1'!$A$8:$A$105,0),MATCH(Data!A1088,'2.10.1'!$B$7:$X$7,0))</f>
        <v>5.6</v>
      </c>
      <c r="G1088" s="14">
        <f>INDEX('3.2'!$B$7:$X$104,MATCH(B1088,'3.2'!$A$7:$A$104,0),MATCH(Data!A1088,'3.2'!$B$6:$X$6,0))</f>
        <v>17557</v>
      </c>
      <c r="H1088" s="14">
        <f>INDEX('20.9'!$B$7:$X$104,MATCH(B1088,'20.9'!$A$7:$A$104,0),MATCH(Data!A1088,'20.9'!$B$6:$X$6,0))</f>
        <v>49924</v>
      </c>
      <c r="I1088" s="14">
        <f>INDEX('20.10'!$B$7:$X$104,MATCH(B1088,'20.10'!$A$7:$A$104,0),MATCH(Data!A1088,'20.10'!$B$6:$X$6,0))</f>
        <v>51203</v>
      </c>
      <c r="J1088" s="14">
        <f>INDEX('20.13'!$B$7:$X$104,MATCH(B1088,'20.13'!$A$7:$A$104,0),MATCH(Data!A1088,'20.13'!$B$6:$X$6,0))</f>
        <v>109</v>
      </c>
      <c r="K1088" s="14"/>
    </row>
    <row r="1089" spans="1:11" hidden="1" x14ac:dyDescent="0.45">
      <c r="A1089" s="116">
        <v>2011</v>
      </c>
      <c r="B1089" s="14" t="s">
        <v>47</v>
      </c>
      <c r="C1089" s="14">
        <f>INDEX('1.1'!$B$6:$X$103,MATCH(B1089,'1.1'!$A$6:$A$103,0),MATCH(Data!A1089,'1.1'!$B$5:$X$5,0))</f>
        <v>657.80000000000007</v>
      </c>
      <c r="D1089" s="14">
        <f>INDEX('1.2'!$B$6:$X$103,MATCH(B1089,'1.2'!$A$6:$A$103,0),MATCH(Data!A1089,'1.2'!$B$5:$X$5,0))</f>
        <v>662.1</v>
      </c>
      <c r="E1089" s="14">
        <f>INDEX('1.6.2'!$B$7:$X$104,MATCH(B1089,'1.6.2'!$A$7:$A$104,0),MATCH(Data!A1089,'1.6.2'!$B$6:$X$6,0))</f>
        <v>59</v>
      </c>
      <c r="F1089" s="14">
        <f>INDEX('2.10.1'!$B$8:$X$105,MATCH(B1089,'2.10.1'!$A$8:$A$105,0),MATCH(Data!A1089,'2.10.1'!$B$7:$X$7,0))</f>
        <v>5.0999999999999996</v>
      </c>
      <c r="G1089" s="14">
        <f>INDEX('3.2'!$B$7:$X$104,MATCH(B1089,'3.2'!$A$7:$A$104,0),MATCH(Data!A1089,'3.2'!$B$6:$X$6,0))</f>
        <v>14574</v>
      </c>
      <c r="H1089" s="14">
        <f>INDEX('20.9'!$B$7:$X$104,MATCH(B1089,'20.9'!$A$7:$A$104,0),MATCH(Data!A1089,'20.9'!$B$6:$X$6,0))</f>
        <v>31840</v>
      </c>
      <c r="I1089" s="14">
        <f>INDEX('20.10'!$B$7:$X$104,MATCH(B1089,'20.10'!$A$7:$A$104,0),MATCH(Data!A1089,'20.10'!$B$6:$X$6,0))</f>
        <v>35136</v>
      </c>
      <c r="J1089" s="14">
        <f>INDEX('20.13'!$B$7:$X$104,MATCH(B1089,'20.13'!$A$7:$A$104,0),MATCH(Data!A1089,'20.13'!$B$6:$X$6,0))</f>
        <v>103.5</v>
      </c>
      <c r="K1089" s="14"/>
    </row>
    <row r="1090" spans="1:11" hidden="1" x14ac:dyDescent="0.45">
      <c r="A1090" s="116">
        <v>2011</v>
      </c>
      <c r="B1090" s="14" t="s">
        <v>48</v>
      </c>
      <c r="C1090" s="14">
        <f>INDEX('1.1'!$B$6:$X$103,MATCH(B1090,'1.1'!$A$6:$A$103,0),MATCH(Data!A1090,'1.1'!$B$5:$X$5,0))</f>
        <v>1121</v>
      </c>
      <c r="D1090" s="14">
        <f>INDEX('1.2'!$B$6:$X$103,MATCH(B1090,'1.2'!$A$6:$A$103,0),MATCH(Data!A1090,'1.2'!$B$5:$X$5,0))</f>
        <v>1123.3</v>
      </c>
      <c r="E1090" s="14">
        <f>INDEX('1.6.2'!$B$7:$X$104,MATCH(B1090,'1.6.2'!$A$7:$A$104,0),MATCH(Data!A1090,'1.6.2'!$B$6:$X$6,0))</f>
        <v>59</v>
      </c>
      <c r="F1090" s="14">
        <f>INDEX('2.10.1'!$B$8:$X$105,MATCH(B1090,'2.10.1'!$A$8:$A$105,0),MATCH(Data!A1090,'2.10.1'!$B$7:$X$7,0))</f>
        <v>6.3</v>
      </c>
      <c r="G1090" s="14">
        <f>INDEX('3.2'!$B$7:$X$104,MATCH(B1090,'3.2'!$A$7:$A$104,0),MATCH(Data!A1090,'3.2'!$B$6:$X$6,0))</f>
        <v>16387</v>
      </c>
      <c r="H1090" s="14">
        <f>INDEX('20.9'!$B$7:$X$104,MATCH(B1090,'20.9'!$A$7:$A$104,0),MATCH(Data!A1090,'20.9'!$B$6:$X$6,0))</f>
        <v>27909</v>
      </c>
      <c r="I1090" s="14">
        <f>INDEX('20.10'!$B$7:$X$104,MATCH(B1090,'20.10'!$A$7:$A$104,0),MATCH(Data!A1090,'20.10'!$B$6:$X$6,0))</f>
        <v>30007</v>
      </c>
      <c r="J1090" s="14">
        <f>INDEX('20.13'!$B$7:$X$104,MATCH(B1090,'20.13'!$A$7:$A$104,0),MATCH(Data!A1090,'20.13'!$B$6:$X$6,0))</f>
        <v>116.4</v>
      </c>
      <c r="K1090" s="14"/>
    </row>
    <row r="1091" spans="1:11" hidden="1" x14ac:dyDescent="0.45">
      <c r="A1091" s="116">
        <v>2011</v>
      </c>
      <c r="B1091" s="14" t="s">
        <v>49</v>
      </c>
      <c r="C1091" s="14">
        <f>INDEX('1.1'!$B$6:$X$103,MATCH(B1091,'1.1'!$A$6:$A$103,0),MATCH(Data!A1091,'1.1'!$B$5:$X$5,0))</f>
        <v>1168.0999999999999</v>
      </c>
      <c r="D1091" s="14">
        <f>INDEX('1.2'!$B$6:$X$103,MATCH(B1091,'1.2'!$A$6:$A$103,0),MATCH(Data!A1091,'1.2'!$B$5:$X$5,0))</f>
        <v>1170</v>
      </c>
      <c r="E1091" s="14">
        <f>INDEX('1.6.2'!$B$7:$X$104,MATCH(B1091,'1.6.2'!$A$7:$A$104,0),MATCH(Data!A1091,'1.6.2'!$B$6:$X$6,0))</f>
        <v>59.4</v>
      </c>
      <c r="F1091" s="14">
        <f>INDEX('2.10.1'!$B$8:$X$105,MATCH(B1091,'2.10.1'!$A$8:$A$105,0),MATCH(Data!A1091,'2.10.1'!$B$7:$X$7,0))</f>
        <v>4.9000000000000004</v>
      </c>
      <c r="G1091" s="14">
        <f>INDEX('3.2'!$B$7:$X$104,MATCH(B1091,'3.2'!$A$7:$A$104,0),MATCH(Data!A1091,'3.2'!$B$6:$X$6,0))</f>
        <v>16811</v>
      </c>
      <c r="H1091" s="14">
        <f>INDEX('20.9'!$B$7:$X$104,MATCH(B1091,'20.9'!$A$7:$A$104,0),MATCH(Data!A1091,'20.9'!$B$6:$X$6,0))</f>
        <v>37429</v>
      </c>
      <c r="I1091" s="14">
        <f>INDEX('20.10'!$B$7:$X$104,MATCH(B1091,'20.10'!$A$7:$A$104,0),MATCH(Data!A1091,'20.10'!$B$6:$X$6,0))</f>
        <v>40152</v>
      </c>
      <c r="J1091" s="14">
        <f>INDEX('20.13'!$B$7:$X$104,MATCH(B1091,'20.13'!$A$7:$A$104,0),MATCH(Data!A1091,'20.13'!$B$6:$X$6,0))</f>
        <v>109.8</v>
      </c>
      <c r="K1091" s="14"/>
    </row>
    <row r="1092" spans="1:11" hidden="1" x14ac:dyDescent="0.45">
      <c r="A1092" s="116">
        <v>2011</v>
      </c>
      <c r="B1092" s="14" t="s">
        <v>50</v>
      </c>
      <c r="C1092" s="14">
        <f>INDEX('1.1'!$B$6:$X$103,MATCH(B1092,'1.1'!$A$6:$A$103,0),MATCH(Data!A1092,'1.1'!$B$5:$X$5,0))</f>
        <v>7243.7</v>
      </c>
      <c r="D1092" s="14">
        <f>INDEX('1.2'!$B$6:$X$103,MATCH(B1092,'1.2'!$A$6:$A$103,0),MATCH(Data!A1092,'1.2'!$B$5:$X$5,0))</f>
        <v>7175</v>
      </c>
      <c r="E1092" s="14">
        <f>INDEX('1.6.2'!$B$7:$X$104,MATCH(B1092,'1.6.2'!$A$7:$A$104,0),MATCH(Data!A1092,'1.6.2'!$B$6:$X$6,0))</f>
        <v>61.6</v>
      </c>
      <c r="F1092" s="14">
        <f>INDEX('2.10.1'!$B$8:$X$105,MATCH(B1092,'2.10.1'!$A$8:$A$105,0),MATCH(Data!A1092,'2.10.1'!$B$7:$X$7,0))</f>
        <v>3.7</v>
      </c>
      <c r="G1092" s="14">
        <f>INDEX('3.2'!$B$7:$X$104,MATCH(B1092,'3.2'!$A$7:$A$104,0),MATCH(Data!A1092,'3.2'!$B$6:$X$6,0))</f>
        <v>25605</v>
      </c>
      <c r="H1092" s="14">
        <f>INDEX('20.9'!$B$7:$X$104,MATCH(B1092,'20.9'!$A$7:$A$104,0),MATCH(Data!A1092,'20.9'!$B$6:$X$6,0))</f>
        <v>69119</v>
      </c>
      <c r="I1092" s="14">
        <f>INDEX('20.10'!$B$7:$X$104,MATCH(B1092,'20.10'!$A$7:$A$104,0),MATCH(Data!A1092,'20.10'!$B$6:$X$6,0))</f>
        <v>65895</v>
      </c>
      <c r="J1092" s="14">
        <f>INDEX('20.13'!$B$7:$X$104,MATCH(B1092,'20.13'!$A$7:$A$104,0),MATCH(Data!A1092,'20.13'!$B$6:$X$6,0))</f>
        <v>113.2</v>
      </c>
      <c r="K1092" s="14"/>
    </row>
    <row r="1093" spans="1:11" hidden="1" x14ac:dyDescent="0.45">
      <c r="A1093" s="116">
        <v>2011</v>
      </c>
      <c r="B1093" s="14" t="s">
        <v>51</v>
      </c>
      <c r="C1093" s="14">
        <f>INDEX('1.1'!$B$6:$X$103,MATCH(B1093,'1.1'!$A$6:$A$103,0),MATCH(Data!A1093,'1.1'!$B$5:$X$5,0))</f>
        <v>780.9</v>
      </c>
      <c r="D1093" s="14">
        <f>INDEX('1.2'!$B$6:$X$103,MATCH(B1093,'1.2'!$A$6:$A$103,0),MATCH(Data!A1093,'1.2'!$B$5:$X$5,0))</f>
        <v>783.3</v>
      </c>
      <c r="E1093" s="14">
        <f>INDEX('1.6.2'!$B$7:$X$104,MATCH(B1093,'1.6.2'!$A$7:$A$104,0),MATCH(Data!A1093,'1.6.2'!$B$6:$X$6,0))</f>
        <v>59.1</v>
      </c>
      <c r="F1093" s="14">
        <f>INDEX('2.10.1'!$B$8:$X$105,MATCH(B1093,'2.10.1'!$A$8:$A$105,0),MATCH(Data!A1093,'2.10.1'!$B$7:$X$7,0))</f>
        <v>6.3</v>
      </c>
      <c r="G1093" s="14">
        <f>INDEX('3.2'!$B$7:$X$104,MATCH(B1093,'3.2'!$A$7:$A$104,0),MATCH(Data!A1093,'3.2'!$B$6:$X$6,0))</f>
        <v>14824</v>
      </c>
      <c r="H1093" s="14">
        <f>INDEX('20.9'!$B$7:$X$104,MATCH(B1093,'20.9'!$A$7:$A$104,0),MATCH(Data!A1093,'20.9'!$B$6:$X$6,0))</f>
        <v>28770</v>
      </c>
      <c r="I1093" s="14">
        <f>INDEX('20.10'!$B$7:$X$104,MATCH(B1093,'20.10'!$A$7:$A$104,0),MATCH(Data!A1093,'20.10'!$B$6:$X$6,0))</f>
        <v>29444</v>
      </c>
      <c r="J1093" s="14">
        <f>INDEX('20.13'!$B$7:$X$104,MATCH(B1093,'20.13'!$A$7:$A$104,0),MATCH(Data!A1093,'20.13'!$B$6:$X$6,0))</f>
        <v>107.8</v>
      </c>
      <c r="K1093" s="14"/>
    </row>
    <row r="1094" spans="1:11" hidden="1" x14ac:dyDescent="0.45">
      <c r="A1094" s="116">
        <v>2011</v>
      </c>
      <c r="B1094" s="14" t="s">
        <v>52</v>
      </c>
      <c r="C1094" s="14">
        <f>INDEX('1.1'!$B$6:$X$103,MATCH(B1094,'1.1'!$A$6:$A$103,0),MATCH(Data!A1094,'1.1'!$B$5:$X$5,0))</f>
        <v>1149.5999999999999</v>
      </c>
      <c r="D1094" s="14">
        <f>INDEX('1.2'!$B$6:$X$103,MATCH(B1094,'1.2'!$A$6:$A$103,0),MATCH(Data!A1094,'1.2'!$B$5:$X$5,0))</f>
        <v>1150.7</v>
      </c>
      <c r="E1094" s="14">
        <f>INDEX('1.6.2'!$B$7:$X$104,MATCH(B1094,'1.6.2'!$A$7:$A$104,0),MATCH(Data!A1094,'1.6.2'!$B$6:$X$6,0))</f>
        <v>58.6</v>
      </c>
      <c r="F1094" s="14">
        <f>INDEX('2.10.1'!$B$8:$X$105,MATCH(B1094,'2.10.1'!$A$8:$A$105,0),MATCH(Data!A1094,'2.10.1'!$B$7:$X$7,0))</f>
        <v>7.2</v>
      </c>
      <c r="G1094" s="14">
        <f>INDEX('3.2'!$B$7:$X$104,MATCH(B1094,'3.2'!$A$7:$A$104,0),MATCH(Data!A1094,'3.2'!$B$6:$X$6,0))</f>
        <v>14788</v>
      </c>
      <c r="H1094" s="14">
        <f>INDEX('20.9'!$B$7:$X$104,MATCH(B1094,'20.9'!$A$7:$A$104,0),MATCH(Data!A1094,'20.9'!$B$6:$X$6,0))</f>
        <v>35221</v>
      </c>
      <c r="I1094" s="14">
        <f>INDEX('20.10'!$B$7:$X$104,MATCH(B1094,'20.10'!$A$7:$A$104,0),MATCH(Data!A1094,'20.10'!$B$6:$X$6,0))</f>
        <v>40136</v>
      </c>
      <c r="J1094" s="14">
        <f>INDEX('20.13'!$B$7:$X$104,MATCH(B1094,'20.13'!$A$7:$A$104,0),MATCH(Data!A1094,'20.13'!$B$6:$X$6,0))</f>
        <v>100.5</v>
      </c>
      <c r="K1094" s="14"/>
    </row>
    <row r="1095" spans="1:11" hidden="1" x14ac:dyDescent="0.45">
      <c r="A1095" s="116">
        <v>2011</v>
      </c>
      <c r="B1095" s="14" t="s">
        <v>53</v>
      </c>
      <c r="C1095" s="14">
        <f>INDEX('1.1'!$B$6:$X$103,MATCH(B1095,'1.1'!$A$6:$A$103,0),MATCH(Data!A1095,'1.1'!$B$5:$X$5,0))</f>
        <v>978.3</v>
      </c>
      <c r="D1095" s="14">
        <f>INDEX('1.2'!$B$6:$X$103,MATCH(B1095,'1.2'!$A$6:$A$103,0),MATCH(Data!A1095,'1.2'!$B$5:$X$5,0))</f>
        <v>980.6</v>
      </c>
      <c r="E1095" s="14">
        <f>INDEX('1.6.2'!$B$7:$X$104,MATCH(B1095,'1.6.2'!$A$7:$A$104,0),MATCH(Data!A1095,'1.6.2'!$B$6:$X$6,0))</f>
        <v>60.8</v>
      </c>
      <c r="F1095" s="14">
        <f>INDEX('2.10.1'!$B$8:$X$105,MATCH(B1095,'2.10.1'!$A$8:$A$105,0),MATCH(Data!A1095,'2.10.1'!$B$7:$X$7,0))</f>
        <v>7.6</v>
      </c>
      <c r="G1095" s="14">
        <f>INDEX('3.2'!$B$7:$X$104,MATCH(B1095,'3.2'!$A$7:$A$104,0),MATCH(Data!A1095,'3.2'!$B$6:$X$6,0))</f>
        <v>15969</v>
      </c>
      <c r="H1095" s="14">
        <f>INDEX('20.9'!$B$7:$X$104,MATCH(B1095,'20.9'!$A$7:$A$104,0),MATCH(Data!A1095,'20.9'!$B$6:$X$6,0))</f>
        <v>35690</v>
      </c>
      <c r="I1095" s="14">
        <f>INDEX('20.10'!$B$7:$X$104,MATCH(B1095,'20.10'!$A$7:$A$104,0),MATCH(Data!A1095,'20.10'!$B$6:$X$6,0))</f>
        <v>34340</v>
      </c>
      <c r="J1095" s="14">
        <f>INDEX('20.13'!$B$7:$X$104,MATCH(B1095,'20.13'!$A$7:$A$104,0),MATCH(Data!A1095,'20.13'!$B$6:$X$6,0))</f>
        <v>125.9</v>
      </c>
      <c r="K1095" s="14"/>
    </row>
    <row r="1096" spans="1:11" hidden="1" x14ac:dyDescent="0.45">
      <c r="A1096" s="116">
        <v>2011</v>
      </c>
      <c r="B1096" s="14" t="s">
        <v>54</v>
      </c>
      <c r="C1096" s="14">
        <f>INDEX('1.1'!$B$6:$X$103,MATCH(B1096,'1.1'!$A$6:$A$103,0),MATCH(Data!A1096,'1.1'!$B$5:$X$5,0))</f>
        <v>1082.3</v>
      </c>
      <c r="D1096" s="14">
        <f>INDEX('1.2'!$B$6:$X$103,MATCH(B1096,'1.2'!$A$6:$A$103,0),MATCH(Data!A1096,'1.2'!$B$5:$X$5,0))</f>
        <v>1086</v>
      </c>
      <c r="E1096" s="14">
        <f>INDEX('1.6.2'!$B$7:$X$104,MATCH(B1096,'1.6.2'!$A$7:$A$104,0),MATCH(Data!A1096,'1.6.2'!$B$6:$X$6,0))</f>
        <v>59</v>
      </c>
      <c r="F1096" s="14">
        <f>INDEX('2.10.1'!$B$8:$X$105,MATCH(B1096,'2.10.1'!$A$8:$A$105,0),MATCH(Data!A1096,'2.10.1'!$B$7:$X$7,0))</f>
        <v>6.6</v>
      </c>
      <c r="G1096" s="14">
        <f>INDEX('3.2'!$B$7:$X$104,MATCH(B1096,'3.2'!$A$7:$A$104,0),MATCH(Data!A1096,'3.2'!$B$6:$X$6,0))</f>
        <v>15151</v>
      </c>
      <c r="H1096" s="14">
        <f>INDEX('20.9'!$B$7:$X$104,MATCH(B1096,'20.9'!$A$7:$A$104,0),MATCH(Data!A1096,'20.9'!$B$6:$X$6,0))</f>
        <v>27961</v>
      </c>
      <c r="I1096" s="14">
        <f>INDEX('20.10'!$B$7:$X$104,MATCH(B1096,'20.10'!$A$7:$A$104,0),MATCH(Data!A1096,'20.10'!$B$6:$X$6,0))</f>
        <v>31371</v>
      </c>
      <c r="J1096" s="14">
        <f>INDEX('20.13'!$B$7:$X$104,MATCH(B1096,'20.13'!$A$7:$A$104,0),MATCH(Data!A1096,'20.13'!$B$6:$X$6,0))</f>
        <v>105.6</v>
      </c>
      <c r="K1096" s="14"/>
    </row>
    <row r="1097" spans="1:11" hidden="1" x14ac:dyDescent="0.45">
      <c r="A1097" s="116">
        <v>2011</v>
      </c>
      <c r="B1097" s="14" t="s">
        <v>55</v>
      </c>
      <c r="C1097" s="14">
        <f>INDEX('1.1'!$B$6:$X$103,MATCH(B1097,'1.1'!$A$6:$A$103,0),MATCH(Data!A1097,'1.1'!$B$5:$X$5,0))</f>
        <v>1341.8</v>
      </c>
      <c r="D1097" s="14">
        <f>INDEX('1.2'!$B$6:$X$103,MATCH(B1097,'1.2'!$A$6:$A$103,0),MATCH(Data!A1097,'1.2'!$B$5:$X$5,0))</f>
        <v>1345.9</v>
      </c>
      <c r="E1097" s="14">
        <f>INDEX('1.6.2'!$B$7:$X$104,MATCH(B1097,'1.6.2'!$A$7:$A$104,0),MATCH(Data!A1097,'1.6.2'!$B$6:$X$6,0))</f>
        <v>58.4</v>
      </c>
      <c r="F1097" s="14">
        <f>INDEX('2.10.1'!$B$8:$X$105,MATCH(B1097,'2.10.1'!$A$8:$A$105,0),MATCH(Data!A1097,'2.10.1'!$B$7:$X$7,0))</f>
        <v>6</v>
      </c>
      <c r="G1097" s="14">
        <f>INDEX('3.2'!$B$7:$X$104,MATCH(B1097,'3.2'!$A$7:$A$104,0),MATCH(Data!A1097,'3.2'!$B$6:$X$6,0))</f>
        <v>14943</v>
      </c>
      <c r="H1097" s="14">
        <f>INDEX('20.9'!$B$7:$X$104,MATCH(B1097,'20.9'!$A$7:$A$104,0),MATCH(Data!A1097,'20.9'!$B$6:$X$6,0))</f>
        <v>43422</v>
      </c>
      <c r="I1097" s="14">
        <f>INDEX('20.10'!$B$7:$X$104,MATCH(B1097,'20.10'!$A$7:$A$104,0),MATCH(Data!A1097,'20.10'!$B$6:$X$6,0))</f>
        <v>49748</v>
      </c>
      <c r="J1097" s="14">
        <f>INDEX('20.13'!$B$7:$X$104,MATCH(B1097,'20.13'!$A$7:$A$104,0),MATCH(Data!A1097,'20.13'!$B$6:$X$6,0))</f>
        <v>107.7</v>
      </c>
      <c r="K1097" s="14"/>
    </row>
    <row r="1098" spans="1:11" hidden="1" x14ac:dyDescent="0.45">
      <c r="A1098" s="116">
        <v>2011</v>
      </c>
      <c r="B1098" s="14" t="s">
        <v>56</v>
      </c>
      <c r="C1098" s="14">
        <f>INDEX('1.1'!$B$6:$X$103,MATCH(B1098,'1.1'!$A$6:$A$103,0),MATCH(Data!A1098,'1.1'!$B$5:$X$5,0))</f>
        <v>1550.1</v>
      </c>
      <c r="D1098" s="14">
        <f>INDEX('1.2'!$B$6:$X$103,MATCH(B1098,'1.2'!$A$6:$A$103,0),MATCH(Data!A1098,'1.2'!$B$5:$X$5,0))</f>
        <v>1550.2</v>
      </c>
      <c r="E1098" s="14">
        <f>INDEX('1.6.2'!$B$7:$X$104,MATCH(B1098,'1.6.2'!$A$7:$A$104,0),MATCH(Data!A1098,'1.6.2'!$B$6:$X$6,0))</f>
        <v>58.7</v>
      </c>
      <c r="F1098" s="14">
        <f>INDEX('2.10.1'!$B$8:$X$105,MATCH(B1098,'2.10.1'!$A$8:$A$105,0),MATCH(Data!A1098,'2.10.1'!$B$7:$X$7,0))</f>
        <v>5.3</v>
      </c>
      <c r="G1098" s="14">
        <f>INDEX('3.2'!$B$7:$X$104,MATCH(B1098,'3.2'!$A$7:$A$104,0),MATCH(Data!A1098,'3.2'!$B$6:$X$6,0))</f>
        <v>16975</v>
      </c>
      <c r="H1098" s="14">
        <f>INDEX('20.9'!$B$7:$X$104,MATCH(B1098,'20.9'!$A$7:$A$104,0),MATCH(Data!A1098,'20.9'!$B$6:$X$6,0))</f>
        <v>42152</v>
      </c>
      <c r="I1098" s="14">
        <f>INDEX('20.10'!$B$7:$X$104,MATCH(B1098,'20.10'!$A$7:$A$104,0),MATCH(Data!A1098,'20.10'!$B$6:$X$6,0))</f>
        <v>38380</v>
      </c>
      <c r="J1098" s="14">
        <f>INDEX('20.13'!$B$7:$X$104,MATCH(B1098,'20.13'!$A$7:$A$104,0),MATCH(Data!A1098,'20.13'!$B$6:$X$6,0))</f>
        <v>106.1</v>
      </c>
      <c r="K1098" s="14"/>
    </row>
    <row r="1099" spans="1:11" hidden="1" x14ac:dyDescent="0.45">
      <c r="A1099" s="116">
        <v>2011</v>
      </c>
      <c r="B1099" s="14" t="s">
        <v>57</v>
      </c>
      <c r="C1099" s="14">
        <f>INDEX('1.1'!$B$6:$X$103,MATCH(B1099,'1.1'!$A$6:$A$103,0),MATCH(Data!A1099,'1.1'!$B$5:$X$5,0))</f>
        <v>1269.0999999999999</v>
      </c>
      <c r="D1099" s="14">
        <f>INDEX('1.2'!$B$6:$X$103,MATCH(B1099,'1.2'!$A$6:$A$103,0),MATCH(Data!A1099,'1.2'!$B$5:$X$5,0))</f>
        <v>1270.0999999999999</v>
      </c>
      <c r="E1099" s="14">
        <f>INDEX('1.6.2'!$B$7:$X$104,MATCH(B1099,'1.6.2'!$A$7:$A$104,0),MATCH(Data!A1099,'1.6.2'!$B$6:$X$6,0))</f>
        <v>58.6</v>
      </c>
      <c r="F1099" s="14">
        <f>INDEX('2.10.1'!$B$8:$X$105,MATCH(B1099,'2.10.1'!$A$8:$A$105,0),MATCH(Data!A1099,'2.10.1'!$B$7:$X$7,0))</f>
        <v>5.0999999999999996</v>
      </c>
      <c r="G1099" s="14">
        <f>INDEX('3.2'!$B$7:$X$104,MATCH(B1099,'3.2'!$A$7:$A$104,0),MATCH(Data!A1099,'3.2'!$B$6:$X$6,0))</f>
        <v>15509</v>
      </c>
      <c r="H1099" s="14">
        <f>INDEX('20.9'!$B$7:$X$104,MATCH(B1099,'20.9'!$A$7:$A$104,0),MATCH(Data!A1099,'20.9'!$B$6:$X$6,0))</f>
        <v>41873</v>
      </c>
      <c r="I1099" s="14">
        <f>INDEX('20.10'!$B$7:$X$104,MATCH(B1099,'20.10'!$A$7:$A$104,0),MATCH(Data!A1099,'20.10'!$B$6:$X$6,0))</f>
        <v>43671</v>
      </c>
      <c r="J1099" s="14">
        <f>INDEX('20.13'!$B$7:$X$104,MATCH(B1099,'20.13'!$A$7:$A$104,0),MATCH(Data!A1099,'20.13'!$B$6:$X$6,0))</f>
        <v>110.4</v>
      </c>
      <c r="K1099" s="14"/>
    </row>
    <row r="1100" spans="1:11" hidden="1" x14ac:dyDescent="0.45">
      <c r="A1100" s="116">
        <v>2011</v>
      </c>
      <c r="B1100" s="14" t="s">
        <v>58</v>
      </c>
      <c r="C1100" s="14">
        <f>INDEX('1.1'!$B$6:$X$103,MATCH(B1100,'1.1'!$A$6:$A$103,0),MATCH(Data!A1100,'1.1'!$B$5:$X$5,0))</f>
        <v>11668.7</v>
      </c>
      <c r="D1100" s="14">
        <f>INDEX('1.2'!$B$6:$X$103,MATCH(B1100,'1.2'!$A$6:$A$103,0),MATCH(Data!A1100,'1.2'!$B$5:$X$5,0))</f>
        <v>11604.9</v>
      </c>
      <c r="E1100" s="14">
        <f>INDEX('1.6.2'!$B$7:$X$104,MATCH(B1100,'1.6.2'!$A$7:$A$104,0),MATCH(Data!A1100,'1.6.2'!$B$6:$X$6,0))</f>
        <v>62.6</v>
      </c>
      <c r="F1100" s="14">
        <f>INDEX('2.10.1'!$B$8:$X$105,MATCH(B1100,'2.10.1'!$A$8:$A$105,0),MATCH(Data!A1100,'2.10.1'!$B$7:$X$7,0))</f>
        <v>1.4</v>
      </c>
      <c r="G1100" s="14">
        <f>INDEX('3.2'!$B$7:$X$104,MATCH(B1100,'3.2'!$A$7:$A$104,0),MATCH(Data!A1100,'3.2'!$B$6:$X$6,0))</f>
        <v>47319</v>
      </c>
      <c r="H1100" s="14">
        <f>INDEX('20.9'!$B$7:$X$104,MATCH(B1100,'20.9'!$A$7:$A$104,0),MATCH(Data!A1100,'20.9'!$B$6:$X$6,0))</f>
        <v>129524</v>
      </c>
      <c r="I1100" s="14">
        <f>INDEX('20.10'!$B$7:$X$104,MATCH(B1100,'20.10'!$A$7:$A$104,0),MATCH(Data!A1100,'20.10'!$B$6:$X$6,0))</f>
        <v>163203</v>
      </c>
      <c r="J1100" s="14">
        <f>INDEX('20.13'!$B$7:$X$104,MATCH(B1100,'20.13'!$A$7:$A$104,0),MATCH(Data!A1100,'20.13'!$B$6:$X$6,0))</f>
        <v>110.6</v>
      </c>
      <c r="K1100" s="14"/>
    </row>
    <row r="1101" spans="1:11" ht="18" hidden="1" x14ac:dyDescent="0.45">
      <c r="A1101" s="116">
        <v>2011</v>
      </c>
      <c r="B1101" s="44" t="s">
        <v>137</v>
      </c>
      <c r="C1101" s="14">
        <f>INDEX('1.1'!$B$6:$X$103,MATCH(B1101,'1.1'!$A$6:$A$103,0),MATCH(Data!A1101,'1.1'!$B$5:$X$5,0))</f>
        <v>13661.9</v>
      </c>
      <c r="D1101" s="14">
        <f>INDEX('1.2'!$B$6:$X$103,MATCH(B1101,'1.2'!$A$6:$A$103,0),MATCH(Data!A1101,'1.2'!$B$5:$X$5,0))</f>
        <v>13643.9</v>
      </c>
      <c r="E1101" s="14">
        <f>INDEX('1.6.2'!$B$7:$X$104,MATCH(B1101,'1.6.2'!$A$7:$A$104,0),MATCH(Data!A1101,'1.6.2'!$B$6:$X$6,0))</f>
        <v>61.4</v>
      </c>
      <c r="F1101" s="14">
        <f>INDEX('2.10.1'!$B$8:$X$105,MATCH(B1101,'2.10.1'!$A$8:$A$105,0),MATCH(Data!A1101,'2.10.1'!$B$7:$X$7,0))</f>
        <v>5.0999999999999996</v>
      </c>
      <c r="G1101" s="14">
        <f>INDEX('3.2'!$B$7:$X$104,MATCH(B1101,'3.2'!$A$7:$A$104,0),MATCH(Data!A1101,'3.2'!$B$6:$X$6,0))</f>
        <v>21184</v>
      </c>
      <c r="H1101" s="14">
        <f>INDEX('20.9'!$B$7:$X$104,MATCH(B1101,'20.9'!$A$7:$A$104,0),MATCH(Data!A1101,'20.9'!$B$6:$X$6,0))</f>
        <v>52096</v>
      </c>
      <c r="I1101" s="14">
        <f>INDEX('20.10'!$B$7:$X$104,MATCH(B1101,'20.10'!$A$7:$A$104,0),MATCH(Data!A1101,'20.10'!$B$6:$X$6,0))</f>
        <v>49572</v>
      </c>
      <c r="J1101" s="14">
        <f>INDEX('20.13'!$B$7:$X$104,MATCH(B1101,'20.13'!$A$7:$A$104,0),MATCH(Data!A1101,'20.13'!$B$6:$X$6,0))</f>
        <v>109.1</v>
      </c>
      <c r="K1101" s="14"/>
    </row>
    <row r="1102" spans="1:11" hidden="1" x14ac:dyDescent="0.45">
      <c r="A1102" s="116">
        <v>2011</v>
      </c>
      <c r="B1102" s="14" t="s">
        <v>59</v>
      </c>
      <c r="C1102" s="14">
        <f>INDEX('1.1'!$B$6:$X$103,MATCH(B1102,'1.1'!$A$6:$A$103,0),MATCH(Data!A1102,'1.1'!$B$5:$X$5,0))</f>
        <v>635.1</v>
      </c>
      <c r="D1102" s="14">
        <f>INDEX('1.2'!$B$6:$X$103,MATCH(B1102,'1.2'!$A$6:$A$103,0),MATCH(Data!A1102,'1.2'!$B$5:$X$5,0))</f>
        <v>638.79999999999995</v>
      </c>
      <c r="E1102" s="14">
        <f>INDEX('1.6.2'!$B$7:$X$104,MATCH(B1102,'1.6.2'!$A$7:$A$104,0),MATCH(Data!A1102,'1.6.2'!$B$6:$X$6,0))</f>
        <v>60.3</v>
      </c>
      <c r="F1102" s="14">
        <f>INDEX('2.10.1'!$B$8:$X$105,MATCH(B1102,'2.10.1'!$A$8:$A$105,0),MATCH(Data!A1102,'2.10.1'!$B$7:$X$7,0))</f>
        <v>8.4</v>
      </c>
      <c r="G1102" s="14">
        <f>INDEX('3.2'!$B$7:$X$104,MATCH(B1102,'3.2'!$A$7:$A$104,0),MATCH(Data!A1102,'3.2'!$B$6:$X$6,0))</f>
        <v>17543</v>
      </c>
      <c r="H1102" s="14">
        <f>INDEX('20.9'!$B$7:$X$104,MATCH(B1102,'20.9'!$A$7:$A$104,0),MATCH(Data!A1102,'20.9'!$B$6:$X$6,0))</f>
        <v>45889</v>
      </c>
      <c r="I1102" s="14">
        <f>INDEX('20.10'!$B$7:$X$104,MATCH(B1102,'20.10'!$A$7:$A$104,0),MATCH(Data!A1102,'20.10'!$B$6:$X$6,0))</f>
        <v>43576</v>
      </c>
      <c r="J1102" s="14">
        <f>INDEX('20.13'!$B$7:$X$104,MATCH(B1102,'20.13'!$A$7:$A$104,0),MATCH(Data!A1102,'20.13'!$B$6:$X$6,0))</f>
        <v>104.2</v>
      </c>
      <c r="K1102" s="14"/>
    </row>
    <row r="1103" spans="1:11" hidden="1" x14ac:dyDescent="0.45">
      <c r="A1103" s="116">
        <v>2011</v>
      </c>
      <c r="B1103" s="14" t="s">
        <v>60</v>
      </c>
      <c r="C1103" s="14">
        <f>INDEX('1.1'!$B$6:$X$103,MATCH(B1103,'1.1'!$A$6:$A$103,0),MATCH(Data!A1103,'1.1'!$B$5:$X$5,0))</f>
        <v>883.1</v>
      </c>
      <c r="D1103" s="14">
        <f>INDEX('1.2'!$B$6:$X$103,MATCH(B1103,'1.2'!$A$6:$A$103,0),MATCH(Data!A1103,'1.2'!$B$5:$X$5,0))</f>
        <v>891.2</v>
      </c>
      <c r="E1103" s="14">
        <f>INDEX('1.6.2'!$B$7:$X$104,MATCH(B1103,'1.6.2'!$A$7:$A$104,0),MATCH(Data!A1103,'1.6.2'!$B$6:$X$6,0))</f>
        <v>63.7</v>
      </c>
      <c r="F1103" s="14">
        <f>INDEX('2.10.1'!$B$8:$X$105,MATCH(B1103,'2.10.1'!$A$8:$A$105,0),MATCH(Data!A1103,'2.10.1'!$B$7:$X$7,0))</f>
        <v>8.1999999999999993</v>
      </c>
      <c r="G1103" s="14">
        <f>INDEX('3.2'!$B$7:$X$104,MATCH(B1103,'3.2'!$A$7:$A$104,0),MATCH(Data!A1103,'3.2'!$B$6:$X$6,0))</f>
        <v>23925</v>
      </c>
      <c r="H1103" s="14">
        <f>INDEX('20.9'!$B$7:$X$104,MATCH(B1103,'20.9'!$A$7:$A$104,0),MATCH(Data!A1103,'20.9'!$B$6:$X$6,0))</f>
        <v>43859</v>
      </c>
      <c r="I1103" s="14">
        <f>INDEX('20.10'!$B$7:$X$104,MATCH(B1103,'20.10'!$A$7:$A$104,0),MATCH(Data!A1103,'20.10'!$B$6:$X$6,0))</f>
        <v>42286</v>
      </c>
      <c r="J1103" s="14">
        <f>INDEX('20.13'!$B$7:$X$104,MATCH(B1103,'20.13'!$A$7:$A$104,0),MATCH(Data!A1103,'20.13'!$B$6:$X$6,0))</f>
        <v>108.8</v>
      </c>
      <c r="K1103" s="14"/>
    </row>
    <row r="1104" spans="1:11" hidden="1" x14ac:dyDescent="0.45">
      <c r="A1104" s="116">
        <v>2011</v>
      </c>
      <c r="B1104" s="14" t="s">
        <v>61</v>
      </c>
      <c r="C1104" s="14">
        <f>INDEX('1.1'!$B$6:$X$103,MATCH(B1104,'1.1'!$A$6:$A$103,0),MATCH(Data!A1104,'1.1'!$B$5:$X$5,0))</f>
        <v>1204.0999999999999</v>
      </c>
      <c r="D1104" s="14">
        <f>INDEX('1.2'!$B$6:$X$103,MATCH(B1104,'1.2'!$A$6:$A$103,0),MATCH(Data!A1104,'1.2'!$B$5:$X$5,0))</f>
        <v>1214.5</v>
      </c>
      <c r="E1104" s="14">
        <f>INDEX('1.6.2'!$B$7:$X$104,MATCH(B1104,'1.6.2'!$A$7:$A$104,0),MATCH(Data!A1104,'1.6.2'!$B$6:$X$6,0))</f>
        <v>60.5</v>
      </c>
      <c r="F1104" s="14">
        <f>INDEX('2.10.1'!$B$8:$X$105,MATCH(B1104,'2.10.1'!$A$8:$A$105,0),MATCH(Data!A1104,'2.10.1'!$B$7:$X$7,0))</f>
        <v>5.9</v>
      </c>
      <c r="G1104" s="14">
        <f>INDEX('3.2'!$B$7:$X$104,MATCH(B1104,'3.2'!$A$7:$A$104,0),MATCH(Data!A1104,'3.2'!$B$6:$X$6,0))</f>
        <v>21455</v>
      </c>
      <c r="H1104" s="14">
        <f>INDEX('20.9'!$B$7:$X$104,MATCH(B1104,'20.9'!$A$7:$A$104,0),MATCH(Data!A1104,'20.9'!$B$6:$X$6,0))</f>
        <v>49148</v>
      </c>
      <c r="I1104" s="14">
        <f>INDEX('20.10'!$B$7:$X$104,MATCH(B1104,'20.10'!$A$7:$A$104,0),MATCH(Data!A1104,'20.10'!$B$6:$X$6,0))</f>
        <v>51332</v>
      </c>
      <c r="J1104" s="14">
        <f>INDEX('20.13'!$B$7:$X$104,MATCH(B1104,'20.13'!$A$7:$A$104,0),MATCH(Data!A1104,'20.13'!$B$6:$X$6,0))</f>
        <v>115.7</v>
      </c>
      <c r="K1104" s="14"/>
    </row>
    <row r="1105" spans="1:11" hidden="1" x14ac:dyDescent="0.45">
      <c r="A1105" s="116">
        <v>2011</v>
      </c>
      <c r="B1105" s="83" t="s">
        <v>62</v>
      </c>
      <c r="C1105" s="14">
        <f>INDEX('1.1'!$B$6:$X$103,MATCH(B1105,'1.1'!$A$6:$A$103,0),MATCH(Data!A1105,'1.1'!$B$5:$X$5,0))</f>
        <v>0</v>
      </c>
      <c r="D1105" s="14">
        <f>INDEX('1.2'!$B$6:$X$103,MATCH(B1105,'1.2'!$A$6:$A$103,0),MATCH(Data!A1105,'1.2'!$B$5:$X$5,0))</f>
        <v>0</v>
      </c>
      <c r="E1105" s="14">
        <f>INDEX('1.6.2'!$B$7:$X$104,MATCH(B1105,'1.6.2'!$A$7:$A$104,0),MATCH(Data!A1105,'1.6.2'!$B$6:$X$6,0))</f>
        <v>0</v>
      </c>
      <c r="F1105" s="14">
        <f>INDEX('2.10.1'!$B$8:$X$105,MATCH(B1105,'2.10.1'!$A$8:$A$105,0),MATCH(Data!A1105,'2.10.1'!$B$7:$X$7,0))</f>
        <v>0</v>
      </c>
      <c r="G1105" s="14">
        <f>INDEX('3.2'!$B$7:$X$104,MATCH(B1105,'3.2'!$A$7:$A$104,0),MATCH(Data!A1105,'3.2'!$B$6:$X$6,0))</f>
        <v>0</v>
      </c>
      <c r="H1105" s="14">
        <f>INDEX('20.9'!$B$7:$X$104,MATCH(B1105,'20.9'!$A$7:$A$104,0),MATCH(Data!A1105,'20.9'!$B$6:$X$6,0))</f>
        <v>0</v>
      </c>
      <c r="I1105" s="14">
        <f>INDEX('20.10'!$B$7:$X$104,MATCH(B1105,'20.10'!$A$7:$A$104,0),MATCH(Data!A1105,'20.10'!$B$6:$X$6,0))</f>
        <v>0</v>
      </c>
      <c r="J1105" s="14">
        <f>INDEX('20.13'!$B$7:$X$104,MATCH(B1105,'20.13'!$A$7:$A$104,0),MATCH(Data!A1105,'20.13'!$B$6:$X$6,0))</f>
        <v>0</v>
      </c>
      <c r="K1105" s="14"/>
    </row>
    <row r="1106" spans="1:11" hidden="1" x14ac:dyDescent="0.45">
      <c r="A1106" s="116">
        <v>2011</v>
      </c>
      <c r="B1106" s="105" t="s">
        <v>63</v>
      </c>
      <c r="C1106" s="14">
        <f>INDEX('1.1'!$B$6:$X$103,MATCH(B1106,'1.1'!$A$6:$A$103,0),MATCH(Data!A1106,'1.1'!$B$5:$X$5,0))</f>
        <v>42.2</v>
      </c>
      <c r="D1106" s="14">
        <f>INDEX('1.2'!$B$6:$X$103,MATCH(B1106,'1.2'!$A$6:$A$103,0),MATCH(Data!A1106,'1.2'!$B$5:$X$5,0))</f>
        <v>42.1</v>
      </c>
      <c r="E1106" s="14">
        <f>INDEX('1.6.2'!$B$7:$X$104,MATCH(B1106,'1.6.2'!$A$7:$A$104,0),MATCH(Data!A1106,'1.6.2'!$B$6:$X$6,0))</f>
        <v>62.3</v>
      </c>
      <c r="F1106" s="14">
        <f>INDEX('2.10.1'!$B$8:$X$105,MATCH(B1106,'2.10.1'!$A$8:$A$105,0),MATCH(Data!A1106,'2.10.1'!$B$7:$X$7,0))</f>
        <v>8.6999999999999993</v>
      </c>
      <c r="G1106" s="14">
        <f>INDEX('3.2'!$B$7:$X$104,MATCH(B1106,'3.2'!$A$7:$A$104,0),MATCH(Data!A1106,'3.2'!$B$6:$X$6,0))</f>
        <v>54632</v>
      </c>
      <c r="H1106" s="14">
        <f>INDEX('20.9'!$B$7:$X$104,MATCH(B1106,'20.9'!$A$7:$A$104,0),MATCH(Data!A1106,'20.9'!$B$6:$X$6,0))</f>
        <v>56619</v>
      </c>
      <c r="I1106" s="14">
        <f>INDEX('20.10'!$B$7:$X$104,MATCH(B1106,'20.10'!$A$7:$A$104,0),MATCH(Data!A1106,'20.10'!$B$6:$X$6,0))</f>
        <v>64322</v>
      </c>
      <c r="J1106" s="14">
        <f>INDEX('20.13'!$B$7:$X$104,MATCH(B1106,'20.13'!$A$7:$A$104,0),MATCH(Data!A1106,'20.13'!$B$6:$X$6,0))</f>
        <v>109.6</v>
      </c>
      <c r="K1106" s="14"/>
    </row>
    <row r="1107" spans="1:11" ht="18" hidden="1" x14ac:dyDescent="0.45">
      <c r="A1107" s="116">
        <v>2011</v>
      </c>
      <c r="B1107" s="105" t="s">
        <v>126</v>
      </c>
      <c r="C1107" s="14">
        <f>INDEX('1.1'!$B$6:$X$103,MATCH(B1107,'1.1'!$A$6:$A$103,0),MATCH(Data!A1107,'1.1'!$B$5:$X$5,0))</f>
        <v>1161.8999999999999</v>
      </c>
      <c r="D1107" s="14">
        <f>INDEX('1.2'!$B$6:$X$103,MATCH(B1107,'1.2'!$A$6:$A$103,0),MATCH(Data!A1107,'1.2'!$B$5:$X$5,0))</f>
        <v>1172.4000000000001</v>
      </c>
      <c r="E1107" s="14">
        <f>INDEX('1.6.2'!$B$7:$X$104,MATCH(B1107,'1.6.2'!$A$7:$A$104,0),MATCH(Data!A1107,'1.6.2'!$B$6:$X$6,0))</f>
        <v>60.4</v>
      </c>
      <c r="F1107" s="14">
        <f>INDEX('2.10.1'!$B$8:$X$105,MATCH(B1107,'2.10.1'!$A$8:$A$105,0),MATCH(Data!A1107,'2.10.1'!$B$7:$X$7,0))</f>
        <v>5.8</v>
      </c>
      <c r="G1107" s="14">
        <f>INDEX('3.2'!$B$7:$X$104,MATCH(B1107,'3.2'!$A$7:$A$104,0),MATCH(Data!A1107,'3.2'!$B$6:$X$6,0))</f>
        <v>20263</v>
      </c>
      <c r="H1107" s="14">
        <f>INDEX('20.9'!$B$7:$X$104,MATCH(B1107,'20.9'!$A$7:$A$104,0),MATCH(Data!A1107,'20.9'!$B$6:$X$6,0))</f>
        <v>0</v>
      </c>
      <c r="I1107" s="14">
        <f>INDEX('20.10'!$B$7:$X$104,MATCH(B1107,'20.10'!$A$7:$A$104,0),MATCH(Data!A1107,'20.10'!$B$6:$X$6,0))</f>
        <v>0</v>
      </c>
      <c r="J1107" s="14" t="str">
        <f>INDEX('20.13'!$B$7:$X$104,MATCH(B1107,'20.13'!$A$7:$A$104,0),MATCH(Data!A1107,'20.13'!$B$6:$X$6,0))</f>
        <v>-</v>
      </c>
      <c r="K1107" s="14"/>
    </row>
    <row r="1108" spans="1:11" hidden="1" x14ac:dyDescent="0.45">
      <c r="A1108" s="116">
        <v>2011</v>
      </c>
      <c r="B1108" s="14" t="s">
        <v>65</v>
      </c>
      <c r="C1108" s="14">
        <f>INDEX('1.1'!$B$6:$X$103,MATCH(B1108,'1.1'!$A$6:$A$103,0),MATCH(Data!A1108,'1.1'!$B$5:$X$5,0))</f>
        <v>1198.4000000000001</v>
      </c>
      <c r="D1108" s="14">
        <f>INDEX('1.2'!$B$6:$X$103,MATCH(B1108,'1.2'!$A$6:$A$103,0),MATCH(Data!A1108,'1.2'!$B$5:$X$5,0))</f>
        <v>1199.8</v>
      </c>
      <c r="E1108" s="14">
        <f>INDEX('1.6.2'!$B$7:$X$104,MATCH(B1108,'1.6.2'!$A$7:$A$104,0),MATCH(Data!A1108,'1.6.2'!$B$6:$X$6,0))</f>
        <v>60.2</v>
      </c>
      <c r="F1108" s="14">
        <f>INDEX('2.10.1'!$B$8:$X$105,MATCH(B1108,'2.10.1'!$A$8:$A$105,0),MATCH(Data!A1108,'2.10.1'!$B$7:$X$7,0))</f>
        <v>7.3</v>
      </c>
      <c r="G1108" s="14">
        <f>INDEX('3.2'!$B$7:$X$104,MATCH(B1108,'3.2'!$A$7:$A$104,0),MATCH(Data!A1108,'3.2'!$B$6:$X$6,0))</f>
        <v>15638</v>
      </c>
      <c r="H1108" s="14">
        <f>INDEX('20.9'!$B$7:$X$104,MATCH(B1108,'20.9'!$A$7:$A$104,0),MATCH(Data!A1108,'20.9'!$B$6:$X$6,0))</f>
        <v>39450</v>
      </c>
      <c r="I1108" s="14">
        <f>INDEX('20.10'!$B$7:$X$104,MATCH(B1108,'20.10'!$A$7:$A$104,0),MATCH(Data!A1108,'20.10'!$B$6:$X$6,0))</f>
        <v>39458</v>
      </c>
      <c r="J1108" s="14">
        <f>INDEX('20.13'!$B$7:$X$104,MATCH(B1108,'20.13'!$A$7:$A$104,0),MATCH(Data!A1108,'20.13'!$B$6:$X$6,0))</f>
        <v>118</v>
      </c>
      <c r="K1108" s="14"/>
    </row>
    <row r="1109" spans="1:11" hidden="1" x14ac:dyDescent="0.45">
      <c r="A1109" s="116">
        <v>2011</v>
      </c>
      <c r="B1109" s="14" t="s">
        <v>66</v>
      </c>
      <c r="C1109" s="14">
        <f>INDEX('1.1'!$B$6:$X$103,MATCH(B1109,'1.1'!$A$6:$A$103,0),MATCH(Data!A1109,'1.1'!$B$5:$X$5,0))</f>
        <v>947</v>
      </c>
      <c r="D1109" s="14">
        <f>INDEX('1.2'!$B$6:$X$103,MATCH(B1109,'1.2'!$A$6:$A$103,0),MATCH(Data!A1109,'1.2'!$B$5:$X$5,0))</f>
        <v>944.4</v>
      </c>
      <c r="E1109" s="14">
        <f>INDEX('1.6.2'!$B$7:$X$104,MATCH(B1109,'1.6.2'!$A$7:$A$104,0),MATCH(Data!A1109,'1.6.2'!$B$6:$X$6,0))</f>
        <v>61.6</v>
      </c>
      <c r="F1109" s="14">
        <f>INDEX('2.10.1'!$B$8:$X$105,MATCH(B1109,'2.10.1'!$A$8:$A$105,0),MATCH(Data!A1109,'2.10.1'!$B$7:$X$7,0))</f>
        <v>9.1</v>
      </c>
      <c r="G1109" s="14">
        <f>INDEX('3.2'!$B$7:$X$104,MATCH(B1109,'3.2'!$A$7:$A$104,0),MATCH(Data!A1109,'3.2'!$B$6:$X$6,0))</f>
        <v>16880</v>
      </c>
      <c r="H1109" s="14">
        <f>INDEX('20.9'!$B$7:$X$104,MATCH(B1109,'20.9'!$A$7:$A$104,0),MATCH(Data!A1109,'20.9'!$B$6:$X$6,0))</f>
        <v>40087</v>
      </c>
      <c r="I1109" s="14">
        <f>INDEX('20.10'!$B$7:$X$104,MATCH(B1109,'20.10'!$A$7:$A$104,0),MATCH(Data!A1109,'20.10'!$B$6:$X$6,0))</f>
        <v>35078</v>
      </c>
      <c r="J1109" s="14">
        <f>INDEX('20.13'!$B$7:$X$104,MATCH(B1109,'20.13'!$A$7:$A$104,0),MATCH(Data!A1109,'20.13'!$B$6:$X$6,0))</f>
        <v>107.8</v>
      </c>
      <c r="K1109" s="14"/>
    </row>
    <row r="1110" spans="1:11" hidden="1" x14ac:dyDescent="0.45">
      <c r="A1110" s="116">
        <v>2011</v>
      </c>
      <c r="B1110" s="14" t="s">
        <v>67</v>
      </c>
      <c r="C1110" s="14">
        <f>INDEX('1.1'!$B$6:$X$103,MATCH(B1110,'1.1'!$A$6:$A$103,0),MATCH(Data!A1110,'1.1'!$B$5:$X$5,0))</f>
        <v>1742.6</v>
      </c>
      <c r="D1110" s="14">
        <f>INDEX('1.2'!$B$6:$X$103,MATCH(B1110,'1.2'!$A$6:$A$103,0),MATCH(Data!A1110,'1.2'!$B$5:$X$5,0))</f>
        <v>1730.6</v>
      </c>
      <c r="E1110" s="14">
        <f>INDEX('1.6.2'!$B$7:$X$104,MATCH(B1110,'1.6.2'!$A$7:$A$104,0),MATCH(Data!A1110,'1.6.2'!$B$6:$X$6,0))</f>
        <v>61.2</v>
      </c>
      <c r="F1110" s="14">
        <f>INDEX('2.10.1'!$B$8:$X$105,MATCH(B1110,'2.10.1'!$A$8:$A$105,0),MATCH(Data!A1110,'2.10.1'!$B$7:$X$7,0))</f>
        <v>4.3</v>
      </c>
      <c r="G1110" s="14">
        <f>INDEX('3.2'!$B$7:$X$104,MATCH(B1110,'3.2'!$A$7:$A$104,0),MATCH(Data!A1110,'3.2'!$B$6:$X$6,0))</f>
        <v>15932</v>
      </c>
      <c r="H1110" s="14">
        <f>INDEX('20.9'!$B$7:$X$104,MATCH(B1110,'20.9'!$A$7:$A$104,0),MATCH(Data!A1110,'20.9'!$B$6:$X$6,0))</f>
        <v>50331</v>
      </c>
      <c r="I1110" s="14">
        <f>INDEX('20.10'!$B$7:$X$104,MATCH(B1110,'20.10'!$A$7:$A$104,0),MATCH(Data!A1110,'20.10'!$B$6:$X$6,0))</f>
        <v>46941</v>
      </c>
      <c r="J1110" s="14">
        <f>INDEX('20.13'!$B$7:$X$104,MATCH(B1110,'20.13'!$A$7:$A$104,0),MATCH(Data!A1110,'20.13'!$B$6:$X$6,0))</f>
        <v>104.8</v>
      </c>
      <c r="K1110" s="14"/>
    </row>
    <row r="1111" spans="1:11" hidden="1" x14ac:dyDescent="0.45">
      <c r="A1111" s="116">
        <v>2011</v>
      </c>
      <c r="B1111" s="14" t="s">
        <v>68</v>
      </c>
      <c r="C1111" s="14">
        <f>INDEX('1.1'!$B$6:$X$103,MATCH(B1111,'1.1'!$A$6:$A$103,0),MATCH(Data!A1111,'1.1'!$B$5:$X$5,0))</f>
        <v>782.2</v>
      </c>
      <c r="D1111" s="14">
        <f>INDEX('1.2'!$B$6:$X$103,MATCH(B1111,'1.2'!$A$6:$A$103,0),MATCH(Data!A1111,'1.2'!$B$5:$X$5,0))</f>
        <v>788.2</v>
      </c>
      <c r="E1111" s="14">
        <f>INDEX('1.6.2'!$B$7:$X$104,MATCH(B1111,'1.6.2'!$A$7:$A$104,0),MATCH(Data!A1111,'1.6.2'!$B$6:$X$6,0))</f>
        <v>64.400000000000006</v>
      </c>
      <c r="F1111" s="14">
        <f>INDEX('2.10.1'!$B$8:$X$105,MATCH(B1111,'2.10.1'!$A$8:$A$105,0),MATCH(Data!A1111,'2.10.1'!$B$7:$X$7,0))</f>
        <v>8.6</v>
      </c>
      <c r="G1111" s="14">
        <f>INDEX('3.2'!$B$7:$X$104,MATCH(B1111,'3.2'!$A$7:$A$104,0),MATCH(Data!A1111,'3.2'!$B$6:$X$6,0))</f>
        <v>25303</v>
      </c>
      <c r="H1111" s="14" t="str">
        <f>INDEX('20.9'!$B$7:$X$104,MATCH(B1111,'20.9'!$A$7:$A$104,0),MATCH(Data!A1111,'20.9'!$B$6:$X$6,0))</f>
        <v>…</v>
      </c>
      <c r="I1111" s="14">
        <f>INDEX('20.10'!$B$7:$X$104,MATCH(B1111,'20.10'!$A$7:$A$104,0),MATCH(Data!A1111,'20.10'!$B$6:$X$6,0))</f>
        <v>34209</v>
      </c>
      <c r="J1111" s="14">
        <f>INDEX('20.13'!$B$7:$X$104,MATCH(B1111,'20.13'!$A$7:$A$104,0),MATCH(Data!A1111,'20.13'!$B$6:$X$6,0))</f>
        <v>106.4</v>
      </c>
      <c r="K1111" s="14"/>
    </row>
    <row r="1112" spans="1:11" hidden="1" x14ac:dyDescent="0.45">
      <c r="A1112" s="116">
        <v>2011</v>
      </c>
      <c r="B1112" s="14" t="s">
        <v>69</v>
      </c>
      <c r="C1112" s="14">
        <f>INDEX('1.1'!$B$6:$X$103,MATCH(B1112,'1.1'!$A$6:$A$103,0),MATCH(Data!A1112,'1.1'!$B$5:$X$5,0))</f>
        <v>629.20000000000005</v>
      </c>
      <c r="D1112" s="14">
        <f>INDEX('1.2'!$B$6:$X$103,MATCH(B1112,'1.2'!$A$6:$A$103,0),MATCH(Data!A1112,'1.2'!$B$5:$X$5,0))</f>
        <v>631</v>
      </c>
      <c r="E1112" s="14">
        <f>INDEX('1.6.2'!$B$7:$X$104,MATCH(B1112,'1.6.2'!$A$7:$A$104,0),MATCH(Data!A1112,'1.6.2'!$B$6:$X$6,0))</f>
        <v>58.2</v>
      </c>
      <c r="F1112" s="14">
        <f>INDEX('2.10.1'!$B$8:$X$105,MATCH(B1112,'2.10.1'!$A$8:$A$105,0),MATCH(Data!A1112,'2.10.1'!$B$7:$X$7,0))</f>
        <v>4.9000000000000004</v>
      </c>
      <c r="G1112" s="14">
        <f>INDEX('3.2'!$B$7:$X$104,MATCH(B1112,'3.2'!$A$7:$A$104,0),MATCH(Data!A1112,'3.2'!$B$6:$X$6,0))</f>
        <v>16981</v>
      </c>
      <c r="H1112" s="14">
        <f>INDEX('20.9'!$B$7:$X$104,MATCH(B1112,'20.9'!$A$7:$A$104,0),MATCH(Data!A1112,'20.9'!$B$6:$X$6,0))</f>
        <v>36190</v>
      </c>
      <c r="I1112" s="14">
        <f>INDEX('20.10'!$B$7:$X$104,MATCH(B1112,'20.10'!$A$7:$A$104,0),MATCH(Data!A1112,'20.10'!$B$6:$X$6,0))</f>
        <v>34177</v>
      </c>
      <c r="J1112" s="14">
        <f>INDEX('20.13'!$B$7:$X$104,MATCH(B1112,'20.13'!$A$7:$A$104,0),MATCH(Data!A1112,'20.13'!$B$6:$X$6,0))</f>
        <v>111.1</v>
      </c>
      <c r="K1112" s="14"/>
    </row>
    <row r="1113" spans="1:11" hidden="1" x14ac:dyDescent="0.45">
      <c r="A1113" s="116">
        <v>2011</v>
      </c>
      <c r="B1113" s="14" t="s">
        <v>70</v>
      </c>
      <c r="C1113" s="14">
        <f>INDEX('1.1'!$B$6:$X$103,MATCH(B1113,'1.1'!$A$6:$A$103,0),MATCH(Data!A1113,'1.1'!$B$5:$X$5,0))</f>
        <v>665.4</v>
      </c>
      <c r="D1113" s="14">
        <f>INDEX('1.2'!$B$6:$X$103,MATCH(B1113,'1.2'!$A$6:$A$103,0),MATCH(Data!A1113,'1.2'!$B$5:$X$5,0))</f>
        <v>668.3</v>
      </c>
      <c r="E1113" s="14">
        <f>INDEX('1.6.2'!$B$7:$X$104,MATCH(B1113,'1.6.2'!$A$7:$A$104,0),MATCH(Data!A1113,'1.6.2'!$B$6:$X$6,0))</f>
        <v>58.5</v>
      </c>
      <c r="F1113" s="14">
        <f>INDEX('2.10.1'!$B$8:$X$105,MATCH(B1113,'2.10.1'!$A$8:$A$105,0),MATCH(Data!A1113,'2.10.1'!$B$7:$X$7,0))</f>
        <v>9.3000000000000007</v>
      </c>
      <c r="G1113" s="14">
        <f>INDEX('3.2'!$B$7:$X$104,MATCH(B1113,'3.2'!$A$7:$A$104,0),MATCH(Data!A1113,'3.2'!$B$6:$X$6,0))</f>
        <v>14185</v>
      </c>
      <c r="H1113" s="14">
        <f>INDEX('20.9'!$B$7:$X$104,MATCH(B1113,'20.9'!$A$7:$A$104,0),MATCH(Data!A1113,'20.9'!$B$6:$X$6,0))</f>
        <v>33970</v>
      </c>
      <c r="I1113" s="14">
        <f>INDEX('20.10'!$B$7:$X$104,MATCH(B1113,'20.10'!$A$7:$A$104,0),MATCH(Data!A1113,'20.10'!$B$6:$X$6,0))</f>
        <v>38269</v>
      </c>
      <c r="J1113" s="14">
        <f>INDEX('20.13'!$B$7:$X$104,MATCH(B1113,'20.13'!$A$7:$A$104,0),MATCH(Data!A1113,'20.13'!$B$6:$X$6,0))</f>
        <v>115.2</v>
      </c>
      <c r="K1113" s="14"/>
    </row>
    <row r="1114" spans="1:11" hidden="1" x14ac:dyDescent="0.45">
      <c r="A1114" s="116">
        <v>2011</v>
      </c>
      <c r="B1114" s="14" t="s">
        <v>71</v>
      </c>
      <c r="C1114" s="14">
        <f>INDEX('1.1'!$B$6:$X$103,MATCH(B1114,'1.1'!$A$6:$A$103,0),MATCH(Data!A1114,'1.1'!$B$5:$X$5,0))</f>
        <v>4974.8</v>
      </c>
      <c r="D1114" s="14">
        <f>INDEX('1.2'!$B$6:$X$103,MATCH(B1114,'1.2'!$A$6:$A$103,0),MATCH(Data!A1114,'1.2'!$B$5:$X$5,0))</f>
        <v>4937.1000000000004</v>
      </c>
      <c r="E1114" s="14">
        <f>INDEX('1.6.2'!$B$7:$X$104,MATCH(B1114,'1.6.2'!$A$7:$A$104,0),MATCH(Data!A1114,'1.6.2'!$B$6:$X$6,0))</f>
        <v>62</v>
      </c>
      <c r="F1114" s="14">
        <f>INDEX('2.10.1'!$B$8:$X$105,MATCH(B1114,'2.10.1'!$A$8:$A$105,0),MATCH(Data!A1114,'2.10.1'!$B$7:$X$7,0))</f>
        <v>2</v>
      </c>
      <c r="G1114" s="14">
        <f>INDEX('3.2'!$B$7:$X$104,MATCH(B1114,'3.2'!$A$7:$A$104,0),MATCH(Data!A1114,'3.2'!$B$6:$X$6,0))</f>
        <v>26069</v>
      </c>
      <c r="H1114" s="14">
        <f>INDEX('20.9'!$B$7:$X$104,MATCH(B1114,'20.9'!$A$7:$A$104,0),MATCH(Data!A1114,'20.9'!$B$6:$X$6,0))</f>
        <v>78851</v>
      </c>
      <c r="I1114" s="14">
        <f>INDEX('20.10'!$B$7:$X$104,MATCH(B1114,'20.10'!$A$7:$A$104,0),MATCH(Data!A1114,'20.10'!$B$6:$X$6,0))</f>
        <v>87384</v>
      </c>
      <c r="J1114" s="14">
        <f>INDEX('20.13'!$B$7:$X$104,MATCH(B1114,'20.13'!$A$7:$A$104,0),MATCH(Data!A1114,'20.13'!$B$6:$X$6,0))</f>
        <v>105.3</v>
      </c>
      <c r="K1114" s="14"/>
    </row>
    <row r="1115" spans="1:11" ht="18" hidden="1" x14ac:dyDescent="0.45">
      <c r="A1115" s="116">
        <v>2011</v>
      </c>
      <c r="B1115" s="55" t="s">
        <v>151</v>
      </c>
      <c r="C1115" s="14">
        <f>INDEX('1.1'!$B$6:$X$103,MATCH(B1115,'1.1'!$A$6:$A$103,0),MATCH(Data!A1115,'1.1'!$B$5:$X$5,0))</f>
        <v>13902.7</v>
      </c>
      <c r="D1115" s="14">
        <f>INDEX('1.2'!$B$6:$X$103,MATCH(B1115,'1.2'!$A$6:$A$103,0),MATCH(Data!A1115,'1.2'!$B$5:$X$5,0))</f>
        <v>13877</v>
      </c>
      <c r="E1115" s="14">
        <f>INDEX('1.6.2'!$B$7:$X$104,MATCH(B1115,'1.6.2'!$A$7:$A$104,0),MATCH(Data!A1115,'1.6.2'!$B$6:$X$6,0))</f>
        <v>59.9</v>
      </c>
      <c r="F1115" s="14">
        <f>INDEX('2.10.1'!$B$8:$X$105,MATCH(B1115,'2.10.1'!$A$8:$A$105,0),MATCH(Data!A1115,'2.10.1'!$B$7:$X$7,0))</f>
        <v>7</v>
      </c>
      <c r="G1115" s="14">
        <f>INDEX('3.2'!$B$7:$X$104,MATCH(B1115,'3.2'!$A$7:$A$104,0),MATCH(Data!A1115,'3.2'!$B$6:$X$6,0))</f>
        <v>16584</v>
      </c>
      <c r="H1115" s="14">
        <f>INDEX('20.9'!$B$7:$X$104,MATCH(B1115,'20.9'!$A$7:$A$104,0),MATCH(Data!A1115,'20.9'!$B$6:$X$6,0))</f>
        <v>37827</v>
      </c>
      <c r="I1115" s="14">
        <f>INDEX('20.10'!$B$7:$X$104,MATCH(B1115,'20.10'!$A$7:$A$104,0),MATCH(Data!A1115,'20.10'!$B$6:$X$6,0))</f>
        <v>46206</v>
      </c>
      <c r="J1115" s="14">
        <f>INDEX('20.13'!$B$7:$X$104,MATCH(B1115,'20.13'!$A$7:$A$104,0),MATCH(Data!A1115,'20.13'!$B$6:$X$6,0))</f>
        <v>106.2</v>
      </c>
      <c r="K1115" s="14"/>
    </row>
    <row r="1116" spans="1:11" hidden="1" x14ac:dyDescent="0.45">
      <c r="A1116" s="116">
        <v>2011</v>
      </c>
      <c r="B1116" s="14" t="s">
        <v>72</v>
      </c>
      <c r="C1116" s="14">
        <f>INDEX('1.1'!$B$6:$X$103,MATCH(B1116,'1.1'!$A$6:$A$103,0),MATCH(Data!A1116,'1.1'!$B$5:$X$5,0))</f>
        <v>445</v>
      </c>
      <c r="D1116" s="14">
        <f>INDEX('1.2'!$B$6:$X$103,MATCH(B1116,'1.2'!$A$6:$A$103,0),MATCH(Data!A1116,'1.2'!$B$5:$X$5,0))</f>
        <v>442.5</v>
      </c>
      <c r="E1116" s="14">
        <f>INDEX('1.6.2'!$B$7:$X$104,MATCH(B1116,'1.6.2'!$A$7:$A$104,0),MATCH(Data!A1116,'1.6.2'!$B$6:$X$6,0))</f>
        <v>58.6</v>
      </c>
      <c r="F1116" s="14">
        <f>INDEX('2.10.1'!$B$8:$X$105,MATCH(B1116,'2.10.1'!$A$8:$A$105,0),MATCH(Data!A1116,'2.10.1'!$B$7:$X$7,0))</f>
        <v>8.4</v>
      </c>
      <c r="G1116" s="14">
        <f>INDEX('3.2'!$B$7:$X$104,MATCH(B1116,'3.2'!$A$7:$A$104,0),MATCH(Data!A1116,'3.2'!$B$6:$X$6,0))</f>
        <v>14272</v>
      </c>
      <c r="H1116" s="14">
        <f>INDEX('20.9'!$B$7:$X$104,MATCH(B1116,'20.9'!$A$7:$A$104,0),MATCH(Data!A1116,'20.9'!$B$6:$X$6,0))</f>
        <v>30064</v>
      </c>
      <c r="I1116" s="14">
        <f>INDEX('20.10'!$B$7:$X$104,MATCH(B1116,'20.10'!$A$7:$A$104,0),MATCH(Data!A1116,'20.10'!$B$6:$X$6,0))</f>
        <v>27809</v>
      </c>
      <c r="J1116" s="14">
        <f>INDEX('20.13'!$B$7:$X$104,MATCH(B1116,'20.13'!$A$7:$A$104,0),MATCH(Data!A1116,'20.13'!$B$6:$X$6,0))</f>
        <v>109.2</v>
      </c>
      <c r="K1116" s="14"/>
    </row>
    <row r="1117" spans="1:11" hidden="1" x14ac:dyDescent="0.45">
      <c r="A1117" s="116">
        <v>2011</v>
      </c>
      <c r="B1117" s="14" t="s">
        <v>73</v>
      </c>
      <c r="C1117" s="14">
        <f>INDEX('1.1'!$B$6:$X$103,MATCH(B1117,'1.1'!$A$6:$A$103,0),MATCH(Data!A1117,'1.1'!$B$5:$X$5,0))</f>
        <v>286.39999999999998</v>
      </c>
      <c r="D1117" s="14">
        <f>INDEX('1.2'!$B$6:$X$103,MATCH(B1117,'1.2'!$A$6:$A$103,0),MATCH(Data!A1117,'1.2'!$B$5:$X$5,0))</f>
        <v>287.60000000000002</v>
      </c>
      <c r="E1117" s="14">
        <f>INDEX('1.6.2'!$B$7:$X$104,MATCH(B1117,'1.6.2'!$A$7:$A$104,0),MATCH(Data!A1117,'1.6.2'!$B$6:$X$6,0))</f>
        <v>62.5</v>
      </c>
      <c r="F1117" s="14">
        <f>INDEX('2.10.1'!$B$8:$X$105,MATCH(B1117,'2.10.1'!$A$8:$A$105,0),MATCH(Data!A1117,'2.10.1'!$B$7:$X$7,0))</f>
        <v>14.2</v>
      </c>
      <c r="G1117" s="14">
        <f>INDEX('3.2'!$B$7:$X$104,MATCH(B1117,'3.2'!$A$7:$A$104,0),MATCH(Data!A1117,'3.2'!$B$6:$X$6,0))</f>
        <v>8829</v>
      </c>
      <c r="H1117" s="14">
        <f>INDEX('20.9'!$B$7:$X$104,MATCH(B1117,'20.9'!$A$7:$A$104,0),MATCH(Data!A1117,'20.9'!$B$6:$X$6,0))</f>
        <v>23753</v>
      </c>
      <c r="I1117" s="14">
        <f>INDEX('20.10'!$B$7:$X$104,MATCH(B1117,'20.10'!$A$7:$A$104,0),MATCH(Data!A1117,'20.10'!$B$6:$X$6,0))</f>
        <v>30712</v>
      </c>
      <c r="J1117" s="14">
        <f>INDEX('20.13'!$B$7:$X$104,MATCH(B1117,'20.13'!$A$7:$A$104,0),MATCH(Data!A1117,'20.13'!$B$6:$X$6,0))</f>
        <v>106.9</v>
      </c>
      <c r="K1117" s="14"/>
    </row>
    <row r="1118" spans="1:11" hidden="1" x14ac:dyDescent="0.45">
      <c r="A1118" s="116">
        <v>2011</v>
      </c>
      <c r="B1118" s="14" t="s">
        <v>74</v>
      </c>
      <c r="C1118" s="14" t="str">
        <f>INDEX('1.1'!$B$6:$X$103,MATCH(B1118,'1.1'!$A$6:$A$103,0),MATCH(Data!A1118,'1.1'!$B$5:$X$5,0))</f>
        <v>–</v>
      </c>
      <c r="D1118" s="14" t="str">
        <f>INDEX('1.2'!$B$6:$X$103,MATCH(B1118,'1.2'!$A$6:$A$103,0),MATCH(Data!A1118,'1.2'!$B$5:$X$5,0))</f>
        <v>–</v>
      </c>
      <c r="E1118" s="14">
        <f>INDEX('1.6.2'!$B$7:$X$104,MATCH(B1118,'1.6.2'!$A$7:$A$104,0),MATCH(Data!A1118,'1.6.2'!$B$6:$X$6,0))</f>
        <v>0</v>
      </c>
      <c r="F1118" s="14">
        <f>INDEX('2.10.1'!$B$8:$X$105,MATCH(B1118,'2.10.1'!$A$8:$A$105,0),MATCH(Data!A1118,'2.10.1'!$B$7:$X$7,0))</f>
        <v>0</v>
      </c>
      <c r="G1118" s="14">
        <f>INDEX('3.2'!$B$7:$X$104,MATCH(B1118,'3.2'!$A$7:$A$104,0),MATCH(Data!A1118,'3.2'!$B$6:$X$6,0))</f>
        <v>0</v>
      </c>
      <c r="H1118" s="14">
        <f>INDEX('20.9'!$B$7:$X$104,MATCH(B1118,'20.9'!$A$7:$A$104,0),MATCH(Data!A1118,'20.9'!$B$6:$X$6,0))</f>
        <v>0</v>
      </c>
      <c r="I1118" s="14">
        <f>INDEX('20.10'!$B$7:$X$104,MATCH(B1118,'20.10'!$A$7:$A$104,0),MATCH(Data!A1118,'20.10'!$B$6:$X$6,0))</f>
        <v>0</v>
      </c>
      <c r="J1118" s="14" t="str">
        <f>INDEX('20.13'!$B$7:$X$104,MATCH(B1118,'20.13'!$A$7:$A$104,0),MATCH(Data!A1118,'20.13'!$B$6:$X$6,0))</f>
        <v>-</v>
      </c>
      <c r="K1118" s="14"/>
    </row>
    <row r="1119" spans="1:11" hidden="1" x14ac:dyDescent="0.45">
      <c r="A1119" s="116">
        <v>2011</v>
      </c>
      <c r="B1119" s="14" t="s">
        <v>75</v>
      </c>
      <c r="C1119" s="14">
        <f>INDEX('1.1'!$B$6:$X$103,MATCH(B1119,'1.1'!$A$6:$A$103,0),MATCH(Data!A1119,'1.1'!$B$5:$X$5,0))</f>
        <v>5297.2</v>
      </c>
      <c r="D1119" s="14">
        <f>INDEX('1.2'!$B$6:$X$103,MATCH(B1119,'1.2'!$A$6:$A$103,0),MATCH(Data!A1119,'1.2'!$B$5:$X$5,0))</f>
        <v>5263.6</v>
      </c>
      <c r="E1119" s="14">
        <f>INDEX('1.6.2'!$B$7:$X$104,MATCH(B1119,'1.6.2'!$A$7:$A$104,0),MATCH(Data!A1119,'1.6.2'!$B$6:$X$6,0))</f>
        <v>59.3</v>
      </c>
      <c r="F1119" s="14">
        <f>INDEX('2.10.1'!$B$8:$X$105,MATCH(B1119,'2.10.1'!$A$8:$A$105,0),MATCH(Data!A1119,'2.10.1'!$B$7:$X$7,0))</f>
        <v>5.9</v>
      </c>
      <c r="G1119" s="14">
        <f>INDEX('3.2'!$B$7:$X$104,MATCH(B1119,'3.2'!$A$7:$A$104,0),MATCH(Data!A1119,'3.2'!$B$6:$X$6,0))</f>
        <v>18796</v>
      </c>
      <c r="H1119" s="14">
        <f>INDEX('20.9'!$B$7:$X$104,MATCH(B1119,'20.9'!$A$7:$A$104,0),MATCH(Data!A1119,'20.9'!$B$6:$X$6,0))</f>
        <v>39215</v>
      </c>
      <c r="I1119" s="14">
        <f>INDEX('20.10'!$B$7:$X$104,MATCH(B1119,'20.10'!$A$7:$A$104,0),MATCH(Data!A1119,'20.10'!$B$6:$X$6,0))</f>
        <v>51784</v>
      </c>
      <c r="J1119" s="14">
        <f>INDEX('20.13'!$B$7:$X$104,MATCH(B1119,'20.13'!$A$7:$A$104,0),MATCH(Data!A1119,'20.13'!$B$6:$X$6,0))</f>
        <v>110.5</v>
      </c>
      <c r="K1119" s="14"/>
    </row>
    <row r="1120" spans="1:11" hidden="1" x14ac:dyDescent="0.45">
      <c r="A1120" s="116">
        <v>2011</v>
      </c>
      <c r="B1120" s="14" t="s">
        <v>76</v>
      </c>
      <c r="C1120" s="14">
        <f>INDEX('1.1'!$B$6:$X$103,MATCH(B1120,'1.1'!$A$6:$A$103,0),MATCH(Data!A1120,'1.1'!$B$5:$X$5,0))</f>
        <v>1011.5</v>
      </c>
      <c r="D1120" s="14">
        <f>INDEX('1.2'!$B$6:$X$103,MATCH(B1120,'1.2'!$A$6:$A$103,0),MATCH(Data!A1120,'1.2'!$B$5:$X$5,0))</f>
        <v>1010.6</v>
      </c>
      <c r="E1120" s="14">
        <f>INDEX('1.6.2'!$B$7:$X$104,MATCH(B1120,'1.6.2'!$A$7:$A$104,0),MATCH(Data!A1120,'1.6.2'!$B$6:$X$6,0))</f>
        <v>60.9</v>
      </c>
      <c r="F1120" s="14">
        <f>INDEX('2.10.1'!$B$8:$X$105,MATCH(B1120,'2.10.1'!$A$8:$A$105,0),MATCH(Data!A1120,'2.10.1'!$B$7:$X$7,0))</f>
        <v>8.8000000000000007</v>
      </c>
      <c r="G1120" s="14">
        <f>INDEX('3.2'!$B$7:$X$104,MATCH(B1120,'3.2'!$A$7:$A$104,0),MATCH(Data!A1120,'3.2'!$B$6:$X$6,0))</f>
        <v>16032</v>
      </c>
      <c r="H1120" s="14">
        <f>INDEX('20.9'!$B$7:$X$104,MATCH(B1120,'20.9'!$A$7:$A$104,0),MATCH(Data!A1120,'20.9'!$B$6:$X$6,0))</f>
        <v>33687</v>
      </c>
      <c r="I1120" s="14">
        <f>INDEX('20.10'!$B$7:$X$104,MATCH(B1120,'20.10'!$A$7:$A$104,0),MATCH(Data!A1120,'20.10'!$B$6:$X$6,0))</f>
        <v>27940</v>
      </c>
      <c r="J1120" s="14">
        <f>INDEX('20.13'!$B$7:$X$104,MATCH(B1120,'20.13'!$A$7:$A$104,0),MATCH(Data!A1120,'20.13'!$B$6:$X$6,0))</f>
        <v>100.7</v>
      </c>
      <c r="K1120" s="14"/>
    </row>
    <row r="1121" spans="1:11" hidden="1" x14ac:dyDescent="0.45">
      <c r="A1121" s="116">
        <v>2011</v>
      </c>
      <c r="B1121" s="14" t="s">
        <v>77</v>
      </c>
      <c r="C1121" s="14">
        <f>INDEX('1.1'!$B$6:$X$103,MATCH(B1121,'1.1'!$A$6:$A$103,0),MATCH(Data!A1121,'1.1'!$B$5:$X$5,0))</f>
        <v>2598.6</v>
      </c>
      <c r="D1121" s="14">
        <f>INDEX('1.2'!$B$6:$X$103,MATCH(B1121,'1.2'!$A$6:$A$103,0),MATCH(Data!A1121,'1.2'!$B$5:$X$5,0))</f>
        <v>2603.1</v>
      </c>
      <c r="E1121" s="14">
        <f>INDEX('1.6.2'!$B$7:$X$104,MATCH(B1121,'1.6.2'!$A$7:$A$104,0),MATCH(Data!A1121,'1.6.2'!$B$6:$X$6,0))</f>
        <v>59.9</v>
      </c>
      <c r="F1121" s="14">
        <f>INDEX('2.10.1'!$B$8:$X$105,MATCH(B1121,'2.10.1'!$A$8:$A$105,0),MATCH(Data!A1121,'2.10.1'!$B$7:$X$7,0))</f>
        <v>6.9</v>
      </c>
      <c r="G1121" s="14">
        <f>INDEX('3.2'!$B$7:$X$104,MATCH(B1121,'3.2'!$A$7:$A$104,0),MATCH(Data!A1121,'3.2'!$B$6:$X$6,0))</f>
        <v>14519</v>
      </c>
      <c r="H1121" s="14">
        <f>INDEX('20.9'!$B$7:$X$104,MATCH(B1121,'20.9'!$A$7:$A$104,0),MATCH(Data!A1121,'20.9'!$B$6:$X$6,0))</f>
        <v>37620</v>
      </c>
      <c r="I1121" s="14">
        <f>INDEX('20.10'!$B$7:$X$104,MATCH(B1121,'20.10'!$A$7:$A$104,0),MATCH(Data!A1121,'20.10'!$B$6:$X$6,0))</f>
        <v>34777</v>
      </c>
      <c r="J1121" s="14">
        <f>INDEX('20.13'!$B$7:$X$104,MATCH(B1121,'20.13'!$A$7:$A$104,0),MATCH(Data!A1121,'20.13'!$B$6:$X$6,0))</f>
        <v>103.9</v>
      </c>
      <c r="K1121" s="14"/>
    </row>
    <row r="1122" spans="1:11" hidden="1" x14ac:dyDescent="0.45">
      <c r="A1122" s="116">
        <v>2011</v>
      </c>
      <c r="B1122" s="14" t="s">
        <v>78</v>
      </c>
      <c r="C1122" s="14">
        <f>INDEX('1.1'!$B$6:$X$103,MATCH(B1122,'1.1'!$A$6:$A$103,0),MATCH(Data!A1122,'1.1'!$B$5:$X$5,0))</f>
        <v>4264</v>
      </c>
      <c r="D1122" s="14">
        <f>INDEX('1.2'!$B$6:$X$103,MATCH(B1122,'1.2'!$A$6:$A$103,0),MATCH(Data!A1122,'1.2'!$B$5:$X$5,0))</f>
        <v>4269.6000000000004</v>
      </c>
      <c r="E1122" s="14">
        <f>INDEX('1.6.2'!$B$7:$X$104,MATCH(B1122,'1.6.2'!$A$7:$A$104,0),MATCH(Data!A1122,'1.6.2'!$B$6:$X$6,0))</f>
        <v>60.2</v>
      </c>
      <c r="F1122" s="14">
        <f>INDEX('2.10.1'!$B$8:$X$105,MATCH(B1122,'2.10.1'!$A$8:$A$105,0),MATCH(Data!A1122,'2.10.1'!$B$7:$X$7,0))</f>
        <v>7.3</v>
      </c>
      <c r="G1122" s="14">
        <f>INDEX('3.2'!$B$7:$X$104,MATCH(B1122,'3.2'!$A$7:$A$104,0),MATCH(Data!A1122,'3.2'!$B$6:$X$6,0))</f>
        <v>16010</v>
      </c>
      <c r="H1122" s="14">
        <f>INDEX('20.9'!$B$7:$X$104,MATCH(B1122,'20.9'!$A$7:$A$104,0),MATCH(Data!A1122,'20.9'!$B$6:$X$6,0))</f>
        <v>45664</v>
      </c>
      <c r="I1122" s="14">
        <f>INDEX('20.10'!$B$7:$X$104,MATCH(B1122,'20.10'!$A$7:$A$104,0),MATCH(Data!A1122,'20.10'!$B$6:$X$6,0))</f>
        <v>46490</v>
      </c>
      <c r="J1122" s="14">
        <f>INDEX('20.13'!$B$7:$X$104,MATCH(B1122,'20.13'!$A$7:$A$104,0),MATCH(Data!A1122,'20.13'!$B$6:$X$6,0))</f>
        <v>107.6</v>
      </c>
      <c r="K1122" s="14"/>
    </row>
    <row r="1123" spans="1:11" hidden="1" x14ac:dyDescent="0.45">
      <c r="A1123" s="116">
        <v>2011</v>
      </c>
      <c r="B1123" s="14" t="s">
        <v>79</v>
      </c>
      <c r="C1123" s="14" t="str">
        <f>INDEX('1.1'!$B$6:$X$103,MATCH(B1123,'1.1'!$A$6:$A$103,0),MATCH(Data!A1123,'1.1'!$B$5:$X$5,0))</f>
        <v>–</v>
      </c>
      <c r="D1123" s="14" t="str">
        <f>INDEX('1.2'!$B$6:$X$103,MATCH(B1123,'1.2'!$A$6:$A$103,0),MATCH(Data!A1123,'1.2'!$B$5:$X$5,0))</f>
        <v>–</v>
      </c>
      <c r="E1123" s="14">
        <f>INDEX('1.6.2'!$B$7:$X$104,MATCH(B1123,'1.6.2'!$A$7:$A$104,0),MATCH(Data!A1123,'1.6.2'!$B$6:$X$6,0))</f>
        <v>0</v>
      </c>
      <c r="F1123" s="14">
        <f>INDEX('2.10.1'!$B$8:$X$105,MATCH(B1123,'2.10.1'!$A$8:$A$105,0),MATCH(Data!A1123,'2.10.1'!$B$7:$X$7,0))</f>
        <v>0</v>
      </c>
      <c r="G1123" s="14">
        <f>INDEX('3.2'!$B$7:$X$104,MATCH(B1123,'3.2'!$A$7:$A$104,0),MATCH(Data!A1123,'3.2'!$B$6:$X$6,0))</f>
        <v>0</v>
      </c>
      <c r="H1123" s="14">
        <f>INDEX('20.9'!$B$7:$X$104,MATCH(B1123,'20.9'!$A$7:$A$104,0),MATCH(Data!A1123,'20.9'!$B$6:$X$6,0))</f>
        <v>0</v>
      </c>
      <c r="I1123" s="14">
        <f>INDEX('20.10'!$B$7:$X$104,MATCH(B1123,'20.10'!$A$7:$A$104,0),MATCH(Data!A1123,'20.10'!$B$6:$X$6,0))</f>
        <v>0</v>
      </c>
      <c r="J1123" s="14" t="str">
        <f>INDEX('20.13'!$B$7:$X$104,MATCH(B1123,'20.13'!$A$7:$A$104,0),MATCH(Data!A1123,'20.13'!$B$6:$X$6,0))</f>
        <v>-</v>
      </c>
      <c r="K1123" s="14"/>
    </row>
    <row r="1124" spans="1:11" ht="18" hidden="1" x14ac:dyDescent="0.45">
      <c r="A1124" s="116">
        <v>2011</v>
      </c>
      <c r="B1124" s="44" t="s">
        <v>139</v>
      </c>
      <c r="C1124" s="14">
        <f>INDEX('1.1'!$B$6:$X$103,MATCH(B1124,'1.1'!$A$6:$A$103,0),MATCH(Data!A1124,'1.1'!$B$5:$X$5,0))</f>
        <v>9509.6</v>
      </c>
      <c r="D1124" s="14">
        <f>INDEX('1.2'!$B$6:$X$103,MATCH(B1124,'1.2'!$A$6:$A$103,0),MATCH(Data!A1124,'1.2'!$B$5:$X$5,0))</f>
        <v>9474.2999999999993</v>
      </c>
      <c r="E1124" s="14">
        <f>INDEX('1.6.2'!$B$7:$X$104,MATCH(B1124,'1.6.2'!$A$7:$A$104,0),MATCH(Data!A1124,'1.6.2'!$B$6:$X$6,0))</f>
        <v>60.7</v>
      </c>
      <c r="F1124" s="14">
        <f>INDEX('2.10.1'!$B$8:$X$105,MATCH(B1124,'2.10.1'!$A$8:$A$105,0),MATCH(Data!A1124,'2.10.1'!$B$7:$X$7,0))</f>
        <v>14.5</v>
      </c>
      <c r="G1124" s="14">
        <f>INDEX('3.2'!$B$7:$X$104,MATCH(B1124,'3.2'!$A$7:$A$104,0),MATCH(Data!A1124,'3.2'!$B$6:$X$6,0))</f>
        <v>15050</v>
      </c>
      <c r="H1124" s="14">
        <f>INDEX('20.9'!$B$7:$X$104,MATCH(B1124,'20.9'!$A$7:$A$104,0),MATCH(Data!A1124,'20.9'!$B$6:$X$6,0))</f>
        <v>29005</v>
      </c>
      <c r="I1124" s="14">
        <f>INDEX('20.10'!$B$7:$X$104,MATCH(B1124,'20.10'!$A$7:$A$104,0),MATCH(Data!A1124,'20.10'!$B$6:$X$6,0))</f>
        <v>27508</v>
      </c>
      <c r="J1124" s="14">
        <f>INDEX('20.13'!$B$7:$X$104,MATCH(B1124,'20.13'!$A$7:$A$104,0),MATCH(Data!A1124,'20.13'!$B$6:$X$6,0))</f>
        <v>109.8</v>
      </c>
      <c r="K1124" s="14"/>
    </row>
    <row r="1125" spans="1:11" hidden="1" x14ac:dyDescent="0.45">
      <c r="A1125" s="116">
        <v>2011</v>
      </c>
      <c r="B1125" s="14" t="s">
        <v>80</v>
      </c>
      <c r="C1125" s="14">
        <f>INDEX('1.1'!$B$6:$X$103,MATCH(B1125,'1.1'!$A$6:$A$103,0),MATCH(Data!A1125,'1.1'!$B$5:$X$5,0))</f>
        <v>2934.6</v>
      </c>
      <c r="D1125" s="14">
        <f>INDEX('1.2'!$B$6:$X$103,MATCH(B1125,'1.2'!$A$6:$A$103,0),MATCH(Data!A1125,'1.2'!$B$5:$X$5,0))</f>
        <v>2924.4</v>
      </c>
      <c r="E1125" s="14">
        <f>INDEX('1.6.2'!$B$7:$X$104,MATCH(B1125,'1.6.2'!$A$7:$A$104,0),MATCH(Data!A1125,'1.6.2'!$B$6:$X$6,0))</f>
        <v>62.2</v>
      </c>
      <c r="F1125" s="14">
        <f>INDEX('2.10.1'!$B$8:$X$105,MATCH(B1125,'2.10.1'!$A$8:$A$105,0),MATCH(Data!A1125,'2.10.1'!$B$7:$X$7,0))</f>
        <v>12.7</v>
      </c>
      <c r="G1125" s="14">
        <f>INDEX('3.2'!$B$7:$X$104,MATCH(B1125,'3.2'!$A$7:$A$104,0),MATCH(Data!A1125,'3.2'!$B$6:$X$6,0))</f>
        <v>18278</v>
      </c>
      <c r="H1125" s="14">
        <f>INDEX('20.9'!$B$7:$X$104,MATCH(B1125,'20.9'!$A$7:$A$104,0),MATCH(Data!A1125,'20.9'!$B$6:$X$6,0))</f>
        <v>27695</v>
      </c>
      <c r="I1125" s="14">
        <f>INDEX('20.10'!$B$7:$X$104,MATCH(B1125,'20.10'!$A$7:$A$104,0),MATCH(Data!A1125,'20.10'!$B$6:$X$6,0))</f>
        <v>35040</v>
      </c>
      <c r="J1125" s="14">
        <f>INDEX('20.13'!$B$7:$X$104,MATCH(B1125,'20.13'!$A$7:$A$104,0),MATCH(Data!A1125,'20.13'!$B$6:$X$6,0))</f>
        <v>101.6</v>
      </c>
      <c r="K1125" s="14"/>
    </row>
    <row r="1126" spans="1:11" hidden="1" x14ac:dyDescent="0.45">
      <c r="A1126" s="116">
        <v>2011</v>
      </c>
      <c r="B1126" s="14" t="s">
        <v>140</v>
      </c>
      <c r="C1126" s="14">
        <f>INDEX('1.1'!$B$6:$X$103,MATCH(B1126,'1.1'!$A$6:$A$103,0),MATCH(Data!A1126,'1.1'!$B$5:$X$5,0))</f>
        <v>429.3</v>
      </c>
      <c r="D1126" s="14">
        <f>INDEX('1.2'!$B$6:$X$103,MATCH(B1126,'1.2'!$A$6:$A$103,0),MATCH(Data!A1126,'1.2'!$B$5:$X$5,0))</f>
        <v>421.9</v>
      </c>
      <c r="E1126" s="14">
        <f>INDEX('1.6.2'!$B$7:$X$104,MATCH(B1126,'1.6.2'!$A$7:$A$104,0),MATCH(Data!A1126,'1.6.2'!$B$6:$X$6,0))</f>
        <v>59.5</v>
      </c>
      <c r="F1126" s="14">
        <f>INDEX('2.10.1'!$B$8:$X$105,MATCH(B1126,'2.10.1'!$A$8:$A$105,0),MATCH(Data!A1126,'2.10.1'!$B$7:$X$7,0))</f>
        <v>48.1</v>
      </c>
      <c r="G1126" s="14">
        <f>INDEX('3.2'!$B$7:$X$104,MATCH(B1126,'3.2'!$A$7:$A$104,0),MATCH(Data!A1126,'3.2'!$B$6:$X$6,0))</f>
        <v>11562</v>
      </c>
      <c r="H1126" s="14" t="str">
        <f>INDEX('20.9'!$B$7:$X$104,MATCH(B1126,'20.9'!$A$7:$A$104,0),MATCH(Data!A1126,'20.9'!$B$6:$X$6,0))</f>
        <v>…</v>
      </c>
      <c r="I1126" s="14">
        <f>INDEX('20.10'!$B$7:$X$104,MATCH(B1126,'20.10'!$A$7:$A$104,0),MATCH(Data!A1126,'20.10'!$B$6:$X$6,0))</f>
        <v>24029</v>
      </c>
      <c r="J1126" s="14">
        <f>INDEX('20.13'!$B$7:$X$104,MATCH(B1126,'20.13'!$A$7:$A$104,0),MATCH(Data!A1126,'20.13'!$B$6:$X$6,0))</f>
        <v>111.5</v>
      </c>
      <c r="K1126" s="14"/>
    </row>
    <row r="1127" spans="1:11" hidden="1" x14ac:dyDescent="0.45">
      <c r="A1127" s="116">
        <v>2011</v>
      </c>
      <c r="B1127" s="14" t="s">
        <v>81</v>
      </c>
      <c r="C1127" s="14">
        <f>INDEX('1.1'!$B$6:$X$103,MATCH(B1127,'1.1'!$A$6:$A$103,0),MATCH(Data!A1127,'1.1'!$B$5:$X$5,0))</f>
        <v>861.7</v>
      </c>
      <c r="D1127" s="14">
        <f>INDEX('1.2'!$B$6:$X$103,MATCH(B1127,'1.2'!$A$6:$A$103,0),MATCH(Data!A1127,'1.2'!$B$5:$X$5,0))</f>
        <v>860.7</v>
      </c>
      <c r="E1127" s="14">
        <f>INDEX('1.6.2'!$B$7:$X$104,MATCH(B1127,'1.6.2'!$A$7:$A$104,0),MATCH(Data!A1127,'1.6.2'!$B$6:$X$6,0))</f>
        <v>62.3</v>
      </c>
      <c r="F1127" s="14">
        <f>INDEX('2.10.1'!$B$8:$X$105,MATCH(B1127,'2.10.1'!$A$8:$A$105,0),MATCH(Data!A1127,'2.10.1'!$B$7:$X$7,0))</f>
        <v>10.5</v>
      </c>
      <c r="G1127" s="14">
        <f>INDEX('3.2'!$B$7:$X$104,MATCH(B1127,'3.2'!$A$7:$A$104,0),MATCH(Data!A1127,'3.2'!$B$6:$X$6,0))</f>
        <v>12636</v>
      </c>
      <c r="H1127" s="14">
        <f>INDEX('20.9'!$B$7:$X$104,MATCH(B1127,'20.9'!$A$7:$A$104,0),MATCH(Data!A1127,'20.9'!$B$6:$X$6,0))</f>
        <v>32231</v>
      </c>
      <c r="I1127" s="14">
        <f>INDEX('20.10'!$B$7:$X$104,MATCH(B1127,'20.10'!$A$7:$A$104,0),MATCH(Data!A1127,'20.10'!$B$6:$X$6,0))</f>
        <v>33964</v>
      </c>
      <c r="J1127" s="14">
        <f>INDEX('20.13'!$B$7:$X$104,MATCH(B1127,'20.13'!$A$7:$A$104,0),MATCH(Data!A1127,'20.13'!$B$6:$X$6,0))</f>
        <v>107</v>
      </c>
      <c r="K1127" s="14"/>
    </row>
    <row r="1128" spans="1:11" hidden="1" x14ac:dyDescent="0.45">
      <c r="A1128" s="116">
        <v>2011</v>
      </c>
      <c r="B1128" s="14" t="s">
        <v>82</v>
      </c>
      <c r="C1128" s="14">
        <f>INDEX('1.1'!$B$6:$X$103,MATCH(B1128,'1.1'!$A$6:$A$103,0),MATCH(Data!A1128,'1.1'!$B$5:$X$5,0))</f>
        <v>474.8</v>
      </c>
      <c r="D1128" s="14">
        <f>INDEX('1.2'!$B$6:$X$103,MATCH(B1128,'1.2'!$A$6:$A$103,0),MATCH(Data!A1128,'1.2'!$B$5:$X$5,0))</f>
        <v>476.1</v>
      </c>
      <c r="E1128" s="14">
        <f>INDEX('1.6.2'!$B$7:$X$104,MATCH(B1128,'1.6.2'!$A$7:$A$104,0),MATCH(Data!A1128,'1.6.2'!$B$6:$X$6,0))</f>
        <v>61.1</v>
      </c>
      <c r="F1128" s="14">
        <f>INDEX('2.10.1'!$B$8:$X$105,MATCH(B1128,'2.10.1'!$A$8:$A$105,0),MATCH(Data!A1128,'2.10.1'!$B$7:$X$7,0))</f>
        <v>9.8000000000000007</v>
      </c>
      <c r="G1128" s="14">
        <f>INDEX('3.2'!$B$7:$X$104,MATCH(B1128,'3.2'!$A$7:$A$104,0),MATCH(Data!A1128,'3.2'!$B$6:$X$6,0))</f>
        <v>11742</v>
      </c>
      <c r="H1128" s="14">
        <f>INDEX('20.9'!$B$7:$X$104,MATCH(B1128,'20.9'!$A$7:$A$104,0),MATCH(Data!A1128,'20.9'!$B$6:$X$6,0))</f>
        <v>18206</v>
      </c>
      <c r="I1128" s="14">
        <f>INDEX('20.10'!$B$7:$X$104,MATCH(B1128,'20.10'!$A$7:$A$104,0),MATCH(Data!A1128,'20.10'!$B$6:$X$6,0))</f>
        <v>25095</v>
      </c>
      <c r="J1128" s="14">
        <f>INDEX('20.13'!$B$7:$X$104,MATCH(B1128,'20.13'!$A$7:$A$104,0),MATCH(Data!A1128,'20.13'!$B$6:$X$6,0))</f>
        <v>105.7</v>
      </c>
      <c r="K1128" s="14"/>
    </row>
    <row r="1129" spans="1:11" ht="18" hidden="1" x14ac:dyDescent="0.45">
      <c r="A1129" s="116">
        <v>2011</v>
      </c>
      <c r="B1129" s="14" t="s">
        <v>83</v>
      </c>
      <c r="C1129" s="14">
        <f>INDEX('1.1'!$B$6:$X$103,MATCH(B1129,'1.1'!$A$6:$A$103,0),MATCH(Data!A1129,'1.1'!$B$5:$X$5,0))</f>
        <v>708.9</v>
      </c>
      <c r="D1129" s="14">
        <f>INDEX('1.2'!$B$6:$X$103,MATCH(B1129,'1.2'!$A$6:$A$103,0),MATCH(Data!A1129,'1.2'!$B$5:$X$5,0))</f>
        <v>710.7</v>
      </c>
      <c r="E1129" s="14">
        <f>INDEX('1.6.2'!$B$7:$X$104,MATCH(B1129,'1.6.2'!$A$7:$A$104,0),MATCH(Data!A1129,'1.6.2'!$B$6:$X$6,0))</f>
        <v>59.3</v>
      </c>
      <c r="F1129" s="14">
        <f>INDEX('2.10.1'!$B$8:$X$105,MATCH(B1129,'2.10.1'!$A$8:$A$105,0),MATCH(Data!A1129,'2.10.1'!$B$7:$X$7,0))</f>
        <v>8.3000000000000007</v>
      </c>
      <c r="G1129" s="14">
        <f>INDEX('3.2'!$B$7:$X$104,MATCH(B1129,'3.2'!$A$7:$A$104,0),MATCH(Data!A1129,'3.2'!$B$6:$X$6,0))</f>
        <v>13757</v>
      </c>
      <c r="H1129" s="14">
        <f>INDEX('20.9'!$B$7:$X$104,MATCH(B1129,'20.9'!$A$7:$A$104,0),MATCH(Data!A1129,'20.9'!$B$6:$X$6,0))</f>
        <v>28630</v>
      </c>
      <c r="I1129" s="14">
        <f>INDEX('20.10'!$B$7:$X$104,MATCH(B1129,'20.10'!$A$7:$A$104,0),MATCH(Data!A1129,'20.10'!$B$6:$X$6,0))</f>
        <v>29518</v>
      </c>
      <c r="J1129" s="14">
        <f>INDEX('20.13'!$B$7:$X$104,MATCH(B1129,'20.13'!$A$7:$A$104,0),MATCH(Data!A1129,'20.13'!$B$6:$X$6,0))</f>
        <v>110</v>
      </c>
      <c r="K1129" s="14"/>
    </row>
    <row r="1130" spans="1:11" hidden="1" x14ac:dyDescent="0.45">
      <c r="A1130" s="116">
        <v>2011</v>
      </c>
      <c r="B1130" s="14" t="s">
        <v>141</v>
      </c>
      <c r="C1130" s="14">
        <f>INDEX('1.1'!$B$6:$X$103,MATCH(B1130,'1.1'!$A$6:$A$103,0),MATCH(Data!A1130,'1.1'!$B$5:$X$5,0))</f>
        <v>1302.4000000000001</v>
      </c>
      <c r="D1130" s="14">
        <f>INDEX('1.2'!$B$6:$X$103,MATCH(B1130,'1.2'!$A$6:$A$103,0),MATCH(Data!A1130,'1.2'!$B$5:$X$5,0))</f>
        <v>1288.8</v>
      </c>
      <c r="E1130" s="14">
        <f>INDEX('1.6.2'!$B$7:$X$104,MATCH(B1130,'1.6.2'!$A$7:$A$104,0),MATCH(Data!A1130,'1.6.2'!$B$6:$X$6,0))</f>
        <v>57.2</v>
      </c>
      <c r="F1130" s="14">
        <f>INDEX('2.10.1'!$B$8:$X$105,MATCH(B1130,'2.10.1'!$A$8:$A$105,0),MATCH(Data!A1130,'2.10.1'!$B$7:$X$7,0))</f>
        <v>37.299999999999997</v>
      </c>
      <c r="G1130" s="14">
        <f>INDEX('3.2'!$B$7:$X$104,MATCH(B1130,'3.2'!$A$7:$A$104,0),MATCH(Data!A1130,'3.2'!$B$6:$X$6,0))</f>
        <v>14026</v>
      </c>
      <c r="H1130" s="14">
        <f>INDEX('20.9'!$B$7:$X$104,MATCH(B1130,'20.9'!$A$7:$A$104,0),MATCH(Data!A1130,'20.9'!$B$6:$X$6,0))</f>
        <v>37206</v>
      </c>
      <c r="I1130" s="14">
        <f>INDEX('20.10'!$B$7:$X$104,MATCH(B1130,'20.10'!$A$7:$A$104,0),MATCH(Data!A1130,'20.10'!$B$6:$X$6,0))</f>
        <v>26639</v>
      </c>
      <c r="J1130" s="14">
        <f>INDEX('20.13'!$B$7:$X$104,MATCH(B1130,'20.13'!$A$7:$A$104,0),MATCH(Data!A1130,'20.13'!$B$6:$X$6,0))</f>
        <v>120.9</v>
      </c>
      <c r="K1130" s="14"/>
    </row>
    <row r="1131" spans="1:11" hidden="1" x14ac:dyDescent="0.45">
      <c r="A1131" s="116">
        <v>2011</v>
      </c>
      <c r="B1131" s="14" t="s">
        <v>84</v>
      </c>
      <c r="C1131" s="14">
        <f>INDEX('1.1'!$B$6:$X$103,MATCH(B1131,'1.1'!$A$6:$A$103,0),MATCH(Data!A1131,'1.1'!$B$5:$X$5,0))</f>
        <v>2797.9</v>
      </c>
      <c r="D1131" s="14">
        <f>INDEX('1.2'!$B$6:$X$103,MATCH(B1131,'1.2'!$A$6:$A$103,0),MATCH(Data!A1131,'1.2'!$B$5:$X$5,0))</f>
        <v>2791.7</v>
      </c>
      <c r="E1131" s="14">
        <f>INDEX('1.6.2'!$B$7:$X$104,MATCH(B1131,'1.6.2'!$A$7:$A$104,0),MATCH(Data!A1131,'1.6.2'!$B$6:$X$6,0))</f>
        <v>60.8</v>
      </c>
      <c r="F1131" s="14">
        <f>INDEX('2.10.1'!$B$8:$X$105,MATCH(B1131,'2.10.1'!$A$8:$A$105,0),MATCH(Data!A1131,'2.10.1'!$B$7:$X$7,0))</f>
        <v>6</v>
      </c>
      <c r="G1131" s="14">
        <f>INDEX('3.2'!$B$7:$X$104,MATCH(B1131,'3.2'!$A$7:$A$104,0),MATCH(Data!A1131,'3.2'!$B$6:$X$6,0))</f>
        <v>14440</v>
      </c>
      <c r="H1131" s="14">
        <f>INDEX('20.9'!$B$7:$X$104,MATCH(B1131,'20.9'!$A$7:$A$104,0),MATCH(Data!A1131,'20.9'!$B$6:$X$6,0))</f>
        <v>29606</v>
      </c>
      <c r="I1131" s="14">
        <f>INDEX('20.10'!$B$7:$X$104,MATCH(B1131,'20.10'!$A$7:$A$104,0),MATCH(Data!A1131,'20.10'!$B$6:$X$6,0))</f>
        <v>27859</v>
      </c>
      <c r="J1131" s="14">
        <f>INDEX('20.13'!$B$7:$X$104,MATCH(B1131,'20.13'!$A$7:$A$104,0),MATCH(Data!A1131,'20.13'!$B$6:$X$6,0))</f>
        <v>115.9</v>
      </c>
      <c r="K1131" s="14"/>
    </row>
    <row r="1132" spans="1:11" ht="18" hidden="1" x14ac:dyDescent="0.45">
      <c r="A1132" s="116">
        <v>2011</v>
      </c>
      <c r="B1132" s="44" t="s">
        <v>142</v>
      </c>
      <c r="C1132" s="14">
        <f>INDEX('1.1'!$B$6:$X$103,MATCH(B1132,'1.1'!$A$6:$A$103,0),MATCH(Data!A1132,'1.1'!$B$5:$X$5,0))</f>
        <v>29811.4</v>
      </c>
      <c r="D1132" s="14">
        <f>INDEX('1.2'!$B$6:$X$103,MATCH(B1132,'1.2'!$A$6:$A$103,0),MATCH(Data!A1132,'1.2'!$B$5:$X$5,0))</f>
        <v>29845.599999999999</v>
      </c>
      <c r="E1132" s="14">
        <f>INDEX('1.6.2'!$B$7:$X$104,MATCH(B1132,'1.6.2'!$A$7:$A$104,0),MATCH(Data!A1132,'1.6.2'!$B$6:$X$6,0))</f>
        <v>60.5</v>
      </c>
      <c r="F1132" s="14">
        <f>INDEX('2.10.1'!$B$8:$X$105,MATCH(B1132,'2.10.1'!$A$8:$A$105,0),MATCH(Data!A1132,'2.10.1'!$B$7:$X$7,0))</f>
        <v>6.5</v>
      </c>
      <c r="G1132" s="14">
        <f>INDEX('3.2'!$B$7:$X$104,MATCH(B1132,'3.2'!$A$7:$A$104,0),MATCH(Data!A1132,'3.2'!$B$6:$X$6,0))</f>
        <v>17282</v>
      </c>
      <c r="H1132" s="14">
        <f>INDEX('20.9'!$B$7:$X$104,MATCH(B1132,'20.9'!$A$7:$A$104,0),MATCH(Data!A1132,'20.9'!$B$6:$X$6,0))</f>
        <v>35676</v>
      </c>
      <c r="I1132" s="14">
        <f>INDEX('20.10'!$B$7:$X$104,MATCH(B1132,'20.10'!$A$7:$A$104,0),MATCH(Data!A1132,'20.10'!$B$6:$X$6,0))</f>
        <v>38285</v>
      </c>
      <c r="J1132" s="14">
        <f>INDEX('20.13'!$B$7:$X$104,MATCH(B1132,'20.13'!$A$7:$A$104,0),MATCH(Data!A1132,'20.13'!$B$6:$X$6,0))</f>
        <v>109.8</v>
      </c>
      <c r="K1132" s="14"/>
    </row>
    <row r="1133" spans="1:11" hidden="1" x14ac:dyDescent="0.45">
      <c r="A1133" s="116">
        <v>2011</v>
      </c>
      <c r="B1133" s="14" t="s">
        <v>85</v>
      </c>
      <c r="C1133" s="14">
        <f>INDEX('1.1'!$B$6:$X$103,MATCH(B1133,'1.1'!$A$6:$A$103,0),MATCH(Data!A1133,'1.1'!$B$5:$X$5,0))</f>
        <v>4072.6</v>
      </c>
      <c r="D1133" s="14">
        <f>INDEX('1.2'!$B$6:$X$103,MATCH(B1133,'1.2'!$A$6:$A$103,0),MATCH(Data!A1133,'1.2'!$B$5:$X$5,0))</f>
        <v>4072.3</v>
      </c>
      <c r="E1133" s="14">
        <f>INDEX('1.6.2'!$B$7:$X$104,MATCH(B1133,'1.6.2'!$A$7:$A$104,0),MATCH(Data!A1133,'1.6.2'!$B$6:$X$6,0))</f>
        <v>61</v>
      </c>
      <c r="F1133" s="14">
        <f>INDEX('2.10.1'!$B$8:$X$105,MATCH(B1133,'2.10.1'!$A$8:$A$105,0),MATCH(Data!A1133,'2.10.1'!$B$7:$X$7,0))</f>
        <v>7.6</v>
      </c>
      <c r="G1133" s="14">
        <f>INDEX('3.2'!$B$7:$X$104,MATCH(B1133,'3.2'!$A$7:$A$104,0),MATCH(Data!A1133,'3.2'!$B$6:$X$6,0))</f>
        <v>19030</v>
      </c>
      <c r="H1133" s="14">
        <f>INDEX('20.9'!$B$7:$X$104,MATCH(B1133,'20.9'!$A$7:$A$104,0),MATCH(Data!A1133,'20.9'!$B$6:$X$6,0))</f>
        <v>38238</v>
      </c>
      <c r="I1133" s="14">
        <f>INDEX('20.10'!$B$7:$X$104,MATCH(B1133,'20.10'!$A$7:$A$104,0),MATCH(Data!A1133,'20.10'!$B$6:$X$6,0))</f>
        <v>43011</v>
      </c>
      <c r="J1133" s="14">
        <f>INDEX('20.13'!$B$7:$X$104,MATCH(B1133,'20.13'!$A$7:$A$104,0),MATCH(Data!A1133,'20.13'!$B$6:$X$6,0))</f>
        <v>120.6</v>
      </c>
      <c r="K1133" s="14"/>
    </row>
    <row r="1134" spans="1:11" hidden="1" x14ac:dyDescent="0.45">
      <c r="A1134" s="116">
        <v>2011</v>
      </c>
      <c r="B1134" s="14" t="s">
        <v>86</v>
      </c>
      <c r="C1134" s="14">
        <f>INDEX('1.1'!$B$6:$X$103,MATCH(B1134,'1.1'!$A$6:$A$103,0),MATCH(Data!A1134,'1.1'!$B$5:$X$5,0))</f>
        <v>693</v>
      </c>
      <c r="D1134" s="14">
        <f>INDEX('1.2'!$B$6:$X$103,MATCH(B1134,'1.2'!$A$6:$A$103,0),MATCH(Data!A1134,'1.2'!$B$5:$X$5,0))</f>
        <v>694.2</v>
      </c>
      <c r="E1134" s="14">
        <f>INDEX('1.6.2'!$B$7:$X$104,MATCH(B1134,'1.6.2'!$A$7:$A$104,0),MATCH(Data!A1134,'1.6.2'!$B$6:$X$6,0))</f>
        <v>61.8</v>
      </c>
      <c r="F1134" s="14">
        <f>INDEX('2.10.1'!$B$8:$X$105,MATCH(B1134,'2.10.1'!$A$8:$A$105,0),MATCH(Data!A1134,'2.10.1'!$B$7:$X$7,0))</f>
        <v>10.1</v>
      </c>
      <c r="G1134" s="14">
        <f>INDEX('3.2'!$B$7:$X$104,MATCH(B1134,'3.2'!$A$7:$A$104,0),MATCH(Data!A1134,'3.2'!$B$6:$X$6,0))</f>
        <v>11328</v>
      </c>
      <c r="H1134" s="14">
        <f>INDEX('20.9'!$B$7:$X$104,MATCH(B1134,'20.9'!$A$7:$A$104,0),MATCH(Data!A1134,'20.9'!$B$6:$X$6,0))</f>
        <v>37314</v>
      </c>
      <c r="I1134" s="14">
        <f>INDEX('20.10'!$B$7:$X$104,MATCH(B1134,'20.10'!$A$7:$A$104,0),MATCH(Data!A1134,'20.10'!$B$6:$X$6,0))</f>
        <v>34427</v>
      </c>
      <c r="J1134" s="14">
        <f>INDEX('20.13'!$B$7:$X$104,MATCH(B1134,'20.13'!$A$7:$A$104,0),MATCH(Data!A1134,'20.13'!$B$6:$X$6,0))</f>
        <v>109.3</v>
      </c>
      <c r="K1134" s="14"/>
    </row>
    <row r="1135" spans="1:11" hidden="1" x14ac:dyDescent="0.45">
      <c r="A1135" s="116">
        <v>2011</v>
      </c>
      <c r="B1135" s="14" t="s">
        <v>87</v>
      </c>
      <c r="C1135" s="14">
        <f>INDEX('1.1'!$B$6:$X$103,MATCH(B1135,'1.1'!$A$6:$A$103,0),MATCH(Data!A1135,'1.1'!$B$5:$X$5,0))</f>
        <v>826.3</v>
      </c>
      <c r="D1135" s="14">
        <f>INDEX('1.2'!$B$6:$X$103,MATCH(B1135,'1.2'!$A$6:$A$103,0),MATCH(Data!A1135,'1.2'!$B$5:$X$5,0))</f>
        <v>829.8</v>
      </c>
      <c r="E1135" s="14">
        <f>INDEX('1.6.2'!$B$7:$X$104,MATCH(B1135,'1.6.2'!$A$7:$A$104,0),MATCH(Data!A1135,'1.6.2'!$B$6:$X$6,0))</f>
        <v>61.4</v>
      </c>
      <c r="F1135" s="14">
        <f>INDEX('2.10.1'!$B$8:$X$105,MATCH(B1135,'2.10.1'!$A$8:$A$105,0),MATCH(Data!A1135,'2.10.1'!$B$7:$X$7,0))</f>
        <v>5.2</v>
      </c>
      <c r="G1135" s="14">
        <f>INDEX('3.2'!$B$7:$X$104,MATCH(B1135,'3.2'!$A$7:$A$104,0),MATCH(Data!A1135,'3.2'!$B$6:$X$6,0))</f>
        <v>11948</v>
      </c>
      <c r="H1135" s="14">
        <f>INDEX('20.9'!$B$7:$X$104,MATCH(B1135,'20.9'!$A$7:$A$104,0),MATCH(Data!A1135,'20.9'!$B$6:$X$6,0))</f>
        <v>35020</v>
      </c>
      <c r="I1135" s="14">
        <f>INDEX('20.10'!$B$7:$X$104,MATCH(B1135,'20.10'!$A$7:$A$104,0),MATCH(Data!A1135,'20.10'!$B$6:$X$6,0))</f>
        <v>33834</v>
      </c>
      <c r="J1135" s="14">
        <f>INDEX('20.13'!$B$7:$X$104,MATCH(B1135,'20.13'!$A$7:$A$104,0),MATCH(Data!A1135,'20.13'!$B$6:$X$6,0))</f>
        <v>102.8</v>
      </c>
      <c r="K1135" s="14"/>
    </row>
    <row r="1136" spans="1:11" hidden="1" x14ac:dyDescent="0.45">
      <c r="A1136" s="116">
        <v>2011</v>
      </c>
      <c r="B1136" s="14" t="s">
        <v>88</v>
      </c>
      <c r="C1136" s="14">
        <f>INDEX('1.1'!$B$6:$X$103,MATCH(B1136,'1.1'!$A$6:$A$103,0),MATCH(Data!A1136,'1.1'!$B$5:$X$5,0))</f>
        <v>3812.4</v>
      </c>
      <c r="D1136" s="14">
        <f>INDEX('1.2'!$B$6:$X$103,MATCH(B1136,'1.2'!$A$6:$A$103,0),MATCH(Data!A1136,'1.2'!$B$5:$X$5,0))</f>
        <v>3800</v>
      </c>
      <c r="E1136" s="14">
        <f>INDEX('1.6.2'!$B$7:$X$104,MATCH(B1136,'1.6.2'!$A$7:$A$104,0),MATCH(Data!A1136,'1.6.2'!$B$6:$X$6,0))</f>
        <v>61.3</v>
      </c>
      <c r="F1136" s="14">
        <f>INDEX('2.10.1'!$B$8:$X$105,MATCH(B1136,'2.10.1'!$A$8:$A$105,0),MATCH(Data!A1136,'2.10.1'!$B$7:$X$7,0))</f>
        <v>4.7</v>
      </c>
      <c r="G1136" s="14">
        <f>INDEX('3.2'!$B$7:$X$104,MATCH(B1136,'3.2'!$A$7:$A$104,0),MATCH(Data!A1136,'3.2'!$B$6:$X$6,0))</f>
        <v>20223</v>
      </c>
      <c r="H1136" s="14">
        <f>INDEX('20.9'!$B$7:$X$104,MATCH(B1136,'20.9'!$A$7:$A$104,0),MATCH(Data!A1136,'20.9'!$B$6:$X$6,0))</f>
        <v>35750</v>
      </c>
      <c r="I1136" s="14">
        <f>INDEX('20.10'!$B$7:$X$104,MATCH(B1136,'20.10'!$A$7:$A$104,0),MATCH(Data!A1136,'20.10'!$B$6:$X$6,0))</f>
        <v>38387</v>
      </c>
      <c r="J1136" s="14">
        <f>INDEX('20.13'!$B$7:$X$104,MATCH(B1136,'20.13'!$A$7:$A$104,0),MATCH(Data!A1136,'20.13'!$B$6:$X$6,0))</f>
        <v>110.9</v>
      </c>
      <c r="K1136" s="14"/>
    </row>
    <row r="1137" spans="1:11" hidden="1" x14ac:dyDescent="0.45">
      <c r="A1137" s="116">
        <v>2011</v>
      </c>
      <c r="B1137" s="14" t="s">
        <v>89</v>
      </c>
      <c r="C1137" s="14">
        <f>INDEX('1.1'!$B$6:$X$103,MATCH(B1137,'1.1'!$A$6:$A$103,0),MATCH(Data!A1137,'1.1'!$B$5:$X$5,0))</f>
        <v>1514.8</v>
      </c>
      <c r="D1137" s="14">
        <f>INDEX('1.2'!$B$6:$X$103,MATCH(B1137,'1.2'!$A$6:$A$103,0),MATCH(Data!A1137,'1.2'!$B$5:$X$5,0))</f>
        <v>1517.6</v>
      </c>
      <c r="E1137" s="14">
        <f>INDEX('1.6.2'!$B$7:$X$104,MATCH(B1137,'1.6.2'!$A$7:$A$104,0),MATCH(Data!A1137,'1.6.2'!$B$6:$X$6,0))</f>
        <v>60.8</v>
      </c>
      <c r="F1137" s="14">
        <f>INDEX('2.10.1'!$B$8:$X$105,MATCH(B1137,'2.10.1'!$A$8:$A$105,0),MATCH(Data!A1137,'2.10.1'!$B$7:$X$7,0))</f>
        <v>6.9</v>
      </c>
      <c r="G1137" s="14">
        <f>INDEX('3.2'!$B$7:$X$104,MATCH(B1137,'3.2'!$A$7:$A$104,0),MATCH(Data!A1137,'3.2'!$B$6:$X$6,0))</f>
        <v>14452</v>
      </c>
      <c r="H1137" s="14">
        <f>INDEX('20.9'!$B$7:$X$104,MATCH(B1137,'20.9'!$A$7:$A$104,0),MATCH(Data!A1137,'20.9'!$B$6:$X$6,0))</f>
        <v>35603</v>
      </c>
      <c r="I1137" s="14">
        <f>INDEX('20.10'!$B$7:$X$104,MATCH(B1137,'20.10'!$A$7:$A$104,0),MATCH(Data!A1137,'20.10'!$B$6:$X$6,0))</f>
        <v>32920</v>
      </c>
      <c r="J1137" s="14">
        <f>INDEX('20.13'!$B$7:$X$104,MATCH(B1137,'20.13'!$A$7:$A$104,0),MATCH(Data!A1137,'20.13'!$B$6:$X$6,0))</f>
        <v>98.1</v>
      </c>
      <c r="K1137" s="14"/>
    </row>
    <row r="1138" spans="1:11" hidden="1" x14ac:dyDescent="0.45">
      <c r="A1138" s="116">
        <v>2011</v>
      </c>
      <c r="B1138" s="14" t="s">
        <v>90</v>
      </c>
      <c r="C1138" s="14">
        <f>INDEX('1.1'!$B$6:$X$103,MATCH(B1138,'1.1'!$A$6:$A$103,0),MATCH(Data!A1138,'1.1'!$B$5:$X$5,0))</f>
        <v>1245.5</v>
      </c>
      <c r="D1138" s="14">
        <f>INDEX('1.2'!$B$6:$X$103,MATCH(B1138,'1.2'!$A$6:$A$103,0),MATCH(Data!A1138,'1.2'!$B$5:$X$5,0))</f>
        <v>1248</v>
      </c>
      <c r="E1138" s="14">
        <f>INDEX('1.6.2'!$B$7:$X$104,MATCH(B1138,'1.6.2'!$A$7:$A$104,0),MATCH(Data!A1138,'1.6.2'!$B$6:$X$6,0))</f>
        <v>61.3</v>
      </c>
      <c r="F1138" s="14">
        <f>INDEX('2.10.1'!$B$8:$X$105,MATCH(B1138,'2.10.1'!$A$8:$A$105,0),MATCH(Data!A1138,'2.10.1'!$B$7:$X$7,0))</f>
        <v>7.8</v>
      </c>
      <c r="G1138" s="14">
        <f>INDEX('3.2'!$B$7:$X$104,MATCH(B1138,'3.2'!$A$7:$A$104,0),MATCH(Data!A1138,'3.2'!$B$6:$X$6,0))</f>
        <v>12083</v>
      </c>
      <c r="H1138" s="14">
        <f>INDEX('20.9'!$B$7:$X$104,MATCH(B1138,'20.9'!$A$7:$A$104,0),MATCH(Data!A1138,'20.9'!$B$6:$X$6,0))</f>
        <v>34740</v>
      </c>
      <c r="I1138" s="14">
        <f>INDEX('20.10'!$B$7:$X$104,MATCH(B1138,'20.10'!$A$7:$A$104,0),MATCH(Data!A1138,'20.10'!$B$6:$X$6,0))</f>
        <v>31474</v>
      </c>
      <c r="J1138" s="14">
        <f>INDEX('20.13'!$B$7:$X$104,MATCH(B1138,'20.13'!$A$7:$A$104,0),MATCH(Data!A1138,'20.13'!$B$6:$X$6,0))</f>
        <v>117.7</v>
      </c>
      <c r="K1138" s="14"/>
    </row>
    <row r="1139" spans="1:11" hidden="1" x14ac:dyDescent="0.45">
      <c r="A1139" s="116">
        <v>2011</v>
      </c>
      <c r="B1139" s="14" t="s">
        <v>91</v>
      </c>
      <c r="C1139" s="14">
        <f>INDEX('1.1'!$B$6:$X$103,MATCH(B1139,'1.1'!$A$6:$A$103,0),MATCH(Data!A1139,'1.1'!$B$5:$X$5,0))</f>
        <v>2628.6</v>
      </c>
      <c r="D1139" s="14">
        <f>INDEX('1.2'!$B$6:$X$103,MATCH(B1139,'1.2'!$A$6:$A$103,0),MATCH(Data!A1139,'1.2'!$B$5:$X$5,0))</f>
        <v>2631.1</v>
      </c>
      <c r="E1139" s="14">
        <f>INDEX('1.6.2'!$B$7:$X$104,MATCH(B1139,'1.6.2'!$A$7:$A$104,0),MATCH(Data!A1139,'1.6.2'!$B$6:$X$6,0))</f>
        <v>60</v>
      </c>
      <c r="F1139" s="14">
        <f>INDEX('2.10.1'!$B$8:$X$105,MATCH(B1139,'2.10.1'!$A$8:$A$105,0),MATCH(Data!A1139,'2.10.1'!$B$7:$X$7,0))</f>
        <v>7.5</v>
      </c>
      <c r="G1139" s="14">
        <f>INDEX('3.2'!$B$7:$X$104,MATCH(B1139,'3.2'!$A$7:$A$104,0),MATCH(Data!A1139,'3.2'!$B$6:$X$6,0))</f>
        <v>21307</v>
      </c>
      <c r="H1139" s="14">
        <f>INDEX('20.9'!$B$7:$X$104,MATCH(B1139,'20.9'!$A$7:$A$104,0),MATCH(Data!A1139,'20.9'!$B$6:$X$6,0))</f>
        <v>44834</v>
      </c>
      <c r="I1139" s="14">
        <f>INDEX('20.10'!$B$7:$X$104,MATCH(B1139,'20.10'!$A$7:$A$104,0),MATCH(Data!A1139,'20.10'!$B$6:$X$6,0))</f>
        <v>37703</v>
      </c>
      <c r="J1139" s="14">
        <f>INDEX('20.13'!$B$7:$X$104,MATCH(B1139,'20.13'!$A$7:$A$104,0),MATCH(Data!A1139,'20.13'!$B$6:$X$6,0))</f>
        <v>107.2</v>
      </c>
      <c r="K1139" s="14"/>
    </row>
    <row r="1140" spans="1:11" hidden="1" x14ac:dyDescent="0.45">
      <c r="A1140" s="116">
        <v>2011</v>
      </c>
      <c r="B1140" s="14" t="s">
        <v>92</v>
      </c>
      <c r="C1140" s="14">
        <f>INDEX('1.1'!$B$6:$X$103,MATCH(B1140,'1.1'!$A$6:$A$103,0),MATCH(Data!A1140,'1.1'!$B$5:$X$5,0))</f>
        <v>1319.7</v>
      </c>
      <c r="D1140" s="14">
        <f>INDEX('1.2'!$B$6:$X$103,MATCH(B1140,'1.2'!$A$6:$A$103,0),MATCH(Data!A1140,'1.2'!$B$5:$X$5,0))</f>
        <v>1329.2</v>
      </c>
      <c r="E1140" s="14">
        <f>INDEX('1.6.2'!$B$7:$X$104,MATCH(B1140,'1.6.2'!$A$7:$A$104,0),MATCH(Data!A1140,'1.6.2'!$B$6:$X$6,0))</f>
        <v>59.5</v>
      </c>
      <c r="F1140" s="14">
        <f>INDEX('2.10.1'!$B$8:$X$105,MATCH(B1140,'2.10.1'!$A$8:$A$105,0),MATCH(Data!A1140,'2.10.1'!$B$7:$X$7,0))</f>
        <v>8.3000000000000007</v>
      </c>
      <c r="G1140" s="14">
        <f>INDEX('3.2'!$B$7:$X$104,MATCH(B1140,'3.2'!$A$7:$A$104,0),MATCH(Data!A1140,'3.2'!$B$6:$X$6,0))</f>
        <v>14675</v>
      </c>
      <c r="H1140" s="14">
        <f>INDEX('20.9'!$B$7:$X$104,MATCH(B1140,'20.9'!$A$7:$A$104,0),MATCH(Data!A1140,'20.9'!$B$6:$X$6,0))</f>
        <v>31741</v>
      </c>
      <c r="I1140" s="14">
        <f>INDEX('20.10'!$B$7:$X$104,MATCH(B1140,'20.10'!$A$7:$A$104,0),MATCH(Data!A1140,'20.10'!$B$6:$X$6,0))</f>
        <v>34974</v>
      </c>
      <c r="J1140" s="14">
        <f>INDEX('20.13'!$B$7:$X$104,MATCH(B1140,'20.13'!$A$7:$A$104,0),MATCH(Data!A1140,'20.13'!$B$6:$X$6,0))</f>
        <v>111.6</v>
      </c>
      <c r="K1140" s="14"/>
    </row>
    <row r="1141" spans="1:11" hidden="1" x14ac:dyDescent="0.45">
      <c r="A1141" s="116">
        <v>2011</v>
      </c>
      <c r="B1141" s="14" t="s">
        <v>93</v>
      </c>
      <c r="C1141" s="14">
        <f>INDEX('1.1'!$B$6:$X$103,MATCH(B1141,'1.1'!$A$6:$A$103,0),MATCH(Data!A1141,'1.1'!$B$5:$X$5,0))</f>
        <v>3293.6</v>
      </c>
      <c r="D1141" s="14">
        <f>INDEX('1.2'!$B$6:$X$103,MATCH(B1141,'1.2'!$A$6:$A$103,0),MATCH(Data!A1141,'1.2'!$B$5:$X$5,0))</f>
        <v>3300.6</v>
      </c>
      <c r="E1141" s="14">
        <f>INDEX('1.6.2'!$B$7:$X$104,MATCH(B1141,'1.6.2'!$A$7:$A$104,0),MATCH(Data!A1141,'1.6.2'!$B$6:$X$6,0))</f>
        <v>59.9</v>
      </c>
      <c r="F1141" s="14">
        <f>INDEX('2.10.1'!$B$8:$X$105,MATCH(B1141,'2.10.1'!$A$8:$A$105,0),MATCH(Data!A1141,'2.10.1'!$B$7:$X$7,0))</f>
        <v>7.2</v>
      </c>
      <c r="G1141" s="14">
        <f>INDEX('3.2'!$B$7:$X$104,MATCH(B1141,'3.2'!$A$7:$A$104,0),MATCH(Data!A1141,'3.2'!$B$6:$X$6,0))</f>
        <v>18337</v>
      </c>
      <c r="H1141" s="14">
        <f>INDEX('20.9'!$B$7:$X$104,MATCH(B1141,'20.9'!$A$7:$A$104,0),MATCH(Data!A1141,'20.9'!$B$6:$X$6,0))</f>
        <v>45972</v>
      </c>
      <c r="I1141" s="14">
        <f>INDEX('20.10'!$B$7:$X$104,MATCH(B1141,'20.10'!$A$7:$A$104,0),MATCH(Data!A1141,'20.10'!$B$6:$X$6,0))</f>
        <v>46497</v>
      </c>
      <c r="J1141" s="14">
        <f>INDEX('20.13'!$B$7:$X$104,MATCH(B1141,'20.13'!$A$7:$A$104,0),MATCH(Data!A1141,'20.13'!$B$6:$X$6,0))</f>
        <v>112.7</v>
      </c>
      <c r="K1141" s="14"/>
    </row>
    <row r="1142" spans="1:11" hidden="1" x14ac:dyDescent="0.45">
      <c r="A1142" s="116">
        <v>2011</v>
      </c>
      <c r="B1142" s="14" t="s">
        <v>94</v>
      </c>
      <c r="C1142" s="14">
        <f>INDEX('1.1'!$B$6:$X$103,MATCH(B1142,'1.1'!$A$6:$A$103,0),MATCH(Data!A1142,'1.1'!$B$5:$X$5,0))</f>
        <v>2017</v>
      </c>
      <c r="D1142" s="14">
        <f>INDEX('1.2'!$B$6:$X$103,MATCH(B1142,'1.2'!$A$6:$A$103,0),MATCH(Data!A1142,'1.2'!$B$5:$X$5,0))</f>
        <v>2024.3</v>
      </c>
      <c r="E1142" s="14">
        <f>INDEX('1.6.2'!$B$7:$X$104,MATCH(B1142,'1.6.2'!$A$7:$A$104,0),MATCH(Data!A1142,'1.6.2'!$B$6:$X$6,0))</f>
        <v>60.5</v>
      </c>
      <c r="F1142" s="14">
        <f>INDEX('2.10.1'!$B$8:$X$105,MATCH(B1142,'2.10.1'!$A$8:$A$105,0),MATCH(Data!A1142,'2.10.1'!$B$7:$X$7,0))</f>
        <v>6.3</v>
      </c>
      <c r="G1142" s="14">
        <f>INDEX('3.2'!$B$7:$X$104,MATCH(B1142,'3.2'!$A$7:$A$104,0),MATCH(Data!A1142,'3.2'!$B$6:$X$6,0))</f>
        <v>14892</v>
      </c>
      <c r="H1142" s="14">
        <f>INDEX('20.9'!$B$7:$X$104,MATCH(B1142,'20.9'!$A$7:$A$104,0),MATCH(Data!A1142,'20.9'!$B$6:$X$6,0))</f>
        <v>34062</v>
      </c>
      <c r="I1142" s="14">
        <f>INDEX('20.10'!$B$7:$X$104,MATCH(B1142,'20.10'!$A$7:$A$104,0),MATCH(Data!A1142,'20.10'!$B$6:$X$6,0))</f>
        <v>38832</v>
      </c>
      <c r="J1142" s="14">
        <f>INDEX('20.13'!$B$7:$X$104,MATCH(B1142,'20.13'!$A$7:$A$104,0),MATCH(Data!A1142,'20.13'!$B$6:$X$6,0))</f>
        <v>113</v>
      </c>
      <c r="K1142" s="14"/>
    </row>
    <row r="1143" spans="1:11" hidden="1" x14ac:dyDescent="0.45">
      <c r="A1143" s="116">
        <v>2011</v>
      </c>
      <c r="B1143" s="14" t="s">
        <v>95</v>
      </c>
      <c r="C1143" s="14">
        <f>INDEX('1.1'!$B$6:$X$103,MATCH(B1143,'1.1'!$A$6:$A$103,0),MATCH(Data!A1143,'1.1'!$B$5:$X$5,0))</f>
        <v>1375.2</v>
      </c>
      <c r="D1143" s="14">
        <f>INDEX('1.2'!$B$6:$X$103,MATCH(B1143,'1.2'!$A$6:$A$103,0),MATCH(Data!A1143,'1.2'!$B$5:$X$5,0))</f>
        <v>1379.6</v>
      </c>
      <c r="E1143" s="14">
        <f>INDEX('1.6.2'!$B$7:$X$104,MATCH(B1143,'1.6.2'!$A$7:$A$104,0),MATCH(Data!A1143,'1.6.2'!$B$6:$X$6,0))</f>
        <v>59.4</v>
      </c>
      <c r="F1143" s="14">
        <f>INDEX('2.10.1'!$B$8:$X$105,MATCH(B1143,'2.10.1'!$A$8:$A$105,0),MATCH(Data!A1143,'2.10.1'!$B$7:$X$7,0))</f>
        <v>5.4</v>
      </c>
      <c r="G1143" s="14">
        <f>INDEX('3.2'!$B$7:$X$104,MATCH(B1143,'3.2'!$A$7:$A$104,0),MATCH(Data!A1143,'3.2'!$B$6:$X$6,0))</f>
        <v>14171</v>
      </c>
      <c r="H1143" s="14">
        <f>INDEX('20.9'!$B$7:$X$104,MATCH(B1143,'20.9'!$A$7:$A$104,0),MATCH(Data!A1143,'20.9'!$B$6:$X$6,0))</f>
        <v>31428</v>
      </c>
      <c r="I1143" s="14">
        <f>INDEX('20.10'!$B$7:$X$104,MATCH(B1143,'20.10'!$A$7:$A$104,0),MATCH(Data!A1143,'20.10'!$B$6:$X$6,0))</f>
        <v>34105</v>
      </c>
      <c r="J1143" s="14">
        <f>INDEX('20.13'!$B$7:$X$104,MATCH(B1143,'20.13'!$A$7:$A$104,0),MATCH(Data!A1143,'20.13'!$B$6:$X$6,0))</f>
        <v>108.4</v>
      </c>
      <c r="K1143" s="14"/>
    </row>
    <row r="1144" spans="1:11" hidden="1" x14ac:dyDescent="0.45">
      <c r="A1144" s="116">
        <v>2011</v>
      </c>
      <c r="B1144" s="14" t="s">
        <v>96</v>
      </c>
      <c r="C1144" s="14">
        <f>INDEX('1.1'!$B$6:$X$103,MATCH(B1144,'1.1'!$A$6:$A$103,0),MATCH(Data!A1144,'1.1'!$B$5:$X$5,0))</f>
        <v>3217</v>
      </c>
      <c r="D1144" s="14">
        <f>INDEX('1.2'!$B$6:$X$103,MATCH(B1144,'1.2'!$A$6:$A$103,0),MATCH(Data!A1144,'1.2'!$B$5:$X$5,0))</f>
        <v>3216.2</v>
      </c>
      <c r="E1144" s="14">
        <f>INDEX('1.6.2'!$B$7:$X$104,MATCH(B1144,'1.6.2'!$A$7:$A$104,0),MATCH(Data!A1144,'1.6.2'!$B$6:$X$6,0))</f>
        <v>60.8</v>
      </c>
      <c r="F1144" s="14">
        <f>INDEX('2.10.1'!$B$8:$X$105,MATCH(B1144,'2.10.1'!$A$8:$A$105,0),MATCH(Data!A1144,'2.10.1'!$B$7:$X$7,0))</f>
        <v>5.0999999999999996</v>
      </c>
      <c r="G1144" s="14">
        <f>INDEX('3.2'!$B$7:$X$104,MATCH(B1144,'3.2'!$A$7:$A$104,0),MATCH(Data!A1144,'3.2'!$B$6:$X$6,0))</f>
        <v>21756</v>
      </c>
      <c r="H1144" s="14">
        <f>INDEX('20.9'!$B$7:$X$104,MATCH(B1144,'20.9'!$A$7:$A$104,0),MATCH(Data!A1144,'20.9'!$B$6:$X$6,0))</f>
        <v>36405</v>
      </c>
      <c r="I1144" s="14">
        <f>INDEX('20.10'!$B$7:$X$104,MATCH(B1144,'20.10'!$A$7:$A$104,0),MATCH(Data!A1144,'20.10'!$B$6:$X$6,0))</f>
        <v>41940</v>
      </c>
      <c r="J1144" s="14">
        <f>INDEX('20.13'!$B$7:$X$104,MATCH(B1144,'20.13'!$A$7:$A$104,0),MATCH(Data!A1144,'20.13'!$B$6:$X$6,0))</f>
        <v>107</v>
      </c>
      <c r="K1144" s="14"/>
    </row>
    <row r="1145" spans="1:11" hidden="1" x14ac:dyDescent="0.45">
      <c r="A1145" s="116">
        <v>2011</v>
      </c>
      <c r="B1145" s="14" t="s">
        <v>97</v>
      </c>
      <c r="C1145" s="14">
        <f>INDEX('1.1'!$B$6:$X$103,MATCH(B1145,'1.1'!$A$6:$A$103,0),MATCH(Data!A1145,'1.1'!$B$5:$X$5,0))</f>
        <v>2514.9</v>
      </c>
      <c r="D1145" s="14">
        <f>INDEX('1.2'!$B$6:$X$103,MATCH(B1145,'1.2'!$A$6:$A$103,0),MATCH(Data!A1145,'1.2'!$B$5:$X$5,0))</f>
        <v>2517.1</v>
      </c>
      <c r="E1145" s="14">
        <f>INDEX('1.6.2'!$B$7:$X$104,MATCH(B1145,'1.6.2'!$A$7:$A$104,0),MATCH(Data!A1145,'1.6.2'!$B$6:$X$6,0))</f>
        <v>59.9</v>
      </c>
      <c r="F1145" s="14">
        <f>INDEX('2.10.1'!$B$8:$X$105,MATCH(B1145,'2.10.1'!$A$8:$A$105,0),MATCH(Data!A1145,'2.10.1'!$B$7:$X$7,0))</f>
        <v>6</v>
      </c>
      <c r="G1145" s="14">
        <f>INDEX('3.2'!$B$7:$X$104,MATCH(B1145,'3.2'!$A$7:$A$104,0),MATCH(Data!A1145,'3.2'!$B$6:$X$6,0))</f>
        <v>13097</v>
      </c>
      <c r="H1145" s="14">
        <f>INDEX('20.9'!$B$7:$X$104,MATCH(B1145,'20.9'!$A$7:$A$104,0),MATCH(Data!A1145,'20.9'!$B$6:$X$6,0))</f>
        <v>34206</v>
      </c>
      <c r="I1145" s="14">
        <f>INDEX('20.10'!$B$7:$X$104,MATCH(B1145,'20.10'!$A$7:$A$104,0),MATCH(Data!A1145,'20.10'!$B$6:$X$6,0))</f>
        <v>31265</v>
      </c>
      <c r="J1145" s="14">
        <f>INDEX('20.13'!$B$7:$X$104,MATCH(B1145,'20.13'!$A$7:$A$104,0),MATCH(Data!A1145,'20.13'!$B$6:$X$6,0))</f>
        <v>108.3</v>
      </c>
      <c r="K1145" s="14"/>
    </row>
    <row r="1146" spans="1:11" hidden="1" x14ac:dyDescent="0.45">
      <c r="A1146" s="116">
        <v>2011</v>
      </c>
      <c r="B1146" s="14" t="s">
        <v>98</v>
      </c>
      <c r="C1146" s="14">
        <f>INDEX('1.1'!$B$6:$X$103,MATCH(B1146,'1.1'!$A$6:$A$103,0),MATCH(Data!A1146,'1.1'!$B$5:$X$5,0))</f>
        <v>1280.8</v>
      </c>
      <c r="D1146" s="14">
        <f>INDEX('1.2'!$B$6:$X$103,MATCH(B1146,'1.2'!$A$6:$A$103,0),MATCH(Data!A1146,'1.2'!$B$5:$X$5,0))</f>
        <v>1285.5999999999999</v>
      </c>
      <c r="E1146" s="14">
        <f>INDEX('1.6.2'!$B$7:$X$104,MATCH(B1146,'1.6.2'!$A$7:$A$104,0),MATCH(Data!A1146,'1.6.2'!$B$6:$X$6,0))</f>
        <v>60.7</v>
      </c>
      <c r="F1146" s="14">
        <f>INDEX('2.10.1'!$B$8:$X$105,MATCH(B1146,'2.10.1'!$A$8:$A$105,0),MATCH(Data!A1146,'2.10.1'!$B$7:$X$7,0))</f>
        <v>6.8</v>
      </c>
      <c r="G1146" s="14">
        <f>INDEX('3.2'!$B$7:$X$104,MATCH(B1146,'3.2'!$A$7:$A$104,0),MATCH(Data!A1146,'3.2'!$B$6:$X$6,0))</f>
        <v>14312</v>
      </c>
      <c r="H1146" s="14">
        <f>INDEX('20.9'!$B$7:$X$104,MATCH(B1146,'20.9'!$A$7:$A$104,0),MATCH(Data!A1146,'20.9'!$B$6:$X$6,0))</f>
        <v>33030</v>
      </c>
      <c r="I1146" s="14">
        <f>INDEX('20.10'!$B$7:$X$104,MATCH(B1146,'20.10'!$A$7:$A$104,0),MATCH(Data!A1146,'20.10'!$B$6:$X$6,0))</f>
        <v>33290</v>
      </c>
      <c r="J1146" s="14">
        <f>INDEX('20.13'!$B$7:$X$104,MATCH(B1146,'20.13'!$A$7:$A$104,0),MATCH(Data!A1146,'20.13'!$B$6:$X$6,0))</f>
        <v>107.7</v>
      </c>
      <c r="K1146" s="14"/>
    </row>
    <row r="1147" spans="1:11" hidden="1" x14ac:dyDescent="0.45">
      <c r="A1147" s="116">
        <v>2011</v>
      </c>
      <c r="B1147" s="44" t="s">
        <v>143</v>
      </c>
      <c r="C1147" s="14">
        <f>INDEX('1.1'!$B$6:$X$103,MATCH(B1147,'1.1'!$A$6:$A$103,0),MATCH(Data!A1147,'1.1'!$B$5:$X$5,0))</f>
        <v>12142.1</v>
      </c>
      <c r="D1147" s="14">
        <f>INDEX('1.2'!$B$6:$X$103,MATCH(B1147,'1.2'!$A$6:$A$103,0),MATCH(Data!A1147,'1.2'!$B$5:$X$5,0))</f>
        <v>12114.5</v>
      </c>
      <c r="E1147" s="14">
        <f>INDEX('1.6.2'!$B$7:$X$104,MATCH(B1147,'1.6.2'!$A$7:$A$104,0),MATCH(Data!A1147,'1.6.2'!$B$6:$X$6,0))</f>
        <v>61.6</v>
      </c>
      <c r="F1147" s="14">
        <f>INDEX('2.10.1'!$B$8:$X$105,MATCH(B1147,'2.10.1'!$A$8:$A$105,0),MATCH(Data!A1147,'2.10.1'!$B$7:$X$7,0))</f>
        <v>6.8</v>
      </c>
      <c r="G1147" s="14">
        <f>INDEX('3.2'!$B$7:$X$104,MATCH(B1147,'3.2'!$A$7:$A$104,0),MATCH(Data!A1147,'3.2'!$B$6:$X$6,0))</f>
        <v>23908</v>
      </c>
      <c r="H1147" s="14">
        <f>INDEX('20.9'!$B$7:$X$104,MATCH(B1147,'20.9'!$A$7:$A$104,0),MATCH(Data!A1147,'20.9'!$B$6:$X$6,0))</f>
        <v>41509</v>
      </c>
      <c r="I1147" s="14">
        <f>INDEX('20.10'!$B$7:$X$104,MATCH(B1147,'20.10'!$A$7:$A$104,0),MATCH(Data!A1147,'20.10'!$B$6:$X$6,0))</f>
        <v>44883</v>
      </c>
      <c r="J1147" s="14">
        <f>INDEX('20.13'!$B$7:$X$104,MATCH(B1147,'20.13'!$A$7:$A$104,0),MATCH(Data!A1147,'20.13'!$B$6:$X$6,0))</f>
        <v>113</v>
      </c>
      <c r="K1147" s="14"/>
    </row>
    <row r="1148" spans="1:11" hidden="1" x14ac:dyDescent="0.45">
      <c r="A1148" s="116">
        <v>2011</v>
      </c>
      <c r="B1148" s="14" t="s">
        <v>99</v>
      </c>
      <c r="C1148" s="14">
        <f>INDEX('1.1'!$B$6:$X$103,MATCH(B1148,'1.1'!$A$6:$A$103,0),MATCH(Data!A1148,'1.1'!$B$5:$X$5,0))</f>
        <v>893.2</v>
      </c>
      <c r="D1148" s="14">
        <f>INDEX('1.2'!$B$6:$X$103,MATCH(B1148,'1.2'!$A$6:$A$103,0),MATCH(Data!A1148,'1.2'!$B$5:$X$5,0))</f>
        <v>901</v>
      </c>
      <c r="E1148" s="14">
        <f>INDEX('1.6.2'!$B$7:$X$104,MATCH(B1148,'1.6.2'!$A$7:$A$104,0),MATCH(Data!A1148,'1.6.2'!$B$6:$X$6,0))</f>
        <v>57.7</v>
      </c>
      <c r="F1148" s="14">
        <f>INDEX('2.10.1'!$B$8:$X$105,MATCH(B1148,'2.10.1'!$A$8:$A$105,0),MATCH(Data!A1148,'2.10.1'!$B$7:$X$7,0))</f>
        <v>10</v>
      </c>
      <c r="G1148" s="14">
        <f>INDEX('3.2'!$B$7:$X$104,MATCH(B1148,'3.2'!$A$7:$A$104,0),MATCH(Data!A1148,'3.2'!$B$6:$X$6,0))</f>
        <v>14353</v>
      </c>
      <c r="H1148" s="14">
        <f>INDEX('20.9'!$B$7:$X$104,MATCH(B1148,'20.9'!$A$7:$A$104,0),MATCH(Data!A1148,'20.9'!$B$6:$X$6,0))</f>
        <v>33597</v>
      </c>
      <c r="I1148" s="14">
        <f>INDEX('20.10'!$B$7:$X$104,MATCH(B1148,'20.10'!$A$7:$A$104,0),MATCH(Data!A1148,'20.10'!$B$6:$X$6,0))</f>
        <v>34631</v>
      </c>
      <c r="J1148" s="14">
        <f>INDEX('20.13'!$B$7:$X$104,MATCH(B1148,'20.13'!$A$7:$A$104,0),MATCH(Data!A1148,'20.13'!$B$6:$X$6,0))</f>
        <v>110</v>
      </c>
      <c r="K1148" s="14"/>
    </row>
    <row r="1149" spans="1:11" hidden="1" x14ac:dyDescent="0.45">
      <c r="A1149" s="116">
        <v>2011</v>
      </c>
      <c r="B1149" s="14" t="s">
        <v>100</v>
      </c>
      <c r="C1149" s="14">
        <f>INDEX('1.1'!$B$6:$X$103,MATCH(B1149,'1.1'!$A$6:$A$103,0),MATCH(Data!A1149,'1.1'!$B$5:$X$5,0))</f>
        <v>4307.5</v>
      </c>
      <c r="D1149" s="14">
        <f>INDEX('1.2'!$B$6:$X$103,MATCH(B1149,'1.2'!$A$6:$A$103,0),MATCH(Data!A1149,'1.2'!$B$5:$X$5,0))</f>
        <v>4302.2999999999993</v>
      </c>
      <c r="E1149" s="14">
        <f>INDEX('1.6.2'!$B$7:$X$104,MATCH(B1149,'1.6.2'!$A$7:$A$104,0),MATCH(Data!A1149,'1.6.2'!$B$6:$X$6,0))</f>
        <v>60.2</v>
      </c>
      <c r="F1149" s="14">
        <f>INDEX('2.10.1'!$B$8:$X$105,MATCH(B1149,'2.10.1'!$A$8:$A$105,0),MATCH(Data!A1149,'2.10.1'!$B$7:$X$7,0))</f>
        <v>7.2</v>
      </c>
      <c r="G1149" s="14">
        <f>INDEX('3.2'!$B$7:$X$104,MATCH(B1149,'3.2'!$A$7:$A$104,0),MATCH(Data!A1149,'3.2'!$B$6:$X$6,0))</f>
        <v>24893</v>
      </c>
      <c r="H1149" s="14">
        <f>INDEX('20.9'!$B$7:$X$104,MATCH(B1149,'20.9'!$A$7:$A$104,0),MATCH(Data!A1149,'20.9'!$B$6:$X$6,0))</f>
        <v>42011</v>
      </c>
      <c r="I1149" s="14">
        <f>INDEX('20.10'!$B$7:$X$104,MATCH(B1149,'20.10'!$A$7:$A$104,0),MATCH(Data!A1149,'20.10'!$B$6:$X$6,0))</f>
        <v>47745</v>
      </c>
      <c r="J1149" s="14">
        <f>INDEX('20.13'!$B$7:$X$104,MATCH(B1149,'20.13'!$A$7:$A$104,0),MATCH(Data!A1149,'20.13'!$B$6:$X$6,0))</f>
        <v>116.5</v>
      </c>
      <c r="K1149" s="14"/>
    </row>
    <row r="1150" spans="1:11" hidden="1" x14ac:dyDescent="0.45">
      <c r="A1150" s="116">
        <v>2011</v>
      </c>
      <c r="B1150" s="14" t="s">
        <v>101</v>
      </c>
      <c r="C1150" s="14">
        <f>INDEX('1.1'!$B$6:$X$103,MATCH(B1150,'1.1'!$A$6:$A$103,0),MATCH(Data!A1150,'1.1'!$B$5:$X$5,0))</f>
        <v>3461.1</v>
      </c>
      <c r="D1150" s="14">
        <f>INDEX('1.2'!$B$6:$X$103,MATCH(B1150,'1.2'!$A$6:$A$103,0),MATCH(Data!A1150,'1.2'!$B$5:$X$5,0))</f>
        <v>3433.2</v>
      </c>
      <c r="E1150" s="14">
        <f>INDEX('1.6.2'!$B$7:$X$104,MATCH(B1150,'1.6.2'!$A$7:$A$104,0),MATCH(Data!A1150,'1.6.2'!$B$6:$X$6,0))</f>
        <v>66</v>
      </c>
      <c r="F1150" s="14">
        <f>INDEX('2.10.1'!$B$8:$X$105,MATCH(B1150,'2.10.1'!$A$8:$A$105,0),MATCH(Data!A1150,'2.10.1'!$B$7:$X$7,0))</f>
        <v>5.8</v>
      </c>
      <c r="G1150" s="14">
        <f>INDEX('3.2'!$B$7:$X$104,MATCH(B1150,'3.2'!$A$7:$A$104,0),MATCH(Data!A1150,'3.2'!$B$6:$X$6,0))</f>
        <v>30706</v>
      </c>
      <c r="H1150" s="14">
        <f>INDEX('20.9'!$B$7:$X$104,MATCH(B1150,'20.9'!$A$7:$A$104,0),MATCH(Data!A1150,'20.9'!$B$6:$X$6,0))</f>
        <v>45111</v>
      </c>
      <c r="I1150" s="14">
        <f>INDEX('20.10'!$B$7:$X$104,MATCH(B1150,'20.10'!$A$7:$A$104,0),MATCH(Data!A1150,'20.10'!$B$6:$X$6,0))</f>
        <v>47168</v>
      </c>
      <c r="J1150" s="14">
        <f>INDEX('20.13'!$B$7:$X$104,MATCH(B1150,'20.13'!$A$7:$A$104,0),MATCH(Data!A1150,'20.13'!$B$6:$X$6,0))</f>
        <v>107.8</v>
      </c>
      <c r="K1150" s="14"/>
    </row>
    <row r="1151" spans="1:11" hidden="1" x14ac:dyDescent="0.45">
      <c r="A1151" s="116">
        <v>2011</v>
      </c>
      <c r="B1151" s="83" t="s">
        <v>62</v>
      </c>
      <c r="C1151" s="14">
        <f>INDEX('1.1'!$B$6:$X$103,MATCH(B1151,'1.1'!$A$6:$A$103,0),MATCH(Data!A1151,'1.1'!$B$5:$X$5,0))</f>
        <v>0</v>
      </c>
      <c r="D1151" s="14">
        <f>INDEX('1.2'!$B$6:$X$103,MATCH(B1151,'1.2'!$A$6:$A$103,0),MATCH(Data!A1151,'1.2'!$B$5:$X$5,0))</f>
        <v>0</v>
      </c>
      <c r="E1151" s="14">
        <f>INDEX('1.6.2'!$B$7:$X$104,MATCH(B1151,'1.6.2'!$A$7:$A$104,0),MATCH(Data!A1151,'1.6.2'!$B$6:$X$6,0))</f>
        <v>0</v>
      </c>
      <c r="F1151" s="14">
        <f>INDEX('2.10.1'!$B$8:$X$105,MATCH(B1151,'2.10.1'!$A$8:$A$105,0),MATCH(Data!A1151,'2.10.1'!$B$7:$X$7,0))</f>
        <v>0</v>
      </c>
      <c r="G1151" s="14">
        <f>INDEX('3.2'!$B$7:$X$104,MATCH(B1151,'3.2'!$A$7:$A$104,0),MATCH(Data!A1151,'3.2'!$B$6:$X$6,0))</f>
        <v>0</v>
      </c>
      <c r="H1151" s="14">
        <f>INDEX('20.9'!$B$7:$X$104,MATCH(B1151,'20.9'!$A$7:$A$104,0),MATCH(Data!A1151,'20.9'!$B$6:$X$6,0))</f>
        <v>0</v>
      </c>
      <c r="I1151" s="14">
        <f>INDEX('20.10'!$B$7:$X$104,MATCH(B1151,'20.10'!$A$7:$A$104,0),MATCH(Data!A1151,'20.10'!$B$6:$X$6,0))</f>
        <v>0</v>
      </c>
      <c r="J1151" s="14">
        <f>INDEX('20.13'!$B$7:$X$104,MATCH(B1151,'20.13'!$A$7:$A$104,0),MATCH(Data!A1151,'20.13'!$B$6:$X$6,0))</f>
        <v>0</v>
      </c>
      <c r="K1151" s="14"/>
    </row>
    <row r="1152" spans="1:11" ht="18" hidden="1" x14ac:dyDescent="0.45">
      <c r="A1152" s="116">
        <v>2011</v>
      </c>
      <c r="B1152" s="105" t="s">
        <v>144</v>
      </c>
      <c r="C1152" s="14">
        <f>INDEX('1.1'!$B$6:$X$103,MATCH(B1152,'1.1'!$A$6:$A$103,0),MATCH(Data!A1152,'1.1'!$B$5:$X$5,0))</f>
        <v>1562.2</v>
      </c>
      <c r="D1152" s="14">
        <f>INDEX('1.2'!$B$6:$X$103,MATCH(B1152,'1.2'!$A$6:$A$103,0),MATCH(Data!A1152,'1.2'!$B$5:$X$5,0))</f>
        <v>1549.7</v>
      </c>
      <c r="E1152" s="14">
        <f>INDEX('1.6.2'!$B$7:$X$104,MATCH(B1152,'1.6.2'!$A$7:$A$104,0),MATCH(Data!A1152,'1.6.2'!$B$6:$X$6,0))</f>
        <v>68</v>
      </c>
      <c r="F1152" s="14">
        <f>INDEX('2.10.1'!$B$8:$X$105,MATCH(B1152,'2.10.1'!$A$8:$A$105,0),MATCH(Data!A1152,'2.10.1'!$B$7:$X$7,0))</f>
        <v>6.3</v>
      </c>
      <c r="G1152" s="14">
        <f>INDEX('3.2'!$B$7:$X$104,MATCH(B1152,'3.2'!$A$7:$A$104,0),MATCH(Data!A1152,'3.2'!$B$6:$X$6,0))</f>
        <v>33926</v>
      </c>
      <c r="H1152" s="14">
        <f>INDEX('20.9'!$B$7:$X$104,MATCH(B1152,'20.9'!$A$7:$A$104,0),MATCH(Data!A1152,'20.9'!$B$6:$X$6,0))</f>
        <v>46835</v>
      </c>
      <c r="I1152" s="14">
        <f>INDEX('20.10'!$B$7:$X$104,MATCH(B1152,'20.10'!$A$7:$A$104,0),MATCH(Data!A1152,'20.10'!$B$6:$X$6,0))</f>
        <v>47964</v>
      </c>
      <c r="J1152" s="14">
        <f>INDEX('20.13'!$B$7:$X$104,MATCH(B1152,'20.13'!$A$7:$A$104,0),MATCH(Data!A1152,'20.13'!$B$6:$X$6,0))</f>
        <v>106.3</v>
      </c>
      <c r="K1152" s="14"/>
    </row>
    <row r="1153" spans="1:11" ht="18" hidden="1" x14ac:dyDescent="0.45">
      <c r="A1153" s="116">
        <v>2011</v>
      </c>
      <c r="B1153" s="105" t="s">
        <v>133</v>
      </c>
      <c r="C1153" s="14">
        <f>INDEX('1.1'!$B$6:$X$103,MATCH(B1153,'1.1'!$A$6:$A$103,0),MATCH(Data!A1153,'1.1'!$B$5:$X$5,0))</f>
        <v>532.9</v>
      </c>
      <c r="D1153" s="14">
        <f>INDEX('1.2'!$B$6:$X$103,MATCH(B1153,'1.2'!$A$6:$A$103,0),MATCH(Data!A1153,'1.2'!$B$5:$X$5,0))</f>
        <v>528.9</v>
      </c>
      <c r="E1153" s="14">
        <f>INDEX('1.6.2'!$B$7:$X$104,MATCH(B1153,'1.6.2'!$A$7:$A$104,0),MATCH(Data!A1153,'1.6.2'!$B$6:$X$6,0))</f>
        <v>70.2</v>
      </c>
      <c r="F1153" s="14">
        <f>INDEX('2.10.1'!$B$8:$X$105,MATCH(B1153,'2.10.1'!$A$8:$A$105,0),MATCH(Data!A1153,'2.10.1'!$B$7:$X$7,0))</f>
        <v>3.5</v>
      </c>
      <c r="G1153" s="14">
        <f>INDEX('3.2'!$B$7:$X$104,MATCH(B1153,'3.2'!$A$7:$A$104,0),MATCH(Data!A1153,'3.2'!$B$6:$X$6,0))</f>
        <v>46785</v>
      </c>
      <c r="H1153" s="14">
        <f>INDEX('20.9'!$B$7:$X$104,MATCH(B1153,'20.9'!$A$7:$A$104,0),MATCH(Data!A1153,'20.9'!$B$6:$X$6,0))</f>
        <v>64730</v>
      </c>
      <c r="I1153" s="14">
        <f>INDEX('20.10'!$B$7:$X$104,MATCH(B1153,'20.10'!$A$7:$A$104,0),MATCH(Data!A1153,'20.10'!$B$6:$X$6,0))</f>
        <v>43108</v>
      </c>
      <c r="J1153" s="14">
        <f>INDEX('20.13'!$B$7:$X$104,MATCH(B1153,'20.13'!$A$7:$A$104,0),MATCH(Data!A1153,'20.13'!$B$6:$X$6,0))</f>
        <v>109.8</v>
      </c>
      <c r="K1153" s="14"/>
    </row>
    <row r="1154" spans="1:11" ht="18" hidden="1" x14ac:dyDescent="0.45">
      <c r="A1154" s="116">
        <v>2011</v>
      </c>
      <c r="B1154" s="105" t="s">
        <v>102</v>
      </c>
      <c r="C1154" s="14">
        <f>INDEX('1.1'!$B$6:$X$103,MATCH(B1154,'1.1'!$A$6:$A$103,0),MATCH(Data!A1154,'1.1'!$B$5:$X$5,0))</f>
        <v>1366</v>
      </c>
      <c r="D1154" s="14">
        <f>INDEX('1.2'!$B$6:$X$103,MATCH(B1154,'1.2'!$A$6:$A$103,0),MATCH(Data!A1154,'1.2'!$B$5:$X$5,0))</f>
        <v>1354.6</v>
      </c>
      <c r="E1154" s="14">
        <f>INDEX('1.6.2'!$B$7:$X$104,MATCH(B1154,'1.6.2'!$A$7:$A$104,0),MATCH(Data!A1154,'1.6.2'!$B$6:$X$6,0))</f>
        <v>62.2</v>
      </c>
      <c r="F1154" s="14">
        <f>INDEX('2.10.1'!$B$8:$X$105,MATCH(B1154,'2.10.1'!$A$8:$A$105,0),MATCH(Data!A1154,'2.10.1'!$B$7:$X$7,0))</f>
        <v>6.2</v>
      </c>
      <c r="G1154" s="14">
        <f>INDEX('3.2'!$B$7:$X$104,MATCH(B1154,'3.2'!$A$7:$A$104,0),MATCH(Data!A1154,'3.2'!$B$6:$X$6,0))</f>
        <v>20707</v>
      </c>
      <c r="H1154" s="14">
        <f>INDEX('20.9'!$B$7:$X$104,MATCH(B1154,'20.9'!$A$7:$A$104,0),MATCH(Data!A1154,'20.9'!$B$6:$X$6,0))</f>
        <v>0</v>
      </c>
      <c r="I1154" s="14">
        <f>INDEX('20.10'!$B$7:$X$104,MATCH(B1154,'20.10'!$A$7:$A$104,0),MATCH(Data!A1154,'20.10'!$B$6:$X$6,0))</f>
        <v>0</v>
      </c>
      <c r="J1154" s="14" t="str">
        <f>INDEX('20.13'!$B$7:$X$104,MATCH(B1154,'20.13'!$A$7:$A$104,0),MATCH(Data!A1154,'20.13'!$B$6:$X$6,0))</f>
        <v>-</v>
      </c>
      <c r="K1154" s="14"/>
    </row>
    <row r="1155" spans="1:11" hidden="1" x14ac:dyDescent="0.45">
      <c r="A1155" s="116">
        <v>2011</v>
      </c>
      <c r="B1155" s="14" t="s">
        <v>103</v>
      </c>
      <c r="C1155" s="14">
        <f>INDEX('1.1'!$B$6:$X$103,MATCH(B1155,'1.1'!$A$6:$A$103,0),MATCH(Data!A1155,'1.1'!$B$5:$X$5,0))</f>
        <v>3480.3</v>
      </c>
      <c r="D1155" s="14">
        <f>INDEX('1.2'!$B$6:$X$103,MATCH(B1155,'1.2'!$A$6:$A$103,0),MATCH(Data!A1155,'1.2'!$B$5:$X$5,0))</f>
        <v>3478</v>
      </c>
      <c r="E1155" s="14">
        <f>INDEX('1.6.2'!$B$7:$X$104,MATCH(B1155,'1.6.2'!$A$7:$A$104,0),MATCH(Data!A1155,'1.6.2'!$B$6:$X$6,0))</f>
        <v>59.9</v>
      </c>
      <c r="F1155" s="14">
        <f>INDEX('2.10.1'!$B$8:$X$105,MATCH(B1155,'2.10.1'!$A$8:$A$105,0),MATCH(Data!A1155,'2.10.1'!$B$7:$X$7,0))</f>
        <v>6.6</v>
      </c>
      <c r="G1155" s="14">
        <f>INDEX('3.2'!$B$7:$X$104,MATCH(B1155,'3.2'!$A$7:$A$104,0),MATCH(Data!A1155,'3.2'!$B$6:$X$6,0))</f>
        <v>18460</v>
      </c>
      <c r="H1155" s="14">
        <f>INDEX('20.9'!$B$7:$X$104,MATCH(B1155,'20.9'!$A$7:$A$104,0),MATCH(Data!A1155,'20.9'!$B$6:$X$6,0))</f>
        <v>32332</v>
      </c>
      <c r="I1155" s="14">
        <f>INDEX('20.10'!$B$7:$X$104,MATCH(B1155,'20.10'!$A$7:$A$104,0),MATCH(Data!A1155,'20.10'!$B$6:$X$6,0))</f>
        <v>29880</v>
      </c>
      <c r="J1155" s="14">
        <f>INDEX('20.13'!$B$7:$X$104,MATCH(B1155,'20.13'!$A$7:$A$104,0),MATCH(Data!A1155,'20.13'!$B$6:$X$6,0))</f>
        <v>119.6</v>
      </c>
      <c r="K1155" s="14"/>
    </row>
    <row r="1156" spans="1:11" hidden="1" x14ac:dyDescent="0.45">
      <c r="A1156" s="116">
        <v>2011</v>
      </c>
      <c r="B1156" s="44" t="s">
        <v>145</v>
      </c>
      <c r="C1156" s="14">
        <f>INDEX('1.1'!$B$6:$X$103,MATCH(B1156,'1.1'!$A$6:$A$103,0),MATCH(Data!A1156,'1.1'!$B$5:$X$5,0))</f>
        <v>17177.8</v>
      </c>
      <c r="D1156" s="14">
        <f>INDEX('1.2'!$B$6:$X$103,MATCH(B1156,'1.2'!$A$6:$A$103,0),MATCH(Data!A1156,'1.2'!$B$5:$X$5,0))</f>
        <v>17176</v>
      </c>
      <c r="E1156" s="14">
        <f>INDEX('1.6.2'!$B$7:$X$104,MATCH(B1156,'1.6.2'!$A$7:$A$104,0),MATCH(Data!A1156,'1.6.2'!$B$6:$X$6,0))</f>
        <v>61</v>
      </c>
      <c r="F1156" s="14">
        <f>INDEX('2.10.1'!$B$8:$X$105,MATCH(B1156,'2.10.1'!$A$8:$A$105,0),MATCH(Data!A1156,'2.10.1'!$B$7:$X$7,0))</f>
        <v>7.9</v>
      </c>
      <c r="G1156" s="14">
        <f>INDEX('3.2'!$B$7:$X$104,MATCH(B1156,'3.2'!$A$7:$A$104,0),MATCH(Data!A1156,'3.2'!$B$6:$X$6,0))</f>
        <v>16568</v>
      </c>
      <c r="H1156" s="14">
        <f>INDEX('20.9'!$B$7:$X$104,MATCH(B1156,'20.9'!$A$7:$A$104,0),MATCH(Data!A1156,'20.9'!$B$6:$X$6,0))</f>
        <v>39735</v>
      </c>
      <c r="I1156" s="14">
        <f>INDEX('20.10'!$B$7:$X$104,MATCH(B1156,'20.10'!$A$7:$A$104,0),MATCH(Data!A1156,'20.10'!$B$6:$X$6,0))</f>
        <v>42588</v>
      </c>
      <c r="J1156" s="14">
        <f>INDEX('20.13'!$B$7:$X$104,MATCH(B1156,'20.13'!$A$7:$A$104,0),MATCH(Data!A1156,'20.13'!$B$6:$X$6,0))</f>
        <v>109.7</v>
      </c>
      <c r="K1156" s="14"/>
    </row>
    <row r="1157" spans="1:11" hidden="1" x14ac:dyDescent="0.45">
      <c r="A1157" s="116">
        <v>2011</v>
      </c>
      <c r="B1157" s="14" t="s">
        <v>104</v>
      </c>
      <c r="C1157" s="14">
        <f>INDEX('1.1'!$B$6:$X$103,MATCH(B1157,'1.1'!$A$6:$A$103,0),MATCH(Data!A1157,'1.1'!$B$5:$X$5,0))</f>
        <v>207.4</v>
      </c>
      <c r="D1157" s="14">
        <f>INDEX('1.2'!$B$6:$X$103,MATCH(B1157,'1.2'!$A$6:$A$103,0),MATCH(Data!A1157,'1.2'!$B$5:$X$5,0))</f>
        <v>207</v>
      </c>
      <c r="E1157" s="14">
        <f>INDEX('1.6.2'!$B$7:$X$104,MATCH(B1157,'1.6.2'!$A$7:$A$104,0),MATCH(Data!A1157,'1.6.2'!$B$6:$X$6,0))</f>
        <v>58.9</v>
      </c>
      <c r="F1157" s="14">
        <f>INDEX('2.10.1'!$B$8:$X$105,MATCH(B1157,'2.10.1'!$A$8:$A$105,0),MATCH(Data!A1157,'2.10.1'!$B$7:$X$7,0))</f>
        <v>12.8</v>
      </c>
      <c r="G1157" s="14">
        <f>INDEX('3.2'!$B$7:$X$104,MATCH(B1157,'3.2'!$A$7:$A$104,0),MATCH(Data!A1157,'3.2'!$B$6:$X$6,0))</f>
        <v>13837</v>
      </c>
      <c r="H1157" s="14">
        <f>INDEX('20.9'!$B$7:$X$104,MATCH(B1157,'20.9'!$A$7:$A$104,0),MATCH(Data!A1157,'20.9'!$B$6:$X$6,0))</f>
        <v>33157</v>
      </c>
      <c r="I1157" s="14">
        <f>INDEX('20.10'!$B$7:$X$104,MATCH(B1157,'20.10'!$A$7:$A$104,0),MATCH(Data!A1157,'20.10'!$B$6:$X$6,0))</f>
        <v>37028</v>
      </c>
      <c r="J1157" s="14">
        <f>INDEX('20.13'!$B$7:$X$104,MATCH(B1157,'20.13'!$A$7:$A$104,0),MATCH(Data!A1157,'20.13'!$B$6:$X$6,0))</f>
        <v>100.6</v>
      </c>
      <c r="K1157" s="14"/>
    </row>
    <row r="1158" spans="1:11" hidden="1" x14ac:dyDescent="0.45">
      <c r="A1158" s="116">
        <v>2011</v>
      </c>
      <c r="B1158" s="14" t="s">
        <v>106</v>
      </c>
      <c r="C1158" s="14">
        <f>INDEX('1.1'!$B$6:$X$103,MATCH(B1158,'1.1'!$A$6:$A$103,0),MATCH(Data!A1158,'1.1'!$B$5:$X$5,0))</f>
        <v>309.60000000000002</v>
      </c>
      <c r="D1158" s="14">
        <f>INDEX('1.2'!$B$6:$X$103,MATCH(B1158,'1.2'!$A$6:$A$103,0),MATCH(Data!A1158,'1.2'!$B$5:$X$5,0))</f>
        <v>308.89999999999998</v>
      </c>
      <c r="E1158" s="14">
        <f>INDEX('1.6.2'!$B$7:$X$104,MATCH(B1158,'1.6.2'!$A$7:$A$104,0),MATCH(Data!A1158,'1.6.2'!$B$6:$X$6,0))</f>
        <v>58.9</v>
      </c>
      <c r="F1158" s="14">
        <f>INDEX('2.10.1'!$B$8:$X$105,MATCH(B1158,'2.10.1'!$A$8:$A$105,0),MATCH(Data!A1158,'2.10.1'!$B$7:$X$7,0))</f>
        <v>17.3</v>
      </c>
      <c r="G1158" s="14">
        <f>INDEX('3.2'!$B$7:$X$104,MATCH(B1158,'3.2'!$A$7:$A$104,0),MATCH(Data!A1158,'3.2'!$B$6:$X$6,0))</f>
        <v>10963</v>
      </c>
      <c r="H1158" s="14">
        <f>INDEX('20.9'!$B$7:$X$104,MATCH(B1158,'20.9'!$A$7:$A$104,0),MATCH(Data!A1158,'20.9'!$B$6:$X$6,0))</f>
        <v>35250</v>
      </c>
      <c r="I1158" s="14">
        <f>INDEX('20.10'!$B$7:$X$104,MATCH(B1158,'20.10'!$A$7:$A$104,0),MATCH(Data!A1158,'20.10'!$B$6:$X$6,0))</f>
        <v>40759</v>
      </c>
      <c r="J1158" s="14">
        <f>INDEX('20.13'!$B$7:$X$104,MATCH(B1158,'20.13'!$A$7:$A$104,0),MATCH(Data!A1158,'20.13'!$B$6:$X$6,0))</f>
        <v>108.7</v>
      </c>
      <c r="K1158" s="14"/>
    </row>
    <row r="1159" spans="1:11" hidden="1" x14ac:dyDescent="0.45">
      <c r="A1159" s="116">
        <v>2011</v>
      </c>
      <c r="B1159" s="14" t="s">
        <v>107</v>
      </c>
      <c r="C1159" s="14">
        <f>INDEX('1.1'!$B$6:$X$103,MATCH(B1159,'1.1'!$A$6:$A$103,0),MATCH(Data!A1159,'1.1'!$B$5:$X$5,0))</f>
        <v>532.5</v>
      </c>
      <c r="D1159" s="14">
        <f>INDEX('1.2'!$B$6:$X$103,MATCH(B1159,'1.2'!$A$6:$A$103,0),MATCH(Data!A1159,'1.2'!$B$5:$X$5,0))</f>
        <v>532.4</v>
      </c>
      <c r="E1159" s="14">
        <f>INDEX('1.6.2'!$B$7:$X$104,MATCH(B1159,'1.6.2'!$A$7:$A$104,0),MATCH(Data!A1159,'1.6.2'!$B$6:$X$6,0))</f>
        <v>60.6</v>
      </c>
      <c r="F1159" s="14">
        <f>INDEX('2.10.1'!$B$8:$X$105,MATCH(B1159,'2.10.1'!$A$8:$A$105,0),MATCH(Data!A1159,'2.10.1'!$B$7:$X$7,0))</f>
        <v>7.2</v>
      </c>
      <c r="G1159" s="14">
        <f>INDEX('3.2'!$B$7:$X$104,MATCH(B1159,'3.2'!$A$7:$A$104,0),MATCH(Data!A1159,'3.2'!$B$6:$X$6,0))</f>
        <v>14223</v>
      </c>
      <c r="H1159" s="14">
        <f>INDEX('20.9'!$B$7:$X$104,MATCH(B1159,'20.9'!$A$7:$A$104,0),MATCH(Data!A1159,'20.9'!$B$6:$X$6,0))</f>
        <v>32018</v>
      </c>
      <c r="I1159" s="14">
        <f>INDEX('20.10'!$B$7:$X$104,MATCH(B1159,'20.10'!$A$7:$A$104,0),MATCH(Data!A1159,'20.10'!$B$6:$X$6,0))</f>
        <v>38858</v>
      </c>
      <c r="J1159" s="14">
        <f>INDEX('20.13'!$B$7:$X$104,MATCH(B1159,'20.13'!$A$7:$A$104,0),MATCH(Data!A1159,'20.13'!$B$6:$X$6,0))</f>
        <v>122.2</v>
      </c>
      <c r="K1159" s="14"/>
    </row>
    <row r="1160" spans="1:11" hidden="1" x14ac:dyDescent="0.45">
      <c r="A1160" s="116">
        <v>2011</v>
      </c>
      <c r="B1160" s="14" t="s">
        <v>108</v>
      </c>
      <c r="C1160" s="14">
        <f>INDEX('1.1'!$B$6:$X$103,MATCH(B1160,'1.1'!$A$6:$A$103,0),MATCH(Data!A1160,'1.1'!$B$5:$X$5,0))</f>
        <v>2396.8000000000002</v>
      </c>
      <c r="D1160" s="14">
        <f>INDEX('1.2'!$B$6:$X$103,MATCH(B1160,'1.2'!$A$6:$A$103,0),MATCH(Data!A1160,'1.2'!$B$5:$X$5,0))</f>
        <v>2407.1</v>
      </c>
      <c r="E1160" s="14">
        <f>INDEX('1.6.2'!$B$7:$X$104,MATCH(B1160,'1.6.2'!$A$7:$A$104,0),MATCH(Data!A1160,'1.6.2'!$B$6:$X$6,0))</f>
        <v>59.6</v>
      </c>
      <c r="F1160" s="14">
        <f>INDEX('2.10.1'!$B$8:$X$105,MATCH(B1160,'2.10.1'!$A$8:$A$105,0),MATCH(Data!A1160,'2.10.1'!$B$7:$X$7,0))</f>
        <v>8.5</v>
      </c>
      <c r="G1160" s="14">
        <f>INDEX('3.2'!$B$7:$X$104,MATCH(B1160,'3.2'!$A$7:$A$104,0),MATCH(Data!A1160,'3.2'!$B$6:$X$6,0))</f>
        <v>12500</v>
      </c>
      <c r="H1160" s="14">
        <f>INDEX('20.9'!$B$7:$X$104,MATCH(B1160,'20.9'!$A$7:$A$104,0),MATCH(Data!A1160,'20.9'!$B$6:$X$6,0))</f>
        <v>32237</v>
      </c>
      <c r="I1160" s="14">
        <f>INDEX('20.10'!$B$7:$X$104,MATCH(B1160,'20.10'!$A$7:$A$104,0),MATCH(Data!A1160,'20.10'!$B$6:$X$6,0))</f>
        <v>36468</v>
      </c>
      <c r="J1160" s="14">
        <f>INDEX('20.13'!$B$7:$X$104,MATCH(B1160,'20.13'!$A$7:$A$104,0),MATCH(Data!A1160,'20.13'!$B$6:$X$6,0))</f>
        <v>111.1</v>
      </c>
      <c r="K1160" s="14"/>
    </row>
    <row r="1161" spans="1:11" hidden="1" x14ac:dyDescent="0.45">
      <c r="A1161" s="116">
        <v>2011</v>
      </c>
      <c r="B1161" s="14" t="s">
        <v>109</v>
      </c>
      <c r="C1161" s="14">
        <f>INDEX('1.1'!$B$6:$X$103,MATCH(B1161,'1.1'!$A$6:$A$103,0),MATCH(Data!A1161,'1.1'!$B$5:$X$5,0))</f>
        <v>2839</v>
      </c>
      <c r="D1161" s="14">
        <f>INDEX('1.2'!$B$6:$X$103,MATCH(B1161,'1.2'!$A$6:$A$103,0),MATCH(Data!A1161,'1.2'!$B$5:$X$5,0))</f>
        <v>2834</v>
      </c>
      <c r="E1161" s="14">
        <f>INDEX('1.6.2'!$B$7:$X$104,MATCH(B1161,'1.6.2'!$A$7:$A$104,0),MATCH(Data!A1161,'1.6.2'!$B$6:$X$6,0))</f>
        <v>62.3</v>
      </c>
      <c r="F1161" s="14">
        <f>INDEX('2.10.1'!$B$8:$X$105,MATCH(B1161,'2.10.1'!$A$8:$A$105,0),MATCH(Data!A1161,'2.10.1'!$B$7:$X$7,0))</f>
        <v>6</v>
      </c>
      <c r="G1161" s="14">
        <f>INDEX('3.2'!$B$7:$X$104,MATCH(B1161,'3.2'!$A$7:$A$104,0),MATCH(Data!A1161,'3.2'!$B$6:$X$6,0))</f>
        <v>20145</v>
      </c>
      <c r="H1161" s="14">
        <f>INDEX('20.9'!$B$7:$X$104,MATCH(B1161,'20.9'!$A$7:$A$104,0),MATCH(Data!A1161,'20.9'!$B$6:$X$6,0))</f>
        <v>43906</v>
      </c>
      <c r="I1161" s="14">
        <f>INDEX('20.10'!$B$7:$X$104,MATCH(B1161,'20.10'!$A$7:$A$104,0),MATCH(Data!A1161,'20.10'!$B$6:$X$6,0))</f>
        <v>45145</v>
      </c>
      <c r="J1161" s="14">
        <f>INDEX('20.13'!$B$7:$X$104,MATCH(B1161,'20.13'!$A$7:$A$104,0),MATCH(Data!A1161,'20.13'!$B$6:$X$6,0))</f>
        <v>117.1</v>
      </c>
      <c r="K1161" s="14"/>
    </row>
    <row r="1162" spans="1:11" hidden="1" x14ac:dyDescent="0.45">
      <c r="A1162" s="116">
        <v>2011</v>
      </c>
      <c r="B1162" s="14" t="s">
        <v>110</v>
      </c>
      <c r="C1162" s="14">
        <f>INDEX('1.1'!$B$6:$X$103,MATCH(B1162,'1.1'!$A$6:$A$103,0),MATCH(Data!A1162,'1.1'!$B$5:$X$5,0))</f>
        <v>2425</v>
      </c>
      <c r="D1162" s="14">
        <f>INDEX('1.2'!$B$6:$X$103,MATCH(B1162,'1.2'!$A$6:$A$103,0),MATCH(Data!A1162,'1.2'!$B$5:$X$5,0))</f>
        <v>2426.4</v>
      </c>
      <c r="E1162" s="14">
        <f>INDEX('1.6.2'!$B$7:$X$104,MATCH(B1162,'1.6.2'!$A$7:$A$104,0),MATCH(Data!A1162,'1.6.2'!$B$6:$X$6,0))</f>
        <v>60.6</v>
      </c>
      <c r="F1162" s="14">
        <f>INDEX('2.10.1'!$B$8:$X$105,MATCH(B1162,'2.10.1'!$A$8:$A$105,0),MATCH(Data!A1162,'2.10.1'!$B$7:$X$7,0))</f>
        <v>9.1</v>
      </c>
      <c r="G1162" s="14">
        <f>INDEX('3.2'!$B$7:$X$104,MATCH(B1162,'3.2'!$A$7:$A$104,0),MATCH(Data!A1162,'3.2'!$B$6:$X$6,0))</f>
        <v>16017</v>
      </c>
      <c r="H1162" s="14">
        <f>INDEX('20.9'!$B$7:$X$104,MATCH(B1162,'20.9'!$A$7:$A$104,0),MATCH(Data!A1162,'20.9'!$B$6:$X$6,0))</f>
        <v>45218</v>
      </c>
      <c r="I1162" s="14">
        <f>INDEX('20.10'!$B$7:$X$104,MATCH(B1162,'20.10'!$A$7:$A$104,0),MATCH(Data!A1162,'20.10'!$B$6:$X$6,0))</f>
        <v>42547</v>
      </c>
      <c r="J1162" s="14">
        <f>INDEX('20.13'!$B$7:$X$104,MATCH(B1162,'20.13'!$A$7:$A$104,0),MATCH(Data!A1162,'20.13'!$B$6:$X$6,0))</f>
        <v>107.9</v>
      </c>
      <c r="K1162" s="14"/>
    </row>
    <row r="1163" spans="1:11" hidden="1" x14ac:dyDescent="0.45">
      <c r="A1163" s="116">
        <v>2011</v>
      </c>
      <c r="B1163" s="14" t="s">
        <v>111</v>
      </c>
      <c r="C1163" s="14">
        <f>INDEX('1.1'!$B$6:$X$103,MATCH(B1163,'1.1'!$A$6:$A$103,0),MATCH(Data!A1163,'1.1'!$B$5:$X$5,0))</f>
        <v>2749.7</v>
      </c>
      <c r="D1163" s="14">
        <f>INDEX('1.2'!$B$6:$X$103,MATCH(B1163,'1.2'!$A$6:$A$103,0),MATCH(Data!A1163,'1.2'!$B$5:$X$5,0))</f>
        <v>2755.5</v>
      </c>
      <c r="E1163" s="14">
        <f>INDEX('1.6.2'!$B$7:$X$104,MATCH(B1163,'1.6.2'!$A$7:$A$104,0),MATCH(Data!A1163,'1.6.2'!$B$6:$X$6,0))</f>
        <v>60.2</v>
      </c>
      <c r="F1163" s="14">
        <f>INDEX('2.10.1'!$B$8:$X$105,MATCH(B1163,'2.10.1'!$A$8:$A$105,0),MATCH(Data!A1163,'2.10.1'!$B$7:$X$7,0))</f>
        <v>8.1</v>
      </c>
      <c r="G1163" s="14">
        <f>INDEX('3.2'!$B$7:$X$104,MATCH(B1163,'3.2'!$A$7:$A$104,0),MATCH(Data!A1163,'3.2'!$B$6:$X$6,0))</f>
        <v>16666</v>
      </c>
      <c r="H1163" s="14">
        <f>INDEX('20.9'!$B$7:$X$104,MATCH(B1163,'20.9'!$A$7:$A$104,0),MATCH(Data!A1163,'20.9'!$B$6:$X$6,0))</f>
        <v>36219</v>
      </c>
      <c r="I1163" s="14">
        <f>INDEX('20.10'!$B$7:$X$104,MATCH(B1163,'20.10'!$A$7:$A$104,0),MATCH(Data!A1163,'20.10'!$B$6:$X$6,0))</f>
        <v>34609</v>
      </c>
      <c r="J1163" s="14">
        <f>INDEX('20.13'!$B$7:$X$104,MATCH(B1163,'20.13'!$A$7:$A$104,0),MATCH(Data!A1163,'20.13'!$B$6:$X$6,0))</f>
        <v>107.8</v>
      </c>
      <c r="K1163" s="14"/>
    </row>
    <row r="1164" spans="1:11" hidden="1" x14ac:dyDescent="0.45">
      <c r="A1164" s="116">
        <v>2011</v>
      </c>
      <c r="B1164" s="14" t="s">
        <v>112</v>
      </c>
      <c r="C1164" s="14">
        <f>INDEX('1.1'!$B$6:$X$103,MATCH(B1164,'1.1'!$A$6:$A$103,0),MATCH(Data!A1164,'1.1'!$B$5:$X$5,0))</f>
        <v>2688.3</v>
      </c>
      <c r="D1164" s="14">
        <f>INDEX('1.2'!$B$6:$X$103,MATCH(B1164,'1.2'!$A$6:$A$103,0),MATCH(Data!A1164,'1.2'!$B$5:$X$5,0))</f>
        <v>2677.4</v>
      </c>
      <c r="E1164" s="14">
        <f>INDEX('1.6.2'!$B$7:$X$104,MATCH(B1164,'1.6.2'!$A$7:$A$104,0),MATCH(Data!A1164,'1.6.2'!$B$6:$X$6,0))</f>
        <v>61.6</v>
      </c>
      <c r="F1164" s="14">
        <f>INDEX('2.10.1'!$B$8:$X$105,MATCH(B1164,'2.10.1'!$A$8:$A$105,0),MATCH(Data!A1164,'2.10.1'!$B$7:$X$7,0))</f>
        <v>6.8</v>
      </c>
      <c r="G1164" s="14">
        <f>INDEX('3.2'!$B$7:$X$104,MATCH(B1164,'3.2'!$A$7:$A$104,0),MATCH(Data!A1164,'3.2'!$B$6:$X$6,0))</f>
        <v>18244</v>
      </c>
      <c r="H1164" s="14">
        <f>INDEX('20.9'!$B$7:$X$104,MATCH(B1164,'20.9'!$A$7:$A$104,0),MATCH(Data!A1164,'20.9'!$B$6:$X$6,0))</f>
        <v>34129</v>
      </c>
      <c r="I1164" s="14">
        <f>INDEX('20.10'!$B$7:$X$104,MATCH(B1164,'20.10'!$A$7:$A$104,0),MATCH(Data!A1164,'20.10'!$B$6:$X$6,0))</f>
        <v>46661</v>
      </c>
      <c r="J1164" s="14">
        <f>INDEX('20.13'!$B$7:$X$104,MATCH(B1164,'20.13'!$A$7:$A$104,0),MATCH(Data!A1164,'20.13'!$B$6:$X$6,0))</f>
        <v>106.5</v>
      </c>
      <c r="K1164" s="14"/>
    </row>
    <row r="1165" spans="1:11" hidden="1" x14ac:dyDescent="0.45">
      <c r="A1165" s="116">
        <v>2011</v>
      </c>
      <c r="B1165" s="14" t="s">
        <v>113</v>
      </c>
      <c r="C1165" s="14">
        <f>INDEX('1.1'!$B$6:$X$103,MATCH(B1165,'1.1'!$A$6:$A$103,0),MATCH(Data!A1165,'1.1'!$B$5:$X$5,0))</f>
        <v>1972.3</v>
      </c>
      <c r="D1165" s="14">
        <f>INDEX('1.2'!$B$6:$X$103,MATCH(B1165,'1.2'!$A$6:$A$103,0),MATCH(Data!A1165,'1.2'!$B$5:$X$5,0))</f>
        <v>1974.4</v>
      </c>
      <c r="E1165" s="14">
        <f>INDEX('1.6.2'!$B$7:$X$104,MATCH(B1165,'1.6.2'!$A$7:$A$104,0),MATCH(Data!A1165,'1.6.2'!$B$6:$X$6,0))</f>
        <v>61.7</v>
      </c>
      <c r="F1165" s="14">
        <f>INDEX('2.10.1'!$B$8:$X$105,MATCH(B1165,'2.10.1'!$A$8:$A$105,0),MATCH(Data!A1165,'2.10.1'!$B$7:$X$7,0))</f>
        <v>7.9</v>
      </c>
      <c r="G1165" s="14">
        <f>INDEX('3.2'!$B$7:$X$104,MATCH(B1165,'3.2'!$A$7:$A$104,0),MATCH(Data!A1165,'3.2'!$B$6:$X$6,0))</f>
        <v>17248</v>
      </c>
      <c r="H1165" s="14">
        <f>INDEX('20.9'!$B$7:$X$104,MATCH(B1165,'20.9'!$A$7:$A$104,0),MATCH(Data!A1165,'20.9'!$B$6:$X$6,0))</f>
        <v>32702</v>
      </c>
      <c r="I1165" s="14">
        <f>INDEX('20.10'!$B$7:$X$104,MATCH(B1165,'20.10'!$A$7:$A$104,0),MATCH(Data!A1165,'20.10'!$B$6:$X$6,0))</f>
        <v>34690</v>
      </c>
      <c r="J1165" s="14">
        <f>INDEX('20.13'!$B$7:$X$104,MATCH(B1165,'20.13'!$A$7:$A$104,0),MATCH(Data!A1165,'20.13'!$B$6:$X$6,0))</f>
        <v>105.4</v>
      </c>
      <c r="K1165" s="14"/>
    </row>
    <row r="1166" spans="1:11" hidden="1" x14ac:dyDescent="0.45">
      <c r="A1166" s="116">
        <v>2011</v>
      </c>
      <c r="B1166" s="14" t="s">
        <v>114</v>
      </c>
      <c r="C1166" s="14">
        <f>INDEX('1.1'!$B$6:$X$103,MATCH(B1166,'1.1'!$A$6:$A$103,0),MATCH(Data!A1166,'1.1'!$B$5:$X$5,0))</f>
        <v>1057.2</v>
      </c>
      <c r="D1166" s="14">
        <f>INDEX('1.2'!$B$6:$X$103,MATCH(B1166,'1.2'!$A$6:$A$103,0),MATCH(Data!A1166,'1.2'!$B$5:$X$5,0))</f>
        <v>1052.9000000000001</v>
      </c>
      <c r="E1166" s="14">
        <f>INDEX('1.6.2'!$B$7:$X$104,MATCH(B1166,'1.6.2'!$A$7:$A$104,0),MATCH(Data!A1166,'1.6.2'!$B$6:$X$6,0))</f>
        <v>62.9</v>
      </c>
      <c r="F1166" s="14">
        <f>INDEX('2.10.1'!$B$8:$X$105,MATCH(B1166,'2.10.1'!$A$8:$A$105,0),MATCH(Data!A1166,'2.10.1'!$B$7:$X$7,0))</f>
        <v>9.1</v>
      </c>
      <c r="G1166" s="14">
        <f>INDEX('3.2'!$B$7:$X$104,MATCH(B1166,'3.2'!$A$7:$A$104,0),MATCH(Data!A1166,'3.2'!$B$6:$X$6,0))</f>
        <v>16516</v>
      </c>
      <c r="H1166" s="14">
        <f>INDEX('20.9'!$B$7:$X$104,MATCH(B1166,'20.9'!$A$7:$A$104,0),MATCH(Data!A1166,'20.9'!$B$6:$X$6,0))</f>
        <v>38471</v>
      </c>
      <c r="I1166" s="14">
        <f>INDEX('20.10'!$B$7:$X$104,MATCH(B1166,'20.10'!$A$7:$A$104,0),MATCH(Data!A1166,'20.10'!$B$6:$X$6,0))</f>
        <v>40822</v>
      </c>
      <c r="J1166" s="14">
        <f>INDEX('20.13'!$B$7:$X$104,MATCH(B1166,'20.13'!$A$7:$A$104,0),MATCH(Data!A1166,'20.13'!$B$6:$X$6,0))</f>
        <v>101.5</v>
      </c>
      <c r="K1166" s="14"/>
    </row>
    <row r="1167" spans="1:11" ht="18" hidden="1" x14ac:dyDescent="0.45">
      <c r="A1167" s="116">
        <v>2011</v>
      </c>
      <c r="B1167" s="44" t="s">
        <v>146</v>
      </c>
      <c r="C1167" s="14">
        <f>INDEX('1.1'!$B$6:$X$103,MATCH(B1167,'1.1'!$A$6:$A$103,0),MATCH(Data!A1167,'1.1'!$B$5:$X$5,0))</f>
        <v>8324.6</v>
      </c>
      <c r="D1167" s="14">
        <f>INDEX('1.2'!$B$6:$X$103,MATCH(B1167,'1.2'!$A$6:$A$103,0),MATCH(Data!A1167,'1.2'!$B$5:$X$5,0))</f>
        <v>8343.6</v>
      </c>
      <c r="E1167" s="14">
        <f>INDEX('1.6.2'!$B$7:$X$104,MATCH(B1167,'1.6.2'!$A$7:$A$104,0),MATCH(Data!A1167,'1.6.2'!$B$6:$X$6,0))</f>
        <v>62.3</v>
      </c>
      <c r="F1167" s="14">
        <f>INDEX('2.10.1'!$B$8:$X$105,MATCH(B1167,'2.10.1'!$A$8:$A$105,0),MATCH(Data!A1167,'2.10.1'!$B$7:$X$7,0))</f>
        <v>7.9</v>
      </c>
      <c r="G1167" s="14">
        <f>INDEX('3.2'!$B$7:$X$104,MATCH(B1167,'3.2'!$A$7:$A$104,0),MATCH(Data!A1167,'3.2'!$B$6:$X$6,0))</f>
        <v>22870</v>
      </c>
      <c r="H1167" s="14">
        <f>INDEX('20.9'!$B$7:$X$104,MATCH(B1167,'20.9'!$A$7:$A$104,0),MATCH(Data!A1167,'20.9'!$B$6:$X$6,0))</f>
        <v>44906</v>
      </c>
      <c r="I1167" s="14">
        <f>INDEX('20.10'!$B$7:$X$104,MATCH(B1167,'20.10'!$A$7:$A$104,0),MATCH(Data!A1167,'20.10'!$B$6:$X$6,0))</f>
        <v>57958</v>
      </c>
      <c r="J1167" s="14">
        <f>INDEX('20.13'!$B$7:$X$104,MATCH(B1167,'20.13'!$A$7:$A$104,0),MATCH(Data!A1167,'20.13'!$B$6:$X$6,0))</f>
        <v>106.3</v>
      </c>
      <c r="K1167" s="14"/>
    </row>
    <row r="1168" spans="1:11" hidden="1" x14ac:dyDescent="0.45">
      <c r="A1168" s="116">
        <v>2011</v>
      </c>
      <c r="B1168" s="14" t="s">
        <v>115</v>
      </c>
      <c r="C1168" s="14">
        <f>INDEX('1.1'!$B$6:$X$103,MATCH(B1168,'1.1'!$A$6:$A$103,0),MATCH(Data!A1168,'1.1'!$B$5:$X$5,0))</f>
        <v>971.3</v>
      </c>
      <c r="D1168" s="14">
        <f>INDEX('1.2'!$B$6:$X$103,MATCH(B1168,'1.2'!$A$6:$A$103,0),MATCH(Data!A1168,'1.2'!$B$5:$X$5,0))</f>
        <v>971.4</v>
      </c>
      <c r="E1168" s="14">
        <f>INDEX('1.6.2'!$B$7:$X$104,MATCH(B1168,'1.6.2'!$A$7:$A$104,0),MATCH(Data!A1168,'1.6.2'!$B$6:$X$6,0))</f>
        <v>61</v>
      </c>
      <c r="F1168" s="14">
        <f>INDEX('2.10.1'!$B$8:$X$105,MATCH(B1168,'2.10.1'!$A$8:$A$105,0),MATCH(Data!A1168,'2.10.1'!$B$7:$X$7,0))</f>
        <v>9</v>
      </c>
      <c r="G1168" s="14">
        <f>INDEX('3.2'!$B$7:$X$104,MATCH(B1168,'3.2'!$A$7:$A$104,0),MATCH(Data!A1168,'3.2'!$B$6:$X$6,0))</f>
        <v>15715</v>
      </c>
      <c r="H1168" s="14">
        <f>INDEX('20.9'!$B$7:$X$104,MATCH(B1168,'20.9'!$A$7:$A$104,0),MATCH(Data!A1168,'20.9'!$B$6:$X$6,0))</f>
        <v>32797</v>
      </c>
      <c r="I1168" s="14">
        <f>INDEX('20.10'!$B$7:$X$104,MATCH(B1168,'20.10'!$A$7:$A$104,0),MATCH(Data!A1168,'20.10'!$B$6:$X$6,0))</f>
        <v>39739</v>
      </c>
      <c r="J1168" s="14">
        <f>INDEX('20.13'!$B$7:$X$104,MATCH(B1168,'20.13'!$A$7:$A$104,0),MATCH(Data!A1168,'20.13'!$B$6:$X$6,0))</f>
        <v>115.1</v>
      </c>
      <c r="K1168" s="14"/>
    </row>
    <row r="1169" spans="1:11" hidden="1" x14ac:dyDescent="0.45">
      <c r="A1169" s="116">
        <v>2011</v>
      </c>
      <c r="B1169" s="14" t="s">
        <v>116</v>
      </c>
      <c r="C1169" s="14">
        <f>INDEX('1.1'!$B$6:$X$103,MATCH(B1169,'1.1'!$A$6:$A$103,0),MATCH(Data!A1169,'1.1'!$B$5:$X$5,0))</f>
        <v>956.3</v>
      </c>
      <c r="D1169" s="14">
        <f>INDEX('1.2'!$B$6:$X$103,MATCH(B1169,'1.2'!$A$6:$A$103,0),MATCH(Data!A1169,'1.2'!$B$5:$X$5,0))</f>
        <v>957.3</v>
      </c>
      <c r="E1169" s="14">
        <f>INDEX('1.6.2'!$B$7:$X$104,MATCH(B1169,'1.6.2'!$A$7:$A$104,0),MATCH(Data!A1169,'1.6.2'!$B$6:$X$6,0))</f>
        <v>63.1</v>
      </c>
      <c r="F1169" s="14">
        <f>INDEX('2.10.1'!$B$8:$X$105,MATCH(B1169,'2.10.1'!$A$8:$A$105,0),MATCH(Data!A1169,'2.10.1'!$B$7:$X$7,0))</f>
        <v>9</v>
      </c>
      <c r="G1169" s="14">
        <f>INDEX('3.2'!$B$7:$X$104,MATCH(B1169,'3.2'!$A$7:$A$104,0),MATCH(Data!A1169,'3.2'!$B$6:$X$6,0))</f>
        <v>25617</v>
      </c>
      <c r="H1169" s="14">
        <f>INDEX('20.9'!$B$7:$X$104,MATCH(B1169,'20.9'!$A$7:$A$104,0),MATCH(Data!A1169,'20.9'!$B$6:$X$6,0))</f>
        <v>47477</v>
      </c>
      <c r="I1169" s="14">
        <f>INDEX('20.10'!$B$7:$X$104,MATCH(B1169,'20.10'!$A$7:$A$104,0),MATCH(Data!A1169,'20.10'!$B$6:$X$6,0))</f>
        <v>49968</v>
      </c>
      <c r="J1169" s="14">
        <f>INDEX('20.13'!$B$7:$X$104,MATCH(B1169,'20.13'!$A$7:$A$104,0),MATCH(Data!A1169,'20.13'!$B$6:$X$6,0))</f>
        <v>107</v>
      </c>
      <c r="K1169" s="14"/>
    </row>
    <row r="1170" spans="1:11" hidden="1" x14ac:dyDescent="0.45">
      <c r="A1170" s="116">
        <v>2011</v>
      </c>
      <c r="B1170" s="14" t="s">
        <v>117</v>
      </c>
      <c r="C1170" s="14">
        <f>INDEX('1.1'!$B$6:$X$103,MATCH(B1170,'1.1'!$A$6:$A$103,0),MATCH(Data!A1170,'1.1'!$B$5:$X$5,0))</f>
        <v>1095.5</v>
      </c>
      <c r="D1170" s="14">
        <f>INDEX('1.2'!$B$6:$X$103,MATCH(B1170,'1.2'!$A$6:$A$103,0),MATCH(Data!A1170,'1.2'!$B$5:$X$5,0))</f>
        <v>1100.8</v>
      </c>
      <c r="E1170" s="14">
        <f>INDEX('1.6.2'!$B$7:$X$104,MATCH(B1170,'1.6.2'!$A$7:$A$104,0),MATCH(Data!A1170,'1.6.2'!$B$6:$X$6,0))</f>
        <v>61.5</v>
      </c>
      <c r="F1170" s="14">
        <f>INDEX('2.10.1'!$B$8:$X$105,MATCH(B1170,'2.10.1'!$A$8:$A$105,0),MATCH(Data!A1170,'2.10.1'!$B$7:$X$7,0))</f>
        <v>10.6</v>
      </c>
      <c r="G1170" s="14">
        <f>INDEX('3.2'!$B$7:$X$104,MATCH(B1170,'3.2'!$A$7:$A$104,0),MATCH(Data!A1170,'3.2'!$B$6:$X$6,0))</f>
        <v>15969</v>
      </c>
      <c r="H1170" s="14">
        <f>INDEX('20.9'!$B$7:$X$104,MATCH(B1170,'20.9'!$A$7:$A$104,0),MATCH(Data!A1170,'20.9'!$B$6:$X$6,0))</f>
        <v>37807</v>
      </c>
      <c r="I1170" s="14">
        <f>INDEX('20.10'!$B$7:$X$104,MATCH(B1170,'20.10'!$A$7:$A$104,0),MATCH(Data!A1170,'20.10'!$B$6:$X$6,0))</f>
        <v>39795</v>
      </c>
      <c r="J1170" s="14">
        <f>INDEX('20.13'!$B$7:$X$104,MATCH(B1170,'20.13'!$A$7:$A$104,0),MATCH(Data!A1170,'20.13'!$B$6:$X$6,0))</f>
        <v>110.4</v>
      </c>
      <c r="K1170" s="14"/>
    </row>
    <row r="1171" spans="1:11" hidden="1" x14ac:dyDescent="0.45">
      <c r="A1171" s="116">
        <v>2011</v>
      </c>
      <c r="B1171" s="14" t="s">
        <v>118</v>
      </c>
      <c r="C1171" s="14">
        <f>INDEX('1.1'!$B$6:$X$103,MATCH(B1171,'1.1'!$A$6:$A$103,0),MATCH(Data!A1171,'1.1'!$B$5:$X$5,0))</f>
        <v>318.3</v>
      </c>
      <c r="D1171" s="14">
        <f>INDEX('1.2'!$B$6:$X$103,MATCH(B1171,'1.2'!$A$6:$A$103,0),MATCH(Data!A1171,'1.2'!$B$5:$X$5,0))</f>
        <v>320</v>
      </c>
      <c r="E1171" s="14">
        <f>INDEX('1.6.2'!$B$7:$X$104,MATCH(B1171,'1.6.2'!$A$7:$A$104,0),MATCH(Data!A1171,'1.6.2'!$B$6:$X$6,0))</f>
        <v>64.7</v>
      </c>
      <c r="F1171" s="14">
        <f>INDEX('2.10.1'!$B$8:$X$105,MATCH(B1171,'2.10.1'!$A$8:$A$105,0),MATCH(Data!A1171,'2.10.1'!$B$7:$X$7,0))</f>
        <v>6.1</v>
      </c>
      <c r="G1171" s="14">
        <f>INDEX('3.2'!$B$7:$X$104,MATCH(B1171,'3.2'!$A$7:$A$104,0),MATCH(Data!A1171,'3.2'!$B$6:$X$6,0))</f>
        <v>28965</v>
      </c>
      <c r="H1171" s="14">
        <f>INDEX('20.9'!$B$7:$X$104,MATCH(B1171,'20.9'!$A$7:$A$104,0),MATCH(Data!A1171,'20.9'!$B$6:$X$6,0))</f>
        <v>45506</v>
      </c>
      <c r="I1171" s="14">
        <f>INDEX('20.10'!$B$7:$X$104,MATCH(B1171,'20.10'!$A$7:$A$104,0),MATCH(Data!A1171,'20.10'!$B$6:$X$6,0))</f>
        <v>40841</v>
      </c>
      <c r="J1171" s="14">
        <f>INDEX('20.13'!$B$7:$X$104,MATCH(B1171,'20.13'!$A$7:$A$104,0),MATCH(Data!A1171,'20.13'!$B$6:$X$6,0))</f>
        <v>102</v>
      </c>
      <c r="K1171" s="14"/>
    </row>
    <row r="1172" spans="1:11" hidden="1" x14ac:dyDescent="0.45">
      <c r="A1172" s="116">
        <v>2011</v>
      </c>
      <c r="B1172" s="14" t="s">
        <v>119</v>
      </c>
      <c r="C1172" s="14">
        <f>INDEX('1.1'!$B$6:$X$103,MATCH(B1172,'1.1'!$A$6:$A$103,0),MATCH(Data!A1172,'1.1'!$B$5:$X$5,0))</f>
        <v>1948.4</v>
      </c>
      <c r="D1172" s="14">
        <f>INDEX('1.2'!$B$6:$X$103,MATCH(B1172,'1.2'!$A$6:$A$103,0),MATCH(Data!A1172,'1.2'!$B$5:$X$5,0))</f>
        <v>1951</v>
      </c>
      <c r="E1172" s="14">
        <f>INDEX('1.6.2'!$B$7:$X$104,MATCH(B1172,'1.6.2'!$A$7:$A$104,0),MATCH(Data!A1172,'1.6.2'!$B$6:$X$6,0))</f>
        <v>62.3</v>
      </c>
      <c r="F1172" s="14">
        <f>INDEX('2.10.1'!$B$8:$X$105,MATCH(B1172,'2.10.1'!$A$8:$A$105,0),MATCH(Data!A1172,'2.10.1'!$B$7:$X$7,0))</f>
        <v>8</v>
      </c>
      <c r="G1172" s="14">
        <f>INDEX('3.2'!$B$7:$X$104,MATCH(B1172,'3.2'!$A$7:$A$104,0),MATCH(Data!A1172,'3.2'!$B$6:$X$6,0))</f>
        <v>19160</v>
      </c>
      <c r="H1172" s="14">
        <f>INDEX('20.9'!$B$7:$X$104,MATCH(B1172,'20.9'!$A$7:$A$104,0),MATCH(Data!A1172,'20.9'!$B$6:$X$6,0))</f>
        <v>40330</v>
      </c>
      <c r="I1172" s="14">
        <f>INDEX('20.10'!$B$7:$X$104,MATCH(B1172,'20.10'!$A$7:$A$104,0),MATCH(Data!A1172,'20.10'!$B$6:$X$6,0))</f>
        <v>68086</v>
      </c>
      <c r="J1172" s="14">
        <f>INDEX('20.13'!$B$7:$X$104,MATCH(B1172,'20.13'!$A$7:$A$104,0),MATCH(Data!A1172,'20.13'!$B$6:$X$6,0))</f>
        <v>106.5</v>
      </c>
      <c r="K1172" s="14"/>
    </row>
    <row r="1173" spans="1:11" hidden="1" x14ac:dyDescent="0.45">
      <c r="A1173" s="116">
        <v>2011</v>
      </c>
      <c r="B1173" s="14" t="s">
        <v>147</v>
      </c>
      <c r="C1173" s="14">
        <f>INDEX('1.1'!$B$6:$X$103,MATCH(B1173,'1.1'!$A$6:$A$103,0),MATCH(Data!A1173,'1.1'!$B$5:$X$5,0))</f>
        <v>1341.6</v>
      </c>
      <c r="D1173" s="14">
        <f>INDEX('1.2'!$B$6:$X$103,MATCH(B1173,'1.2'!$A$6:$A$103,0),MATCH(Data!A1173,'1.2'!$B$5:$X$5,0))</f>
        <v>1342.2</v>
      </c>
      <c r="E1173" s="14">
        <f>INDEX('1.6.2'!$B$7:$X$104,MATCH(B1173,'1.6.2'!$A$7:$A$104,0),MATCH(Data!A1173,'1.6.2'!$B$6:$X$6,0))</f>
        <v>62.8</v>
      </c>
      <c r="F1173" s="14">
        <f>INDEX('2.10.1'!$B$8:$X$105,MATCH(B1173,'2.10.1'!$A$8:$A$105,0),MATCH(Data!A1173,'2.10.1'!$B$7:$X$7,0))</f>
        <v>6.6</v>
      </c>
      <c r="G1173" s="14">
        <f>INDEX('3.2'!$B$7:$X$104,MATCH(B1173,'3.2'!$A$7:$A$104,0),MATCH(Data!A1173,'3.2'!$B$6:$X$6,0))</f>
        <v>23766</v>
      </c>
      <c r="H1173" s="14">
        <f>INDEX('20.9'!$B$7:$X$104,MATCH(B1173,'20.9'!$A$7:$A$104,0),MATCH(Data!A1173,'20.9'!$B$6:$X$6,0))</f>
        <v>50454</v>
      </c>
      <c r="I1173" s="14">
        <f>INDEX('20.10'!$B$7:$X$104,MATCH(B1173,'20.10'!$A$7:$A$104,0),MATCH(Data!A1173,'20.10'!$B$6:$X$6,0))</f>
        <v>52118</v>
      </c>
      <c r="J1173" s="14">
        <f>INDEX('20.13'!$B$7:$X$104,MATCH(B1173,'20.13'!$A$7:$A$104,0),MATCH(Data!A1173,'20.13'!$B$6:$X$6,0))</f>
        <v>106.2</v>
      </c>
      <c r="K1173" s="14"/>
    </row>
    <row r="1174" spans="1:11" hidden="1" x14ac:dyDescent="0.45">
      <c r="A1174" s="116">
        <v>2011</v>
      </c>
      <c r="B1174" s="14" t="s">
        <v>120</v>
      </c>
      <c r="C1174" s="14">
        <f>INDEX('1.1'!$B$6:$X$103,MATCH(B1174,'1.1'!$A$6:$A$103,0),MATCH(Data!A1174,'1.1'!$B$5:$X$5,0))</f>
        <v>820.6</v>
      </c>
      <c r="D1174" s="14">
        <f>INDEX('1.2'!$B$6:$X$103,MATCH(B1174,'1.2'!$A$6:$A$103,0),MATCH(Data!A1174,'1.2'!$B$5:$X$5,0))</f>
        <v>824.7</v>
      </c>
      <c r="E1174" s="14">
        <f>INDEX('1.6.2'!$B$7:$X$104,MATCH(B1174,'1.6.2'!$A$7:$A$104,0),MATCH(Data!A1174,'1.6.2'!$B$6:$X$6,0))</f>
        <v>61.3</v>
      </c>
      <c r="F1174" s="14">
        <f>INDEX('2.10.1'!$B$8:$X$105,MATCH(B1174,'2.10.1'!$A$8:$A$105,0),MATCH(Data!A1174,'2.10.1'!$B$7:$X$7,0))</f>
        <v>6</v>
      </c>
      <c r="G1174" s="14">
        <f>INDEX('3.2'!$B$7:$X$104,MATCH(B1174,'3.2'!$A$7:$A$104,0),MATCH(Data!A1174,'3.2'!$B$6:$X$6,0))</f>
        <v>17790</v>
      </c>
      <c r="H1174" s="14">
        <f>INDEX('20.9'!$B$7:$X$104,MATCH(B1174,'20.9'!$A$7:$A$104,0),MATCH(Data!A1174,'20.9'!$B$6:$X$6,0))</f>
        <v>48065</v>
      </c>
      <c r="I1174" s="14">
        <f>INDEX('20.10'!$B$7:$X$104,MATCH(B1174,'20.10'!$A$7:$A$104,0),MATCH(Data!A1174,'20.10'!$B$6:$X$6,0))</f>
        <v>36692</v>
      </c>
      <c r="J1174" s="14">
        <f>INDEX('20.13'!$B$7:$X$104,MATCH(B1174,'20.13'!$A$7:$A$104,0),MATCH(Data!A1174,'20.13'!$B$6:$X$6,0))</f>
        <v>103.8</v>
      </c>
      <c r="K1174" s="14"/>
    </row>
    <row r="1175" spans="1:11" hidden="1" x14ac:dyDescent="0.45">
      <c r="A1175" s="116">
        <v>2011</v>
      </c>
      <c r="B1175" s="14" t="s">
        <v>121</v>
      </c>
      <c r="C1175" s="14">
        <f>INDEX('1.1'!$B$6:$X$103,MATCH(B1175,'1.1'!$A$6:$A$103,0),MATCH(Data!A1175,'1.1'!$B$5:$X$5,0))</f>
        <v>154.30000000000001</v>
      </c>
      <c r="D1175" s="14">
        <f>INDEX('1.2'!$B$6:$X$103,MATCH(B1175,'1.2'!$A$6:$A$103,0),MATCH(Data!A1175,'1.2'!$B$5:$X$5,0))</f>
        <v>155.4</v>
      </c>
      <c r="E1175" s="14">
        <f>INDEX('1.6.2'!$B$7:$X$104,MATCH(B1175,'1.6.2'!$A$7:$A$104,0),MATCH(Data!A1175,'1.6.2'!$B$6:$X$6,0))</f>
        <v>65.400000000000006</v>
      </c>
      <c r="F1175" s="14">
        <f>INDEX('2.10.1'!$B$8:$X$105,MATCH(B1175,'2.10.1'!$A$8:$A$105,0),MATCH(Data!A1175,'2.10.1'!$B$7:$X$7,0))</f>
        <v>4.5</v>
      </c>
      <c r="G1175" s="14">
        <f>INDEX('3.2'!$B$7:$X$104,MATCH(B1175,'3.2'!$A$7:$A$104,0),MATCH(Data!A1175,'3.2'!$B$6:$X$6,0))</f>
        <v>30452</v>
      </c>
      <c r="H1175" s="14" t="str">
        <f>INDEX('20.9'!$B$7:$X$104,MATCH(B1175,'20.9'!$A$7:$A$104,0),MATCH(Data!A1175,'20.9'!$B$6:$X$6,0))</f>
        <v>…</v>
      </c>
      <c r="I1175" s="14">
        <f>INDEX('20.10'!$B$7:$X$104,MATCH(B1175,'20.10'!$A$7:$A$104,0),MATCH(Data!A1175,'20.10'!$B$6:$X$6,0))</f>
        <v>31866</v>
      </c>
      <c r="J1175" s="14">
        <f>INDEX('20.13'!$B$7:$X$104,MATCH(B1175,'20.13'!$A$7:$A$104,0),MATCH(Data!A1175,'20.13'!$B$6:$X$6,0))</f>
        <v>110.1</v>
      </c>
      <c r="K1175" s="14"/>
    </row>
    <row r="1176" spans="1:11" hidden="1" x14ac:dyDescent="0.45">
      <c r="A1176" s="116">
        <v>2011</v>
      </c>
      <c r="B1176" s="14" t="s">
        <v>122</v>
      </c>
      <c r="C1176" s="14">
        <f>INDEX('1.1'!$B$6:$X$103,MATCH(B1176,'1.1'!$A$6:$A$103,0),MATCH(Data!A1176,'1.1'!$B$5:$X$5,0))</f>
        <v>493.7</v>
      </c>
      <c r="D1176" s="14">
        <f>INDEX('1.2'!$B$6:$X$103,MATCH(B1176,'1.2'!$A$6:$A$103,0),MATCH(Data!A1176,'1.2'!$B$5:$X$5,0))</f>
        <v>495.2</v>
      </c>
      <c r="E1176" s="14">
        <f>INDEX('1.6.2'!$B$7:$X$104,MATCH(B1176,'1.6.2'!$A$7:$A$104,0),MATCH(Data!A1176,'1.6.2'!$B$6:$X$6,0))</f>
        <v>62.9</v>
      </c>
      <c r="F1176" s="14">
        <f>INDEX('2.10.1'!$B$8:$X$105,MATCH(B1176,'2.10.1'!$A$8:$A$105,0),MATCH(Data!A1176,'2.10.1'!$B$7:$X$7,0))</f>
        <v>7.9</v>
      </c>
      <c r="G1176" s="14">
        <f>INDEX('3.2'!$B$7:$X$104,MATCH(B1176,'3.2'!$A$7:$A$104,0),MATCH(Data!A1176,'3.2'!$B$6:$X$6,0))</f>
        <v>32268</v>
      </c>
      <c r="H1176" s="14">
        <f>INDEX('20.9'!$B$7:$X$104,MATCH(B1176,'20.9'!$A$7:$A$104,0),MATCH(Data!A1176,'20.9'!$B$6:$X$6,0))</f>
        <v>57990</v>
      </c>
      <c r="I1176" s="14">
        <f>INDEX('20.10'!$B$7:$X$104,MATCH(B1176,'20.10'!$A$7:$A$104,0),MATCH(Data!A1176,'20.10'!$B$6:$X$6,0))</f>
        <v>67584</v>
      </c>
      <c r="J1176" s="14">
        <f>INDEX('20.13'!$B$7:$X$104,MATCH(B1176,'20.13'!$A$7:$A$104,0),MATCH(Data!A1176,'20.13'!$B$6:$X$6,0))</f>
        <v>106.2</v>
      </c>
      <c r="K1176" s="14"/>
    </row>
    <row r="1177" spans="1:11" hidden="1" x14ac:dyDescent="0.45">
      <c r="A1177" s="116">
        <v>2011</v>
      </c>
      <c r="B1177" s="14" t="s">
        <v>123</v>
      </c>
      <c r="C1177" s="14">
        <f>INDEX('1.1'!$B$6:$X$103,MATCH(B1177,'1.1'!$A$6:$A$103,0),MATCH(Data!A1177,'1.1'!$B$5:$X$5,0))</f>
        <v>173.9</v>
      </c>
      <c r="D1177" s="14">
        <f>INDEX('1.2'!$B$6:$X$103,MATCH(B1177,'1.2'!$A$6:$A$103,0),MATCH(Data!A1177,'1.2'!$B$5:$X$5,0))</f>
        <v>175.1</v>
      </c>
      <c r="E1177" s="14">
        <f>INDEX('1.6.2'!$B$7:$X$104,MATCH(B1177,'1.6.2'!$A$7:$A$104,0),MATCH(Data!A1177,'1.6.2'!$B$6:$X$6,0))</f>
        <v>61.2</v>
      </c>
      <c r="F1177" s="14">
        <f>INDEX('2.10.1'!$B$8:$X$105,MATCH(B1177,'2.10.1'!$A$8:$A$105,0),MATCH(Data!A1177,'2.10.1'!$B$7:$X$7,0))</f>
        <v>8.5</v>
      </c>
      <c r="G1177" s="14">
        <f>INDEX('3.2'!$B$7:$X$104,MATCH(B1177,'3.2'!$A$7:$A$104,0),MATCH(Data!A1177,'3.2'!$B$6:$X$6,0))</f>
        <v>16525</v>
      </c>
      <c r="H1177" s="14">
        <f>INDEX('20.9'!$B$7:$X$104,MATCH(B1177,'20.9'!$A$7:$A$104,0),MATCH(Data!A1177,'20.9'!$B$6:$X$6,0))</f>
        <v>28869</v>
      </c>
      <c r="I1177" s="14">
        <f>INDEX('20.10'!$B$7:$X$104,MATCH(B1177,'20.10'!$A$7:$A$104,0),MATCH(Data!A1177,'20.10'!$B$6:$X$6,0))</f>
        <v>33651</v>
      </c>
      <c r="J1177" s="14">
        <f>INDEX('20.13'!$B$7:$X$104,MATCH(B1177,'20.13'!$A$7:$A$104,0),MATCH(Data!A1177,'20.13'!$B$6:$X$6,0))</f>
        <v>112.5</v>
      </c>
      <c r="K1177" s="14"/>
    </row>
    <row r="1178" spans="1:11" hidden="1" x14ac:dyDescent="0.45">
      <c r="A1178" s="116">
        <v>2011</v>
      </c>
      <c r="B1178" s="14" t="s">
        <v>124</v>
      </c>
      <c r="C1178" s="14">
        <f>INDEX('1.1'!$B$6:$X$103,MATCH(B1178,'1.1'!$A$6:$A$103,0),MATCH(Data!A1178,'1.1'!$B$5:$X$5,0))</f>
        <v>50.7</v>
      </c>
      <c r="D1178" s="14">
        <f>INDEX('1.2'!$B$6:$X$103,MATCH(B1178,'1.2'!$A$6:$A$103,0),MATCH(Data!A1178,'1.2'!$B$5:$X$5,0))</f>
        <v>50.5</v>
      </c>
      <c r="E1178" s="14">
        <f>INDEX('1.6.2'!$B$7:$X$104,MATCH(B1178,'1.6.2'!$A$7:$A$104,0),MATCH(Data!A1178,'1.6.2'!$B$6:$X$6,0))</f>
        <v>67.2</v>
      </c>
      <c r="F1178" s="14">
        <f>INDEX('2.10.1'!$B$8:$X$105,MATCH(B1178,'2.10.1'!$A$8:$A$105,0),MATCH(Data!A1178,'2.10.1'!$B$7:$X$7,0))</f>
        <v>5.6</v>
      </c>
      <c r="G1178" s="14">
        <f>INDEX('3.2'!$B$7:$X$104,MATCH(B1178,'3.2'!$A$7:$A$104,0),MATCH(Data!A1178,'3.2'!$B$6:$X$6,0))</f>
        <v>43049</v>
      </c>
      <c r="H1178" s="14" t="str">
        <f>INDEX('20.9'!$B$7:$X$104,MATCH(B1178,'20.9'!$A$7:$A$104,0),MATCH(Data!A1178,'20.9'!$B$6:$X$6,0))</f>
        <v>…</v>
      </c>
      <c r="I1178" s="14" t="str">
        <f>INDEX('20.10'!$B$7:$X$104,MATCH(B1178,'20.10'!$A$7:$A$104,0),MATCH(Data!A1178,'20.10'!$B$6:$X$6,0))</f>
        <v>…</v>
      </c>
      <c r="J1178" s="14" t="str">
        <f>INDEX('20.13'!$B$7:$X$104,MATCH(B1178,'20.13'!$A$7:$A$104,0),MATCH(Data!A1178,'20.13'!$B$6:$X$6,0))</f>
        <v>-</v>
      </c>
      <c r="K1178" s="14"/>
    </row>
    <row r="1179" spans="1:11" hidden="1" x14ac:dyDescent="0.45">
      <c r="A1179" s="116">
        <v>2012</v>
      </c>
      <c r="B1179" s="114" t="s">
        <v>40</v>
      </c>
      <c r="C1179" s="14">
        <f>INDEX('1.1'!$B$6:$X$103,MATCH(B1179,'1.1'!$A$6:$A$103,0),MATCH(Data!A1179,'1.1'!$B$5:$X$5,0))</f>
        <v>143585.9</v>
      </c>
      <c r="D1179" s="14">
        <f>INDEX('1.2'!$B$6:$X$103,MATCH(B1179,'1.2'!$A$6:$A$103,0),MATCH(Data!A1179,'1.2'!$B$5:$X$5,0))</f>
        <v>143378.4</v>
      </c>
      <c r="E1179" s="14">
        <f>INDEX('1.6.2'!$B$7:$X$104,MATCH(B1179,'1.6.2'!$A$7:$A$104,0),MATCH(Data!A1179,'1.6.2'!$B$6:$X$6,0))</f>
        <v>60.1</v>
      </c>
      <c r="F1179" s="14">
        <f>INDEX('2.10.1'!$B$8:$X$105,MATCH(B1179,'2.10.1'!$A$8:$A$105,0),MATCH(Data!A1179,'2.10.1'!$B$7:$X$7,0))</f>
        <v>5.5</v>
      </c>
      <c r="G1179" s="14">
        <f>INDEX('3.2'!$B$7:$X$104,MATCH(B1179,'3.2'!$A$7:$A$104,0),MATCH(Data!A1179,'3.2'!$B$6:$X$6,0))</f>
        <v>23221</v>
      </c>
      <c r="H1179" s="14">
        <f>INDEX('20.9'!$B$7:$X$104,MATCH(B1179,'20.9'!$A$7:$A$104,0),MATCH(Data!A1179,'20.9'!$B$6:$X$6,0))</f>
        <v>48163</v>
      </c>
      <c r="I1179" s="14">
        <f>INDEX('20.10'!$B$7:$X$104,MATCH(B1179,'20.10'!$A$7:$A$104,0),MATCH(Data!A1179,'20.10'!$B$6:$X$6,0))</f>
        <v>56370</v>
      </c>
      <c r="J1179" s="14">
        <f>INDEX('20.13'!$B$7:$X$104,MATCH(B1179,'20.13'!$A$7:$A$104,0),MATCH(Data!A1179,'20.13'!$B$6:$X$6,0))</f>
        <v>108.3</v>
      </c>
      <c r="K1179" s="14"/>
    </row>
    <row r="1180" spans="1:11" ht="18" hidden="1" x14ac:dyDescent="0.45">
      <c r="A1180" s="116">
        <v>2012</v>
      </c>
      <c r="B1180" s="44" t="s">
        <v>131</v>
      </c>
      <c r="C1180" s="14">
        <f>INDEX('1.1'!$B$6:$X$103,MATCH(B1180,'1.1'!$A$6:$A$103,0),MATCH(Data!A1180,'1.1'!$B$5:$X$5,0))</f>
        <v>38891.699999999997</v>
      </c>
      <c r="D1180" s="14">
        <f>INDEX('1.2'!$B$6:$X$103,MATCH(B1180,'1.2'!$A$6:$A$103,0),MATCH(Data!A1180,'1.2'!$B$5:$X$5,0))</f>
        <v>38766.300000000003</v>
      </c>
      <c r="E1180" s="14">
        <f>INDEX('1.6.2'!$B$7:$X$104,MATCH(B1180,'1.6.2'!$A$7:$A$104,0),MATCH(Data!A1180,'1.6.2'!$B$6:$X$6,0))</f>
        <v>60</v>
      </c>
      <c r="F1180" s="14">
        <f>INDEX('2.10.1'!$B$8:$X$105,MATCH(B1180,'2.10.1'!$A$8:$A$105,0),MATCH(Data!A1180,'2.10.1'!$B$7:$X$7,0))</f>
        <v>3.1</v>
      </c>
      <c r="G1180" s="14">
        <f>INDEX('3.2'!$B$7:$X$104,MATCH(B1180,'3.2'!$A$7:$A$104,0),MATCH(Data!A1180,'3.2'!$B$6:$X$6,0))</f>
        <v>30006</v>
      </c>
      <c r="H1180" s="14">
        <f>INDEX('20.9'!$B$7:$X$104,MATCH(B1180,'20.9'!$A$7:$A$104,0),MATCH(Data!A1180,'20.9'!$B$6:$X$6,0))</f>
        <v>56333</v>
      </c>
      <c r="I1180" s="14">
        <f>INDEX('20.10'!$B$7:$X$104,MATCH(B1180,'20.10'!$A$7:$A$104,0),MATCH(Data!A1180,'20.10'!$B$6:$X$6,0))</f>
        <v>86774</v>
      </c>
      <c r="J1180" s="14">
        <f>INDEX('20.13'!$B$7:$X$104,MATCH(B1180,'20.13'!$A$7:$A$104,0),MATCH(Data!A1180,'20.13'!$B$6:$X$6,0))</f>
        <v>109.5</v>
      </c>
      <c r="K1180" s="14"/>
    </row>
    <row r="1181" spans="1:11" hidden="1" x14ac:dyDescent="0.45">
      <c r="A1181" s="116">
        <v>2012</v>
      </c>
      <c r="B1181" s="14" t="s">
        <v>41</v>
      </c>
      <c r="C1181" s="14">
        <f>INDEX('1.1'!$B$6:$X$103,MATCH(B1181,'1.1'!$A$6:$A$103,0),MATCH(Data!A1181,'1.1'!$B$5:$X$5,0))</f>
        <v>1541.9</v>
      </c>
      <c r="D1181" s="14">
        <f>INDEX('1.2'!$B$6:$X$103,MATCH(B1181,'1.2'!$A$6:$A$103,0),MATCH(Data!A1181,'1.2'!$B$5:$X$5,0))</f>
        <v>1539.3</v>
      </c>
      <c r="E1181" s="14">
        <f>INDEX('1.6.2'!$B$7:$X$104,MATCH(B1181,'1.6.2'!$A$7:$A$104,0),MATCH(Data!A1181,'1.6.2'!$B$6:$X$6,0))</f>
        <v>59.6</v>
      </c>
      <c r="F1181" s="14">
        <f>INDEX('2.10.1'!$B$8:$X$105,MATCH(B1181,'2.10.1'!$A$8:$A$105,0),MATCH(Data!A1181,'2.10.1'!$B$7:$X$7,0))</f>
        <v>3.7</v>
      </c>
      <c r="G1181" s="14">
        <f>INDEX('3.2'!$B$7:$X$104,MATCH(B1181,'3.2'!$A$7:$A$104,0),MATCH(Data!A1181,'3.2'!$B$6:$X$6,0))</f>
        <v>21659</v>
      </c>
      <c r="H1181" s="14">
        <f>INDEX('20.9'!$B$7:$X$104,MATCH(B1181,'20.9'!$A$7:$A$104,0),MATCH(Data!A1181,'20.9'!$B$6:$X$6,0))</f>
        <v>48877</v>
      </c>
      <c r="I1181" s="14">
        <f>INDEX('20.10'!$B$7:$X$104,MATCH(B1181,'20.10'!$A$7:$A$104,0),MATCH(Data!A1181,'20.10'!$B$6:$X$6,0))</f>
        <v>41004</v>
      </c>
      <c r="J1181" s="14">
        <f>INDEX('20.13'!$B$7:$X$104,MATCH(B1181,'20.13'!$A$7:$A$104,0),MATCH(Data!A1181,'20.13'!$B$6:$X$6,0))</f>
        <v>106.9</v>
      </c>
      <c r="K1181" s="14"/>
    </row>
    <row r="1182" spans="1:11" hidden="1" x14ac:dyDescent="0.45">
      <c r="A1182" s="116">
        <v>2012</v>
      </c>
      <c r="B1182" s="14" t="s">
        <v>42</v>
      </c>
      <c r="C1182" s="14">
        <f>INDEX('1.1'!$B$6:$X$103,MATCH(B1182,'1.1'!$A$6:$A$103,0),MATCH(Data!A1182,'1.1'!$B$5:$X$5,0))</f>
        <v>1252.2</v>
      </c>
      <c r="D1182" s="14">
        <f>INDEX('1.2'!$B$6:$X$103,MATCH(B1182,'1.2'!$A$6:$A$103,0),MATCH(Data!A1182,'1.2'!$B$5:$X$5,0))</f>
        <v>1258</v>
      </c>
      <c r="E1182" s="14">
        <f>INDEX('1.6.2'!$B$7:$X$104,MATCH(B1182,'1.6.2'!$A$7:$A$104,0),MATCH(Data!A1182,'1.6.2'!$B$6:$X$6,0))</f>
        <v>59</v>
      </c>
      <c r="F1182" s="14">
        <f>INDEX('2.10.1'!$B$8:$X$105,MATCH(B1182,'2.10.1'!$A$8:$A$105,0),MATCH(Data!A1182,'2.10.1'!$B$7:$X$7,0))</f>
        <v>5.0999999999999996</v>
      </c>
      <c r="G1182" s="14">
        <f>INDEX('3.2'!$B$7:$X$104,MATCH(B1182,'3.2'!$A$7:$A$104,0),MATCH(Data!A1182,'3.2'!$B$6:$X$6,0))</f>
        <v>17469</v>
      </c>
      <c r="H1182" s="14">
        <f>INDEX('20.9'!$B$7:$X$104,MATCH(B1182,'20.9'!$A$7:$A$104,0),MATCH(Data!A1182,'20.9'!$B$6:$X$6,0))</f>
        <v>31772</v>
      </c>
      <c r="I1182" s="14">
        <f>INDEX('20.10'!$B$7:$X$104,MATCH(B1182,'20.10'!$A$7:$A$104,0),MATCH(Data!A1182,'20.10'!$B$6:$X$6,0))</f>
        <v>32947</v>
      </c>
      <c r="J1182" s="14">
        <f>INDEX('20.13'!$B$7:$X$104,MATCH(B1182,'20.13'!$A$7:$A$104,0),MATCH(Data!A1182,'20.13'!$B$6:$X$6,0))</f>
        <v>130.1</v>
      </c>
      <c r="K1182" s="14"/>
    </row>
    <row r="1183" spans="1:11" hidden="1" x14ac:dyDescent="0.45">
      <c r="A1183" s="116">
        <v>2012</v>
      </c>
      <c r="B1183" s="14" t="s">
        <v>43</v>
      </c>
      <c r="C1183" s="14">
        <f>INDEX('1.1'!$B$6:$X$103,MATCH(B1183,'1.1'!$A$6:$A$103,0),MATCH(Data!A1183,'1.1'!$B$5:$X$5,0))</f>
        <v>1425</v>
      </c>
      <c r="D1183" s="14">
        <f>INDEX('1.2'!$B$6:$X$103,MATCH(B1183,'1.2'!$A$6:$A$103,0),MATCH(Data!A1183,'1.2'!$B$5:$X$5,0))</f>
        <v>1429.2</v>
      </c>
      <c r="E1183" s="14">
        <f>INDEX('1.6.2'!$B$7:$X$104,MATCH(B1183,'1.6.2'!$A$7:$A$104,0),MATCH(Data!A1183,'1.6.2'!$B$6:$X$6,0))</f>
        <v>58.1</v>
      </c>
      <c r="F1183" s="14">
        <f>INDEX('2.10.1'!$B$8:$X$105,MATCH(B1183,'2.10.1'!$A$8:$A$105,0),MATCH(Data!A1183,'2.10.1'!$B$7:$X$7,0))</f>
        <v>4.4000000000000004</v>
      </c>
      <c r="G1183" s="14">
        <f>INDEX('3.2'!$B$7:$X$104,MATCH(B1183,'3.2'!$A$7:$A$104,0),MATCH(Data!A1183,'3.2'!$B$6:$X$6,0))</f>
        <v>16229</v>
      </c>
      <c r="H1183" s="14">
        <f>INDEX('20.9'!$B$7:$X$104,MATCH(B1183,'20.9'!$A$7:$A$104,0),MATCH(Data!A1183,'20.9'!$B$6:$X$6,0))</f>
        <v>39182</v>
      </c>
      <c r="I1183" s="14">
        <f>INDEX('20.10'!$B$7:$X$104,MATCH(B1183,'20.10'!$A$7:$A$104,0),MATCH(Data!A1183,'20.10'!$B$6:$X$6,0))</f>
        <v>40588</v>
      </c>
      <c r="J1183" s="14">
        <f>INDEX('20.13'!$B$7:$X$104,MATCH(B1183,'20.13'!$A$7:$A$104,0),MATCH(Data!A1183,'20.13'!$B$6:$X$6,0))</f>
        <v>114.5</v>
      </c>
      <c r="K1183" s="14"/>
    </row>
    <row r="1184" spans="1:11" hidden="1" x14ac:dyDescent="0.45">
      <c r="A1184" s="116">
        <v>2012</v>
      </c>
      <c r="B1184" s="14" t="s">
        <v>44</v>
      </c>
      <c r="C1184" s="14">
        <f>INDEX('1.1'!$B$6:$X$103,MATCH(B1184,'1.1'!$A$6:$A$103,0),MATCH(Data!A1184,'1.1'!$B$5:$X$5,0))</f>
        <v>2332.9</v>
      </c>
      <c r="D1184" s="14">
        <f>INDEX('1.2'!$B$6:$X$103,MATCH(B1184,'1.2'!$A$6:$A$103,0),MATCH(Data!A1184,'1.2'!$B$5:$X$5,0))</f>
        <v>2332.8000000000002</v>
      </c>
      <c r="E1184" s="14">
        <f>INDEX('1.6.2'!$B$7:$X$104,MATCH(B1184,'1.6.2'!$A$7:$A$104,0),MATCH(Data!A1184,'1.6.2'!$B$6:$X$6,0))</f>
        <v>59.1</v>
      </c>
      <c r="F1184" s="14">
        <f>INDEX('2.10.1'!$B$8:$X$105,MATCH(B1184,'2.10.1'!$A$8:$A$105,0),MATCH(Data!A1184,'2.10.1'!$B$7:$X$7,0))</f>
        <v>5.5</v>
      </c>
      <c r="G1184" s="14">
        <f>INDEX('3.2'!$B$7:$X$104,MATCH(B1184,'3.2'!$A$7:$A$104,0),MATCH(Data!A1184,'3.2'!$B$6:$X$6,0))</f>
        <v>18948</v>
      </c>
      <c r="H1184" s="14">
        <f>INDEX('20.9'!$B$7:$X$104,MATCH(B1184,'20.9'!$A$7:$A$104,0),MATCH(Data!A1184,'20.9'!$B$6:$X$6,0))</f>
        <v>40241</v>
      </c>
      <c r="I1184" s="14">
        <f>INDEX('20.10'!$B$7:$X$104,MATCH(B1184,'20.10'!$A$7:$A$104,0),MATCH(Data!A1184,'20.10'!$B$6:$X$6,0))</f>
        <v>44849</v>
      </c>
      <c r="J1184" s="14">
        <f>INDEX('20.13'!$B$7:$X$104,MATCH(B1184,'20.13'!$A$7:$A$104,0),MATCH(Data!A1184,'20.13'!$B$6:$X$6,0))</f>
        <v>104.9</v>
      </c>
      <c r="K1184" s="14"/>
    </row>
    <row r="1185" spans="1:11" hidden="1" x14ac:dyDescent="0.45">
      <c r="A1185" s="116">
        <v>2012</v>
      </c>
      <c r="B1185" s="14" t="s">
        <v>45</v>
      </c>
      <c r="C1185" s="14">
        <f>INDEX('1.1'!$B$6:$X$103,MATCH(B1185,'1.1'!$A$6:$A$103,0),MATCH(Data!A1185,'1.1'!$B$5:$X$5,0))</f>
        <v>1039.2</v>
      </c>
      <c r="D1185" s="14">
        <f>INDEX('1.2'!$B$6:$X$103,MATCH(B1185,'1.2'!$A$6:$A$103,0),MATCH(Data!A1185,'1.2'!$B$5:$X$5,0))</f>
        <v>1044.0999999999999</v>
      </c>
      <c r="E1185" s="14">
        <f>INDEX('1.6.2'!$B$7:$X$104,MATCH(B1185,'1.6.2'!$A$7:$A$104,0),MATCH(Data!A1185,'1.6.2'!$B$6:$X$6,0))</f>
        <v>58.4</v>
      </c>
      <c r="F1185" s="14">
        <f>INDEX('2.10.1'!$B$8:$X$105,MATCH(B1185,'2.10.1'!$A$8:$A$105,0),MATCH(Data!A1185,'2.10.1'!$B$7:$X$7,0))</f>
        <v>6.3</v>
      </c>
      <c r="G1185" s="14">
        <f>INDEX('3.2'!$B$7:$X$104,MATCH(B1185,'3.2'!$A$7:$A$104,0),MATCH(Data!A1185,'3.2'!$B$6:$X$6,0))</f>
        <v>16015</v>
      </c>
      <c r="H1185" s="14">
        <f>INDEX('20.9'!$B$7:$X$104,MATCH(B1185,'20.9'!$A$7:$A$104,0),MATCH(Data!A1185,'20.9'!$B$6:$X$6,0))</f>
        <v>33059</v>
      </c>
      <c r="I1185" s="14">
        <f>INDEX('20.10'!$B$7:$X$104,MATCH(B1185,'20.10'!$A$7:$A$104,0),MATCH(Data!A1185,'20.10'!$B$6:$X$6,0))</f>
        <v>35127</v>
      </c>
      <c r="J1185" s="14">
        <f>INDEX('20.13'!$B$7:$X$104,MATCH(B1185,'20.13'!$A$7:$A$104,0),MATCH(Data!A1185,'20.13'!$B$6:$X$6,0))</f>
        <v>96.5</v>
      </c>
      <c r="K1185" s="14"/>
    </row>
    <row r="1186" spans="1:11" hidden="1" x14ac:dyDescent="0.45">
      <c r="A1186" s="116">
        <v>2012</v>
      </c>
      <c r="B1186" s="14" t="s">
        <v>46</v>
      </c>
      <c r="C1186" s="14">
        <f>INDEX('1.1'!$B$6:$X$103,MATCH(B1186,'1.1'!$A$6:$A$103,0),MATCH(Data!A1186,'1.1'!$B$5:$X$5,0))</f>
        <v>1016.7</v>
      </c>
      <c r="D1186" s="14">
        <f>INDEX('1.2'!$B$6:$X$103,MATCH(B1186,'1.2'!$A$6:$A$103,0),MATCH(Data!A1186,'1.2'!$B$5:$X$5,0))</f>
        <v>1015.2</v>
      </c>
      <c r="E1186" s="14">
        <f>INDEX('1.6.2'!$B$7:$X$104,MATCH(B1186,'1.6.2'!$A$7:$A$104,0),MATCH(Data!A1186,'1.6.2'!$B$6:$X$6,0))</f>
        <v>59.3</v>
      </c>
      <c r="F1186" s="14">
        <f>INDEX('2.10.1'!$B$8:$X$105,MATCH(B1186,'2.10.1'!$A$8:$A$105,0),MATCH(Data!A1186,'2.10.1'!$B$7:$X$7,0))</f>
        <v>4.3</v>
      </c>
      <c r="G1186" s="14">
        <f>INDEX('3.2'!$B$7:$X$104,MATCH(B1186,'3.2'!$A$7:$A$104,0),MATCH(Data!A1186,'3.2'!$B$6:$X$6,0))</f>
        <v>20742</v>
      </c>
      <c r="H1186" s="14">
        <f>INDEX('20.9'!$B$7:$X$104,MATCH(B1186,'20.9'!$A$7:$A$104,0),MATCH(Data!A1186,'20.9'!$B$6:$X$6,0))</f>
        <v>49178</v>
      </c>
      <c r="I1186" s="14">
        <f>INDEX('20.10'!$B$7:$X$104,MATCH(B1186,'20.10'!$A$7:$A$104,0),MATCH(Data!A1186,'20.10'!$B$6:$X$6,0))</f>
        <v>54003</v>
      </c>
      <c r="J1186" s="14">
        <f>INDEX('20.13'!$B$7:$X$104,MATCH(B1186,'20.13'!$A$7:$A$104,0),MATCH(Data!A1186,'20.13'!$B$6:$X$6,0))</f>
        <v>108.3</v>
      </c>
      <c r="K1186" s="14"/>
    </row>
    <row r="1187" spans="1:11" hidden="1" x14ac:dyDescent="0.45">
      <c r="A1187" s="116">
        <v>2012</v>
      </c>
      <c r="B1187" s="14" t="s">
        <v>47</v>
      </c>
      <c r="C1187" s="14">
        <f>INDEX('1.1'!$B$6:$X$103,MATCH(B1187,'1.1'!$A$6:$A$103,0),MATCH(Data!A1187,'1.1'!$B$5:$X$5,0))</f>
        <v>651.1</v>
      </c>
      <c r="D1187" s="14">
        <f>INDEX('1.2'!$B$6:$X$103,MATCH(B1187,'1.2'!$A$6:$A$103,0),MATCH(Data!A1187,'1.2'!$B$5:$X$5,0))</f>
        <v>654.4</v>
      </c>
      <c r="E1187" s="14">
        <f>INDEX('1.6.2'!$B$7:$X$104,MATCH(B1187,'1.6.2'!$A$7:$A$104,0),MATCH(Data!A1187,'1.6.2'!$B$6:$X$6,0))</f>
        <v>58</v>
      </c>
      <c r="F1187" s="14">
        <f>INDEX('2.10.1'!$B$8:$X$105,MATCH(B1187,'2.10.1'!$A$8:$A$105,0),MATCH(Data!A1187,'2.10.1'!$B$7:$X$7,0))</f>
        <v>4.8</v>
      </c>
      <c r="G1187" s="14">
        <f>INDEX('3.2'!$B$7:$X$104,MATCH(B1187,'3.2'!$A$7:$A$104,0),MATCH(Data!A1187,'3.2'!$B$6:$X$6,0))</f>
        <v>15867</v>
      </c>
      <c r="H1187" s="14">
        <f>INDEX('20.9'!$B$7:$X$104,MATCH(B1187,'20.9'!$A$7:$A$104,0),MATCH(Data!A1187,'20.9'!$B$6:$X$6,0))</f>
        <v>33465</v>
      </c>
      <c r="I1187" s="14">
        <f>INDEX('20.10'!$B$7:$X$104,MATCH(B1187,'20.10'!$A$7:$A$104,0),MATCH(Data!A1187,'20.10'!$B$6:$X$6,0))</f>
        <v>40128</v>
      </c>
      <c r="J1187" s="14">
        <f>INDEX('20.13'!$B$7:$X$104,MATCH(B1187,'20.13'!$A$7:$A$104,0),MATCH(Data!A1187,'20.13'!$B$6:$X$6,0))</f>
        <v>105.7</v>
      </c>
      <c r="K1187" s="14"/>
    </row>
    <row r="1188" spans="1:11" hidden="1" x14ac:dyDescent="0.45">
      <c r="A1188" s="116">
        <v>2012</v>
      </c>
      <c r="B1188" s="14" t="s">
        <v>48</v>
      </c>
      <c r="C1188" s="14">
        <f>INDEX('1.1'!$B$6:$X$103,MATCH(B1188,'1.1'!$A$6:$A$103,0),MATCH(Data!A1188,'1.1'!$B$5:$X$5,0))</f>
        <v>1118.2</v>
      </c>
      <c r="D1188" s="14">
        <f>INDEX('1.2'!$B$6:$X$103,MATCH(B1188,'1.2'!$A$6:$A$103,0),MATCH(Data!A1188,'1.2'!$B$5:$X$5,0))</f>
        <v>1119.5999999999999</v>
      </c>
      <c r="E1188" s="14">
        <f>INDEX('1.6.2'!$B$7:$X$104,MATCH(B1188,'1.6.2'!$A$7:$A$104,0),MATCH(Data!A1188,'1.6.2'!$B$6:$X$6,0))</f>
        <v>58.3</v>
      </c>
      <c r="F1188" s="14">
        <f>INDEX('2.10.1'!$B$8:$X$105,MATCH(B1188,'2.10.1'!$A$8:$A$105,0),MATCH(Data!A1188,'2.10.1'!$B$7:$X$7,0))</f>
        <v>5.0999999999999996</v>
      </c>
      <c r="G1188" s="14">
        <f>INDEX('3.2'!$B$7:$X$104,MATCH(B1188,'3.2'!$A$7:$A$104,0),MATCH(Data!A1188,'3.2'!$B$6:$X$6,0))</f>
        <v>18866</v>
      </c>
      <c r="H1188" s="14">
        <f>INDEX('20.9'!$B$7:$X$104,MATCH(B1188,'20.9'!$A$7:$A$104,0),MATCH(Data!A1188,'20.9'!$B$6:$X$6,0))</f>
        <v>30654</v>
      </c>
      <c r="I1188" s="14">
        <f>INDEX('20.10'!$B$7:$X$104,MATCH(B1188,'20.10'!$A$7:$A$104,0),MATCH(Data!A1188,'20.10'!$B$6:$X$6,0))</f>
        <v>34921</v>
      </c>
      <c r="J1188" s="14">
        <f>INDEX('20.13'!$B$7:$X$104,MATCH(B1188,'20.13'!$A$7:$A$104,0),MATCH(Data!A1188,'20.13'!$B$6:$X$6,0))</f>
        <v>110.1</v>
      </c>
      <c r="K1188" s="14"/>
    </row>
    <row r="1189" spans="1:11" hidden="1" x14ac:dyDescent="0.45">
      <c r="A1189" s="116">
        <v>2012</v>
      </c>
      <c r="B1189" s="14" t="s">
        <v>49</v>
      </c>
      <c r="C1189" s="14">
        <f>INDEX('1.1'!$B$6:$X$103,MATCH(B1189,'1.1'!$A$6:$A$103,0),MATCH(Data!A1189,'1.1'!$B$5:$X$5,0))</f>
        <v>1166.5</v>
      </c>
      <c r="D1189" s="14">
        <f>INDEX('1.2'!$B$6:$X$103,MATCH(B1189,'1.2'!$A$6:$A$103,0),MATCH(Data!A1189,'1.2'!$B$5:$X$5,0))</f>
        <v>1167.3</v>
      </c>
      <c r="E1189" s="14">
        <f>INDEX('1.6.2'!$B$7:$X$104,MATCH(B1189,'1.6.2'!$A$7:$A$104,0),MATCH(Data!A1189,'1.6.2'!$B$6:$X$6,0))</f>
        <v>58.7</v>
      </c>
      <c r="F1189" s="14">
        <f>INDEX('2.10.1'!$B$8:$X$105,MATCH(B1189,'2.10.1'!$A$8:$A$105,0),MATCH(Data!A1189,'2.10.1'!$B$7:$X$7,0))</f>
        <v>3.6</v>
      </c>
      <c r="G1189" s="14">
        <f>INDEX('3.2'!$B$7:$X$104,MATCH(B1189,'3.2'!$A$7:$A$104,0),MATCH(Data!A1189,'3.2'!$B$6:$X$6,0))</f>
        <v>19829</v>
      </c>
      <c r="H1189" s="14">
        <f>INDEX('20.9'!$B$7:$X$104,MATCH(B1189,'20.9'!$A$7:$A$104,0),MATCH(Data!A1189,'20.9'!$B$6:$X$6,0))</f>
        <v>39770</v>
      </c>
      <c r="I1189" s="14">
        <f>INDEX('20.10'!$B$7:$X$104,MATCH(B1189,'20.10'!$A$7:$A$104,0),MATCH(Data!A1189,'20.10'!$B$6:$X$6,0))</f>
        <v>43212</v>
      </c>
      <c r="J1189" s="14">
        <f>INDEX('20.13'!$B$7:$X$104,MATCH(B1189,'20.13'!$A$7:$A$104,0),MATCH(Data!A1189,'20.13'!$B$6:$X$6,0))</f>
        <v>105.6</v>
      </c>
      <c r="K1189" s="14"/>
    </row>
    <row r="1190" spans="1:11" hidden="1" x14ac:dyDescent="0.45">
      <c r="A1190" s="116">
        <v>2012</v>
      </c>
      <c r="B1190" s="14" t="s">
        <v>50</v>
      </c>
      <c r="C1190" s="14">
        <f>INDEX('1.1'!$B$6:$X$103,MATCH(B1190,'1.1'!$A$6:$A$103,0),MATCH(Data!A1190,'1.1'!$B$5:$X$5,0))</f>
        <v>7385.5</v>
      </c>
      <c r="D1190" s="14">
        <f>INDEX('1.2'!$B$6:$X$103,MATCH(B1190,'1.2'!$A$6:$A$103,0),MATCH(Data!A1190,'1.2'!$B$5:$X$5,0))</f>
        <v>7314.6</v>
      </c>
      <c r="E1190" s="14">
        <f>INDEX('1.6.2'!$B$7:$X$104,MATCH(B1190,'1.6.2'!$A$7:$A$104,0),MATCH(Data!A1190,'1.6.2'!$B$6:$X$6,0))</f>
        <v>61.1</v>
      </c>
      <c r="F1190" s="14">
        <f>INDEX('2.10.1'!$B$8:$X$105,MATCH(B1190,'2.10.1'!$A$8:$A$105,0),MATCH(Data!A1190,'2.10.1'!$B$7:$X$7,0))</f>
        <v>2.9</v>
      </c>
      <c r="G1190" s="14">
        <f>INDEX('3.2'!$B$7:$X$104,MATCH(B1190,'3.2'!$A$7:$A$104,0),MATCH(Data!A1190,'3.2'!$B$6:$X$6,0))</f>
        <v>30572</v>
      </c>
      <c r="H1190" s="14">
        <f>INDEX('20.9'!$B$7:$X$104,MATCH(B1190,'20.9'!$A$7:$A$104,0),MATCH(Data!A1190,'20.9'!$B$6:$X$6,0))</f>
        <v>77595</v>
      </c>
      <c r="I1190" s="14">
        <f>INDEX('20.10'!$B$7:$X$104,MATCH(B1190,'20.10'!$A$7:$A$104,0),MATCH(Data!A1190,'20.10'!$B$6:$X$6,0))</f>
        <v>73761</v>
      </c>
      <c r="J1190" s="14">
        <f>INDEX('20.13'!$B$7:$X$104,MATCH(B1190,'20.13'!$A$7:$A$104,0),MATCH(Data!A1190,'20.13'!$B$6:$X$6,0))</f>
        <v>110.7</v>
      </c>
      <c r="K1190" s="14"/>
    </row>
    <row r="1191" spans="1:11" hidden="1" x14ac:dyDescent="0.45">
      <c r="A1191" s="116">
        <v>2012</v>
      </c>
      <c r="B1191" s="14" t="s">
        <v>51</v>
      </c>
      <c r="C1191" s="14">
        <f>INDEX('1.1'!$B$6:$X$103,MATCH(B1191,'1.1'!$A$6:$A$103,0),MATCH(Data!A1191,'1.1'!$B$5:$X$5,0))</f>
        <v>775.1</v>
      </c>
      <c r="D1191" s="14">
        <f>INDEX('1.2'!$B$6:$X$103,MATCH(B1191,'1.2'!$A$6:$A$103,0),MATCH(Data!A1191,'1.2'!$B$5:$X$5,0))</f>
        <v>778</v>
      </c>
      <c r="E1191" s="14">
        <f>INDEX('1.6.2'!$B$7:$X$104,MATCH(B1191,'1.6.2'!$A$7:$A$104,0),MATCH(Data!A1191,'1.6.2'!$B$6:$X$6,0))</f>
        <v>58.3</v>
      </c>
      <c r="F1191" s="14">
        <f>INDEX('2.10.1'!$B$8:$X$105,MATCH(B1191,'2.10.1'!$A$8:$A$105,0),MATCH(Data!A1191,'2.10.1'!$B$7:$X$7,0))</f>
        <v>5.3</v>
      </c>
      <c r="G1191" s="14">
        <f>INDEX('3.2'!$B$7:$X$104,MATCH(B1191,'3.2'!$A$7:$A$104,0),MATCH(Data!A1191,'3.2'!$B$6:$X$6,0))</f>
        <v>16827</v>
      </c>
      <c r="H1191" s="14">
        <f>INDEX('20.9'!$B$7:$X$104,MATCH(B1191,'20.9'!$A$7:$A$104,0),MATCH(Data!A1191,'20.9'!$B$6:$X$6,0))</f>
        <v>35254</v>
      </c>
      <c r="I1191" s="14">
        <f>INDEX('20.10'!$B$7:$X$104,MATCH(B1191,'20.10'!$A$7:$A$104,0),MATCH(Data!A1191,'20.10'!$B$6:$X$6,0))</f>
        <v>31422</v>
      </c>
      <c r="J1191" s="14">
        <f>INDEX('20.13'!$B$7:$X$104,MATCH(B1191,'20.13'!$A$7:$A$104,0),MATCH(Data!A1191,'20.13'!$B$6:$X$6,0))</f>
        <v>109.3</v>
      </c>
      <c r="K1191" s="14"/>
    </row>
    <row r="1192" spans="1:11" hidden="1" x14ac:dyDescent="0.45">
      <c r="A1192" s="116">
        <v>2012</v>
      </c>
      <c r="B1192" s="14" t="s">
        <v>52</v>
      </c>
      <c r="C1192" s="14">
        <f>INDEX('1.1'!$B$6:$X$103,MATCH(B1192,'1.1'!$A$6:$A$103,0),MATCH(Data!A1192,'1.1'!$B$5:$X$5,0))</f>
        <v>1147</v>
      </c>
      <c r="D1192" s="14">
        <f>INDEX('1.2'!$B$6:$X$103,MATCH(B1192,'1.2'!$A$6:$A$103,0),MATCH(Data!A1192,'1.2'!$B$5:$X$5,0))</f>
        <v>1148.3</v>
      </c>
      <c r="E1192" s="14">
        <f>INDEX('1.6.2'!$B$7:$X$104,MATCH(B1192,'1.6.2'!$A$7:$A$104,0),MATCH(Data!A1192,'1.6.2'!$B$6:$X$6,0))</f>
        <v>57.9</v>
      </c>
      <c r="F1192" s="14">
        <f>INDEX('2.10.1'!$B$8:$X$105,MATCH(B1192,'2.10.1'!$A$8:$A$105,0),MATCH(Data!A1192,'2.10.1'!$B$7:$X$7,0))</f>
        <v>4.5999999999999996</v>
      </c>
      <c r="G1192" s="14">
        <f>INDEX('3.2'!$B$7:$X$104,MATCH(B1192,'3.2'!$A$7:$A$104,0),MATCH(Data!A1192,'3.2'!$B$6:$X$6,0))</f>
        <v>17652</v>
      </c>
      <c r="H1192" s="14">
        <f>INDEX('20.9'!$B$7:$X$104,MATCH(B1192,'20.9'!$A$7:$A$104,0),MATCH(Data!A1192,'20.9'!$B$6:$X$6,0))</f>
        <v>36005</v>
      </c>
      <c r="I1192" s="14">
        <f>INDEX('20.10'!$B$7:$X$104,MATCH(B1192,'20.10'!$A$7:$A$104,0),MATCH(Data!A1192,'20.10'!$B$6:$X$6,0))</f>
        <v>45384</v>
      </c>
      <c r="J1192" s="14">
        <f>INDEX('20.13'!$B$7:$X$104,MATCH(B1192,'20.13'!$A$7:$A$104,0),MATCH(Data!A1192,'20.13'!$B$6:$X$6,0))</f>
        <v>102.6</v>
      </c>
      <c r="K1192" s="14"/>
    </row>
    <row r="1193" spans="1:11" hidden="1" x14ac:dyDescent="0.45">
      <c r="A1193" s="116">
        <v>2012</v>
      </c>
      <c r="B1193" s="14" t="s">
        <v>53</v>
      </c>
      <c r="C1193" s="14">
        <f>INDEX('1.1'!$B$6:$X$103,MATCH(B1193,'1.1'!$A$6:$A$103,0),MATCH(Data!A1193,'1.1'!$B$5:$X$5,0))</f>
        <v>970.8</v>
      </c>
      <c r="D1193" s="14">
        <f>INDEX('1.2'!$B$6:$X$103,MATCH(B1193,'1.2'!$A$6:$A$103,0),MATCH(Data!A1193,'1.2'!$B$5:$X$5,0))</f>
        <v>974.6</v>
      </c>
      <c r="E1193" s="14">
        <f>INDEX('1.6.2'!$B$7:$X$104,MATCH(B1193,'1.6.2'!$A$7:$A$104,0),MATCH(Data!A1193,'1.6.2'!$B$6:$X$6,0))</f>
        <v>60</v>
      </c>
      <c r="F1193" s="14">
        <f>INDEX('2.10.1'!$B$8:$X$105,MATCH(B1193,'2.10.1'!$A$8:$A$105,0),MATCH(Data!A1193,'2.10.1'!$B$7:$X$7,0))</f>
        <v>5.7</v>
      </c>
      <c r="G1193" s="14">
        <f>INDEX('3.2'!$B$7:$X$104,MATCH(B1193,'3.2'!$A$7:$A$104,0),MATCH(Data!A1193,'3.2'!$B$6:$X$6,0))</f>
        <v>18305</v>
      </c>
      <c r="H1193" s="14">
        <f>INDEX('20.9'!$B$7:$X$104,MATCH(B1193,'20.9'!$A$7:$A$104,0),MATCH(Data!A1193,'20.9'!$B$6:$X$6,0))</f>
        <v>39455</v>
      </c>
      <c r="I1193" s="14">
        <f>INDEX('20.10'!$B$7:$X$104,MATCH(B1193,'20.10'!$A$7:$A$104,0),MATCH(Data!A1193,'20.10'!$B$6:$X$6,0))</f>
        <v>36809</v>
      </c>
      <c r="J1193" s="14">
        <f>INDEX('20.13'!$B$7:$X$104,MATCH(B1193,'20.13'!$A$7:$A$104,0),MATCH(Data!A1193,'20.13'!$B$6:$X$6,0))</f>
        <v>121.9</v>
      </c>
      <c r="K1193" s="14"/>
    </row>
    <row r="1194" spans="1:11" hidden="1" x14ac:dyDescent="0.45">
      <c r="A1194" s="116">
        <v>2012</v>
      </c>
      <c r="B1194" s="14" t="s">
        <v>54</v>
      </c>
      <c r="C1194" s="14">
        <f>INDEX('1.1'!$B$6:$X$103,MATCH(B1194,'1.1'!$A$6:$A$103,0),MATCH(Data!A1194,'1.1'!$B$5:$X$5,0))</f>
        <v>1075.4000000000001</v>
      </c>
      <c r="D1194" s="14">
        <f>INDEX('1.2'!$B$6:$X$103,MATCH(B1194,'1.2'!$A$6:$A$103,0),MATCH(Data!A1194,'1.2'!$B$5:$X$5,0))</f>
        <v>1078.9000000000001</v>
      </c>
      <c r="E1194" s="14">
        <f>INDEX('1.6.2'!$B$7:$X$104,MATCH(B1194,'1.6.2'!$A$7:$A$104,0),MATCH(Data!A1194,'1.6.2'!$B$6:$X$6,0))</f>
        <v>58.6</v>
      </c>
      <c r="F1194" s="14">
        <f>INDEX('2.10.1'!$B$8:$X$105,MATCH(B1194,'2.10.1'!$A$8:$A$105,0),MATCH(Data!A1194,'2.10.1'!$B$7:$X$7,0))</f>
        <v>4.9000000000000004</v>
      </c>
      <c r="G1194" s="14">
        <f>INDEX('3.2'!$B$7:$X$104,MATCH(B1194,'3.2'!$A$7:$A$104,0),MATCH(Data!A1194,'3.2'!$B$6:$X$6,0))</f>
        <v>17449</v>
      </c>
      <c r="H1194" s="14">
        <f>INDEX('20.9'!$B$7:$X$104,MATCH(B1194,'20.9'!$A$7:$A$104,0),MATCH(Data!A1194,'20.9'!$B$6:$X$6,0))</f>
        <v>34153</v>
      </c>
      <c r="I1194" s="14">
        <f>INDEX('20.10'!$B$7:$X$104,MATCH(B1194,'20.10'!$A$7:$A$104,0),MATCH(Data!A1194,'20.10'!$B$6:$X$6,0))</f>
        <v>34907</v>
      </c>
      <c r="J1194" s="14">
        <f>INDEX('20.13'!$B$7:$X$104,MATCH(B1194,'20.13'!$A$7:$A$104,0),MATCH(Data!A1194,'20.13'!$B$6:$X$6,0))</f>
        <v>103.8</v>
      </c>
      <c r="K1194" s="14"/>
    </row>
    <row r="1195" spans="1:11" hidden="1" x14ac:dyDescent="0.45">
      <c r="A1195" s="116">
        <v>2012</v>
      </c>
      <c r="B1195" s="14" t="s">
        <v>55</v>
      </c>
      <c r="C1195" s="14">
        <f>INDEX('1.1'!$B$6:$X$103,MATCH(B1195,'1.1'!$A$6:$A$103,0),MATCH(Data!A1195,'1.1'!$B$5:$X$5,0))</f>
        <v>1333.3</v>
      </c>
      <c r="D1195" s="14">
        <f>INDEX('1.2'!$B$6:$X$103,MATCH(B1195,'1.2'!$A$6:$A$103,0),MATCH(Data!A1195,'1.2'!$B$5:$X$5,0))</f>
        <v>1337.5</v>
      </c>
      <c r="E1195" s="14">
        <f>INDEX('1.6.2'!$B$7:$X$104,MATCH(B1195,'1.6.2'!$A$7:$A$104,0),MATCH(Data!A1195,'1.6.2'!$B$6:$X$6,0))</f>
        <v>57.8</v>
      </c>
      <c r="F1195" s="14">
        <f>INDEX('2.10.1'!$B$8:$X$105,MATCH(B1195,'2.10.1'!$A$8:$A$105,0),MATCH(Data!A1195,'2.10.1'!$B$7:$X$7,0))</f>
        <v>5</v>
      </c>
      <c r="G1195" s="14">
        <f>INDEX('3.2'!$B$7:$X$104,MATCH(B1195,'3.2'!$A$7:$A$104,0),MATCH(Data!A1195,'3.2'!$B$6:$X$6,0))</f>
        <v>17282</v>
      </c>
      <c r="H1195" s="14">
        <f>INDEX('20.9'!$B$7:$X$104,MATCH(B1195,'20.9'!$A$7:$A$104,0),MATCH(Data!A1195,'20.9'!$B$6:$X$6,0))</f>
        <v>48074</v>
      </c>
      <c r="I1195" s="14">
        <f>INDEX('20.10'!$B$7:$X$104,MATCH(B1195,'20.10'!$A$7:$A$104,0),MATCH(Data!A1195,'20.10'!$B$6:$X$6,0))</f>
        <v>52602</v>
      </c>
      <c r="J1195" s="14">
        <f>INDEX('20.13'!$B$7:$X$104,MATCH(B1195,'20.13'!$A$7:$A$104,0),MATCH(Data!A1195,'20.13'!$B$6:$X$6,0))</f>
        <v>109.1</v>
      </c>
      <c r="K1195" s="14"/>
    </row>
    <row r="1196" spans="1:11" hidden="1" x14ac:dyDescent="0.45">
      <c r="A1196" s="116">
        <v>2012</v>
      </c>
      <c r="B1196" s="14" t="s">
        <v>56</v>
      </c>
      <c r="C1196" s="14">
        <f>INDEX('1.1'!$B$6:$X$103,MATCH(B1196,'1.1'!$A$6:$A$103,0),MATCH(Data!A1196,'1.1'!$B$5:$X$5,0))</f>
        <v>1543.6</v>
      </c>
      <c r="D1196" s="14">
        <f>INDEX('1.2'!$B$6:$X$103,MATCH(B1196,'1.2'!$A$6:$A$103,0),MATCH(Data!A1196,'1.2'!$B$5:$X$5,0))</f>
        <v>1546.9</v>
      </c>
      <c r="E1196" s="14">
        <f>INDEX('1.6.2'!$B$7:$X$104,MATCH(B1196,'1.6.2'!$A$7:$A$104,0),MATCH(Data!A1196,'1.6.2'!$B$6:$X$6,0))</f>
        <v>58</v>
      </c>
      <c r="F1196" s="14">
        <f>INDEX('2.10.1'!$B$8:$X$105,MATCH(B1196,'2.10.1'!$A$8:$A$105,0),MATCH(Data!A1196,'2.10.1'!$B$7:$X$7,0))</f>
        <v>4.5999999999999996</v>
      </c>
      <c r="G1196" s="14">
        <f>INDEX('3.2'!$B$7:$X$104,MATCH(B1196,'3.2'!$A$7:$A$104,0),MATCH(Data!A1196,'3.2'!$B$6:$X$6,0))</f>
        <v>19340</v>
      </c>
      <c r="H1196" s="14">
        <f>INDEX('20.9'!$B$7:$X$104,MATCH(B1196,'20.9'!$A$7:$A$104,0),MATCH(Data!A1196,'20.9'!$B$6:$X$6,0))</f>
        <v>41795</v>
      </c>
      <c r="I1196" s="14">
        <f>INDEX('20.10'!$B$7:$X$104,MATCH(B1196,'20.10'!$A$7:$A$104,0),MATCH(Data!A1196,'20.10'!$B$6:$X$6,0))</f>
        <v>40455</v>
      </c>
      <c r="J1196" s="14">
        <f>INDEX('20.13'!$B$7:$X$104,MATCH(B1196,'20.13'!$A$7:$A$104,0),MATCH(Data!A1196,'20.13'!$B$6:$X$6,0))</f>
        <v>111.5</v>
      </c>
      <c r="K1196" s="14"/>
    </row>
    <row r="1197" spans="1:11" hidden="1" x14ac:dyDescent="0.45">
      <c r="A1197" s="116">
        <v>2012</v>
      </c>
      <c r="B1197" s="14" t="s">
        <v>57</v>
      </c>
      <c r="C1197" s="14">
        <f>INDEX('1.1'!$B$6:$X$103,MATCH(B1197,'1.1'!$A$6:$A$103,0),MATCH(Data!A1197,'1.1'!$B$5:$X$5,0))</f>
        <v>1267.8</v>
      </c>
      <c r="D1197" s="14">
        <f>INDEX('1.2'!$B$6:$X$103,MATCH(B1197,'1.2'!$A$6:$A$103,0),MATCH(Data!A1197,'1.2'!$B$5:$X$5,0))</f>
        <v>1268.5</v>
      </c>
      <c r="E1197" s="14">
        <f>INDEX('1.6.2'!$B$7:$X$104,MATCH(B1197,'1.6.2'!$A$7:$A$104,0),MATCH(Data!A1197,'1.6.2'!$B$6:$X$6,0))</f>
        <v>57.8</v>
      </c>
      <c r="F1197" s="14">
        <f>INDEX('2.10.1'!$B$8:$X$105,MATCH(B1197,'2.10.1'!$A$8:$A$105,0),MATCH(Data!A1197,'2.10.1'!$B$7:$X$7,0))</f>
        <v>3.4</v>
      </c>
      <c r="G1197" s="14">
        <f>INDEX('3.2'!$B$7:$X$104,MATCH(B1197,'3.2'!$A$7:$A$104,0),MATCH(Data!A1197,'3.2'!$B$6:$X$6,0))</f>
        <v>18605</v>
      </c>
      <c r="H1197" s="14">
        <f>INDEX('20.9'!$B$7:$X$104,MATCH(B1197,'20.9'!$A$7:$A$104,0),MATCH(Data!A1197,'20.9'!$B$6:$X$6,0))</f>
        <v>50994</v>
      </c>
      <c r="I1197" s="14">
        <f>INDEX('20.10'!$B$7:$X$104,MATCH(B1197,'20.10'!$A$7:$A$104,0),MATCH(Data!A1197,'20.10'!$B$6:$X$6,0))</f>
        <v>49749</v>
      </c>
      <c r="J1197" s="14">
        <f>INDEX('20.13'!$B$7:$X$104,MATCH(B1197,'20.13'!$A$7:$A$104,0),MATCH(Data!A1197,'20.13'!$B$6:$X$6,0))</f>
        <v>107.7</v>
      </c>
      <c r="K1197" s="14"/>
    </row>
    <row r="1198" spans="1:11" hidden="1" x14ac:dyDescent="0.45">
      <c r="A1198" s="116">
        <v>2012</v>
      </c>
      <c r="B1198" s="14" t="s">
        <v>58</v>
      </c>
      <c r="C1198" s="14">
        <f>INDEX('1.1'!$B$6:$X$103,MATCH(B1198,'1.1'!$A$6:$A$103,0),MATCH(Data!A1198,'1.1'!$B$5:$X$5,0))</f>
        <v>11849.5</v>
      </c>
      <c r="D1198" s="14">
        <f>INDEX('1.2'!$B$6:$X$103,MATCH(B1198,'1.2'!$A$6:$A$103,0),MATCH(Data!A1198,'1.2'!$B$5:$X$5,0))</f>
        <v>11759.1</v>
      </c>
      <c r="E1198" s="14">
        <f>INDEX('1.6.2'!$B$7:$X$104,MATCH(B1198,'1.6.2'!$A$7:$A$104,0),MATCH(Data!A1198,'1.6.2'!$B$6:$X$6,0))</f>
        <v>61.7</v>
      </c>
      <c r="F1198" s="14">
        <f>INDEX('2.10.1'!$B$8:$X$105,MATCH(B1198,'2.10.1'!$A$8:$A$105,0),MATCH(Data!A1198,'2.10.1'!$B$7:$X$7,0))</f>
        <v>0.8</v>
      </c>
      <c r="G1198" s="14">
        <f>INDEX('3.2'!$B$7:$X$104,MATCH(B1198,'3.2'!$A$7:$A$104,0),MATCH(Data!A1198,'3.2'!$B$6:$X$6,0))</f>
        <v>48935</v>
      </c>
      <c r="H1198" s="14">
        <f>INDEX('20.9'!$B$7:$X$104,MATCH(B1198,'20.9'!$A$7:$A$104,0),MATCH(Data!A1198,'20.9'!$B$6:$X$6,0))</f>
        <v>129966</v>
      </c>
      <c r="I1198" s="14">
        <f>INDEX('20.10'!$B$7:$X$104,MATCH(B1198,'20.10'!$A$7:$A$104,0),MATCH(Data!A1198,'20.10'!$B$6:$X$6,0))</f>
        <v>176320</v>
      </c>
      <c r="J1198" s="14">
        <f>INDEX('20.13'!$B$7:$X$104,MATCH(B1198,'20.13'!$A$7:$A$104,0),MATCH(Data!A1198,'20.13'!$B$6:$X$6,0))</f>
        <v>111.3</v>
      </c>
      <c r="K1198" s="14"/>
    </row>
    <row r="1199" spans="1:11" ht="18" hidden="1" x14ac:dyDescent="0.45">
      <c r="A1199" s="116">
        <v>2012</v>
      </c>
      <c r="B1199" s="44" t="s">
        <v>137</v>
      </c>
      <c r="C1199" s="14">
        <f>INDEX('1.1'!$B$6:$X$103,MATCH(B1199,'1.1'!$A$6:$A$103,0),MATCH(Data!A1199,'1.1'!$B$5:$X$5,0))</f>
        <v>13720.2</v>
      </c>
      <c r="D1199" s="14">
        <f>INDEX('1.2'!$B$6:$X$103,MATCH(B1199,'1.2'!$A$6:$A$103,0),MATCH(Data!A1199,'1.2'!$B$5:$X$5,0))</f>
        <v>13691</v>
      </c>
      <c r="E1199" s="14">
        <f>INDEX('1.6.2'!$B$7:$X$104,MATCH(B1199,'1.6.2'!$A$7:$A$104,0),MATCH(Data!A1199,'1.6.2'!$B$6:$X$6,0))</f>
        <v>60.7</v>
      </c>
      <c r="F1199" s="14">
        <f>INDEX('2.10.1'!$B$8:$X$105,MATCH(B1199,'2.10.1'!$A$8:$A$105,0),MATCH(Data!A1199,'2.10.1'!$B$7:$X$7,0))</f>
        <v>4</v>
      </c>
      <c r="G1199" s="14">
        <f>INDEX('3.2'!$B$7:$X$104,MATCH(B1199,'3.2'!$A$7:$A$104,0),MATCH(Data!A1199,'3.2'!$B$6:$X$6,0))</f>
        <v>23422</v>
      </c>
      <c r="H1199" s="14">
        <f>INDEX('20.9'!$B$7:$X$104,MATCH(B1199,'20.9'!$A$7:$A$104,0),MATCH(Data!A1199,'20.9'!$B$6:$X$6,0))</f>
        <v>59947</v>
      </c>
      <c r="I1199" s="14">
        <f>INDEX('20.10'!$B$7:$X$104,MATCH(B1199,'20.10'!$A$7:$A$104,0),MATCH(Data!A1199,'20.10'!$B$6:$X$6,0))</f>
        <v>51605</v>
      </c>
      <c r="J1199" s="14">
        <f>INDEX('20.13'!$B$7:$X$104,MATCH(B1199,'20.13'!$A$7:$A$104,0),MATCH(Data!A1199,'20.13'!$B$6:$X$6,0))</f>
        <v>107.8</v>
      </c>
      <c r="K1199" s="14"/>
    </row>
    <row r="1200" spans="1:11" hidden="1" x14ac:dyDescent="0.45">
      <c r="A1200" s="116">
        <v>2012</v>
      </c>
      <c r="B1200" s="14" t="s">
        <v>59</v>
      </c>
      <c r="C1200" s="14">
        <f>INDEX('1.1'!$B$6:$X$103,MATCH(B1200,'1.1'!$A$6:$A$103,0),MATCH(Data!A1200,'1.1'!$B$5:$X$5,0))</f>
        <v>625.70000000000005</v>
      </c>
      <c r="D1200" s="14">
        <f>INDEX('1.2'!$B$6:$X$103,MATCH(B1200,'1.2'!$A$6:$A$103,0),MATCH(Data!A1200,'1.2'!$B$5:$X$5,0))</f>
        <v>630.4</v>
      </c>
      <c r="E1200" s="14">
        <f>INDEX('1.6.2'!$B$7:$X$104,MATCH(B1200,'1.6.2'!$A$7:$A$104,0),MATCH(Data!A1200,'1.6.2'!$B$6:$X$6,0))</f>
        <v>59.4</v>
      </c>
      <c r="F1200" s="14">
        <f>INDEX('2.10.1'!$B$8:$X$105,MATCH(B1200,'2.10.1'!$A$8:$A$105,0),MATCH(Data!A1200,'2.10.1'!$B$7:$X$7,0))</f>
        <v>7</v>
      </c>
      <c r="G1200" s="14">
        <f>INDEX('3.2'!$B$7:$X$104,MATCH(B1200,'3.2'!$A$7:$A$104,0),MATCH(Data!A1200,'3.2'!$B$6:$X$6,0))</f>
        <v>20058</v>
      </c>
      <c r="H1200" s="14">
        <f>INDEX('20.9'!$B$7:$X$104,MATCH(B1200,'20.9'!$A$7:$A$104,0),MATCH(Data!A1200,'20.9'!$B$6:$X$6,0))</f>
        <v>47602</v>
      </c>
      <c r="I1200" s="14">
        <f>INDEX('20.10'!$B$7:$X$104,MATCH(B1200,'20.10'!$A$7:$A$104,0),MATCH(Data!A1200,'20.10'!$B$6:$X$6,0))</f>
        <v>49388</v>
      </c>
      <c r="J1200" s="14">
        <f>INDEX('20.13'!$B$7:$X$104,MATCH(B1200,'20.13'!$A$7:$A$104,0),MATCH(Data!A1200,'20.13'!$B$6:$X$6,0))</f>
        <v>111.7</v>
      </c>
      <c r="K1200" s="14"/>
    </row>
    <row r="1201" spans="1:11" hidden="1" x14ac:dyDescent="0.45">
      <c r="A1201" s="116">
        <v>2012</v>
      </c>
      <c r="B1201" s="14" t="s">
        <v>60</v>
      </c>
      <c r="C1201" s="14">
        <f>INDEX('1.1'!$B$6:$X$103,MATCH(B1201,'1.1'!$A$6:$A$103,0),MATCH(Data!A1201,'1.1'!$B$5:$X$5,0))</f>
        <v>867.2</v>
      </c>
      <c r="D1201" s="14">
        <f>INDEX('1.2'!$B$6:$X$103,MATCH(B1201,'1.2'!$A$6:$A$103,0),MATCH(Data!A1201,'1.2'!$B$5:$X$5,0))</f>
        <v>875.1</v>
      </c>
      <c r="E1201" s="14">
        <f>INDEX('1.6.2'!$B$7:$X$104,MATCH(B1201,'1.6.2'!$A$7:$A$104,0),MATCH(Data!A1201,'1.6.2'!$B$6:$X$6,0))</f>
        <v>62.7</v>
      </c>
      <c r="F1201" s="14">
        <f>INDEX('2.10.1'!$B$8:$X$105,MATCH(B1201,'2.10.1'!$A$8:$A$105,0),MATCH(Data!A1201,'2.10.1'!$B$7:$X$7,0))</f>
        <v>6.4</v>
      </c>
      <c r="G1201" s="14">
        <f>INDEX('3.2'!$B$7:$X$104,MATCH(B1201,'3.2'!$A$7:$A$104,0),MATCH(Data!A1201,'3.2'!$B$6:$X$6,0))</f>
        <v>27040</v>
      </c>
      <c r="H1201" s="14">
        <f>INDEX('20.9'!$B$7:$X$104,MATCH(B1201,'20.9'!$A$7:$A$104,0),MATCH(Data!A1201,'20.9'!$B$6:$X$6,0))</f>
        <v>52460</v>
      </c>
      <c r="I1201" s="14">
        <f>INDEX('20.10'!$B$7:$X$104,MATCH(B1201,'20.10'!$A$7:$A$104,0),MATCH(Data!A1201,'20.10'!$B$6:$X$6,0))</f>
        <v>52847</v>
      </c>
      <c r="J1201" s="14">
        <f>INDEX('20.13'!$B$7:$X$104,MATCH(B1201,'20.13'!$A$7:$A$104,0),MATCH(Data!A1201,'20.13'!$B$6:$X$6,0))</f>
        <v>114.2</v>
      </c>
      <c r="K1201" s="14"/>
    </row>
    <row r="1202" spans="1:11" hidden="1" x14ac:dyDescent="0.45">
      <c r="A1202" s="116">
        <v>2012</v>
      </c>
      <c r="B1202" s="14" t="s">
        <v>61</v>
      </c>
      <c r="C1202" s="14">
        <f>INDEX('1.1'!$B$6:$X$103,MATCH(B1202,'1.1'!$A$6:$A$103,0),MATCH(Data!A1202,'1.1'!$B$5:$X$5,0))</f>
        <v>1183.5999999999999</v>
      </c>
      <c r="D1202" s="14">
        <f>INDEX('1.2'!$B$6:$X$103,MATCH(B1202,'1.2'!$A$6:$A$103,0),MATCH(Data!A1202,'1.2'!$B$5:$X$5,0))</f>
        <v>1193.8</v>
      </c>
      <c r="E1202" s="14">
        <f>INDEX('1.6.2'!$B$7:$X$104,MATCH(B1202,'1.6.2'!$A$7:$A$104,0),MATCH(Data!A1202,'1.6.2'!$B$6:$X$6,0))</f>
        <v>59.4</v>
      </c>
      <c r="F1202" s="14">
        <f>INDEX('2.10.1'!$B$8:$X$105,MATCH(B1202,'2.10.1'!$A$8:$A$105,0),MATCH(Data!A1202,'2.10.1'!$B$7:$X$7,0))</f>
        <v>5.4</v>
      </c>
      <c r="G1202" s="14">
        <f>INDEX('3.2'!$B$7:$X$104,MATCH(B1202,'3.2'!$A$7:$A$104,0),MATCH(Data!A1202,'3.2'!$B$6:$X$6,0))</f>
        <v>23142</v>
      </c>
      <c r="H1202" s="14">
        <f>INDEX('20.9'!$B$7:$X$104,MATCH(B1202,'20.9'!$A$7:$A$104,0),MATCH(Data!A1202,'20.9'!$B$6:$X$6,0))</f>
        <v>54227</v>
      </c>
      <c r="I1202" s="14">
        <f>INDEX('20.10'!$B$7:$X$104,MATCH(B1202,'20.10'!$A$7:$A$104,0),MATCH(Data!A1202,'20.10'!$B$6:$X$6,0))</f>
        <v>60472</v>
      </c>
      <c r="J1202" s="14">
        <f>INDEX('20.13'!$B$7:$X$104,MATCH(B1202,'20.13'!$A$7:$A$104,0),MATCH(Data!A1202,'20.13'!$B$6:$X$6,0))</f>
        <v>113.1</v>
      </c>
      <c r="K1202" s="14"/>
    </row>
    <row r="1203" spans="1:11" hidden="1" x14ac:dyDescent="0.45">
      <c r="A1203" s="116">
        <v>2012</v>
      </c>
      <c r="B1203" s="83" t="s">
        <v>62</v>
      </c>
      <c r="C1203" s="14">
        <f>INDEX('1.1'!$B$6:$X$103,MATCH(B1203,'1.1'!$A$6:$A$103,0),MATCH(Data!A1203,'1.1'!$B$5:$X$5,0))</f>
        <v>0</v>
      </c>
      <c r="D1203" s="14">
        <f>INDEX('1.2'!$B$6:$X$103,MATCH(B1203,'1.2'!$A$6:$A$103,0),MATCH(Data!A1203,'1.2'!$B$5:$X$5,0))</f>
        <v>0</v>
      </c>
      <c r="E1203" s="14">
        <f>INDEX('1.6.2'!$B$7:$X$104,MATCH(B1203,'1.6.2'!$A$7:$A$104,0),MATCH(Data!A1203,'1.6.2'!$B$6:$X$6,0))</f>
        <v>0</v>
      </c>
      <c r="F1203" s="14">
        <f>INDEX('2.10.1'!$B$8:$X$105,MATCH(B1203,'2.10.1'!$A$8:$A$105,0),MATCH(Data!A1203,'2.10.1'!$B$7:$X$7,0))</f>
        <v>0</v>
      </c>
      <c r="G1203" s="14">
        <f>INDEX('3.2'!$B$7:$X$104,MATCH(B1203,'3.2'!$A$7:$A$104,0),MATCH(Data!A1203,'3.2'!$B$6:$X$6,0))</f>
        <v>0</v>
      </c>
      <c r="H1203" s="14">
        <f>INDEX('20.9'!$B$7:$X$104,MATCH(B1203,'20.9'!$A$7:$A$104,0),MATCH(Data!A1203,'20.9'!$B$6:$X$6,0))</f>
        <v>0</v>
      </c>
      <c r="I1203" s="14">
        <f>INDEX('20.10'!$B$7:$X$104,MATCH(B1203,'20.10'!$A$7:$A$104,0),MATCH(Data!A1203,'20.10'!$B$6:$X$6,0))</f>
        <v>0</v>
      </c>
      <c r="J1203" s="14">
        <f>INDEX('20.13'!$B$7:$X$104,MATCH(B1203,'20.13'!$A$7:$A$104,0),MATCH(Data!A1203,'20.13'!$B$6:$X$6,0))</f>
        <v>0</v>
      </c>
      <c r="K1203" s="14"/>
    </row>
    <row r="1204" spans="1:11" hidden="1" x14ac:dyDescent="0.45">
      <c r="A1204" s="116">
        <v>2012</v>
      </c>
      <c r="B1204" s="105" t="s">
        <v>63</v>
      </c>
      <c r="C1204" s="14">
        <f>INDEX('1.1'!$B$6:$X$103,MATCH(B1204,'1.1'!$A$6:$A$103,0),MATCH(Data!A1204,'1.1'!$B$5:$X$5,0))</f>
        <v>42.3</v>
      </c>
      <c r="D1204" s="14">
        <f>INDEX('1.2'!$B$6:$X$103,MATCH(B1204,'1.2'!$A$6:$A$103,0),MATCH(Data!A1204,'1.2'!$B$5:$X$5,0))</f>
        <v>42.2</v>
      </c>
      <c r="E1204" s="14">
        <f>INDEX('1.6.2'!$B$7:$X$104,MATCH(B1204,'1.6.2'!$A$7:$A$104,0),MATCH(Data!A1204,'1.6.2'!$B$6:$X$6,0))</f>
        <v>61.6</v>
      </c>
      <c r="F1204" s="14">
        <f>INDEX('2.10.1'!$B$8:$X$105,MATCH(B1204,'2.10.1'!$A$8:$A$105,0),MATCH(Data!A1204,'2.10.1'!$B$7:$X$7,0))</f>
        <v>6.9</v>
      </c>
      <c r="G1204" s="14">
        <f>INDEX('3.2'!$B$7:$X$104,MATCH(B1204,'3.2'!$A$7:$A$104,0),MATCH(Data!A1204,'3.2'!$B$6:$X$6,0))</f>
        <v>62323</v>
      </c>
      <c r="H1204" s="14">
        <f>INDEX('20.9'!$B$7:$X$104,MATCH(B1204,'20.9'!$A$7:$A$104,0),MATCH(Data!A1204,'20.9'!$B$6:$X$6,0))</f>
        <v>54418</v>
      </c>
      <c r="I1204" s="14">
        <f>INDEX('20.10'!$B$7:$X$104,MATCH(B1204,'20.10'!$A$7:$A$104,0),MATCH(Data!A1204,'20.10'!$B$6:$X$6,0))</f>
        <v>69207</v>
      </c>
      <c r="J1204" s="14">
        <f>INDEX('20.13'!$B$7:$X$104,MATCH(B1204,'20.13'!$A$7:$A$104,0),MATCH(Data!A1204,'20.13'!$B$6:$X$6,0))</f>
        <v>107.7</v>
      </c>
      <c r="K1204" s="14"/>
    </row>
    <row r="1205" spans="1:11" ht="18" hidden="1" x14ac:dyDescent="0.45">
      <c r="A1205" s="116">
        <v>2012</v>
      </c>
      <c r="B1205" s="105" t="s">
        <v>126</v>
      </c>
      <c r="C1205" s="14">
        <f>INDEX('1.1'!$B$6:$X$103,MATCH(B1205,'1.1'!$A$6:$A$103,0),MATCH(Data!A1205,'1.1'!$B$5:$X$5,0))</f>
        <v>1141.3</v>
      </c>
      <c r="D1205" s="14">
        <f>INDEX('1.2'!$B$6:$X$103,MATCH(B1205,'1.2'!$A$6:$A$103,0),MATCH(Data!A1205,'1.2'!$B$5:$X$5,0))</f>
        <v>1151.5999999999999</v>
      </c>
      <c r="E1205" s="14">
        <f>INDEX('1.6.2'!$B$7:$X$104,MATCH(B1205,'1.6.2'!$A$7:$A$104,0),MATCH(Data!A1205,'1.6.2'!$B$6:$X$6,0))</f>
        <v>59.4</v>
      </c>
      <c r="F1205" s="14">
        <f>INDEX('2.10.1'!$B$8:$X$105,MATCH(B1205,'2.10.1'!$A$8:$A$105,0),MATCH(Data!A1205,'2.10.1'!$B$7:$X$7,0))</f>
        <v>5.3</v>
      </c>
      <c r="G1205" s="14">
        <f>INDEX('3.2'!$B$7:$X$104,MATCH(B1205,'3.2'!$A$7:$A$104,0),MATCH(Data!A1205,'3.2'!$B$6:$X$6,0))</f>
        <v>21709</v>
      </c>
      <c r="H1205" s="14">
        <f>INDEX('20.9'!$B$7:$X$104,MATCH(B1205,'20.9'!$A$7:$A$104,0),MATCH(Data!A1205,'20.9'!$B$6:$X$6,0))</f>
        <v>0</v>
      </c>
      <c r="I1205" s="14">
        <f>INDEX('20.10'!$B$7:$X$104,MATCH(B1205,'20.10'!$A$7:$A$104,0),MATCH(Data!A1205,'20.10'!$B$6:$X$6,0))</f>
        <v>0</v>
      </c>
      <c r="J1205" s="14" t="str">
        <f>INDEX('20.13'!$B$7:$X$104,MATCH(B1205,'20.13'!$A$7:$A$104,0),MATCH(Data!A1205,'20.13'!$B$6:$X$6,0))</f>
        <v>-</v>
      </c>
      <c r="K1205" s="14"/>
    </row>
    <row r="1206" spans="1:11" hidden="1" x14ac:dyDescent="0.45">
      <c r="A1206" s="116">
        <v>2012</v>
      </c>
      <c r="B1206" s="14" t="s">
        <v>65</v>
      </c>
      <c r="C1206" s="14">
        <f>INDEX('1.1'!$B$6:$X$103,MATCH(B1206,'1.1'!$A$6:$A$103,0),MATCH(Data!A1206,'1.1'!$B$5:$X$5,0))</f>
        <v>1196</v>
      </c>
      <c r="D1206" s="14">
        <f>INDEX('1.2'!$B$6:$X$103,MATCH(B1206,'1.2'!$A$6:$A$103,0),MATCH(Data!A1206,'1.2'!$B$5:$X$5,0))</f>
        <v>1197.1000000000001</v>
      </c>
      <c r="E1206" s="14">
        <f>INDEX('1.6.2'!$B$7:$X$104,MATCH(B1206,'1.6.2'!$A$7:$A$104,0),MATCH(Data!A1206,'1.6.2'!$B$6:$X$6,0))</f>
        <v>59.2</v>
      </c>
      <c r="F1206" s="14">
        <f>INDEX('2.10.1'!$B$8:$X$105,MATCH(B1206,'2.10.1'!$A$8:$A$105,0),MATCH(Data!A1206,'2.10.1'!$B$7:$X$7,0))</f>
        <v>5.8</v>
      </c>
      <c r="G1206" s="14">
        <f>INDEX('3.2'!$B$7:$X$104,MATCH(B1206,'3.2'!$A$7:$A$104,0),MATCH(Data!A1206,'3.2'!$B$6:$X$6,0))</f>
        <v>18248</v>
      </c>
      <c r="H1206" s="14">
        <f>INDEX('20.9'!$B$7:$X$104,MATCH(B1206,'20.9'!$A$7:$A$104,0),MATCH(Data!A1206,'20.9'!$B$6:$X$6,0))</f>
        <v>43190</v>
      </c>
      <c r="I1206" s="14">
        <f>INDEX('20.10'!$B$7:$X$104,MATCH(B1206,'20.10'!$A$7:$A$104,0),MATCH(Data!A1206,'20.10'!$B$6:$X$6,0))</f>
        <v>46038</v>
      </c>
      <c r="J1206" s="14">
        <f>INDEX('20.13'!$B$7:$X$104,MATCH(B1206,'20.13'!$A$7:$A$104,0),MATCH(Data!A1206,'20.13'!$B$6:$X$6,0))</f>
        <v>98.9</v>
      </c>
      <c r="K1206" s="14"/>
    </row>
    <row r="1207" spans="1:11" hidden="1" x14ac:dyDescent="0.45">
      <c r="A1207" s="116">
        <v>2012</v>
      </c>
      <c r="B1207" s="14" t="s">
        <v>66</v>
      </c>
      <c r="C1207" s="14">
        <f>INDEX('1.1'!$B$6:$X$103,MATCH(B1207,'1.1'!$A$6:$A$103,0),MATCH(Data!A1207,'1.1'!$B$5:$X$5,0))</f>
        <v>955.3</v>
      </c>
      <c r="D1207" s="14">
        <f>INDEX('1.2'!$B$6:$X$103,MATCH(B1207,'1.2'!$A$6:$A$103,0),MATCH(Data!A1207,'1.2'!$B$5:$X$5,0))</f>
        <v>951.2</v>
      </c>
      <c r="E1207" s="14">
        <f>INDEX('1.6.2'!$B$7:$X$104,MATCH(B1207,'1.6.2'!$A$7:$A$104,0),MATCH(Data!A1207,'1.6.2'!$B$6:$X$6,0))</f>
        <v>60.8</v>
      </c>
      <c r="F1207" s="14">
        <f>INDEX('2.10.1'!$B$8:$X$105,MATCH(B1207,'2.10.1'!$A$8:$A$105,0),MATCH(Data!A1207,'2.10.1'!$B$7:$X$7,0))</f>
        <v>7.4</v>
      </c>
      <c r="G1207" s="14">
        <f>INDEX('3.2'!$B$7:$X$104,MATCH(B1207,'3.2'!$A$7:$A$104,0),MATCH(Data!A1207,'3.2'!$B$6:$X$6,0))</f>
        <v>19456</v>
      </c>
      <c r="H1207" s="14">
        <f>INDEX('20.9'!$B$7:$X$104,MATCH(B1207,'20.9'!$A$7:$A$104,0),MATCH(Data!A1207,'20.9'!$B$6:$X$6,0))</f>
        <v>42810</v>
      </c>
      <c r="I1207" s="14">
        <f>INDEX('20.10'!$B$7:$X$104,MATCH(B1207,'20.10'!$A$7:$A$104,0),MATCH(Data!A1207,'20.10'!$B$6:$X$6,0))</f>
        <v>42907</v>
      </c>
      <c r="J1207" s="14">
        <f>INDEX('20.13'!$B$7:$X$104,MATCH(B1207,'20.13'!$A$7:$A$104,0),MATCH(Data!A1207,'20.13'!$B$6:$X$6,0))</f>
        <v>108.1</v>
      </c>
      <c r="K1207" s="14"/>
    </row>
    <row r="1208" spans="1:11" hidden="1" x14ac:dyDescent="0.45">
      <c r="A1208" s="116">
        <v>2012</v>
      </c>
      <c r="B1208" s="14" t="s">
        <v>67</v>
      </c>
      <c r="C1208" s="14">
        <f>INDEX('1.1'!$B$6:$X$103,MATCH(B1208,'1.1'!$A$6:$A$103,0),MATCH(Data!A1208,'1.1'!$B$5:$X$5,0))</f>
        <v>1768.5</v>
      </c>
      <c r="D1208" s="14">
        <f>INDEX('1.2'!$B$6:$X$103,MATCH(B1208,'1.2'!$A$6:$A$103,0),MATCH(Data!A1208,'1.2'!$B$5:$X$5,0))</f>
        <v>1755.5</v>
      </c>
      <c r="E1208" s="14">
        <f>INDEX('1.6.2'!$B$7:$X$104,MATCH(B1208,'1.6.2'!$A$7:$A$104,0),MATCH(Data!A1208,'1.6.2'!$B$6:$X$6,0))</f>
        <v>60.8</v>
      </c>
      <c r="F1208" s="14">
        <f>INDEX('2.10.1'!$B$8:$X$105,MATCH(B1208,'2.10.1'!$A$8:$A$105,0),MATCH(Data!A1208,'2.10.1'!$B$7:$X$7,0))</f>
        <v>3.2</v>
      </c>
      <c r="G1208" s="14">
        <f>INDEX('3.2'!$B$7:$X$104,MATCH(B1208,'3.2'!$A$7:$A$104,0),MATCH(Data!A1208,'3.2'!$B$6:$X$6,0))</f>
        <v>17967</v>
      </c>
      <c r="H1208" s="14">
        <f>INDEX('20.9'!$B$7:$X$104,MATCH(B1208,'20.9'!$A$7:$A$104,0),MATCH(Data!A1208,'20.9'!$B$6:$X$6,0))</f>
        <v>49593</v>
      </c>
      <c r="I1208" s="14">
        <f>INDEX('20.10'!$B$7:$X$104,MATCH(B1208,'20.10'!$A$7:$A$104,0),MATCH(Data!A1208,'20.10'!$B$6:$X$6,0))</f>
        <v>51751</v>
      </c>
      <c r="J1208" s="14">
        <f>INDEX('20.13'!$B$7:$X$104,MATCH(B1208,'20.13'!$A$7:$A$104,0),MATCH(Data!A1208,'20.13'!$B$6:$X$6,0))</f>
        <v>107.2</v>
      </c>
      <c r="K1208" s="14"/>
    </row>
    <row r="1209" spans="1:11" hidden="1" x14ac:dyDescent="0.45">
      <c r="A1209" s="116">
        <v>2012</v>
      </c>
      <c r="B1209" s="14" t="s">
        <v>68</v>
      </c>
      <c r="C1209" s="14">
        <f>INDEX('1.1'!$B$6:$X$103,MATCH(B1209,'1.1'!$A$6:$A$103,0),MATCH(Data!A1209,'1.1'!$B$5:$X$5,0))</f>
        <v>769.2</v>
      </c>
      <c r="D1209" s="14">
        <f>INDEX('1.2'!$B$6:$X$103,MATCH(B1209,'1.2'!$A$6:$A$103,0),MATCH(Data!A1209,'1.2'!$B$5:$X$5,0))</f>
        <v>775.7</v>
      </c>
      <c r="E1209" s="14">
        <f>INDEX('1.6.2'!$B$7:$X$104,MATCH(B1209,'1.6.2'!$A$7:$A$104,0),MATCH(Data!A1209,'1.6.2'!$B$6:$X$6,0))</f>
        <v>63.5</v>
      </c>
      <c r="F1209" s="14">
        <f>INDEX('2.10.1'!$B$8:$X$105,MATCH(B1209,'2.10.1'!$A$8:$A$105,0),MATCH(Data!A1209,'2.10.1'!$B$7:$X$7,0))</f>
        <v>7.7</v>
      </c>
      <c r="G1209" s="14">
        <f>INDEX('3.2'!$B$7:$X$104,MATCH(B1209,'3.2'!$A$7:$A$104,0),MATCH(Data!A1209,'3.2'!$B$6:$X$6,0))</f>
        <v>28932</v>
      </c>
      <c r="H1209" s="14" t="str">
        <f>INDEX('20.9'!$B$7:$X$104,MATCH(B1209,'20.9'!$A$7:$A$104,0),MATCH(Data!A1209,'20.9'!$B$6:$X$6,0))</f>
        <v>…</v>
      </c>
      <c r="I1209" s="14">
        <f>INDEX('20.10'!$B$7:$X$104,MATCH(B1209,'20.10'!$A$7:$A$104,0),MATCH(Data!A1209,'20.10'!$B$6:$X$6,0))</f>
        <v>38090</v>
      </c>
      <c r="J1209" s="14">
        <f>INDEX('20.13'!$B$7:$X$104,MATCH(B1209,'20.13'!$A$7:$A$104,0),MATCH(Data!A1209,'20.13'!$B$6:$X$6,0))</f>
        <v>107.6</v>
      </c>
      <c r="K1209" s="14"/>
    </row>
    <row r="1210" spans="1:11" hidden="1" x14ac:dyDescent="0.45">
      <c r="A1210" s="116">
        <v>2012</v>
      </c>
      <c r="B1210" s="14" t="s">
        <v>69</v>
      </c>
      <c r="C1210" s="14">
        <f>INDEX('1.1'!$B$6:$X$103,MATCH(B1210,'1.1'!$A$6:$A$103,0),MATCH(Data!A1210,'1.1'!$B$5:$X$5,0))</f>
        <v>624.9</v>
      </c>
      <c r="D1210" s="14">
        <f>INDEX('1.2'!$B$6:$X$103,MATCH(B1210,'1.2'!$A$6:$A$103,0),MATCH(Data!A1210,'1.2'!$B$5:$X$5,0))</f>
        <v>627.1</v>
      </c>
      <c r="E1210" s="14">
        <f>INDEX('1.6.2'!$B$7:$X$104,MATCH(B1210,'1.6.2'!$A$7:$A$104,0),MATCH(Data!A1210,'1.6.2'!$B$6:$X$6,0))</f>
        <v>57.3</v>
      </c>
      <c r="F1210" s="14">
        <f>INDEX('2.10.1'!$B$8:$X$105,MATCH(B1210,'2.10.1'!$A$8:$A$105,0),MATCH(Data!A1210,'2.10.1'!$B$7:$X$7,0))</f>
        <v>4.0999999999999996</v>
      </c>
      <c r="G1210" s="14">
        <f>INDEX('3.2'!$B$7:$X$104,MATCH(B1210,'3.2'!$A$7:$A$104,0),MATCH(Data!A1210,'3.2'!$B$6:$X$6,0))</f>
        <v>19547</v>
      </c>
      <c r="H1210" s="14">
        <f>INDEX('20.9'!$B$7:$X$104,MATCH(B1210,'20.9'!$A$7:$A$104,0),MATCH(Data!A1210,'20.9'!$B$6:$X$6,0))</f>
        <v>42640</v>
      </c>
      <c r="I1210" s="14">
        <f>INDEX('20.10'!$B$7:$X$104,MATCH(B1210,'20.10'!$A$7:$A$104,0),MATCH(Data!A1210,'20.10'!$B$6:$X$6,0))</f>
        <v>40495</v>
      </c>
      <c r="J1210" s="14">
        <f>INDEX('20.13'!$B$7:$X$104,MATCH(B1210,'20.13'!$A$7:$A$104,0),MATCH(Data!A1210,'20.13'!$B$6:$X$6,0))</f>
        <v>111.3</v>
      </c>
      <c r="K1210" s="14"/>
    </row>
    <row r="1211" spans="1:11" hidden="1" x14ac:dyDescent="0.45">
      <c r="A1211" s="116">
        <v>2012</v>
      </c>
      <c r="B1211" s="14" t="s">
        <v>70</v>
      </c>
      <c r="C1211" s="14">
        <f>INDEX('1.1'!$B$6:$X$103,MATCH(B1211,'1.1'!$A$6:$A$103,0),MATCH(Data!A1211,'1.1'!$B$5:$X$5,0))</f>
        <v>658.3</v>
      </c>
      <c r="D1211" s="14">
        <f>INDEX('1.2'!$B$6:$X$103,MATCH(B1211,'1.2'!$A$6:$A$103,0),MATCH(Data!A1211,'1.2'!$B$5:$X$5,0))</f>
        <v>661.9</v>
      </c>
      <c r="E1211" s="14">
        <f>INDEX('1.6.2'!$B$7:$X$104,MATCH(B1211,'1.6.2'!$A$7:$A$104,0),MATCH(Data!A1211,'1.6.2'!$B$6:$X$6,0))</f>
        <v>57.7</v>
      </c>
      <c r="F1211" s="14">
        <f>INDEX('2.10.1'!$B$8:$X$105,MATCH(B1211,'2.10.1'!$A$8:$A$105,0),MATCH(Data!A1211,'2.10.1'!$B$7:$X$7,0))</f>
        <v>6.6</v>
      </c>
      <c r="G1211" s="14">
        <f>INDEX('3.2'!$B$7:$X$104,MATCH(B1211,'3.2'!$A$7:$A$104,0),MATCH(Data!A1211,'3.2'!$B$6:$X$6,0))</f>
        <v>16294</v>
      </c>
      <c r="H1211" s="14">
        <f>INDEX('20.9'!$B$7:$X$104,MATCH(B1211,'20.9'!$A$7:$A$104,0),MATCH(Data!A1211,'20.9'!$B$6:$X$6,0))</f>
        <v>37697</v>
      </c>
      <c r="I1211" s="14">
        <f>INDEX('20.10'!$B$7:$X$104,MATCH(B1211,'20.10'!$A$7:$A$104,0),MATCH(Data!A1211,'20.10'!$B$6:$X$6,0))</f>
        <v>37839</v>
      </c>
      <c r="J1211" s="14">
        <f>INDEX('20.13'!$B$7:$X$104,MATCH(B1211,'20.13'!$A$7:$A$104,0),MATCH(Data!A1211,'20.13'!$B$6:$X$6,0))</f>
        <v>99.8</v>
      </c>
      <c r="K1211" s="14"/>
    </row>
    <row r="1212" spans="1:11" hidden="1" x14ac:dyDescent="0.45">
      <c r="A1212" s="116">
        <v>2012</v>
      </c>
      <c r="B1212" s="14" t="s">
        <v>71</v>
      </c>
      <c r="C1212" s="14">
        <f>INDEX('1.1'!$B$6:$X$103,MATCH(B1212,'1.1'!$A$6:$A$103,0),MATCH(Data!A1212,'1.1'!$B$5:$X$5,0))</f>
        <v>5071.5</v>
      </c>
      <c r="D1212" s="14">
        <f>INDEX('1.2'!$B$6:$X$103,MATCH(B1212,'1.2'!$A$6:$A$103,0),MATCH(Data!A1212,'1.2'!$B$5:$X$5,0))</f>
        <v>5023.2</v>
      </c>
      <c r="E1212" s="14">
        <f>INDEX('1.6.2'!$B$7:$X$104,MATCH(B1212,'1.6.2'!$A$7:$A$104,0),MATCH(Data!A1212,'1.6.2'!$B$6:$X$6,0))</f>
        <v>61.5</v>
      </c>
      <c r="F1212" s="14">
        <f>INDEX('2.10.1'!$B$8:$X$105,MATCH(B1212,'2.10.1'!$A$8:$A$105,0),MATCH(Data!A1212,'2.10.1'!$B$7:$X$7,0))</f>
        <v>1.1000000000000001</v>
      </c>
      <c r="G1212" s="14">
        <f>INDEX('3.2'!$B$7:$X$104,MATCH(B1212,'3.2'!$A$7:$A$104,0),MATCH(Data!A1212,'3.2'!$B$6:$X$6,0))</f>
        <v>27834</v>
      </c>
      <c r="H1212" s="14">
        <f>INDEX('20.9'!$B$7:$X$104,MATCH(B1212,'20.9'!$A$7:$A$104,0),MATCH(Data!A1212,'20.9'!$B$6:$X$6,0))</f>
        <v>88238</v>
      </c>
      <c r="I1212" s="14">
        <f>INDEX('20.10'!$B$7:$X$104,MATCH(B1212,'20.10'!$A$7:$A$104,0),MATCH(Data!A1212,'20.10'!$B$6:$X$6,0))</f>
        <v>83521</v>
      </c>
      <c r="J1212" s="14">
        <f>INDEX('20.13'!$B$7:$X$104,MATCH(B1212,'20.13'!$A$7:$A$104,0),MATCH(Data!A1212,'20.13'!$B$6:$X$6,0))</f>
        <v>104.1</v>
      </c>
      <c r="K1212" s="14"/>
    </row>
    <row r="1213" spans="1:11" ht="18" hidden="1" x14ac:dyDescent="0.45">
      <c r="A1213" s="116">
        <v>2012</v>
      </c>
      <c r="B1213" s="55" t="s">
        <v>151</v>
      </c>
      <c r="C1213" s="14">
        <f>INDEX('1.1'!$B$6:$X$103,MATCH(B1213,'1.1'!$A$6:$A$103,0),MATCH(Data!A1213,'1.1'!$B$5:$X$5,0))</f>
        <v>13949</v>
      </c>
      <c r="D1213" s="14">
        <f>INDEX('1.2'!$B$6:$X$103,MATCH(B1213,'1.2'!$A$6:$A$103,0),MATCH(Data!A1213,'1.2'!$B$5:$X$5,0))</f>
        <v>13925.8</v>
      </c>
      <c r="E1213" s="14">
        <f>INDEX('1.6.2'!$B$7:$X$104,MATCH(B1213,'1.6.2'!$A$7:$A$104,0),MATCH(Data!A1213,'1.6.2'!$B$6:$X$6,0))</f>
        <v>59.2</v>
      </c>
      <c r="F1213" s="14">
        <f>INDEX('2.10.1'!$B$8:$X$105,MATCH(B1213,'2.10.1'!$A$8:$A$105,0),MATCH(Data!A1213,'2.10.1'!$B$7:$X$7,0))</f>
        <v>6.2</v>
      </c>
      <c r="G1213" s="14">
        <f>INDEX('3.2'!$B$7:$X$104,MATCH(B1213,'3.2'!$A$7:$A$104,0),MATCH(Data!A1213,'3.2'!$B$6:$X$6,0))</f>
        <v>18864</v>
      </c>
      <c r="H1213" s="14">
        <f>INDEX('20.9'!$B$7:$X$104,MATCH(B1213,'20.9'!$A$7:$A$104,0),MATCH(Data!A1213,'20.9'!$B$6:$X$6,0))</f>
        <v>40721</v>
      </c>
      <c r="I1213" s="14">
        <f>INDEX('20.10'!$B$7:$X$104,MATCH(B1213,'20.10'!$A$7:$A$104,0),MATCH(Data!A1213,'20.10'!$B$6:$X$6,0))</f>
        <v>49097</v>
      </c>
      <c r="J1213" s="14">
        <f>INDEX('20.13'!$B$7:$X$104,MATCH(B1213,'20.13'!$A$7:$A$104,0),MATCH(Data!A1213,'20.13'!$B$6:$X$6,0))</f>
        <v>108.6</v>
      </c>
      <c r="K1213" s="14"/>
    </row>
    <row r="1214" spans="1:11" hidden="1" x14ac:dyDescent="0.45">
      <c r="A1214" s="116">
        <v>2012</v>
      </c>
      <c r="B1214" s="14" t="s">
        <v>72</v>
      </c>
      <c r="C1214" s="14">
        <f>INDEX('1.1'!$B$6:$X$103,MATCH(B1214,'1.1'!$A$6:$A$103,0),MATCH(Data!A1214,'1.1'!$B$5:$X$5,0))</f>
        <v>449.7</v>
      </c>
      <c r="D1214" s="14">
        <f>INDEX('1.2'!$B$6:$X$103,MATCH(B1214,'1.2'!$A$6:$A$103,0),MATCH(Data!A1214,'1.2'!$B$5:$X$5,0))</f>
        <v>447.4</v>
      </c>
      <c r="E1214" s="14">
        <f>INDEX('1.6.2'!$B$7:$X$104,MATCH(B1214,'1.6.2'!$A$7:$A$104,0),MATCH(Data!A1214,'1.6.2'!$B$6:$X$6,0))</f>
        <v>58.2</v>
      </c>
      <c r="F1214" s="14">
        <f>INDEX('2.10.1'!$B$8:$X$105,MATCH(B1214,'2.10.1'!$A$8:$A$105,0),MATCH(Data!A1214,'2.10.1'!$B$7:$X$7,0))</f>
        <v>8.1</v>
      </c>
      <c r="G1214" s="14">
        <f>INDEX('3.2'!$B$7:$X$104,MATCH(B1214,'3.2'!$A$7:$A$104,0),MATCH(Data!A1214,'3.2'!$B$6:$X$6,0))</f>
        <v>17071</v>
      </c>
      <c r="H1214" s="14">
        <f>INDEX('20.9'!$B$7:$X$104,MATCH(B1214,'20.9'!$A$7:$A$104,0),MATCH(Data!A1214,'20.9'!$B$6:$X$6,0))</f>
        <v>30026</v>
      </c>
      <c r="I1214" s="14">
        <f>INDEX('20.10'!$B$7:$X$104,MATCH(B1214,'20.10'!$A$7:$A$104,0),MATCH(Data!A1214,'20.10'!$B$6:$X$6,0))</f>
        <v>28327</v>
      </c>
      <c r="J1214" s="14">
        <f>INDEX('20.13'!$B$7:$X$104,MATCH(B1214,'20.13'!$A$7:$A$104,0),MATCH(Data!A1214,'20.13'!$B$6:$X$6,0))</f>
        <v>98.6</v>
      </c>
      <c r="K1214" s="14"/>
    </row>
    <row r="1215" spans="1:11" hidden="1" x14ac:dyDescent="0.45">
      <c r="A1215" s="116">
        <v>2012</v>
      </c>
      <c r="B1215" s="14" t="s">
        <v>73</v>
      </c>
      <c r="C1215" s="14">
        <f>INDEX('1.1'!$B$6:$X$103,MATCH(B1215,'1.1'!$A$6:$A$103,0),MATCH(Data!A1215,'1.1'!$B$5:$X$5,0))</f>
        <v>283.60000000000002</v>
      </c>
      <c r="D1215" s="14">
        <f>INDEX('1.2'!$B$6:$X$103,MATCH(B1215,'1.2'!$A$6:$A$103,0),MATCH(Data!A1215,'1.2'!$B$5:$X$5,0))</f>
        <v>285</v>
      </c>
      <c r="E1215" s="14">
        <f>INDEX('1.6.2'!$B$7:$X$104,MATCH(B1215,'1.6.2'!$A$7:$A$104,0),MATCH(Data!A1215,'1.6.2'!$B$6:$X$6,0))</f>
        <v>61.4</v>
      </c>
      <c r="F1215" s="14">
        <f>INDEX('2.10.1'!$B$8:$X$105,MATCH(B1215,'2.10.1'!$A$8:$A$105,0),MATCH(Data!A1215,'2.10.1'!$B$7:$X$7,0))</f>
        <v>13.1</v>
      </c>
      <c r="G1215" s="14">
        <f>INDEX('3.2'!$B$7:$X$104,MATCH(B1215,'3.2'!$A$7:$A$104,0),MATCH(Data!A1215,'3.2'!$B$6:$X$6,0))</f>
        <v>10190</v>
      </c>
      <c r="H1215" s="14">
        <f>INDEX('20.9'!$B$7:$X$104,MATCH(B1215,'20.9'!$A$7:$A$104,0),MATCH(Data!A1215,'20.9'!$B$6:$X$6,0))</f>
        <v>24786</v>
      </c>
      <c r="I1215" s="14">
        <f>INDEX('20.10'!$B$7:$X$104,MATCH(B1215,'20.10'!$A$7:$A$104,0),MATCH(Data!A1215,'20.10'!$B$6:$X$6,0))</f>
        <v>34505</v>
      </c>
      <c r="J1215" s="14">
        <f>INDEX('20.13'!$B$7:$X$104,MATCH(B1215,'20.13'!$A$7:$A$104,0),MATCH(Data!A1215,'20.13'!$B$6:$X$6,0))</f>
        <v>112.3</v>
      </c>
      <c r="K1215" s="14"/>
    </row>
    <row r="1216" spans="1:11" hidden="1" x14ac:dyDescent="0.45">
      <c r="A1216" s="116">
        <v>2012</v>
      </c>
      <c r="B1216" s="14" t="s">
        <v>74</v>
      </c>
      <c r="C1216" s="14" t="str">
        <f>INDEX('1.1'!$B$6:$X$103,MATCH(B1216,'1.1'!$A$6:$A$103,0),MATCH(Data!A1216,'1.1'!$B$5:$X$5,0))</f>
        <v>–</v>
      </c>
      <c r="D1216" s="14" t="str">
        <f>INDEX('1.2'!$B$6:$X$103,MATCH(B1216,'1.2'!$A$6:$A$103,0),MATCH(Data!A1216,'1.2'!$B$5:$X$5,0))</f>
        <v>–</v>
      </c>
      <c r="E1216" s="14">
        <f>INDEX('1.6.2'!$B$7:$X$104,MATCH(B1216,'1.6.2'!$A$7:$A$104,0),MATCH(Data!A1216,'1.6.2'!$B$6:$X$6,0))</f>
        <v>0</v>
      </c>
      <c r="F1216" s="14">
        <f>INDEX('2.10.1'!$B$8:$X$105,MATCH(B1216,'2.10.1'!$A$8:$A$105,0),MATCH(Data!A1216,'2.10.1'!$B$7:$X$7,0))</f>
        <v>0</v>
      </c>
      <c r="G1216" s="14">
        <f>INDEX('3.2'!$B$7:$X$104,MATCH(B1216,'3.2'!$A$7:$A$104,0),MATCH(Data!A1216,'3.2'!$B$6:$X$6,0))</f>
        <v>0</v>
      </c>
      <c r="H1216" s="14">
        <f>INDEX('20.9'!$B$7:$X$104,MATCH(B1216,'20.9'!$A$7:$A$104,0),MATCH(Data!A1216,'20.9'!$B$6:$X$6,0))</f>
        <v>0</v>
      </c>
      <c r="I1216" s="14">
        <f>INDEX('20.10'!$B$7:$X$104,MATCH(B1216,'20.10'!$A$7:$A$104,0),MATCH(Data!A1216,'20.10'!$B$6:$X$6,0))</f>
        <v>0</v>
      </c>
      <c r="J1216" s="14" t="str">
        <f>INDEX('20.13'!$B$7:$X$104,MATCH(B1216,'20.13'!$A$7:$A$104,0),MATCH(Data!A1216,'20.13'!$B$6:$X$6,0))</f>
        <v>-</v>
      </c>
      <c r="K1216" s="14"/>
    </row>
    <row r="1217" spans="1:11" hidden="1" x14ac:dyDescent="0.45">
      <c r="A1217" s="116">
        <v>2012</v>
      </c>
      <c r="B1217" s="14" t="s">
        <v>75</v>
      </c>
      <c r="C1217" s="14">
        <f>INDEX('1.1'!$B$6:$X$103,MATCH(B1217,'1.1'!$A$6:$A$103,0),MATCH(Data!A1217,'1.1'!$B$5:$X$5,0))</f>
        <v>5356.1</v>
      </c>
      <c r="D1217" s="14">
        <f>INDEX('1.2'!$B$6:$X$103,MATCH(B1217,'1.2'!$A$6:$A$103,0),MATCH(Data!A1217,'1.2'!$B$5:$X$5,0))</f>
        <v>5326.6</v>
      </c>
      <c r="E1217" s="14">
        <f>INDEX('1.6.2'!$B$7:$X$104,MATCH(B1217,'1.6.2'!$A$7:$A$104,0),MATCH(Data!A1217,'1.6.2'!$B$6:$X$6,0))</f>
        <v>58.7</v>
      </c>
      <c r="F1217" s="14">
        <f>INDEX('2.10.1'!$B$8:$X$105,MATCH(B1217,'2.10.1'!$A$8:$A$105,0),MATCH(Data!A1217,'2.10.1'!$B$7:$X$7,0))</f>
        <v>5.6</v>
      </c>
      <c r="G1217" s="14">
        <f>INDEX('3.2'!$B$7:$X$104,MATCH(B1217,'3.2'!$A$7:$A$104,0),MATCH(Data!A1217,'3.2'!$B$6:$X$6,0))</f>
        <v>21686</v>
      </c>
      <c r="H1217" s="14">
        <f>INDEX('20.9'!$B$7:$X$104,MATCH(B1217,'20.9'!$A$7:$A$104,0),MATCH(Data!A1217,'20.9'!$B$6:$X$6,0))</f>
        <v>40978</v>
      </c>
      <c r="I1217" s="14">
        <f>INDEX('20.10'!$B$7:$X$104,MATCH(B1217,'20.10'!$A$7:$A$104,0),MATCH(Data!A1217,'20.10'!$B$6:$X$6,0))</f>
        <v>49142</v>
      </c>
      <c r="J1217" s="14">
        <f>INDEX('20.13'!$B$7:$X$104,MATCH(B1217,'20.13'!$A$7:$A$104,0),MATCH(Data!A1217,'20.13'!$B$6:$X$6,0))</f>
        <v>110.2</v>
      </c>
      <c r="K1217" s="14"/>
    </row>
    <row r="1218" spans="1:11" hidden="1" x14ac:dyDescent="0.45">
      <c r="A1218" s="116">
        <v>2012</v>
      </c>
      <c r="B1218" s="14" t="s">
        <v>76</v>
      </c>
      <c r="C1218" s="14">
        <f>INDEX('1.1'!$B$6:$X$103,MATCH(B1218,'1.1'!$A$6:$A$103,0),MATCH(Data!A1218,'1.1'!$B$5:$X$5,0))</f>
        <v>1007.5</v>
      </c>
      <c r="D1218" s="14">
        <f>INDEX('1.2'!$B$6:$X$103,MATCH(B1218,'1.2'!$A$6:$A$103,0),MATCH(Data!A1218,'1.2'!$B$5:$X$5,0))</f>
        <v>1009.5</v>
      </c>
      <c r="E1218" s="14">
        <f>INDEX('1.6.2'!$B$7:$X$104,MATCH(B1218,'1.6.2'!$A$7:$A$104,0),MATCH(Data!A1218,'1.6.2'!$B$6:$X$6,0))</f>
        <v>60</v>
      </c>
      <c r="F1218" s="14">
        <f>INDEX('2.10.1'!$B$8:$X$105,MATCH(B1218,'2.10.1'!$A$8:$A$105,0),MATCH(Data!A1218,'2.10.1'!$B$7:$X$7,0))</f>
        <v>7.9</v>
      </c>
      <c r="G1218" s="14">
        <f>INDEX('3.2'!$B$7:$X$104,MATCH(B1218,'3.2'!$A$7:$A$104,0),MATCH(Data!A1218,'3.2'!$B$6:$X$6,0))</f>
        <v>17789</v>
      </c>
      <c r="H1218" s="14">
        <f>INDEX('20.9'!$B$7:$X$104,MATCH(B1218,'20.9'!$A$7:$A$104,0),MATCH(Data!A1218,'20.9'!$B$6:$X$6,0))</f>
        <v>33846</v>
      </c>
      <c r="I1218" s="14">
        <f>INDEX('20.10'!$B$7:$X$104,MATCH(B1218,'20.10'!$A$7:$A$104,0),MATCH(Data!A1218,'20.10'!$B$6:$X$6,0))</f>
        <v>33611</v>
      </c>
      <c r="J1218" s="14">
        <f>INDEX('20.13'!$B$7:$X$104,MATCH(B1218,'20.13'!$A$7:$A$104,0),MATCH(Data!A1218,'20.13'!$B$6:$X$6,0))</f>
        <v>101.2</v>
      </c>
      <c r="K1218" s="14"/>
    </row>
    <row r="1219" spans="1:11" hidden="1" x14ac:dyDescent="0.45">
      <c r="A1219" s="116">
        <v>2012</v>
      </c>
      <c r="B1219" s="14" t="s">
        <v>77</v>
      </c>
      <c r="C1219" s="14">
        <f>INDEX('1.1'!$B$6:$X$103,MATCH(B1219,'1.1'!$A$6:$A$103,0),MATCH(Data!A1219,'1.1'!$B$5:$X$5,0))</f>
        <v>2590.6999999999998</v>
      </c>
      <c r="D1219" s="14">
        <f>INDEX('1.2'!$B$6:$X$103,MATCH(B1219,'1.2'!$A$6:$A$103,0),MATCH(Data!A1219,'1.2'!$B$5:$X$5,0))</f>
        <v>2594.6</v>
      </c>
      <c r="E1219" s="14">
        <f>INDEX('1.6.2'!$B$7:$X$104,MATCH(B1219,'1.6.2'!$A$7:$A$104,0),MATCH(Data!A1219,'1.6.2'!$B$6:$X$6,0))</f>
        <v>59.3</v>
      </c>
      <c r="F1219" s="14">
        <f>INDEX('2.10.1'!$B$8:$X$105,MATCH(B1219,'2.10.1'!$A$8:$A$105,0),MATCH(Data!A1219,'2.10.1'!$B$7:$X$7,0))</f>
        <v>6</v>
      </c>
      <c r="G1219" s="14">
        <f>INDEX('3.2'!$B$7:$X$104,MATCH(B1219,'3.2'!$A$7:$A$104,0),MATCH(Data!A1219,'3.2'!$B$6:$X$6,0))</f>
        <v>16011</v>
      </c>
      <c r="H1219" s="14">
        <f>INDEX('20.9'!$B$7:$X$104,MATCH(B1219,'20.9'!$A$7:$A$104,0),MATCH(Data!A1219,'20.9'!$B$6:$X$6,0))</f>
        <v>38716</v>
      </c>
      <c r="I1219" s="14">
        <f>INDEX('20.10'!$B$7:$X$104,MATCH(B1219,'20.10'!$A$7:$A$104,0),MATCH(Data!A1219,'20.10'!$B$6:$X$6,0))</f>
        <v>34203</v>
      </c>
      <c r="J1219" s="14">
        <f>INDEX('20.13'!$B$7:$X$104,MATCH(B1219,'20.13'!$A$7:$A$104,0),MATCH(Data!A1219,'20.13'!$B$6:$X$6,0))</f>
        <v>122.3</v>
      </c>
      <c r="K1219" s="14"/>
    </row>
    <row r="1220" spans="1:11" hidden="1" x14ac:dyDescent="0.45">
      <c r="A1220" s="116">
        <v>2012</v>
      </c>
      <c r="B1220" s="14" t="s">
        <v>78</v>
      </c>
      <c r="C1220" s="14">
        <f>INDEX('1.1'!$B$6:$X$103,MATCH(B1220,'1.1'!$A$6:$A$103,0),MATCH(Data!A1220,'1.1'!$B$5:$X$5,0))</f>
        <v>4261.3999999999996</v>
      </c>
      <c r="D1220" s="14">
        <f>INDEX('1.2'!$B$6:$X$103,MATCH(B1220,'1.2'!$A$6:$A$103,0),MATCH(Data!A1220,'1.2'!$B$5:$X$5,0))</f>
        <v>4262.7</v>
      </c>
      <c r="E1220" s="14">
        <f>INDEX('1.6.2'!$B$7:$X$104,MATCH(B1220,'1.6.2'!$A$7:$A$104,0),MATCH(Data!A1220,'1.6.2'!$B$6:$X$6,0))</f>
        <v>59.6</v>
      </c>
      <c r="F1220" s="14">
        <f>INDEX('2.10.1'!$B$8:$X$105,MATCH(B1220,'2.10.1'!$A$8:$A$105,0),MATCH(Data!A1220,'2.10.1'!$B$7:$X$7,0))</f>
        <v>6</v>
      </c>
      <c r="G1220" s="14">
        <f>INDEX('3.2'!$B$7:$X$104,MATCH(B1220,'3.2'!$A$7:$A$104,0),MATCH(Data!A1220,'3.2'!$B$6:$X$6,0))</f>
        <v>18107</v>
      </c>
      <c r="H1220" s="14">
        <f>INDEX('20.9'!$B$7:$X$104,MATCH(B1220,'20.9'!$A$7:$A$104,0),MATCH(Data!A1220,'20.9'!$B$6:$X$6,0))</f>
        <v>46824</v>
      </c>
      <c r="I1220" s="14">
        <f>INDEX('20.10'!$B$7:$X$104,MATCH(B1220,'20.10'!$A$7:$A$104,0),MATCH(Data!A1220,'20.10'!$B$6:$X$6,0))</f>
        <v>51508</v>
      </c>
      <c r="J1220" s="14">
        <f>INDEX('20.13'!$B$7:$X$104,MATCH(B1220,'20.13'!$A$7:$A$104,0),MATCH(Data!A1220,'20.13'!$B$6:$X$6,0))</f>
        <v>104.9</v>
      </c>
      <c r="K1220" s="14"/>
    </row>
    <row r="1221" spans="1:11" hidden="1" x14ac:dyDescent="0.45">
      <c r="A1221" s="116">
        <v>2012</v>
      </c>
      <c r="B1221" s="14" t="s">
        <v>79</v>
      </c>
      <c r="C1221" s="14" t="str">
        <f>INDEX('1.1'!$B$6:$X$103,MATCH(B1221,'1.1'!$A$6:$A$103,0),MATCH(Data!A1221,'1.1'!$B$5:$X$5,0))</f>
        <v>–</v>
      </c>
      <c r="D1221" s="14" t="str">
        <f>INDEX('1.2'!$B$6:$X$103,MATCH(B1221,'1.2'!$A$6:$A$103,0),MATCH(Data!A1221,'1.2'!$B$5:$X$5,0))</f>
        <v>–</v>
      </c>
      <c r="E1221" s="14">
        <f>INDEX('1.6.2'!$B$7:$X$104,MATCH(B1221,'1.6.2'!$A$7:$A$104,0),MATCH(Data!A1221,'1.6.2'!$B$6:$X$6,0))</f>
        <v>0</v>
      </c>
      <c r="F1221" s="14">
        <f>INDEX('2.10.1'!$B$8:$X$105,MATCH(B1221,'2.10.1'!$A$8:$A$105,0),MATCH(Data!A1221,'2.10.1'!$B$7:$X$7,0))</f>
        <v>0</v>
      </c>
      <c r="G1221" s="14">
        <f>INDEX('3.2'!$B$7:$X$104,MATCH(B1221,'3.2'!$A$7:$A$104,0),MATCH(Data!A1221,'3.2'!$B$6:$X$6,0))</f>
        <v>0</v>
      </c>
      <c r="H1221" s="14">
        <f>INDEX('20.9'!$B$7:$X$104,MATCH(B1221,'20.9'!$A$7:$A$104,0),MATCH(Data!A1221,'20.9'!$B$6:$X$6,0))</f>
        <v>0</v>
      </c>
      <c r="I1221" s="14">
        <f>INDEX('20.10'!$B$7:$X$104,MATCH(B1221,'20.10'!$A$7:$A$104,0),MATCH(Data!A1221,'20.10'!$B$6:$X$6,0))</f>
        <v>0</v>
      </c>
      <c r="J1221" s="14" t="str">
        <f>INDEX('20.13'!$B$7:$X$104,MATCH(B1221,'20.13'!$A$7:$A$104,0),MATCH(Data!A1221,'20.13'!$B$6:$X$6,0))</f>
        <v>-</v>
      </c>
      <c r="K1221" s="14"/>
    </row>
    <row r="1222" spans="1:11" ht="18" hidden="1" x14ac:dyDescent="0.45">
      <c r="A1222" s="116">
        <v>2012</v>
      </c>
      <c r="B1222" s="44" t="s">
        <v>139</v>
      </c>
      <c r="C1222" s="14">
        <f>INDEX('1.1'!$B$6:$X$103,MATCH(B1222,'1.1'!$A$6:$A$103,0),MATCH(Data!A1222,'1.1'!$B$5:$X$5,0))</f>
        <v>9575.2999999999993</v>
      </c>
      <c r="D1222" s="14">
        <f>INDEX('1.2'!$B$6:$X$103,MATCH(B1222,'1.2'!$A$6:$A$103,0),MATCH(Data!A1222,'1.2'!$B$5:$X$5,0))</f>
        <v>9542.4</v>
      </c>
      <c r="E1222" s="14">
        <f>INDEX('1.6.2'!$B$7:$X$104,MATCH(B1222,'1.6.2'!$A$7:$A$104,0),MATCH(Data!A1222,'1.6.2'!$B$6:$X$6,0))</f>
        <v>60.3</v>
      </c>
      <c r="F1222" s="14">
        <f>INDEX('2.10.1'!$B$8:$X$105,MATCH(B1222,'2.10.1'!$A$8:$A$105,0),MATCH(Data!A1222,'2.10.1'!$B$7:$X$7,0))</f>
        <v>13.1</v>
      </c>
      <c r="G1222" s="14">
        <f>INDEX('3.2'!$B$7:$X$104,MATCH(B1222,'3.2'!$A$7:$A$104,0),MATCH(Data!A1222,'3.2'!$B$6:$X$6,0))</f>
        <v>17167</v>
      </c>
      <c r="H1222" s="14">
        <f>INDEX('20.9'!$B$7:$X$104,MATCH(B1222,'20.9'!$A$7:$A$104,0),MATCH(Data!A1222,'20.9'!$B$6:$X$6,0))</f>
        <v>29242</v>
      </c>
      <c r="I1222" s="14">
        <f>INDEX('20.10'!$B$7:$X$104,MATCH(B1222,'20.10'!$A$7:$A$104,0),MATCH(Data!A1222,'20.10'!$B$6:$X$6,0))</f>
        <v>29812</v>
      </c>
      <c r="J1222" s="14">
        <f>INDEX('20.13'!$B$7:$X$104,MATCH(B1222,'20.13'!$A$7:$A$104,0),MATCH(Data!A1222,'20.13'!$B$6:$X$6,0))</f>
        <v>106.5</v>
      </c>
      <c r="K1222" s="14"/>
    </row>
    <row r="1223" spans="1:11" hidden="1" x14ac:dyDescent="0.45">
      <c r="A1223" s="116">
        <v>2012</v>
      </c>
      <c r="B1223" s="14" t="s">
        <v>80</v>
      </c>
      <c r="C1223" s="14">
        <f>INDEX('1.1'!$B$6:$X$103,MATCH(B1223,'1.1'!$A$6:$A$103,0),MATCH(Data!A1223,'1.1'!$B$5:$X$5,0))</f>
        <v>2953.6</v>
      </c>
      <c r="D1223" s="14">
        <f>INDEX('1.2'!$B$6:$X$103,MATCH(B1223,'1.2'!$A$6:$A$103,0),MATCH(Data!A1223,'1.2'!$B$5:$X$5,0))</f>
        <v>2944.1</v>
      </c>
      <c r="E1223" s="14">
        <f>INDEX('1.6.2'!$B$7:$X$104,MATCH(B1223,'1.6.2'!$A$7:$A$104,0),MATCH(Data!A1223,'1.6.2'!$B$6:$X$6,0))</f>
        <v>62.1</v>
      </c>
      <c r="F1223" s="14">
        <f>INDEX('2.10.1'!$B$8:$X$105,MATCH(B1223,'2.10.1'!$A$8:$A$105,0),MATCH(Data!A1223,'2.10.1'!$B$7:$X$7,0))</f>
        <v>11.7</v>
      </c>
      <c r="G1223" s="14">
        <f>INDEX('3.2'!$B$7:$X$104,MATCH(B1223,'3.2'!$A$7:$A$104,0),MATCH(Data!A1223,'3.2'!$B$6:$X$6,0))</f>
        <v>20730</v>
      </c>
      <c r="H1223" s="14">
        <f>INDEX('20.9'!$B$7:$X$104,MATCH(B1223,'20.9'!$A$7:$A$104,0),MATCH(Data!A1223,'20.9'!$B$6:$X$6,0))</f>
        <v>26747</v>
      </c>
      <c r="I1223" s="14">
        <f>INDEX('20.10'!$B$7:$X$104,MATCH(B1223,'20.10'!$A$7:$A$104,0),MATCH(Data!A1223,'20.10'!$B$6:$X$6,0))</f>
        <v>35854</v>
      </c>
      <c r="J1223" s="14">
        <f>INDEX('20.13'!$B$7:$X$104,MATCH(B1223,'20.13'!$A$7:$A$104,0),MATCH(Data!A1223,'20.13'!$B$6:$X$6,0))</f>
        <v>106.6</v>
      </c>
      <c r="K1223" s="14"/>
    </row>
    <row r="1224" spans="1:11" hidden="1" x14ac:dyDescent="0.45">
      <c r="A1224" s="116">
        <v>2012</v>
      </c>
      <c r="B1224" s="14" t="s">
        <v>140</v>
      </c>
      <c r="C1224" s="14">
        <f>INDEX('1.1'!$B$6:$X$103,MATCH(B1224,'1.1'!$A$6:$A$103,0),MATCH(Data!A1224,'1.1'!$B$5:$X$5,0))</f>
        <v>440.1</v>
      </c>
      <c r="D1224" s="14">
        <f>INDEX('1.2'!$B$6:$X$103,MATCH(B1224,'1.2'!$A$6:$A$103,0),MATCH(Data!A1224,'1.2'!$B$5:$X$5,0))</f>
        <v>434.7</v>
      </c>
      <c r="E1224" s="14">
        <f>INDEX('1.6.2'!$B$7:$X$104,MATCH(B1224,'1.6.2'!$A$7:$A$104,0),MATCH(Data!A1224,'1.6.2'!$B$6:$X$6,0))</f>
        <v>59.3</v>
      </c>
      <c r="F1224" s="14">
        <f>INDEX('2.10.1'!$B$8:$X$105,MATCH(B1224,'2.10.1'!$A$8:$A$105,0),MATCH(Data!A1224,'2.10.1'!$B$7:$X$7,0))</f>
        <v>47.7</v>
      </c>
      <c r="G1224" s="14">
        <f>INDEX('3.2'!$B$7:$X$104,MATCH(B1224,'3.2'!$A$7:$A$104,0),MATCH(Data!A1224,'3.2'!$B$6:$X$6,0))</f>
        <v>12322</v>
      </c>
      <c r="H1224" s="14" t="str">
        <f>INDEX('20.9'!$B$7:$X$104,MATCH(B1224,'20.9'!$A$7:$A$104,0),MATCH(Data!A1224,'20.9'!$B$6:$X$6,0))</f>
        <v>…</v>
      </c>
      <c r="I1224" s="14">
        <f>INDEX('20.10'!$B$7:$X$104,MATCH(B1224,'20.10'!$A$7:$A$104,0),MATCH(Data!A1224,'20.10'!$B$6:$X$6,0))</f>
        <v>25221</v>
      </c>
      <c r="J1224" s="14">
        <f>INDEX('20.13'!$B$7:$X$104,MATCH(B1224,'20.13'!$A$7:$A$104,0),MATCH(Data!A1224,'20.13'!$B$6:$X$6,0))</f>
        <v>131.6</v>
      </c>
      <c r="K1224" s="14"/>
    </row>
    <row r="1225" spans="1:11" hidden="1" x14ac:dyDescent="0.45">
      <c r="A1225" s="116">
        <v>2012</v>
      </c>
      <c r="B1225" s="14" t="s">
        <v>81</v>
      </c>
      <c r="C1225" s="14">
        <f>INDEX('1.1'!$B$6:$X$103,MATCH(B1225,'1.1'!$A$6:$A$103,0),MATCH(Data!A1225,'1.1'!$B$5:$X$5,0))</f>
        <v>865</v>
      </c>
      <c r="D1225" s="14">
        <f>INDEX('1.2'!$B$6:$X$103,MATCH(B1225,'1.2'!$A$6:$A$103,0),MATCH(Data!A1225,'1.2'!$B$5:$X$5,0))</f>
        <v>863.3</v>
      </c>
      <c r="E1225" s="14">
        <f>INDEX('1.6.2'!$B$7:$X$104,MATCH(B1225,'1.6.2'!$A$7:$A$104,0),MATCH(Data!A1225,'1.6.2'!$B$6:$X$6,0))</f>
        <v>61.6</v>
      </c>
      <c r="F1225" s="14">
        <f>INDEX('2.10.1'!$B$8:$X$105,MATCH(B1225,'2.10.1'!$A$8:$A$105,0),MATCH(Data!A1225,'2.10.1'!$B$7:$X$7,0))</f>
        <v>8.9</v>
      </c>
      <c r="G1225" s="14">
        <f>INDEX('3.2'!$B$7:$X$104,MATCH(B1225,'3.2'!$A$7:$A$104,0),MATCH(Data!A1225,'3.2'!$B$6:$X$6,0))</f>
        <v>13717</v>
      </c>
      <c r="H1225" s="14">
        <f>INDEX('20.9'!$B$7:$X$104,MATCH(B1225,'20.9'!$A$7:$A$104,0),MATCH(Data!A1225,'20.9'!$B$6:$X$6,0))</f>
        <v>33367</v>
      </c>
      <c r="I1225" s="14">
        <f>INDEX('20.10'!$B$7:$X$104,MATCH(B1225,'20.10'!$A$7:$A$104,0),MATCH(Data!A1225,'20.10'!$B$6:$X$6,0))</f>
        <v>34730</v>
      </c>
      <c r="J1225" s="14">
        <f>INDEX('20.13'!$B$7:$X$104,MATCH(B1225,'20.13'!$A$7:$A$104,0),MATCH(Data!A1225,'20.13'!$B$6:$X$6,0))</f>
        <v>122.6</v>
      </c>
      <c r="K1225" s="14"/>
    </row>
    <row r="1226" spans="1:11" hidden="1" x14ac:dyDescent="0.45">
      <c r="A1226" s="116">
        <v>2012</v>
      </c>
      <c r="B1226" s="14" t="s">
        <v>82</v>
      </c>
      <c r="C1226" s="14">
        <f>INDEX('1.1'!$B$6:$X$103,MATCH(B1226,'1.1'!$A$6:$A$103,0),MATCH(Data!A1226,'1.1'!$B$5:$X$5,0))</f>
        <v>472.3</v>
      </c>
      <c r="D1226" s="14">
        <f>INDEX('1.2'!$B$6:$X$103,MATCH(B1226,'1.2'!$A$6:$A$103,0),MATCH(Data!A1226,'1.2'!$B$5:$X$5,0))</f>
        <v>473.6</v>
      </c>
      <c r="E1226" s="14">
        <f>INDEX('1.6.2'!$B$7:$X$104,MATCH(B1226,'1.6.2'!$A$7:$A$104,0),MATCH(Data!A1226,'1.6.2'!$B$6:$X$6,0))</f>
        <v>60.4</v>
      </c>
      <c r="F1226" s="14">
        <f>INDEX('2.10.1'!$B$8:$X$105,MATCH(B1226,'2.10.1'!$A$8:$A$105,0),MATCH(Data!A1226,'2.10.1'!$B$7:$X$7,0))</f>
        <v>8.9</v>
      </c>
      <c r="G1226" s="14">
        <f>INDEX('3.2'!$B$7:$X$104,MATCH(B1226,'3.2'!$A$7:$A$104,0),MATCH(Data!A1226,'3.2'!$B$6:$X$6,0))</f>
        <v>13388</v>
      </c>
      <c r="H1226" s="14">
        <f>INDEX('20.9'!$B$7:$X$104,MATCH(B1226,'20.9'!$A$7:$A$104,0),MATCH(Data!A1226,'20.9'!$B$6:$X$6,0))</f>
        <v>20720</v>
      </c>
      <c r="I1226" s="14">
        <f>INDEX('20.10'!$B$7:$X$104,MATCH(B1226,'20.10'!$A$7:$A$104,0),MATCH(Data!A1226,'20.10'!$B$6:$X$6,0))</f>
        <v>28872</v>
      </c>
      <c r="J1226" s="14">
        <f>INDEX('20.13'!$B$7:$X$104,MATCH(B1226,'20.13'!$A$7:$A$104,0),MATCH(Data!A1226,'20.13'!$B$6:$X$6,0))</f>
        <v>107.7</v>
      </c>
      <c r="K1226" s="14"/>
    </row>
    <row r="1227" spans="1:11" ht="18" hidden="1" x14ac:dyDescent="0.45">
      <c r="A1227" s="116">
        <v>2012</v>
      </c>
      <c r="B1227" s="14" t="s">
        <v>83</v>
      </c>
      <c r="C1227" s="14">
        <f>INDEX('1.1'!$B$6:$X$103,MATCH(B1227,'1.1'!$A$6:$A$103,0),MATCH(Data!A1227,'1.1'!$B$5:$X$5,0))</f>
        <v>706.2</v>
      </c>
      <c r="D1227" s="14">
        <f>INDEX('1.2'!$B$6:$X$103,MATCH(B1227,'1.2'!$A$6:$A$103,0),MATCH(Data!A1227,'1.2'!$B$5:$X$5,0))</f>
        <v>707.5</v>
      </c>
      <c r="E1227" s="14">
        <f>INDEX('1.6.2'!$B$7:$X$104,MATCH(B1227,'1.6.2'!$A$7:$A$104,0),MATCH(Data!A1227,'1.6.2'!$B$6:$X$6,0))</f>
        <v>58.8</v>
      </c>
      <c r="F1227" s="14">
        <f>INDEX('2.10.1'!$B$8:$X$105,MATCH(B1227,'2.10.1'!$A$8:$A$105,0),MATCH(Data!A1227,'2.10.1'!$B$7:$X$7,0))</f>
        <v>7.9</v>
      </c>
      <c r="G1227" s="14">
        <f>INDEX('3.2'!$B$7:$X$104,MATCH(B1227,'3.2'!$A$7:$A$104,0),MATCH(Data!A1227,'3.2'!$B$6:$X$6,0))</f>
        <v>16165</v>
      </c>
      <c r="H1227" s="14">
        <f>INDEX('20.9'!$B$7:$X$104,MATCH(B1227,'20.9'!$A$7:$A$104,0),MATCH(Data!A1227,'20.9'!$B$6:$X$6,0))</f>
        <v>31084</v>
      </c>
      <c r="I1227" s="14">
        <f>INDEX('20.10'!$B$7:$X$104,MATCH(B1227,'20.10'!$A$7:$A$104,0),MATCH(Data!A1227,'20.10'!$B$6:$X$6,0))</f>
        <v>33212</v>
      </c>
      <c r="J1227" s="14">
        <f>INDEX('20.13'!$B$7:$X$104,MATCH(B1227,'20.13'!$A$7:$A$104,0),MATCH(Data!A1227,'20.13'!$B$6:$X$6,0))</f>
        <v>104.4</v>
      </c>
      <c r="K1227" s="14"/>
    </row>
    <row r="1228" spans="1:11" hidden="1" x14ac:dyDescent="0.45">
      <c r="A1228" s="116">
        <v>2012</v>
      </c>
      <c r="B1228" s="14" t="s">
        <v>141</v>
      </c>
      <c r="C1228" s="14">
        <f>INDEX('1.1'!$B$6:$X$103,MATCH(B1228,'1.1'!$A$6:$A$103,0),MATCH(Data!A1228,'1.1'!$B$5:$X$5,0))</f>
        <v>1325.2</v>
      </c>
      <c r="D1228" s="14">
        <f>INDEX('1.2'!$B$6:$X$103,MATCH(B1228,'1.2'!$A$6:$A$103,0),MATCH(Data!A1228,'1.2'!$B$5:$X$5,0))</f>
        <v>1313.8</v>
      </c>
      <c r="E1228" s="14">
        <f>INDEX('1.6.2'!$B$7:$X$104,MATCH(B1228,'1.6.2'!$A$7:$A$104,0),MATCH(Data!A1228,'1.6.2'!$B$6:$X$6,0))</f>
        <v>56.7</v>
      </c>
      <c r="F1228" s="14">
        <f>INDEX('2.10.1'!$B$8:$X$105,MATCH(B1228,'2.10.1'!$A$8:$A$105,0),MATCH(Data!A1228,'2.10.1'!$B$7:$X$7,0))</f>
        <v>29.8</v>
      </c>
      <c r="G1228" s="14">
        <f>INDEX('3.2'!$B$7:$X$104,MATCH(B1228,'3.2'!$A$7:$A$104,0),MATCH(Data!A1228,'3.2'!$B$6:$X$6,0))</f>
        <v>15274</v>
      </c>
      <c r="H1228" s="14">
        <f>INDEX('20.9'!$B$7:$X$104,MATCH(B1228,'20.9'!$A$7:$A$104,0),MATCH(Data!A1228,'20.9'!$B$6:$X$6,0))</f>
        <v>39920</v>
      </c>
      <c r="I1228" s="14">
        <f>INDEX('20.10'!$B$7:$X$104,MATCH(B1228,'20.10'!$A$7:$A$104,0),MATCH(Data!A1228,'20.10'!$B$6:$X$6,0))</f>
        <v>24629</v>
      </c>
      <c r="J1228" s="14">
        <f>INDEX('20.13'!$B$7:$X$104,MATCH(B1228,'20.13'!$A$7:$A$104,0),MATCH(Data!A1228,'20.13'!$B$6:$X$6,0))</f>
        <v>83</v>
      </c>
      <c r="K1228" s="14"/>
    </row>
    <row r="1229" spans="1:11" hidden="1" x14ac:dyDescent="0.45">
      <c r="A1229" s="116">
        <v>2012</v>
      </c>
      <c r="B1229" s="14" t="s">
        <v>84</v>
      </c>
      <c r="C1229" s="14">
        <f>INDEX('1.1'!$B$6:$X$103,MATCH(B1229,'1.1'!$A$6:$A$103,0),MATCH(Data!A1229,'1.1'!$B$5:$X$5,0))</f>
        <v>2812.9</v>
      </c>
      <c r="D1229" s="14">
        <f>INDEX('1.2'!$B$6:$X$103,MATCH(B1229,'1.2'!$A$6:$A$103,0),MATCH(Data!A1229,'1.2'!$B$5:$X$5,0))</f>
        <v>2805.4</v>
      </c>
      <c r="E1229" s="14">
        <f>INDEX('1.6.2'!$B$7:$X$104,MATCH(B1229,'1.6.2'!$A$7:$A$104,0),MATCH(Data!A1229,'1.6.2'!$B$6:$X$6,0))</f>
        <v>60.2</v>
      </c>
      <c r="F1229" s="14">
        <f>INDEX('2.10.1'!$B$8:$X$105,MATCH(B1229,'2.10.1'!$A$8:$A$105,0),MATCH(Data!A1229,'2.10.1'!$B$7:$X$7,0))</f>
        <v>5.4</v>
      </c>
      <c r="G1229" s="14">
        <f>INDEX('3.2'!$B$7:$X$104,MATCH(B1229,'3.2'!$A$7:$A$104,0),MATCH(Data!A1229,'3.2'!$B$6:$X$6,0))</f>
        <v>17088</v>
      </c>
      <c r="H1229" s="14">
        <f>INDEX('20.9'!$B$7:$X$104,MATCH(B1229,'20.9'!$A$7:$A$104,0),MATCH(Data!A1229,'20.9'!$B$6:$X$6,0))</f>
        <v>29091</v>
      </c>
      <c r="I1229" s="14">
        <f>INDEX('20.10'!$B$7:$X$104,MATCH(B1229,'20.10'!$A$7:$A$104,0),MATCH(Data!A1229,'20.10'!$B$6:$X$6,0))</f>
        <v>29679</v>
      </c>
      <c r="J1229" s="14">
        <f>INDEX('20.13'!$B$7:$X$104,MATCH(B1229,'20.13'!$A$7:$A$104,0),MATCH(Data!A1229,'20.13'!$B$6:$X$6,0))</f>
        <v>103.5</v>
      </c>
      <c r="K1229" s="14"/>
    </row>
    <row r="1230" spans="1:11" ht="18" hidden="1" x14ac:dyDescent="0.45">
      <c r="A1230" s="116">
        <v>2012</v>
      </c>
      <c r="B1230" s="44" t="s">
        <v>142</v>
      </c>
      <c r="C1230" s="14">
        <f>INDEX('1.1'!$B$6:$X$103,MATCH(B1230,'1.1'!$A$6:$A$103,0),MATCH(Data!A1230,'1.1'!$B$5:$X$5,0))</f>
        <v>29773.3</v>
      </c>
      <c r="D1230" s="14">
        <f>INDEX('1.2'!$B$6:$X$103,MATCH(B1230,'1.2'!$A$6:$A$103,0),MATCH(Data!A1230,'1.2'!$B$5:$X$5,0))</f>
        <v>29792.400000000001</v>
      </c>
      <c r="E1230" s="14">
        <f>INDEX('1.6.2'!$B$7:$X$104,MATCH(B1230,'1.6.2'!$A$7:$A$104,0),MATCH(Data!A1230,'1.6.2'!$B$6:$X$6,0))</f>
        <v>59.7</v>
      </c>
      <c r="F1230" s="14">
        <f>INDEX('2.10.1'!$B$8:$X$105,MATCH(B1230,'2.10.1'!$A$8:$A$105,0),MATCH(Data!A1230,'2.10.1'!$B$7:$X$7,0))</f>
        <v>5.3</v>
      </c>
      <c r="G1230" s="14">
        <f>INDEX('3.2'!$B$7:$X$104,MATCH(B1230,'3.2'!$A$7:$A$104,0),MATCH(Data!A1230,'3.2'!$B$6:$X$6,0))</f>
        <v>19663</v>
      </c>
      <c r="H1230" s="14">
        <f>INDEX('20.9'!$B$7:$X$104,MATCH(B1230,'20.9'!$A$7:$A$104,0),MATCH(Data!A1230,'20.9'!$B$6:$X$6,0))</f>
        <v>41295</v>
      </c>
      <c r="I1230" s="14">
        <f>INDEX('20.10'!$B$7:$X$104,MATCH(B1230,'20.10'!$A$7:$A$104,0),MATCH(Data!A1230,'20.10'!$B$6:$X$6,0))</f>
        <v>44555</v>
      </c>
      <c r="J1230" s="14">
        <f>INDEX('20.13'!$B$7:$X$104,MATCH(B1230,'20.13'!$A$7:$A$104,0),MATCH(Data!A1230,'20.13'!$B$6:$X$6,0))</f>
        <v>109.5</v>
      </c>
      <c r="K1230" s="14"/>
    </row>
    <row r="1231" spans="1:11" hidden="1" x14ac:dyDescent="0.45">
      <c r="A1231" s="116">
        <v>2012</v>
      </c>
      <c r="B1231" s="14" t="s">
        <v>85</v>
      </c>
      <c r="C1231" s="14">
        <f>INDEX('1.1'!$B$6:$X$103,MATCH(B1231,'1.1'!$A$6:$A$103,0),MATCH(Data!A1231,'1.1'!$B$5:$X$5,0))</f>
        <v>4078</v>
      </c>
      <c r="D1231" s="14">
        <f>INDEX('1.2'!$B$6:$X$103,MATCH(B1231,'1.2'!$A$6:$A$103,0),MATCH(Data!A1231,'1.2'!$B$5:$X$5,0))</f>
        <v>4075.3</v>
      </c>
      <c r="E1231" s="14">
        <f>INDEX('1.6.2'!$B$7:$X$104,MATCH(B1231,'1.6.2'!$A$7:$A$104,0),MATCH(Data!A1231,'1.6.2'!$B$6:$X$6,0))</f>
        <v>60.2</v>
      </c>
      <c r="F1231" s="14">
        <f>INDEX('2.10.1'!$B$8:$X$105,MATCH(B1231,'2.10.1'!$A$8:$A$105,0),MATCH(Data!A1231,'2.10.1'!$B$7:$X$7,0))</f>
        <v>6.1</v>
      </c>
      <c r="G1231" s="14">
        <f>INDEX('3.2'!$B$7:$X$104,MATCH(B1231,'3.2'!$A$7:$A$104,0),MATCH(Data!A1231,'3.2'!$B$6:$X$6,0))</f>
        <v>21267</v>
      </c>
      <c r="H1231" s="14">
        <f>INDEX('20.9'!$B$7:$X$104,MATCH(B1231,'20.9'!$A$7:$A$104,0),MATCH(Data!A1231,'20.9'!$B$6:$X$6,0))</f>
        <v>42352</v>
      </c>
      <c r="I1231" s="14">
        <f>INDEX('20.10'!$B$7:$X$104,MATCH(B1231,'20.10'!$A$7:$A$104,0),MATCH(Data!A1231,'20.10'!$B$6:$X$6,0))</f>
        <v>49524</v>
      </c>
      <c r="J1231" s="14">
        <f>INDEX('20.13'!$B$7:$X$104,MATCH(B1231,'20.13'!$A$7:$A$104,0),MATCH(Data!A1231,'20.13'!$B$6:$X$6,0))</f>
        <v>120.5</v>
      </c>
      <c r="K1231" s="14"/>
    </row>
    <row r="1232" spans="1:11" hidden="1" x14ac:dyDescent="0.45">
      <c r="A1232" s="116">
        <v>2012</v>
      </c>
      <c r="B1232" s="14" t="s">
        <v>86</v>
      </c>
      <c r="C1232" s="14">
        <f>INDEX('1.1'!$B$6:$X$103,MATCH(B1232,'1.1'!$A$6:$A$103,0),MATCH(Data!A1232,'1.1'!$B$5:$X$5,0))</f>
        <v>691.3</v>
      </c>
      <c r="D1232" s="14">
        <f>INDEX('1.2'!$B$6:$X$103,MATCH(B1232,'1.2'!$A$6:$A$103,0),MATCH(Data!A1232,'1.2'!$B$5:$X$5,0))</f>
        <v>692.1</v>
      </c>
      <c r="E1232" s="14">
        <f>INDEX('1.6.2'!$B$7:$X$104,MATCH(B1232,'1.6.2'!$A$7:$A$104,0),MATCH(Data!A1232,'1.6.2'!$B$6:$X$6,0))</f>
        <v>60.7</v>
      </c>
      <c r="F1232" s="14">
        <f>INDEX('2.10.1'!$B$8:$X$105,MATCH(B1232,'2.10.1'!$A$8:$A$105,0),MATCH(Data!A1232,'2.10.1'!$B$7:$X$7,0))</f>
        <v>6.5</v>
      </c>
      <c r="G1232" s="14">
        <f>INDEX('3.2'!$B$7:$X$104,MATCH(B1232,'3.2'!$A$7:$A$104,0),MATCH(Data!A1232,'3.2'!$B$6:$X$6,0))</f>
        <v>12532</v>
      </c>
      <c r="H1232" s="14">
        <f>INDEX('20.9'!$B$7:$X$104,MATCH(B1232,'20.9'!$A$7:$A$104,0),MATCH(Data!A1232,'20.9'!$B$6:$X$6,0))</f>
        <v>39864</v>
      </c>
      <c r="I1232" s="14">
        <f>INDEX('20.10'!$B$7:$X$104,MATCH(B1232,'20.10'!$A$7:$A$104,0),MATCH(Data!A1232,'20.10'!$B$6:$X$6,0))</f>
        <v>38737</v>
      </c>
      <c r="J1232" s="14">
        <f>INDEX('20.13'!$B$7:$X$104,MATCH(B1232,'20.13'!$A$7:$A$104,0),MATCH(Data!A1232,'20.13'!$B$6:$X$6,0))</f>
        <v>103.9</v>
      </c>
      <c r="K1232" s="14"/>
    </row>
    <row r="1233" spans="1:11" hidden="1" x14ac:dyDescent="0.45">
      <c r="A1233" s="116">
        <v>2012</v>
      </c>
      <c r="B1233" s="14" t="s">
        <v>87</v>
      </c>
      <c r="C1233" s="14">
        <f>INDEX('1.1'!$B$6:$X$103,MATCH(B1233,'1.1'!$A$6:$A$103,0),MATCH(Data!A1233,'1.1'!$B$5:$X$5,0))</f>
        <v>820.4</v>
      </c>
      <c r="D1233" s="14">
        <f>INDEX('1.2'!$B$6:$X$103,MATCH(B1233,'1.2'!$A$6:$A$103,0),MATCH(Data!A1233,'1.2'!$B$5:$X$5,0))</f>
        <v>823.3</v>
      </c>
      <c r="E1233" s="14">
        <f>INDEX('1.6.2'!$B$7:$X$104,MATCH(B1233,'1.6.2'!$A$7:$A$104,0),MATCH(Data!A1233,'1.6.2'!$B$6:$X$6,0))</f>
        <v>60.6</v>
      </c>
      <c r="F1233" s="14">
        <f>INDEX('2.10.1'!$B$8:$X$105,MATCH(B1233,'2.10.1'!$A$8:$A$105,0),MATCH(Data!A1233,'2.10.1'!$B$7:$X$7,0))</f>
        <v>4.9000000000000004</v>
      </c>
      <c r="G1233" s="14">
        <f>INDEX('3.2'!$B$7:$X$104,MATCH(B1233,'3.2'!$A$7:$A$104,0),MATCH(Data!A1233,'3.2'!$B$6:$X$6,0))</f>
        <v>13081</v>
      </c>
      <c r="H1233" s="14">
        <f>INDEX('20.9'!$B$7:$X$104,MATCH(B1233,'20.9'!$A$7:$A$104,0),MATCH(Data!A1233,'20.9'!$B$6:$X$6,0))</f>
        <v>45716</v>
      </c>
      <c r="I1233" s="14">
        <f>INDEX('20.10'!$B$7:$X$104,MATCH(B1233,'20.10'!$A$7:$A$104,0),MATCH(Data!A1233,'20.10'!$B$6:$X$6,0))</f>
        <v>35478</v>
      </c>
      <c r="J1233" s="14">
        <f>INDEX('20.13'!$B$7:$X$104,MATCH(B1233,'20.13'!$A$7:$A$104,0),MATCH(Data!A1233,'20.13'!$B$6:$X$6,0))</f>
        <v>100.6</v>
      </c>
      <c r="K1233" s="14"/>
    </row>
    <row r="1234" spans="1:11" hidden="1" x14ac:dyDescent="0.45">
      <c r="A1234" s="116">
        <v>2012</v>
      </c>
      <c r="B1234" s="14" t="s">
        <v>88</v>
      </c>
      <c r="C1234" s="14">
        <f>INDEX('1.1'!$B$6:$X$103,MATCH(B1234,'1.1'!$A$6:$A$103,0),MATCH(Data!A1234,'1.1'!$B$5:$X$5,0))</f>
        <v>3841.4</v>
      </c>
      <c r="D1234" s="14">
        <f>INDEX('1.2'!$B$6:$X$103,MATCH(B1234,'1.2'!$A$6:$A$103,0),MATCH(Data!A1234,'1.2'!$B$5:$X$5,0))</f>
        <v>3826.9</v>
      </c>
      <c r="E1234" s="14">
        <f>INDEX('1.6.2'!$B$7:$X$104,MATCH(B1234,'1.6.2'!$A$7:$A$104,0),MATCH(Data!A1234,'1.6.2'!$B$6:$X$6,0))</f>
        <v>60.5</v>
      </c>
      <c r="F1234" s="14">
        <f>INDEX('2.10.1'!$B$8:$X$105,MATCH(B1234,'2.10.1'!$A$8:$A$105,0),MATCH(Data!A1234,'2.10.1'!$B$7:$X$7,0))</f>
        <v>4.0999999999999996</v>
      </c>
      <c r="G1234" s="14">
        <f>INDEX('3.2'!$B$7:$X$104,MATCH(B1234,'3.2'!$A$7:$A$104,0),MATCH(Data!A1234,'3.2'!$B$6:$X$6,0))</f>
        <v>24004</v>
      </c>
      <c r="H1234" s="14">
        <f>INDEX('20.9'!$B$7:$X$104,MATCH(B1234,'20.9'!$A$7:$A$104,0),MATCH(Data!A1234,'20.9'!$B$6:$X$6,0))</f>
        <v>45442</v>
      </c>
      <c r="I1234" s="14">
        <f>INDEX('20.10'!$B$7:$X$104,MATCH(B1234,'20.10'!$A$7:$A$104,0),MATCH(Data!A1234,'20.10'!$B$6:$X$6,0))</f>
        <v>46437</v>
      </c>
      <c r="J1234" s="14">
        <f>INDEX('20.13'!$B$7:$X$104,MATCH(B1234,'20.13'!$A$7:$A$104,0),MATCH(Data!A1234,'20.13'!$B$6:$X$6,0))</f>
        <v>109.6</v>
      </c>
      <c r="K1234" s="14"/>
    </row>
    <row r="1235" spans="1:11" hidden="1" x14ac:dyDescent="0.45">
      <c r="A1235" s="116">
        <v>2012</v>
      </c>
      <c r="B1235" s="14" t="s">
        <v>89</v>
      </c>
      <c r="C1235" s="14">
        <f>INDEX('1.1'!$B$6:$X$103,MATCH(B1235,'1.1'!$A$6:$A$103,0),MATCH(Data!A1235,'1.1'!$B$5:$X$5,0))</f>
        <v>1511</v>
      </c>
      <c r="D1235" s="14">
        <f>INDEX('1.2'!$B$6:$X$103,MATCH(B1235,'1.2'!$A$6:$A$103,0),MATCH(Data!A1235,'1.2'!$B$5:$X$5,0))</f>
        <v>1512.9</v>
      </c>
      <c r="E1235" s="14">
        <f>INDEX('1.6.2'!$B$7:$X$104,MATCH(B1235,'1.6.2'!$A$7:$A$104,0),MATCH(Data!A1235,'1.6.2'!$B$6:$X$6,0))</f>
        <v>59.5</v>
      </c>
      <c r="F1235" s="14">
        <f>INDEX('2.10.1'!$B$8:$X$105,MATCH(B1235,'2.10.1'!$A$8:$A$105,0),MATCH(Data!A1235,'2.10.1'!$B$7:$X$7,0))</f>
        <v>6</v>
      </c>
      <c r="G1235" s="14">
        <f>INDEX('3.2'!$B$7:$X$104,MATCH(B1235,'3.2'!$A$7:$A$104,0),MATCH(Data!A1235,'3.2'!$B$6:$X$6,0))</f>
        <v>16694</v>
      </c>
      <c r="H1235" s="14">
        <f>INDEX('20.9'!$B$7:$X$104,MATCH(B1235,'20.9'!$A$7:$A$104,0),MATCH(Data!A1235,'20.9'!$B$6:$X$6,0))</f>
        <v>38797</v>
      </c>
      <c r="I1235" s="14">
        <f>INDEX('20.10'!$B$7:$X$104,MATCH(B1235,'20.10'!$A$7:$A$104,0),MATCH(Data!A1235,'20.10'!$B$6:$X$6,0))</f>
        <v>39488</v>
      </c>
      <c r="J1235" s="14">
        <f>INDEX('20.13'!$B$7:$X$104,MATCH(B1235,'20.13'!$A$7:$A$104,0),MATCH(Data!A1235,'20.13'!$B$6:$X$6,0))</f>
        <v>109.3</v>
      </c>
      <c r="K1235" s="14"/>
    </row>
    <row r="1236" spans="1:11" hidden="1" x14ac:dyDescent="0.45">
      <c r="A1236" s="116">
        <v>2012</v>
      </c>
      <c r="B1236" s="14" t="s">
        <v>90</v>
      </c>
      <c r="C1236" s="14">
        <f>INDEX('1.1'!$B$6:$X$103,MATCH(B1236,'1.1'!$A$6:$A$103,0),MATCH(Data!A1236,'1.1'!$B$5:$X$5,0))</f>
        <v>1240.5</v>
      </c>
      <c r="D1236" s="14">
        <f>INDEX('1.2'!$B$6:$X$103,MATCH(B1236,'1.2'!$A$6:$A$103,0),MATCH(Data!A1236,'1.2'!$B$5:$X$5,0))</f>
        <v>1243</v>
      </c>
      <c r="E1236" s="14">
        <f>INDEX('1.6.2'!$B$7:$X$104,MATCH(B1236,'1.6.2'!$A$7:$A$104,0),MATCH(Data!A1236,'1.6.2'!$B$6:$X$6,0))</f>
        <v>60.5</v>
      </c>
      <c r="F1236" s="14">
        <f>INDEX('2.10.1'!$B$8:$X$105,MATCH(B1236,'2.10.1'!$A$8:$A$105,0),MATCH(Data!A1236,'2.10.1'!$B$7:$X$7,0))</f>
        <v>5.9</v>
      </c>
      <c r="G1236" s="14">
        <f>INDEX('3.2'!$B$7:$X$104,MATCH(B1236,'3.2'!$A$7:$A$104,0),MATCH(Data!A1236,'3.2'!$B$6:$X$6,0))</f>
        <v>13759</v>
      </c>
      <c r="H1236" s="14">
        <f>INDEX('20.9'!$B$7:$X$104,MATCH(B1236,'20.9'!$A$7:$A$104,0),MATCH(Data!A1236,'20.9'!$B$6:$X$6,0))</f>
        <v>39588</v>
      </c>
      <c r="I1236" s="14">
        <f>INDEX('20.10'!$B$7:$X$104,MATCH(B1236,'20.10'!$A$7:$A$104,0),MATCH(Data!A1236,'20.10'!$B$6:$X$6,0))</f>
        <v>35714</v>
      </c>
      <c r="J1236" s="14">
        <f>INDEX('20.13'!$B$7:$X$104,MATCH(B1236,'20.13'!$A$7:$A$104,0),MATCH(Data!A1236,'20.13'!$B$6:$X$6,0))</f>
        <v>110.7</v>
      </c>
      <c r="K1236" s="14"/>
    </row>
    <row r="1237" spans="1:11" hidden="1" x14ac:dyDescent="0.45">
      <c r="A1237" s="116">
        <v>2012</v>
      </c>
      <c r="B1237" s="14" t="s">
        <v>91</v>
      </c>
      <c r="C1237" s="14">
        <f>INDEX('1.1'!$B$6:$X$103,MATCH(B1237,'1.1'!$A$6:$A$103,0),MATCH(Data!A1237,'1.1'!$B$5:$X$5,0))</f>
        <v>2629.5</v>
      </c>
      <c r="D1237" s="14">
        <f>INDEX('1.2'!$B$6:$X$103,MATCH(B1237,'1.2'!$A$6:$A$103,0),MATCH(Data!A1237,'1.2'!$B$5:$X$5,0))</f>
        <v>2629.1</v>
      </c>
      <c r="E1237" s="14">
        <f>INDEX('1.6.2'!$B$7:$X$104,MATCH(B1237,'1.6.2'!$A$7:$A$104,0),MATCH(Data!A1237,'1.6.2'!$B$6:$X$6,0))</f>
        <v>59.2</v>
      </c>
      <c r="F1237" s="14">
        <f>INDEX('2.10.1'!$B$8:$X$105,MATCH(B1237,'2.10.1'!$A$8:$A$105,0),MATCH(Data!A1237,'2.10.1'!$B$7:$X$7,0))</f>
        <v>6.3</v>
      </c>
      <c r="G1237" s="14">
        <f>INDEX('3.2'!$B$7:$X$104,MATCH(B1237,'3.2'!$A$7:$A$104,0),MATCH(Data!A1237,'3.2'!$B$6:$X$6,0))</f>
        <v>23329</v>
      </c>
      <c r="H1237" s="14">
        <f>INDEX('20.9'!$B$7:$X$104,MATCH(B1237,'20.9'!$A$7:$A$104,0),MATCH(Data!A1237,'20.9'!$B$6:$X$6,0))</f>
        <v>46708</v>
      </c>
      <c r="I1237" s="14">
        <f>INDEX('20.10'!$B$7:$X$104,MATCH(B1237,'20.10'!$A$7:$A$104,0),MATCH(Data!A1237,'20.10'!$B$6:$X$6,0))</f>
        <v>47290</v>
      </c>
      <c r="J1237" s="14">
        <f>INDEX('20.13'!$B$7:$X$104,MATCH(B1237,'20.13'!$A$7:$A$104,0),MATCH(Data!A1237,'20.13'!$B$6:$X$6,0))</f>
        <v>99.9</v>
      </c>
      <c r="K1237" s="14"/>
    </row>
    <row r="1238" spans="1:11" hidden="1" x14ac:dyDescent="0.45">
      <c r="A1238" s="116">
        <v>2012</v>
      </c>
      <c r="B1238" s="14" t="s">
        <v>92</v>
      </c>
      <c r="C1238" s="14">
        <f>INDEX('1.1'!$B$6:$X$103,MATCH(B1238,'1.1'!$A$6:$A$103,0),MATCH(Data!A1238,'1.1'!$B$5:$X$5,0))</f>
        <v>1302.5</v>
      </c>
      <c r="D1238" s="14">
        <f>INDEX('1.2'!$B$6:$X$103,MATCH(B1238,'1.2'!$A$6:$A$103,0),MATCH(Data!A1238,'1.2'!$B$5:$X$5,0))</f>
        <v>1311.1</v>
      </c>
      <c r="E1238" s="14">
        <f>INDEX('1.6.2'!$B$7:$X$104,MATCH(B1238,'1.6.2'!$A$7:$A$104,0),MATCH(Data!A1238,'1.6.2'!$B$6:$X$6,0))</f>
        <v>58.5</v>
      </c>
      <c r="F1238" s="14">
        <f>INDEX('2.10.1'!$B$8:$X$105,MATCH(B1238,'2.10.1'!$A$8:$A$105,0),MATCH(Data!A1238,'2.10.1'!$B$7:$X$7,0))</f>
        <v>7.1</v>
      </c>
      <c r="G1238" s="14">
        <f>INDEX('3.2'!$B$7:$X$104,MATCH(B1238,'3.2'!$A$7:$A$104,0),MATCH(Data!A1238,'3.2'!$B$6:$X$6,0))</f>
        <v>16733</v>
      </c>
      <c r="H1238" s="14">
        <f>INDEX('20.9'!$B$7:$X$104,MATCH(B1238,'20.9'!$A$7:$A$104,0),MATCH(Data!A1238,'20.9'!$B$6:$X$6,0))</f>
        <v>40171</v>
      </c>
      <c r="I1238" s="14">
        <f>INDEX('20.10'!$B$7:$X$104,MATCH(B1238,'20.10'!$A$7:$A$104,0),MATCH(Data!A1238,'20.10'!$B$6:$X$6,0))</f>
        <v>40618</v>
      </c>
      <c r="J1238" s="14">
        <f>INDEX('20.13'!$B$7:$X$104,MATCH(B1238,'20.13'!$A$7:$A$104,0),MATCH(Data!A1238,'20.13'!$B$6:$X$6,0))</f>
        <v>116.6</v>
      </c>
      <c r="K1238" s="14"/>
    </row>
    <row r="1239" spans="1:11" hidden="1" x14ac:dyDescent="0.45">
      <c r="A1239" s="116">
        <v>2012</v>
      </c>
      <c r="B1239" s="14" t="s">
        <v>93</v>
      </c>
      <c r="C1239" s="14">
        <f>INDEX('1.1'!$B$6:$X$103,MATCH(B1239,'1.1'!$A$6:$A$103,0),MATCH(Data!A1239,'1.1'!$B$5:$X$5,0))</f>
        <v>3283.2</v>
      </c>
      <c r="D1239" s="14">
        <f>INDEX('1.2'!$B$6:$X$103,MATCH(B1239,'1.2'!$A$6:$A$103,0),MATCH(Data!A1239,'1.2'!$B$5:$X$5,0))</f>
        <v>3288.4</v>
      </c>
      <c r="E1239" s="14">
        <f>INDEX('1.6.2'!$B$7:$X$104,MATCH(B1239,'1.6.2'!$A$7:$A$104,0),MATCH(Data!A1239,'1.6.2'!$B$6:$X$6,0))</f>
        <v>59.1</v>
      </c>
      <c r="F1239" s="14">
        <f>INDEX('2.10.1'!$B$8:$X$105,MATCH(B1239,'2.10.1'!$A$8:$A$105,0),MATCH(Data!A1239,'2.10.1'!$B$7:$X$7,0))</f>
        <v>5.4</v>
      </c>
      <c r="G1239" s="14">
        <f>INDEX('3.2'!$B$7:$X$104,MATCH(B1239,'3.2'!$A$7:$A$104,0),MATCH(Data!A1239,'3.2'!$B$6:$X$6,0))</f>
        <v>21732</v>
      </c>
      <c r="H1239" s="14">
        <f>INDEX('20.9'!$B$7:$X$104,MATCH(B1239,'20.9'!$A$7:$A$104,0),MATCH(Data!A1239,'20.9'!$B$6:$X$6,0))</f>
        <v>50535</v>
      </c>
      <c r="I1239" s="14">
        <f>INDEX('20.10'!$B$7:$X$104,MATCH(B1239,'20.10'!$A$7:$A$104,0),MATCH(Data!A1239,'20.10'!$B$6:$X$6,0))</f>
        <v>55263</v>
      </c>
      <c r="J1239" s="14">
        <f>INDEX('20.13'!$B$7:$X$104,MATCH(B1239,'20.13'!$A$7:$A$104,0),MATCH(Data!A1239,'20.13'!$B$6:$X$6,0))</f>
        <v>114.5</v>
      </c>
      <c r="K1239" s="14"/>
    </row>
    <row r="1240" spans="1:11" hidden="1" x14ac:dyDescent="0.45">
      <c r="A1240" s="116">
        <v>2012</v>
      </c>
      <c r="B1240" s="14" t="s">
        <v>94</v>
      </c>
      <c r="C1240" s="14">
        <f>INDEX('1.1'!$B$6:$X$103,MATCH(B1240,'1.1'!$A$6:$A$103,0),MATCH(Data!A1240,'1.1'!$B$5:$X$5,0))</f>
        <v>2002.7</v>
      </c>
      <c r="D1240" s="14">
        <f>INDEX('1.2'!$B$6:$X$103,MATCH(B1240,'1.2'!$A$6:$A$103,0),MATCH(Data!A1240,'1.2'!$B$5:$X$5,0))</f>
        <v>2009.8999999999999</v>
      </c>
      <c r="E1240" s="14">
        <f>INDEX('1.6.2'!$B$7:$X$104,MATCH(B1240,'1.6.2'!$A$7:$A$104,0),MATCH(Data!A1240,'1.6.2'!$B$6:$X$6,0))</f>
        <v>59.5</v>
      </c>
      <c r="F1240" s="14">
        <f>INDEX('2.10.1'!$B$8:$X$105,MATCH(B1240,'2.10.1'!$A$8:$A$105,0),MATCH(Data!A1240,'2.10.1'!$B$7:$X$7,0))</f>
        <v>5.4</v>
      </c>
      <c r="G1240" s="14">
        <f>INDEX('3.2'!$B$7:$X$104,MATCH(B1240,'3.2'!$A$7:$A$104,0),MATCH(Data!A1240,'3.2'!$B$6:$X$6,0))</f>
        <v>16542</v>
      </c>
      <c r="H1240" s="14">
        <f>INDEX('20.9'!$B$7:$X$104,MATCH(B1240,'20.9'!$A$7:$A$104,0),MATCH(Data!A1240,'20.9'!$B$6:$X$6,0))</f>
        <v>37694</v>
      </c>
      <c r="I1240" s="14">
        <f>INDEX('20.10'!$B$7:$X$104,MATCH(B1240,'20.10'!$A$7:$A$104,0),MATCH(Data!A1240,'20.10'!$B$6:$X$6,0))</f>
        <v>41578</v>
      </c>
      <c r="J1240" s="14">
        <f>INDEX('20.13'!$B$7:$X$104,MATCH(B1240,'20.13'!$A$7:$A$104,0),MATCH(Data!A1240,'20.13'!$B$6:$X$6,0))</f>
        <v>104.9</v>
      </c>
      <c r="K1240" s="14"/>
    </row>
    <row r="1241" spans="1:11" hidden="1" x14ac:dyDescent="0.45">
      <c r="A1241" s="116">
        <v>2012</v>
      </c>
      <c r="B1241" s="14" t="s">
        <v>95</v>
      </c>
      <c r="C1241" s="14">
        <f>INDEX('1.1'!$B$6:$X$103,MATCH(B1241,'1.1'!$A$6:$A$103,0),MATCH(Data!A1241,'1.1'!$B$5:$X$5,0))</f>
        <v>1365.8</v>
      </c>
      <c r="D1241" s="14">
        <f>INDEX('1.2'!$B$6:$X$103,MATCH(B1241,'1.2'!$A$6:$A$103,0),MATCH(Data!A1241,'1.2'!$B$5:$X$5,0))</f>
        <v>1370.6</v>
      </c>
      <c r="E1241" s="14">
        <f>INDEX('1.6.2'!$B$7:$X$104,MATCH(B1241,'1.6.2'!$A$7:$A$104,0),MATCH(Data!A1241,'1.6.2'!$B$6:$X$6,0))</f>
        <v>58.6</v>
      </c>
      <c r="F1241" s="14">
        <f>INDEX('2.10.1'!$B$8:$X$105,MATCH(B1241,'2.10.1'!$A$8:$A$105,0),MATCH(Data!A1241,'2.10.1'!$B$7:$X$7,0))</f>
        <v>4.9000000000000004</v>
      </c>
      <c r="G1241" s="14">
        <f>INDEX('3.2'!$B$7:$X$104,MATCH(B1241,'3.2'!$A$7:$A$104,0),MATCH(Data!A1241,'3.2'!$B$6:$X$6,0))</f>
        <v>15924</v>
      </c>
      <c r="H1241" s="14">
        <f>INDEX('20.9'!$B$7:$X$104,MATCH(B1241,'20.9'!$A$7:$A$104,0),MATCH(Data!A1241,'20.9'!$B$6:$X$6,0))</f>
        <v>37625</v>
      </c>
      <c r="I1241" s="14">
        <f>INDEX('20.10'!$B$7:$X$104,MATCH(B1241,'20.10'!$A$7:$A$104,0),MATCH(Data!A1241,'20.10'!$B$6:$X$6,0))</f>
        <v>36407</v>
      </c>
      <c r="J1241" s="14">
        <f>INDEX('20.13'!$B$7:$X$104,MATCH(B1241,'20.13'!$A$7:$A$104,0),MATCH(Data!A1241,'20.13'!$B$6:$X$6,0))</f>
        <v>114.4</v>
      </c>
      <c r="K1241" s="14"/>
    </row>
    <row r="1242" spans="1:11" hidden="1" x14ac:dyDescent="0.45">
      <c r="A1242" s="116">
        <v>2012</v>
      </c>
      <c r="B1242" s="14" t="s">
        <v>96</v>
      </c>
      <c r="C1242" s="14">
        <f>INDEX('1.1'!$B$6:$X$103,MATCH(B1242,'1.1'!$A$6:$A$103,0),MATCH(Data!A1242,'1.1'!$B$5:$X$5,0))</f>
        <v>3219.2</v>
      </c>
      <c r="D1242" s="14">
        <f>INDEX('1.2'!$B$6:$X$103,MATCH(B1242,'1.2'!$A$6:$A$103,0),MATCH(Data!A1242,'1.2'!$B$5:$X$5,0))</f>
        <v>3218.1</v>
      </c>
      <c r="E1242" s="14">
        <f>INDEX('1.6.2'!$B$7:$X$104,MATCH(B1242,'1.6.2'!$A$7:$A$104,0),MATCH(Data!A1242,'1.6.2'!$B$6:$X$6,0))</f>
        <v>60</v>
      </c>
      <c r="F1242" s="14">
        <f>INDEX('2.10.1'!$B$8:$X$105,MATCH(B1242,'2.10.1'!$A$8:$A$105,0),MATCH(Data!A1242,'2.10.1'!$B$7:$X$7,0))</f>
        <v>3.4</v>
      </c>
      <c r="G1242" s="14">
        <f>INDEX('3.2'!$B$7:$X$104,MATCH(B1242,'3.2'!$A$7:$A$104,0),MATCH(Data!A1242,'3.2'!$B$6:$X$6,0))</f>
        <v>24696</v>
      </c>
      <c r="H1242" s="14">
        <f>INDEX('20.9'!$B$7:$X$104,MATCH(B1242,'20.9'!$A$7:$A$104,0),MATCH(Data!A1242,'20.9'!$B$6:$X$6,0))</f>
        <v>38793</v>
      </c>
      <c r="I1242" s="14">
        <f>INDEX('20.10'!$B$7:$X$104,MATCH(B1242,'20.10'!$A$7:$A$104,0),MATCH(Data!A1242,'20.10'!$B$6:$X$6,0))</f>
        <v>47705</v>
      </c>
      <c r="J1242" s="14">
        <f>INDEX('20.13'!$B$7:$X$104,MATCH(B1242,'20.13'!$A$7:$A$104,0),MATCH(Data!A1242,'20.13'!$B$6:$X$6,0))</f>
        <v>111.4</v>
      </c>
      <c r="K1242" s="14"/>
    </row>
    <row r="1243" spans="1:11" hidden="1" x14ac:dyDescent="0.45">
      <c r="A1243" s="116">
        <v>2012</v>
      </c>
      <c r="B1243" s="14" t="s">
        <v>97</v>
      </c>
      <c r="C1243" s="14">
        <f>INDEX('1.1'!$B$6:$X$103,MATCH(B1243,'1.1'!$A$6:$A$103,0),MATCH(Data!A1243,'1.1'!$B$5:$X$5,0))</f>
        <v>2515.6999999999998</v>
      </c>
      <c r="D1243" s="14">
        <f>INDEX('1.2'!$B$6:$X$103,MATCH(B1243,'1.2'!$A$6:$A$103,0),MATCH(Data!A1243,'1.2'!$B$5:$X$5,0))</f>
        <v>2515.3000000000002</v>
      </c>
      <c r="E1243" s="14">
        <f>INDEX('1.6.2'!$B$7:$X$104,MATCH(B1243,'1.6.2'!$A$7:$A$104,0),MATCH(Data!A1243,'1.6.2'!$B$6:$X$6,0))</f>
        <v>59.3</v>
      </c>
      <c r="F1243" s="14">
        <f>INDEX('2.10.1'!$B$8:$X$105,MATCH(B1243,'2.10.1'!$A$8:$A$105,0),MATCH(Data!A1243,'2.10.1'!$B$7:$X$7,0))</f>
        <v>5.4</v>
      </c>
      <c r="G1243" s="14">
        <f>INDEX('3.2'!$B$7:$X$104,MATCH(B1243,'3.2'!$A$7:$A$104,0),MATCH(Data!A1243,'3.2'!$B$6:$X$6,0))</f>
        <v>14280</v>
      </c>
      <c r="H1243" s="14">
        <f>INDEX('20.9'!$B$7:$X$104,MATCH(B1243,'20.9'!$A$7:$A$104,0),MATCH(Data!A1243,'20.9'!$B$6:$X$6,0))</f>
        <v>36909</v>
      </c>
      <c r="I1243" s="14">
        <f>INDEX('20.10'!$B$7:$X$104,MATCH(B1243,'20.10'!$A$7:$A$104,0),MATCH(Data!A1243,'20.10'!$B$6:$X$6,0))</f>
        <v>33322</v>
      </c>
      <c r="J1243" s="14">
        <f>INDEX('20.13'!$B$7:$X$104,MATCH(B1243,'20.13'!$A$7:$A$104,0),MATCH(Data!A1243,'20.13'!$B$6:$X$6,0))</f>
        <v>111.5</v>
      </c>
      <c r="K1243" s="14"/>
    </row>
    <row r="1244" spans="1:11" hidden="1" x14ac:dyDescent="0.45">
      <c r="A1244" s="116">
        <v>2012</v>
      </c>
      <c r="B1244" s="14" t="s">
        <v>98</v>
      </c>
      <c r="C1244" s="14">
        <f>INDEX('1.1'!$B$6:$X$103,MATCH(B1244,'1.1'!$A$6:$A$103,0),MATCH(Data!A1244,'1.1'!$B$5:$X$5,0))</f>
        <v>1272.0999999999999</v>
      </c>
      <c r="D1244" s="14">
        <f>INDEX('1.2'!$B$6:$X$103,MATCH(B1244,'1.2'!$A$6:$A$103,0),MATCH(Data!A1244,'1.2'!$B$5:$X$5,0))</f>
        <v>1276.4000000000001</v>
      </c>
      <c r="E1244" s="14">
        <f>INDEX('1.6.2'!$B$7:$X$104,MATCH(B1244,'1.6.2'!$A$7:$A$104,0),MATCH(Data!A1244,'1.6.2'!$B$6:$X$6,0))</f>
        <v>59.8</v>
      </c>
      <c r="F1244" s="14">
        <f>INDEX('2.10.1'!$B$8:$X$105,MATCH(B1244,'2.10.1'!$A$8:$A$105,0),MATCH(Data!A1244,'2.10.1'!$B$7:$X$7,0))</f>
        <v>5.6</v>
      </c>
      <c r="G1244" s="14">
        <f>INDEX('3.2'!$B$7:$X$104,MATCH(B1244,'3.2'!$A$7:$A$104,0),MATCH(Data!A1244,'3.2'!$B$6:$X$6,0))</f>
        <v>16375</v>
      </c>
      <c r="H1244" s="14">
        <f>INDEX('20.9'!$B$7:$X$104,MATCH(B1244,'20.9'!$A$7:$A$104,0),MATCH(Data!A1244,'20.9'!$B$6:$X$6,0))</f>
        <v>35213</v>
      </c>
      <c r="I1244" s="14">
        <f>INDEX('20.10'!$B$7:$X$104,MATCH(B1244,'20.10'!$A$7:$A$104,0),MATCH(Data!A1244,'20.10'!$B$6:$X$6,0))</f>
        <v>35722</v>
      </c>
      <c r="J1244" s="14">
        <f>INDEX('20.13'!$B$7:$X$104,MATCH(B1244,'20.13'!$A$7:$A$104,0),MATCH(Data!A1244,'20.13'!$B$6:$X$6,0))</f>
        <v>103.3</v>
      </c>
      <c r="K1244" s="14"/>
    </row>
    <row r="1245" spans="1:11" hidden="1" x14ac:dyDescent="0.45">
      <c r="A1245" s="116">
        <v>2012</v>
      </c>
      <c r="B1245" s="44" t="s">
        <v>143</v>
      </c>
      <c r="C1245" s="14">
        <f>INDEX('1.1'!$B$6:$X$103,MATCH(B1245,'1.1'!$A$6:$A$103,0),MATCH(Data!A1245,'1.1'!$B$5:$X$5,0))</f>
        <v>12195.1</v>
      </c>
      <c r="D1245" s="14">
        <f>INDEX('1.2'!$B$6:$X$103,MATCH(B1245,'1.2'!$A$6:$A$103,0),MATCH(Data!A1245,'1.2'!$B$5:$X$5,0))</f>
        <v>12168.6</v>
      </c>
      <c r="E1245" s="14">
        <f>INDEX('1.6.2'!$B$7:$X$104,MATCH(B1245,'1.6.2'!$A$7:$A$104,0),MATCH(Data!A1245,'1.6.2'!$B$6:$X$6,0))</f>
        <v>60.7</v>
      </c>
      <c r="F1245" s="14">
        <f>INDEX('2.10.1'!$B$8:$X$105,MATCH(B1245,'2.10.1'!$A$8:$A$105,0),MATCH(Data!A1245,'2.10.1'!$B$7:$X$7,0))</f>
        <v>6</v>
      </c>
      <c r="G1245" s="14">
        <f>INDEX('3.2'!$B$7:$X$104,MATCH(B1245,'3.2'!$A$7:$A$104,0),MATCH(Data!A1245,'3.2'!$B$6:$X$6,0))</f>
        <v>26304</v>
      </c>
      <c r="H1245" s="14">
        <f>INDEX('20.9'!$B$7:$X$104,MATCH(B1245,'20.9'!$A$7:$A$104,0),MATCH(Data!A1245,'20.9'!$B$6:$X$6,0))</f>
        <v>46685</v>
      </c>
      <c r="I1245" s="14">
        <f>INDEX('20.10'!$B$7:$X$104,MATCH(B1245,'20.10'!$A$7:$A$104,0),MATCH(Data!A1245,'20.10'!$B$6:$X$6,0))</f>
        <v>56513</v>
      </c>
      <c r="J1245" s="14">
        <f>INDEX('20.13'!$B$7:$X$104,MATCH(B1245,'20.13'!$A$7:$A$104,0),MATCH(Data!A1245,'20.13'!$B$6:$X$6,0))</f>
        <v>107.6</v>
      </c>
      <c r="K1245" s="14"/>
    </row>
    <row r="1246" spans="1:11" hidden="1" x14ac:dyDescent="0.45">
      <c r="A1246" s="116">
        <v>2012</v>
      </c>
      <c r="B1246" s="14" t="s">
        <v>99</v>
      </c>
      <c r="C1246" s="14">
        <f>INDEX('1.1'!$B$6:$X$103,MATCH(B1246,'1.1'!$A$6:$A$103,0),MATCH(Data!A1246,'1.1'!$B$5:$X$5,0))</f>
        <v>879.7</v>
      </c>
      <c r="D1246" s="14">
        <f>INDEX('1.2'!$B$6:$X$103,MATCH(B1246,'1.2'!$A$6:$A$103,0),MATCH(Data!A1246,'1.2'!$B$5:$X$5,0))</f>
        <v>886.4</v>
      </c>
      <c r="E1246" s="14">
        <f>INDEX('1.6.2'!$B$7:$X$104,MATCH(B1246,'1.6.2'!$A$7:$A$104,0),MATCH(Data!A1246,'1.6.2'!$B$6:$X$6,0))</f>
        <v>56.5</v>
      </c>
      <c r="F1246" s="14">
        <f>INDEX('2.10.1'!$B$8:$X$105,MATCH(B1246,'2.10.1'!$A$8:$A$105,0),MATCH(Data!A1246,'2.10.1'!$B$7:$X$7,0))</f>
        <v>8.6999999999999993</v>
      </c>
      <c r="G1246" s="14">
        <f>INDEX('3.2'!$B$7:$X$104,MATCH(B1246,'3.2'!$A$7:$A$104,0),MATCH(Data!A1246,'3.2'!$B$6:$X$6,0))</f>
        <v>16129</v>
      </c>
      <c r="H1246" s="14">
        <f>INDEX('20.9'!$B$7:$X$104,MATCH(B1246,'20.9'!$A$7:$A$104,0),MATCH(Data!A1246,'20.9'!$B$6:$X$6,0))</f>
        <v>37512</v>
      </c>
      <c r="I1246" s="14">
        <f>INDEX('20.10'!$B$7:$X$104,MATCH(B1246,'20.10'!$A$7:$A$104,0),MATCH(Data!A1246,'20.10'!$B$6:$X$6,0))</f>
        <v>38761</v>
      </c>
      <c r="J1246" s="14">
        <f>INDEX('20.13'!$B$7:$X$104,MATCH(B1246,'20.13'!$A$7:$A$104,0),MATCH(Data!A1246,'20.13'!$B$6:$X$6,0))</f>
        <v>108.9</v>
      </c>
      <c r="K1246" s="14"/>
    </row>
    <row r="1247" spans="1:11" hidden="1" x14ac:dyDescent="0.45">
      <c r="A1247" s="116">
        <v>2012</v>
      </c>
      <c r="B1247" s="14" t="s">
        <v>100</v>
      </c>
      <c r="C1247" s="14">
        <f>INDEX('1.1'!$B$6:$X$103,MATCH(B1247,'1.1'!$A$6:$A$103,0),MATCH(Data!A1247,'1.1'!$B$5:$X$5,0))</f>
        <v>4315.7</v>
      </c>
      <c r="D1247" s="14">
        <f>INDEX('1.2'!$B$6:$X$103,MATCH(B1247,'1.2'!$A$6:$A$103,0),MATCH(Data!A1247,'1.2'!$B$5:$X$5,0))</f>
        <v>4311.6000000000004</v>
      </c>
      <c r="E1247" s="14">
        <f>INDEX('1.6.2'!$B$7:$X$104,MATCH(B1247,'1.6.2'!$A$7:$A$104,0),MATCH(Data!A1247,'1.6.2'!$B$6:$X$6,0))</f>
        <v>59.3</v>
      </c>
      <c r="F1247" s="14">
        <f>INDEX('2.10.1'!$B$8:$X$105,MATCH(B1247,'2.10.1'!$A$8:$A$105,0),MATCH(Data!A1247,'2.10.1'!$B$7:$X$7,0))</f>
        <v>5.8</v>
      </c>
      <c r="G1247" s="14">
        <f>INDEX('3.2'!$B$7:$X$104,MATCH(B1247,'3.2'!$A$7:$A$104,0),MATCH(Data!A1247,'3.2'!$B$6:$X$6,0))</f>
        <v>27852</v>
      </c>
      <c r="H1247" s="14">
        <f>INDEX('20.9'!$B$7:$X$104,MATCH(B1247,'20.9'!$A$7:$A$104,0),MATCH(Data!A1247,'20.9'!$B$6:$X$6,0))</f>
        <v>57220</v>
      </c>
      <c r="I1247" s="14">
        <f>INDEX('20.10'!$B$7:$X$104,MATCH(B1247,'20.10'!$A$7:$A$104,0),MATCH(Data!A1247,'20.10'!$B$6:$X$6,0))</f>
        <v>60221</v>
      </c>
      <c r="J1247" s="14">
        <f>INDEX('20.13'!$B$7:$X$104,MATCH(B1247,'20.13'!$A$7:$A$104,0),MATCH(Data!A1247,'20.13'!$B$6:$X$6,0))</f>
        <v>106.1</v>
      </c>
      <c r="K1247" s="14"/>
    </row>
    <row r="1248" spans="1:11" hidden="1" x14ac:dyDescent="0.45">
      <c r="A1248" s="116">
        <v>2012</v>
      </c>
      <c r="B1248" s="14" t="s">
        <v>101</v>
      </c>
      <c r="C1248" s="14">
        <f>INDEX('1.1'!$B$6:$X$103,MATCH(B1248,'1.1'!$A$6:$A$103,0),MATCH(Data!A1248,'1.1'!$B$5:$X$5,0))</f>
        <v>3514</v>
      </c>
      <c r="D1248" s="14">
        <f>INDEX('1.2'!$B$6:$X$103,MATCH(B1248,'1.2'!$A$6:$A$103,0),MATCH(Data!A1248,'1.2'!$B$5:$X$5,0))</f>
        <v>3487.6</v>
      </c>
      <c r="E1248" s="14">
        <f>INDEX('1.6.2'!$B$7:$X$104,MATCH(B1248,'1.6.2'!$A$7:$A$104,0),MATCH(Data!A1248,'1.6.2'!$B$6:$X$6,0))</f>
        <v>65.099999999999994</v>
      </c>
      <c r="F1248" s="14">
        <f>INDEX('2.10.1'!$B$8:$X$105,MATCH(B1248,'2.10.1'!$A$8:$A$105,0),MATCH(Data!A1248,'2.10.1'!$B$7:$X$7,0))</f>
        <v>5.2</v>
      </c>
      <c r="G1248" s="14">
        <f>INDEX('3.2'!$B$7:$X$104,MATCH(B1248,'3.2'!$A$7:$A$104,0),MATCH(Data!A1248,'3.2'!$B$6:$X$6,0))</f>
        <v>33473</v>
      </c>
      <c r="H1248" s="14">
        <f>INDEX('20.9'!$B$7:$X$104,MATCH(B1248,'20.9'!$A$7:$A$104,0),MATCH(Data!A1248,'20.9'!$B$6:$X$6,0))</f>
        <v>47867</v>
      </c>
      <c r="I1248" s="14">
        <f>INDEX('20.10'!$B$7:$X$104,MATCH(B1248,'20.10'!$A$7:$A$104,0),MATCH(Data!A1248,'20.10'!$B$6:$X$6,0))</f>
        <v>52972</v>
      </c>
      <c r="J1248" s="14">
        <f>INDEX('20.13'!$B$7:$X$104,MATCH(B1248,'20.13'!$A$7:$A$104,0),MATCH(Data!A1248,'20.13'!$B$6:$X$6,0))</f>
        <v>108.4</v>
      </c>
      <c r="K1248" s="14"/>
    </row>
    <row r="1249" spans="1:11" hidden="1" x14ac:dyDescent="0.45">
      <c r="A1249" s="116">
        <v>2012</v>
      </c>
      <c r="B1249" s="83" t="s">
        <v>62</v>
      </c>
      <c r="C1249" s="14">
        <f>INDEX('1.1'!$B$6:$X$103,MATCH(B1249,'1.1'!$A$6:$A$103,0),MATCH(Data!A1249,'1.1'!$B$5:$X$5,0))</f>
        <v>0</v>
      </c>
      <c r="D1249" s="14">
        <f>INDEX('1.2'!$B$6:$X$103,MATCH(B1249,'1.2'!$A$6:$A$103,0),MATCH(Data!A1249,'1.2'!$B$5:$X$5,0))</f>
        <v>0</v>
      </c>
      <c r="E1249" s="14">
        <f>INDEX('1.6.2'!$B$7:$X$104,MATCH(B1249,'1.6.2'!$A$7:$A$104,0),MATCH(Data!A1249,'1.6.2'!$B$6:$X$6,0))</f>
        <v>0</v>
      </c>
      <c r="F1249" s="14">
        <f>INDEX('2.10.1'!$B$8:$X$105,MATCH(B1249,'2.10.1'!$A$8:$A$105,0),MATCH(Data!A1249,'2.10.1'!$B$7:$X$7,0))</f>
        <v>0</v>
      </c>
      <c r="G1249" s="14">
        <f>INDEX('3.2'!$B$7:$X$104,MATCH(B1249,'3.2'!$A$7:$A$104,0),MATCH(Data!A1249,'3.2'!$B$6:$X$6,0))</f>
        <v>0</v>
      </c>
      <c r="H1249" s="14">
        <f>INDEX('20.9'!$B$7:$X$104,MATCH(B1249,'20.9'!$A$7:$A$104,0),MATCH(Data!A1249,'20.9'!$B$6:$X$6,0))</f>
        <v>0</v>
      </c>
      <c r="I1249" s="14">
        <f>INDEX('20.10'!$B$7:$X$104,MATCH(B1249,'20.10'!$A$7:$A$104,0),MATCH(Data!A1249,'20.10'!$B$6:$X$6,0))</f>
        <v>0</v>
      </c>
      <c r="J1249" s="14">
        <f>INDEX('20.13'!$B$7:$X$104,MATCH(B1249,'20.13'!$A$7:$A$104,0),MATCH(Data!A1249,'20.13'!$B$6:$X$6,0))</f>
        <v>0</v>
      </c>
      <c r="K1249" s="14"/>
    </row>
    <row r="1250" spans="1:11" ht="18" hidden="1" x14ac:dyDescent="0.45">
      <c r="A1250" s="116">
        <v>2012</v>
      </c>
      <c r="B1250" s="105" t="s">
        <v>144</v>
      </c>
      <c r="C1250" s="14">
        <f>INDEX('1.1'!$B$6:$X$103,MATCH(B1250,'1.1'!$A$6:$A$103,0),MATCH(Data!A1250,'1.1'!$B$5:$X$5,0))</f>
        <v>1586</v>
      </c>
      <c r="D1250" s="14">
        <f>INDEX('1.2'!$B$6:$X$103,MATCH(B1250,'1.2'!$A$6:$A$103,0),MATCH(Data!A1250,'1.2'!$B$5:$X$5,0))</f>
        <v>1574.1</v>
      </c>
      <c r="E1250" s="14">
        <f>INDEX('1.6.2'!$B$7:$X$104,MATCH(B1250,'1.6.2'!$A$7:$A$104,0),MATCH(Data!A1250,'1.6.2'!$B$6:$X$6,0))</f>
        <v>66.900000000000006</v>
      </c>
      <c r="F1250" s="14">
        <f>INDEX('2.10.1'!$B$8:$X$105,MATCH(B1250,'2.10.1'!$A$8:$A$105,0),MATCH(Data!A1250,'2.10.1'!$B$7:$X$7,0))</f>
        <v>5.5</v>
      </c>
      <c r="G1250" s="14">
        <f>INDEX('3.2'!$B$7:$X$104,MATCH(B1250,'3.2'!$A$7:$A$104,0),MATCH(Data!A1250,'3.2'!$B$6:$X$6,0))</f>
        <v>36345</v>
      </c>
      <c r="H1250" s="14">
        <f>INDEX('20.9'!$B$7:$X$104,MATCH(B1250,'20.9'!$A$7:$A$104,0),MATCH(Data!A1250,'20.9'!$B$6:$X$6,0))</f>
        <v>55534</v>
      </c>
      <c r="I1250" s="14">
        <f>INDEX('20.10'!$B$7:$X$104,MATCH(B1250,'20.10'!$A$7:$A$104,0),MATCH(Data!A1250,'20.10'!$B$6:$X$6,0))</f>
        <v>55009</v>
      </c>
      <c r="J1250" s="14">
        <f>INDEX('20.13'!$B$7:$X$104,MATCH(B1250,'20.13'!$A$7:$A$104,0),MATCH(Data!A1250,'20.13'!$B$6:$X$6,0))</f>
        <v>110.6</v>
      </c>
      <c r="K1250" s="14"/>
    </row>
    <row r="1251" spans="1:11" ht="18" hidden="1" x14ac:dyDescent="0.45">
      <c r="A1251" s="116">
        <v>2012</v>
      </c>
      <c r="B1251" s="105" t="s">
        <v>133</v>
      </c>
      <c r="C1251" s="14">
        <f>INDEX('1.1'!$B$6:$X$103,MATCH(B1251,'1.1'!$A$6:$A$103,0),MATCH(Data!A1251,'1.1'!$B$5:$X$5,0))</f>
        <v>534.1</v>
      </c>
      <c r="D1251" s="14">
        <f>INDEX('1.2'!$B$6:$X$103,MATCH(B1251,'1.2'!$A$6:$A$103,0),MATCH(Data!A1251,'1.2'!$B$5:$X$5,0))</f>
        <v>533.5</v>
      </c>
      <c r="E1251" s="14">
        <f>INDEX('1.6.2'!$B$7:$X$104,MATCH(B1251,'1.6.2'!$A$7:$A$104,0),MATCH(Data!A1251,'1.6.2'!$B$6:$X$6,0))</f>
        <v>69.8</v>
      </c>
      <c r="F1251" s="14">
        <f>INDEX('2.10.1'!$B$8:$X$105,MATCH(B1251,'2.10.1'!$A$8:$A$105,0),MATCH(Data!A1251,'2.10.1'!$B$7:$X$7,0))</f>
        <v>3.4</v>
      </c>
      <c r="G1251" s="14">
        <f>INDEX('3.2'!$B$7:$X$104,MATCH(B1251,'3.2'!$A$7:$A$104,0),MATCH(Data!A1251,'3.2'!$B$6:$X$6,0))</f>
        <v>52585</v>
      </c>
      <c r="H1251" s="14">
        <f>INDEX('20.9'!$B$7:$X$104,MATCH(B1251,'20.9'!$A$7:$A$104,0),MATCH(Data!A1251,'20.9'!$B$6:$X$6,0))</f>
        <v>60202</v>
      </c>
      <c r="I1251" s="14">
        <f>INDEX('20.10'!$B$7:$X$104,MATCH(B1251,'20.10'!$A$7:$A$104,0),MATCH(Data!A1251,'20.10'!$B$6:$X$6,0))</f>
        <v>46714</v>
      </c>
      <c r="J1251" s="14">
        <f>INDEX('20.13'!$B$7:$X$104,MATCH(B1251,'20.13'!$A$7:$A$104,0),MATCH(Data!A1251,'20.13'!$B$6:$X$6,0))</f>
        <v>105.3</v>
      </c>
      <c r="K1251" s="14"/>
    </row>
    <row r="1252" spans="1:11" ht="18" hidden="1" x14ac:dyDescent="0.45">
      <c r="A1252" s="116">
        <v>2012</v>
      </c>
      <c r="B1252" s="105" t="s">
        <v>102</v>
      </c>
      <c r="C1252" s="14">
        <f>INDEX('1.1'!$B$6:$X$103,MATCH(B1252,'1.1'!$A$6:$A$103,0),MATCH(Data!A1252,'1.1'!$B$5:$X$5,0))</f>
        <v>1393.9</v>
      </c>
      <c r="D1252" s="14">
        <f>INDEX('1.2'!$B$6:$X$103,MATCH(B1252,'1.2'!$A$6:$A$103,0),MATCH(Data!A1252,'1.2'!$B$5:$X$5,0))</f>
        <v>1380</v>
      </c>
      <c r="E1252" s="14">
        <f>INDEX('1.6.2'!$B$7:$X$104,MATCH(B1252,'1.6.2'!$A$7:$A$104,0),MATCH(Data!A1252,'1.6.2'!$B$6:$X$6,0))</f>
        <v>61.2</v>
      </c>
      <c r="F1252" s="14">
        <f>INDEX('2.10.1'!$B$8:$X$105,MATCH(B1252,'2.10.1'!$A$8:$A$105,0),MATCH(Data!A1252,'2.10.1'!$B$7:$X$7,0))</f>
        <v>5.7</v>
      </c>
      <c r="G1252" s="14">
        <f>INDEX('3.2'!$B$7:$X$104,MATCH(B1252,'3.2'!$A$7:$A$104,0),MATCH(Data!A1252,'3.2'!$B$6:$X$6,0))</f>
        <v>22682</v>
      </c>
      <c r="H1252" s="14">
        <f>INDEX('20.9'!$B$7:$X$104,MATCH(B1252,'20.9'!$A$7:$A$104,0),MATCH(Data!A1252,'20.9'!$B$6:$X$6,0))</f>
        <v>0</v>
      </c>
      <c r="I1252" s="14">
        <f>INDEX('20.10'!$B$7:$X$104,MATCH(B1252,'20.10'!$A$7:$A$104,0),MATCH(Data!A1252,'20.10'!$B$6:$X$6,0))</f>
        <v>0</v>
      </c>
      <c r="J1252" s="14" t="str">
        <f>INDEX('20.13'!$B$7:$X$104,MATCH(B1252,'20.13'!$A$7:$A$104,0),MATCH(Data!A1252,'20.13'!$B$6:$X$6,0))</f>
        <v>-</v>
      </c>
      <c r="K1252" s="14"/>
    </row>
    <row r="1253" spans="1:11" hidden="1" x14ac:dyDescent="0.45">
      <c r="A1253" s="116">
        <v>2012</v>
      </c>
      <c r="B1253" s="14" t="s">
        <v>103</v>
      </c>
      <c r="C1253" s="14">
        <f>INDEX('1.1'!$B$6:$X$103,MATCH(B1253,'1.1'!$A$6:$A$103,0),MATCH(Data!A1253,'1.1'!$B$5:$X$5,0))</f>
        <v>3485.7</v>
      </c>
      <c r="D1253" s="14">
        <f>INDEX('1.2'!$B$6:$X$103,MATCH(B1253,'1.2'!$A$6:$A$103,0),MATCH(Data!A1253,'1.2'!$B$5:$X$5,0))</f>
        <v>3483</v>
      </c>
      <c r="E1253" s="14">
        <f>INDEX('1.6.2'!$B$7:$X$104,MATCH(B1253,'1.6.2'!$A$7:$A$104,0),MATCH(Data!A1253,'1.6.2'!$B$6:$X$6,0))</f>
        <v>59.1</v>
      </c>
      <c r="F1253" s="14">
        <f>INDEX('2.10.1'!$B$8:$X$105,MATCH(B1253,'2.10.1'!$A$8:$A$105,0),MATCH(Data!A1253,'2.10.1'!$B$7:$X$7,0))</f>
        <v>6.4</v>
      </c>
      <c r="G1253" s="14">
        <f>INDEX('3.2'!$B$7:$X$104,MATCH(B1253,'3.2'!$A$7:$A$104,0),MATCH(Data!A1253,'3.2'!$B$6:$X$6,0))</f>
        <v>19816</v>
      </c>
      <c r="H1253" s="14">
        <f>INDEX('20.9'!$B$7:$X$104,MATCH(B1253,'20.9'!$A$7:$A$104,0),MATCH(Data!A1253,'20.9'!$B$6:$X$6,0))</f>
        <v>33957</v>
      </c>
      <c r="I1253" s="14">
        <f>INDEX('20.10'!$B$7:$X$104,MATCH(B1253,'20.10'!$A$7:$A$104,0),MATCH(Data!A1253,'20.10'!$B$6:$X$6,0))</f>
        <v>29644</v>
      </c>
      <c r="J1253" s="14">
        <f>INDEX('20.13'!$B$7:$X$104,MATCH(B1253,'20.13'!$A$7:$A$104,0),MATCH(Data!A1253,'20.13'!$B$6:$X$6,0))</f>
        <v>107.5</v>
      </c>
      <c r="K1253" s="14"/>
    </row>
    <row r="1254" spans="1:11" hidden="1" x14ac:dyDescent="0.45">
      <c r="A1254" s="116">
        <v>2012</v>
      </c>
      <c r="B1254" s="44" t="s">
        <v>145</v>
      </c>
      <c r="C1254" s="14">
        <f>INDEX('1.1'!$B$6:$X$103,MATCH(B1254,'1.1'!$A$6:$A$103,0),MATCH(Data!A1254,'1.1'!$B$5:$X$5,0))</f>
        <v>17186.8</v>
      </c>
      <c r="D1254" s="14">
        <f>INDEX('1.2'!$B$6:$X$103,MATCH(B1254,'1.2'!$A$6:$A$103,0),MATCH(Data!A1254,'1.2'!$B$5:$X$5,0))</f>
        <v>17182.3</v>
      </c>
      <c r="E1254" s="14">
        <f>INDEX('1.6.2'!$B$7:$X$104,MATCH(B1254,'1.6.2'!$A$7:$A$104,0),MATCH(Data!A1254,'1.6.2'!$B$6:$X$6,0))</f>
        <v>60.1</v>
      </c>
      <c r="F1254" s="14">
        <f>INDEX('2.10.1'!$B$8:$X$105,MATCH(B1254,'2.10.1'!$A$8:$A$105,0),MATCH(Data!A1254,'2.10.1'!$B$7:$X$7,0))</f>
        <v>6.8</v>
      </c>
      <c r="G1254" s="14">
        <f>INDEX('3.2'!$B$7:$X$104,MATCH(B1254,'3.2'!$A$7:$A$104,0),MATCH(Data!A1254,'3.2'!$B$6:$X$6,0))</f>
        <v>18474</v>
      </c>
      <c r="H1254" s="14">
        <f>INDEX('20.9'!$B$7:$X$104,MATCH(B1254,'20.9'!$A$7:$A$104,0),MATCH(Data!A1254,'20.9'!$B$6:$X$6,0))</f>
        <v>42964</v>
      </c>
      <c r="I1254" s="14">
        <f>INDEX('20.10'!$B$7:$X$104,MATCH(B1254,'20.10'!$A$7:$A$104,0),MATCH(Data!A1254,'20.10'!$B$6:$X$6,0))</f>
        <v>46743</v>
      </c>
      <c r="J1254" s="14">
        <f>INDEX('20.13'!$B$7:$X$104,MATCH(B1254,'20.13'!$A$7:$A$104,0),MATCH(Data!A1254,'20.13'!$B$6:$X$6,0))</f>
        <v>108.7</v>
      </c>
      <c r="K1254" s="14"/>
    </row>
    <row r="1255" spans="1:11" hidden="1" x14ac:dyDescent="0.45">
      <c r="A1255" s="116">
        <v>2012</v>
      </c>
      <c r="B1255" s="14" t="s">
        <v>104</v>
      </c>
      <c r="C1255" s="14">
        <f>INDEX('1.1'!$B$6:$X$103,MATCH(B1255,'1.1'!$A$6:$A$103,0),MATCH(Data!A1255,'1.1'!$B$5:$X$5,0))</f>
        <v>208.3</v>
      </c>
      <c r="D1255" s="14">
        <f>INDEX('1.2'!$B$6:$X$103,MATCH(B1255,'1.2'!$A$6:$A$103,0),MATCH(Data!A1255,'1.2'!$B$5:$X$5,0))</f>
        <v>207.9</v>
      </c>
      <c r="E1255" s="14">
        <f>INDEX('1.6.2'!$B$7:$X$104,MATCH(B1255,'1.6.2'!$A$7:$A$104,0),MATCH(Data!A1255,'1.6.2'!$B$6:$X$6,0))</f>
        <v>57.8</v>
      </c>
      <c r="F1255" s="14">
        <f>INDEX('2.10.1'!$B$8:$X$105,MATCH(B1255,'2.10.1'!$A$8:$A$105,0),MATCH(Data!A1255,'2.10.1'!$B$7:$X$7,0))</f>
        <v>11.6</v>
      </c>
      <c r="G1255" s="14">
        <f>INDEX('3.2'!$B$7:$X$104,MATCH(B1255,'3.2'!$A$7:$A$104,0),MATCH(Data!A1255,'3.2'!$B$6:$X$6,0))</f>
        <v>14283</v>
      </c>
      <c r="H1255" s="14">
        <f>INDEX('20.9'!$B$7:$X$104,MATCH(B1255,'20.9'!$A$7:$A$104,0),MATCH(Data!A1255,'20.9'!$B$6:$X$6,0))</f>
        <v>35341</v>
      </c>
      <c r="I1255" s="14">
        <f>INDEX('20.10'!$B$7:$X$104,MATCH(B1255,'20.10'!$A$7:$A$104,0),MATCH(Data!A1255,'20.10'!$B$6:$X$6,0))</f>
        <v>37603</v>
      </c>
      <c r="J1255" s="14">
        <f>INDEX('20.13'!$B$7:$X$104,MATCH(B1255,'20.13'!$A$7:$A$104,0),MATCH(Data!A1255,'20.13'!$B$6:$X$6,0))</f>
        <v>120.1</v>
      </c>
      <c r="K1255" s="14"/>
    </row>
    <row r="1256" spans="1:11" hidden="1" x14ac:dyDescent="0.45">
      <c r="A1256" s="116">
        <v>2012</v>
      </c>
      <c r="B1256" s="14" t="s">
        <v>106</v>
      </c>
      <c r="C1256" s="14">
        <f>INDEX('1.1'!$B$6:$X$103,MATCH(B1256,'1.1'!$A$6:$A$103,0),MATCH(Data!A1256,'1.1'!$B$5:$X$5,0))</f>
        <v>311.2</v>
      </c>
      <c r="D1256" s="14">
        <f>INDEX('1.2'!$B$6:$X$103,MATCH(B1256,'1.2'!$A$6:$A$103,0),MATCH(Data!A1256,'1.2'!$B$5:$X$5,0))</f>
        <v>310.39999999999998</v>
      </c>
      <c r="E1256" s="14">
        <f>INDEX('1.6.2'!$B$7:$X$104,MATCH(B1256,'1.6.2'!$A$7:$A$104,0),MATCH(Data!A1256,'1.6.2'!$B$6:$X$6,0))</f>
        <v>58.1</v>
      </c>
      <c r="F1256" s="14">
        <f>INDEX('2.10.1'!$B$8:$X$105,MATCH(B1256,'2.10.1'!$A$8:$A$105,0),MATCH(Data!A1256,'2.10.1'!$B$7:$X$7,0))</f>
        <v>18.399999999999999</v>
      </c>
      <c r="G1256" s="14">
        <f>INDEX('3.2'!$B$7:$X$104,MATCH(B1256,'3.2'!$A$7:$A$104,0),MATCH(Data!A1256,'3.2'!$B$6:$X$6,0))</f>
        <v>12014</v>
      </c>
      <c r="H1256" s="14">
        <f>INDEX('20.9'!$B$7:$X$104,MATCH(B1256,'20.9'!$A$7:$A$104,0),MATCH(Data!A1256,'20.9'!$B$6:$X$6,0))</f>
        <v>38855</v>
      </c>
      <c r="I1256" s="14">
        <f>INDEX('20.10'!$B$7:$X$104,MATCH(B1256,'20.10'!$A$7:$A$104,0),MATCH(Data!A1256,'20.10'!$B$6:$X$6,0))</f>
        <v>45709</v>
      </c>
      <c r="J1256" s="14">
        <f>INDEX('20.13'!$B$7:$X$104,MATCH(B1256,'20.13'!$A$7:$A$104,0),MATCH(Data!A1256,'20.13'!$B$6:$X$6,0))</f>
        <v>105.3</v>
      </c>
      <c r="K1256" s="14"/>
    </row>
    <row r="1257" spans="1:11" hidden="1" x14ac:dyDescent="0.45">
      <c r="A1257" s="116">
        <v>2012</v>
      </c>
      <c r="B1257" s="14" t="s">
        <v>107</v>
      </c>
      <c r="C1257" s="14">
        <f>INDEX('1.1'!$B$6:$X$103,MATCH(B1257,'1.1'!$A$6:$A$103,0),MATCH(Data!A1257,'1.1'!$B$5:$X$5,0))</f>
        <v>533.70000000000005</v>
      </c>
      <c r="D1257" s="14">
        <f>INDEX('1.2'!$B$6:$X$103,MATCH(B1257,'1.2'!$A$6:$A$103,0),MATCH(Data!A1257,'1.2'!$B$5:$X$5,0))</f>
        <v>533.1</v>
      </c>
      <c r="E1257" s="14">
        <f>INDEX('1.6.2'!$B$7:$X$104,MATCH(B1257,'1.6.2'!$A$7:$A$104,0),MATCH(Data!A1257,'1.6.2'!$B$6:$X$6,0))</f>
        <v>59.5</v>
      </c>
      <c r="F1257" s="14">
        <f>INDEX('2.10.1'!$B$8:$X$105,MATCH(B1257,'2.10.1'!$A$8:$A$105,0),MATCH(Data!A1257,'2.10.1'!$B$7:$X$7,0))</f>
        <v>7.9</v>
      </c>
      <c r="G1257" s="14">
        <f>INDEX('3.2'!$B$7:$X$104,MATCH(B1257,'3.2'!$A$7:$A$104,0),MATCH(Data!A1257,'3.2'!$B$6:$X$6,0))</f>
        <v>16012</v>
      </c>
      <c r="H1257" s="14">
        <f>INDEX('20.9'!$B$7:$X$104,MATCH(B1257,'20.9'!$A$7:$A$104,0),MATCH(Data!A1257,'20.9'!$B$6:$X$6,0))</f>
        <v>35028</v>
      </c>
      <c r="I1257" s="14">
        <f>INDEX('20.10'!$B$7:$X$104,MATCH(B1257,'20.10'!$A$7:$A$104,0),MATCH(Data!A1257,'20.10'!$B$6:$X$6,0))</f>
        <v>42930</v>
      </c>
      <c r="J1257" s="14">
        <f>INDEX('20.13'!$B$7:$X$104,MATCH(B1257,'20.13'!$A$7:$A$104,0),MATCH(Data!A1257,'20.13'!$B$6:$X$6,0))</f>
        <v>103.5</v>
      </c>
      <c r="K1257" s="14"/>
    </row>
    <row r="1258" spans="1:11" hidden="1" x14ac:dyDescent="0.45">
      <c r="A1258" s="116">
        <v>2012</v>
      </c>
      <c r="B1258" s="14" t="s">
        <v>108</v>
      </c>
      <c r="C1258" s="14">
        <f>INDEX('1.1'!$B$6:$X$103,MATCH(B1258,'1.1'!$A$6:$A$103,0),MATCH(Data!A1258,'1.1'!$B$5:$X$5,0))</f>
        <v>2378</v>
      </c>
      <c r="D1258" s="14">
        <f>INDEX('1.2'!$B$6:$X$103,MATCH(B1258,'1.2'!$A$6:$A$103,0),MATCH(Data!A1258,'1.2'!$B$5:$X$5,0))</f>
        <v>2387.4</v>
      </c>
      <c r="E1258" s="14">
        <f>INDEX('1.6.2'!$B$7:$X$104,MATCH(B1258,'1.6.2'!$A$7:$A$104,0),MATCH(Data!A1258,'1.6.2'!$B$6:$X$6,0))</f>
        <v>58.5</v>
      </c>
      <c r="F1258" s="14">
        <f>INDEX('2.10.1'!$B$8:$X$105,MATCH(B1258,'2.10.1'!$A$8:$A$105,0),MATCH(Data!A1258,'2.10.1'!$B$7:$X$7,0))</f>
        <v>6.2</v>
      </c>
      <c r="G1258" s="14">
        <f>INDEX('3.2'!$B$7:$X$104,MATCH(B1258,'3.2'!$A$7:$A$104,0),MATCH(Data!A1258,'3.2'!$B$6:$X$6,0))</f>
        <v>13617</v>
      </c>
      <c r="H1258" s="14">
        <f>INDEX('20.9'!$B$7:$X$104,MATCH(B1258,'20.9'!$A$7:$A$104,0),MATCH(Data!A1258,'20.9'!$B$6:$X$6,0))</f>
        <v>35508</v>
      </c>
      <c r="I1258" s="14">
        <f>INDEX('20.10'!$B$7:$X$104,MATCH(B1258,'20.10'!$A$7:$A$104,0),MATCH(Data!A1258,'20.10'!$B$6:$X$6,0))</f>
        <v>43967</v>
      </c>
      <c r="J1258" s="14">
        <f>INDEX('20.13'!$B$7:$X$104,MATCH(B1258,'20.13'!$A$7:$A$104,0),MATCH(Data!A1258,'20.13'!$B$6:$X$6,0))</f>
        <v>113.4</v>
      </c>
      <c r="K1258" s="14"/>
    </row>
    <row r="1259" spans="1:11" hidden="1" x14ac:dyDescent="0.45">
      <c r="A1259" s="116">
        <v>2012</v>
      </c>
      <c r="B1259" s="14" t="s">
        <v>109</v>
      </c>
      <c r="C1259" s="14">
        <f>INDEX('1.1'!$B$6:$X$103,MATCH(B1259,'1.1'!$A$6:$A$103,0),MATCH(Data!A1259,'1.1'!$B$5:$X$5,0))</f>
        <v>2847.7</v>
      </c>
      <c r="D1259" s="14">
        <f>INDEX('1.2'!$B$6:$X$103,MATCH(B1259,'1.2'!$A$6:$A$103,0),MATCH(Data!A1259,'1.2'!$B$5:$X$5,0))</f>
        <v>2843.4</v>
      </c>
      <c r="E1259" s="14">
        <f>INDEX('1.6.2'!$B$7:$X$104,MATCH(B1259,'1.6.2'!$A$7:$A$104,0),MATCH(Data!A1259,'1.6.2'!$B$6:$X$6,0))</f>
        <v>61.5</v>
      </c>
      <c r="F1259" s="14">
        <f>INDEX('2.10.1'!$B$8:$X$105,MATCH(B1259,'2.10.1'!$A$8:$A$105,0),MATCH(Data!A1259,'2.10.1'!$B$7:$X$7,0))</f>
        <v>5.5</v>
      </c>
      <c r="G1259" s="14">
        <f>INDEX('3.2'!$B$7:$X$104,MATCH(B1259,'3.2'!$A$7:$A$104,0),MATCH(Data!A1259,'3.2'!$B$6:$X$6,0))</f>
        <v>22524</v>
      </c>
      <c r="H1259" s="14">
        <f>INDEX('20.9'!$B$7:$X$104,MATCH(B1259,'20.9'!$A$7:$A$104,0),MATCH(Data!A1259,'20.9'!$B$6:$X$6,0))</f>
        <v>50047</v>
      </c>
      <c r="I1259" s="14">
        <f>INDEX('20.10'!$B$7:$X$104,MATCH(B1259,'20.10'!$A$7:$A$104,0),MATCH(Data!A1259,'20.10'!$B$6:$X$6,0))</f>
        <v>51047</v>
      </c>
      <c r="J1259" s="14">
        <f>INDEX('20.13'!$B$7:$X$104,MATCH(B1259,'20.13'!$A$7:$A$104,0),MATCH(Data!A1259,'20.13'!$B$6:$X$6,0))</f>
        <v>105.9</v>
      </c>
      <c r="K1259" s="14"/>
    </row>
    <row r="1260" spans="1:11" hidden="1" x14ac:dyDescent="0.45">
      <c r="A1260" s="116">
        <v>2012</v>
      </c>
      <c r="B1260" s="14" t="s">
        <v>110</v>
      </c>
      <c r="C1260" s="14">
        <f>INDEX('1.1'!$B$6:$X$103,MATCH(B1260,'1.1'!$A$6:$A$103,0),MATCH(Data!A1260,'1.1'!$B$5:$X$5,0))</f>
        <v>2423.1999999999998</v>
      </c>
      <c r="D1260" s="14">
        <f>INDEX('1.2'!$B$6:$X$103,MATCH(B1260,'1.2'!$A$6:$A$103,0),MATCH(Data!A1260,'1.2'!$B$5:$X$5,0))</f>
        <v>2424.1</v>
      </c>
      <c r="E1260" s="14">
        <f>INDEX('1.6.2'!$B$7:$X$104,MATCH(B1260,'1.6.2'!$A$7:$A$104,0),MATCH(Data!A1260,'1.6.2'!$B$6:$X$6,0))</f>
        <v>59.7</v>
      </c>
      <c r="F1260" s="14">
        <f>INDEX('2.10.1'!$B$8:$X$105,MATCH(B1260,'2.10.1'!$A$8:$A$105,0),MATCH(Data!A1260,'2.10.1'!$B$7:$X$7,0))</f>
        <v>7.8</v>
      </c>
      <c r="G1260" s="14">
        <f>INDEX('3.2'!$B$7:$X$104,MATCH(B1260,'3.2'!$A$7:$A$104,0),MATCH(Data!A1260,'3.2'!$B$6:$X$6,0))</f>
        <v>17820</v>
      </c>
      <c r="H1260" s="14">
        <f>INDEX('20.9'!$B$7:$X$104,MATCH(B1260,'20.9'!$A$7:$A$104,0),MATCH(Data!A1260,'20.9'!$B$6:$X$6,0))</f>
        <v>48347</v>
      </c>
      <c r="I1260" s="14">
        <f>INDEX('20.10'!$B$7:$X$104,MATCH(B1260,'20.10'!$A$7:$A$104,0),MATCH(Data!A1260,'20.10'!$B$6:$X$6,0))</f>
        <v>42753</v>
      </c>
      <c r="J1260" s="14">
        <f>INDEX('20.13'!$B$7:$X$104,MATCH(B1260,'20.13'!$A$7:$A$104,0),MATCH(Data!A1260,'20.13'!$B$6:$X$6,0))</f>
        <v>108.5</v>
      </c>
      <c r="K1260" s="14"/>
    </row>
    <row r="1261" spans="1:11" hidden="1" x14ac:dyDescent="0.45">
      <c r="A1261" s="116">
        <v>2012</v>
      </c>
      <c r="B1261" s="14" t="s">
        <v>111</v>
      </c>
      <c r="C1261" s="14">
        <f>INDEX('1.1'!$B$6:$X$103,MATCH(B1261,'1.1'!$A$6:$A$103,0),MATCH(Data!A1261,'1.1'!$B$5:$X$5,0))</f>
        <v>2740.2</v>
      </c>
      <c r="D1261" s="14">
        <f>INDEX('1.2'!$B$6:$X$103,MATCH(B1261,'1.2'!$A$6:$A$103,0),MATCH(Data!A1261,'1.2'!$B$5:$X$5,0))</f>
        <v>2744.9</v>
      </c>
      <c r="E1261" s="14">
        <f>INDEX('1.6.2'!$B$7:$X$104,MATCH(B1261,'1.6.2'!$A$7:$A$104,0),MATCH(Data!A1261,'1.6.2'!$B$6:$X$6,0))</f>
        <v>59.2</v>
      </c>
      <c r="F1261" s="14">
        <f>INDEX('2.10.1'!$B$8:$X$105,MATCH(B1261,'2.10.1'!$A$8:$A$105,0),MATCH(Data!A1261,'2.10.1'!$B$7:$X$7,0))</f>
        <v>7.1</v>
      </c>
      <c r="G1261" s="14">
        <f>INDEX('3.2'!$B$7:$X$104,MATCH(B1261,'3.2'!$A$7:$A$104,0),MATCH(Data!A1261,'3.2'!$B$6:$X$6,0))</f>
        <v>18511</v>
      </c>
      <c r="H1261" s="14">
        <f>INDEX('20.9'!$B$7:$X$104,MATCH(B1261,'20.9'!$A$7:$A$104,0),MATCH(Data!A1261,'20.9'!$B$6:$X$6,0))</f>
        <v>39091</v>
      </c>
      <c r="I1261" s="14">
        <f>INDEX('20.10'!$B$7:$X$104,MATCH(B1261,'20.10'!$A$7:$A$104,0),MATCH(Data!A1261,'20.10'!$B$6:$X$6,0))</f>
        <v>39601</v>
      </c>
      <c r="J1261" s="14">
        <f>INDEX('20.13'!$B$7:$X$104,MATCH(B1261,'20.13'!$A$7:$A$104,0),MATCH(Data!A1261,'20.13'!$B$6:$X$6,0))</f>
        <v>109.1</v>
      </c>
      <c r="K1261" s="14"/>
    </row>
    <row r="1262" spans="1:11" hidden="1" x14ac:dyDescent="0.45">
      <c r="A1262" s="116">
        <v>2012</v>
      </c>
      <c r="B1262" s="14" t="s">
        <v>112</v>
      </c>
      <c r="C1262" s="14">
        <f>INDEX('1.1'!$B$6:$X$103,MATCH(B1262,'1.1'!$A$6:$A$103,0),MATCH(Data!A1262,'1.1'!$B$5:$X$5,0))</f>
        <v>2712.5</v>
      </c>
      <c r="D1262" s="14">
        <f>INDEX('1.2'!$B$6:$X$103,MATCH(B1262,'1.2'!$A$6:$A$103,0),MATCH(Data!A1262,'1.2'!$B$5:$X$5,0))</f>
        <v>2700.4</v>
      </c>
      <c r="E1262" s="14">
        <f>INDEX('1.6.2'!$B$7:$X$104,MATCH(B1262,'1.6.2'!$A$7:$A$104,0),MATCH(Data!A1262,'1.6.2'!$B$6:$X$6,0))</f>
        <v>60.8</v>
      </c>
      <c r="F1262" s="14">
        <f>INDEX('2.10.1'!$B$8:$X$105,MATCH(B1262,'2.10.1'!$A$8:$A$105,0),MATCH(Data!A1262,'2.10.1'!$B$7:$X$7,0))</f>
        <v>5.6</v>
      </c>
      <c r="G1262" s="14">
        <f>INDEX('3.2'!$B$7:$X$104,MATCH(B1262,'3.2'!$A$7:$A$104,0),MATCH(Data!A1262,'3.2'!$B$6:$X$6,0))</f>
        <v>20728</v>
      </c>
      <c r="H1262" s="14">
        <f>INDEX('20.9'!$B$7:$X$104,MATCH(B1262,'20.9'!$A$7:$A$104,0),MATCH(Data!A1262,'20.9'!$B$6:$X$6,0))</f>
        <v>38969</v>
      </c>
      <c r="I1262" s="14">
        <f>INDEX('20.10'!$B$7:$X$104,MATCH(B1262,'20.10'!$A$7:$A$104,0),MATCH(Data!A1262,'20.10'!$B$6:$X$6,0))</f>
        <v>48676</v>
      </c>
      <c r="J1262" s="14">
        <f>INDEX('20.13'!$B$7:$X$104,MATCH(B1262,'20.13'!$A$7:$A$104,0),MATCH(Data!A1262,'20.13'!$B$6:$X$6,0))</f>
        <v>117.8</v>
      </c>
      <c r="K1262" s="14"/>
    </row>
    <row r="1263" spans="1:11" hidden="1" x14ac:dyDescent="0.45">
      <c r="A1263" s="116">
        <v>2012</v>
      </c>
      <c r="B1263" s="14" t="s">
        <v>113</v>
      </c>
      <c r="C1263" s="14">
        <f>INDEX('1.1'!$B$6:$X$103,MATCH(B1263,'1.1'!$A$6:$A$103,0),MATCH(Data!A1263,'1.1'!$B$5:$X$5,0))</f>
        <v>1968.8</v>
      </c>
      <c r="D1263" s="14">
        <f>INDEX('1.2'!$B$6:$X$103,MATCH(B1263,'1.2'!$A$6:$A$103,0),MATCH(Data!A1263,'1.2'!$B$5:$X$5,0))</f>
        <v>1970.5</v>
      </c>
      <c r="E1263" s="14">
        <f>INDEX('1.6.2'!$B$7:$X$104,MATCH(B1263,'1.6.2'!$A$7:$A$104,0),MATCH(Data!A1263,'1.6.2'!$B$6:$X$6,0))</f>
        <v>60.7</v>
      </c>
      <c r="F1263" s="14">
        <f>INDEX('2.10.1'!$B$8:$X$105,MATCH(B1263,'2.10.1'!$A$8:$A$105,0),MATCH(Data!A1263,'2.10.1'!$B$7:$X$7,0))</f>
        <v>6.9</v>
      </c>
      <c r="G1263" s="14">
        <f>INDEX('3.2'!$B$7:$X$104,MATCH(B1263,'3.2'!$A$7:$A$104,0),MATCH(Data!A1263,'3.2'!$B$6:$X$6,0))</f>
        <v>19495</v>
      </c>
      <c r="H1263" s="14">
        <f>INDEX('20.9'!$B$7:$X$104,MATCH(B1263,'20.9'!$A$7:$A$104,0),MATCH(Data!A1263,'20.9'!$B$6:$X$6,0))</f>
        <v>36803</v>
      </c>
      <c r="I1263" s="14">
        <f>INDEX('20.10'!$B$7:$X$104,MATCH(B1263,'20.10'!$A$7:$A$104,0),MATCH(Data!A1263,'20.10'!$B$6:$X$6,0))</f>
        <v>40127</v>
      </c>
      <c r="J1263" s="14">
        <f>INDEX('20.13'!$B$7:$X$104,MATCH(B1263,'20.13'!$A$7:$A$104,0),MATCH(Data!A1263,'20.13'!$B$6:$X$6,0))</f>
        <v>107.7</v>
      </c>
      <c r="K1263" s="14"/>
    </row>
    <row r="1264" spans="1:11" hidden="1" x14ac:dyDescent="0.45">
      <c r="A1264" s="116">
        <v>2012</v>
      </c>
      <c r="B1264" s="14" t="s">
        <v>114</v>
      </c>
      <c r="C1264" s="14">
        <f>INDEX('1.1'!$B$6:$X$103,MATCH(B1264,'1.1'!$A$6:$A$103,0),MATCH(Data!A1264,'1.1'!$B$5:$X$5,0))</f>
        <v>1063.2</v>
      </c>
      <c r="D1264" s="14">
        <f>INDEX('1.2'!$B$6:$X$103,MATCH(B1264,'1.2'!$A$6:$A$103,0),MATCH(Data!A1264,'1.2'!$B$5:$X$5,0))</f>
        <v>1060.2</v>
      </c>
      <c r="E1264" s="14">
        <f>INDEX('1.6.2'!$B$7:$X$104,MATCH(B1264,'1.6.2'!$A$7:$A$104,0),MATCH(Data!A1264,'1.6.2'!$B$6:$X$6,0))</f>
        <v>62.1</v>
      </c>
      <c r="F1264" s="14">
        <f>INDEX('2.10.1'!$B$8:$X$105,MATCH(B1264,'2.10.1'!$A$8:$A$105,0),MATCH(Data!A1264,'2.10.1'!$B$7:$X$7,0))</f>
        <v>8.4</v>
      </c>
      <c r="G1264" s="14">
        <f>INDEX('3.2'!$B$7:$X$104,MATCH(B1264,'3.2'!$A$7:$A$104,0),MATCH(Data!A1264,'3.2'!$B$6:$X$6,0))</f>
        <v>18027</v>
      </c>
      <c r="H1264" s="14">
        <f>INDEX('20.9'!$B$7:$X$104,MATCH(B1264,'20.9'!$A$7:$A$104,0),MATCH(Data!A1264,'20.9'!$B$6:$X$6,0))</f>
        <v>41327</v>
      </c>
      <c r="I1264" s="14">
        <f>INDEX('20.10'!$B$7:$X$104,MATCH(B1264,'20.10'!$A$7:$A$104,0),MATCH(Data!A1264,'20.10'!$B$6:$X$6,0))</f>
        <v>44474</v>
      </c>
      <c r="J1264" s="14">
        <f>INDEX('20.13'!$B$7:$X$104,MATCH(B1264,'20.13'!$A$7:$A$104,0),MATCH(Data!A1264,'20.13'!$B$6:$X$6,0))</f>
        <v>102.6</v>
      </c>
      <c r="K1264" s="14"/>
    </row>
    <row r="1265" spans="1:11" ht="18" hidden="1" x14ac:dyDescent="0.45">
      <c r="A1265" s="116">
        <v>2012</v>
      </c>
      <c r="B1265" s="44" t="s">
        <v>146</v>
      </c>
      <c r="C1265" s="14">
        <f>INDEX('1.1'!$B$6:$X$103,MATCH(B1265,'1.1'!$A$6:$A$103,0),MATCH(Data!A1265,'1.1'!$B$5:$X$5,0))</f>
        <v>8294.5</v>
      </c>
      <c r="D1265" s="14">
        <f>INDEX('1.2'!$B$6:$X$103,MATCH(B1265,'1.2'!$A$6:$A$103,0),MATCH(Data!A1265,'1.2'!$B$5:$X$5,0))</f>
        <v>8309.6</v>
      </c>
      <c r="E1265" s="14">
        <f>INDEX('1.6.2'!$B$7:$X$104,MATCH(B1265,'1.6.2'!$A$7:$A$104,0),MATCH(Data!A1265,'1.6.2'!$B$6:$X$6,0))</f>
        <v>61.5</v>
      </c>
      <c r="F1265" s="14">
        <f>INDEX('2.10.1'!$B$8:$X$105,MATCH(B1265,'2.10.1'!$A$8:$A$105,0),MATCH(Data!A1265,'2.10.1'!$B$7:$X$7,0))</f>
        <v>7.3</v>
      </c>
      <c r="G1265" s="14">
        <f>INDEX('3.2'!$B$7:$X$104,MATCH(B1265,'3.2'!$A$7:$A$104,0),MATCH(Data!A1265,'3.2'!$B$6:$X$6,0))</f>
        <v>25504</v>
      </c>
      <c r="H1265" s="14">
        <f>INDEX('20.9'!$B$7:$X$104,MATCH(B1265,'20.9'!$A$7:$A$104,0),MATCH(Data!A1265,'20.9'!$B$6:$X$6,0))</f>
        <v>54654</v>
      </c>
      <c r="I1265" s="14">
        <f>INDEX('20.10'!$B$7:$X$104,MATCH(B1265,'20.10'!$A$7:$A$104,0),MATCH(Data!A1265,'20.10'!$B$6:$X$6,0))</f>
        <v>67093</v>
      </c>
      <c r="J1265" s="14">
        <f>INDEX('20.13'!$B$7:$X$104,MATCH(B1265,'20.13'!$A$7:$A$104,0),MATCH(Data!A1265,'20.13'!$B$6:$X$6,0))</f>
        <v>104.5</v>
      </c>
      <c r="K1265" s="14"/>
    </row>
    <row r="1266" spans="1:11" hidden="1" x14ac:dyDescent="0.45">
      <c r="A1266" s="116">
        <v>2012</v>
      </c>
      <c r="B1266" s="14" t="s">
        <v>115</v>
      </c>
      <c r="C1266" s="14">
        <f>INDEX('1.1'!$B$6:$X$103,MATCH(B1266,'1.1'!$A$6:$A$103,0),MATCH(Data!A1266,'1.1'!$B$5:$X$5,0))</f>
        <v>971.19999999999993</v>
      </c>
      <c r="D1266" s="14">
        <f>INDEX('1.2'!$B$6:$X$103,MATCH(B1266,'1.2'!$A$6:$A$103,0),MATCH(Data!A1266,'1.2'!$B$5:$X$5,0))</f>
        <v>971.3</v>
      </c>
      <c r="E1266" s="14">
        <f>INDEX('1.6.2'!$B$7:$X$104,MATCH(B1266,'1.6.2'!$A$7:$A$104,0),MATCH(Data!A1266,'1.6.2'!$B$6:$X$6,0))</f>
        <v>59.9</v>
      </c>
      <c r="F1266" s="14">
        <f>INDEX('2.10.1'!$B$8:$X$105,MATCH(B1266,'2.10.1'!$A$8:$A$105,0),MATCH(Data!A1266,'2.10.1'!$B$7:$X$7,0))</f>
        <v>7.9</v>
      </c>
      <c r="G1266" s="14">
        <f>INDEX('3.2'!$B$7:$X$104,MATCH(B1266,'3.2'!$A$7:$A$104,0),MATCH(Data!A1266,'3.2'!$B$6:$X$6,0))</f>
        <v>17688</v>
      </c>
      <c r="H1266" s="14">
        <f>INDEX('20.9'!$B$7:$X$104,MATCH(B1266,'20.9'!$A$7:$A$104,0),MATCH(Data!A1266,'20.9'!$B$6:$X$6,0))</f>
        <v>41496</v>
      </c>
      <c r="I1266" s="14">
        <f>INDEX('20.10'!$B$7:$X$104,MATCH(B1266,'20.10'!$A$7:$A$104,0),MATCH(Data!A1266,'20.10'!$B$6:$X$6,0))</f>
        <v>46029</v>
      </c>
      <c r="J1266" s="14">
        <f>INDEX('20.13'!$B$7:$X$104,MATCH(B1266,'20.13'!$A$7:$A$104,0),MATCH(Data!A1266,'20.13'!$B$6:$X$6,0))</f>
        <v>107.1</v>
      </c>
      <c r="K1266" s="14"/>
    </row>
    <row r="1267" spans="1:11" hidden="1" x14ac:dyDescent="0.45">
      <c r="A1267" s="116">
        <v>2012</v>
      </c>
      <c r="B1267" s="14" t="s">
        <v>116</v>
      </c>
      <c r="C1267" s="14">
        <f>INDEX('1.1'!$B$6:$X$103,MATCH(B1267,'1.1'!$A$6:$A$103,0),MATCH(Data!A1267,'1.1'!$B$5:$X$5,0))</f>
        <v>956.4</v>
      </c>
      <c r="D1267" s="14">
        <f>INDEX('1.2'!$B$6:$X$103,MATCH(B1267,'1.2'!$A$6:$A$103,0),MATCH(Data!A1267,'1.2'!$B$5:$X$5,0))</f>
        <v>956.4</v>
      </c>
      <c r="E1267" s="14">
        <f>INDEX('1.6.2'!$B$7:$X$104,MATCH(B1267,'1.6.2'!$A$7:$A$104,0),MATCH(Data!A1267,'1.6.2'!$B$6:$X$6,0))</f>
        <v>62.3</v>
      </c>
      <c r="F1267" s="14">
        <f>INDEX('2.10.1'!$B$8:$X$105,MATCH(B1267,'2.10.1'!$A$8:$A$105,0),MATCH(Data!A1267,'2.10.1'!$B$7:$X$7,0))</f>
        <v>8</v>
      </c>
      <c r="G1267" s="14">
        <f>INDEX('3.2'!$B$7:$X$104,MATCH(B1267,'3.2'!$A$7:$A$104,0),MATCH(Data!A1267,'3.2'!$B$6:$X$6,0))</f>
        <v>28701</v>
      </c>
      <c r="H1267" s="14">
        <f>INDEX('20.9'!$B$7:$X$104,MATCH(B1267,'20.9'!$A$7:$A$104,0),MATCH(Data!A1267,'20.9'!$B$6:$X$6,0))</f>
        <v>50344</v>
      </c>
      <c r="I1267" s="14">
        <f>INDEX('20.10'!$B$7:$X$104,MATCH(B1267,'20.10'!$A$7:$A$104,0),MATCH(Data!A1267,'20.10'!$B$6:$X$6,0))</f>
        <v>58696</v>
      </c>
      <c r="J1267" s="14">
        <f>INDEX('20.13'!$B$7:$X$104,MATCH(B1267,'20.13'!$A$7:$A$104,0),MATCH(Data!A1267,'20.13'!$B$6:$X$6,0))</f>
        <v>109.5</v>
      </c>
      <c r="K1267" s="14"/>
    </row>
    <row r="1268" spans="1:11" hidden="1" x14ac:dyDescent="0.45">
      <c r="A1268" s="116">
        <v>2012</v>
      </c>
      <c r="B1268" s="14" t="s">
        <v>117</v>
      </c>
      <c r="C1268" s="14">
        <f>INDEX('1.1'!$B$6:$X$103,MATCH(B1268,'1.1'!$A$6:$A$103,0),MATCH(Data!A1268,'1.1'!$B$5:$X$5,0))</f>
        <v>1087.4000000000001</v>
      </c>
      <c r="D1268" s="14">
        <f>INDEX('1.2'!$B$6:$X$103,MATCH(B1268,'1.2'!$A$6:$A$103,0),MATCH(Data!A1268,'1.2'!$B$5:$X$5,0))</f>
        <v>1091.5</v>
      </c>
      <c r="E1268" s="14">
        <f>INDEX('1.6.2'!$B$7:$X$104,MATCH(B1268,'1.6.2'!$A$7:$A$104,0),MATCH(Data!A1268,'1.6.2'!$B$6:$X$6,0))</f>
        <v>60.7</v>
      </c>
      <c r="F1268" s="14">
        <f>INDEX('2.10.1'!$B$8:$X$105,MATCH(B1268,'2.10.1'!$A$8:$A$105,0),MATCH(Data!A1268,'2.10.1'!$B$7:$X$7,0))</f>
        <v>10.6</v>
      </c>
      <c r="G1268" s="14">
        <f>INDEX('3.2'!$B$7:$X$104,MATCH(B1268,'3.2'!$A$7:$A$104,0),MATCH(Data!A1268,'3.2'!$B$6:$X$6,0))</f>
        <v>17546</v>
      </c>
      <c r="H1268" s="14">
        <f>INDEX('20.9'!$B$7:$X$104,MATCH(B1268,'20.9'!$A$7:$A$104,0),MATCH(Data!A1268,'20.9'!$B$6:$X$6,0))</f>
        <v>42239</v>
      </c>
      <c r="I1268" s="14">
        <f>INDEX('20.10'!$B$7:$X$104,MATCH(B1268,'20.10'!$A$7:$A$104,0),MATCH(Data!A1268,'20.10'!$B$6:$X$6,0))</f>
        <v>44096</v>
      </c>
      <c r="J1268" s="14">
        <f>INDEX('20.13'!$B$7:$X$104,MATCH(B1268,'20.13'!$A$7:$A$104,0),MATCH(Data!A1268,'20.13'!$B$6:$X$6,0))</f>
        <v>108.5</v>
      </c>
      <c r="K1268" s="14"/>
    </row>
    <row r="1269" spans="1:11" hidden="1" x14ac:dyDescent="0.45">
      <c r="A1269" s="116">
        <v>2012</v>
      </c>
      <c r="B1269" s="14" t="s">
        <v>118</v>
      </c>
      <c r="C1269" s="14">
        <f>INDEX('1.1'!$B$6:$X$103,MATCH(B1269,'1.1'!$A$6:$A$103,0),MATCH(Data!A1269,'1.1'!$B$5:$X$5,0))</f>
        <v>316.8</v>
      </c>
      <c r="D1269" s="14">
        <f>INDEX('1.2'!$B$6:$X$103,MATCH(B1269,'1.2'!$A$6:$A$103,0),MATCH(Data!A1269,'1.2'!$B$5:$X$5,0))</f>
        <v>317.5</v>
      </c>
      <c r="E1269" s="14">
        <f>INDEX('1.6.2'!$B$7:$X$104,MATCH(B1269,'1.6.2'!$A$7:$A$104,0),MATCH(Data!A1269,'1.6.2'!$B$6:$X$6,0))</f>
        <v>64.2</v>
      </c>
      <c r="F1269" s="14">
        <f>INDEX('2.10.1'!$B$8:$X$105,MATCH(B1269,'2.10.1'!$A$8:$A$105,0),MATCH(Data!A1269,'2.10.1'!$B$7:$X$7,0))</f>
        <v>5.8</v>
      </c>
      <c r="G1269" s="14">
        <f>INDEX('3.2'!$B$7:$X$104,MATCH(B1269,'3.2'!$A$7:$A$104,0),MATCH(Data!A1269,'3.2'!$B$6:$X$6,0))</f>
        <v>31764</v>
      </c>
      <c r="H1269" s="14">
        <f>INDEX('20.9'!$B$7:$X$104,MATCH(B1269,'20.9'!$A$7:$A$104,0),MATCH(Data!A1269,'20.9'!$B$6:$X$6,0))</f>
        <v>45862</v>
      </c>
      <c r="I1269" s="14">
        <f>INDEX('20.10'!$B$7:$X$104,MATCH(B1269,'20.10'!$A$7:$A$104,0),MATCH(Data!A1269,'20.10'!$B$6:$X$6,0))</f>
        <v>44417</v>
      </c>
      <c r="J1269" s="14">
        <f>INDEX('20.13'!$B$7:$X$104,MATCH(B1269,'20.13'!$A$7:$A$104,0),MATCH(Data!A1269,'20.13'!$B$6:$X$6,0))</f>
        <v>93</v>
      </c>
      <c r="K1269" s="14"/>
    </row>
    <row r="1270" spans="1:11" hidden="1" x14ac:dyDescent="0.45">
      <c r="A1270" s="116">
        <v>2012</v>
      </c>
      <c r="B1270" s="14" t="s">
        <v>119</v>
      </c>
      <c r="C1270" s="14">
        <f>INDEX('1.1'!$B$6:$X$103,MATCH(B1270,'1.1'!$A$6:$A$103,0),MATCH(Data!A1270,'1.1'!$B$5:$X$5,0))</f>
        <v>1943.3</v>
      </c>
      <c r="D1270" s="14">
        <f>INDEX('1.2'!$B$6:$X$103,MATCH(B1270,'1.2'!$A$6:$A$103,0),MATCH(Data!A1270,'1.2'!$B$5:$X$5,0))</f>
        <v>1945.8</v>
      </c>
      <c r="E1270" s="14">
        <f>INDEX('1.6.2'!$B$7:$X$104,MATCH(B1270,'1.6.2'!$A$7:$A$104,0),MATCH(Data!A1270,'1.6.2'!$B$6:$X$6,0))</f>
        <v>61.5</v>
      </c>
      <c r="F1270" s="14">
        <f>INDEX('2.10.1'!$B$8:$X$105,MATCH(B1270,'2.10.1'!$A$8:$A$105,0),MATCH(Data!A1270,'2.10.1'!$B$7:$X$7,0))</f>
        <v>6.9</v>
      </c>
      <c r="G1270" s="14">
        <f>INDEX('3.2'!$B$7:$X$104,MATCH(B1270,'3.2'!$A$7:$A$104,0),MATCH(Data!A1270,'3.2'!$B$6:$X$6,0))</f>
        <v>21679</v>
      </c>
      <c r="H1270" s="14">
        <f>INDEX('20.9'!$B$7:$X$104,MATCH(B1270,'20.9'!$A$7:$A$104,0),MATCH(Data!A1270,'20.9'!$B$6:$X$6,0))</f>
        <v>43228</v>
      </c>
      <c r="I1270" s="14">
        <f>INDEX('20.10'!$B$7:$X$104,MATCH(B1270,'20.10'!$A$7:$A$104,0),MATCH(Data!A1270,'20.10'!$B$6:$X$6,0))</f>
        <v>75105</v>
      </c>
      <c r="J1270" s="14">
        <f>INDEX('20.13'!$B$7:$X$104,MATCH(B1270,'20.13'!$A$7:$A$104,0),MATCH(Data!A1270,'20.13'!$B$6:$X$6,0))</f>
        <v>106.2</v>
      </c>
      <c r="K1270" s="14"/>
    </row>
    <row r="1271" spans="1:11" hidden="1" x14ac:dyDescent="0.45">
      <c r="A1271" s="116">
        <v>2012</v>
      </c>
      <c r="B1271" s="14" t="s">
        <v>147</v>
      </c>
      <c r="C1271" s="14">
        <f>INDEX('1.1'!$B$6:$X$103,MATCH(B1271,'1.1'!$A$6:$A$103,0),MATCH(Data!A1271,'1.1'!$B$5:$X$5,0))</f>
        <v>1340.5</v>
      </c>
      <c r="D1271" s="14">
        <f>INDEX('1.2'!$B$6:$X$103,MATCH(B1271,'1.2'!$A$6:$A$103,0),MATCH(Data!A1271,'1.2'!$B$5:$X$5,0))</f>
        <v>1341</v>
      </c>
      <c r="E1271" s="14">
        <f>INDEX('1.6.2'!$B$7:$X$104,MATCH(B1271,'1.6.2'!$A$7:$A$104,0),MATCH(Data!A1271,'1.6.2'!$B$6:$X$6,0))</f>
        <v>62</v>
      </c>
      <c r="F1271" s="14">
        <f>INDEX('2.10.1'!$B$8:$X$105,MATCH(B1271,'2.10.1'!$A$8:$A$105,0),MATCH(Data!A1271,'2.10.1'!$B$7:$X$7,0))</f>
        <v>6.4</v>
      </c>
      <c r="G1271" s="14">
        <f>INDEX('3.2'!$B$7:$X$104,MATCH(B1271,'3.2'!$A$7:$A$104,0),MATCH(Data!A1271,'3.2'!$B$6:$X$6,0))</f>
        <v>25689</v>
      </c>
      <c r="H1271" s="14">
        <f>INDEX('20.9'!$B$7:$X$104,MATCH(B1271,'20.9'!$A$7:$A$104,0),MATCH(Data!A1271,'20.9'!$B$6:$X$6,0))</f>
        <v>62593</v>
      </c>
      <c r="I1271" s="14">
        <f>INDEX('20.10'!$B$7:$X$104,MATCH(B1271,'20.10'!$A$7:$A$104,0),MATCH(Data!A1271,'20.10'!$B$6:$X$6,0))</f>
        <v>67025</v>
      </c>
      <c r="J1271" s="14">
        <f>INDEX('20.13'!$B$7:$X$104,MATCH(B1271,'20.13'!$A$7:$A$104,0),MATCH(Data!A1271,'20.13'!$B$6:$X$6,0))</f>
        <v>103.5</v>
      </c>
      <c r="K1271" s="14"/>
    </row>
    <row r="1272" spans="1:11" hidden="1" x14ac:dyDescent="0.45">
      <c r="A1272" s="116">
        <v>2012</v>
      </c>
      <c r="B1272" s="14" t="s">
        <v>120</v>
      </c>
      <c r="C1272" s="14">
        <f>INDEX('1.1'!$B$6:$X$103,MATCH(B1272,'1.1'!$A$6:$A$103,0),MATCH(Data!A1272,'1.1'!$B$5:$X$5,0))</f>
        <v>815.2</v>
      </c>
      <c r="D1272" s="14">
        <f>INDEX('1.2'!$B$6:$X$103,MATCH(B1272,'1.2'!$A$6:$A$103,0),MATCH(Data!A1272,'1.2'!$B$5:$X$5,0))</f>
        <v>817.9</v>
      </c>
      <c r="E1272" s="14">
        <f>INDEX('1.6.2'!$B$7:$X$104,MATCH(B1272,'1.6.2'!$A$7:$A$104,0),MATCH(Data!A1272,'1.6.2'!$B$6:$X$6,0))</f>
        <v>60.5</v>
      </c>
      <c r="F1272" s="14">
        <f>INDEX('2.10.1'!$B$8:$X$105,MATCH(B1272,'2.10.1'!$A$8:$A$105,0),MATCH(Data!A1272,'2.10.1'!$B$7:$X$7,0))</f>
        <v>5.3</v>
      </c>
      <c r="G1272" s="14">
        <f>INDEX('3.2'!$B$7:$X$104,MATCH(B1272,'3.2'!$A$7:$A$104,0),MATCH(Data!A1272,'3.2'!$B$6:$X$6,0))</f>
        <v>21800</v>
      </c>
      <c r="H1272" s="14">
        <f>INDEX('20.9'!$B$7:$X$104,MATCH(B1272,'20.9'!$A$7:$A$104,0),MATCH(Data!A1272,'20.9'!$B$6:$X$6,0))</f>
        <v>57562</v>
      </c>
      <c r="I1272" s="14">
        <f>INDEX('20.10'!$B$7:$X$104,MATCH(B1272,'20.10'!$A$7:$A$104,0),MATCH(Data!A1272,'20.10'!$B$6:$X$6,0))</f>
        <v>39796</v>
      </c>
      <c r="J1272" s="14">
        <f>INDEX('20.13'!$B$7:$X$104,MATCH(B1272,'20.13'!$A$7:$A$104,0),MATCH(Data!A1272,'20.13'!$B$6:$X$6,0))</f>
        <v>103.3</v>
      </c>
      <c r="K1272" s="14"/>
    </row>
    <row r="1273" spans="1:11" hidden="1" x14ac:dyDescent="0.45">
      <c r="A1273" s="116">
        <v>2012</v>
      </c>
      <c r="B1273" s="14" t="s">
        <v>121</v>
      </c>
      <c r="C1273" s="14">
        <f>INDEX('1.1'!$B$6:$X$103,MATCH(B1273,'1.1'!$A$6:$A$103,0),MATCH(Data!A1273,'1.1'!$B$5:$X$5,0))</f>
        <v>152</v>
      </c>
      <c r="D1273" s="14">
        <f>INDEX('1.2'!$B$6:$X$103,MATCH(B1273,'1.2'!$A$6:$A$103,0),MATCH(Data!A1273,'1.2'!$B$5:$X$5,0))</f>
        <v>153.19999999999999</v>
      </c>
      <c r="E1273" s="14">
        <f>INDEX('1.6.2'!$B$7:$X$104,MATCH(B1273,'1.6.2'!$A$7:$A$104,0),MATCH(Data!A1273,'1.6.2'!$B$6:$X$6,0))</f>
        <v>64.400000000000006</v>
      </c>
      <c r="F1273" s="14">
        <f>INDEX('2.10.1'!$B$8:$X$105,MATCH(B1273,'2.10.1'!$A$8:$A$105,0),MATCH(Data!A1273,'2.10.1'!$B$7:$X$7,0))</f>
        <v>3.4</v>
      </c>
      <c r="G1273" s="14">
        <f>INDEX('3.2'!$B$7:$X$104,MATCH(B1273,'3.2'!$A$7:$A$104,0),MATCH(Data!A1273,'3.2'!$B$6:$X$6,0))</f>
        <v>36620</v>
      </c>
      <c r="H1273" s="14">
        <f>INDEX('20.9'!$B$7:$X$104,MATCH(B1273,'20.9'!$A$7:$A$104,0),MATCH(Data!A1273,'20.9'!$B$6:$X$6,0))</f>
        <v>50000</v>
      </c>
      <c r="I1273" s="14">
        <f>INDEX('20.10'!$B$7:$X$104,MATCH(B1273,'20.10'!$A$7:$A$104,0),MATCH(Data!A1273,'20.10'!$B$6:$X$6,0))</f>
        <v>44403</v>
      </c>
      <c r="J1273" s="14">
        <f>INDEX('20.13'!$B$7:$X$104,MATCH(B1273,'20.13'!$A$7:$A$104,0),MATCH(Data!A1273,'20.13'!$B$6:$X$6,0))</f>
        <v>112.1</v>
      </c>
      <c r="K1273" s="14"/>
    </row>
    <row r="1274" spans="1:11" hidden="1" x14ac:dyDescent="0.45">
      <c r="A1274" s="116">
        <v>2012</v>
      </c>
      <c r="B1274" s="14" t="s">
        <v>122</v>
      </c>
      <c r="C1274" s="14">
        <f>INDEX('1.1'!$B$6:$X$103,MATCH(B1274,'1.1'!$A$6:$A$103,0),MATCH(Data!A1274,'1.1'!$B$5:$X$5,0))</f>
        <v>489.7</v>
      </c>
      <c r="D1274" s="14">
        <f>INDEX('1.2'!$B$6:$X$103,MATCH(B1274,'1.2'!$A$6:$A$103,0),MATCH(Data!A1274,'1.2'!$B$5:$X$5,0))</f>
        <v>491.7</v>
      </c>
      <c r="E1274" s="14">
        <f>INDEX('1.6.2'!$B$7:$X$104,MATCH(B1274,'1.6.2'!$A$7:$A$104,0),MATCH(Data!A1274,'1.6.2'!$B$6:$X$6,0))</f>
        <v>62.1</v>
      </c>
      <c r="F1274" s="14">
        <f>INDEX('2.10.1'!$B$8:$X$105,MATCH(B1274,'2.10.1'!$A$8:$A$105,0),MATCH(Data!A1274,'2.10.1'!$B$7:$X$7,0))</f>
        <v>7.7</v>
      </c>
      <c r="G1274" s="14">
        <f>INDEX('3.2'!$B$7:$X$104,MATCH(B1274,'3.2'!$A$7:$A$104,0),MATCH(Data!A1274,'3.2'!$B$6:$X$6,0))</f>
        <v>32721</v>
      </c>
      <c r="H1274" s="14">
        <f>INDEX('20.9'!$B$7:$X$104,MATCH(B1274,'20.9'!$A$7:$A$104,0),MATCH(Data!A1274,'20.9'!$B$6:$X$6,0))</f>
        <v>65928</v>
      </c>
      <c r="I1274" s="14">
        <f>INDEX('20.10'!$B$7:$X$104,MATCH(B1274,'20.10'!$A$7:$A$104,0),MATCH(Data!A1274,'20.10'!$B$6:$X$6,0))</f>
        <v>70488</v>
      </c>
      <c r="J1274" s="14">
        <f>INDEX('20.13'!$B$7:$X$104,MATCH(B1274,'20.13'!$A$7:$A$104,0),MATCH(Data!A1274,'20.13'!$B$6:$X$6,0))</f>
        <v>102.6</v>
      </c>
      <c r="K1274" s="14"/>
    </row>
    <row r="1275" spans="1:11" hidden="1" x14ac:dyDescent="0.45">
      <c r="A1275" s="116">
        <v>2012</v>
      </c>
      <c r="B1275" s="14" t="s">
        <v>123</v>
      </c>
      <c r="C1275" s="14">
        <f>INDEX('1.1'!$B$6:$X$103,MATCH(B1275,'1.1'!$A$6:$A$103,0),MATCH(Data!A1275,'1.1'!$B$5:$X$5,0))</f>
        <v>171.7</v>
      </c>
      <c r="D1275" s="14">
        <f>INDEX('1.2'!$B$6:$X$103,MATCH(B1275,'1.2'!$A$6:$A$103,0),MATCH(Data!A1275,'1.2'!$B$5:$X$5,0))</f>
        <v>172.8</v>
      </c>
      <c r="E1275" s="14">
        <f>INDEX('1.6.2'!$B$7:$X$104,MATCH(B1275,'1.6.2'!$A$7:$A$104,0),MATCH(Data!A1275,'1.6.2'!$B$6:$X$6,0))</f>
        <v>60.3</v>
      </c>
      <c r="F1275" s="14">
        <f>INDEX('2.10.1'!$B$8:$X$105,MATCH(B1275,'2.10.1'!$A$8:$A$105,0),MATCH(Data!A1275,'2.10.1'!$B$7:$X$7,0))</f>
        <v>8.5</v>
      </c>
      <c r="G1275" s="14">
        <f>INDEX('3.2'!$B$7:$X$104,MATCH(B1275,'3.2'!$A$7:$A$104,0),MATCH(Data!A1275,'3.2'!$B$6:$X$6,0))</f>
        <v>18450</v>
      </c>
      <c r="H1275" s="14">
        <f>INDEX('20.9'!$B$7:$X$104,MATCH(B1275,'20.9'!$A$7:$A$104,0),MATCH(Data!A1275,'20.9'!$B$6:$X$6,0))</f>
        <v>33349</v>
      </c>
      <c r="I1275" s="14">
        <f>INDEX('20.10'!$B$7:$X$104,MATCH(B1275,'20.10'!$A$7:$A$104,0),MATCH(Data!A1275,'20.10'!$B$6:$X$6,0))</f>
        <v>38917</v>
      </c>
      <c r="J1275" s="14">
        <f>INDEX('20.13'!$B$7:$X$104,MATCH(B1275,'20.13'!$A$7:$A$104,0),MATCH(Data!A1275,'20.13'!$B$6:$X$6,0))</f>
        <v>96.1</v>
      </c>
      <c r="K1275" s="14"/>
    </row>
    <row r="1276" spans="1:11" hidden="1" x14ac:dyDescent="0.45">
      <c r="A1276" s="116">
        <v>2012</v>
      </c>
      <c r="B1276" s="14" t="s">
        <v>124</v>
      </c>
      <c r="C1276" s="14">
        <f>INDEX('1.1'!$B$6:$X$103,MATCH(B1276,'1.1'!$A$6:$A$103,0),MATCH(Data!A1276,'1.1'!$B$5:$X$5,0))</f>
        <v>50.3</v>
      </c>
      <c r="D1276" s="14">
        <f>INDEX('1.2'!$B$6:$X$103,MATCH(B1276,'1.2'!$A$6:$A$103,0),MATCH(Data!A1276,'1.2'!$B$5:$X$5,0))</f>
        <v>50.5</v>
      </c>
      <c r="E1276" s="14">
        <f>INDEX('1.6.2'!$B$7:$X$104,MATCH(B1276,'1.6.2'!$A$7:$A$104,0),MATCH(Data!A1276,'1.6.2'!$B$6:$X$6,0))</f>
        <v>66.7</v>
      </c>
      <c r="F1276" s="14">
        <f>INDEX('2.10.1'!$B$8:$X$105,MATCH(B1276,'2.10.1'!$A$8:$A$105,0),MATCH(Data!A1276,'2.10.1'!$B$7:$X$7,0))</f>
        <v>4.3</v>
      </c>
      <c r="G1276" s="14">
        <f>INDEX('3.2'!$B$7:$X$104,MATCH(B1276,'3.2'!$A$7:$A$104,0),MATCH(Data!A1276,'3.2'!$B$6:$X$6,0))</f>
        <v>48533</v>
      </c>
      <c r="H1276" s="14" t="str">
        <f>INDEX('20.9'!$B$7:$X$104,MATCH(B1276,'20.9'!$A$7:$A$104,0),MATCH(Data!A1276,'20.9'!$B$6:$X$6,0))</f>
        <v>…</v>
      </c>
      <c r="I1276" s="14" t="str">
        <f>INDEX('20.10'!$B$7:$X$104,MATCH(B1276,'20.10'!$A$7:$A$104,0),MATCH(Data!A1276,'20.10'!$B$6:$X$6,0))</f>
        <v>…</v>
      </c>
      <c r="J1276" s="14" t="str">
        <f>INDEX('20.13'!$B$7:$X$104,MATCH(B1276,'20.13'!$A$7:$A$104,0),MATCH(Data!A1276,'20.13'!$B$6:$X$6,0))</f>
        <v>-</v>
      </c>
      <c r="K1276" s="14"/>
    </row>
    <row r="1277" spans="1:11" hidden="1" x14ac:dyDescent="0.45">
      <c r="A1277" s="116">
        <v>2013</v>
      </c>
      <c r="B1277" s="114" t="s">
        <v>40</v>
      </c>
      <c r="C1277" s="14">
        <f>INDEX('1.1'!$B$6:$X$103,MATCH(B1277,'1.1'!$A$6:$A$103,0),MATCH(Data!A1277,'1.1'!$B$5:$X$5,0))</f>
        <v>144025.29999999999</v>
      </c>
      <c r="D1277" s="14">
        <f>INDEX('1.2'!$B$6:$X$103,MATCH(B1277,'1.2'!$A$6:$A$103,0),MATCH(Data!A1277,'1.2'!$B$5:$X$5,0))</f>
        <v>143805.6</v>
      </c>
      <c r="E1277" s="14">
        <f>INDEX('1.6.2'!$B$7:$X$104,MATCH(B1277,'1.6.2'!$A$7:$A$104,0),MATCH(Data!A1277,'1.6.2'!$B$6:$X$6,0))</f>
        <v>59.3</v>
      </c>
      <c r="F1277" s="14">
        <f>INDEX('2.10.1'!$B$8:$X$105,MATCH(B1277,'2.10.1'!$A$8:$A$105,0),MATCH(Data!A1277,'2.10.1'!$B$7:$X$7,0))</f>
        <v>5.5</v>
      </c>
      <c r="G1277" s="14">
        <f>INDEX('3.2'!$B$7:$X$104,MATCH(B1277,'3.2'!$A$7:$A$104,0),MATCH(Data!A1277,'3.2'!$B$6:$X$6,0))</f>
        <v>25684</v>
      </c>
      <c r="H1277" s="14">
        <f>INDEX('20.9'!$B$7:$X$104,MATCH(B1277,'20.9'!$A$7:$A$104,0),MATCH(Data!A1277,'20.9'!$B$6:$X$6,0))</f>
        <v>50208</v>
      </c>
      <c r="I1277" s="14">
        <f>INDEX('20.10'!$B$7:$X$104,MATCH(B1277,'20.10'!$A$7:$A$104,0),MATCH(Data!A1277,'20.10'!$B$6:$X$6,0))</f>
        <v>56478</v>
      </c>
      <c r="J1277" s="14">
        <f>INDEX('20.13'!$B$7:$X$104,MATCH(B1277,'20.13'!$A$7:$A$104,0),MATCH(Data!A1277,'20.13'!$B$6:$X$6,0))</f>
        <v>104.3</v>
      </c>
      <c r="K1277" s="14"/>
    </row>
    <row r="1278" spans="1:11" ht="18" hidden="1" x14ac:dyDescent="0.45">
      <c r="A1278" s="116">
        <v>2013</v>
      </c>
      <c r="B1278" s="44" t="s">
        <v>131</v>
      </c>
      <c r="C1278" s="14">
        <f>INDEX('1.1'!$B$6:$X$103,MATCH(B1278,'1.1'!$A$6:$A$103,0),MATCH(Data!A1278,'1.1'!$B$5:$X$5,0))</f>
        <v>39142.400000000001</v>
      </c>
      <c r="D1278" s="14">
        <f>INDEX('1.2'!$B$6:$X$103,MATCH(B1278,'1.2'!$A$6:$A$103,0),MATCH(Data!A1278,'1.2'!$B$5:$X$5,0))</f>
        <v>39017</v>
      </c>
      <c r="E1278" s="14">
        <f>INDEX('1.6.2'!$B$7:$X$104,MATCH(B1278,'1.6.2'!$A$7:$A$104,0),MATCH(Data!A1278,'1.6.2'!$B$6:$X$6,0))</f>
        <v>59.3</v>
      </c>
      <c r="F1278" s="14">
        <f>INDEX('2.10.1'!$B$8:$X$105,MATCH(B1278,'2.10.1'!$A$8:$A$105,0),MATCH(Data!A1278,'2.10.1'!$B$7:$X$7,0))</f>
        <v>3.3</v>
      </c>
      <c r="G1278" s="14">
        <f>INDEX('3.2'!$B$7:$X$104,MATCH(B1278,'3.2'!$A$7:$A$104,0),MATCH(Data!A1278,'3.2'!$B$6:$X$6,0))</f>
        <v>33499</v>
      </c>
      <c r="H1278" s="14">
        <f>INDEX('20.9'!$B$7:$X$104,MATCH(B1278,'20.9'!$A$7:$A$104,0),MATCH(Data!A1278,'20.9'!$B$6:$X$6,0))</f>
        <v>59697</v>
      </c>
      <c r="I1278" s="14">
        <f>INDEX('20.10'!$B$7:$X$104,MATCH(B1278,'20.10'!$A$7:$A$104,0),MATCH(Data!A1278,'20.10'!$B$6:$X$6,0))</f>
        <v>84174</v>
      </c>
      <c r="J1278" s="14">
        <f>INDEX('20.13'!$B$7:$X$104,MATCH(B1278,'20.13'!$A$7:$A$104,0),MATCH(Data!A1278,'20.13'!$B$6:$X$6,0))</f>
        <v>105.4</v>
      </c>
      <c r="K1278" s="14"/>
    </row>
    <row r="1279" spans="1:11" hidden="1" x14ac:dyDescent="0.45">
      <c r="A1279" s="116">
        <v>2013</v>
      </c>
      <c r="B1279" s="14" t="s">
        <v>41</v>
      </c>
      <c r="C1279" s="14">
        <f>INDEX('1.1'!$B$6:$X$103,MATCH(B1279,'1.1'!$A$6:$A$103,0),MATCH(Data!A1279,'1.1'!$B$5:$X$5,0))</f>
        <v>1545.5</v>
      </c>
      <c r="D1279" s="14">
        <f>INDEX('1.2'!$B$6:$X$103,MATCH(B1279,'1.2'!$A$6:$A$103,0),MATCH(Data!A1279,'1.2'!$B$5:$X$5,0))</f>
        <v>1543.7</v>
      </c>
      <c r="E1279" s="14">
        <f>INDEX('1.6.2'!$B$7:$X$104,MATCH(B1279,'1.6.2'!$A$7:$A$104,0),MATCH(Data!A1279,'1.6.2'!$B$6:$X$6,0))</f>
        <v>58.8</v>
      </c>
      <c r="F1279" s="14">
        <f>INDEX('2.10.1'!$B$8:$X$105,MATCH(B1279,'2.10.1'!$A$8:$A$105,0),MATCH(Data!A1279,'2.10.1'!$B$7:$X$7,0))</f>
        <v>4</v>
      </c>
      <c r="G1279" s="14">
        <f>INDEX('3.2'!$B$7:$X$104,MATCH(B1279,'3.2'!$A$7:$A$104,0),MATCH(Data!A1279,'3.2'!$B$6:$X$6,0))</f>
        <v>23247</v>
      </c>
      <c r="H1279" s="14">
        <f>INDEX('20.9'!$B$7:$X$104,MATCH(B1279,'20.9'!$A$7:$A$104,0),MATCH(Data!A1279,'20.9'!$B$6:$X$6,0))</f>
        <v>52931</v>
      </c>
      <c r="I1279" s="14">
        <f>INDEX('20.10'!$B$7:$X$104,MATCH(B1279,'20.10'!$A$7:$A$104,0),MATCH(Data!A1279,'20.10'!$B$6:$X$6,0))</f>
        <v>49433</v>
      </c>
      <c r="J1279" s="14">
        <f>INDEX('20.13'!$B$7:$X$104,MATCH(B1279,'20.13'!$A$7:$A$104,0),MATCH(Data!A1279,'20.13'!$B$6:$X$6,0))</f>
        <v>104.5</v>
      </c>
      <c r="K1279" s="14"/>
    </row>
    <row r="1280" spans="1:11" hidden="1" x14ac:dyDescent="0.45">
      <c r="A1280" s="116">
        <v>2013</v>
      </c>
      <c r="B1280" s="14" t="s">
        <v>42</v>
      </c>
      <c r="C1280" s="14">
        <f>INDEX('1.1'!$B$6:$X$103,MATCH(B1280,'1.1'!$A$6:$A$103,0),MATCH(Data!A1280,'1.1'!$B$5:$X$5,0))</f>
        <v>1240.5999999999999</v>
      </c>
      <c r="D1280" s="14">
        <f>INDEX('1.2'!$B$6:$X$103,MATCH(B1280,'1.2'!$A$6:$A$103,0),MATCH(Data!A1280,'1.2'!$B$5:$X$5,0))</f>
        <v>1246.4000000000001</v>
      </c>
      <c r="E1280" s="14">
        <f>INDEX('1.6.2'!$B$7:$X$104,MATCH(B1280,'1.6.2'!$A$7:$A$104,0),MATCH(Data!A1280,'1.6.2'!$B$6:$X$6,0))</f>
        <v>58.2</v>
      </c>
      <c r="F1280" s="14">
        <f>INDEX('2.10.1'!$B$8:$X$105,MATCH(B1280,'2.10.1'!$A$8:$A$105,0),MATCH(Data!A1280,'2.10.1'!$B$7:$X$7,0))</f>
        <v>5.2</v>
      </c>
      <c r="G1280" s="14">
        <f>INDEX('3.2'!$B$7:$X$104,MATCH(B1280,'3.2'!$A$7:$A$104,0),MATCH(Data!A1280,'3.2'!$B$6:$X$6,0))</f>
        <v>18707</v>
      </c>
      <c r="H1280" s="14">
        <f>INDEX('20.9'!$B$7:$X$104,MATCH(B1280,'20.9'!$A$7:$A$104,0),MATCH(Data!A1280,'20.9'!$B$6:$X$6,0))</f>
        <v>31849</v>
      </c>
      <c r="I1280" s="14">
        <f>INDEX('20.10'!$B$7:$X$104,MATCH(B1280,'20.10'!$A$7:$A$104,0),MATCH(Data!A1280,'20.10'!$B$6:$X$6,0))</f>
        <v>34944</v>
      </c>
      <c r="J1280" s="14">
        <f>INDEX('20.13'!$B$7:$X$104,MATCH(B1280,'20.13'!$A$7:$A$104,0),MATCH(Data!A1280,'20.13'!$B$6:$X$6,0))</f>
        <v>113.9</v>
      </c>
      <c r="K1280" s="14"/>
    </row>
    <row r="1281" spans="1:11" hidden="1" x14ac:dyDescent="0.45">
      <c r="A1281" s="116">
        <v>2013</v>
      </c>
      <c r="B1281" s="14" t="s">
        <v>43</v>
      </c>
      <c r="C1281" s="14">
        <f>INDEX('1.1'!$B$6:$X$103,MATCH(B1281,'1.1'!$A$6:$A$103,0),MATCH(Data!A1281,'1.1'!$B$5:$X$5,0))</f>
        <v>1418.2</v>
      </c>
      <c r="D1281" s="14">
        <f>INDEX('1.2'!$B$6:$X$103,MATCH(B1281,'1.2'!$A$6:$A$103,0),MATCH(Data!A1281,'1.2'!$B$5:$X$5,0))</f>
        <v>1421.6</v>
      </c>
      <c r="E1281" s="14">
        <f>INDEX('1.6.2'!$B$7:$X$104,MATCH(B1281,'1.6.2'!$A$7:$A$104,0),MATCH(Data!A1281,'1.6.2'!$B$6:$X$6,0))</f>
        <v>57.3</v>
      </c>
      <c r="F1281" s="14">
        <f>INDEX('2.10.1'!$B$8:$X$105,MATCH(B1281,'2.10.1'!$A$8:$A$105,0),MATCH(Data!A1281,'2.10.1'!$B$7:$X$7,0))</f>
        <v>3.8</v>
      </c>
      <c r="G1281" s="14">
        <f>INDEX('3.2'!$B$7:$X$104,MATCH(B1281,'3.2'!$A$7:$A$104,0),MATCH(Data!A1281,'3.2'!$B$6:$X$6,0))</f>
        <v>18058</v>
      </c>
      <c r="H1281" s="14">
        <f>INDEX('20.9'!$B$7:$X$104,MATCH(B1281,'20.9'!$A$7:$A$104,0),MATCH(Data!A1281,'20.9'!$B$6:$X$6,0))</f>
        <v>39200</v>
      </c>
      <c r="I1281" s="14">
        <f>INDEX('20.10'!$B$7:$X$104,MATCH(B1281,'20.10'!$A$7:$A$104,0),MATCH(Data!A1281,'20.10'!$B$6:$X$6,0))</f>
        <v>44475</v>
      </c>
      <c r="J1281" s="14">
        <f>INDEX('20.13'!$B$7:$X$104,MATCH(B1281,'20.13'!$A$7:$A$104,0),MATCH(Data!A1281,'20.13'!$B$6:$X$6,0))</f>
        <v>106.3</v>
      </c>
      <c r="K1281" s="14"/>
    </row>
    <row r="1282" spans="1:11" hidden="1" x14ac:dyDescent="0.45">
      <c r="A1282" s="116">
        <v>2013</v>
      </c>
      <c r="B1282" s="14" t="s">
        <v>44</v>
      </c>
      <c r="C1282" s="14">
        <f>INDEX('1.1'!$B$6:$X$103,MATCH(B1282,'1.1'!$A$6:$A$103,0),MATCH(Data!A1282,'1.1'!$B$5:$X$5,0))</f>
        <v>2332.9</v>
      </c>
      <c r="D1282" s="14">
        <f>INDEX('1.2'!$B$6:$X$103,MATCH(B1282,'1.2'!$A$6:$A$103,0),MATCH(Data!A1282,'1.2'!$B$5:$X$5,0))</f>
        <v>2332.9</v>
      </c>
      <c r="E1282" s="14">
        <f>INDEX('1.6.2'!$B$7:$X$104,MATCH(B1282,'1.6.2'!$A$7:$A$104,0),MATCH(Data!A1282,'1.6.2'!$B$6:$X$6,0))</f>
        <v>58.4</v>
      </c>
      <c r="F1282" s="14">
        <f>INDEX('2.10.1'!$B$8:$X$105,MATCH(B1282,'2.10.1'!$A$8:$A$105,0),MATCH(Data!A1282,'2.10.1'!$B$7:$X$7,0))</f>
        <v>4.7</v>
      </c>
      <c r="G1282" s="14">
        <f>INDEX('3.2'!$B$7:$X$104,MATCH(B1282,'3.2'!$A$7:$A$104,0),MATCH(Data!A1282,'3.2'!$B$6:$X$6,0))</f>
        <v>21683</v>
      </c>
      <c r="H1282" s="14">
        <f>INDEX('20.9'!$B$7:$X$104,MATCH(B1282,'20.9'!$A$7:$A$104,0),MATCH(Data!A1282,'20.9'!$B$6:$X$6,0))</f>
        <v>41773</v>
      </c>
      <c r="I1282" s="14">
        <f>INDEX('20.10'!$B$7:$X$104,MATCH(B1282,'20.10'!$A$7:$A$104,0),MATCH(Data!A1282,'20.10'!$B$6:$X$6,0))</f>
        <v>47411</v>
      </c>
      <c r="J1282" s="14">
        <f>INDEX('20.13'!$B$7:$X$104,MATCH(B1282,'20.13'!$A$7:$A$104,0),MATCH(Data!A1282,'20.13'!$B$6:$X$6,0))</f>
        <v>105.2</v>
      </c>
      <c r="K1282" s="14"/>
    </row>
    <row r="1283" spans="1:11" hidden="1" x14ac:dyDescent="0.45">
      <c r="A1283" s="116">
        <v>2013</v>
      </c>
      <c r="B1283" s="14" t="s">
        <v>45</v>
      </c>
      <c r="C1283" s="14">
        <f>INDEX('1.1'!$B$6:$X$103,MATCH(B1283,'1.1'!$A$6:$A$103,0),MATCH(Data!A1283,'1.1'!$B$5:$X$5,0))</f>
        <v>1028.5</v>
      </c>
      <c r="D1283" s="14">
        <f>INDEX('1.2'!$B$6:$X$103,MATCH(B1283,'1.2'!$A$6:$A$103,0),MATCH(Data!A1283,'1.2'!$B$5:$X$5,0))</f>
        <v>1033.8999999999999</v>
      </c>
      <c r="E1283" s="14">
        <f>INDEX('1.6.2'!$B$7:$X$104,MATCH(B1283,'1.6.2'!$A$7:$A$104,0),MATCH(Data!A1283,'1.6.2'!$B$6:$X$6,0))</f>
        <v>57.5</v>
      </c>
      <c r="F1283" s="14">
        <f>INDEX('2.10.1'!$B$8:$X$105,MATCH(B1283,'2.10.1'!$A$8:$A$105,0),MATCH(Data!A1283,'2.10.1'!$B$7:$X$7,0))</f>
        <v>5.2</v>
      </c>
      <c r="G1283" s="14">
        <f>INDEX('3.2'!$B$7:$X$104,MATCH(B1283,'3.2'!$A$7:$A$104,0),MATCH(Data!A1283,'3.2'!$B$6:$X$6,0))</f>
        <v>17754</v>
      </c>
      <c r="H1283" s="14">
        <f>INDEX('20.9'!$B$7:$X$104,MATCH(B1283,'20.9'!$A$7:$A$104,0),MATCH(Data!A1283,'20.9'!$B$6:$X$6,0))</f>
        <v>35424</v>
      </c>
      <c r="I1283" s="14">
        <f>INDEX('20.10'!$B$7:$X$104,MATCH(B1283,'20.10'!$A$7:$A$104,0),MATCH(Data!A1283,'20.10'!$B$6:$X$6,0))</f>
        <v>41689</v>
      </c>
      <c r="J1283" s="14">
        <f>INDEX('20.13'!$B$7:$X$104,MATCH(B1283,'20.13'!$A$7:$A$104,0),MATCH(Data!A1283,'20.13'!$B$6:$X$6,0))</f>
        <v>109.2</v>
      </c>
      <c r="K1283" s="14"/>
    </row>
    <row r="1284" spans="1:11" hidden="1" x14ac:dyDescent="0.45">
      <c r="A1284" s="116">
        <v>2013</v>
      </c>
      <c r="B1284" s="14" t="s">
        <v>46</v>
      </c>
      <c r="C1284" s="14">
        <f>INDEX('1.1'!$B$6:$X$103,MATCH(B1284,'1.1'!$A$6:$A$103,0),MATCH(Data!A1284,'1.1'!$B$5:$X$5,0))</f>
        <v>1020.9</v>
      </c>
      <c r="D1284" s="14">
        <f>INDEX('1.2'!$B$6:$X$103,MATCH(B1284,'1.2'!$A$6:$A$103,0),MATCH(Data!A1284,'1.2'!$B$5:$X$5,0))</f>
        <v>1018.8</v>
      </c>
      <c r="E1284" s="14">
        <f>INDEX('1.6.2'!$B$7:$X$104,MATCH(B1284,'1.6.2'!$A$7:$A$104,0),MATCH(Data!A1284,'1.6.2'!$B$6:$X$6,0))</f>
        <v>58.4</v>
      </c>
      <c r="F1284" s="14">
        <f>INDEX('2.10.1'!$B$8:$X$105,MATCH(B1284,'2.10.1'!$A$8:$A$105,0),MATCH(Data!A1284,'2.10.1'!$B$7:$X$7,0))</f>
        <v>4.5</v>
      </c>
      <c r="G1284" s="14">
        <f>INDEX('3.2'!$B$7:$X$104,MATCH(B1284,'3.2'!$A$7:$A$104,0),MATCH(Data!A1284,'3.2'!$B$6:$X$6,0))</f>
        <v>22243</v>
      </c>
      <c r="H1284" s="14">
        <f>INDEX('20.9'!$B$7:$X$104,MATCH(B1284,'20.9'!$A$7:$A$104,0),MATCH(Data!A1284,'20.9'!$B$6:$X$6,0))</f>
        <v>50698</v>
      </c>
      <c r="I1284" s="14">
        <f>INDEX('20.10'!$B$7:$X$104,MATCH(B1284,'20.10'!$A$7:$A$104,0),MATCH(Data!A1284,'20.10'!$B$6:$X$6,0))</f>
        <v>58976</v>
      </c>
      <c r="J1284" s="14">
        <f>INDEX('20.13'!$B$7:$X$104,MATCH(B1284,'20.13'!$A$7:$A$104,0),MATCH(Data!A1284,'20.13'!$B$6:$X$6,0))</f>
        <v>95.3</v>
      </c>
      <c r="K1284" s="14"/>
    </row>
    <row r="1285" spans="1:11" hidden="1" x14ac:dyDescent="0.45">
      <c r="A1285" s="116">
        <v>2013</v>
      </c>
      <c r="B1285" s="14" t="s">
        <v>47</v>
      </c>
      <c r="C1285" s="14">
        <f>INDEX('1.1'!$B$6:$X$103,MATCH(B1285,'1.1'!$A$6:$A$103,0),MATCH(Data!A1285,'1.1'!$B$5:$X$5,0))</f>
        <v>644.6</v>
      </c>
      <c r="D1285" s="14">
        <f>INDEX('1.2'!$B$6:$X$103,MATCH(B1285,'1.2'!$A$6:$A$103,0),MATCH(Data!A1285,'1.2'!$B$5:$X$5,0))</f>
        <v>647.9</v>
      </c>
      <c r="E1285" s="14">
        <f>INDEX('1.6.2'!$B$7:$X$104,MATCH(B1285,'1.6.2'!$A$7:$A$104,0),MATCH(Data!A1285,'1.6.2'!$B$6:$X$6,0))</f>
        <v>57</v>
      </c>
      <c r="F1285" s="14">
        <f>INDEX('2.10.1'!$B$8:$X$105,MATCH(B1285,'2.10.1'!$A$8:$A$105,0),MATCH(Data!A1285,'2.10.1'!$B$7:$X$7,0))</f>
        <v>4.9000000000000004</v>
      </c>
      <c r="G1285" s="14">
        <f>INDEX('3.2'!$B$7:$X$104,MATCH(B1285,'3.2'!$A$7:$A$104,0),MATCH(Data!A1285,'3.2'!$B$6:$X$6,0))</f>
        <v>16968</v>
      </c>
      <c r="H1285" s="14">
        <f>INDEX('20.9'!$B$7:$X$104,MATCH(B1285,'20.9'!$A$7:$A$104,0),MATCH(Data!A1285,'20.9'!$B$6:$X$6,0))</f>
        <v>32474</v>
      </c>
      <c r="I1285" s="14">
        <f>INDEX('20.10'!$B$7:$X$104,MATCH(B1285,'20.10'!$A$7:$A$104,0),MATCH(Data!A1285,'20.10'!$B$6:$X$6,0))</f>
        <v>40455</v>
      </c>
      <c r="J1285" s="14">
        <f>INDEX('20.13'!$B$7:$X$104,MATCH(B1285,'20.13'!$A$7:$A$104,0),MATCH(Data!A1285,'20.13'!$B$6:$X$6,0))</f>
        <v>104.9</v>
      </c>
      <c r="K1285" s="14"/>
    </row>
    <row r="1286" spans="1:11" hidden="1" x14ac:dyDescent="0.45">
      <c r="A1286" s="116">
        <v>2013</v>
      </c>
      <c r="B1286" s="14" t="s">
        <v>48</v>
      </c>
      <c r="C1286" s="14">
        <f>INDEX('1.1'!$B$6:$X$103,MATCH(B1286,'1.1'!$A$6:$A$103,0),MATCH(Data!A1286,'1.1'!$B$5:$X$5,0))</f>
        <v>1117.3</v>
      </c>
      <c r="D1286" s="14">
        <f>INDEX('1.2'!$B$6:$X$103,MATCH(B1286,'1.2'!$A$6:$A$103,0),MATCH(Data!A1286,'1.2'!$B$5:$X$5,0))</f>
        <v>1117.7</v>
      </c>
      <c r="E1286" s="14">
        <f>INDEX('1.6.2'!$B$7:$X$104,MATCH(B1286,'1.6.2'!$A$7:$A$104,0),MATCH(Data!A1286,'1.6.2'!$B$6:$X$6,0))</f>
        <v>57.5</v>
      </c>
      <c r="F1286" s="14">
        <f>INDEX('2.10.1'!$B$8:$X$105,MATCH(B1286,'2.10.1'!$A$8:$A$105,0),MATCH(Data!A1286,'2.10.1'!$B$7:$X$7,0))</f>
        <v>4.5999999999999996</v>
      </c>
      <c r="G1286" s="14">
        <f>INDEX('3.2'!$B$7:$X$104,MATCH(B1286,'3.2'!$A$7:$A$104,0),MATCH(Data!A1286,'3.2'!$B$6:$X$6,0))</f>
        <v>19436</v>
      </c>
      <c r="H1286" s="14">
        <f>INDEX('20.9'!$B$7:$X$104,MATCH(B1286,'20.9'!$A$7:$A$104,0),MATCH(Data!A1286,'20.9'!$B$6:$X$6,0))</f>
        <v>34212</v>
      </c>
      <c r="I1286" s="14">
        <f>INDEX('20.10'!$B$7:$X$104,MATCH(B1286,'20.10'!$A$7:$A$104,0),MATCH(Data!A1286,'20.10'!$B$6:$X$6,0))</f>
        <v>38138</v>
      </c>
      <c r="J1286" s="14">
        <f>INDEX('20.13'!$B$7:$X$104,MATCH(B1286,'20.13'!$A$7:$A$104,0),MATCH(Data!A1286,'20.13'!$B$6:$X$6,0))</f>
        <v>106.3</v>
      </c>
      <c r="K1286" s="14"/>
    </row>
    <row r="1287" spans="1:11" hidden="1" x14ac:dyDescent="0.45">
      <c r="A1287" s="116">
        <v>2013</v>
      </c>
      <c r="B1287" s="14" t="s">
        <v>49</v>
      </c>
      <c r="C1287" s="14">
        <f>INDEX('1.1'!$B$6:$X$103,MATCH(B1287,'1.1'!$A$6:$A$103,0),MATCH(Data!A1287,'1.1'!$B$5:$X$5,0))</f>
        <v>1166.0999999999999</v>
      </c>
      <c r="D1287" s="14">
        <f>INDEX('1.2'!$B$6:$X$103,MATCH(B1287,'1.2'!$A$6:$A$103,0),MATCH(Data!A1287,'1.2'!$B$5:$X$5,0))</f>
        <v>1166.3</v>
      </c>
      <c r="E1287" s="14">
        <f>INDEX('1.6.2'!$B$7:$X$104,MATCH(B1287,'1.6.2'!$A$7:$A$104,0),MATCH(Data!A1287,'1.6.2'!$B$6:$X$6,0))</f>
        <v>58</v>
      </c>
      <c r="F1287" s="14">
        <f>INDEX('2.10.1'!$B$8:$X$105,MATCH(B1287,'2.10.1'!$A$8:$A$105,0),MATCH(Data!A1287,'2.10.1'!$B$7:$X$7,0))</f>
        <v>3.7</v>
      </c>
      <c r="G1287" s="14">
        <f>INDEX('3.2'!$B$7:$X$104,MATCH(B1287,'3.2'!$A$7:$A$104,0),MATCH(Data!A1287,'3.2'!$B$6:$X$6,0))</f>
        <v>21957</v>
      </c>
      <c r="H1287" s="14">
        <f>INDEX('20.9'!$B$7:$X$104,MATCH(B1287,'20.9'!$A$7:$A$104,0),MATCH(Data!A1287,'20.9'!$B$6:$X$6,0))</f>
        <v>41650</v>
      </c>
      <c r="I1287" s="14">
        <f>INDEX('20.10'!$B$7:$X$104,MATCH(B1287,'20.10'!$A$7:$A$104,0),MATCH(Data!A1287,'20.10'!$B$6:$X$6,0))</f>
        <v>45507</v>
      </c>
      <c r="J1287" s="14">
        <f>INDEX('20.13'!$B$7:$X$104,MATCH(B1287,'20.13'!$A$7:$A$104,0),MATCH(Data!A1287,'20.13'!$B$6:$X$6,0))</f>
        <v>102.2</v>
      </c>
      <c r="K1287" s="14"/>
    </row>
    <row r="1288" spans="1:11" hidden="1" x14ac:dyDescent="0.45">
      <c r="A1288" s="116">
        <v>2013</v>
      </c>
      <c r="B1288" s="14" t="s">
        <v>50</v>
      </c>
      <c r="C1288" s="14">
        <f>INDEX('1.1'!$B$6:$X$103,MATCH(B1288,'1.1'!$A$6:$A$103,0),MATCH(Data!A1288,'1.1'!$B$5:$X$5,0))</f>
        <v>7519.7</v>
      </c>
      <c r="D1288" s="14">
        <f>INDEX('1.2'!$B$6:$X$103,MATCH(B1288,'1.2'!$A$6:$A$103,0),MATCH(Data!A1288,'1.2'!$B$5:$X$5,0))</f>
        <v>7452.6</v>
      </c>
      <c r="E1288" s="14">
        <f>INDEX('1.6.2'!$B$7:$X$104,MATCH(B1288,'1.6.2'!$A$7:$A$104,0),MATCH(Data!A1288,'1.6.2'!$B$6:$X$6,0))</f>
        <v>60.4</v>
      </c>
      <c r="F1288" s="14">
        <f>INDEX('2.10.1'!$B$8:$X$105,MATCH(B1288,'2.10.1'!$A$8:$A$105,0),MATCH(Data!A1288,'2.10.1'!$B$7:$X$7,0))</f>
        <v>2.8</v>
      </c>
      <c r="G1288" s="14">
        <f>INDEX('3.2'!$B$7:$X$104,MATCH(B1288,'3.2'!$A$7:$A$104,0),MATCH(Data!A1288,'3.2'!$B$6:$X$6,0))</f>
        <v>32969</v>
      </c>
      <c r="H1288" s="14">
        <f>INDEX('20.9'!$B$7:$X$104,MATCH(B1288,'20.9'!$A$7:$A$104,0),MATCH(Data!A1288,'20.9'!$B$6:$X$6,0))</f>
        <v>76016</v>
      </c>
      <c r="I1288" s="14">
        <f>INDEX('20.10'!$B$7:$X$104,MATCH(B1288,'20.10'!$A$7:$A$104,0),MATCH(Data!A1288,'20.10'!$B$6:$X$6,0))</f>
        <v>70246</v>
      </c>
      <c r="J1288" s="14">
        <f>INDEX('20.13'!$B$7:$X$104,MATCH(B1288,'20.13'!$A$7:$A$104,0),MATCH(Data!A1288,'20.13'!$B$6:$X$6,0))</f>
        <v>107.8</v>
      </c>
      <c r="K1288" s="14"/>
    </row>
    <row r="1289" spans="1:11" hidden="1" x14ac:dyDescent="0.45">
      <c r="A1289" s="116">
        <v>2013</v>
      </c>
      <c r="B1289" s="14" t="s">
        <v>51</v>
      </c>
      <c r="C1289" s="14">
        <f>INDEX('1.1'!$B$6:$X$103,MATCH(B1289,'1.1'!$A$6:$A$103,0),MATCH(Data!A1289,'1.1'!$B$5:$X$5,0))</f>
        <v>768.9</v>
      </c>
      <c r="D1289" s="14">
        <f>INDEX('1.2'!$B$6:$X$103,MATCH(B1289,'1.2'!$A$6:$A$103,0),MATCH(Data!A1289,'1.2'!$B$5:$X$5,0))</f>
        <v>772</v>
      </c>
      <c r="E1289" s="14">
        <f>INDEX('1.6.2'!$B$7:$X$104,MATCH(B1289,'1.6.2'!$A$7:$A$104,0),MATCH(Data!A1289,'1.6.2'!$B$6:$X$6,0))</f>
        <v>57.5</v>
      </c>
      <c r="F1289" s="14">
        <f>INDEX('2.10.1'!$B$8:$X$105,MATCH(B1289,'2.10.1'!$A$8:$A$105,0),MATCH(Data!A1289,'2.10.1'!$B$7:$X$7,0))</f>
        <v>5.8</v>
      </c>
      <c r="G1289" s="14">
        <f>INDEX('3.2'!$B$7:$X$104,MATCH(B1289,'3.2'!$A$7:$A$104,0),MATCH(Data!A1289,'3.2'!$B$6:$X$6,0))</f>
        <v>17252</v>
      </c>
      <c r="H1289" s="14">
        <f>INDEX('20.9'!$B$7:$X$104,MATCH(B1289,'20.9'!$A$7:$A$104,0),MATCH(Data!A1289,'20.9'!$B$6:$X$6,0))</f>
        <v>36987</v>
      </c>
      <c r="I1289" s="14">
        <f>INDEX('20.10'!$B$7:$X$104,MATCH(B1289,'20.10'!$A$7:$A$104,0),MATCH(Data!A1289,'20.10'!$B$6:$X$6,0))</f>
        <v>35794</v>
      </c>
      <c r="J1289" s="14">
        <f>INDEX('20.13'!$B$7:$X$104,MATCH(B1289,'20.13'!$A$7:$A$104,0),MATCH(Data!A1289,'20.13'!$B$6:$X$6,0))</f>
        <v>107.9</v>
      </c>
      <c r="K1289" s="14"/>
    </row>
    <row r="1290" spans="1:11" hidden="1" x14ac:dyDescent="0.45">
      <c r="A1290" s="116">
        <v>2013</v>
      </c>
      <c r="B1290" s="14" t="s">
        <v>52</v>
      </c>
      <c r="C1290" s="14">
        <f>INDEX('1.1'!$B$6:$X$103,MATCH(B1290,'1.1'!$A$6:$A$103,0),MATCH(Data!A1290,'1.1'!$B$5:$X$5,0))</f>
        <v>1144.4000000000001</v>
      </c>
      <c r="D1290" s="14">
        <f>INDEX('1.2'!$B$6:$X$103,MATCH(B1290,'1.2'!$A$6:$A$103,0),MATCH(Data!A1290,'1.2'!$B$5:$X$5,0))</f>
        <v>1145.7</v>
      </c>
      <c r="E1290" s="14">
        <f>INDEX('1.6.2'!$B$7:$X$104,MATCH(B1290,'1.6.2'!$A$7:$A$104,0),MATCH(Data!A1290,'1.6.2'!$B$6:$X$6,0))</f>
        <v>57.2</v>
      </c>
      <c r="F1290" s="14">
        <f>INDEX('2.10.1'!$B$8:$X$105,MATCH(B1290,'2.10.1'!$A$8:$A$105,0),MATCH(Data!A1290,'2.10.1'!$B$7:$X$7,0))</f>
        <v>4.7</v>
      </c>
      <c r="G1290" s="14">
        <f>INDEX('3.2'!$B$7:$X$104,MATCH(B1290,'3.2'!$A$7:$A$104,0),MATCH(Data!A1290,'3.2'!$B$6:$X$6,0))</f>
        <v>18932</v>
      </c>
      <c r="H1290" s="14">
        <f>INDEX('20.9'!$B$7:$X$104,MATCH(B1290,'20.9'!$A$7:$A$104,0),MATCH(Data!A1290,'20.9'!$B$6:$X$6,0))</f>
        <v>37278</v>
      </c>
      <c r="I1290" s="14">
        <f>INDEX('20.10'!$B$7:$X$104,MATCH(B1290,'20.10'!$A$7:$A$104,0),MATCH(Data!A1290,'20.10'!$B$6:$X$6,0))</f>
        <v>45077</v>
      </c>
      <c r="J1290" s="14">
        <f>INDEX('20.13'!$B$7:$X$104,MATCH(B1290,'20.13'!$A$7:$A$104,0),MATCH(Data!A1290,'20.13'!$B$6:$X$6,0))</f>
        <v>106.2</v>
      </c>
      <c r="K1290" s="14"/>
    </row>
    <row r="1291" spans="1:11" hidden="1" x14ac:dyDescent="0.45">
      <c r="A1291" s="116">
        <v>2013</v>
      </c>
      <c r="B1291" s="14" t="s">
        <v>53</v>
      </c>
      <c r="C1291" s="14">
        <f>INDEX('1.1'!$B$6:$X$103,MATCH(B1291,'1.1'!$A$6:$A$103,0),MATCH(Data!A1291,'1.1'!$B$5:$X$5,0))</f>
        <v>961.4</v>
      </c>
      <c r="D1291" s="14">
        <f>INDEX('1.2'!$B$6:$X$103,MATCH(B1291,'1.2'!$A$6:$A$103,0),MATCH(Data!A1291,'1.2'!$B$5:$X$5,0))</f>
        <v>966.1</v>
      </c>
      <c r="E1291" s="14">
        <f>INDEX('1.6.2'!$B$7:$X$104,MATCH(B1291,'1.6.2'!$A$7:$A$104,0),MATCH(Data!A1291,'1.6.2'!$B$6:$X$6,0))</f>
        <v>59</v>
      </c>
      <c r="F1291" s="14">
        <f>INDEX('2.10.1'!$B$8:$X$105,MATCH(B1291,'2.10.1'!$A$8:$A$105,0),MATCH(Data!A1291,'2.10.1'!$B$7:$X$7,0))</f>
        <v>5.2</v>
      </c>
      <c r="G1291" s="14">
        <f>INDEX('3.2'!$B$7:$X$104,MATCH(B1291,'3.2'!$A$7:$A$104,0),MATCH(Data!A1291,'3.2'!$B$6:$X$6,0))</f>
        <v>18470</v>
      </c>
      <c r="H1291" s="14">
        <f>INDEX('20.9'!$B$7:$X$104,MATCH(B1291,'20.9'!$A$7:$A$104,0),MATCH(Data!A1291,'20.9'!$B$6:$X$6,0))</f>
        <v>41723</v>
      </c>
      <c r="I1291" s="14">
        <f>INDEX('20.10'!$B$7:$X$104,MATCH(B1291,'20.10'!$A$7:$A$104,0),MATCH(Data!A1291,'20.10'!$B$6:$X$6,0))</f>
        <v>33887</v>
      </c>
      <c r="J1291" s="14">
        <f>INDEX('20.13'!$B$7:$X$104,MATCH(B1291,'20.13'!$A$7:$A$104,0),MATCH(Data!A1291,'20.13'!$B$6:$X$6,0))</f>
        <v>103.3</v>
      </c>
      <c r="K1291" s="14"/>
    </row>
    <row r="1292" spans="1:11" hidden="1" x14ac:dyDescent="0.45">
      <c r="A1292" s="116">
        <v>2013</v>
      </c>
      <c r="B1292" s="14" t="s">
        <v>54</v>
      </c>
      <c r="C1292" s="14">
        <f>INDEX('1.1'!$B$6:$X$103,MATCH(B1292,'1.1'!$A$6:$A$103,0),MATCH(Data!A1292,'1.1'!$B$5:$X$5,0))</f>
        <v>1068.7</v>
      </c>
      <c r="D1292" s="14">
        <f>INDEX('1.2'!$B$6:$X$103,MATCH(B1292,'1.2'!$A$6:$A$103,0),MATCH(Data!A1292,'1.2'!$B$5:$X$5,0))</f>
        <v>1072</v>
      </c>
      <c r="E1292" s="14">
        <f>INDEX('1.6.2'!$B$7:$X$104,MATCH(B1292,'1.6.2'!$A$7:$A$104,0),MATCH(Data!A1292,'1.6.2'!$B$6:$X$6,0))</f>
        <v>58</v>
      </c>
      <c r="F1292" s="14">
        <f>INDEX('2.10.1'!$B$8:$X$105,MATCH(B1292,'2.10.1'!$A$8:$A$105,0),MATCH(Data!A1292,'2.10.1'!$B$7:$X$7,0))</f>
        <v>4.5999999999999996</v>
      </c>
      <c r="G1292" s="14">
        <f>INDEX('3.2'!$B$7:$X$104,MATCH(B1292,'3.2'!$A$7:$A$104,0),MATCH(Data!A1292,'3.2'!$B$6:$X$6,0))</f>
        <v>19685</v>
      </c>
      <c r="H1292" s="14">
        <f>INDEX('20.9'!$B$7:$X$104,MATCH(B1292,'20.9'!$A$7:$A$104,0),MATCH(Data!A1292,'20.9'!$B$6:$X$6,0))</f>
        <v>38989</v>
      </c>
      <c r="I1292" s="14">
        <f>INDEX('20.10'!$B$7:$X$104,MATCH(B1292,'20.10'!$A$7:$A$104,0),MATCH(Data!A1292,'20.10'!$B$6:$X$6,0))</f>
        <v>38759</v>
      </c>
      <c r="J1292" s="14">
        <f>INDEX('20.13'!$B$7:$X$104,MATCH(B1292,'20.13'!$A$7:$A$104,0),MATCH(Data!A1292,'20.13'!$B$6:$X$6,0))</f>
        <v>105.1</v>
      </c>
      <c r="K1292" s="14"/>
    </row>
    <row r="1293" spans="1:11" hidden="1" x14ac:dyDescent="0.45">
      <c r="A1293" s="116">
        <v>2013</v>
      </c>
      <c r="B1293" s="14" t="s">
        <v>55</v>
      </c>
      <c r="C1293" s="14">
        <f>INDEX('1.1'!$B$6:$X$103,MATCH(B1293,'1.1'!$A$6:$A$103,0),MATCH(Data!A1293,'1.1'!$B$5:$X$5,0))</f>
        <v>1324.1</v>
      </c>
      <c r="D1293" s="14">
        <f>INDEX('1.2'!$B$6:$X$103,MATCH(B1293,'1.2'!$A$6:$A$103,0),MATCH(Data!A1293,'1.2'!$B$5:$X$5,0))</f>
        <v>1328.7</v>
      </c>
      <c r="E1293" s="14">
        <f>INDEX('1.6.2'!$B$7:$X$104,MATCH(B1293,'1.6.2'!$A$7:$A$104,0),MATCH(Data!A1293,'1.6.2'!$B$6:$X$6,0))</f>
        <v>57</v>
      </c>
      <c r="F1293" s="14">
        <f>INDEX('2.10.1'!$B$8:$X$105,MATCH(B1293,'2.10.1'!$A$8:$A$105,0),MATCH(Data!A1293,'2.10.1'!$B$7:$X$7,0))</f>
        <v>5.3</v>
      </c>
      <c r="G1293" s="14">
        <f>INDEX('3.2'!$B$7:$X$104,MATCH(B1293,'3.2'!$A$7:$A$104,0),MATCH(Data!A1293,'3.2'!$B$6:$X$6,0))</f>
        <v>19268</v>
      </c>
      <c r="H1293" s="14">
        <f>INDEX('20.9'!$B$7:$X$104,MATCH(B1293,'20.9'!$A$7:$A$104,0),MATCH(Data!A1293,'20.9'!$B$6:$X$6,0))</f>
        <v>49788</v>
      </c>
      <c r="I1293" s="14">
        <f>INDEX('20.10'!$B$7:$X$104,MATCH(B1293,'20.10'!$A$7:$A$104,0),MATCH(Data!A1293,'20.10'!$B$6:$X$6,0))</f>
        <v>52413</v>
      </c>
      <c r="J1293" s="14">
        <f>INDEX('20.13'!$B$7:$X$104,MATCH(B1293,'20.13'!$A$7:$A$104,0),MATCH(Data!A1293,'20.13'!$B$6:$X$6,0))</f>
        <v>105.4</v>
      </c>
      <c r="K1293" s="14"/>
    </row>
    <row r="1294" spans="1:11" hidden="1" x14ac:dyDescent="0.45">
      <c r="A1294" s="116">
        <v>2013</v>
      </c>
      <c r="B1294" s="14" t="s">
        <v>56</v>
      </c>
      <c r="C1294" s="14">
        <f>INDEX('1.1'!$B$6:$X$103,MATCH(B1294,'1.1'!$A$6:$A$103,0),MATCH(Data!A1294,'1.1'!$B$5:$X$5,0))</f>
        <v>1538.3</v>
      </c>
      <c r="D1294" s="14">
        <f>INDEX('1.2'!$B$6:$X$103,MATCH(B1294,'1.2'!$A$6:$A$103,0),MATCH(Data!A1294,'1.2'!$B$5:$X$5,0))</f>
        <v>1541</v>
      </c>
      <c r="E1294" s="14">
        <f>INDEX('1.6.2'!$B$7:$X$104,MATCH(B1294,'1.6.2'!$A$7:$A$104,0),MATCH(Data!A1294,'1.6.2'!$B$6:$X$6,0))</f>
        <v>57.3</v>
      </c>
      <c r="F1294" s="14">
        <f>INDEX('2.10.1'!$B$8:$X$105,MATCH(B1294,'2.10.1'!$A$8:$A$105,0),MATCH(Data!A1294,'2.10.1'!$B$7:$X$7,0))</f>
        <v>4.2</v>
      </c>
      <c r="G1294" s="14">
        <f>INDEX('3.2'!$B$7:$X$104,MATCH(B1294,'3.2'!$A$7:$A$104,0),MATCH(Data!A1294,'3.2'!$B$6:$X$6,0))</f>
        <v>19675</v>
      </c>
      <c r="H1294" s="14">
        <f>INDEX('20.9'!$B$7:$X$104,MATCH(B1294,'20.9'!$A$7:$A$104,0),MATCH(Data!A1294,'20.9'!$B$6:$X$6,0))</f>
        <v>44597</v>
      </c>
      <c r="I1294" s="14">
        <f>INDEX('20.10'!$B$7:$X$104,MATCH(B1294,'20.10'!$A$7:$A$104,0),MATCH(Data!A1294,'20.10'!$B$6:$X$6,0))</f>
        <v>43747</v>
      </c>
      <c r="J1294" s="14">
        <f>INDEX('20.13'!$B$7:$X$104,MATCH(B1294,'20.13'!$A$7:$A$104,0),MATCH(Data!A1294,'20.13'!$B$6:$X$6,0))</f>
        <v>109.8</v>
      </c>
      <c r="K1294" s="14"/>
    </row>
    <row r="1295" spans="1:11" hidden="1" x14ac:dyDescent="0.45">
      <c r="A1295" s="116">
        <v>2013</v>
      </c>
      <c r="B1295" s="14" t="s">
        <v>57</v>
      </c>
      <c r="C1295" s="14">
        <f>INDEX('1.1'!$B$6:$X$103,MATCH(B1295,'1.1'!$A$6:$A$103,0),MATCH(Data!A1295,'1.1'!$B$5:$X$5,0))</f>
        <v>1265.9000000000001</v>
      </c>
      <c r="D1295" s="14">
        <f>INDEX('1.2'!$B$6:$X$103,MATCH(B1295,'1.2'!$A$6:$A$103,0),MATCH(Data!A1295,'1.2'!$B$5:$X$5,0))</f>
        <v>1266.8</v>
      </c>
      <c r="E1295" s="14">
        <f>INDEX('1.6.2'!$B$7:$X$104,MATCH(B1295,'1.6.2'!$A$7:$A$104,0),MATCH(Data!A1295,'1.6.2'!$B$6:$X$6,0))</f>
        <v>57</v>
      </c>
      <c r="F1295" s="14">
        <f>INDEX('2.10.1'!$B$8:$X$105,MATCH(B1295,'2.10.1'!$A$8:$A$105,0),MATCH(Data!A1295,'2.10.1'!$B$7:$X$7,0))</f>
        <v>4.5</v>
      </c>
      <c r="G1295" s="14">
        <f>INDEX('3.2'!$B$7:$X$104,MATCH(B1295,'3.2'!$A$7:$A$104,0),MATCH(Data!A1295,'3.2'!$B$6:$X$6,0))</f>
        <v>20664</v>
      </c>
      <c r="H1295" s="14">
        <f>INDEX('20.9'!$B$7:$X$104,MATCH(B1295,'20.9'!$A$7:$A$104,0),MATCH(Data!A1295,'20.9'!$B$6:$X$6,0))</f>
        <v>55396</v>
      </c>
      <c r="I1295" s="14">
        <f>INDEX('20.10'!$B$7:$X$104,MATCH(B1295,'20.10'!$A$7:$A$104,0),MATCH(Data!A1295,'20.10'!$B$6:$X$6,0))</f>
        <v>52439</v>
      </c>
      <c r="J1295" s="14">
        <f>INDEX('20.13'!$B$7:$X$104,MATCH(B1295,'20.13'!$A$7:$A$104,0),MATCH(Data!A1295,'20.13'!$B$6:$X$6,0))</f>
        <v>109.1</v>
      </c>
      <c r="K1295" s="14"/>
    </row>
    <row r="1296" spans="1:11" hidden="1" x14ac:dyDescent="0.45">
      <c r="A1296" s="116">
        <v>2013</v>
      </c>
      <c r="B1296" s="14" t="s">
        <v>58</v>
      </c>
      <c r="C1296" s="14">
        <f>INDEX('1.1'!$B$6:$X$103,MATCH(B1296,'1.1'!$A$6:$A$103,0),MATCH(Data!A1296,'1.1'!$B$5:$X$5,0))</f>
        <v>12036.4</v>
      </c>
      <c r="D1296" s="14">
        <f>INDEX('1.2'!$B$6:$X$103,MATCH(B1296,'1.2'!$A$6:$A$103,0),MATCH(Data!A1296,'1.2'!$B$5:$X$5,0))</f>
        <v>11942.9</v>
      </c>
      <c r="E1296" s="14">
        <f>INDEX('1.6.2'!$B$7:$X$104,MATCH(B1296,'1.6.2'!$A$7:$A$104,0),MATCH(Data!A1296,'1.6.2'!$B$6:$X$6,0))</f>
        <v>60.9</v>
      </c>
      <c r="F1296" s="14">
        <f>INDEX('2.10.1'!$B$8:$X$105,MATCH(B1296,'2.10.1'!$A$8:$A$105,0),MATCH(Data!A1296,'2.10.1'!$B$7:$X$7,0))</f>
        <v>1.7</v>
      </c>
      <c r="G1296" s="14">
        <f>INDEX('3.2'!$B$7:$X$104,MATCH(B1296,'3.2'!$A$7:$A$104,0),MATCH(Data!A1296,'3.2'!$B$6:$X$6,0))</f>
        <v>55936</v>
      </c>
      <c r="H1296" s="14">
        <f>INDEX('20.9'!$B$7:$X$104,MATCH(B1296,'20.9'!$A$7:$A$104,0),MATCH(Data!A1296,'20.9'!$B$6:$X$6,0))</f>
        <v>151517</v>
      </c>
      <c r="I1296" s="14">
        <f>INDEX('20.10'!$B$7:$X$104,MATCH(B1296,'20.10'!$A$7:$A$104,0),MATCH(Data!A1296,'20.10'!$B$6:$X$6,0))</f>
        <v>177899</v>
      </c>
      <c r="J1296" s="14">
        <f>INDEX('20.13'!$B$7:$X$104,MATCH(B1296,'20.13'!$A$7:$A$104,0),MATCH(Data!A1296,'20.13'!$B$6:$X$6,0))</f>
        <v>103.9</v>
      </c>
      <c r="K1296" s="14"/>
    </row>
    <row r="1297" spans="1:11" ht="18" hidden="1" x14ac:dyDescent="0.45">
      <c r="A1297" s="116">
        <v>2013</v>
      </c>
      <c r="B1297" s="44" t="s">
        <v>137</v>
      </c>
      <c r="C1297" s="14">
        <f>INDEX('1.1'!$B$6:$X$103,MATCH(B1297,'1.1'!$A$6:$A$103,0),MATCH(Data!A1297,'1.1'!$B$5:$X$5,0))</f>
        <v>13800.8</v>
      </c>
      <c r="D1297" s="14">
        <f>INDEX('1.2'!$B$6:$X$103,MATCH(B1297,'1.2'!$A$6:$A$103,0),MATCH(Data!A1297,'1.2'!$B$5:$X$5,0))</f>
        <v>13760.5</v>
      </c>
      <c r="E1297" s="14">
        <f>INDEX('1.6.2'!$B$7:$X$104,MATCH(B1297,'1.6.2'!$A$7:$A$104,0),MATCH(Data!A1297,'1.6.2'!$B$6:$X$6,0))</f>
        <v>60</v>
      </c>
      <c r="F1297" s="14">
        <f>INDEX('2.10.1'!$B$8:$X$105,MATCH(B1297,'2.10.1'!$A$8:$A$105,0),MATCH(Data!A1297,'2.10.1'!$B$7:$X$7,0))</f>
        <v>4.3</v>
      </c>
      <c r="G1297" s="14">
        <f>INDEX('3.2'!$B$7:$X$104,MATCH(B1297,'3.2'!$A$7:$A$104,0),MATCH(Data!A1297,'3.2'!$B$6:$X$6,0))</f>
        <v>25490</v>
      </c>
      <c r="H1297" s="14">
        <f>INDEX('20.9'!$B$7:$X$104,MATCH(B1297,'20.9'!$A$7:$A$104,0),MATCH(Data!A1297,'20.9'!$B$6:$X$6,0))</f>
        <v>65600</v>
      </c>
      <c r="I1297" s="14">
        <f>INDEX('20.10'!$B$7:$X$104,MATCH(B1297,'20.10'!$A$7:$A$104,0),MATCH(Data!A1297,'20.10'!$B$6:$X$6,0))</f>
        <v>54337</v>
      </c>
      <c r="J1297" s="14">
        <f>INDEX('20.13'!$B$7:$X$104,MATCH(B1297,'20.13'!$A$7:$A$104,0),MATCH(Data!A1297,'20.13'!$B$6:$X$6,0))</f>
        <v>104.8</v>
      </c>
      <c r="K1297" s="14"/>
    </row>
    <row r="1298" spans="1:11" hidden="1" x14ac:dyDescent="0.45">
      <c r="A1298" s="116">
        <v>2013</v>
      </c>
      <c r="B1298" s="14" t="s">
        <v>59</v>
      </c>
      <c r="C1298" s="14">
        <f>INDEX('1.1'!$B$6:$X$103,MATCH(B1298,'1.1'!$A$6:$A$103,0),MATCH(Data!A1298,'1.1'!$B$5:$X$5,0))</f>
        <v>615.9</v>
      </c>
      <c r="D1298" s="14">
        <f>INDEX('1.2'!$B$6:$X$103,MATCH(B1298,'1.2'!$A$6:$A$103,0),MATCH(Data!A1298,'1.2'!$B$5:$X$5,0))</f>
        <v>620.79999999999995</v>
      </c>
      <c r="E1298" s="14">
        <f>INDEX('1.6.2'!$B$7:$X$104,MATCH(B1298,'1.6.2'!$A$7:$A$104,0),MATCH(Data!A1298,'1.6.2'!$B$6:$X$6,0))</f>
        <v>58.5</v>
      </c>
      <c r="F1298" s="14">
        <f>INDEX('2.10.1'!$B$8:$X$105,MATCH(B1298,'2.10.1'!$A$8:$A$105,0),MATCH(Data!A1298,'2.10.1'!$B$7:$X$7,0))</f>
        <v>8.1999999999999993</v>
      </c>
      <c r="G1298" s="14">
        <f>INDEX('3.2'!$B$7:$X$104,MATCH(B1298,'3.2'!$A$7:$A$104,0),MATCH(Data!A1298,'3.2'!$B$6:$X$6,0))</f>
        <v>22067</v>
      </c>
      <c r="H1298" s="14">
        <f>INDEX('20.9'!$B$7:$X$104,MATCH(B1298,'20.9'!$A$7:$A$104,0),MATCH(Data!A1298,'20.9'!$B$6:$X$6,0))</f>
        <v>48139</v>
      </c>
      <c r="I1298" s="14">
        <f>INDEX('20.10'!$B$7:$X$104,MATCH(B1298,'20.10'!$A$7:$A$104,0),MATCH(Data!A1298,'20.10'!$B$6:$X$6,0))</f>
        <v>51300</v>
      </c>
      <c r="J1298" s="14">
        <f>INDEX('20.13'!$B$7:$X$104,MATCH(B1298,'20.13'!$A$7:$A$104,0),MATCH(Data!A1298,'20.13'!$B$6:$X$6,0))</f>
        <v>109.9</v>
      </c>
      <c r="K1298" s="14"/>
    </row>
    <row r="1299" spans="1:11" hidden="1" x14ac:dyDescent="0.45">
      <c r="A1299" s="116">
        <v>2013</v>
      </c>
      <c r="B1299" s="14" t="s">
        <v>60</v>
      </c>
      <c r="C1299" s="14">
        <f>INDEX('1.1'!$B$6:$X$103,MATCH(B1299,'1.1'!$A$6:$A$103,0),MATCH(Data!A1299,'1.1'!$B$5:$X$5,0))</f>
        <v>852.1</v>
      </c>
      <c r="D1299" s="14">
        <f>INDEX('1.2'!$B$6:$X$103,MATCH(B1299,'1.2'!$A$6:$A$103,0),MATCH(Data!A1299,'1.2'!$B$5:$X$5,0))</f>
        <v>859.7</v>
      </c>
      <c r="E1299" s="14">
        <f>INDEX('1.6.2'!$B$7:$X$104,MATCH(B1299,'1.6.2'!$A$7:$A$104,0),MATCH(Data!A1299,'1.6.2'!$B$6:$X$6,0))</f>
        <v>61.7</v>
      </c>
      <c r="F1299" s="14">
        <f>INDEX('2.10.1'!$B$8:$X$105,MATCH(B1299,'2.10.1'!$A$8:$A$105,0),MATCH(Data!A1299,'2.10.1'!$B$7:$X$7,0))</f>
        <v>7.1</v>
      </c>
      <c r="G1299" s="14">
        <f>INDEX('3.2'!$B$7:$X$104,MATCH(B1299,'3.2'!$A$7:$A$104,0),MATCH(Data!A1299,'3.2'!$B$6:$X$6,0))</f>
        <v>28724</v>
      </c>
      <c r="H1299" s="14">
        <f>INDEX('20.9'!$B$7:$X$104,MATCH(B1299,'20.9'!$A$7:$A$104,0),MATCH(Data!A1299,'20.9'!$B$6:$X$6,0))</f>
        <v>57396</v>
      </c>
      <c r="I1299" s="14">
        <f>INDEX('20.10'!$B$7:$X$104,MATCH(B1299,'20.10'!$A$7:$A$104,0),MATCH(Data!A1299,'20.10'!$B$6:$X$6,0))</f>
        <v>58108</v>
      </c>
      <c r="J1299" s="14">
        <f>INDEX('20.13'!$B$7:$X$104,MATCH(B1299,'20.13'!$A$7:$A$104,0),MATCH(Data!A1299,'20.13'!$B$6:$X$6,0))</f>
        <v>100.7</v>
      </c>
      <c r="K1299" s="14"/>
    </row>
    <row r="1300" spans="1:11" hidden="1" x14ac:dyDescent="0.45">
      <c r="A1300" s="116">
        <v>2013</v>
      </c>
      <c r="B1300" s="14" t="s">
        <v>61</v>
      </c>
      <c r="C1300" s="14">
        <f>INDEX('1.1'!$B$6:$X$103,MATCH(B1300,'1.1'!$A$6:$A$103,0),MATCH(Data!A1300,'1.1'!$B$5:$X$5,0))</f>
        <v>1163.7</v>
      </c>
      <c r="D1300" s="14">
        <f>INDEX('1.2'!$B$6:$X$103,MATCH(B1300,'1.2'!$A$6:$A$103,0),MATCH(Data!A1300,'1.2'!$B$5:$X$5,0))</f>
        <v>1173.6999999999998</v>
      </c>
      <c r="E1300" s="14">
        <f>INDEX('1.6.2'!$B$7:$X$104,MATCH(B1300,'1.6.2'!$A$7:$A$104,0),MATCH(Data!A1300,'1.6.2'!$B$6:$X$6,0))</f>
        <v>58.4</v>
      </c>
      <c r="F1300" s="14">
        <f>INDEX('2.10.1'!$B$8:$X$105,MATCH(B1300,'2.10.1'!$A$8:$A$105,0),MATCH(Data!A1300,'2.10.1'!$B$7:$X$7,0))</f>
        <v>6.1</v>
      </c>
      <c r="G1300" s="14">
        <f>INDEX('3.2'!$B$7:$X$104,MATCH(B1300,'3.2'!$A$7:$A$104,0),MATCH(Data!A1300,'3.2'!$B$6:$X$6,0))</f>
        <v>25343</v>
      </c>
      <c r="H1300" s="14">
        <f>INDEX('20.9'!$B$7:$X$104,MATCH(B1300,'20.9'!$A$7:$A$104,0),MATCH(Data!A1300,'20.9'!$B$6:$X$6,0))</f>
        <v>55860</v>
      </c>
      <c r="I1300" s="14">
        <f>INDEX('20.10'!$B$7:$X$104,MATCH(B1300,'20.10'!$A$7:$A$104,0),MATCH(Data!A1300,'20.10'!$B$6:$X$6,0))</f>
        <v>58888</v>
      </c>
      <c r="J1300" s="14">
        <f>INDEX('20.13'!$B$7:$X$104,MATCH(B1300,'20.13'!$A$7:$A$104,0),MATCH(Data!A1300,'20.13'!$B$6:$X$6,0))</f>
        <v>108</v>
      </c>
      <c r="K1300" s="14"/>
    </row>
    <row r="1301" spans="1:11" hidden="1" x14ac:dyDescent="0.45">
      <c r="A1301" s="116">
        <v>2013</v>
      </c>
      <c r="B1301" s="83" t="s">
        <v>62</v>
      </c>
      <c r="C1301" s="14">
        <f>INDEX('1.1'!$B$6:$X$103,MATCH(B1301,'1.1'!$A$6:$A$103,0),MATCH(Data!A1301,'1.1'!$B$5:$X$5,0))</f>
        <v>0</v>
      </c>
      <c r="D1301" s="14">
        <f>INDEX('1.2'!$B$6:$X$103,MATCH(B1301,'1.2'!$A$6:$A$103,0),MATCH(Data!A1301,'1.2'!$B$5:$X$5,0))</f>
        <v>0</v>
      </c>
      <c r="E1301" s="14">
        <f>INDEX('1.6.2'!$B$7:$X$104,MATCH(B1301,'1.6.2'!$A$7:$A$104,0),MATCH(Data!A1301,'1.6.2'!$B$6:$X$6,0))</f>
        <v>0</v>
      </c>
      <c r="F1301" s="14">
        <f>INDEX('2.10.1'!$B$8:$X$105,MATCH(B1301,'2.10.1'!$A$8:$A$105,0),MATCH(Data!A1301,'2.10.1'!$B$7:$X$7,0))</f>
        <v>0</v>
      </c>
      <c r="G1301" s="14">
        <f>INDEX('3.2'!$B$7:$X$104,MATCH(B1301,'3.2'!$A$7:$A$104,0),MATCH(Data!A1301,'3.2'!$B$6:$X$6,0))</f>
        <v>0</v>
      </c>
      <c r="H1301" s="14">
        <f>INDEX('20.9'!$B$7:$X$104,MATCH(B1301,'20.9'!$A$7:$A$104,0),MATCH(Data!A1301,'20.9'!$B$6:$X$6,0))</f>
        <v>0</v>
      </c>
      <c r="I1301" s="14">
        <f>INDEX('20.10'!$B$7:$X$104,MATCH(B1301,'20.10'!$A$7:$A$104,0),MATCH(Data!A1301,'20.10'!$B$6:$X$6,0))</f>
        <v>0</v>
      </c>
      <c r="J1301" s="14">
        <f>INDEX('20.13'!$B$7:$X$104,MATCH(B1301,'20.13'!$A$7:$A$104,0),MATCH(Data!A1301,'20.13'!$B$6:$X$6,0))</f>
        <v>0</v>
      </c>
      <c r="K1301" s="14"/>
    </row>
    <row r="1302" spans="1:11" hidden="1" x14ac:dyDescent="0.45">
      <c r="A1302" s="116">
        <v>2013</v>
      </c>
      <c r="B1302" s="105" t="s">
        <v>63</v>
      </c>
      <c r="C1302" s="14">
        <f>INDEX('1.1'!$B$6:$X$103,MATCH(B1302,'1.1'!$A$6:$A$103,0),MATCH(Data!A1302,'1.1'!$B$5:$X$5,0))</f>
        <v>42.2</v>
      </c>
      <c r="D1302" s="14">
        <f>INDEX('1.2'!$B$6:$X$103,MATCH(B1302,'1.2'!$A$6:$A$103,0),MATCH(Data!A1302,'1.2'!$B$5:$X$5,0))</f>
        <v>42.2</v>
      </c>
      <c r="E1302" s="14">
        <f>INDEX('1.6.2'!$B$7:$X$104,MATCH(B1302,'1.6.2'!$A$7:$A$104,0),MATCH(Data!A1302,'1.6.2'!$B$6:$X$6,0))</f>
        <v>61</v>
      </c>
      <c r="F1302" s="14">
        <f>INDEX('2.10.1'!$B$8:$X$105,MATCH(B1302,'2.10.1'!$A$8:$A$105,0),MATCH(Data!A1302,'2.10.1'!$B$7:$X$7,0))</f>
        <v>7.1</v>
      </c>
      <c r="G1302" s="14">
        <f>INDEX('3.2'!$B$7:$X$104,MATCH(B1302,'3.2'!$A$7:$A$104,0),MATCH(Data!A1302,'3.2'!$B$6:$X$6,0))</f>
        <v>66887</v>
      </c>
      <c r="H1302" s="14">
        <f>INDEX('20.9'!$B$7:$X$104,MATCH(B1302,'20.9'!$A$7:$A$104,0),MATCH(Data!A1302,'20.9'!$B$6:$X$6,0))</f>
        <v>54418</v>
      </c>
      <c r="I1302" s="14">
        <f>INDEX('20.10'!$B$7:$X$104,MATCH(B1302,'20.10'!$A$7:$A$104,0),MATCH(Data!A1302,'20.10'!$B$6:$X$6,0))</f>
        <v>71428</v>
      </c>
      <c r="J1302" s="14">
        <f>INDEX('20.13'!$B$7:$X$104,MATCH(B1302,'20.13'!$A$7:$A$104,0),MATCH(Data!A1302,'20.13'!$B$6:$X$6,0))</f>
        <v>88.2</v>
      </c>
      <c r="K1302" s="14"/>
    </row>
    <row r="1303" spans="1:11" ht="18" hidden="1" x14ac:dyDescent="0.45">
      <c r="A1303" s="116">
        <v>2013</v>
      </c>
      <c r="B1303" s="105" t="s">
        <v>126</v>
      </c>
      <c r="C1303" s="14">
        <f>INDEX('1.1'!$B$6:$X$103,MATCH(B1303,'1.1'!$A$6:$A$103,0),MATCH(Data!A1303,'1.1'!$B$5:$X$5,0))</f>
        <v>1121.5</v>
      </c>
      <c r="D1303" s="14">
        <f>INDEX('1.2'!$B$6:$X$103,MATCH(B1303,'1.2'!$A$6:$A$103,0),MATCH(Data!A1303,'1.2'!$B$5:$X$5,0))</f>
        <v>1131.4999999999998</v>
      </c>
      <c r="E1303" s="14">
        <f>INDEX('1.6.2'!$B$7:$X$104,MATCH(B1303,'1.6.2'!$A$7:$A$104,0),MATCH(Data!A1303,'1.6.2'!$B$6:$X$6,0))</f>
        <v>58.3</v>
      </c>
      <c r="F1303" s="14">
        <f>INDEX('2.10.1'!$B$8:$X$105,MATCH(B1303,'2.10.1'!$A$8:$A$105,0),MATCH(Data!A1303,'2.10.1'!$B$7:$X$7,0))</f>
        <v>6</v>
      </c>
      <c r="G1303" s="14">
        <f>INDEX('3.2'!$B$7:$X$104,MATCH(B1303,'3.2'!$A$7:$A$104,0),MATCH(Data!A1303,'3.2'!$B$6:$X$6,0))</f>
        <v>23799</v>
      </c>
      <c r="H1303" s="14">
        <f>INDEX('20.9'!$B$7:$X$104,MATCH(B1303,'20.9'!$A$7:$A$104,0),MATCH(Data!A1303,'20.9'!$B$6:$X$6,0))</f>
        <v>56791</v>
      </c>
      <c r="I1303" s="14">
        <f>INDEX('20.10'!$B$7:$X$104,MATCH(B1303,'20.10'!$A$7:$A$104,0),MATCH(Data!A1303,'20.10'!$B$6:$X$6,0))</f>
        <v>57864</v>
      </c>
      <c r="J1303" s="14" t="str">
        <f>INDEX('20.13'!$B$7:$X$104,MATCH(B1303,'20.13'!$A$7:$A$104,0),MATCH(Data!A1303,'20.13'!$B$6:$X$6,0))</f>
        <v>-</v>
      </c>
      <c r="K1303" s="14"/>
    </row>
    <row r="1304" spans="1:11" hidden="1" x14ac:dyDescent="0.45">
      <c r="A1304" s="116">
        <v>2013</v>
      </c>
      <c r="B1304" s="14" t="s">
        <v>65</v>
      </c>
      <c r="C1304" s="14">
        <f>INDEX('1.1'!$B$6:$X$103,MATCH(B1304,'1.1'!$A$6:$A$103,0),MATCH(Data!A1304,'1.1'!$B$5:$X$5,0))</f>
        <v>1193</v>
      </c>
      <c r="D1304" s="14">
        <f>INDEX('1.2'!$B$6:$X$103,MATCH(B1304,'1.2'!$A$6:$A$103,0),MATCH(Data!A1304,'1.2'!$B$5:$X$5,0))</f>
        <v>1194.5</v>
      </c>
      <c r="E1304" s="14">
        <f>INDEX('1.6.2'!$B$7:$X$104,MATCH(B1304,'1.6.2'!$A$7:$A$104,0),MATCH(Data!A1304,'1.6.2'!$B$6:$X$6,0))</f>
        <v>58.2</v>
      </c>
      <c r="F1304" s="14">
        <f>INDEX('2.10.1'!$B$8:$X$105,MATCH(B1304,'2.10.1'!$A$8:$A$105,0),MATCH(Data!A1304,'2.10.1'!$B$7:$X$7,0))</f>
        <v>6.1</v>
      </c>
      <c r="G1304" s="14">
        <f>INDEX('3.2'!$B$7:$X$104,MATCH(B1304,'3.2'!$A$7:$A$104,0),MATCH(Data!A1304,'3.2'!$B$6:$X$6,0))</f>
        <v>18993</v>
      </c>
      <c r="H1304" s="14">
        <f>INDEX('20.9'!$B$7:$X$104,MATCH(B1304,'20.9'!$A$7:$A$104,0),MATCH(Data!A1304,'20.9'!$B$6:$X$6,0))</f>
        <v>42808</v>
      </c>
      <c r="I1304" s="14">
        <f>INDEX('20.10'!$B$7:$X$104,MATCH(B1304,'20.10'!$A$7:$A$104,0),MATCH(Data!A1304,'20.10'!$B$6:$X$6,0))</f>
        <v>48547</v>
      </c>
      <c r="J1304" s="14">
        <f>INDEX('20.13'!$B$7:$X$104,MATCH(B1304,'20.13'!$A$7:$A$104,0),MATCH(Data!A1304,'20.13'!$B$6:$X$6,0))</f>
        <v>105</v>
      </c>
      <c r="K1304" s="14"/>
    </row>
    <row r="1305" spans="1:11" hidden="1" x14ac:dyDescent="0.45">
      <c r="A1305" s="116">
        <v>2013</v>
      </c>
      <c r="B1305" s="14" t="s">
        <v>66</v>
      </c>
      <c r="C1305" s="14">
        <f>INDEX('1.1'!$B$6:$X$103,MATCH(B1305,'1.1'!$A$6:$A$103,0),MATCH(Data!A1305,'1.1'!$B$5:$X$5,0))</f>
        <v>964</v>
      </c>
      <c r="D1305" s="14">
        <f>INDEX('1.2'!$B$6:$X$103,MATCH(B1305,'1.2'!$A$6:$A$103,0),MATCH(Data!A1305,'1.2'!$B$5:$X$5,0))</f>
        <v>959.6</v>
      </c>
      <c r="E1305" s="14">
        <f>INDEX('1.6.2'!$B$7:$X$104,MATCH(B1305,'1.6.2'!$A$7:$A$104,0),MATCH(Data!A1305,'1.6.2'!$B$6:$X$6,0))</f>
        <v>59.8</v>
      </c>
      <c r="F1305" s="14">
        <f>INDEX('2.10.1'!$B$8:$X$105,MATCH(B1305,'2.10.1'!$A$8:$A$105,0),MATCH(Data!A1305,'2.10.1'!$B$7:$X$7,0))</f>
        <v>5.6</v>
      </c>
      <c r="G1305" s="14">
        <f>INDEX('3.2'!$B$7:$X$104,MATCH(B1305,'3.2'!$A$7:$A$104,0),MATCH(Data!A1305,'3.2'!$B$6:$X$6,0))</f>
        <v>20078</v>
      </c>
      <c r="H1305" s="14">
        <f>INDEX('20.9'!$B$7:$X$104,MATCH(B1305,'20.9'!$A$7:$A$104,0),MATCH(Data!A1305,'20.9'!$B$6:$X$6,0))</f>
        <v>45764</v>
      </c>
      <c r="I1305" s="14">
        <f>INDEX('20.10'!$B$7:$X$104,MATCH(B1305,'20.10'!$A$7:$A$104,0),MATCH(Data!A1305,'20.10'!$B$6:$X$6,0))</f>
        <v>45681</v>
      </c>
      <c r="J1305" s="14">
        <f>INDEX('20.13'!$B$7:$X$104,MATCH(B1305,'20.13'!$A$7:$A$104,0),MATCH(Data!A1305,'20.13'!$B$6:$X$6,0))</f>
        <v>110.1</v>
      </c>
      <c r="K1305" s="14"/>
    </row>
    <row r="1306" spans="1:11" hidden="1" x14ac:dyDescent="0.45">
      <c r="A1306" s="116">
        <v>2013</v>
      </c>
      <c r="B1306" s="14" t="s">
        <v>67</v>
      </c>
      <c r="C1306" s="14">
        <f>INDEX('1.1'!$B$6:$X$103,MATCH(B1306,'1.1'!$A$6:$A$103,0),MATCH(Data!A1306,'1.1'!$B$5:$X$5,0))</f>
        <v>1789.5</v>
      </c>
      <c r="D1306" s="14">
        <f>INDEX('1.2'!$B$6:$X$103,MATCH(B1306,'1.2'!$A$6:$A$103,0),MATCH(Data!A1306,'1.2'!$B$5:$X$5,0))</f>
        <v>1779</v>
      </c>
      <c r="E1306" s="14">
        <f>INDEX('1.6.2'!$B$7:$X$104,MATCH(B1306,'1.6.2'!$A$7:$A$104,0),MATCH(Data!A1306,'1.6.2'!$B$6:$X$6,0))</f>
        <v>60.3</v>
      </c>
      <c r="F1306" s="14">
        <f>INDEX('2.10.1'!$B$8:$X$105,MATCH(B1306,'2.10.1'!$A$8:$A$105,0),MATCH(Data!A1306,'2.10.1'!$B$7:$X$7,0))</f>
        <v>4.3</v>
      </c>
      <c r="G1306" s="14">
        <f>INDEX('3.2'!$B$7:$X$104,MATCH(B1306,'3.2'!$A$7:$A$104,0),MATCH(Data!A1306,'3.2'!$B$6:$X$6,0))</f>
        <v>19873</v>
      </c>
      <c r="H1306" s="14">
        <f>INDEX('20.9'!$B$7:$X$104,MATCH(B1306,'20.9'!$A$7:$A$104,0),MATCH(Data!A1306,'20.9'!$B$6:$X$6,0))</f>
        <v>52876</v>
      </c>
      <c r="I1306" s="14">
        <f>INDEX('20.10'!$B$7:$X$104,MATCH(B1306,'20.10'!$A$7:$A$104,0),MATCH(Data!A1306,'20.10'!$B$6:$X$6,0))</f>
        <v>55433</v>
      </c>
      <c r="J1306" s="14">
        <f>INDEX('20.13'!$B$7:$X$104,MATCH(B1306,'20.13'!$A$7:$A$104,0),MATCH(Data!A1306,'20.13'!$B$6:$X$6,0))</f>
        <v>101.5</v>
      </c>
      <c r="K1306" s="14"/>
    </row>
    <row r="1307" spans="1:11" hidden="1" x14ac:dyDescent="0.45">
      <c r="A1307" s="116">
        <v>2013</v>
      </c>
      <c r="B1307" s="14" t="s">
        <v>68</v>
      </c>
      <c r="C1307" s="14">
        <f>INDEX('1.1'!$B$6:$X$103,MATCH(B1307,'1.1'!$A$6:$A$103,0),MATCH(Data!A1307,'1.1'!$B$5:$X$5,0))</f>
        <v>754.1</v>
      </c>
      <c r="D1307" s="14">
        <f>INDEX('1.2'!$B$6:$X$103,MATCH(B1307,'1.2'!$A$6:$A$103,0),MATCH(Data!A1307,'1.2'!$B$5:$X$5,0))</f>
        <v>761.6</v>
      </c>
      <c r="E1307" s="14">
        <f>INDEX('1.6.2'!$B$7:$X$104,MATCH(B1307,'1.6.2'!$A$7:$A$104,0),MATCH(Data!A1307,'1.6.2'!$B$6:$X$6,0))</f>
        <v>62.4</v>
      </c>
      <c r="F1307" s="14">
        <f>INDEX('2.10.1'!$B$8:$X$105,MATCH(B1307,'2.10.1'!$A$8:$A$105,0),MATCH(Data!A1307,'2.10.1'!$B$7:$X$7,0))</f>
        <v>7.2</v>
      </c>
      <c r="G1307" s="14">
        <f>INDEX('3.2'!$B$7:$X$104,MATCH(B1307,'3.2'!$A$7:$A$104,0),MATCH(Data!A1307,'3.2'!$B$6:$X$6,0))</f>
        <v>31907</v>
      </c>
      <c r="H1307" s="14" t="str">
        <f>INDEX('20.9'!$B$7:$X$104,MATCH(B1307,'20.9'!$A$7:$A$104,0),MATCH(Data!A1307,'20.9'!$B$6:$X$6,0))</f>
        <v>…</v>
      </c>
      <c r="I1307" s="14">
        <f>INDEX('20.10'!$B$7:$X$104,MATCH(B1307,'20.10'!$A$7:$A$104,0),MATCH(Data!A1307,'20.10'!$B$6:$X$6,0))</f>
        <v>42370</v>
      </c>
      <c r="J1307" s="14">
        <f>INDEX('20.13'!$B$7:$X$104,MATCH(B1307,'20.13'!$A$7:$A$104,0),MATCH(Data!A1307,'20.13'!$B$6:$X$6,0))</f>
        <v>100.5</v>
      </c>
      <c r="K1307" s="14"/>
    </row>
    <row r="1308" spans="1:11" hidden="1" x14ac:dyDescent="0.45">
      <c r="A1308" s="116">
        <v>2013</v>
      </c>
      <c r="B1308" s="14" t="s">
        <v>69</v>
      </c>
      <c r="C1308" s="14">
        <f>INDEX('1.1'!$B$6:$X$103,MATCH(B1308,'1.1'!$A$6:$A$103,0),MATCH(Data!A1308,'1.1'!$B$5:$X$5,0))</f>
        <v>621</v>
      </c>
      <c r="D1308" s="14">
        <f>INDEX('1.2'!$B$6:$X$103,MATCH(B1308,'1.2'!$A$6:$A$103,0),MATCH(Data!A1308,'1.2'!$B$5:$X$5,0))</f>
        <v>623</v>
      </c>
      <c r="E1308" s="14">
        <f>INDEX('1.6.2'!$B$7:$X$104,MATCH(B1308,'1.6.2'!$A$7:$A$104,0),MATCH(Data!A1308,'1.6.2'!$B$6:$X$6,0))</f>
        <v>56.4</v>
      </c>
      <c r="F1308" s="14">
        <f>INDEX('2.10.1'!$B$8:$X$105,MATCH(B1308,'2.10.1'!$A$8:$A$105,0),MATCH(Data!A1308,'2.10.1'!$B$7:$X$7,0))</f>
        <v>4.5999999999999996</v>
      </c>
      <c r="G1308" s="14">
        <f>INDEX('3.2'!$B$7:$X$104,MATCH(B1308,'3.2'!$A$7:$A$104,0),MATCH(Data!A1308,'3.2'!$B$6:$X$6,0))</f>
        <v>20608</v>
      </c>
      <c r="H1308" s="14">
        <f>INDEX('20.9'!$B$7:$X$104,MATCH(B1308,'20.9'!$A$7:$A$104,0),MATCH(Data!A1308,'20.9'!$B$6:$X$6,0))</f>
        <v>44898</v>
      </c>
      <c r="I1308" s="14">
        <f>INDEX('20.10'!$B$7:$X$104,MATCH(B1308,'20.10'!$A$7:$A$104,0),MATCH(Data!A1308,'20.10'!$B$6:$X$6,0))</f>
        <v>42470</v>
      </c>
      <c r="J1308" s="14">
        <f>INDEX('20.13'!$B$7:$X$104,MATCH(B1308,'20.13'!$A$7:$A$104,0),MATCH(Data!A1308,'20.13'!$B$6:$X$6,0))</f>
        <v>106.7</v>
      </c>
      <c r="K1308" s="14"/>
    </row>
    <row r="1309" spans="1:11" hidden="1" x14ac:dyDescent="0.45">
      <c r="A1309" s="116">
        <v>2013</v>
      </c>
      <c r="B1309" s="14" t="s">
        <v>70</v>
      </c>
      <c r="C1309" s="14">
        <f>INDEX('1.1'!$B$6:$X$103,MATCH(B1309,'1.1'!$A$6:$A$103,0),MATCH(Data!A1309,'1.1'!$B$5:$X$5,0))</f>
        <v>651.79999999999995</v>
      </c>
      <c r="D1309" s="14">
        <f>INDEX('1.2'!$B$6:$X$103,MATCH(B1309,'1.2'!$A$6:$A$103,0),MATCH(Data!A1309,'1.2'!$B$5:$X$5,0))</f>
        <v>655</v>
      </c>
      <c r="E1309" s="14">
        <f>INDEX('1.6.2'!$B$7:$X$104,MATCH(B1309,'1.6.2'!$A$7:$A$104,0),MATCH(Data!A1309,'1.6.2'!$B$6:$X$6,0))</f>
        <v>56.9</v>
      </c>
      <c r="F1309" s="14">
        <f>INDEX('2.10.1'!$B$8:$X$105,MATCH(B1309,'2.10.1'!$A$8:$A$105,0),MATCH(Data!A1309,'2.10.1'!$B$7:$X$7,0))</f>
        <v>7</v>
      </c>
      <c r="G1309" s="14">
        <f>INDEX('3.2'!$B$7:$X$104,MATCH(B1309,'3.2'!$A$7:$A$104,0),MATCH(Data!A1309,'3.2'!$B$6:$X$6,0))</f>
        <v>17864</v>
      </c>
      <c r="H1309" s="14">
        <f>INDEX('20.9'!$B$7:$X$104,MATCH(B1309,'20.9'!$A$7:$A$104,0),MATCH(Data!A1309,'20.9'!$B$6:$X$6,0))</f>
        <v>37845</v>
      </c>
      <c r="I1309" s="14">
        <f>INDEX('20.10'!$B$7:$X$104,MATCH(B1309,'20.10'!$A$7:$A$104,0),MATCH(Data!A1309,'20.10'!$B$6:$X$6,0))</f>
        <v>42017</v>
      </c>
      <c r="J1309" s="14">
        <f>INDEX('20.13'!$B$7:$X$104,MATCH(B1309,'20.13'!$A$7:$A$104,0),MATCH(Data!A1309,'20.13'!$B$6:$X$6,0))</f>
        <v>102.7</v>
      </c>
      <c r="K1309" s="14"/>
    </row>
    <row r="1310" spans="1:11" hidden="1" x14ac:dyDescent="0.45">
      <c r="A1310" s="116">
        <v>2013</v>
      </c>
      <c r="B1310" s="14" t="s">
        <v>71</v>
      </c>
      <c r="C1310" s="14">
        <f>INDEX('1.1'!$B$6:$X$103,MATCH(B1310,'1.1'!$A$6:$A$103,0),MATCH(Data!A1310,'1.1'!$B$5:$X$5,0))</f>
        <v>5195.7</v>
      </c>
      <c r="D1310" s="14">
        <f>INDEX('1.2'!$B$6:$X$103,MATCH(B1310,'1.2'!$A$6:$A$103,0),MATCH(Data!A1310,'1.2'!$B$5:$X$5,0))</f>
        <v>5133.6000000000004</v>
      </c>
      <c r="E1310" s="14">
        <f>INDEX('1.6.2'!$B$7:$X$104,MATCH(B1310,'1.6.2'!$A$7:$A$104,0),MATCH(Data!A1310,'1.6.2'!$B$6:$X$6,0))</f>
        <v>61.1</v>
      </c>
      <c r="F1310" s="14">
        <f>INDEX('2.10.1'!$B$8:$X$105,MATCH(B1310,'2.10.1'!$A$8:$A$105,0),MATCH(Data!A1310,'2.10.1'!$B$7:$X$7,0))</f>
        <v>1.5</v>
      </c>
      <c r="G1310" s="14">
        <f>INDEX('3.2'!$B$7:$X$104,MATCH(B1310,'3.2'!$A$7:$A$104,0),MATCH(Data!A1310,'3.2'!$B$6:$X$6,0))</f>
        <v>30498</v>
      </c>
      <c r="H1310" s="14">
        <f>INDEX('20.9'!$B$7:$X$104,MATCH(B1310,'20.9'!$A$7:$A$104,0),MATCH(Data!A1310,'20.9'!$B$6:$X$6,0))</f>
        <v>95287</v>
      </c>
      <c r="I1310" s="14">
        <f>INDEX('20.10'!$B$7:$X$104,MATCH(B1310,'20.10'!$A$7:$A$104,0),MATCH(Data!A1310,'20.10'!$B$6:$X$6,0))</f>
        <v>86073</v>
      </c>
      <c r="J1310" s="14">
        <f>INDEX('20.13'!$B$7:$X$104,MATCH(B1310,'20.13'!$A$7:$A$104,0),MATCH(Data!A1310,'20.13'!$B$6:$X$6,0))</f>
        <v>104.5</v>
      </c>
      <c r="K1310" s="14"/>
    </row>
    <row r="1311" spans="1:11" ht="18" hidden="1" x14ac:dyDescent="0.45">
      <c r="A1311" s="116">
        <v>2013</v>
      </c>
      <c r="B1311" s="55" t="s">
        <v>151</v>
      </c>
      <c r="C1311" s="14">
        <f>INDEX('1.1'!$B$6:$X$103,MATCH(B1311,'1.1'!$A$6:$A$103,0),MATCH(Data!A1311,'1.1'!$B$5:$X$5,0))</f>
        <v>14022.9</v>
      </c>
      <c r="D1311" s="14">
        <f>INDEX('1.2'!$B$6:$X$103,MATCH(B1311,'1.2'!$A$6:$A$103,0),MATCH(Data!A1311,'1.2'!$B$5:$X$5,0))</f>
        <v>13985.9</v>
      </c>
      <c r="E1311" s="14">
        <f>INDEX('1.6.2'!$B$7:$X$104,MATCH(B1311,'1.6.2'!$A$7:$A$104,0),MATCH(Data!A1311,'1.6.2'!$B$6:$X$6,0))</f>
        <v>58.6</v>
      </c>
      <c r="F1311" s="14">
        <f>INDEX('2.10.1'!$B$8:$X$105,MATCH(B1311,'2.10.1'!$A$8:$A$105,0),MATCH(Data!A1311,'2.10.1'!$B$7:$X$7,0))</f>
        <v>6.5</v>
      </c>
      <c r="G1311" s="14">
        <f>INDEX('3.2'!$B$7:$X$104,MATCH(B1311,'3.2'!$A$7:$A$104,0),MATCH(Data!A1311,'3.2'!$B$6:$X$6,0))</f>
        <v>21563</v>
      </c>
      <c r="H1311" s="14">
        <f>INDEX('20.9'!$B$7:$X$104,MATCH(B1311,'20.9'!$A$7:$A$104,0),MATCH(Data!A1311,'20.9'!$B$6:$X$6,0))</f>
        <v>40715</v>
      </c>
      <c r="I1311" s="14">
        <f>INDEX('20.10'!$B$7:$X$104,MATCH(B1311,'20.10'!$A$7:$A$104,0),MATCH(Data!A1311,'20.10'!$B$6:$X$6,0))</f>
        <v>49714</v>
      </c>
      <c r="J1311" s="14">
        <f>INDEX('20.13'!$B$7:$X$104,MATCH(B1311,'20.13'!$A$7:$A$104,0),MATCH(Data!A1311,'20.13'!$B$6:$X$6,0))</f>
        <v>103.6</v>
      </c>
      <c r="K1311" s="14"/>
    </row>
    <row r="1312" spans="1:11" hidden="1" x14ac:dyDescent="0.45">
      <c r="A1312" s="116">
        <v>2013</v>
      </c>
      <c r="B1312" s="14" t="s">
        <v>72</v>
      </c>
      <c r="C1312" s="14">
        <f>INDEX('1.1'!$B$6:$X$103,MATCH(B1312,'1.1'!$A$6:$A$103,0),MATCH(Data!A1312,'1.1'!$B$5:$X$5,0))</f>
        <v>454.4</v>
      </c>
      <c r="D1312" s="14">
        <f>INDEX('1.2'!$B$6:$X$103,MATCH(B1312,'1.2'!$A$6:$A$103,0),MATCH(Data!A1312,'1.2'!$B$5:$X$5,0))</f>
        <v>452.1</v>
      </c>
      <c r="E1312" s="14">
        <f>INDEX('1.6.2'!$B$7:$X$104,MATCH(B1312,'1.6.2'!$A$7:$A$104,0),MATCH(Data!A1312,'1.6.2'!$B$6:$X$6,0))</f>
        <v>57.8</v>
      </c>
      <c r="F1312" s="14">
        <f>INDEX('2.10.1'!$B$8:$X$105,MATCH(B1312,'2.10.1'!$A$8:$A$105,0),MATCH(Data!A1312,'2.10.1'!$B$7:$X$7,0))</f>
        <v>7.9</v>
      </c>
      <c r="G1312" s="14">
        <f>INDEX('3.2'!$B$7:$X$104,MATCH(B1312,'3.2'!$A$7:$A$104,0),MATCH(Data!A1312,'3.2'!$B$6:$X$6,0))</f>
        <v>18736</v>
      </c>
      <c r="H1312" s="14">
        <f>INDEX('20.9'!$B$7:$X$104,MATCH(B1312,'20.9'!$A$7:$A$104,0),MATCH(Data!A1312,'20.9'!$B$6:$X$6,0))</f>
        <v>30409</v>
      </c>
      <c r="I1312" s="14">
        <f>INDEX('20.10'!$B$7:$X$104,MATCH(B1312,'20.10'!$A$7:$A$104,0),MATCH(Data!A1312,'20.10'!$B$6:$X$6,0))</f>
        <v>33252</v>
      </c>
      <c r="J1312" s="14">
        <f>INDEX('20.13'!$B$7:$X$104,MATCH(B1312,'20.13'!$A$7:$A$104,0),MATCH(Data!A1312,'20.13'!$B$6:$X$6,0))</f>
        <v>87.5</v>
      </c>
      <c r="K1312" s="14"/>
    </row>
    <row r="1313" spans="1:11" hidden="1" x14ac:dyDescent="0.45">
      <c r="A1313" s="116">
        <v>2013</v>
      </c>
      <c r="B1313" s="14" t="s">
        <v>73</v>
      </c>
      <c r="C1313" s="14">
        <f>INDEX('1.1'!$B$6:$X$103,MATCH(B1313,'1.1'!$A$6:$A$103,0),MATCH(Data!A1313,'1.1'!$B$5:$X$5,0))</f>
        <v>281.3</v>
      </c>
      <c r="D1313" s="14">
        <f>INDEX('1.2'!$B$6:$X$103,MATCH(B1313,'1.2'!$A$6:$A$103,0),MATCH(Data!A1313,'1.2'!$B$5:$X$5,0))</f>
        <v>282.39999999999998</v>
      </c>
      <c r="E1313" s="14">
        <f>INDEX('1.6.2'!$B$7:$X$104,MATCH(B1313,'1.6.2'!$A$7:$A$104,0),MATCH(Data!A1313,'1.6.2'!$B$6:$X$6,0))</f>
        <v>60.3</v>
      </c>
      <c r="F1313" s="14">
        <f>INDEX('2.10.1'!$B$8:$X$105,MATCH(B1313,'2.10.1'!$A$8:$A$105,0),MATCH(Data!A1313,'2.10.1'!$B$7:$X$7,0))</f>
        <v>12.5</v>
      </c>
      <c r="G1313" s="14">
        <f>INDEX('3.2'!$B$7:$X$104,MATCH(B1313,'3.2'!$A$7:$A$104,0),MATCH(Data!A1313,'3.2'!$B$6:$X$6,0))</f>
        <v>11673</v>
      </c>
      <c r="H1313" s="14">
        <f>INDEX('20.9'!$B$7:$X$104,MATCH(B1313,'20.9'!$A$7:$A$104,0),MATCH(Data!A1313,'20.9'!$B$6:$X$6,0))</f>
        <v>25859</v>
      </c>
      <c r="I1313" s="14">
        <f>INDEX('20.10'!$B$7:$X$104,MATCH(B1313,'20.10'!$A$7:$A$104,0),MATCH(Data!A1313,'20.10'!$B$6:$X$6,0))</f>
        <v>36267</v>
      </c>
      <c r="J1313" s="14">
        <f>INDEX('20.13'!$B$7:$X$104,MATCH(B1313,'20.13'!$A$7:$A$104,0),MATCH(Data!A1313,'20.13'!$B$6:$X$6,0))</f>
        <v>105.9</v>
      </c>
      <c r="K1313" s="14"/>
    </row>
    <row r="1314" spans="1:11" hidden="1" x14ac:dyDescent="0.45">
      <c r="A1314" s="116">
        <v>2013</v>
      </c>
      <c r="B1314" s="14" t="s">
        <v>74</v>
      </c>
      <c r="C1314" s="14" t="str">
        <f>INDEX('1.1'!$B$6:$X$103,MATCH(B1314,'1.1'!$A$6:$A$103,0),MATCH(Data!A1314,'1.1'!$B$5:$X$5,0))</f>
        <v>–</v>
      </c>
      <c r="D1314" s="14" t="str">
        <f>INDEX('1.2'!$B$6:$X$103,MATCH(B1314,'1.2'!$A$6:$A$103,0),MATCH(Data!A1314,'1.2'!$B$5:$X$5,0))</f>
        <v>–</v>
      </c>
      <c r="E1314" s="14">
        <f>INDEX('1.6.2'!$B$7:$X$104,MATCH(B1314,'1.6.2'!$A$7:$A$104,0),MATCH(Data!A1314,'1.6.2'!$B$6:$X$6,0))</f>
        <v>0</v>
      </c>
      <c r="F1314" s="14">
        <f>INDEX('2.10.1'!$B$8:$X$105,MATCH(B1314,'2.10.1'!$A$8:$A$105,0),MATCH(Data!A1314,'2.10.1'!$B$7:$X$7,0))</f>
        <v>0</v>
      </c>
      <c r="G1314" s="14">
        <f>INDEX('3.2'!$B$7:$X$104,MATCH(B1314,'3.2'!$A$7:$A$104,0),MATCH(Data!A1314,'3.2'!$B$6:$X$6,0))</f>
        <v>0</v>
      </c>
      <c r="H1314" s="14">
        <f>INDEX('20.9'!$B$7:$X$104,MATCH(B1314,'20.9'!$A$7:$A$104,0),MATCH(Data!A1314,'20.9'!$B$6:$X$6,0))</f>
        <v>0</v>
      </c>
      <c r="I1314" s="14">
        <f>INDEX('20.10'!$B$7:$X$104,MATCH(B1314,'20.10'!$A$7:$A$104,0),MATCH(Data!A1314,'20.10'!$B$6:$X$6,0))</f>
        <v>0</v>
      </c>
      <c r="J1314" s="14" t="str">
        <f>INDEX('20.13'!$B$7:$X$104,MATCH(B1314,'20.13'!$A$7:$A$104,0),MATCH(Data!A1314,'20.13'!$B$6:$X$6,0))</f>
        <v>-</v>
      </c>
      <c r="K1314" s="14"/>
    </row>
    <row r="1315" spans="1:11" hidden="1" x14ac:dyDescent="0.45">
      <c r="A1315" s="116">
        <v>2013</v>
      </c>
      <c r="B1315" s="14" t="s">
        <v>75</v>
      </c>
      <c r="C1315" s="14">
        <f>INDEX('1.1'!$B$6:$X$103,MATCH(B1315,'1.1'!$A$6:$A$103,0),MATCH(Data!A1315,'1.1'!$B$5:$X$5,0))</f>
        <v>5443.4</v>
      </c>
      <c r="D1315" s="14">
        <f>INDEX('1.2'!$B$6:$X$103,MATCH(B1315,'1.2'!$A$6:$A$103,0),MATCH(Data!A1315,'1.2'!$B$5:$X$5,0))</f>
        <v>5399.7</v>
      </c>
      <c r="E1315" s="14">
        <f>INDEX('1.6.2'!$B$7:$X$104,MATCH(B1315,'1.6.2'!$A$7:$A$104,0),MATCH(Data!A1315,'1.6.2'!$B$6:$X$6,0))</f>
        <v>58.1</v>
      </c>
      <c r="F1315" s="14">
        <f>INDEX('2.10.1'!$B$8:$X$105,MATCH(B1315,'2.10.1'!$A$8:$A$105,0),MATCH(Data!A1315,'2.10.1'!$B$7:$X$7,0))</f>
        <v>6.1</v>
      </c>
      <c r="G1315" s="14">
        <f>INDEX('3.2'!$B$7:$X$104,MATCH(B1315,'3.2'!$A$7:$A$104,0),MATCH(Data!A1315,'3.2'!$B$6:$X$6,0))</f>
        <v>25130</v>
      </c>
      <c r="H1315" s="14">
        <f>INDEX('20.9'!$B$7:$X$104,MATCH(B1315,'20.9'!$A$7:$A$104,0),MATCH(Data!A1315,'20.9'!$B$6:$X$6,0))</f>
        <v>40540</v>
      </c>
      <c r="I1315" s="14">
        <f>INDEX('20.10'!$B$7:$X$104,MATCH(B1315,'20.10'!$A$7:$A$104,0),MATCH(Data!A1315,'20.10'!$B$6:$X$6,0))</f>
        <v>51141</v>
      </c>
      <c r="J1315" s="14">
        <f>INDEX('20.13'!$B$7:$X$104,MATCH(B1315,'20.13'!$A$7:$A$104,0),MATCH(Data!A1315,'20.13'!$B$6:$X$6,0))</f>
        <v>104.5</v>
      </c>
      <c r="K1315" s="14"/>
    </row>
    <row r="1316" spans="1:11" hidden="1" x14ac:dyDescent="0.45">
      <c r="A1316" s="116">
        <v>2013</v>
      </c>
      <c r="B1316" s="14" t="s">
        <v>76</v>
      </c>
      <c r="C1316" s="14">
        <f>INDEX('1.1'!$B$6:$X$103,MATCH(B1316,'1.1'!$A$6:$A$103,0),MATCH(Data!A1316,'1.1'!$B$5:$X$5,0))</f>
        <v>1007.4</v>
      </c>
      <c r="D1316" s="14">
        <f>INDEX('1.2'!$B$6:$X$103,MATCH(B1316,'1.2'!$A$6:$A$103,0),MATCH(Data!A1316,'1.2'!$B$5:$X$5,0))</f>
        <v>1007.4</v>
      </c>
      <c r="E1316" s="14">
        <f>INDEX('1.6.2'!$B$7:$X$104,MATCH(B1316,'1.6.2'!$A$7:$A$104,0),MATCH(Data!A1316,'1.6.2'!$B$6:$X$6,0))</f>
        <v>59.1</v>
      </c>
      <c r="F1316" s="14">
        <f>INDEX('2.10.1'!$B$8:$X$105,MATCH(B1316,'2.10.1'!$A$8:$A$105,0),MATCH(Data!A1316,'2.10.1'!$B$7:$X$7,0))</f>
        <v>7.5</v>
      </c>
      <c r="G1316" s="14">
        <f>INDEX('3.2'!$B$7:$X$104,MATCH(B1316,'3.2'!$A$7:$A$104,0),MATCH(Data!A1316,'3.2'!$B$6:$X$6,0))</f>
        <v>19950</v>
      </c>
      <c r="H1316" s="14">
        <f>INDEX('20.9'!$B$7:$X$104,MATCH(B1316,'20.9'!$A$7:$A$104,0),MATCH(Data!A1316,'20.9'!$B$6:$X$6,0))</f>
        <v>35955</v>
      </c>
      <c r="I1316" s="14">
        <f>INDEX('20.10'!$B$7:$X$104,MATCH(B1316,'20.10'!$A$7:$A$104,0),MATCH(Data!A1316,'20.10'!$B$6:$X$6,0))</f>
        <v>36315</v>
      </c>
      <c r="J1316" s="14">
        <f>INDEX('20.13'!$B$7:$X$104,MATCH(B1316,'20.13'!$A$7:$A$104,0),MATCH(Data!A1316,'20.13'!$B$6:$X$6,0))</f>
        <v>113.4</v>
      </c>
      <c r="K1316" s="14"/>
    </row>
    <row r="1317" spans="1:11" hidden="1" x14ac:dyDescent="0.45">
      <c r="A1317" s="116">
        <v>2013</v>
      </c>
      <c r="B1317" s="14" t="s">
        <v>77</v>
      </c>
      <c r="C1317" s="14">
        <f>INDEX('1.1'!$B$6:$X$103,MATCH(B1317,'1.1'!$A$6:$A$103,0),MATCH(Data!A1317,'1.1'!$B$5:$X$5,0))</f>
        <v>2580.6999999999998</v>
      </c>
      <c r="D1317" s="14">
        <f>INDEX('1.2'!$B$6:$X$103,MATCH(B1317,'1.2'!$A$6:$A$103,0),MATCH(Data!A1317,'1.2'!$B$5:$X$5,0))</f>
        <v>2585.6999999999998</v>
      </c>
      <c r="E1317" s="14">
        <f>INDEX('1.6.2'!$B$7:$X$104,MATCH(B1317,'1.6.2'!$A$7:$A$104,0),MATCH(Data!A1317,'1.6.2'!$B$6:$X$6,0))</f>
        <v>58.6</v>
      </c>
      <c r="F1317" s="14">
        <f>INDEX('2.10.1'!$B$8:$X$105,MATCH(B1317,'2.10.1'!$A$8:$A$105,0),MATCH(Data!A1317,'2.10.1'!$B$7:$X$7,0))</f>
        <v>6.6</v>
      </c>
      <c r="G1317" s="14">
        <f>INDEX('3.2'!$B$7:$X$104,MATCH(B1317,'3.2'!$A$7:$A$104,0),MATCH(Data!A1317,'3.2'!$B$6:$X$6,0))</f>
        <v>18067</v>
      </c>
      <c r="H1317" s="14">
        <f>INDEX('20.9'!$B$7:$X$104,MATCH(B1317,'20.9'!$A$7:$A$104,0),MATCH(Data!A1317,'20.9'!$B$6:$X$6,0))</f>
        <v>40046</v>
      </c>
      <c r="I1317" s="14">
        <f>INDEX('20.10'!$B$7:$X$104,MATCH(B1317,'20.10'!$A$7:$A$104,0),MATCH(Data!A1317,'20.10'!$B$6:$X$6,0))</f>
        <v>40567</v>
      </c>
      <c r="J1317" s="14">
        <f>INDEX('20.13'!$B$7:$X$104,MATCH(B1317,'20.13'!$A$7:$A$104,0),MATCH(Data!A1317,'20.13'!$B$6:$X$6,0))</f>
        <v>102.7</v>
      </c>
      <c r="K1317" s="14"/>
    </row>
    <row r="1318" spans="1:11" hidden="1" x14ac:dyDescent="0.45">
      <c r="A1318" s="116">
        <v>2013</v>
      </c>
      <c r="B1318" s="14" t="s">
        <v>78</v>
      </c>
      <c r="C1318" s="14">
        <f>INDEX('1.1'!$B$6:$X$103,MATCH(B1318,'1.1'!$A$6:$A$103,0),MATCH(Data!A1318,'1.1'!$B$5:$X$5,0))</f>
        <v>4255.7</v>
      </c>
      <c r="D1318" s="14">
        <f>INDEX('1.2'!$B$6:$X$103,MATCH(B1318,'1.2'!$A$6:$A$103,0),MATCH(Data!A1318,'1.2'!$B$5:$X$5,0))</f>
        <v>4258.6000000000004</v>
      </c>
      <c r="E1318" s="14">
        <f>INDEX('1.6.2'!$B$7:$X$104,MATCH(B1318,'1.6.2'!$A$7:$A$104,0),MATCH(Data!A1318,'1.6.2'!$B$6:$X$6,0))</f>
        <v>58.9</v>
      </c>
      <c r="F1318" s="14">
        <f>INDEX('2.10.1'!$B$8:$X$105,MATCH(B1318,'2.10.1'!$A$8:$A$105,0),MATCH(Data!A1318,'2.10.1'!$B$7:$X$7,0))</f>
        <v>6</v>
      </c>
      <c r="G1318" s="14">
        <f>INDEX('3.2'!$B$7:$X$104,MATCH(B1318,'3.2'!$A$7:$A$104,0),MATCH(Data!A1318,'3.2'!$B$6:$X$6,0))</f>
        <v>20516</v>
      </c>
      <c r="H1318" s="14">
        <f>INDEX('20.9'!$B$7:$X$104,MATCH(B1318,'20.9'!$A$7:$A$104,0),MATCH(Data!A1318,'20.9'!$B$6:$X$6,0))</f>
        <v>48353</v>
      </c>
      <c r="I1318" s="14">
        <f>INDEX('20.10'!$B$7:$X$104,MATCH(B1318,'20.10'!$A$7:$A$104,0),MATCH(Data!A1318,'20.10'!$B$6:$X$6,0))</f>
        <v>53651</v>
      </c>
      <c r="J1318" s="14">
        <f>INDEX('20.13'!$B$7:$X$104,MATCH(B1318,'20.13'!$A$7:$A$104,0),MATCH(Data!A1318,'20.13'!$B$6:$X$6,0))</f>
        <v>100.9</v>
      </c>
      <c r="K1318" s="14"/>
    </row>
    <row r="1319" spans="1:11" hidden="1" x14ac:dyDescent="0.45">
      <c r="A1319" s="116">
        <v>2013</v>
      </c>
      <c r="B1319" s="14" t="s">
        <v>79</v>
      </c>
      <c r="C1319" s="14" t="str">
        <f>INDEX('1.1'!$B$6:$X$103,MATCH(B1319,'1.1'!$A$6:$A$103,0),MATCH(Data!A1319,'1.1'!$B$5:$X$5,0))</f>
        <v>–</v>
      </c>
      <c r="D1319" s="14" t="str">
        <f>INDEX('1.2'!$B$6:$X$103,MATCH(B1319,'1.2'!$A$6:$A$103,0),MATCH(Data!A1319,'1.2'!$B$5:$X$5,0))</f>
        <v>–</v>
      </c>
      <c r="E1319" s="14">
        <f>INDEX('1.6.2'!$B$7:$X$104,MATCH(B1319,'1.6.2'!$A$7:$A$104,0),MATCH(Data!A1319,'1.6.2'!$B$6:$X$6,0))</f>
        <v>0</v>
      </c>
      <c r="F1319" s="14">
        <f>INDEX('2.10.1'!$B$8:$X$105,MATCH(B1319,'2.10.1'!$A$8:$A$105,0),MATCH(Data!A1319,'2.10.1'!$B$7:$X$7,0))</f>
        <v>0</v>
      </c>
      <c r="G1319" s="14">
        <f>INDEX('3.2'!$B$7:$X$104,MATCH(B1319,'3.2'!$A$7:$A$104,0),MATCH(Data!A1319,'3.2'!$B$6:$X$6,0))</f>
        <v>0</v>
      </c>
      <c r="H1319" s="14">
        <f>INDEX('20.9'!$B$7:$X$104,MATCH(B1319,'20.9'!$A$7:$A$104,0),MATCH(Data!A1319,'20.9'!$B$6:$X$6,0))</f>
        <v>0</v>
      </c>
      <c r="I1319" s="14">
        <f>INDEX('20.10'!$B$7:$X$104,MATCH(B1319,'20.10'!$A$7:$A$104,0),MATCH(Data!A1319,'20.10'!$B$6:$X$6,0))</f>
        <v>0</v>
      </c>
      <c r="J1319" s="14" t="str">
        <f>INDEX('20.13'!$B$7:$X$104,MATCH(B1319,'20.13'!$A$7:$A$104,0),MATCH(Data!A1319,'20.13'!$B$6:$X$6,0))</f>
        <v>-</v>
      </c>
      <c r="K1319" s="14"/>
    </row>
    <row r="1320" spans="1:11" ht="18" hidden="1" x14ac:dyDescent="0.45">
      <c r="A1320" s="116">
        <v>2013</v>
      </c>
      <c r="B1320" s="44" t="s">
        <v>139</v>
      </c>
      <c r="C1320" s="14">
        <f>INDEX('1.1'!$B$6:$X$103,MATCH(B1320,'1.1'!$A$6:$A$103,0),MATCH(Data!A1320,'1.1'!$B$5:$X$5,0))</f>
        <v>9641.1</v>
      </c>
      <c r="D1320" s="14">
        <f>INDEX('1.2'!$B$6:$X$103,MATCH(B1320,'1.2'!$A$6:$A$103,0),MATCH(Data!A1320,'1.2'!$B$5:$X$5,0))</f>
        <v>9608.2000000000007</v>
      </c>
      <c r="E1320" s="14">
        <f>INDEX('1.6.2'!$B$7:$X$104,MATCH(B1320,'1.6.2'!$A$7:$A$104,0),MATCH(Data!A1320,'1.6.2'!$B$6:$X$6,0))</f>
        <v>59.8</v>
      </c>
      <c r="F1320" s="14">
        <f>INDEX('2.10.1'!$B$8:$X$105,MATCH(B1320,'2.10.1'!$A$8:$A$105,0),MATCH(Data!A1320,'2.10.1'!$B$7:$X$7,0))</f>
        <v>13</v>
      </c>
      <c r="G1320" s="14">
        <f>INDEX('3.2'!$B$7:$X$104,MATCH(B1320,'3.2'!$A$7:$A$104,0),MATCH(Data!A1320,'3.2'!$B$6:$X$6,0))</f>
        <v>18616</v>
      </c>
      <c r="H1320" s="14">
        <f>INDEX('20.9'!$B$7:$X$104,MATCH(B1320,'20.9'!$A$7:$A$104,0),MATCH(Data!A1320,'20.9'!$B$6:$X$6,0))</f>
        <v>31370</v>
      </c>
      <c r="I1320" s="14">
        <f>INDEX('20.10'!$B$7:$X$104,MATCH(B1320,'20.10'!$A$7:$A$104,0),MATCH(Data!A1320,'20.10'!$B$6:$X$6,0))</f>
        <v>31394</v>
      </c>
      <c r="J1320" s="14">
        <f>INDEX('20.13'!$B$7:$X$104,MATCH(B1320,'20.13'!$A$7:$A$104,0),MATCH(Data!A1320,'20.13'!$B$6:$X$6,0))</f>
        <v>100.9</v>
      </c>
      <c r="K1320" s="14"/>
    </row>
    <row r="1321" spans="1:11" hidden="1" x14ac:dyDescent="0.45">
      <c r="A1321" s="116">
        <v>2013</v>
      </c>
      <c r="B1321" s="14" t="s">
        <v>80</v>
      </c>
      <c r="C1321" s="14">
        <f>INDEX('1.1'!$B$6:$X$103,MATCH(B1321,'1.1'!$A$6:$A$103,0),MATCH(Data!A1321,'1.1'!$B$5:$X$5,0))</f>
        <v>2975.1</v>
      </c>
      <c r="D1321" s="14">
        <f>INDEX('1.2'!$B$6:$X$103,MATCH(B1321,'1.2'!$A$6:$A$103,0),MATCH(Data!A1321,'1.2'!$B$5:$X$5,0))</f>
        <v>2964.3</v>
      </c>
      <c r="E1321" s="14">
        <f>INDEX('1.6.2'!$B$7:$X$104,MATCH(B1321,'1.6.2'!$A$7:$A$104,0),MATCH(Data!A1321,'1.6.2'!$B$6:$X$6,0))</f>
        <v>61.8</v>
      </c>
      <c r="F1321" s="14">
        <f>INDEX('2.10.1'!$B$8:$X$105,MATCH(B1321,'2.10.1'!$A$8:$A$105,0),MATCH(Data!A1321,'2.10.1'!$B$7:$X$7,0))</f>
        <v>11.6</v>
      </c>
      <c r="G1321" s="14">
        <f>INDEX('3.2'!$B$7:$X$104,MATCH(B1321,'3.2'!$A$7:$A$104,0),MATCH(Data!A1321,'3.2'!$B$6:$X$6,0))</f>
        <v>21557</v>
      </c>
      <c r="H1321" s="14">
        <f>INDEX('20.9'!$B$7:$X$104,MATCH(B1321,'20.9'!$A$7:$A$104,0),MATCH(Data!A1321,'20.9'!$B$6:$X$6,0))</f>
        <v>30159</v>
      </c>
      <c r="I1321" s="14">
        <f>INDEX('20.10'!$B$7:$X$104,MATCH(B1321,'20.10'!$A$7:$A$104,0),MATCH(Data!A1321,'20.10'!$B$6:$X$6,0))</f>
        <v>37281</v>
      </c>
      <c r="J1321" s="14">
        <f>INDEX('20.13'!$B$7:$X$104,MATCH(B1321,'20.13'!$A$7:$A$104,0),MATCH(Data!A1321,'20.13'!$B$6:$X$6,0))</f>
        <v>109.3</v>
      </c>
      <c r="K1321" s="14"/>
    </row>
    <row r="1322" spans="1:11" hidden="1" x14ac:dyDescent="0.45">
      <c r="A1322" s="116">
        <v>2013</v>
      </c>
      <c r="B1322" s="14" t="s">
        <v>140</v>
      </c>
      <c r="C1322" s="14">
        <f>INDEX('1.1'!$B$6:$X$103,MATCH(B1322,'1.1'!$A$6:$A$103,0),MATCH(Data!A1322,'1.1'!$B$5:$X$5,0))</f>
        <v>449.6</v>
      </c>
      <c r="D1322" s="14">
        <f>INDEX('1.2'!$B$6:$X$103,MATCH(B1322,'1.2'!$A$6:$A$103,0),MATCH(Data!A1322,'1.2'!$B$5:$X$5,0))</f>
        <v>444.9</v>
      </c>
      <c r="E1322" s="14">
        <f>INDEX('1.6.2'!$B$7:$X$104,MATCH(B1322,'1.6.2'!$A$7:$A$104,0),MATCH(Data!A1322,'1.6.2'!$B$6:$X$6,0))</f>
        <v>59.2</v>
      </c>
      <c r="F1322" s="14">
        <f>INDEX('2.10.1'!$B$8:$X$105,MATCH(B1322,'2.10.1'!$A$8:$A$105,0),MATCH(Data!A1322,'2.10.1'!$B$7:$X$7,0))</f>
        <v>43.7</v>
      </c>
      <c r="G1322" s="14">
        <f>INDEX('3.2'!$B$7:$X$104,MATCH(B1322,'3.2'!$A$7:$A$104,0),MATCH(Data!A1322,'3.2'!$B$6:$X$6,0))</f>
        <v>13272</v>
      </c>
      <c r="H1322" s="14" t="str">
        <f>INDEX('20.9'!$B$7:$X$104,MATCH(B1322,'20.9'!$A$7:$A$104,0),MATCH(Data!A1322,'20.9'!$B$6:$X$6,0))</f>
        <v>…</v>
      </c>
      <c r="I1322" s="14">
        <f>INDEX('20.10'!$B$7:$X$104,MATCH(B1322,'20.10'!$A$7:$A$104,0),MATCH(Data!A1322,'20.10'!$B$6:$X$6,0))</f>
        <v>30139</v>
      </c>
      <c r="J1322" s="14">
        <f>INDEX('20.13'!$B$7:$X$104,MATCH(B1322,'20.13'!$A$7:$A$104,0),MATCH(Data!A1322,'20.13'!$B$6:$X$6,0))</f>
        <v>127.2</v>
      </c>
      <c r="K1322" s="14"/>
    </row>
    <row r="1323" spans="1:11" hidden="1" x14ac:dyDescent="0.45">
      <c r="A1323" s="116">
        <v>2013</v>
      </c>
      <c r="B1323" s="14" t="s">
        <v>81</v>
      </c>
      <c r="C1323" s="14">
        <f>INDEX('1.1'!$B$6:$X$103,MATCH(B1323,'1.1'!$A$6:$A$103,0),MATCH(Data!A1323,'1.1'!$B$5:$X$5,0))</f>
        <v>867.4</v>
      </c>
      <c r="D1323" s="14">
        <f>INDEX('1.2'!$B$6:$X$103,MATCH(B1323,'1.2'!$A$6:$A$103,0),MATCH(Data!A1323,'1.2'!$B$5:$X$5,0))</f>
        <v>866.2</v>
      </c>
      <c r="E1323" s="14">
        <f>INDEX('1.6.2'!$B$7:$X$104,MATCH(B1323,'1.6.2'!$A$7:$A$104,0),MATCH(Data!A1323,'1.6.2'!$B$6:$X$6,0))</f>
        <v>60.9</v>
      </c>
      <c r="F1323" s="14">
        <f>INDEX('2.10.1'!$B$8:$X$105,MATCH(B1323,'2.10.1'!$A$8:$A$105,0),MATCH(Data!A1323,'2.10.1'!$B$7:$X$7,0))</f>
        <v>10.5</v>
      </c>
      <c r="G1323" s="14">
        <f>INDEX('3.2'!$B$7:$X$104,MATCH(B1323,'3.2'!$A$7:$A$104,0),MATCH(Data!A1323,'3.2'!$B$6:$X$6,0))</f>
        <v>14982</v>
      </c>
      <c r="H1323" s="14">
        <f>INDEX('20.9'!$B$7:$X$104,MATCH(B1323,'20.9'!$A$7:$A$104,0),MATCH(Data!A1323,'20.9'!$B$6:$X$6,0))</f>
        <v>35052</v>
      </c>
      <c r="I1323" s="14">
        <f>INDEX('20.10'!$B$7:$X$104,MATCH(B1323,'20.10'!$A$7:$A$104,0),MATCH(Data!A1323,'20.10'!$B$6:$X$6,0))</f>
        <v>35634</v>
      </c>
      <c r="J1323" s="14">
        <f>INDEX('20.13'!$B$7:$X$104,MATCH(B1323,'20.13'!$A$7:$A$104,0),MATCH(Data!A1323,'20.13'!$B$6:$X$6,0))</f>
        <v>90.7</v>
      </c>
      <c r="K1323" s="14"/>
    </row>
    <row r="1324" spans="1:11" hidden="1" x14ac:dyDescent="0.45">
      <c r="A1324" s="116">
        <v>2013</v>
      </c>
      <c r="B1324" s="14" t="s">
        <v>82</v>
      </c>
      <c r="C1324" s="14">
        <f>INDEX('1.1'!$B$6:$X$103,MATCH(B1324,'1.1'!$A$6:$A$103,0),MATCH(Data!A1324,'1.1'!$B$5:$X$5,0))</f>
        <v>470.5</v>
      </c>
      <c r="D1324" s="14">
        <f>INDEX('1.2'!$B$6:$X$103,MATCH(B1324,'1.2'!$A$6:$A$103,0),MATCH(Data!A1324,'1.2'!$B$5:$X$5,0))</f>
        <v>471.4</v>
      </c>
      <c r="E1324" s="14">
        <f>INDEX('1.6.2'!$B$7:$X$104,MATCH(B1324,'1.6.2'!$A$7:$A$104,0),MATCH(Data!A1324,'1.6.2'!$B$6:$X$6,0))</f>
        <v>59.6</v>
      </c>
      <c r="F1324" s="14">
        <f>INDEX('2.10.1'!$B$8:$X$105,MATCH(B1324,'2.10.1'!$A$8:$A$105,0),MATCH(Data!A1324,'2.10.1'!$B$7:$X$7,0))</f>
        <v>9.8000000000000007</v>
      </c>
      <c r="G1324" s="14">
        <f>INDEX('3.2'!$B$7:$X$104,MATCH(B1324,'3.2'!$A$7:$A$104,0),MATCH(Data!A1324,'3.2'!$B$6:$X$6,0))</f>
        <v>14221</v>
      </c>
      <c r="H1324" s="14">
        <f>INDEX('20.9'!$B$7:$X$104,MATCH(B1324,'20.9'!$A$7:$A$104,0),MATCH(Data!A1324,'20.9'!$B$6:$X$6,0))</f>
        <v>26898</v>
      </c>
      <c r="I1324" s="14">
        <f>INDEX('20.10'!$B$7:$X$104,MATCH(B1324,'20.10'!$A$7:$A$104,0),MATCH(Data!A1324,'20.10'!$B$6:$X$6,0))</f>
        <v>34037</v>
      </c>
      <c r="J1324" s="14">
        <f>INDEX('20.13'!$B$7:$X$104,MATCH(B1324,'20.13'!$A$7:$A$104,0),MATCH(Data!A1324,'20.13'!$B$6:$X$6,0))</f>
        <v>98.4</v>
      </c>
      <c r="K1324" s="14"/>
    </row>
    <row r="1325" spans="1:11" ht="18" hidden="1" x14ac:dyDescent="0.45">
      <c r="A1325" s="116">
        <v>2013</v>
      </c>
      <c r="B1325" s="14" t="s">
        <v>83</v>
      </c>
      <c r="C1325" s="14">
        <f>INDEX('1.1'!$B$6:$X$103,MATCH(B1325,'1.1'!$A$6:$A$103,0),MATCH(Data!A1325,'1.1'!$B$5:$X$5,0))</f>
        <v>703.9</v>
      </c>
      <c r="D1325" s="14">
        <f>INDEX('1.2'!$B$6:$X$103,MATCH(B1325,'1.2'!$A$6:$A$103,0),MATCH(Data!A1325,'1.2'!$B$5:$X$5,0))</f>
        <v>705</v>
      </c>
      <c r="E1325" s="14">
        <f>INDEX('1.6.2'!$B$7:$X$104,MATCH(B1325,'1.6.2'!$A$7:$A$104,0),MATCH(Data!A1325,'1.6.2'!$B$6:$X$6,0))</f>
        <v>58.3</v>
      </c>
      <c r="F1325" s="14">
        <f>INDEX('2.10.1'!$B$8:$X$105,MATCH(B1325,'2.10.1'!$A$8:$A$105,0),MATCH(Data!A1325,'2.10.1'!$B$7:$X$7,0))</f>
        <v>8.1</v>
      </c>
      <c r="G1325" s="14">
        <f>INDEX('3.2'!$B$7:$X$104,MATCH(B1325,'3.2'!$A$7:$A$104,0),MATCH(Data!A1325,'3.2'!$B$6:$X$6,0))</f>
        <v>17142</v>
      </c>
      <c r="H1325" s="14">
        <f>INDEX('20.9'!$B$7:$X$104,MATCH(B1325,'20.9'!$A$7:$A$104,0),MATCH(Data!A1325,'20.9'!$B$6:$X$6,0))</f>
        <v>33521</v>
      </c>
      <c r="I1325" s="14">
        <f>INDEX('20.10'!$B$7:$X$104,MATCH(B1325,'20.10'!$A$7:$A$104,0),MATCH(Data!A1325,'20.10'!$B$6:$X$6,0))</f>
        <v>36505</v>
      </c>
      <c r="J1325" s="14">
        <f>INDEX('20.13'!$B$7:$X$104,MATCH(B1325,'20.13'!$A$7:$A$104,0),MATCH(Data!A1325,'20.13'!$B$6:$X$6,0))</f>
        <v>102.8</v>
      </c>
      <c r="K1325" s="14"/>
    </row>
    <row r="1326" spans="1:11" hidden="1" x14ac:dyDescent="0.45">
      <c r="A1326" s="116">
        <v>2013</v>
      </c>
      <c r="B1326" s="14" t="s">
        <v>141</v>
      </c>
      <c r="C1326" s="14">
        <f>INDEX('1.1'!$B$6:$X$103,MATCH(B1326,'1.1'!$A$6:$A$103,0),MATCH(Data!A1326,'1.1'!$B$5:$X$5,0))</f>
        <v>1347</v>
      </c>
      <c r="D1326" s="14">
        <f>INDEX('1.2'!$B$6:$X$103,MATCH(B1326,'1.2'!$A$6:$A$103,0),MATCH(Data!A1326,'1.2'!$B$5:$X$5,0))</f>
        <v>1336.1</v>
      </c>
      <c r="E1326" s="14">
        <f>INDEX('1.6.2'!$B$7:$X$104,MATCH(B1326,'1.6.2'!$A$7:$A$104,0),MATCH(Data!A1326,'1.6.2'!$B$6:$X$6,0))</f>
        <v>56.3</v>
      </c>
      <c r="F1326" s="14">
        <f>INDEX('2.10.1'!$B$8:$X$105,MATCH(B1326,'2.10.1'!$A$8:$A$105,0),MATCH(Data!A1326,'2.10.1'!$B$7:$X$7,0))</f>
        <v>26.9</v>
      </c>
      <c r="G1326" s="14">
        <f>INDEX('3.2'!$B$7:$X$104,MATCH(B1326,'3.2'!$A$7:$A$104,0),MATCH(Data!A1326,'3.2'!$B$6:$X$6,0))</f>
        <v>18178</v>
      </c>
      <c r="H1326" s="14">
        <f>INDEX('20.9'!$B$7:$X$104,MATCH(B1326,'20.9'!$A$7:$A$104,0),MATCH(Data!A1326,'20.9'!$B$6:$X$6,0))</f>
        <v>41286</v>
      </c>
      <c r="I1326" s="14">
        <f>INDEX('20.10'!$B$7:$X$104,MATCH(B1326,'20.10'!$A$7:$A$104,0),MATCH(Data!A1326,'20.10'!$B$6:$X$6,0))</f>
        <v>34448</v>
      </c>
      <c r="J1326" s="14">
        <f>INDEX('20.13'!$B$7:$X$104,MATCH(B1326,'20.13'!$A$7:$A$104,0),MATCH(Data!A1326,'20.13'!$B$6:$X$6,0))</f>
        <v>88.7</v>
      </c>
      <c r="K1326" s="14"/>
    </row>
    <row r="1327" spans="1:11" hidden="1" x14ac:dyDescent="0.45">
      <c r="A1327" s="116">
        <v>2013</v>
      </c>
      <c r="B1327" s="14" t="s">
        <v>84</v>
      </c>
      <c r="C1327" s="14">
        <f>INDEX('1.1'!$B$6:$X$103,MATCH(B1327,'1.1'!$A$6:$A$103,0),MATCH(Data!A1327,'1.1'!$B$5:$X$5,0))</f>
        <v>2827.6</v>
      </c>
      <c r="D1327" s="14">
        <f>INDEX('1.2'!$B$6:$X$103,MATCH(B1327,'1.2'!$A$6:$A$103,0),MATCH(Data!A1327,'1.2'!$B$5:$X$5,0))</f>
        <v>2820.3</v>
      </c>
      <c r="E1327" s="14">
        <f>INDEX('1.6.2'!$B$7:$X$104,MATCH(B1327,'1.6.2'!$A$7:$A$104,0),MATCH(Data!A1327,'1.6.2'!$B$6:$X$6,0))</f>
        <v>59.6</v>
      </c>
      <c r="F1327" s="14">
        <f>INDEX('2.10.1'!$B$8:$X$105,MATCH(B1327,'2.10.1'!$A$8:$A$105,0),MATCH(Data!A1327,'2.10.1'!$B$7:$X$7,0))</f>
        <v>5.6</v>
      </c>
      <c r="G1327" s="14">
        <f>INDEX('3.2'!$B$7:$X$104,MATCH(B1327,'3.2'!$A$7:$A$104,0),MATCH(Data!A1327,'3.2'!$B$6:$X$6,0))</f>
        <v>18800</v>
      </c>
      <c r="H1327" s="14">
        <f>INDEX('20.9'!$B$7:$X$104,MATCH(B1327,'20.9'!$A$7:$A$104,0),MATCH(Data!A1327,'20.9'!$B$6:$X$6,0))</f>
        <v>31018</v>
      </c>
      <c r="I1327" s="14">
        <f>INDEX('20.10'!$B$7:$X$104,MATCH(B1327,'20.10'!$A$7:$A$104,0),MATCH(Data!A1327,'20.10'!$B$6:$X$6,0))</f>
        <v>31264</v>
      </c>
      <c r="J1327" s="14">
        <f>INDEX('20.13'!$B$7:$X$104,MATCH(B1327,'20.13'!$A$7:$A$104,0),MATCH(Data!A1327,'20.13'!$B$6:$X$6,0))</f>
        <v>106.1</v>
      </c>
      <c r="K1327" s="14"/>
    </row>
    <row r="1328" spans="1:11" ht="18" hidden="1" x14ac:dyDescent="0.45">
      <c r="A1328" s="116">
        <v>2013</v>
      </c>
      <c r="B1328" s="44" t="s">
        <v>142</v>
      </c>
      <c r="C1328" s="14">
        <f>INDEX('1.1'!$B$6:$X$103,MATCH(B1328,'1.1'!$A$6:$A$103,0),MATCH(Data!A1328,'1.1'!$B$5:$X$5,0))</f>
        <v>29740.5</v>
      </c>
      <c r="D1328" s="14">
        <f>INDEX('1.2'!$B$6:$X$103,MATCH(B1328,'1.2'!$A$6:$A$103,0),MATCH(Data!A1328,'1.2'!$B$5:$X$5,0))</f>
        <v>29756.9</v>
      </c>
      <c r="E1328" s="14">
        <f>INDEX('1.6.2'!$B$7:$X$104,MATCH(B1328,'1.6.2'!$A$7:$A$104,0),MATCH(Data!A1328,'1.6.2'!$B$6:$X$6,0))</f>
        <v>58.9</v>
      </c>
      <c r="F1328" s="14">
        <f>INDEX('2.10.1'!$B$8:$X$105,MATCH(B1328,'2.10.1'!$A$8:$A$105,0),MATCH(Data!A1328,'2.10.1'!$B$7:$X$7,0))</f>
        <v>4.9000000000000004</v>
      </c>
      <c r="G1328" s="14">
        <f>INDEX('3.2'!$B$7:$X$104,MATCH(B1328,'3.2'!$A$7:$A$104,0),MATCH(Data!A1328,'3.2'!$B$6:$X$6,0))</f>
        <v>21639</v>
      </c>
      <c r="H1328" s="14">
        <f>INDEX('20.9'!$B$7:$X$104,MATCH(B1328,'20.9'!$A$7:$A$104,0),MATCH(Data!A1328,'20.9'!$B$6:$X$6,0))</f>
        <v>43094</v>
      </c>
      <c r="I1328" s="14">
        <f>INDEX('20.10'!$B$7:$X$104,MATCH(B1328,'20.10'!$A$7:$A$104,0),MATCH(Data!A1328,'20.10'!$B$6:$X$6,0))</f>
        <v>48652</v>
      </c>
      <c r="J1328" s="14">
        <f>INDEX('20.13'!$B$7:$X$104,MATCH(B1328,'20.13'!$A$7:$A$104,0),MATCH(Data!A1328,'20.13'!$B$6:$X$6,0))</f>
        <v>104.3</v>
      </c>
      <c r="K1328" s="14"/>
    </row>
    <row r="1329" spans="1:11" hidden="1" x14ac:dyDescent="0.45">
      <c r="A1329" s="116">
        <v>2013</v>
      </c>
      <c r="B1329" s="14" t="s">
        <v>85</v>
      </c>
      <c r="C1329" s="14">
        <f>INDEX('1.1'!$B$6:$X$103,MATCH(B1329,'1.1'!$A$6:$A$103,0),MATCH(Data!A1329,'1.1'!$B$5:$X$5,0))</f>
        <v>4095.3</v>
      </c>
      <c r="D1329" s="14">
        <f>INDEX('1.2'!$B$6:$X$103,MATCH(B1329,'1.2'!$A$6:$A$103,0),MATCH(Data!A1329,'1.2'!$B$5:$X$5,0))</f>
        <v>4086.6</v>
      </c>
      <c r="E1329" s="14">
        <f>INDEX('1.6.2'!$B$7:$X$104,MATCH(B1329,'1.6.2'!$A$7:$A$104,0),MATCH(Data!A1329,'1.6.2'!$B$6:$X$6,0))</f>
        <v>59.4</v>
      </c>
      <c r="F1329" s="14">
        <f>INDEX('2.10.1'!$B$8:$X$105,MATCH(B1329,'2.10.1'!$A$8:$A$105,0),MATCH(Data!A1329,'2.10.1'!$B$7:$X$7,0))</f>
        <v>5.8</v>
      </c>
      <c r="G1329" s="14">
        <f>INDEX('3.2'!$B$7:$X$104,MATCH(B1329,'3.2'!$A$7:$A$104,0),MATCH(Data!A1329,'3.2'!$B$6:$X$6,0))</f>
        <v>23866</v>
      </c>
      <c r="H1329" s="14">
        <f>INDEX('20.9'!$B$7:$X$104,MATCH(B1329,'20.9'!$A$7:$A$104,0),MATCH(Data!A1329,'20.9'!$B$6:$X$6,0))</f>
        <v>49558</v>
      </c>
      <c r="I1329" s="14">
        <f>INDEX('20.10'!$B$7:$X$104,MATCH(B1329,'20.10'!$A$7:$A$104,0),MATCH(Data!A1329,'20.10'!$B$6:$X$6,0))</f>
        <v>53174</v>
      </c>
      <c r="J1329" s="14">
        <f>INDEX('20.13'!$B$7:$X$104,MATCH(B1329,'20.13'!$A$7:$A$104,0),MATCH(Data!A1329,'20.13'!$B$6:$X$6,0))</f>
        <v>102.4</v>
      </c>
      <c r="K1329" s="14"/>
    </row>
    <row r="1330" spans="1:11" hidden="1" x14ac:dyDescent="0.45">
      <c r="A1330" s="116">
        <v>2013</v>
      </c>
      <c r="B1330" s="14" t="s">
        <v>86</v>
      </c>
      <c r="C1330" s="14">
        <f>INDEX('1.1'!$B$6:$X$103,MATCH(B1330,'1.1'!$A$6:$A$103,0),MATCH(Data!A1330,'1.1'!$B$5:$X$5,0))</f>
        <v>690</v>
      </c>
      <c r="D1330" s="14">
        <f>INDEX('1.2'!$B$6:$X$103,MATCH(B1330,'1.2'!$A$6:$A$103,0),MATCH(Data!A1330,'1.2'!$B$5:$X$5,0))</f>
        <v>690.7</v>
      </c>
      <c r="E1330" s="14">
        <f>INDEX('1.6.2'!$B$7:$X$104,MATCH(B1330,'1.6.2'!$A$7:$A$104,0),MATCH(Data!A1330,'1.6.2'!$B$6:$X$6,0))</f>
        <v>59.5</v>
      </c>
      <c r="F1330" s="14">
        <f>INDEX('2.10.1'!$B$8:$X$105,MATCH(B1330,'2.10.1'!$A$8:$A$105,0),MATCH(Data!A1330,'2.10.1'!$B$7:$X$7,0))</f>
        <v>5.2</v>
      </c>
      <c r="G1330" s="14">
        <f>INDEX('3.2'!$B$7:$X$104,MATCH(B1330,'3.2'!$A$7:$A$104,0),MATCH(Data!A1330,'3.2'!$B$6:$X$6,0))</f>
        <v>14545</v>
      </c>
      <c r="H1330" s="14">
        <f>INDEX('20.9'!$B$7:$X$104,MATCH(B1330,'20.9'!$A$7:$A$104,0),MATCH(Data!A1330,'20.9'!$B$6:$X$6,0))</f>
        <v>40629</v>
      </c>
      <c r="I1330" s="14">
        <f>INDEX('20.10'!$B$7:$X$104,MATCH(B1330,'20.10'!$A$7:$A$104,0),MATCH(Data!A1330,'20.10'!$B$6:$X$6,0))</f>
        <v>41487</v>
      </c>
      <c r="J1330" s="14">
        <f>INDEX('20.13'!$B$7:$X$104,MATCH(B1330,'20.13'!$A$7:$A$104,0),MATCH(Data!A1330,'20.13'!$B$6:$X$6,0))</f>
        <v>100.3</v>
      </c>
      <c r="K1330" s="14"/>
    </row>
    <row r="1331" spans="1:11" hidden="1" x14ac:dyDescent="0.45">
      <c r="A1331" s="116">
        <v>2013</v>
      </c>
      <c r="B1331" s="14" t="s">
        <v>87</v>
      </c>
      <c r="C1331" s="14">
        <f>INDEX('1.1'!$B$6:$X$103,MATCH(B1331,'1.1'!$A$6:$A$103,0),MATCH(Data!A1331,'1.1'!$B$5:$X$5,0))</f>
        <v>815</v>
      </c>
      <c r="D1331" s="14">
        <f>INDEX('1.2'!$B$6:$X$103,MATCH(B1331,'1.2'!$A$6:$A$103,0),MATCH(Data!A1331,'1.2'!$B$5:$X$5,0))</f>
        <v>817.7</v>
      </c>
      <c r="E1331" s="14">
        <f>INDEX('1.6.2'!$B$7:$X$104,MATCH(B1331,'1.6.2'!$A$7:$A$104,0),MATCH(Data!A1331,'1.6.2'!$B$6:$X$6,0))</f>
        <v>59.7</v>
      </c>
      <c r="F1331" s="14">
        <f>INDEX('2.10.1'!$B$8:$X$105,MATCH(B1331,'2.10.1'!$A$8:$A$105,0),MATCH(Data!A1331,'2.10.1'!$B$7:$X$7,0))</f>
        <v>4.4000000000000004</v>
      </c>
      <c r="G1331" s="14">
        <f>INDEX('3.2'!$B$7:$X$104,MATCH(B1331,'3.2'!$A$7:$A$104,0),MATCH(Data!A1331,'3.2'!$B$6:$X$6,0))</f>
        <v>14029</v>
      </c>
      <c r="H1331" s="14">
        <f>INDEX('20.9'!$B$7:$X$104,MATCH(B1331,'20.9'!$A$7:$A$104,0),MATCH(Data!A1331,'20.9'!$B$6:$X$6,0))</f>
        <v>43990</v>
      </c>
      <c r="I1331" s="14">
        <f>INDEX('20.10'!$B$7:$X$104,MATCH(B1331,'20.10'!$A$7:$A$104,0),MATCH(Data!A1331,'20.10'!$B$6:$X$6,0))</f>
        <v>37876</v>
      </c>
      <c r="J1331" s="14">
        <f>INDEX('20.13'!$B$7:$X$104,MATCH(B1331,'20.13'!$A$7:$A$104,0),MATCH(Data!A1331,'20.13'!$B$6:$X$6,0))</f>
        <v>111.2</v>
      </c>
      <c r="K1331" s="14"/>
    </row>
    <row r="1332" spans="1:11" hidden="1" x14ac:dyDescent="0.45">
      <c r="A1332" s="116">
        <v>2013</v>
      </c>
      <c r="B1332" s="14" t="s">
        <v>88</v>
      </c>
      <c r="C1332" s="14">
        <f>INDEX('1.1'!$B$6:$X$103,MATCH(B1332,'1.1'!$A$6:$A$103,0),MATCH(Data!A1332,'1.1'!$B$5:$X$5,0))</f>
        <v>3867.6</v>
      </c>
      <c r="D1332" s="14">
        <f>INDEX('1.2'!$B$6:$X$103,MATCH(B1332,'1.2'!$A$6:$A$103,0),MATCH(Data!A1332,'1.2'!$B$5:$X$5,0))</f>
        <v>3854.5</v>
      </c>
      <c r="E1332" s="14">
        <f>INDEX('1.6.2'!$B$7:$X$104,MATCH(B1332,'1.6.2'!$A$7:$A$104,0),MATCH(Data!A1332,'1.6.2'!$B$6:$X$6,0))</f>
        <v>59.7</v>
      </c>
      <c r="F1332" s="14">
        <f>INDEX('2.10.1'!$B$8:$X$105,MATCH(B1332,'2.10.1'!$A$8:$A$105,0),MATCH(Data!A1332,'2.10.1'!$B$7:$X$7,0))</f>
        <v>4</v>
      </c>
      <c r="G1332" s="14">
        <f>INDEX('3.2'!$B$7:$X$104,MATCH(B1332,'3.2'!$A$7:$A$104,0),MATCH(Data!A1332,'3.2'!$B$6:$X$6,0))</f>
        <v>27006</v>
      </c>
      <c r="H1332" s="14">
        <f>INDEX('20.9'!$B$7:$X$104,MATCH(B1332,'20.9'!$A$7:$A$104,0),MATCH(Data!A1332,'20.9'!$B$6:$X$6,0))</f>
        <v>45223</v>
      </c>
      <c r="I1332" s="14">
        <f>INDEX('20.10'!$B$7:$X$104,MATCH(B1332,'20.10'!$A$7:$A$104,0),MATCH(Data!A1332,'20.10'!$B$6:$X$6,0))</f>
        <v>55829</v>
      </c>
      <c r="J1332" s="14">
        <f>INDEX('20.13'!$B$7:$X$104,MATCH(B1332,'20.13'!$A$7:$A$104,0),MATCH(Data!A1332,'20.13'!$B$6:$X$6,0))</f>
        <v>99</v>
      </c>
      <c r="K1332" s="14"/>
    </row>
    <row r="1333" spans="1:11" hidden="1" x14ac:dyDescent="0.45">
      <c r="A1333" s="116">
        <v>2013</v>
      </c>
      <c r="B1333" s="14" t="s">
        <v>89</v>
      </c>
      <c r="C1333" s="14">
        <f>INDEX('1.1'!$B$6:$X$103,MATCH(B1333,'1.1'!$A$6:$A$103,0),MATCH(Data!A1333,'1.1'!$B$5:$X$5,0))</f>
        <v>1507.3</v>
      </c>
      <c r="D1333" s="14">
        <f>INDEX('1.2'!$B$6:$X$103,MATCH(B1333,'1.2'!$A$6:$A$103,0),MATCH(Data!A1333,'1.2'!$B$5:$X$5,0))</f>
        <v>1509.2</v>
      </c>
      <c r="E1333" s="14">
        <f>INDEX('1.6.2'!$B$7:$X$104,MATCH(B1333,'1.6.2'!$A$7:$A$104,0),MATCH(Data!A1333,'1.6.2'!$B$6:$X$6,0))</f>
        <v>59</v>
      </c>
      <c r="F1333" s="14">
        <f>INDEX('2.10.1'!$B$8:$X$105,MATCH(B1333,'2.10.1'!$A$8:$A$105,0),MATCH(Data!A1333,'2.10.1'!$B$7:$X$7,0))</f>
        <v>5.7</v>
      </c>
      <c r="G1333" s="14">
        <f>INDEX('3.2'!$B$7:$X$104,MATCH(B1333,'3.2'!$A$7:$A$104,0),MATCH(Data!A1333,'3.2'!$B$6:$X$6,0))</f>
        <v>17777</v>
      </c>
      <c r="H1333" s="14">
        <f>INDEX('20.9'!$B$7:$X$104,MATCH(B1333,'20.9'!$A$7:$A$104,0),MATCH(Data!A1333,'20.9'!$B$6:$X$6,0))</f>
        <v>41272</v>
      </c>
      <c r="I1333" s="14">
        <f>INDEX('20.10'!$B$7:$X$104,MATCH(B1333,'20.10'!$A$7:$A$104,0),MATCH(Data!A1333,'20.10'!$B$6:$X$6,0))</f>
        <v>42515</v>
      </c>
      <c r="J1333" s="14">
        <f>INDEX('20.13'!$B$7:$X$104,MATCH(B1333,'20.13'!$A$7:$A$104,0),MATCH(Data!A1333,'20.13'!$B$6:$X$6,0))</f>
        <v>125.8</v>
      </c>
      <c r="K1333" s="14"/>
    </row>
    <row r="1334" spans="1:11" hidden="1" x14ac:dyDescent="0.45">
      <c r="A1334" s="116">
        <v>2013</v>
      </c>
      <c r="B1334" s="14" t="s">
        <v>90</v>
      </c>
      <c r="C1334" s="14">
        <f>INDEX('1.1'!$B$6:$X$103,MATCH(B1334,'1.1'!$A$6:$A$103,0),MATCH(Data!A1334,'1.1'!$B$5:$X$5,0))</f>
        <v>1235.2</v>
      </c>
      <c r="D1334" s="14">
        <f>INDEX('1.2'!$B$6:$X$103,MATCH(B1334,'1.2'!$A$6:$A$103,0),MATCH(Data!A1334,'1.2'!$B$5:$X$5,0))</f>
        <v>1237.9000000000001</v>
      </c>
      <c r="E1334" s="14">
        <f>INDEX('1.6.2'!$B$7:$X$104,MATCH(B1334,'1.6.2'!$A$7:$A$104,0),MATCH(Data!A1334,'1.6.2'!$B$6:$X$6,0))</f>
        <v>59.6</v>
      </c>
      <c r="F1334" s="14">
        <f>INDEX('2.10.1'!$B$8:$X$105,MATCH(B1334,'2.10.1'!$A$8:$A$105,0),MATCH(Data!A1334,'2.10.1'!$B$7:$X$7,0))</f>
        <v>5.7</v>
      </c>
      <c r="G1334" s="14">
        <f>INDEX('3.2'!$B$7:$X$104,MATCH(B1334,'3.2'!$A$7:$A$104,0),MATCH(Data!A1334,'3.2'!$B$6:$X$6,0))</f>
        <v>14788</v>
      </c>
      <c r="H1334" s="14">
        <f>INDEX('20.9'!$B$7:$X$104,MATCH(B1334,'20.9'!$A$7:$A$104,0),MATCH(Data!A1334,'20.9'!$B$6:$X$6,0))</f>
        <v>40713</v>
      </c>
      <c r="I1334" s="14">
        <f>INDEX('20.10'!$B$7:$X$104,MATCH(B1334,'20.10'!$A$7:$A$104,0),MATCH(Data!A1334,'20.10'!$B$6:$X$6,0))</f>
        <v>40483</v>
      </c>
      <c r="J1334" s="14">
        <f>INDEX('20.13'!$B$7:$X$104,MATCH(B1334,'20.13'!$A$7:$A$104,0),MATCH(Data!A1334,'20.13'!$B$6:$X$6,0))</f>
        <v>109.8</v>
      </c>
      <c r="K1334" s="14"/>
    </row>
    <row r="1335" spans="1:11" hidden="1" x14ac:dyDescent="0.45">
      <c r="A1335" s="116">
        <v>2013</v>
      </c>
      <c r="B1335" s="14" t="s">
        <v>91</v>
      </c>
      <c r="C1335" s="14">
        <f>INDEX('1.1'!$B$6:$X$103,MATCH(B1335,'1.1'!$A$6:$A$103,0),MATCH(Data!A1335,'1.1'!$B$5:$X$5,0))</f>
        <v>2628.3</v>
      </c>
      <c r="D1335" s="14">
        <f>INDEX('1.2'!$B$6:$X$103,MATCH(B1335,'1.2'!$A$6:$A$103,0),MATCH(Data!A1335,'1.2'!$B$5:$X$5,0))</f>
        <v>2628.9</v>
      </c>
      <c r="E1335" s="14">
        <f>INDEX('1.6.2'!$B$7:$X$104,MATCH(B1335,'1.6.2'!$A$7:$A$104,0),MATCH(Data!A1335,'1.6.2'!$B$6:$X$6,0))</f>
        <v>58.3</v>
      </c>
      <c r="F1335" s="14">
        <f>INDEX('2.10.1'!$B$8:$X$105,MATCH(B1335,'2.10.1'!$A$8:$A$105,0),MATCH(Data!A1335,'2.10.1'!$B$7:$X$7,0))</f>
        <v>6.5</v>
      </c>
      <c r="G1335" s="14">
        <f>INDEX('3.2'!$B$7:$X$104,MATCH(B1335,'3.2'!$A$7:$A$104,0),MATCH(Data!A1335,'3.2'!$B$6:$X$6,0))</f>
        <v>24953</v>
      </c>
      <c r="H1335" s="14">
        <f>INDEX('20.9'!$B$7:$X$104,MATCH(B1335,'20.9'!$A$7:$A$104,0),MATCH(Data!A1335,'20.9'!$B$6:$X$6,0))</f>
        <v>49027</v>
      </c>
      <c r="I1335" s="14">
        <f>INDEX('20.10'!$B$7:$X$104,MATCH(B1335,'20.10'!$A$7:$A$104,0),MATCH(Data!A1335,'20.10'!$B$6:$X$6,0))</f>
        <v>43960</v>
      </c>
      <c r="J1335" s="14">
        <f>INDEX('20.13'!$B$7:$X$104,MATCH(B1335,'20.13'!$A$7:$A$104,0),MATCH(Data!A1335,'20.13'!$B$6:$X$6,0))</f>
        <v>110.5</v>
      </c>
      <c r="K1335" s="14"/>
    </row>
    <row r="1336" spans="1:11" hidden="1" x14ac:dyDescent="0.45">
      <c r="A1336" s="116">
        <v>2013</v>
      </c>
      <c r="B1336" s="14" t="s">
        <v>92</v>
      </c>
      <c r="C1336" s="14">
        <f>INDEX('1.1'!$B$6:$X$103,MATCH(B1336,'1.1'!$A$6:$A$103,0),MATCH(Data!A1336,'1.1'!$B$5:$X$5,0))</f>
        <v>1286</v>
      </c>
      <c r="D1336" s="14">
        <f>INDEX('1.2'!$B$6:$X$103,MATCH(B1336,'1.2'!$A$6:$A$103,0),MATCH(Data!A1336,'1.2'!$B$5:$X$5,0))</f>
        <v>1294.2</v>
      </c>
      <c r="E1336" s="14">
        <f>INDEX('1.6.2'!$B$7:$X$104,MATCH(B1336,'1.6.2'!$A$7:$A$104,0),MATCH(Data!A1336,'1.6.2'!$B$6:$X$6,0))</f>
        <v>57.4</v>
      </c>
      <c r="F1336" s="14">
        <f>INDEX('2.10.1'!$B$8:$X$105,MATCH(B1336,'2.10.1'!$A$8:$A$105,0),MATCH(Data!A1336,'2.10.1'!$B$7:$X$7,0))</f>
        <v>5.6</v>
      </c>
      <c r="G1336" s="14">
        <f>INDEX('3.2'!$B$7:$X$104,MATCH(B1336,'3.2'!$A$7:$A$104,0),MATCH(Data!A1336,'3.2'!$B$6:$X$6,0))</f>
        <v>17364</v>
      </c>
      <c r="H1336" s="14">
        <f>INDEX('20.9'!$B$7:$X$104,MATCH(B1336,'20.9'!$A$7:$A$104,0),MATCH(Data!A1336,'20.9'!$B$6:$X$6,0))</f>
        <v>41450</v>
      </c>
      <c r="I1336" s="14">
        <f>INDEX('20.10'!$B$7:$X$104,MATCH(B1336,'20.10'!$A$7:$A$104,0),MATCH(Data!A1336,'20.10'!$B$6:$X$6,0))</f>
        <v>44934</v>
      </c>
      <c r="J1336" s="14">
        <f>INDEX('20.13'!$B$7:$X$104,MATCH(B1336,'20.13'!$A$7:$A$104,0),MATCH(Data!A1336,'20.13'!$B$6:$X$6,0))</f>
        <v>99</v>
      </c>
      <c r="K1336" s="14"/>
    </row>
    <row r="1337" spans="1:11" hidden="1" x14ac:dyDescent="0.45">
      <c r="A1337" s="116">
        <v>2013</v>
      </c>
      <c r="B1337" s="14" t="s">
        <v>93</v>
      </c>
      <c r="C1337" s="14">
        <f>INDEX('1.1'!$B$6:$X$103,MATCH(B1337,'1.1'!$A$6:$A$103,0),MATCH(Data!A1337,'1.1'!$B$5:$X$5,0))</f>
        <v>3271.6</v>
      </c>
      <c r="D1337" s="14">
        <f>INDEX('1.2'!$B$6:$X$103,MATCH(B1337,'1.2'!$A$6:$A$103,0),MATCH(Data!A1337,'1.2'!$B$5:$X$5,0))</f>
        <v>3277.4</v>
      </c>
      <c r="E1337" s="14">
        <f>INDEX('1.6.2'!$B$7:$X$104,MATCH(B1337,'1.6.2'!$A$7:$A$104,0),MATCH(Data!A1337,'1.6.2'!$B$6:$X$6,0))</f>
        <v>58.3</v>
      </c>
      <c r="F1337" s="14">
        <f>INDEX('2.10.1'!$B$8:$X$105,MATCH(B1337,'2.10.1'!$A$8:$A$105,0),MATCH(Data!A1337,'2.10.1'!$B$7:$X$7,0))</f>
        <v>4.3</v>
      </c>
      <c r="G1337" s="14">
        <f>INDEX('3.2'!$B$7:$X$104,MATCH(B1337,'3.2'!$A$7:$A$104,0),MATCH(Data!A1337,'3.2'!$B$6:$X$6,0))</f>
        <v>24364</v>
      </c>
      <c r="H1337" s="14">
        <f>INDEX('20.9'!$B$7:$X$104,MATCH(B1337,'20.9'!$A$7:$A$104,0),MATCH(Data!A1337,'20.9'!$B$6:$X$6,0))</f>
        <v>53230</v>
      </c>
      <c r="I1337" s="14">
        <f>INDEX('20.10'!$B$7:$X$104,MATCH(B1337,'20.10'!$A$7:$A$104,0),MATCH(Data!A1337,'20.10'!$B$6:$X$6,0))</f>
        <v>60919</v>
      </c>
      <c r="J1337" s="14">
        <f>INDEX('20.13'!$B$7:$X$104,MATCH(B1337,'20.13'!$A$7:$A$104,0),MATCH(Data!A1337,'20.13'!$B$6:$X$6,0))</f>
        <v>109</v>
      </c>
      <c r="K1337" s="14"/>
    </row>
    <row r="1338" spans="1:11" hidden="1" x14ac:dyDescent="0.45">
      <c r="A1338" s="116">
        <v>2013</v>
      </c>
      <c r="B1338" s="14" t="s">
        <v>94</v>
      </c>
      <c r="C1338" s="14">
        <f>INDEX('1.1'!$B$6:$X$103,MATCH(B1338,'1.1'!$A$6:$A$103,0),MATCH(Data!A1338,'1.1'!$B$5:$X$5,0))</f>
        <v>1988.2</v>
      </c>
      <c r="D1338" s="14">
        <f>INDEX('1.2'!$B$6:$X$103,MATCH(B1338,'1.2'!$A$6:$A$103,0),MATCH(Data!A1338,'1.2'!$B$5:$X$5,0))</f>
        <v>1995.4</v>
      </c>
      <c r="E1338" s="14">
        <f>INDEX('1.6.2'!$B$7:$X$104,MATCH(B1338,'1.6.2'!$A$7:$A$104,0),MATCH(Data!A1338,'1.6.2'!$B$6:$X$6,0))</f>
        <v>58.6</v>
      </c>
      <c r="F1338" s="14">
        <f>INDEX('2.10.1'!$B$8:$X$105,MATCH(B1338,'2.10.1'!$A$8:$A$105,0),MATCH(Data!A1338,'2.10.1'!$B$7:$X$7,0))</f>
        <v>4.9000000000000004</v>
      </c>
      <c r="G1338" s="14">
        <f>INDEX('3.2'!$B$7:$X$104,MATCH(B1338,'3.2'!$A$7:$A$104,0),MATCH(Data!A1338,'3.2'!$B$6:$X$6,0))</f>
        <v>18390</v>
      </c>
      <c r="H1338" s="14">
        <f>INDEX('20.9'!$B$7:$X$104,MATCH(B1338,'20.9'!$A$7:$A$104,0),MATCH(Data!A1338,'20.9'!$B$6:$X$6,0))</f>
        <v>38823</v>
      </c>
      <c r="I1338" s="14">
        <f>INDEX('20.10'!$B$7:$X$104,MATCH(B1338,'20.10'!$A$7:$A$104,0),MATCH(Data!A1338,'20.10'!$B$6:$X$6,0))</f>
        <v>45761</v>
      </c>
      <c r="J1338" s="14">
        <f>INDEX('20.13'!$B$7:$X$104,MATCH(B1338,'20.13'!$A$7:$A$104,0),MATCH(Data!A1338,'20.13'!$B$6:$X$6,0))</f>
        <v>97.5</v>
      </c>
      <c r="K1338" s="14"/>
    </row>
    <row r="1339" spans="1:11" hidden="1" x14ac:dyDescent="0.45">
      <c r="A1339" s="116">
        <v>2013</v>
      </c>
      <c r="B1339" s="14" t="s">
        <v>95</v>
      </c>
      <c r="C1339" s="14">
        <f>INDEX('1.1'!$B$6:$X$103,MATCH(B1339,'1.1'!$A$6:$A$103,0),MATCH(Data!A1339,'1.1'!$B$5:$X$5,0))</f>
        <v>1356.6</v>
      </c>
      <c r="D1339" s="14">
        <f>INDEX('1.2'!$B$6:$X$103,MATCH(B1339,'1.2'!$A$6:$A$103,0),MATCH(Data!A1339,'1.2'!$B$5:$X$5,0))</f>
        <v>1361.2</v>
      </c>
      <c r="E1339" s="14">
        <f>INDEX('1.6.2'!$B$7:$X$104,MATCH(B1339,'1.6.2'!$A$7:$A$104,0),MATCH(Data!A1339,'1.6.2'!$B$6:$X$6,0))</f>
        <v>57.8</v>
      </c>
      <c r="F1339" s="14">
        <f>INDEX('2.10.1'!$B$8:$X$105,MATCH(B1339,'2.10.1'!$A$8:$A$105,0),MATCH(Data!A1339,'2.10.1'!$B$7:$X$7,0))</f>
        <v>4.8</v>
      </c>
      <c r="G1339" s="14">
        <f>INDEX('3.2'!$B$7:$X$104,MATCH(B1339,'3.2'!$A$7:$A$104,0),MATCH(Data!A1339,'3.2'!$B$6:$X$6,0))</f>
        <v>16804</v>
      </c>
      <c r="H1339" s="14">
        <f>INDEX('20.9'!$B$7:$X$104,MATCH(B1339,'20.9'!$A$7:$A$104,0),MATCH(Data!A1339,'20.9'!$B$6:$X$6,0))</f>
        <v>38595</v>
      </c>
      <c r="I1339" s="14">
        <f>INDEX('20.10'!$B$7:$X$104,MATCH(B1339,'20.10'!$A$7:$A$104,0),MATCH(Data!A1339,'20.10'!$B$6:$X$6,0))</f>
        <v>39861</v>
      </c>
      <c r="J1339" s="14">
        <f>INDEX('20.13'!$B$7:$X$104,MATCH(B1339,'20.13'!$A$7:$A$104,0),MATCH(Data!A1339,'20.13'!$B$6:$X$6,0))</f>
        <v>93.6</v>
      </c>
      <c r="K1339" s="14"/>
    </row>
    <row r="1340" spans="1:11" hidden="1" x14ac:dyDescent="0.45">
      <c r="A1340" s="116">
        <v>2013</v>
      </c>
      <c r="B1340" s="14" t="s">
        <v>96</v>
      </c>
      <c r="C1340" s="14">
        <f>INDEX('1.1'!$B$6:$X$103,MATCH(B1340,'1.1'!$A$6:$A$103,0),MATCH(Data!A1340,'1.1'!$B$5:$X$5,0))</f>
        <v>3220.1</v>
      </c>
      <c r="D1340" s="14">
        <f>INDEX('1.2'!$B$6:$X$103,MATCH(B1340,'1.2'!$A$6:$A$103,0),MATCH(Data!A1340,'1.2'!$B$5:$X$5,0))</f>
        <v>3219.6</v>
      </c>
      <c r="E1340" s="14">
        <f>INDEX('1.6.2'!$B$7:$X$104,MATCH(B1340,'1.6.2'!$A$7:$A$104,0),MATCH(Data!A1340,'1.6.2'!$B$6:$X$6,0))</f>
        <v>59.1</v>
      </c>
      <c r="F1340" s="14">
        <f>INDEX('2.10.1'!$B$8:$X$105,MATCH(B1340,'2.10.1'!$A$8:$A$105,0),MATCH(Data!A1340,'2.10.1'!$B$7:$X$7,0))</f>
        <v>3.2</v>
      </c>
      <c r="G1340" s="14">
        <f>INDEX('3.2'!$B$7:$X$104,MATCH(B1340,'3.2'!$A$7:$A$104,0),MATCH(Data!A1340,'3.2'!$B$6:$X$6,0))</f>
        <v>26341</v>
      </c>
      <c r="H1340" s="14">
        <f>INDEX('20.9'!$B$7:$X$104,MATCH(B1340,'20.9'!$A$7:$A$104,0),MATCH(Data!A1340,'20.9'!$B$6:$X$6,0))</f>
        <v>42784</v>
      </c>
      <c r="I1340" s="14">
        <f>INDEX('20.10'!$B$7:$X$104,MATCH(B1340,'20.10'!$A$7:$A$104,0),MATCH(Data!A1340,'20.10'!$B$6:$X$6,0))</f>
        <v>49886</v>
      </c>
      <c r="J1340" s="14">
        <f>INDEX('20.13'!$B$7:$X$104,MATCH(B1340,'20.13'!$A$7:$A$104,0),MATCH(Data!A1340,'20.13'!$B$6:$X$6,0))</f>
        <v>116.1</v>
      </c>
      <c r="K1340" s="14"/>
    </row>
    <row r="1341" spans="1:11" hidden="1" x14ac:dyDescent="0.45">
      <c r="A1341" s="116">
        <v>2013</v>
      </c>
      <c r="B1341" s="14" t="s">
        <v>97</v>
      </c>
      <c r="C1341" s="14">
        <f>INDEX('1.1'!$B$6:$X$103,MATCH(B1341,'1.1'!$A$6:$A$103,0),MATCH(Data!A1341,'1.1'!$B$5:$X$5,0))</f>
        <v>2515.1999999999998</v>
      </c>
      <c r="D1341" s="14">
        <f>INDEX('1.2'!$B$6:$X$103,MATCH(B1341,'1.2'!$A$6:$A$103,0),MATCH(Data!A1341,'1.2'!$B$5:$X$5,0))</f>
        <v>2515.5</v>
      </c>
      <c r="E1341" s="14">
        <f>INDEX('1.6.2'!$B$7:$X$104,MATCH(B1341,'1.6.2'!$A$7:$A$104,0),MATCH(Data!A1341,'1.6.2'!$B$6:$X$6,0))</f>
        <v>58.6</v>
      </c>
      <c r="F1341" s="14">
        <f>INDEX('2.10.1'!$B$8:$X$105,MATCH(B1341,'2.10.1'!$A$8:$A$105,0),MATCH(Data!A1341,'2.10.1'!$B$7:$X$7,0))</f>
        <v>5.2</v>
      </c>
      <c r="G1341" s="14">
        <f>INDEX('3.2'!$B$7:$X$104,MATCH(B1341,'3.2'!$A$7:$A$104,0),MATCH(Data!A1341,'3.2'!$B$6:$X$6,0))</f>
        <v>16292</v>
      </c>
      <c r="H1341" s="14">
        <f>INDEX('20.9'!$B$7:$X$104,MATCH(B1341,'20.9'!$A$7:$A$104,0),MATCH(Data!A1341,'20.9'!$B$6:$X$6,0))</f>
        <v>41369</v>
      </c>
      <c r="I1341" s="14">
        <f>INDEX('20.10'!$B$7:$X$104,MATCH(B1341,'20.10'!$A$7:$A$104,0),MATCH(Data!A1341,'20.10'!$B$6:$X$6,0))</f>
        <v>38391</v>
      </c>
      <c r="J1341" s="14">
        <f>INDEX('20.13'!$B$7:$X$104,MATCH(B1341,'20.13'!$A$7:$A$104,0),MATCH(Data!A1341,'20.13'!$B$6:$X$6,0))</f>
        <v>93.3</v>
      </c>
      <c r="K1341" s="14"/>
    </row>
    <row r="1342" spans="1:11" hidden="1" x14ac:dyDescent="0.45">
      <c r="A1342" s="116">
        <v>2013</v>
      </c>
      <c r="B1342" s="14" t="s">
        <v>98</v>
      </c>
      <c r="C1342" s="14">
        <f>INDEX('1.1'!$B$6:$X$103,MATCH(B1342,'1.1'!$A$6:$A$103,0),MATCH(Data!A1342,'1.1'!$B$5:$X$5,0))</f>
        <v>1264.0999999999999</v>
      </c>
      <c r="D1342" s="14">
        <f>INDEX('1.2'!$B$6:$X$103,MATCH(B1342,'1.2'!$A$6:$A$103,0),MATCH(Data!A1342,'1.2'!$B$5:$X$5,0))</f>
        <v>1268.0999999999999</v>
      </c>
      <c r="E1342" s="14">
        <f>INDEX('1.6.2'!$B$7:$X$104,MATCH(B1342,'1.6.2'!$A$7:$A$104,0),MATCH(Data!A1342,'1.6.2'!$B$6:$X$6,0))</f>
        <v>58.8</v>
      </c>
      <c r="F1342" s="14">
        <f>INDEX('2.10.1'!$B$8:$X$105,MATCH(B1342,'2.10.1'!$A$8:$A$105,0),MATCH(Data!A1342,'2.10.1'!$B$7:$X$7,0))</f>
        <v>5.5</v>
      </c>
      <c r="G1342" s="14">
        <f>INDEX('3.2'!$B$7:$X$104,MATCH(B1342,'3.2'!$A$7:$A$104,0),MATCH(Data!A1342,'3.2'!$B$6:$X$6,0))</f>
        <v>17857</v>
      </c>
      <c r="H1342" s="14">
        <f>INDEX('20.9'!$B$7:$X$104,MATCH(B1342,'20.9'!$A$7:$A$104,0),MATCH(Data!A1342,'20.9'!$B$6:$X$6,0))</f>
        <v>36148</v>
      </c>
      <c r="I1342" s="14">
        <f>INDEX('20.10'!$B$7:$X$104,MATCH(B1342,'20.10'!$A$7:$A$104,0),MATCH(Data!A1342,'20.10'!$B$6:$X$6,0))</f>
        <v>38791</v>
      </c>
      <c r="J1342" s="14">
        <f>INDEX('20.13'!$B$7:$X$104,MATCH(B1342,'20.13'!$A$7:$A$104,0),MATCH(Data!A1342,'20.13'!$B$6:$X$6,0))</f>
        <v>102.5</v>
      </c>
      <c r="K1342" s="14"/>
    </row>
    <row r="1343" spans="1:11" hidden="1" x14ac:dyDescent="0.45">
      <c r="A1343" s="116">
        <v>2013</v>
      </c>
      <c r="B1343" s="44" t="s">
        <v>143</v>
      </c>
      <c r="C1343" s="14">
        <f>INDEX('1.1'!$B$6:$X$103,MATCH(B1343,'1.1'!$A$6:$A$103,0),MATCH(Data!A1343,'1.1'!$B$5:$X$5,0))</f>
        <v>12230.5</v>
      </c>
      <c r="D1343" s="14">
        <f>INDEX('1.2'!$B$6:$X$103,MATCH(B1343,'1.2'!$A$6:$A$103,0),MATCH(Data!A1343,'1.2'!$B$5:$X$5,0))</f>
        <v>12212.8</v>
      </c>
      <c r="E1343" s="14">
        <f>INDEX('1.6.2'!$B$7:$X$104,MATCH(B1343,'1.6.2'!$A$7:$A$104,0),MATCH(Data!A1343,'1.6.2'!$B$6:$X$6,0))</f>
        <v>59.7</v>
      </c>
      <c r="F1343" s="14">
        <f>INDEX('2.10.1'!$B$8:$X$105,MATCH(B1343,'2.10.1'!$A$8:$A$105,0),MATCH(Data!A1343,'2.10.1'!$B$7:$X$7,0))</f>
        <v>5.7</v>
      </c>
      <c r="G1343" s="14">
        <f>INDEX('3.2'!$B$7:$X$104,MATCH(B1343,'3.2'!$A$7:$A$104,0),MATCH(Data!A1343,'3.2'!$B$6:$X$6,0))</f>
        <v>28719</v>
      </c>
      <c r="H1343" s="14">
        <f>INDEX('20.9'!$B$7:$X$104,MATCH(B1343,'20.9'!$A$7:$A$104,0),MATCH(Data!A1343,'20.9'!$B$6:$X$6,0))</f>
        <v>50091</v>
      </c>
      <c r="I1343" s="14">
        <f>INDEX('20.10'!$B$7:$X$104,MATCH(B1343,'20.10'!$A$7:$A$104,0),MATCH(Data!A1343,'20.10'!$B$6:$X$6,0))</f>
        <v>54748</v>
      </c>
      <c r="J1343" s="14">
        <f>INDEX('20.13'!$B$7:$X$104,MATCH(B1343,'20.13'!$A$7:$A$104,0),MATCH(Data!A1343,'20.13'!$B$6:$X$6,0))</f>
        <v>104.8</v>
      </c>
      <c r="K1343" s="14"/>
    </row>
    <row r="1344" spans="1:11" hidden="1" x14ac:dyDescent="0.45">
      <c r="A1344" s="116">
        <v>2013</v>
      </c>
      <c r="B1344" s="14" t="s">
        <v>99</v>
      </c>
      <c r="C1344" s="14">
        <f>INDEX('1.1'!$B$6:$X$103,MATCH(B1344,'1.1'!$A$6:$A$103,0),MATCH(Data!A1344,'1.1'!$B$5:$X$5,0))</f>
        <v>868</v>
      </c>
      <c r="D1344" s="14">
        <f>INDEX('1.2'!$B$6:$X$103,MATCH(B1344,'1.2'!$A$6:$A$103,0),MATCH(Data!A1344,'1.2'!$B$5:$X$5,0))</f>
        <v>873.8</v>
      </c>
      <c r="E1344" s="14">
        <f>INDEX('1.6.2'!$B$7:$X$104,MATCH(B1344,'1.6.2'!$A$7:$A$104,0),MATCH(Data!A1344,'1.6.2'!$B$6:$X$6,0))</f>
        <v>55.4</v>
      </c>
      <c r="F1344" s="14">
        <f>INDEX('2.10.1'!$B$8:$X$105,MATCH(B1344,'2.10.1'!$A$8:$A$105,0),MATCH(Data!A1344,'2.10.1'!$B$7:$X$7,0))</f>
        <v>7.5</v>
      </c>
      <c r="G1344" s="14">
        <f>INDEX('3.2'!$B$7:$X$104,MATCH(B1344,'3.2'!$A$7:$A$104,0),MATCH(Data!A1344,'3.2'!$B$6:$X$6,0))</f>
        <v>17076</v>
      </c>
      <c r="H1344" s="14">
        <f>INDEX('20.9'!$B$7:$X$104,MATCH(B1344,'20.9'!$A$7:$A$104,0),MATCH(Data!A1344,'20.9'!$B$6:$X$6,0))</f>
        <v>39377</v>
      </c>
      <c r="I1344" s="14">
        <f>INDEX('20.10'!$B$7:$X$104,MATCH(B1344,'20.10'!$A$7:$A$104,0),MATCH(Data!A1344,'20.10'!$B$6:$X$6,0))</f>
        <v>41240</v>
      </c>
      <c r="J1344" s="14">
        <f>INDEX('20.13'!$B$7:$X$104,MATCH(B1344,'20.13'!$A$7:$A$104,0),MATCH(Data!A1344,'20.13'!$B$6:$X$6,0))</f>
        <v>111.1</v>
      </c>
      <c r="K1344" s="14"/>
    </row>
    <row r="1345" spans="1:11" hidden="1" x14ac:dyDescent="0.45">
      <c r="A1345" s="116">
        <v>2013</v>
      </c>
      <c r="B1345" s="14" t="s">
        <v>100</v>
      </c>
      <c r="C1345" s="14">
        <f>INDEX('1.1'!$B$6:$X$103,MATCH(B1345,'1.1'!$A$6:$A$103,0),MATCH(Data!A1345,'1.1'!$B$5:$X$5,0))</f>
        <v>4320.5</v>
      </c>
      <c r="D1345" s="14">
        <f>INDEX('1.2'!$B$6:$X$103,MATCH(B1345,'1.2'!$A$6:$A$103,0),MATCH(Data!A1345,'1.2'!$B$5:$X$5,0))</f>
        <v>4318.1000000000004</v>
      </c>
      <c r="E1345" s="14">
        <f>INDEX('1.6.2'!$B$7:$X$104,MATCH(B1345,'1.6.2'!$A$7:$A$104,0),MATCH(Data!A1345,'1.6.2'!$B$6:$X$6,0))</f>
        <v>58.3</v>
      </c>
      <c r="F1345" s="14">
        <f>INDEX('2.10.1'!$B$8:$X$105,MATCH(B1345,'2.10.1'!$A$8:$A$105,0),MATCH(Data!A1345,'2.10.1'!$B$7:$X$7,0))</f>
        <v>5.9</v>
      </c>
      <c r="G1345" s="14">
        <f>INDEX('3.2'!$B$7:$X$104,MATCH(B1345,'3.2'!$A$7:$A$104,0),MATCH(Data!A1345,'3.2'!$B$6:$X$6,0))</f>
        <v>30459</v>
      </c>
      <c r="H1345" s="14">
        <f>INDEX('20.9'!$B$7:$X$104,MATCH(B1345,'20.9'!$A$7:$A$104,0),MATCH(Data!A1345,'20.9'!$B$6:$X$6,0))</f>
        <v>56316</v>
      </c>
      <c r="I1345" s="14">
        <f>INDEX('20.10'!$B$7:$X$104,MATCH(B1345,'20.10'!$A$7:$A$104,0),MATCH(Data!A1345,'20.10'!$B$6:$X$6,0))</f>
        <v>57592</v>
      </c>
      <c r="J1345" s="14">
        <f>INDEX('20.13'!$B$7:$X$104,MATCH(B1345,'20.13'!$A$7:$A$104,0),MATCH(Data!A1345,'20.13'!$B$6:$X$6,0))</f>
        <v>104.1</v>
      </c>
      <c r="K1345" s="14"/>
    </row>
    <row r="1346" spans="1:11" hidden="1" x14ac:dyDescent="0.45">
      <c r="A1346" s="116">
        <v>2013</v>
      </c>
      <c r="B1346" s="14" t="s">
        <v>101</v>
      </c>
      <c r="C1346" s="14">
        <f>INDEX('1.1'!$B$6:$X$103,MATCH(B1346,'1.1'!$A$6:$A$103,0),MATCH(Data!A1346,'1.1'!$B$5:$X$5,0))</f>
        <v>3551.2</v>
      </c>
      <c r="D1346" s="14">
        <f>INDEX('1.2'!$B$6:$X$103,MATCH(B1346,'1.2'!$A$6:$A$103,0),MATCH(Data!A1346,'1.2'!$B$5:$X$5,0))</f>
        <v>3532.6</v>
      </c>
      <c r="E1346" s="14">
        <f>INDEX('1.6.2'!$B$7:$X$104,MATCH(B1346,'1.6.2'!$A$7:$A$104,0),MATCH(Data!A1346,'1.6.2'!$B$6:$X$6,0))</f>
        <v>64</v>
      </c>
      <c r="F1346" s="14">
        <f>INDEX('2.10.1'!$B$8:$X$105,MATCH(B1346,'2.10.1'!$A$8:$A$105,0),MATCH(Data!A1346,'2.10.1'!$B$7:$X$7,0))</f>
        <v>4.7</v>
      </c>
      <c r="G1346" s="14">
        <f>INDEX('3.2'!$B$7:$X$104,MATCH(B1346,'3.2'!$A$7:$A$104,0),MATCH(Data!A1346,'3.2'!$B$6:$X$6,0))</f>
        <v>36167</v>
      </c>
      <c r="H1346" s="14">
        <f>INDEX('20.9'!$B$7:$X$104,MATCH(B1346,'20.9'!$A$7:$A$104,0),MATCH(Data!A1346,'20.9'!$B$6:$X$6,0))</f>
        <v>49667</v>
      </c>
      <c r="I1346" s="14">
        <f>INDEX('20.10'!$B$7:$X$104,MATCH(B1346,'20.10'!$A$7:$A$104,0),MATCH(Data!A1346,'20.10'!$B$6:$X$6,0))</f>
        <v>54288</v>
      </c>
      <c r="J1346" s="14">
        <f>INDEX('20.13'!$B$7:$X$104,MATCH(B1346,'20.13'!$A$7:$A$104,0),MATCH(Data!A1346,'20.13'!$B$6:$X$6,0))</f>
        <v>101.8</v>
      </c>
      <c r="K1346" s="14"/>
    </row>
    <row r="1347" spans="1:11" hidden="1" x14ac:dyDescent="0.45">
      <c r="A1347" s="116">
        <v>2013</v>
      </c>
      <c r="B1347" s="83" t="s">
        <v>62</v>
      </c>
      <c r="C1347" s="14">
        <f>INDEX('1.1'!$B$6:$X$103,MATCH(B1347,'1.1'!$A$6:$A$103,0),MATCH(Data!A1347,'1.1'!$B$5:$X$5,0))</f>
        <v>0</v>
      </c>
      <c r="D1347" s="14">
        <f>INDEX('1.2'!$B$6:$X$103,MATCH(B1347,'1.2'!$A$6:$A$103,0),MATCH(Data!A1347,'1.2'!$B$5:$X$5,0))</f>
        <v>0</v>
      </c>
      <c r="E1347" s="14">
        <f>INDEX('1.6.2'!$B$7:$X$104,MATCH(B1347,'1.6.2'!$A$7:$A$104,0),MATCH(Data!A1347,'1.6.2'!$B$6:$X$6,0))</f>
        <v>0</v>
      </c>
      <c r="F1347" s="14">
        <f>INDEX('2.10.1'!$B$8:$X$105,MATCH(B1347,'2.10.1'!$A$8:$A$105,0),MATCH(Data!A1347,'2.10.1'!$B$7:$X$7,0))</f>
        <v>0</v>
      </c>
      <c r="G1347" s="14">
        <f>INDEX('3.2'!$B$7:$X$104,MATCH(B1347,'3.2'!$A$7:$A$104,0),MATCH(Data!A1347,'3.2'!$B$6:$X$6,0))</f>
        <v>0</v>
      </c>
      <c r="H1347" s="14">
        <f>INDEX('20.9'!$B$7:$X$104,MATCH(B1347,'20.9'!$A$7:$A$104,0),MATCH(Data!A1347,'20.9'!$B$6:$X$6,0))</f>
        <v>0</v>
      </c>
      <c r="I1347" s="14">
        <f>INDEX('20.10'!$B$7:$X$104,MATCH(B1347,'20.10'!$A$7:$A$104,0),MATCH(Data!A1347,'20.10'!$B$6:$X$6,0))</f>
        <v>0</v>
      </c>
      <c r="J1347" s="14">
        <f>INDEX('20.13'!$B$7:$X$104,MATCH(B1347,'20.13'!$A$7:$A$104,0),MATCH(Data!A1347,'20.13'!$B$6:$X$6,0))</f>
        <v>0</v>
      </c>
      <c r="K1347" s="14"/>
    </row>
    <row r="1348" spans="1:11" ht="18" hidden="1" x14ac:dyDescent="0.45">
      <c r="A1348" s="116">
        <v>2013</v>
      </c>
      <c r="B1348" s="105" t="s">
        <v>144</v>
      </c>
      <c r="C1348" s="14">
        <f>INDEX('1.1'!$B$6:$X$103,MATCH(B1348,'1.1'!$A$6:$A$103,0),MATCH(Data!A1348,'1.1'!$B$5:$X$5,0))</f>
        <v>1600.3</v>
      </c>
      <c r="D1348" s="14">
        <f>INDEX('1.2'!$B$6:$X$103,MATCH(B1348,'1.2'!$A$6:$A$103,0),MATCH(Data!A1348,'1.2'!$B$5:$X$5,0))</f>
        <v>1593.1</v>
      </c>
      <c r="E1348" s="14">
        <f>INDEX('1.6.2'!$B$7:$X$104,MATCH(B1348,'1.6.2'!$A$7:$A$104,0),MATCH(Data!A1348,'1.6.2'!$B$6:$X$6,0))</f>
        <v>65.7</v>
      </c>
      <c r="F1348" s="14">
        <f>INDEX('2.10.1'!$B$8:$X$105,MATCH(B1348,'2.10.1'!$A$8:$A$105,0),MATCH(Data!A1348,'2.10.1'!$B$7:$X$7,0))</f>
        <v>4.9000000000000004</v>
      </c>
      <c r="G1348" s="14">
        <f>INDEX('3.2'!$B$7:$X$104,MATCH(B1348,'3.2'!$A$7:$A$104,0),MATCH(Data!A1348,'3.2'!$B$6:$X$6,0))</f>
        <v>39882</v>
      </c>
      <c r="H1348" s="14">
        <f>INDEX('20.9'!$B$7:$X$104,MATCH(B1348,'20.9'!$A$7:$A$104,0),MATCH(Data!A1348,'20.9'!$B$6:$X$6,0))</f>
        <v>53830</v>
      </c>
      <c r="I1348" s="14">
        <f>INDEX('20.10'!$B$7:$X$104,MATCH(B1348,'20.10'!$A$7:$A$104,0),MATCH(Data!A1348,'20.10'!$B$6:$X$6,0))</f>
        <v>57835</v>
      </c>
      <c r="J1348" s="14">
        <f>INDEX('20.13'!$B$7:$X$104,MATCH(B1348,'20.13'!$A$7:$A$104,0),MATCH(Data!A1348,'20.13'!$B$6:$X$6,0))</f>
        <v>106.7</v>
      </c>
      <c r="K1348" s="14"/>
    </row>
    <row r="1349" spans="1:11" ht="18" hidden="1" x14ac:dyDescent="0.45">
      <c r="A1349" s="116">
        <v>2013</v>
      </c>
      <c r="B1349" s="105" t="s">
        <v>133</v>
      </c>
      <c r="C1349" s="14">
        <f>INDEX('1.1'!$B$6:$X$103,MATCH(B1349,'1.1'!$A$6:$A$103,0),MATCH(Data!A1349,'1.1'!$B$5:$X$5,0))</f>
        <v>528.1</v>
      </c>
      <c r="D1349" s="14">
        <f>INDEX('1.2'!$B$6:$X$103,MATCH(B1349,'1.2'!$A$6:$A$103,0),MATCH(Data!A1349,'1.2'!$B$5:$X$5,0))</f>
        <v>531.1</v>
      </c>
      <c r="E1349" s="14">
        <f>INDEX('1.6.2'!$B$7:$X$104,MATCH(B1349,'1.6.2'!$A$7:$A$104,0),MATCH(Data!A1349,'1.6.2'!$B$6:$X$6,0))</f>
        <v>68.900000000000006</v>
      </c>
      <c r="F1349" s="14">
        <f>INDEX('2.10.1'!$B$8:$X$105,MATCH(B1349,'2.10.1'!$A$8:$A$105,0),MATCH(Data!A1349,'2.10.1'!$B$7:$X$7,0))</f>
        <v>3.2</v>
      </c>
      <c r="G1349" s="14">
        <f>INDEX('3.2'!$B$7:$X$104,MATCH(B1349,'3.2'!$A$7:$A$104,0),MATCH(Data!A1349,'3.2'!$B$6:$X$6,0))</f>
        <v>58829</v>
      </c>
      <c r="H1349" s="14">
        <f>INDEX('20.9'!$B$7:$X$104,MATCH(B1349,'20.9'!$A$7:$A$104,0),MATCH(Data!A1349,'20.9'!$B$6:$X$6,0))</f>
        <v>62289</v>
      </c>
      <c r="I1349" s="14">
        <f>INDEX('20.10'!$B$7:$X$104,MATCH(B1349,'20.10'!$A$7:$A$104,0),MATCH(Data!A1349,'20.10'!$B$6:$X$6,0))</f>
        <v>47451</v>
      </c>
      <c r="J1349" s="14">
        <f>INDEX('20.13'!$B$7:$X$104,MATCH(B1349,'20.13'!$A$7:$A$104,0),MATCH(Data!A1349,'20.13'!$B$6:$X$6,0))</f>
        <v>106.2</v>
      </c>
      <c r="K1349" s="14"/>
    </row>
    <row r="1350" spans="1:11" ht="18" hidden="1" x14ac:dyDescent="0.45">
      <c r="A1350" s="116">
        <v>2013</v>
      </c>
      <c r="B1350" s="105" t="s">
        <v>102</v>
      </c>
      <c r="C1350" s="14">
        <f>INDEX('1.1'!$B$6:$X$103,MATCH(B1350,'1.1'!$A$6:$A$103,0),MATCH(Data!A1350,'1.1'!$B$5:$X$5,0))</f>
        <v>1422.7999999999997</v>
      </c>
      <c r="D1350" s="14">
        <f>INDEX('1.2'!$B$6:$X$103,MATCH(B1350,'1.2'!$A$6:$A$103,0),MATCH(Data!A1350,'1.2'!$B$5:$X$5,0))</f>
        <v>1408.4</v>
      </c>
      <c r="E1350" s="14">
        <f>INDEX('1.6.2'!$B$7:$X$104,MATCH(B1350,'1.6.2'!$A$7:$A$104,0),MATCH(Data!A1350,'1.6.2'!$B$6:$X$6,0))</f>
        <v>60.2</v>
      </c>
      <c r="F1350" s="14">
        <f>INDEX('2.10.1'!$B$8:$X$105,MATCH(B1350,'2.10.1'!$A$8:$A$105,0),MATCH(Data!A1350,'2.10.1'!$B$7:$X$7,0))</f>
        <v>5.2</v>
      </c>
      <c r="G1350" s="14">
        <f>INDEX('3.2'!$B$7:$X$104,MATCH(B1350,'3.2'!$A$7:$A$104,0),MATCH(Data!A1350,'3.2'!$B$6:$X$6,0))</f>
        <v>23169</v>
      </c>
      <c r="H1350" s="14">
        <f>INDEX('20.9'!$B$7:$X$104,MATCH(B1350,'20.9'!$A$7:$A$104,0),MATCH(Data!A1350,'20.9'!$B$6:$X$6,0))</f>
        <v>46906</v>
      </c>
      <c r="I1350" s="14">
        <f>INDEX('20.10'!$B$7:$X$104,MATCH(B1350,'20.10'!$A$7:$A$104,0),MATCH(Data!A1350,'20.10'!$B$6:$X$6,0))</f>
        <v>52243</v>
      </c>
      <c r="J1350" s="14" t="str">
        <f>INDEX('20.13'!$B$7:$X$104,MATCH(B1350,'20.13'!$A$7:$A$104,0),MATCH(Data!A1350,'20.13'!$B$6:$X$6,0))</f>
        <v>-</v>
      </c>
      <c r="K1350" s="14"/>
    </row>
    <row r="1351" spans="1:11" hidden="1" x14ac:dyDescent="0.45">
      <c r="A1351" s="116">
        <v>2013</v>
      </c>
      <c r="B1351" s="14" t="s">
        <v>103</v>
      </c>
      <c r="C1351" s="14">
        <f>INDEX('1.1'!$B$6:$X$103,MATCH(B1351,'1.1'!$A$6:$A$103,0),MATCH(Data!A1351,'1.1'!$B$5:$X$5,0))</f>
        <v>3490.8</v>
      </c>
      <c r="D1351" s="14">
        <f>INDEX('1.2'!$B$6:$X$103,MATCH(B1351,'1.2'!$A$6:$A$103,0),MATCH(Data!A1351,'1.2'!$B$5:$X$5,0))</f>
        <v>3488.3</v>
      </c>
      <c r="E1351" s="14">
        <f>INDEX('1.6.2'!$B$7:$X$104,MATCH(B1351,'1.6.2'!$A$7:$A$104,0),MATCH(Data!A1351,'1.6.2'!$B$6:$X$6,0))</f>
        <v>58.2</v>
      </c>
      <c r="F1351" s="14">
        <f>INDEX('2.10.1'!$B$8:$X$105,MATCH(B1351,'2.10.1'!$A$8:$A$105,0),MATCH(Data!A1351,'2.10.1'!$B$7:$X$7,0))</f>
        <v>6</v>
      </c>
      <c r="G1351" s="14">
        <f>INDEX('3.2'!$B$7:$X$104,MATCH(B1351,'3.2'!$A$7:$A$104,0),MATCH(Data!A1351,'3.2'!$B$6:$X$6,0))</f>
        <v>21971</v>
      </c>
      <c r="H1351" s="14">
        <f>INDEX('20.9'!$B$7:$X$104,MATCH(B1351,'20.9'!$A$7:$A$104,0),MATCH(Data!A1351,'20.9'!$B$6:$X$6,0))</f>
        <v>39493</v>
      </c>
      <c r="I1351" s="14">
        <f>INDEX('20.10'!$B$7:$X$104,MATCH(B1351,'20.10'!$A$7:$A$104,0),MATCH(Data!A1351,'20.10'!$B$6:$X$6,0))</f>
        <v>32748</v>
      </c>
      <c r="J1351" s="14">
        <f>INDEX('20.13'!$B$7:$X$104,MATCH(B1351,'20.13'!$A$7:$A$104,0),MATCH(Data!A1351,'20.13'!$B$6:$X$6,0))</f>
        <v>106.4</v>
      </c>
      <c r="K1351" s="14"/>
    </row>
    <row r="1352" spans="1:11" hidden="1" x14ac:dyDescent="0.45">
      <c r="A1352" s="116">
        <v>2013</v>
      </c>
      <c r="B1352" s="44" t="s">
        <v>145</v>
      </c>
      <c r="C1352" s="14">
        <f>INDEX('1.1'!$B$6:$X$103,MATCH(B1352,'1.1'!$A$6:$A$103,0),MATCH(Data!A1352,'1.1'!$B$5:$X$5,0))</f>
        <v>17192.099999999999</v>
      </c>
      <c r="D1352" s="14">
        <f>INDEX('1.2'!$B$6:$X$103,MATCH(B1352,'1.2'!$A$6:$A$103,0),MATCH(Data!A1352,'1.2'!$B$5:$X$5,0))</f>
        <v>17189.5</v>
      </c>
      <c r="E1352" s="14">
        <f>INDEX('1.6.2'!$B$7:$X$104,MATCH(B1352,'1.6.2'!$A$7:$A$104,0),MATCH(Data!A1352,'1.6.2'!$B$6:$X$6,0))</f>
        <v>59.1</v>
      </c>
      <c r="F1352" s="14">
        <f>INDEX('2.10.1'!$B$8:$X$105,MATCH(B1352,'2.10.1'!$A$8:$A$105,0),MATCH(Data!A1352,'2.10.1'!$B$7:$X$7,0))</f>
        <v>7</v>
      </c>
      <c r="G1352" s="14">
        <f>INDEX('3.2'!$B$7:$X$104,MATCH(B1352,'3.2'!$A$7:$A$104,0),MATCH(Data!A1352,'3.2'!$B$6:$X$6,0))</f>
        <v>20108</v>
      </c>
      <c r="H1352" s="14">
        <f>INDEX('20.9'!$B$7:$X$104,MATCH(B1352,'20.9'!$A$7:$A$104,0),MATCH(Data!A1352,'20.9'!$B$6:$X$6,0))</f>
        <v>44689</v>
      </c>
      <c r="I1352" s="14">
        <f>INDEX('20.10'!$B$7:$X$104,MATCH(B1352,'20.10'!$A$7:$A$104,0),MATCH(Data!A1352,'20.10'!$B$6:$X$6,0))</f>
        <v>47751</v>
      </c>
      <c r="J1352" s="14">
        <f>INDEX('20.13'!$B$7:$X$104,MATCH(B1352,'20.13'!$A$7:$A$104,0),MATCH(Data!A1352,'20.13'!$B$6:$X$6,0))</f>
        <v>103.8</v>
      </c>
      <c r="K1352" s="14"/>
    </row>
    <row r="1353" spans="1:11" hidden="1" x14ac:dyDescent="0.45">
      <c r="A1353" s="116">
        <v>2013</v>
      </c>
      <c r="B1353" s="14" t="s">
        <v>104</v>
      </c>
      <c r="C1353" s="14">
        <f>INDEX('1.1'!$B$6:$X$103,MATCH(B1353,'1.1'!$A$6:$A$103,0),MATCH(Data!A1353,'1.1'!$B$5:$X$5,0))</f>
        <v>208.6</v>
      </c>
      <c r="D1353" s="14">
        <f>INDEX('1.2'!$B$6:$X$103,MATCH(B1353,'1.2'!$A$6:$A$103,0),MATCH(Data!A1353,'1.2'!$B$5:$X$5,0))</f>
        <v>208.5</v>
      </c>
      <c r="E1353" s="14">
        <f>INDEX('1.6.2'!$B$7:$X$104,MATCH(B1353,'1.6.2'!$A$7:$A$104,0),MATCH(Data!A1353,'1.6.2'!$B$6:$X$6,0))</f>
        <v>56.7</v>
      </c>
      <c r="F1353" s="14">
        <f>INDEX('2.10.1'!$B$8:$X$105,MATCH(B1353,'2.10.1'!$A$8:$A$105,0),MATCH(Data!A1353,'2.10.1'!$B$7:$X$7,0))</f>
        <v>11.5</v>
      </c>
      <c r="G1353" s="14">
        <f>INDEX('3.2'!$B$7:$X$104,MATCH(B1353,'3.2'!$A$7:$A$104,0),MATCH(Data!A1353,'3.2'!$B$6:$X$6,0))</f>
        <v>14669</v>
      </c>
      <c r="H1353" s="14">
        <f>INDEX('20.9'!$B$7:$X$104,MATCH(B1353,'20.9'!$A$7:$A$104,0),MATCH(Data!A1353,'20.9'!$B$6:$X$6,0))</f>
        <v>36219</v>
      </c>
      <c r="I1353" s="14">
        <f>INDEX('20.10'!$B$7:$X$104,MATCH(B1353,'20.10'!$A$7:$A$104,0),MATCH(Data!A1353,'20.10'!$B$6:$X$6,0))</f>
        <v>38436</v>
      </c>
      <c r="J1353" s="14">
        <f>INDEX('20.13'!$B$7:$X$104,MATCH(B1353,'20.13'!$A$7:$A$104,0),MATCH(Data!A1353,'20.13'!$B$6:$X$6,0))</f>
        <v>91.8</v>
      </c>
      <c r="K1353" s="14"/>
    </row>
    <row r="1354" spans="1:11" hidden="1" x14ac:dyDescent="0.45">
      <c r="A1354" s="116">
        <v>2013</v>
      </c>
      <c r="B1354" s="14" t="s">
        <v>106</v>
      </c>
      <c r="C1354" s="14">
        <f>INDEX('1.1'!$B$6:$X$103,MATCH(B1354,'1.1'!$A$6:$A$103,0),MATCH(Data!A1354,'1.1'!$B$5:$X$5,0))</f>
        <v>312.7</v>
      </c>
      <c r="D1354" s="14">
        <f>INDEX('1.2'!$B$6:$X$103,MATCH(B1354,'1.2'!$A$6:$A$103,0),MATCH(Data!A1354,'1.2'!$B$5:$X$5,0))</f>
        <v>311.89999999999998</v>
      </c>
      <c r="E1354" s="14">
        <f>INDEX('1.6.2'!$B$7:$X$104,MATCH(B1354,'1.6.2'!$A$7:$A$104,0),MATCH(Data!A1354,'1.6.2'!$B$6:$X$6,0))</f>
        <v>57.2</v>
      </c>
      <c r="F1354" s="14">
        <f>INDEX('2.10.1'!$B$8:$X$105,MATCH(B1354,'2.10.1'!$A$8:$A$105,0),MATCH(Data!A1354,'2.10.1'!$B$7:$X$7,0))</f>
        <v>19.3</v>
      </c>
      <c r="G1354" s="14">
        <f>INDEX('3.2'!$B$7:$X$104,MATCH(B1354,'3.2'!$A$7:$A$104,0),MATCH(Data!A1354,'3.2'!$B$6:$X$6,0))</f>
        <v>13559</v>
      </c>
      <c r="H1354" s="14">
        <f>INDEX('20.9'!$B$7:$X$104,MATCH(B1354,'20.9'!$A$7:$A$104,0),MATCH(Data!A1354,'20.9'!$B$6:$X$6,0))</f>
        <v>42694</v>
      </c>
      <c r="I1354" s="14">
        <f>INDEX('20.10'!$B$7:$X$104,MATCH(B1354,'20.10'!$A$7:$A$104,0),MATCH(Data!A1354,'20.10'!$B$6:$X$6,0))</f>
        <v>49312</v>
      </c>
      <c r="J1354" s="14">
        <f>INDEX('20.13'!$B$7:$X$104,MATCH(B1354,'20.13'!$A$7:$A$104,0),MATCH(Data!A1354,'20.13'!$B$6:$X$6,0))</f>
        <v>103.1</v>
      </c>
      <c r="K1354" s="14"/>
    </row>
    <row r="1355" spans="1:11" hidden="1" x14ac:dyDescent="0.45">
      <c r="A1355" s="116">
        <v>2013</v>
      </c>
      <c r="B1355" s="14" t="s">
        <v>107</v>
      </c>
      <c r="C1355" s="14">
        <f>INDEX('1.1'!$B$6:$X$103,MATCH(B1355,'1.1'!$A$6:$A$103,0),MATCH(Data!A1355,'1.1'!$B$5:$X$5,0))</f>
        <v>535.20000000000005</v>
      </c>
      <c r="D1355" s="14">
        <f>INDEX('1.2'!$B$6:$X$103,MATCH(B1355,'1.2'!$A$6:$A$103,0),MATCH(Data!A1355,'1.2'!$B$5:$X$5,0))</f>
        <v>534.4</v>
      </c>
      <c r="E1355" s="14">
        <f>INDEX('1.6.2'!$B$7:$X$104,MATCH(B1355,'1.6.2'!$A$7:$A$104,0),MATCH(Data!A1355,'1.6.2'!$B$6:$X$6,0))</f>
        <v>58.3</v>
      </c>
      <c r="F1355" s="14">
        <f>INDEX('2.10.1'!$B$8:$X$105,MATCH(B1355,'2.10.1'!$A$8:$A$105,0),MATCH(Data!A1355,'2.10.1'!$B$7:$X$7,0))</f>
        <v>6</v>
      </c>
      <c r="G1355" s="14">
        <f>INDEX('3.2'!$B$7:$X$104,MATCH(B1355,'3.2'!$A$7:$A$104,0),MATCH(Data!A1355,'3.2'!$B$6:$X$6,0))</f>
        <v>16649</v>
      </c>
      <c r="H1355" s="14">
        <f>INDEX('20.9'!$B$7:$X$104,MATCH(B1355,'20.9'!$A$7:$A$104,0),MATCH(Data!A1355,'20.9'!$B$6:$X$6,0))</f>
        <v>38614</v>
      </c>
      <c r="I1355" s="14">
        <f>INDEX('20.10'!$B$7:$X$104,MATCH(B1355,'20.10'!$A$7:$A$104,0),MATCH(Data!A1355,'20.10'!$B$6:$X$6,0))</f>
        <v>43839</v>
      </c>
      <c r="J1355" s="14">
        <f>INDEX('20.13'!$B$7:$X$104,MATCH(B1355,'20.13'!$A$7:$A$104,0),MATCH(Data!A1355,'20.13'!$B$6:$X$6,0))</f>
        <v>115.9</v>
      </c>
      <c r="K1355" s="14"/>
    </row>
    <row r="1356" spans="1:11" hidden="1" x14ac:dyDescent="0.45">
      <c r="A1356" s="116">
        <v>2013</v>
      </c>
      <c r="B1356" s="14" t="s">
        <v>108</v>
      </c>
      <c r="C1356" s="14">
        <f>INDEX('1.1'!$B$6:$X$103,MATCH(B1356,'1.1'!$A$6:$A$103,0),MATCH(Data!A1356,'1.1'!$B$5:$X$5,0))</f>
        <v>2359.5</v>
      </c>
      <c r="D1356" s="14">
        <f>INDEX('1.2'!$B$6:$X$103,MATCH(B1356,'1.2'!$A$6:$A$103,0),MATCH(Data!A1356,'1.2'!$B$5:$X$5,0))</f>
        <v>2368.7000000000003</v>
      </c>
      <c r="E1356" s="14">
        <f>INDEX('1.6.2'!$B$7:$X$104,MATCH(B1356,'1.6.2'!$A$7:$A$104,0),MATCH(Data!A1356,'1.6.2'!$B$6:$X$6,0))</f>
        <v>57.4</v>
      </c>
      <c r="F1356" s="14">
        <f>INDEX('2.10.1'!$B$8:$X$105,MATCH(B1356,'2.10.1'!$A$8:$A$105,0),MATCH(Data!A1356,'2.10.1'!$B$7:$X$7,0))</f>
        <v>8.3000000000000007</v>
      </c>
      <c r="G1356" s="14">
        <f>INDEX('3.2'!$B$7:$X$104,MATCH(B1356,'3.2'!$A$7:$A$104,0),MATCH(Data!A1356,'3.2'!$B$6:$X$6,0))</f>
        <v>15896</v>
      </c>
      <c r="H1356" s="14">
        <f>INDEX('20.9'!$B$7:$X$104,MATCH(B1356,'20.9'!$A$7:$A$104,0),MATCH(Data!A1356,'20.9'!$B$6:$X$6,0))</f>
        <v>40335</v>
      </c>
      <c r="I1356" s="14">
        <f>INDEX('20.10'!$B$7:$X$104,MATCH(B1356,'20.10'!$A$7:$A$104,0),MATCH(Data!A1356,'20.10'!$B$6:$X$6,0))</f>
        <v>46124</v>
      </c>
      <c r="J1356" s="14">
        <f>INDEX('20.13'!$B$7:$X$104,MATCH(B1356,'20.13'!$A$7:$A$104,0),MATCH(Data!A1356,'20.13'!$B$6:$X$6,0))</f>
        <v>101.1</v>
      </c>
      <c r="K1356" s="14"/>
    </row>
    <row r="1357" spans="1:11" hidden="1" x14ac:dyDescent="0.45">
      <c r="A1357" s="116">
        <v>2013</v>
      </c>
      <c r="B1357" s="14" t="s">
        <v>109</v>
      </c>
      <c r="C1357" s="14">
        <f>INDEX('1.1'!$B$6:$X$103,MATCH(B1357,'1.1'!$A$6:$A$103,0),MATCH(Data!A1357,'1.1'!$B$5:$X$5,0))</f>
        <v>2854.7</v>
      </c>
      <c r="D1357" s="14">
        <f>INDEX('1.2'!$B$6:$X$103,MATCH(B1357,'1.2'!$A$6:$A$103,0),MATCH(Data!A1357,'1.2'!$B$5:$X$5,0))</f>
        <v>2851.2</v>
      </c>
      <c r="E1357" s="14">
        <f>INDEX('1.6.2'!$B$7:$X$104,MATCH(B1357,'1.6.2'!$A$7:$A$104,0),MATCH(Data!A1357,'1.6.2'!$B$6:$X$6,0))</f>
        <v>60.6</v>
      </c>
      <c r="F1357" s="14">
        <f>INDEX('2.10.1'!$B$8:$X$105,MATCH(B1357,'2.10.1'!$A$8:$A$105,0),MATCH(Data!A1357,'2.10.1'!$B$7:$X$7,0))</f>
        <v>5.7</v>
      </c>
      <c r="G1357" s="14">
        <f>INDEX('3.2'!$B$7:$X$104,MATCH(B1357,'3.2'!$A$7:$A$104,0),MATCH(Data!A1357,'3.2'!$B$6:$X$6,0))</f>
        <v>24258</v>
      </c>
      <c r="H1357" s="14">
        <f>INDEX('20.9'!$B$7:$X$104,MATCH(B1357,'20.9'!$A$7:$A$104,0),MATCH(Data!A1357,'20.9'!$B$6:$X$6,0))</f>
        <v>53769</v>
      </c>
      <c r="I1357" s="14">
        <f>INDEX('20.10'!$B$7:$X$104,MATCH(B1357,'20.10'!$A$7:$A$104,0),MATCH(Data!A1357,'20.10'!$B$6:$X$6,0))</f>
        <v>49578</v>
      </c>
      <c r="J1357" s="14">
        <f>INDEX('20.13'!$B$7:$X$104,MATCH(B1357,'20.13'!$A$7:$A$104,0),MATCH(Data!A1357,'20.13'!$B$6:$X$6,0))</f>
        <v>103.7</v>
      </c>
      <c r="K1357" s="14"/>
    </row>
    <row r="1358" spans="1:11" hidden="1" x14ac:dyDescent="0.45">
      <c r="A1358" s="116">
        <v>2013</v>
      </c>
      <c r="B1358" s="14" t="s">
        <v>110</v>
      </c>
      <c r="C1358" s="14">
        <f>INDEX('1.1'!$B$6:$X$103,MATCH(B1358,'1.1'!$A$6:$A$103,0),MATCH(Data!A1358,'1.1'!$B$5:$X$5,0))</f>
        <v>2420.1</v>
      </c>
      <c r="D1358" s="14">
        <f>INDEX('1.2'!$B$6:$X$103,MATCH(B1358,'1.2'!$A$6:$A$103,0),MATCH(Data!A1358,'1.2'!$B$5:$X$5,0))</f>
        <v>2421.6999999999998</v>
      </c>
      <c r="E1358" s="14">
        <f>INDEX('1.6.2'!$B$7:$X$104,MATCH(B1358,'1.6.2'!$A$7:$A$104,0),MATCH(Data!A1358,'1.6.2'!$B$6:$X$6,0))</f>
        <v>58.7</v>
      </c>
      <c r="F1358" s="14">
        <f>INDEX('2.10.1'!$B$8:$X$105,MATCH(B1358,'2.10.1'!$A$8:$A$105,0),MATCH(Data!A1358,'2.10.1'!$B$7:$X$7,0))</f>
        <v>8.3000000000000007</v>
      </c>
      <c r="G1358" s="14">
        <f>INDEX('3.2'!$B$7:$X$104,MATCH(B1358,'3.2'!$A$7:$A$104,0),MATCH(Data!A1358,'3.2'!$B$6:$X$6,0))</f>
        <v>18843</v>
      </c>
      <c r="H1358" s="14">
        <f>INDEX('20.9'!$B$7:$X$104,MATCH(B1358,'20.9'!$A$7:$A$104,0),MATCH(Data!A1358,'20.9'!$B$6:$X$6,0))</f>
        <v>54979</v>
      </c>
      <c r="I1358" s="14">
        <f>INDEX('20.10'!$B$7:$X$104,MATCH(B1358,'20.10'!$A$7:$A$104,0),MATCH(Data!A1358,'20.10'!$B$6:$X$6,0))</f>
        <v>43320</v>
      </c>
      <c r="J1358" s="14">
        <f>INDEX('20.13'!$B$7:$X$104,MATCH(B1358,'20.13'!$A$7:$A$104,0),MATCH(Data!A1358,'20.13'!$B$6:$X$6,0))</f>
        <v>104.4</v>
      </c>
      <c r="K1358" s="14"/>
    </row>
    <row r="1359" spans="1:11" hidden="1" x14ac:dyDescent="0.45">
      <c r="A1359" s="116">
        <v>2013</v>
      </c>
      <c r="B1359" s="14" t="s">
        <v>111</v>
      </c>
      <c r="C1359" s="14">
        <f>INDEX('1.1'!$B$6:$X$103,MATCH(B1359,'1.1'!$A$6:$A$103,0),MATCH(Data!A1359,'1.1'!$B$5:$X$5,0))</f>
        <v>2730.8</v>
      </c>
      <c r="D1359" s="14">
        <f>INDEX('1.2'!$B$6:$X$103,MATCH(B1359,'1.2'!$A$6:$A$103,0),MATCH(Data!A1359,'1.2'!$B$5:$X$5,0))</f>
        <v>2735.5</v>
      </c>
      <c r="E1359" s="14">
        <f>INDEX('1.6.2'!$B$7:$X$104,MATCH(B1359,'1.6.2'!$A$7:$A$104,0),MATCH(Data!A1359,'1.6.2'!$B$6:$X$6,0))</f>
        <v>58.2</v>
      </c>
      <c r="F1359" s="14">
        <f>INDEX('2.10.1'!$B$8:$X$105,MATCH(B1359,'2.10.1'!$A$8:$A$105,0),MATCH(Data!A1359,'2.10.1'!$B$7:$X$7,0))</f>
        <v>6</v>
      </c>
      <c r="G1359" s="14">
        <f>INDEX('3.2'!$B$7:$X$104,MATCH(B1359,'3.2'!$A$7:$A$104,0),MATCH(Data!A1359,'3.2'!$B$6:$X$6,0))</f>
        <v>19328</v>
      </c>
      <c r="H1359" s="14">
        <f>INDEX('20.9'!$B$7:$X$104,MATCH(B1359,'20.9'!$A$7:$A$104,0),MATCH(Data!A1359,'20.9'!$B$6:$X$6,0))</f>
        <v>39588</v>
      </c>
      <c r="I1359" s="14">
        <f>INDEX('20.10'!$B$7:$X$104,MATCH(B1359,'20.10'!$A$7:$A$104,0),MATCH(Data!A1359,'20.10'!$B$6:$X$6,0))</f>
        <v>40954</v>
      </c>
      <c r="J1359" s="14">
        <f>INDEX('20.13'!$B$7:$X$104,MATCH(B1359,'20.13'!$A$7:$A$104,0),MATCH(Data!A1359,'20.13'!$B$6:$X$6,0))</f>
        <v>102.9</v>
      </c>
      <c r="K1359" s="14"/>
    </row>
    <row r="1360" spans="1:11" hidden="1" x14ac:dyDescent="0.45">
      <c r="A1360" s="116">
        <v>2013</v>
      </c>
      <c r="B1360" s="14" t="s">
        <v>112</v>
      </c>
      <c r="C1360" s="14">
        <f>INDEX('1.1'!$B$6:$X$103,MATCH(B1360,'1.1'!$A$6:$A$103,0),MATCH(Data!A1360,'1.1'!$B$5:$X$5,0))</f>
        <v>2735.8</v>
      </c>
      <c r="D1360" s="14">
        <f>INDEX('1.2'!$B$6:$X$103,MATCH(B1360,'1.2'!$A$6:$A$103,0),MATCH(Data!A1360,'1.2'!$B$5:$X$5,0))</f>
        <v>2724.2</v>
      </c>
      <c r="E1360" s="14">
        <f>INDEX('1.6.2'!$B$7:$X$104,MATCH(B1360,'1.6.2'!$A$7:$A$104,0),MATCH(Data!A1360,'1.6.2'!$B$6:$X$6,0))</f>
        <v>59.8</v>
      </c>
      <c r="F1360" s="14">
        <f>INDEX('2.10.1'!$B$8:$X$105,MATCH(B1360,'2.10.1'!$A$8:$A$105,0),MATCH(Data!A1360,'2.10.1'!$B$7:$X$7,0))</f>
        <v>5.9</v>
      </c>
      <c r="G1360" s="14">
        <f>INDEX('3.2'!$B$7:$X$104,MATCH(B1360,'3.2'!$A$7:$A$104,0),MATCH(Data!A1360,'3.2'!$B$6:$X$6,0))</f>
        <v>22616</v>
      </c>
      <c r="H1360" s="14">
        <f>INDEX('20.9'!$B$7:$X$104,MATCH(B1360,'20.9'!$A$7:$A$104,0),MATCH(Data!A1360,'20.9'!$B$6:$X$6,0))</f>
        <v>42437</v>
      </c>
      <c r="I1360" s="14">
        <f>INDEX('20.10'!$B$7:$X$104,MATCH(B1360,'20.10'!$A$7:$A$104,0),MATCH(Data!A1360,'20.10'!$B$6:$X$6,0))</f>
        <v>56056</v>
      </c>
      <c r="J1360" s="14">
        <f>INDEX('20.13'!$B$7:$X$104,MATCH(B1360,'20.13'!$A$7:$A$104,0),MATCH(Data!A1360,'20.13'!$B$6:$X$6,0))</f>
        <v>101.8</v>
      </c>
      <c r="K1360" s="14"/>
    </row>
    <row r="1361" spans="1:11" hidden="1" x14ac:dyDescent="0.45">
      <c r="A1361" s="116">
        <v>2013</v>
      </c>
      <c r="B1361" s="14" t="s">
        <v>113</v>
      </c>
      <c r="C1361" s="14">
        <f>INDEX('1.1'!$B$6:$X$103,MATCH(B1361,'1.1'!$A$6:$A$103,0),MATCH(Data!A1361,'1.1'!$B$5:$X$5,0))</f>
        <v>1966.1</v>
      </c>
      <c r="D1361" s="14">
        <f>INDEX('1.2'!$B$6:$X$103,MATCH(B1361,'1.2'!$A$6:$A$103,0),MATCH(Data!A1361,'1.2'!$B$5:$X$5,0))</f>
        <v>1967.5</v>
      </c>
      <c r="E1361" s="14">
        <f>INDEX('1.6.2'!$B$7:$X$104,MATCH(B1361,'1.6.2'!$A$7:$A$104,0),MATCH(Data!A1361,'1.6.2'!$B$6:$X$6,0))</f>
        <v>59.6</v>
      </c>
      <c r="F1361" s="14">
        <f>INDEX('2.10.1'!$B$8:$X$105,MATCH(B1361,'2.10.1'!$A$8:$A$105,0),MATCH(Data!A1361,'2.10.1'!$B$7:$X$7,0))</f>
        <v>6.8</v>
      </c>
      <c r="G1361" s="14">
        <f>INDEX('3.2'!$B$7:$X$104,MATCH(B1361,'3.2'!$A$7:$A$104,0),MATCH(Data!A1361,'3.2'!$B$6:$X$6,0))</f>
        <v>20621</v>
      </c>
      <c r="H1361" s="14">
        <f>INDEX('20.9'!$B$7:$X$104,MATCH(B1361,'20.9'!$A$7:$A$104,0),MATCH(Data!A1361,'20.9'!$B$6:$X$6,0))</f>
        <v>39532</v>
      </c>
      <c r="I1361" s="14">
        <f>INDEX('20.10'!$B$7:$X$104,MATCH(B1361,'20.10'!$A$7:$A$104,0),MATCH(Data!A1361,'20.10'!$B$6:$X$6,0))</f>
        <v>42368</v>
      </c>
      <c r="J1361" s="14">
        <f>INDEX('20.13'!$B$7:$X$104,MATCH(B1361,'20.13'!$A$7:$A$104,0),MATCH(Data!A1361,'20.13'!$B$6:$X$6,0))</f>
        <v>104.5</v>
      </c>
      <c r="K1361" s="14"/>
    </row>
    <row r="1362" spans="1:11" hidden="1" x14ac:dyDescent="0.45">
      <c r="A1362" s="116">
        <v>2013</v>
      </c>
      <c r="B1362" s="14" t="s">
        <v>114</v>
      </c>
      <c r="C1362" s="14">
        <f>INDEX('1.1'!$B$6:$X$103,MATCH(B1362,'1.1'!$A$6:$A$103,0),MATCH(Data!A1362,'1.1'!$B$5:$X$5,0))</f>
        <v>1068.5999999999999</v>
      </c>
      <c r="D1362" s="14">
        <f>INDEX('1.2'!$B$6:$X$103,MATCH(B1362,'1.2'!$A$6:$A$103,0),MATCH(Data!A1362,'1.2'!$B$5:$X$5,0))</f>
        <v>1065.9000000000001</v>
      </c>
      <c r="E1362" s="14">
        <f>INDEX('1.6.2'!$B$7:$X$104,MATCH(B1362,'1.6.2'!$A$7:$A$104,0),MATCH(Data!A1362,'1.6.2'!$B$6:$X$6,0))</f>
        <v>61.1</v>
      </c>
      <c r="F1362" s="14">
        <f>INDEX('2.10.1'!$B$8:$X$105,MATCH(B1362,'2.10.1'!$A$8:$A$105,0),MATCH(Data!A1362,'2.10.1'!$B$7:$X$7,0))</f>
        <v>7.6</v>
      </c>
      <c r="G1362" s="14">
        <f>INDEX('3.2'!$B$7:$X$104,MATCH(B1362,'3.2'!$A$7:$A$104,0),MATCH(Data!A1362,'3.2'!$B$6:$X$6,0))</f>
        <v>22874</v>
      </c>
      <c r="H1362" s="14">
        <f>INDEX('20.9'!$B$7:$X$104,MATCH(B1362,'20.9'!$A$7:$A$104,0),MATCH(Data!A1362,'20.9'!$B$6:$X$6,0))</f>
        <v>43151</v>
      </c>
      <c r="I1362" s="14">
        <f>INDEX('20.10'!$B$7:$X$104,MATCH(B1362,'20.10'!$A$7:$A$104,0),MATCH(Data!A1362,'20.10'!$B$6:$X$6,0))</f>
        <v>45900</v>
      </c>
      <c r="J1362" s="14">
        <f>INDEX('20.13'!$B$7:$X$104,MATCH(B1362,'20.13'!$A$7:$A$104,0),MATCH(Data!A1362,'20.13'!$B$6:$X$6,0))</f>
        <v>102.5</v>
      </c>
      <c r="K1362" s="14"/>
    </row>
    <row r="1363" spans="1:11" ht="18" hidden="1" x14ac:dyDescent="0.45">
      <c r="A1363" s="116">
        <v>2013</v>
      </c>
      <c r="B1363" s="44" t="s">
        <v>146</v>
      </c>
      <c r="C1363" s="14">
        <f>INDEX('1.1'!$B$6:$X$103,MATCH(B1363,'1.1'!$A$6:$A$103,0),MATCH(Data!A1363,'1.1'!$B$5:$X$5,0))</f>
        <v>8255</v>
      </c>
      <c r="D1363" s="14">
        <f>INDEX('1.2'!$B$6:$X$103,MATCH(B1363,'1.2'!$A$6:$A$103,0),MATCH(Data!A1363,'1.2'!$B$5:$X$5,0))</f>
        <v>8274.7999999999993</v>
      </c>
      <c r="E1363" s="14">
        <f>INDEX('1.6.2'!$B$7:$X$104,MATCH(B1363,'1.6.2'!$A$7:$A$104,0),MATCH(Data!A1363,'1.6.2'!$B$6:$X$6,0))</f>
        <v>60.5</v>
      </c>
      <c r="F1363" s="14">
        <f>INDEX('2.10.1'!$B$8:$X$105,MATCH(B1363,'2.10.1'!$A$8:$A$105,0),MATCH(Data!A1363,'2.10.1'!$B$7:$X$7,0))</f>
        <v>7.1</v>
      </c>
      <c r="G1363" s="14">
        <f>INDEX('3.2'!$B$7:$X$104,MATCH(B1363,'3.2'!$A$7:$A$104,0),MATCH(Data!A1363,'3.2'!$B$6:$X$6,0))</f>
        <v>28210</v>
      </c>
      <c r="H1363" s="14">
        <f>INDEX('20.9'!$B$7:$X$104,MATCH(B1363,'20.9'!$A$7:$A$104,0),MATCH(Data!A1363,'20.9'!$B$6:$X$6,0))</f>
        <v>58950</v>
      </c>
      <c r="I1363" s="14">
        <f>INDEX('20.10'!$B$7:$X$104,MATCH(B1363,'20.10'!$A$7:$A$104,0),MATCH(Data!A1363,'20.10'!$B$6:$X$6,0))</f>
        <v>67472</v>
      </c>
      <c r="J1363" s="14">
        <f>INDEX('20.13'!$B$7:$X$104,MATCH(B1363,'20.13'!$A$7:$A$104,0),MATCH(Data!A1363,'20.13'!$B$6:$X$6,0))</f>
        <v>103.1</v>
      </c>
      <c r="K1363" s="14"/>
    </row>
    <row r="1364" spans="1:11" hidden="1" x14ac:dyDescent="0.45">
      <c r="A1364" s="116">
        <v>2013</v>
      </c>
      <c r="B1364" s="14" t="s">
        <v>115</v>
      </c>
      <c r="C1364" s="14">
        <f>INDEX('1.1'!$B$6:$X$103,MATCH(B1364,'1.1'!$A$6:$A$103,0),MATCH(Data!A1364,'1.1'!$B$5:$X$5,0))</f>
        <v>972.8</v>
      </c>
      <c r="D1364" s="14">
        <f>INDEX('1.2'!$B$6:$X$103,MATCH(B1364,'1.2'!$A$6:$A$103,0),MATCH(Data!A1364,'1.2'!$B$5:$X$5,0))</f>
        <v>972.1</v>
      </c>
      <c r="E1364" s="14">
        <f>INDEX('1.6.2'!$B$7:$X$104,MATCH(B1364,'1.6.2'!$A$7:$A$104,0),MATCH(Data!A1364,'1.6.2'!$B$6:$X$6,0))</f>
        <v>58.8</v>
      </c>
      <c r="F1364" s="14">
        <f>INDEX('2.10.1'!$B$8:$X$105,MATCH(B1364,'2.10.1'!$A$8:$A$105,0),MATCH(Data!A1364,'2.10.1'!$B$7:$X$7,0))</f>
        <v>8</v>
      </c>
      <c r="G1364" s="14">
        <f>INDEX('3.2'!$B$7:$X$104,MATCH(B1364,'3.2'!$A$7:$A$104,0),MATCH(Data!A1364,'3.2'!$B$6:$X$6,0))</f>
        <v>18901</v>
      </c>
      <c r="H1364" s="14">
        <f>INDEX('20.9'!$B$7:$X$104,MATCH(B1364,'20.9'!$A$7:$A$104,0),MATCH(Data!A1364,'20.9'!$B$6:$X$6,0))</f>
        <v>40341</v>
      </c>
      <c r="I1364" s="14">
        <f>INDEX('20.10'!$B$7:$X$104,MATCH(B1364,'20.10'!$A$7:$A$104,0),MATCH(Data!A1364,'20.10'!$B$6:$X$6,0))</f>
        <v>47232</v>
      </c>
      <c r="J1364" s="14">
        <f>INDEX('20.13'!$B$7:$X$104,MATCH(B1364,'20.13'!$A$7:$A$104,0),MATCH(Data!A1364,'20.13'!$B$6:$X$6,0))</f>
        <v>106.6</v>
      </c>
      <c r="K1364" s="14"/>
    </row>
    <row r="1365" spans="1:11" hidden="1" x14ac:dyDescent="0.45">
      <c r="A1365" s="116">
        <v>2013</v>
      </c>
      <c r="B1365" s="14" t="s">
        <v>116</v>
      </c>
      <c r="C1365" s="14">
        <f>INDEX('1.1'!$B$6:$X$103,MATCH(B1365,'1.1'!$A$6:$A$103,0),MATCH(Data!A1365,'1.1'!$B$5:$X$5,0))</f>
        <v>956.2</v>
      </c>
      <c r="D1365" s="14">
        <f>INDEX('1.2'!$B$6:$X$103,MATCH(B1365,'1.2'!$A$6:$A$103,0),MATCH(Data!A1365,'1.2'!$B$5:$X$5,0))</f>
        <v>956.3</v>
      </c>
      <c r="E1365" s="14">
        <f>INDEX('1.6.2'!$B$7:$X$104,MATCH(B1365,'1.6.2'!$A$7:$A$104,0),MATCH(Data!A1365,'1.6.2'!$B$6:$X$6,0))</f>
        <v>61.4</v>
      </c>
      <c r="F1365" s="14">
        <f>INDEX('2.10.1'!$B$8:$X$105,MATCH(B1365,'2.10.1'!$A$8:$A$105,0),MATCH(Data!A1365,'2.10.1'!$B$7:$X$7,0))</f>
        <v>7.4</v>
      </c>
      <c r="G1365" s="14">
        <f>INDEX('3.2'!$B$7:$X$104,MATCH(B1365,'3.2'!$A$7:$A$104,0),MATCH(Data!A1365,'3.2'!$B$6:$X$6,0))</f>
        <v>30595</v>
      </c>
      <c r="H1365" s="14">
        <f>INDEX('20.9'!$B$7:$X$104,MATCH(B1365,'20.9'!$A$7:$A$104,0),MATCH(Data!A1365,'20.9'!$B$6:$X$6,0))</f>
        <v>55244</v>
      </c>
      <c r="I1365" s="14">
        <f>INDEX('20.10'!$B$7:$X$104,MATCH(B1365,'20.10'!$A$7:$A$104,0),MATCH(Data!A1365,'20.10'!$B$6:$X$6,0))</f>
        <v>60170</v>
      </c>
      <c r="J1365" s="14">
        <f>INDEX('20.13'!$B$7:$X$104,MATCH(B1365,'20.13'!$A$7:$A$104,0),MATCH(Data!A1365,'20.13'!$B$6:$X$6,0))</f>
        <v>100.4</v>
      </c>
      <c r="K1365" s="14"/>
    </row>
    <row r="1366" spans="1:11" hidden="1" x14ac:dyDescent="0.45">
      <c r="A1366" s="116">
        <v>2013</v>
      </c>
      <c r="B1366" s="14" t="s">
        <v>117</v>
      </c>
      <c r="C1366" s="14">
        <f>INDEX('1.1'!$B$6:$X$103,MATCH(B1366,'1.1'!$A$6:$A$103,0),MATCH(Data!A1366,'1.1'!$B$5:$X$5,0))</f>
        <v>1078.8</v>
      </c>
      <c r="D1366" s="14">
        <f>INDEX('1.2'!$B$6:$X$103,MATCH(B1366,'1.2'!$A$6:$A$103,0),MATCH(Data!A1366,'1.2'!$B$5:$X$5,0))</f>
        <v>1083.0999999999999</v>
      </c>
      <c r="E1366" s="14">
        <f>INDEX('1.6.2'!$B$7:$X$104,MATCH(B1366,'1.6.2'!$A$7:$A$104,0),MATCH(Data!A1366,'1.6.2'!$B$6:$X$6,0))</f>
        <v>59.8</v>
      </c>
      <c r="F1366" s="14">
        <f>INDEX('2.10.1'!$B$8:$X$105,MATCH(B1366,'2.10.1'!$A$8:$A$105,0),MATCH(Data!A1366,'2.10.1'!$B$7:$X$7,0))</f>
        <v>10.5</v>
      </c>
      <c r="G1366" s="14">
        <f>INDEX('3.2'!$B$7:$X$104,MATCH(B1366,'3.2'!$A$7:$A$104,0),MATCH(Data!A1366,'3.2'!$B$6:$X$6,0))</f>
        <v>19074</v>
      </c>
      <c r="H1366" s="14">
        <f>INDEX('20.9'!$B$7:$X$104,MATCH(B1366,'20.9'!$A$7:$A$104,0),MATCH(Data!A1366,'20.9'!$B$6:$X$6,0))</f>
        <v>43944</v>
      </c>
      <c r="I1366" s="14">
        <f>INDEX('20.10'!$B$7:$X$104,MATCH(B1366,'20.10'!$A$7:$A$104,0),MATCH(Data!A1366,'20.10'!$B$6:$X$6,0))</f>
        <v>47308</v>
      </c>
      <c r="J1366" s="14">
        <f>INDEX('20.13'!$B$7:$X$104,MATCH(B1366,'20.13'!$A$7:$A$104,0),MATCH(Data!A1366,'20.13'!$B$6:$X$6,0))</f>
        <v>108.1</v>
      </c>
      <c r="K1366" s="14"/>
    </row>
    <row r="1367" spans="1:11" hidden="1" x14ac:dyDescent="0.45">
      <c r="A1367" s="116">
        <v>2013</v>
      </c>
      <c r="B1367" s="14" t="s">
        <v>118</v>
      </c>
      <c r="C1367" s="14">
        <f>INDEX('1.1'!$B$6:$X$103,MATCH(B1367,'1.1'!$A$6:$A$103,0),MATCH(Data!A1367,'1.1'!$B$5:$X$5,0))</f>
        <v>314.3</v>
      </c>
      <c r="D1367" s="14">
        <f>INDEX('1.2'!$B$6:$X$103,MATCH(B1367,'1.2'!$A$6:$A$103,0),MATCH(Data!A1367,'1.2'!$B$5:$X$5,0))</f>
        <v>315.5</v>
      </c>
      <c r="E1367" s="14">
        <f>INDEX('1.6.2'!$B$7:$X$104,MATCH(B1367,'1.6.2'!$A$7:$A$104,0),MATCH(Data!A1367,'1.6.2'!$B$6:$X$6,0))</f>
        <v>63.5</v>
      </c>
      <c r="F1367" s="14">
        <f>INDEX('2.10.1'!$B$8:$X$105,MATCH(B1367,'2.10.1'!$A$8:$A$105,0),MATCH(Data!A1367,'2.10.1'!$B$7:$X$7,0))</f>
        <v>5.7</v>
      </c>
      <c r="G1367" s="14">
        <f>INDEX('3.2'!$B$7:$X$104,MATCH(B1367,'3.2'!$A$7:$A$104,0),MATCH(Data!A1367,'3.2'!$B$6:$X$6,0))</f>
        <v>35545</v>
      </c>
      <c r="H1367" s="14">
        <f>INDEX('20.9'!$B$7:$X$104,MATCH(B1367,'20.9'!$A$7:$A$104,0),MATCH(Data!A1367,'20.9'!$B$6:$X$6,0))</f>
        <v>44259</v>
      </c>
      <c r="I1367" s="14">
        <f>INDEX('20.10'!$B$7:$X$104,MATCH(B1367,'20.10'!$A$7:$A$104,0),MATCH(Data!A1367,'20.10'!$B$6:$X$6,0))</f>
        <v>55041</v>
      </c>
      <c r="J1367" s="14">
        <f>INDEX('20.13'!$B$7:$X$104,MATCH(B1367,'20.13'!$A$7:$A$104,0),MATCH(Data!A1367,'20.13'!$B$6:$X$6,0))</f>
        <v>104.8</v>
      </c>
      <c r="K1367" s="14"/>
    </row>
    <row r="1368" spans="1:11" hidden="1" x14ac:dyDescent="0.45">
      <c r="A1368" s="116">
        <v>2013</v>
      </c>
      <c r="B1368" s="14" t="s">
        <v>119</v>
      </c>
      <c r="C1368" s="14">
        <f>INDEX('1.1'!$B$6:$X$103,MATCH(B1368,'1.1'!$A$6:$A$103,0),MATCH(Data!A1368,'1.1'!$B$5:$X$5,0))</f>
        <v>1932.6</v>
      </c>
      <c r="D1368" s="14">
        <f>INDEX('1.2'!$B$6:$X$103,MATCH(B1368,'1.2'!$A$6:$A$103,0),MATCH(Data!A1368,'1.2'!$B$5:$X$5,0))</f>
        <v>1938</v>
      </c>
      <c r="E1368" s="14">
        <f>INDEX('1.6.2'!$B$7:$X$104,MATCH(B1368,'1.6.2'!$A$7:$A$104,0),MATCH(Data!A1368,'1.6.2'!$B$6:$X$6,0))</f>
        <v>60.6</v>
      </c>
      <c r="F1368" s="14">
        <f>INDEX('2.10.1'!$B$8:$X$105,MATCH(B1368,'2.10.1'!$A$8:$A$105,0),MATCH(Data!A1368,'2.10.1'!$B$7:$X$7,0))</f>
        <v>7.1</v>
      </c>
      <c r="G1368" s="14">
        <f>INDEX('3.2'!$B$7:$X$104,MATCH(B1368,'3.2'!$A$7:$A$104,0),MATCH(Data!A1368,'3.2'!$B$6:$X$6,0))</f>
        <v>23759</v>
      </c>
      <c r="H1368" s="14">
        <f>INDEX('20.9'!$B$7:$X$104,MATCH(B1368,'20.9'!$A$7:$A$104,0),MATCH(Data!A1368,'20.9'!$B$6:$X$6,0))</f>
        <v>52544</v>
      </c>
      <c r="I1368" s="14">
        <f>INDEX('20.10'!$B$7:$X$104,MATCH(B1368,'20.10'!$A$7:$A$104,0),MATCH(Data!A1368,'20.10'!$B$6:$X$6,0))</f>
        <v>75785</v>
      </c>
      <c r="J1368" s="14">
        <f>INDEX('20.13'!$B$7:$X$104,MATCH(B1368,'20.13'!$A$7:$A$104,0),MATCH(Data!A1368,'20.13'!$B$6:$X$6,0))</f>
        <v>98.9</v>
      </c>
      <c r="K1368" s="14"/>
    </row>
    <row r="1369" spans="1:11" hidden="1" x14ac:dyDescent="0.45">
      <c r="A1369" s="116">
        <v>2013</v>
      </c>
      <c r="B1369" s="14" t="s">
        <v>147</v>
      </c>
      <c r="C1369" s="14">
        <f>INDEX('1.1'!$B$6:$X$103,MATCH(B1369,'1.1'!$A$6:$A$103,0),MATCH(Data!A1369,'1.1'!$B$5:$X$5,0))</f>
        <v>1337.5</v>
      </c>
      <c r="D1369" s="14">
        <f>INDEX('1.2'!$B$6:$X$103,MATCH(B1369,'1.2'!$A$6:$A$103,0),MATCH(Data!A1369,'1.2'!$B$5:$X$5,0))</f>
        <v>1339</v>
      </c>
      <c r="E1369" s="14">
        <f>INDEX('1.6.2'!$B$7:$X$104,MATCH(B1369,'1.6.2'!$A$7:$A$104,0),MATCH(Data!A1369,'1.6.2'!$B$6:$X$6,0))</f>
        <v>61.2</v>
      </c>
      <c r="F1369" s="14">
        <f>INDEX('2.10.1'!$B$8:$X$105,MATCH(B1369,'2.10.1'!$A$8:$A$105,0),MATCH(Data!A1369,'2.10.1'!$B$7:$X$7,0))</f>
        <v>5.7</v>
      </c>
      <c r="G1369" s="14">
        <f>INDEX('3.2'!$B$7:$X$104,MATCH(B1369,'3.2'!$A$7:$A$104,0),MATCH(Data!A1369,'3.2'!$B$6:$X$6,0))</f>
        <v>29213</v>
      </c>
      <c r="H1369" s="14">
        <f>INDEX('20.9'!$B$7:$X$104,MATCH(B1369,'20.9'!$A$7:$A$104,0),MATCH(Data!A1369,'20.9'!$B$6:$X$6,0))</f>
        <v>69436</v>
      </c>
      <c r="I1369" s="14">
        <f>INDEX('20.10'!$B$7:$X$104,MATCH(B1369,'20.10'!$A$7:$A$104,0),MATCH(Data!A1369,'20.10'!$B$6:$X$6,0))</f>
        <v>64150</v>
      </c>
      <c r="J1369" s="14">
        <f>INDEX('20.13'!$B$7:$X$104,MATCH(B1369,'20.13'!$A$7:$A$104,0),MATCH(Data!A1369,'20.13'!$B$6:$X$6,0))</f>
        <v>102</v>
      </c>
      <c r="K1369" s="14"/>
    </row>
    <row r="1370" spans="1:11" hidden="1" x14ac:dyDescent="0.45">
      <c r="A1370" s="116">
        <v>2013</v>
      </c>
      <c r="B1370" s="14" t="s">
        <v>120</v>
      </c>
      <c r="C1370" s="14">
        <f>INDEX('1.1'!$B$6:$X$103,MATCH(B1370,'1.1'!$A$6:$A$103,0),MATCH(Data!A1370,'1.1'!$B$5:$X$5,0))</f>
        <v>808.7</v>
      </c>
      <c r="D1370" s="14">
        <f>INDEX('1.2'!$B$6:$X$103,MATCH(B1370,'1.2'!$A$6:$A$103,0),MATCH(Data!A1370,'1.2'!$B$5:$X$5,0))</f>
        <v>812</v>
      </c>
      <c r="E1370" s="14">
        <f>INDEX('1.6.2'!$B$7:$X$104,MATCH(B1370,'1.6.2'!$A$7:$A$104,0),MATCH(Data!A1370,'1.6.2'!$B$6:$X$6,0))</f>
        <v>59.4</v>
      </c>
      <c r="F1370" s="14">
        <f>INDEX('2.10.1'!$B$8:$X$105,MATCH(B1370,'2.10.1'!$A$8:$A$105,0),MATCH(Data!A1370,'2.10.1'!$B$7:$X$7,0))</f>
        <v>6.1</v>
      </c>
      <c r="G1370" s="14">
        <f>INDEX('3.2'!$B$7:$X$104,MATCH(B1370,'3.2'!$A$7:$A$104,0),MATCH(Data!A1370,'3.2'!$B$6:$X$6,0))</f>
        <v>23036</v>
      </c>
      <c r="H1370" s="14">
        <f>INDEX('20.9'!$B$7:$X$104,MATCH(B1370,'20.9'!$A$7:$A$104,0),MATCH(Data!A1370,'20.9'!$B$6:$X$6,0))</f>
        <v>63071</v>
      </c>
      <c r="I1370" s="14">
        <f>INDEX('20.10'!$B$7:$X$104,MATCH(B1370,'20.10'!$A$7:$A$104,0),MATCH(Data!A1370,'20.10'!$B$6:$X$6,0))</f>
        <v>46169</v>
      </c>
      <c r="J1370" s="14">
        <f>INDEX('20.13'!$B$7:$X$104,MATCH(B1370,'20.13'!$A$7:$A$104,0),MATCH(Data!A1370,'20.13'!$B$6:$X$6,0))</f>
        <v>107.2</v>
      </c>
      <c r="K1370" s="14"/>
    </row>
    <row r="1371" spans="1:11" hidden="1" x14ac:dyDescent="0.45">
      <c r="A1371" s="116">
        <v>2013</v>
      </c>
      <c r="B1371" s="14" t="s">
        <v>121</v>
      </c>
      <c r="C1371" s="14">
        <f>INDEX('1.1'!$B$6:$X$103,MATCH(B1371,'1.1'!$A$6:$A$103,0),MATCH(Data!A1371,'1.1'!$B$5:$X$5,0))</f>
        <v>149.80000000000001</v>
      </c>
      <c r="D1371" s="14">
        <f>INDEX('1.2'!$B$6:$X$103,MATCH(B1371,'1.2'!$A$6:$A$103,0),MATCH(Data!A1371,'1.2'!$B$5:$X$5,0))</f>
        <v>150.9</v>
      </c>
      <c r="E1371" s="14">
        <f>INDEX('1.6.2'!$B$7:$X$104,MATCH(B1371,'1.6.2'!$A$7:$A$104,0),MATCH(Data!A1371,'1.6.2'!$B$6:$X$6,0))</f>
        <v>63.5</v>
      </c>
      <c r="F1371" s="14">
        <f>INDEX('2.10.1'!$B$8:$X$105,MATCH(B1371,'2.10.1'!$A$8:$A$105,0),MATCH(Data!A1371,'2.10.1'!$B$7:$X$7,0))</f>
        <v>2.9</v>
      </c>
      <c r="G1371" s="14">
        <f>INDEX('3.2'!$B$7:$X$104,MATCH(B1371,'3.2'!$A$7:$A$104,0),MATCH(Data!A1371,'3.2'!$B$6:$X$6,0))</f>
        <v>42228</v>
      </c>
      <c r="H1371" s="14">
        <f>INDEX('20.9'!$B$7:$X$104,MATCH(B1371,'20.9'!$A$7:$A$104,0),MATCH(Data!A1371,'20.9'!$B$6:$X$6,0))</f>
        <v>48005</v>
      </c>
      <c r="I1371" s="14">
        <f>INDEX('20.10'!$B$7:$X$104,MATCH(B1371,'20.10'!$A$7:$A$104,0),MATCH(Data!A1371,'20.10'!$B$6:$X$6,0))</f>
        <v>53004</v>
      </c>
      <c r="J1371" s="14">
        <f>INDEX('20.13'!$B$7:$X$104,MATCH(B1371,'20.13'!$A$7:$A$104,0),MATCH(Data!A1371,'20.13'!$B$6:$X$6,0))</f>
        <v>109.7</v>
      </c>
      <c r="K1371" s="14"/>
    </row>
    <row r="1372" spans="1:11" hidden="1" x14ac:dyDescent="0.45">
      <c r="A1372" s="116">
        <v>2013</v>
      </c>
      <c r="B1372" s="14" t="s">
        <v>122</v>
      </c>
      <c r="C1372" s="14">
        <f>INDEX('1.1'!$B$6:$X$103,MATCH(B1372,'1.1'!$A$6:$A$103,0),MATCH(Data!A1372,'1.1'!$B$5:$X$5,0))</f>
        <v>485.4</v>
      </c>
      <c r="D1372" s="14">
        <f>INDEX('1.2'!$B$6:$X$103,MATCH(B1372,'1.2'!$A$6:$A$103,0),MATCH(Data!A1372,'1.2'!$B$5:$X$5,0))</f>
        <v>487.5</v>
      </c>
      <c r="E1372" s="14">
        <f>INDEX('1.6.2'!$B$7:$X$104,MATCH(B1372,'1.6.2'!$A$7:$A$104,0),MATCH(Data!A1372,'1.6.2'!$B$6:$X$6,0))</f>
        <v>61.3</v>
      </c>
      <c r="F1372" s="14">
        <f>INDEX('2.10.1'!$B$8:$X$105,MATCH(B1372,'2.10.1'!$A$8:$A$105,0),MATCH(Data!A1372,'2.10.1'!$B$7:$X$7,0))</f>
        <v>7.2</v>
      </c>
      <c r="G1372" s="14">
        <f>INDEX('3.2'!$B$7:$X$104,MATCH(B1372,'3.2'!$A$7:$A$104,0),MATCH(Data!A1372,'3.2'!$B$6:$X$6,0))</f>
        <v>37791</v>
      </c>
      <c r="H1372" s="14">
        <f>INDEX('20.9'!$B$7:$X$104,MATCH(B1372,'20.9'!$A$7:$A$104,0),MATCH(Data!A1372,'20.9'!$B$6:$X$6,0))</f>
        <v>68531</v>
      </c>
      <c r="I1372" s="14">
        <f>INDEX('20.10'!$B$7:$X$104,MATCH(B1372,'20.10'!$A$7:$A$104,0),MATCH(Data!A1372,'20.10'!$B$6:$X$6,0))</f>
        <v>73893</v>
      </c>
      <c r="J1372" s="14">
        <f>INDEX('20.13'!$B$7:$X$104,MATCH(B1372,'20.13'!$A$7:$A$104,0),MATCH(Data!A1372,'20.13'!$B$6:$X$6,0))</f>
        <v>105.5</v>
      </c>
      <c r="K1372" s="14"/>
    </row>
    <row r="1373" spans="1:11" hidden="1" x14ac:dyDescent="0.45">
      <c r="A1373" s="116">
        <v>2013</v>
      </c>
      <c r="B1373" s="14" t="s">
        <v>123</v>
      </c>
      <c r="C1373" s="14">
        <f>INDEX('1.1'!$B$6:$X$103,MATCH(B1373,'1.1'!$A$6:$A$103,0),MATCH(Data!A1373,'1.1'!$B$5:$X$5,0))</f>
        <v>169</v>
      </c>
      <c r="D1373" s="14">
        <f>INDEX('1.2'!$B$6:$X$103,MATCH(B1373,'1.2'!$A$6:$A$103,0),MATCH(Data!A1373,'1.2'!$B$5:$X$5,0))</f>
        <v>170.3</v>
      </c>
      <c r="E1373" s="14">
        <f>INDEX('1.6.2'!$B$7:$X$104,MATCH(B1373,'1.6.2'!$A$7:$A$104,0),MATCH(Data!A1373,'1.6.2'!$B$6:$X$6,0))</f>
        <v>59.3</v>
      </c>
      <c r="F1373" s="14">
        <f>INDEX('2.10.1'!$B$8:$X$105,MATCH(B1373,'2.10.1'!$A$8:$A$105,0),MATCH(Data!A1373,'2.10.1'!$B$7:$X$7,0))</f>
        <v>8.3000000000000007</v>
      </c>
      <c r="G1373" s="14">
        <f>INDEX('3.2'!$B$7:$X$104,MATCH(B1373,'3.2'!$A$7:$A$104,0),MATCH(Data!A1373,'3.2'!$B$6:$X$6,0))</f>
        <v>20413</v>
      </c>
      <c r="H1373" s="14">
        <f>INDEX('20.9'!$B$7:$X$104,MATCH(B1373,'20.9'!$A$7:$A$104,0),MATCH(Data!A1373,'20.9'!$B$6:$X$6,0))</f>
        <v>36464</v>
      </c>
      <c r="I1373" s="14">
        <f>INDEX('20.10'!$B$7:$X$104,MATCH(B1373,'20.10'!$A$7:$A$104,0),MATCH(Data!A1373,'20.10'!$B$6:$X$6,0))</f>
        <v>41377</v>
      </c>
      <c r="J1373" s="14">
        <f>INDEX('20.13'!$B$7:$X$104,MATCH(B1373,'20.13'!$A$7:$A$104,0),MATCH(Data!A1373,'20.13'!$B$6:$X$6,0))</f>
        <v>98.2</v>
      </c>
      <c r="K1373" s="14"/>
    </row>
    <row r="1374" spans="1:11" hidden="1" x14ac:dyDescent="0.45">
      <c r="A1374" s="116">
        <v>2013</v>
      </c>
      <c r="B1374" s="14" t="s">
        <v>124</v>
      </c>
      <c r="C1374" s="14">
        <f>INDEX('1.1'!$B$6:$X$103,MATCH(B1374,'1.1'!$A$6:$A$103,0),MATCH(Data!A1374,'1.1'!$B$5:$X$5,0))</f>
        <v>49.9</v>
      </c>
      <c r="D1374" s="14">
        <f>INDEX('1.2'!$B$6:$X$103,MATCH(B1374,'1.2'!$A$6:$A$103,0),MATCH(Data!A1374,'1.2'!$B$5:$X$5,0))</f>
        <v>50.1</v>
      </c>
      <c r="E1374" s="14">
        <f>INDEX('1.6.2'!$B$7:$X$104,MATCH(B1374,'1.6.2'!$A$7:$A$104,0),MATCH(Data!A1374,'1.6.2'!$B$6:$X$6,0))</f>
        <v>66.099999999999994</v>
      </c>
      <c r="F1374" s="14">
        <f>INDEX('2.10.1'!$B$8:$X$105,MATCH(B1374,'2.10.1'!$A$8:$A$105,0),MATCH(Data!A1374,'2.10.1'!$B$7:$X$7,0))</f>
        <v>3.3</v>
      </c>
      <c r="G1374" s="14">
        <f>INDEX('3.2'!$B$7:$X$104,MATCH(B1374,'3.2'!$A$7:$A$104,0),MATCH(Data!A1374,'3.2'!$B$6:$X$6,0))</f>
        <v>55625</v>
      </c>
      <c r="H1374" s="14" t="str">
        <f>INDEX('20.9'!$B$7:$X$104,MATCH(B1374,'20.9'!$A$7:$A$104,0),MATCH(Data!A1374,'20.9'!$B$6:$X$6,0))</f>
        <v>…</v>
      </c>
      <c r="I1374" s="14" t="str">
        <f>INDEX('20.10'!$B$7:$X$104,MATCH(B1374,'20.10'!$A$7:$A$104,0),MATCH(Data!A1374,'20.10'!$B$6:$X$6,0))</f>
        <v>...</v>
      </c>
      <c r="J1374" s="14" t="str">
        <f>INDEX('20.13'!$B$7:$X$104,MATCH(B1374,'20.13'!$A$7:$A$104,0),MATCH(Data!A1374,'20.13'!$B$6:$X$6,0))</f>
        <v>-</v>
      </c>
      <c r="K1374" s="14"/>
    </row>
    <row r="1375" spans="1:11" hidden="1" x14ac:dyDescent="0.45">
      <c r="A1375" s="116">
        <v>2014</v>
      </c>
      <c r="B1375" s="114" t="s">
        <v>40</v>
      </c>
      <c r="C1375" s="14">
        <f>INDEX('1.1'!$B$6:$X$103,MATCH(B1375,'1.1'!$A$6:$A$103,0),MATCH(Data!A1375,'1.1'!$B$5:$X$5,0))</f>
        <v>146744</v>
      </c>
      <c r="D1375" s="14">
        <f>INDEX('1.2'!$B$6:$X$103,MATCH(B1375,'1.2'!$A$6:$A$103,0),MATCH(Data!A1375,'1.2'!$B$5:$X$5,0))</f>
        <v>146508.20000000001</v>
      </c>
      <c r="E1375" s="14">
        <f>INDEX('1.6.2'!$B$7:$X$104,MATCH(B1375,'1.6.2'!$A$7:$A$104,0),MATCH(Data!A1375,'1.6.2'!$B$6:$X$6,0))</f>
        <v>58.4</v>
      </c>
      <c r="F1375" s="14">
        <f>INDEX('2.10.1'!$B$8:$X$105,MATCH(B1375,'2.10.1'!$A$8:$A$105,0),MATCH(Data!A1375,'2.10.1'!$B$7:$X$7,0))</f>
        <v>5.2</v>
      </c>
      <c r="G1375" s="14">
        <f>INDEX('3.2'!$B$7:$X$104,MATCH(B1375,'3.2'!$A$7:$A$104,0),MATCH(Data!A1375,'3.2'!$B$6:$X$6,0))</f>
        <v>27412</v>
      </c>
      <c r="H1375" s="14">
        <f>INDEX('20.9'!$B$7:$X$104,MATCH(B1375,'20.9'!$A$7:$A$104,0),MATCH(Data!A1375,'20.9'!$B$6:$X$6,0))</f>
        <v>51714</v>
      </c>
      <c r="I1375" s="14">
        <f>INDEX('20.10'!$B$7:$X$104,MATCH(B1375,'20.10'!$A$7:$A$104,0),MATCH(Data!A1375,'20.10'!$B$6:$X$6,0))</f>
        <v>58085</v>
      </c>
      <c r="J1375" s="14">
        <f>INDEX('20.13'!$B$7:$X$104,MATCH(B1375,'20.13'!$A$7:$A$104,0),MATCH(Data!A1375,'20.13'!$B$6:$X$6,0))</f>
        <v>104.6</v>
      </c>
      <c r="K1375" s="14"/>
    </row>
    <row r="1376" spans="1:11" ht="18" hidden="1" x14ac:dyDescent="0.45">
      <c r="A1376" s="116">
        <v>2014</v>
      </c>
      <c r="B1376" s="44" t="s">
        <v>131</v>
      </c>
      <c r="C1376" s="14">
        <f>INDEX('1.1'!$B$6:$X$103,MATCH(B1376,'1.1'!$A$6:$A$103,0),MATCH(Data!A1376,'1.1'!$B$5:$X$5,0))</f>
        <v>39383</v>
      </c>
      <c r="D1376" s="14">
        <f>INDEX('1.2'!$B$6:$X$103,MATCH(B1376,'1.2'!$A$6:$A$103,0),MATCH(Data!A1376,'1.2'!$B$5:$X$5,0))</f>
        <v>39262.699999999997</v>
      </c>
      <c r="E1376" s="14">
        <f>INDEX('1.6.2'!$B$7:$X$104,MATCH(B1376,'1.6.2'!$A$7:$A$104,0),MATCH(Data!A1376,'1.6.2'!$B$6:$X$6,0))</f>
        <v>58.5</v>
      </c>
      <c r="F1376" s="14">
        <f>INDEX('2.10.1'!$B$8:$X$105,MATCH(B1376,'2.10.1'!$A$8:$A$105,0),MATCH(Data!A1376,'2.10.1'!$B$7:$X$7,0))</f>
        <v>3.1</v>
      </c>
      <c r="G1376" s="14">
        <f>INDEX('3.2'!$B$7:$X$104,MATCH(B1376,'3.2'!$A$7:$A$104,0),MATCH(Data!A1376,'3.2'!$B$6:$X$6,0))</f>
        <v>34825</v>
      </c>
      <c r="H1376" s="14">
        <f>INDEX('20.9'!$B$7:$X$104,MATCH(B1376,'20.9'!$A$7:$A$104,0),MATCH(Data!A1376,'20.9'!$B$6:$X$6,0))</f>
        <v>58361</v>
      </c>
      <c r="I1376" s="14">
        <f>INDEX('20.10'!$B$7:$X$104,MATCH(B1376,'20.10'!$A$7:$A$104,0),MATCH(Data!A1376,'20.10'!$B$6:$X$6,0))</f>
        <v>87041</v>
      </c>
      <c r="J1376" s="14">
        <f>INDEX('20.13'!$B$7:$X$104,MATCH(B1376,'20.13'!$A$7:$A$104,0),MATCH(Data!A1376,'20.13'!$B$6:$X$6,0))</f>
        <v>102.3</v>
      </c>
      <c r="K1376" s="14"/>
    </row>
    <row r="1377" spans="1:11" hidden="1" x14ac:dyDescent="0.45">
      <c r="A1377" s="116">
        <v>2014</v>
      </c>
      <c r="B1377" s="14" t="s">
        <v>41</v>
      </c>
      <c r="C1377" s="14">
        <f>INDEX('1.1'!$B$6:$X$103,MATCH(B1377,'1.1'!$A$6:$A$103,0),MATCH(Data!A1377,'1.1'!$B$5:$X$5,0))</f>
        <v>1549.8</v>
      </c>
      <c r="D1377" s="14">
        <f>INDEX('1.2'!$B$6:$X$103,MATCH(B1377,'1.2'!$A$6:$A$103,0),MATCH(Data!A1377,'1.2'!$B$5:$X$5,0))</f>
        <v>1547.7</v>
      </c>
      <c r="E1377" s="14">
        <f>INDEX('1.6.2'!$B$7:$X$104,MATCH(B1377,'1.6.2'!$A$7:$A$104,0),MATCH(Data!A1377,'1.6.2'!$B$6:$X$6,0))</f>
        <v>58</v>
      </c>
      <c r="F1377" s="14">
        <f>INDEX('2.10.1'!$B$8:$X$105,MATCH(B1377,'2.10.1'!$A$8:$A$105,0),MATCH(Data!A1377,'2.10.1'!$B$7:$X$7,0))</f>
        <v>4</v>
      </c>
      <c r="G1377" s="14">
        <f>INDEX('3.2'!$B$7:$X$104,MATCH(B1377,'3.2'!$A$7:$A$104,0),MATCH(Data!A1377,'3.2'!$B$6:$X$6,0))</f>
        <v>24750</v>
      </c>
      <c r="H1377" s="14">
        <f>INDEX('20.9'!$B$7:$X$104,MATCH(B1377,'20.9'!$A$7:$A$104,0),MATCH(Data!A1377,'20.9'!$B$6:$X$6,0))</f>
        <v>54621</v>
      </c>
      <c r="I1377" s="14">
        <f>INDEX('20.10'!$B$7:$X$104,MATCH(B1377,'20.10'!$A$7:$A$104,0),MATCH(Data!A1377,'20.10'!$B$6:$X$6,0))</f>
        <v>52664</v>
      </c>
      <c r="J1377" s="14">
        <f>INDEX('20.13'!$B$7:$X$104,MATCH(B1377,'20.13'!$A$7:$A$104,0),MATCH(Data!A1377,'20.13'!$B$6:$X$6,0))</f>
        <v>103.2</v>
      </c>
      <c r="K1377" s="14"/>
    </row>
    <row r="1378" spans="1:11" hidden="1" x14ac:dyDescent="0.45">
      <c r="A1378" s="116">
        <v>2014</v>
      </c>
      <c r="B1378" s="14" t="s">
        <v>42</v>
      </c>
      <c r="C1378" s="14">
        <f>INDEX('1.1'!$B$6:$X$103,MATCH(B1378,'1.1'!$A$6:$A$103,0),MATCH(Data!A1378,'1.1'!$B$5:$X$5,0))</f>
        <v>1230.3</v>
      </c>
      <c r="D1378" s="14">
        <f>INDEX('1.2'!$B$6:$X$103,MATCH(B1378,'1.2'!$A$6:$A$103,0),MATCH(Data!A1378,'1.2'!$B$5:$X$5,0))</f>
        <v>1235.4000000000001</v>
      </c>
      <c r="E1378" s="14">
        <f>INDEX('1.6.2'!$B$7:$X$104,MATCH(B1378,'1.6.2'!$A$7:$A$104,0),MATCH(Data!A1378,'1.6.2'!$B$6:$X$6,0))</f>
        <v>57.4</v>
      </c>
      <c r="F1378" s="14">
        <f>INDEX('2.10.1'!$B$8:$X$105,MATCH(B1378,'2.10.1'!$A$8:$A$105,0),MATCH(Data!A1378,'2.10.1'!$B$7:$X$7,0))</f>
        <v>5</v>
      </c>
      <c r="G1378" s="14">
        <f>INDEX('3.2'!$B$7:$X$104,MATCH(B1378,'3.2'!$A$7:$A$104,0),MATCH(Data!A1378,'3.2'!$B$6:$X$6,0))</f>
        <v>20594</v>
      </c>
      <c r="H1378" s="14">
        <f>INDEX('20.9'!$B$7:$X$104,MATCH(B1378,'20.9'!$A$7:$A$104,0),MATCH(Data!A1378,'20.9'!$B$6:$X$6,0))</f>
        <v>32575</v>
      </c>
      <c r="I1378" s="14">
        <f>INDEX('20.10'!$B$7:$X$104,MATCH(B1378,'20.10'!$A$7:$A$104,0),MATCH(Data!A1378,'20.10'!$B$6:$X$6,0))</f>
        <v>41058</v>
      </c>
      <c r="J1378" s="14">
        <f>INDEX('20.13'!$B$7:$X$104,MATCH(B1378,'20.13'!$A$7:$A$104,0),MATCH(Data!A1378,'20.13'!$B$6:$X$6,0))</f>
        <v>95.6</v>
      </c>
      <c r="K1378" s="14"/>
    </row>
    <row r="1379" spans="1:11" hidden="1" x14ac:dyDescent="0.45">
      <c r="A1379" s="116">
        <v>2014</v>
      </c>
      <c r="B1379" s="14" t="s">
        <v>43</v>
      </c>
      <c r="C1379" s="14">
        <f>INDEX('1.1'!$B$6:$X$103,MATCH(B1379,'1.1'!$A$6:$A$103,0),MATCH(Data!A1379,'1.1'!$B$5:$X$5,0))</f>
        <v>1412.1</v>
      </c>
      <c r="D1379" s="14">
        <f>INDEX('1.2'!$B$6:$X$103,MATCH(B1379,'1.2'!$A$6:$A$103,0),MATCH(Data!A1379,'1.2'!$B$5:$X$5,0))</f>
        <v>1415.1999999999998</v>
      </c>
      <c r="E1379" s="14">
        <f>INDEX('1.6.2'!$B$7:$X$104,MATCH(B1379,'1.6.2'!$A$7:$A$104,0),MATCH(Data!A1379,'1.6.2'!$B$6:$X$6,0))</f>
        <v>56.4</v>
      </c>
      <c r="F1379" s="14">
        <f>INDEX('2.10.1'!$B$8:$X$105,MATCH(B1379,'2.10.1'!$A$8:$A$105,0),MATCH(Data!A1379,'2.10.1'!$B$7:$X$7,0))</f>
        <v>4.3</v>
      </c>
      <c r="G1379" s="14">
        <f>INDEX('3.2'!$B$7:$X$104,MATCH(B1379,'3.2'!$A$7:$A$104,0),MATCH(Data!A1379,'3.2'!$B$6:$X$6,0))</f>
        <v>19529</v>
      </c>
      <c r="H1379" s="14">
        <f>INDEX('20.9'!$B$7:$X$104,MATCH(B1379,'20.9'!$A$7:$A$104,0),MATCH(Data!A1379,'20.9'!$B$6:$X$6,0))</f>
        <v>40797</v>
      </c>
      <c r="I1379" s="14">
        <f>INDEX('20.10'!$B$7:$X$104,MATCH(B1379,'20.10'!$A$7:$A$104,0),MATCH(Data!A1379,'20.10'!$B$6:$X$6,0))</f>
        <v>45392</v>
      </c>
      <c r="J1379" s="14">
        <f>INDEX('20.13'!$B$7:$X$104,MATCH(B1379,'20.13'!$A$7:$A$104,0),MATCH(Data!A1379,'20.13'!$B$6:$X$6,0))</f>
        <v>94</v>
      </c>
      <c r="K1379" s="14"/>
    </row>
    <row r="1380" spans="1:11" hidden="1" x14ac:dyDescent="0.45">
      <c r="A1380" s="116">
        <v>2014</v>
      </c>
      <c r="B1380" s="14" t="s">
        <v>44</v>
      </c>
      <c r="C1380" s="14">
        <f>INDEX('1.1'!$B$6:$X$103,MATCH(B1380,'1.1'!$A$6:$A$103,0),MATCH(Data!A1380,'1.1'!$B$5:$X$5,0))</f>
        <v>2336.4</v>
      </c>
      <c r="D1380" s="14">
        <f>INDEX('1.2'!$B$6:$X$103,MATCH(B1380,'1.2'!$A$6:$A$103,0),MATCH(Data!A1380,'1.2'!$B$5:$X$5,0))</f>
        <v>2334.6</v>
      </c>
      <c r="E1380" s="14">
        <f>INDEX('1.6.2'!$B$7:$X$104,MATCH(B1380,'1.6.2'!$A$7:$A$104,0),MATCH(Data!A1380,'1.6.2'!$B$6:$X$6,0))</f>
        <v>57.7</v>
      </c>
      <c r="F1380" s="14">
        <f>INDEX('2.10.1'!$B$8:$X$105,MATCH(B1380,'2.10.1'!$A$8:$A$105,0),MATCH(Data!A1380,'2.10.1'!$B$7:$X$7,0))</f>
        <v>4.5</v>
      </c>
      <c r="G1380" s="14">
        <f>INDEX('3.2'!$B$7:$X$104,MATCH(B1380,'3.2'!$A$7:$A$104,0),MATCH(Data!A1380,'3.2'!$B$6:$X$6,0))</f>
        <v>24973</v>
      </c>
      <c r="H1380" s="14">
        <f>INDEX('20.9'!$B$7:$X$104,MATCH(B1380,'20.9'!$A$7:$A$104,0),MATCH(Data!A1380,'20.9'!$B$6:$X$6,0))</f>
        <v>44741</v>
      </c>
      <c r="I1380" s="14">
        <f>INDEX('20.10'!$B$7:$X$104,MATCH(B1380,'20.10'!$A$7:$A$104,0),MATCH(Data!A1380,'20.10'!$B$6:$X$6,0))</f>
        <v>48137</v>
      </c>
      <c r="J1380" s="14">
        <f>INDEX('20.13'!$B$7:$X$104,MATCH(B1380,'20.13'!$A$7:$A$104,0),MATCH(Data!A1380,'20.13'!$B$6:$X$6,0))</f>
        <v>107.4</v>
      </c>
      <c r="K1380" s="14"/>
    </row>
    <row r="1381" spans="1:11" hidden="1" x14ac:dyDescent="0.45">
      <c r="A1381" s="116">
        <v>2014</v>
      </c>
      <c r="B1381" s="14" t="s">
        <v>45</v>
      </c>
      <c r="C1381" s="14">
        <f>INDEX('1.1'!$B$6:$X$103,MATCH(B1381,'1.1'!$A$6:$A$103,0),MATCH(Data!A1381,'1.1'!$B$5:$X$5,0))</f>
        <v>1017.4</v>
      </c>
      <c r="D1381" s="14">
        <f>INDEX('1.2'!$B$6:$X$103,MATCH(B1381,'1.2'!$A$6:$A$103,0),MATCH(Data!A1381,'1.2'!$B$5:$X$5,0))</f>
        <v>1022.9</v>
      </c>
      <c r="E1381" s="14">
        <f>INDEX('1.6.2'!$B$7:$X$104,MATCH(B1381,'1.6.2'!$A$7:$A$104,0),MATCH(Data!A1381,'1.6.2'!$B$6:$X$6,0))</f>
        <v>56.7</v>
      </c>
      <c r="F1381" s="14">
        <f>INDEX('2.10.1'!$B$8:$X$105,MATCH(B1381,'2.10.1'!$A$8:$A$105,0),MATCH(Data!A1381,'2.10.1'!$B$7:$X$7,0))</f>
        <v>4.3</v>
      </c>
      <c r="G1381" s="14">
        <f>INDEX('3.2'!$B$7:$X$104,MATCH(B1381,'3.2'!$A$7:$A$104,0),MATCH(Data!A1381,'3.2'!$B$6:$X$6,0))</f>
        <v>19832</v>
      </c>
      <c r="H1381" s="14">
        <f>INDEX('20.9'!$B$7:$X$104,MATCH(B1381,'20.9'!$A$7:$A$104,0),MATCH(Data!A1381,'20.9'!$B$6:$X$6,0))</f>
        <v>38251</v>
      </c>
      <c r="I1381" s="14">
        <f>INDEX('20.10'!$B$7:$X$104,MATCH(B1381,'20.10'!$A$7:$A$104,0),MATCH(Data!A1381,'20.10'!$B$6:$X$6,0))</f>
        <v>44360</v>
      </c>
      <c r="J1381" s="14">
        <f>INDEX('20.13'!$B$7:$X$104,MATCH(B1381,'20.13'!$A$7:$A$104,0),MATCH(Data!A1381,'20.13'!$B$6:$X$6,0))</f>
        <v>112.4</v>
      </c>
      <c r="K1381" s="14"/>
    </row>
    <row r="1382" spans="1:11" hidden="1" x14ac:dyDescent="0.45">
      <c r="A1382" s="116">
        <v>2014</v>
      </c>
      <c r="B1382" s="14" t="s">
        <v>46</v>
      </c>
      <c r="C1382" s="14">
        <f>INDEX('1.1'!$B$6:$X$103,MATCH(B1382,'1.1'!$A$6:$A$103,0),MATCH(Data!A1382,'1.1'!$B$5:$X$5,0))</f>
        <v>1032.0999999999999</v>
      </c>
      <c r="D1382" s="14">
        <f>INDEX('1.2'!$B$6:$X$103,MATCH(B1382,'1.2'!$A$6:$A$103,0),MATCH(Data!A1382,'1.2'!$B$5:$X$5,0))</f>
        <v>1026.5</v>
      </c>
      <c r="E1382" s="14">
        <f>INDEX('1.6.2'!$B$7:$X$104,MATCH(B1382,'1.6.2'!$A$7:$A$104,0),MATCH(Data!A1382,'1.6.2'!$B$6:$X$6,0))</f>
        <v>57.8</v>
      </c>
      <c r="F1382" s="14">
        <f>INDEX('2.10.1'!$B$8:$X$105,MATCH(B1382,'2.10.1'!$A$8:$A$105,0),MATCH(Data!A1382,'2.10.1'!$B$7:$X$7,0))</f>
        <v>4.2</v>
      </c>
      <c r="G1382" s="14">
        <f>INDEX('3.2'!$B$7:$X$104,MATCH(B1382,'3.2'!$A$7:$A$104,0),MATCH(Data!A1382,'3.2'!$B$6:$X$6,0))</f>
        <v>24318</v>
      </c>
      <c r="H1382" s="14">
        <f>INDEX('20.9'!$B$7:$X$104,MATCH(B1382,'20.9'!$A$7:$A$104,0),MATCH(Data!A1382,'20.9'!$B$6:$X$6,0))</f>
        <v>50671</v>
      </c>
      <c r="I1382" s="14">
        <f>INDEX('20.10'!$B$7:$X$104,MATCH(B1382,'20.10'!$A$7:$A$104,0),MATCH(Data!A1382,'20.10'!$B$6:$X$6,0))</f>
        <v>58621</v>
      </c>
      <c r="J1382" s="14">
        <f>INDEX('20.13'!$B$7:$X$104,MATCH(B1382,'20.13'!$A$7:$A$104,0),MATCH(Data!A1382,'20.13'!$B$6:$X$6,0))</f>
        <v>106.5</v>
      </c>
      <c r="K1382" s="14"/>
    </row>
    <row r="1383" spans="1:11" hidden="1" x14ac:dyDescent="0.45">
      <c r="A1383" s="116">
        <v>2014</v>
      </c>
      <c r="B1383" s="14" t="s">
        <v>47</v>
      </c>
      <c r="C1383" s="14">
        <f>INDEX('1.1'!$B$6:$X$103,MATCH(B1383,'1.1'!$A$6:$A$103,0),MATCH(Data!A1383,'1.1'!$B$5:$X$5,0))</f>
        <v>638.70000000000005</v>
      </c>
      <c r="D1383" s="14">
        <f>INDEX('1.2'!$B$6:$X$103,MATCH(B1383,'1.2'!$A$6:$A$103,0),MATCH(Data!A1383,'1.2'!$B$5:$X$5,0))</f>
        <v>641.70000000000005</v>
      </c>
      <c r="E1383" s="14">
        <f>INDEX('1.6.2'!$B$7:$X$104,MATCH(B1383,'1.6.2'!$A$7:$A$104,0),MATCH(Data!A1383,'1.6.2'!$B$6:$X$6,0))</f>
        <v>55.8</v>
      </c>
      <c r="F1383" s="14">
        <f>INDEX('2.10.1'!$B$8:$X$105,MATCH(B1383,'2.10.1'!$A$8:$A$105,0),MATCH(Data!A1383,'2.10.1'!$B$7:$X$7,0))</f>
        <v>4.3</v>
      </c>
      <c r="G1383" s="14">
        <f>INDEX('3.2'!$B$7:$X$104,MATCH(B1383,'3.2'!$A$7:$A$104,0),MATCH(Data!A1383,'3.2'!$B$6:$X$6,0))</f>
        <v>19112</v>
      </c>
      <c r="H1383" s="14">
        <f>INDEX('20.9'!$B$7:$X$104,MATCH(B1383,'20.9'!$A$7:$A$104,0),MATCH(Data!A1383,'20.9'!$B$6:$X$6,0))</f>
        <v>33635</v>
      </c>
      <c r="I1383" s="14">
        <f>INDEX('20.10'!$B$7:$X$104,MATCH(B1383,'20.10'!$A$7:$A$104,0),MATCH(Data!A1383,'20.10'!$B$6:$X$6,0))</f>
        <v>41032</v>
      </c>
      <c r="J1383" s="14">
        <f>INDEX('20.13'!$B$7:$X$104,MATCH(B1383,'20.13'!$A$7:$A$104,0),MATCH(Data!A1383,'20.13'!$B$6:$X$6,0))</f>
        <v>106.7</v>
      </c>
      <c r="K1383" s="14"/>
    </row>
    <row r="1384" spans="1:11" hidden="1" x14ac:dyDescent="0.45">
      <c r="A1384" s="116">
        <v>2014</v>
      </c>
      <c r="B1384" s="14" t="s">
        <v>48</v>
      </c>
      <c r="C1384" s="14">
        <f>INDEX('1.1'!$B$6:$X$103,MATCH(B1384,'1.1'!$A$6:$A$103,0),MATCH(Data!A1384,'1.1'!$B$5:$X$5,0))</f>
        <v>1115.2</v>
      </c>
      <c r="D1384" s="14">
        <f>INDEX('1.2'!$B$6:$X$103,MATCH(B1384,'1.2'!$A$6:$A$103,0),MATCH(Data!A1384,'1.2'!$B$5:$X$5,0))</f>
        <v>1116.3</v>
      </c>
      <c r="E1384" s="14">
        <f>INDEX('1.6.2'!$B$7:$X$104,MATCH(B1384,'1.6.2'!$A$7:$A$104,0),MATCH(Data!A1384,'1.6.2'!$B$6:$X$6,0))</f>
        <v>56.7</v>
      </c>
      <c r="F1384" s="14">
        <f>INDEX('2.10.1'!$B$8:$X$105,MATCH(B1384,'2.10.1'!$A$8:$A$105,0),MATCH(Data!A1384,'2.10.1'!$B$7:$X$7,0))</f>
        <v>3.9</v>
      </c>
      <c r="G1384" s="14">
        <f>INDEX('3.2'!$B$7:$X$104,MATCH(B1384,'3.2'!$A$7:$A$104,0),MATCH(Data!A1384,'3.2'!$B$6:$X$6,0))</f>
        <v>21860</v>
      </c>
      <c r="H1384" s="14">
        <f>INDEX('20.9'!$B$7:$X$104,MATCH(B1384,'20.9'!$A$7:$A$104,0),MATCH(Data!A1384,'20.9'!$B$6:$X$6,0))</f>
        <v>39026</v>
      </c>
      <c r="I1384" s="14">
        <f>INDEX('20.10'!$B$7:$X$104,MATCH(B1384,'20.10'!$A$7:$A$104,0),MATCH(Data!A1384,'20.10'!$B$6:$X$6,0))</f>
        <v>42705</v>
      </c>
      <c r="J1384" s="14">
        <f>INDEX('20.13'!$B$7:$X$104,MATCH(B1384,'20.13'!$A$7:$A$104,0),MATCH(Data!A1384,'20.13'!$B$6:$X$6,0))</f>
        <v>102.8</v>
      </c>
      <c r="K1384" s="14"/>
    </row>
    <row r="1385" spans="1:11" hidden="1" x14ac:dyDescent="0.45">
      <c r="A1385" s="116">
        <v>2014</v>
      </c>
      <c r="B1385" s="14" t="s">
        <v>49</v>
      </c>
      <c r="C1385" s="14">
        <f>INDEX('1.1'!$B$6:$X$103,MATCH(B1385,'1.1'!$A$6:$A$103,0),MATCH(Data!A1385,'1.1'!$B$5:$X$5,0))</f>
        <v>1166.2</v>
      </c>
      <c r="D1385" s="14">
        <f>INDEX('1.2'!$B$6:$X$103,MATCH(B1385,'1.2'!$A$6:$A$103,0),MATCH(Data!A1385,'1.2'!$B$5:$X$5,0))</f>
        <v>1166.2</v>
      </c>
      <c r="E1385" s="14">
        <f>INDEX('1.6.2'!$B$7:$X$104,MATCH(B1385,'1.6.2'!$A$7:$A$104,0),MATCH(Data!A1385,'1.6.2'!$B$6:$X$6,0))</f>
        <v>57.2</v>
      </c>
      <c r="F1385" s="14">
        <f>INDEX('2.10.1'!$B$8:$X$105,MATCH(B1385,'2.10.1'!$A$8:$A$105,0),MATCH(Data!A1385,'2.10.1'!$B$7:$X$7,0))</f>
        <v>3.7</v>
      </c>
      <c r="G1385" s="14">
        <f>INDEX('3.2'!$B$7:$X$104,MATCH(B1385,'3.2'!$A$7:$A$104,0),MATCH(Data!A1385,'3.2'!$B$6:$X$6,0))</f>
        <v>24420</v>
      </c>
      <c r="H1385" s="14">
        <f>INDEX('20.9'!$B$7:$X$104,MATCH(B1385,'20.9'!$A$7:$A$104,0),MATCH(Data!A1385,'20.9'!$B$6:$X$6,0))</f>
        <v>38836</v>
      </c>
      <c r="I1385" s="14">
        <f>INDEX('20.10'!$B$7:$X$104,MATCH(B1385,'20.10'!$A$7:$A$104,0),MATCH(Data!A1385,'20.10'!$B$6:$X$6,0))</f>
        <v>48960</v>
      </c>
      <c r="J1385" s="14">
        <f>INDEX('20.13'!$B$7:$X$104,MATCH(B1385,'20.13'!$A$7:$A$104,0),MATCH(Data!A1385,'20.13'!$B$6:$X$6,0))</f>
        <v>106.7</v>
      </c>
      <c r="K1385" s="14"/>
    </row>
    <row r="1386" spans="1:11" hidden="1" x14ac:dyDescent="0.45">
      <c r="A1386" s="116">
        <v>2014</v>
      </c>
      <c r="B1386" s="14" t="s">
        <v>50</v>
      </c>
      <c r="C1386" s="14">
        <f>INDEX('1.1'!$B$6:$X$103,MATCH(B1386,'1.1'!$A$6:$A$103,0),MATCH(Data!A1386,'1.1'!$B$5:$X$5,0))</f>
        <v>7666.3</v>
      </c>
      <c r="D1386" s="14">
        <f>INDEX('1.2'!$B$6:$X$103,MATCH(B1386,'1.2'!$A$6:$A$103,0),MATCH(Data!A1386,'1.2'!$B$5:$X$5,0))</f>
        <v>7593</v>
      </c>
      <c r="E1386" s="14">
        <f>INDEX('1.6.2'!$B$7:$X$104,MATCH(B1386,'1.6.2'!$A$7:$A$104,0),MATCH(Data!A1386,'1.6.2'!$B$6:$X$6,0))</f>
        <v>59.7</v>
      </c>
      <c r="F1386" s="14">
        <f>INDEX('2.10.1'!$B$8:$X$105,MATCH(B1386,'2.10.1'!$A$8:$A$105,0),MATCH(Data!A1386,'2.10.1'!$B$7:$X$7,0))</f>
        <v>2.7</v>
      </c>
      <c r="G1386" s="14">
        <f>INDEX('3.2'!$B$7:$X$104,MATCH(B1386,'3.2'!$A$7:$A$104,0),MATCH(Data!A1386,'3.2'!$B$6:$X$6,0))</f>
        <v>34589</v>
      </c>
      <c r="H1386" s="14">
        <f>INDEX('20.9'!$B$7:$X$104,MATCH(B1386,'20.9'!$A$7:$A$104,0),MATCH(Data!A1386,'20.9'!$B$6:$X$6,0))</f>
        <v>80400</v>
      </c>
      <c r="I1386" s="14">
        <f>INDEX('20.10'!$B$7:$X$104,MATCH(B1386,'20.10'!$A$7:$A$104,0),MATCH(Data!A1386,'20.10'!$B$6:$X$6,0))</f>
        <v>71975</v>
      </c>
      <c r="J1386" s="14">
        <f>INDEX('20.13'!$B$7:$X$104,MATCH(B1386,'20.13'!$A$7:$A$104,0),MATCH(Data!A1386,'20.13'!$B$6:$X$6,0))</f>
        <v>101.9</v>
      </c>
      <c r="K1386" s="14"/>
    </row>
    <row r="1387" spans="1:11" hidden="1" x14ac:dyDescent="0.45">
      <c r="A1387" s="116">
        <v>2014</v>
      </c>
      <c r="B1387" s="14" t="s">
        <v>51</v>
      </c>
      <c r="C1387" s="14">
        <f>INDEX('1.1'!$B$6:$X$103,MATCH(B1387,'1.1'!$A$6:$A$103,0),MATCH(Data!A1387,'1.1'!$B$5:$X$5,0))</f>
        <v>763.8</v>
      </c>
      <c r="D1387" s="14">
        <f>INDEX('1.2'!$B$6:$X$103,MATCH(B1387,'1.2'!$A$6:$A$103,0),MATCH(Data!A1387,'1.2'!$B$5:$X$5,0))</f>
        <v>766.3</v>
      </c>
      <c r="E1387" s="14">
        <f>INDEX('1.6.2'!$B$7:$X$104,MATCH(B1387,'1.6.2'!$A$7:$A$104,0),MATCH(Data!A1387,'1.6.2'!$B$6:$X$6,0))</f>
        <v>56.7</v>
      </c>
      <c r="F1387" s="14">
        <f>INDEX('2.10.1'!$B$8:$X$105,MATCH(B1387,'2.10.1'!$A$8:$A$105,0),MATCH(Data!A1387,'2.10.1'!$B$7:$X$7,0))</f>
        <v>5.0999999999999996</v>
      </c>
      <c r="G1387" s="14">
        <f>INDEX('3.2'!$B$7:$X$104,MATCH(B1387,'3.2'!$A$7:$A$104,0),MATCH(Data!A1387,'3.2'!$B$6:$X$6,0))</f>
        <v>19007</v>
      </c>
      <c r="H1387" s="14">
        <f>INDEX('20.9'!$B$7:$X$104,MATCH(B1387,'20.9'!$A$7:$A$104,0),MATCH(Data!A1387,'20.9'!$B$6:$X$6,0))</f>
        <v>37575</v>
      </c>
      <c r="I1387" s="14">
        <f>INDEX('20.10'!$B$7:$X$104,MATCH(B1387,'20.10'!$A$7:$A$104,0),MATCH(Data!A1387,'20.10'!$B$6:$X$6,0))</f>
        <v>37747</v>
      </c>
      <c r="J1387" s="14">
        <f>INDEX('20.13'!$B$7:$X$104,MATCH(B1387,'20.13'!$A$7:$A$104,0),MATCH(Data!A1387,'20.13'!$B$6:$X$6,0))</f>
        <v>100.5</v>
      </c>
      <c r="K1387" s="14"/>
    </row>
    <row r="1388" spans="1:11" hidden="1" x14ac:dyDescent="0.45">
      <c r="A1388" s="116">
        <v>2014</v>
      </c>
      <c r="B1388" s="14" t="s">
        <v>52</v>
      </c>
      <c r="C1388" s="14">
        <f>INDEX('1.1'!$B$6:$X$103,MATCH(B1388,'1.1'!$A$6:$A$103,0),MATCH(Data!A1388,'1.1'!$B$5:$X$5,0))</f>
        <v>1140.2</v>
      </c>
      <c r="D1388" s="14">
        <f>INDEX('1.2'!$B$6:$X$103,MATCH(B1388,'1.2'!$A$6:$A$103,0),MATCH(Data!A1388,'1.2'!$B$5:$X$5,0))</f>
        <v>1142.3</v>
      </c>
      <c r="E1388" s="14">
        <f>INDEX('1.6.2'!$B$7:$X$104,MATCH(B1388,'1.6.2'!$A$7:$A$104,0),MATCH(Data!A1388,'1.6.2'!$B$6:$X$6,0))</f>
        <v>56.4</v>
      </c>
      <c r="F1388" s="14">
        <f>INDEX('2.10.1'!$B$8:$X$105,MATCH(B1388,'2.10.1'!$A$8:$A$105,0),MATCH(Data!A1388,'2.10.1'!$B$7:$X$7,0))</f>
        <v>4.4000000000000004</v>
      </c>
      <c r="G1388" s="14">
        <f>INDEX('3.2'!$B$7:$X$104,MATCH(B1388,'3.2'!$A$7:$A$104,0),MATCH(Data!A1388,'3.2'!$B$6:$X$6,0))</f>
        <v>21340</v>
      </c>
      <c r="H1388" s="14">
        <f>INDEX('20.9'!$B$7:$X$104,MATCH(B1388,'20.9'!$A$7:$A$104,0),MATCH(Data!A1388,'20.9'!$B$6:$X$6,0))</f>
        <v>39477</v>
      </c>
      <c r="I1388" s="14">
        <f>INDEX('20.10'!$B$7:$X$104,MATCH(B1388,'20.10'!$A$7:$A$104,0),MATCH(Data!A1388,'20.10'!$B$6:$X$6,0))</f>
        <v>47228</v>
      </c>
      <c r="J1388" s="14">
        <f>INDEX('20.13'!$B$7:$X$104,MATCH(B1388,'20.13'!$A$7:$A$104,0),MATCH(Data!A1388,'20.13'!$B$6:$X$6,0))</f>
        <v>100.1</v>
      </c>
      <c r="K1388" s="14"/>
    </row>
    <row r="1389" spans="1:11" hidden="1" x14ac:dyDescent="0.45">
      <c r="A1389" s="116">
        <v>2014</v>
      </c>
      <c r="B1389" s="14" t="s">
        <v>53</v>
      </c>
      <c r="C1389" s="14">
        <f>INDEX('1.1'!$B$6:$X$103,MATCH(B1389,'1.1'!$A$6:$A$103,0),MATCH(Data!A1389,'1.1'!$B$5:$X$5,0))</f>
        <v>956.1</v>
      </c>
      <c r="D1389" s="14">
        <f>INDEX('1.2'!$B$6:$X$103,MATCH(B1389,'1.2'!$A$6:$A$103,0),MATCH(Data!A1389,'1.2'!$B$5:$X$5,0))</f>
        <v>958.8</v>
      </c>
      <c r="E1389" s="14">
        <f>INDEX('1.6.2'!$B$7:$X$104,MATCH(B1389,'1.6.2'!$A$7:$A$104,0),MATCH(Data!A1389,'1.6.2'!$B$6:$X$6,0))</f>
        <v>58.2</v>
      </c>
      <c r="F1389" s="14">
        <f>INDEX('2.10.1'!$B$8:$X$105,MATCH(B1389,'2.10.1'!$A$8:$A$105,0),MATCH(Data!A1389,'2.10.1'!$B$7:$X$7,0))</f>
        <v>5.0999999999999996</v>
      </c>
      <c r="G1389" s="14">
        <f>INDEX('3.2'!$B$7:$X$104,MATCH(B1389,'3.2'!$A$7:$A$104,0),MATCH(Data!A1389,'3.2'!$B$6:$X$6,0))</f>
        <v>20482</v>
      </c>
      <c r="H1389" s="14">
        <f>INDEX('20.9'!$B$7:$X$104,MATCH(B1389,'20.9'!$A$7:$A$104,0),MATCH(Data!A1389,'20.9'!$B$6:$X$6,0))</f>
        <v>41259</v>
      </c>
      <c r="I1389" s="14">
        <f>INDEX('20.10'!$B$7:$X$104,MATCH(B1389,'20.10'!$A$7:$A$104,0),MATCH(Data!A1389,'20.10'!$B$6:$X$6,0))</f>
        <v>35923</v>
      </c>
      <c r="J1389" s="14">
        <f>INDEX('20.13'!$B$7:$X$104,MATCH(B1389,'20.13'!$A$7:$A$104,0),MATCH(Data!A1389,'20.13'!$B$6:$X$6,0))</f>
        <v>92.5</v>
      </c>
      <c r="K1389" s="14"/>
    </row>
    <row r="1390" spans="1:11" hidden="1" x14ac:dyDescent="0.45">
      <c r="A1390" s="116">
        <v>2014</v>
      </c>
      <c r="B1390" s="14" t="s">
        <v>54</v>
      </c>
      <c r="C1390" s="14">
        <f>INDEX('1.1'!$B$6:$X$103,MATCH(B1390,'1.1'!$A$6:$A$103,0),MATCH(Data!A1390,'1.1'!$B$5:$X$5,0))</f>
        <v>1061.9000000000001</v>
      </c>
      <c r="D1390" s="14">
        <f>INDEX('1.2'!$B$6:$X$103,MATCH(B1390,'1.2'!$A$6:$A$103,0),MATCH(Data!A1390,'1.2'!$B$5:$X$5,0))</f>
        <v>1065.3</v>
      </c>
      <c r="E1390" s="14">
        <f>INDEX('1.6.2'!$B$7:$X$104,MATCH(B1390,'1.6.2'!$A$7:$A$104,0),MATCH(Data!A1390,'1.6.2'!$B$6:$X$6,0))</f>
        <v>57.5</v>
      </c>
      <c r="F1390" s="14">
        <f>INDEX('2.10.1'!$B$8:$X$105,MATCH(B1390,'2.10.1'!$A$8:$A$105,0),MATCH(Data!A1390,'2.10.1'!$B$7:$X$7,0))</f>
        <v>4.3</v>
      </c>
      <c r="G1390" s="14">
        <f>INDEX('3.2'!$B$7:$X$104,MATCH(B1390,'3.2'!$A$7:$A$104,0),MATCH(Data!A1390,'3.2'!$B$6:$X$6,0))</f>
        <v>21742</v>
      </c>
      <c r="H1390" s="14">
        <f>INDEX('20.9'!$B$7:$X$104,MATCH(B1390,'20.9'!$A$7:$A$104,0),MATCH(Data!A1390,'20.9'!$B$6:$X$6,0))</f>
        <v>38177</v>
      </c>
      <c r="I1390" s="14">
        <f>INDEX('20.10'!$B$7:$X$104,MATCH(B1390,'20.10'!$A$7:$A$104,0),MATCH(Data!A1390,'20.10'!$B$6:$X$6,0))</f>
        <v>44099</v>
      </c>
      <c r="J1390" s="14">
        <f>INDEX('20.13'!$B$7:$X$104,MATCH(B1390,'20.13'!$A$7:$A$104,0),MATCH(Data!A1390,'20.13'!$B$6:$X$6,0))</f>
        <v>108.2</v>
      </c>
      <c r="K1390" s="14"/>
    </row>
    <row r="1391" spans="1:11" hidden="1" x14ac:dyDescent="0.45">
      <c r="A1391" s="116">
        <v>2014</v>
      </c>
      <c r="B1391" s="14" t="s">
        <v>55</v>
      </c>
      <c r="C1391" s="14">
        <f>INDEX('1.1'!$B$6:$X$103,MATCH(B1391,'1.1'!$A$6:$A$103,0),MATCH(Data!A1391,'1.1'!$B$5:$X$5,0))</f>
        <v>1313.5</v>
      </c>
      <c r="D1391" s="14">
        <f>INDEX('1.2'!$B$6:$X$103,MATCH(B1391,'1.2'!$A$6:$A$103,0),MATCH(Data!A1391,'1.2'!$B$5:$X$5,0))</f>
        <v>1318.8</v>
      </c>
      <c r="E1391" s="14">
        <f>INDEX('1.6.2'!$B$7:$X$104,MATCH(B1391,'1.6.2'!$A$7:$A$104,0),MATCH(Data!A1391,'1.6.2'!$B$6:$X$6,0))</f>
        <v>56.2</v>
      </c>
      <c r="F1391" s="14">
        <f>INDEX('2.10.1'!$B$8:$X$105,MATCH(B1391,'2.10.1'!$A$8:$A$105,0),MATCH(Data!A1391,'2.10.1'!$B$7:$X$7,0))</f>
        <v>5.3</v>
      </c>
      <c r="G1391" s="14">
        <f>INDEX('3.2'!$B$7:$X$104,MATCH(B1391,'3.2'!$A$7:$A$104,0),MATCH(Data!A1391,'3.2'!$B$6:$X$6,0))</f>
        <v>20880</v>
      </c>
      <c r="H1391" s="14">
        <f>INDEX('20.9'!$B$7:$X$104,MATCH(B1391,'20.9'!$A$7:$A$104,0),MATCH(Data!A1391,'20.9'!$B$6:$X$6,0))</f>
        <v>51166</v>
      </c>
      <c r="I1391" s="14">
        <f>INDEX('20.10'!$B$7:$X$104,MATCH(B1391,'20.10'!$A$7:$A$104,0),MATCH(Data!A1391,'20.10'!$B$6:$X$6,0))</f>
        <v>53614</v>
      </c>
      <c r="J1391" s="14">
        <f>INDEX('20.13'!$B$7:$X$104,MATCH(B1391,'20.13'!$A$7:$A$104,0),MATCH(Data!A1391,'20.13'!$B$6:$X$6,0))</f>
        <v>101.6</v>
      </c>
      <c r="K1391" s="14"/>
    </row>
    <row r="1392" spans="1:11" hidden="1" x14ac:dyDescent="0.45">
      <c r="A1392" s="116">
        <v>2014</v>
      </c>
      <c r="B1392" s="14" t="s">
        <v>56</v>
      </c>
      <c r="C1392" s="14">
        <f>INDEX('1.1'!$B$6:$X$103,MATCH(B1392,'1.1'!$A$6:$A$103,0),MATCH(Data!A1392,'1.1'!$B$5:$X$5,0))</f>
        <v>1536</v>
      </c>
      <c r="D1392" s="14">
        <f>INDEX('1.2'!$B$6:$X$103,MATCH(B1392,'1.2'!$A$6:$A$103,0),MATCH(Data!A1392,'1.2'!$B$5:$X$5,0))</f>
        <v>1537.1</v>
      </c>
      <c r="E1392" s="14">
        <f>INDEX('1.6.2'!$B$7:$X$104,MATCH(B1392,'1.6.2'!$A$7:$A$104,0),MATCH(Data!A1392,'1.6.2'!$B$6:$X$6,0))</f>
        <v>56.7</v>
      </c>
      <c r="F1392" s="14">
        <f>INDEX('2.10.1'!$B$8:$X$105,MATCH(B1392,'2.10.1'!$A$8:$A$105,0),MATCH(Data!A1392,'2.10.1'!$B$7:$X$7,0))</f>
        <v>4.0999999999999996</v>
      </c>
      <c r="G1392" s="14">
        <f>INDEX('3.2'!$B$7:$X$104,MATCH(B1392,'3.2'!$A$7:$A$104,0),MATCH(Data!A1392,'3.2'!$B$6:$X$6,0))</f>
        <v>21936</v>
      </c>
      <c r="H1392" s="14">
        <f>INDEX('20.9'!$B$7:$X$104,MATCH(B1392,'20.9'!$A$7:$A$104,0),MATCH(Data!A1392,'20.9'!$B$6:$X$6,0))</f>
        <v>48995</v>
      </c>
      <c r="I1392" s="14">
        <f>INDEX('20.10'!$B$7:$X$104,MATCH(B1392,'20.10'!$A$7:$A$104,0),MATCH(Data!A1392,'20.10'!$B$6:$X$6,0))</f>
        <v>45615</v>
      </c>
      <c r="J1392" s="14">
        <f>INDEX('20.13'!$B$7:$X$104,MATCH(B1392,'20.13'!$A$7:$A$104,0),MATCH(Data!A1392,'20.13'!$B$6:$X$6,0))</f>
        <v>102.5</v>
      </c>
      <c r="K1392" s="14"/>
    </row>
    <row r="1393" spans="1:11" hidden="1" x14ac:dyDescent="0.45">
      <c r="A1393" s="116">
        <v>2014</v>
      </c>
      <c r="B1393" s="14" t="s">
        <v>57</v>
      </c>
      <c r="C1393" s="14">
        <f>INDEX('1.1'!$B$6:$X$103,MATCH(B1393,'1.1'!$A$6:$A$103,0),MATCH(Data!A1393,'1.1'!$B$5:$X$5,0))</f>
        <v>1263.8</v>
      </c>
      <c r="D1393" s="14">
        <f>INDEX('1.2'!$B$6:$X$103,MATCH(B1393,'1.2'!$A$6:$A$103,0),MATCH(Data!A1393,'1.2'!$B$5:$X$5,0))</f>
        <v>1264.8</v>
      </c>
      <c r="E1393" s="14">
        <f>INDEX('1.6.2'!$B$7:$X$104,MATCH(B1393,'1.6.2'!$A$7:$A$104,0),MATCH(Data!A1393,'1.6.2'!$B$6:$X$6,0))</f>
        <v>56.3</v>
      </c>
      <c r="F1393" s="14">
        <f>INDEX('2.10.1'!$B$8:$X$105,MATCH(B1393,'2.10.1'!$A$8:$A$105,0),MATCH(Data!A1393,'2.10.1'!$B$7:$X$7,0))</f>
        <v>3.8</v>
      </c>
      <c r="G1393" s="14">
        <f>INDEX('3.2'!$B$7:$X$104,MATCH(B1393,'3.2'!$A$7:$A$104,0),MATCH(Data!A1393,'3.2'!$B$6:$X$6,0))</f>
        <v>22848</v>
      </c>
      <c r="H1393" s="14">
        <f>INDEX('20.9'!$B$7:$X$104,MATCH(B1393,'20.9'!$A$7:$A$104,0),MATCH(Data!A1393,'20.9'!$B$6:$X$6,0))</f>
        <v>52775</v>
      </c>
      <c r="I1393" s="14">
        <f>INDEX('20.10'!$B$7:$X$104,MATCH(B1393,'20.10'!$A$7:$A$104,0),MATCH(Data!A1393,'20.10'!$B$6:$X$6,0))</f>
        <v>52744</v>
      </c>
      <c r="J1393" s="14">
        <f>INDEX('20.13'!$B$7:$X$104,MATCH(B1393,'20.13'!$A$7:$A$104,0),MATCH(Data!A1393,'20.13'!$B$6:$X$6,0))</f>
        <v>103.9</v>
      </c>
      <c r="K1393" s="14"/>
    </row>
    <row r="1394" spans="1:11" hidden="1" x14ac:dyDescent="0.45">
      <c r="A1394" s="116">
        <v>2014</v>
      </c>
      <c r="B1394" s="14" t="s">
        <v>58</v>
      </c>
      <c r="C1394" s="14">
        <f>INDEX('1.1'!$B$6:$X$103,MATCH(B1394,'1.1'!$A$6:$A$103,0),MATCH(Data!A1394,'1.1'!$B$5:$X$5,0))</f>
        <v>12183.2</v>
      </c>
      <c r="D1394" s="14">
        <f>INDEX('1.2'!$B$6:$X$103,MATCH(B1394,'1.2'!$A$6:$A$103,0),MATCH(Data!A1394,'1.2'!$B$5:$X$5,0))</f>
        <v>12109.8</v>
      </c>
      <c r="E1394" s="14">
        <f>INDEX('1.6.2'!$B$7:$X$104,MATCH(B1394,'1.6.2'!$A$7:$A$104,0),MATCH(Data!A1394,'1.6.2'!$B$6:$X$6,0))</f>
        <v>60</v>
      </c>
      <c r="F1394" s="14">
        <f>INDEX('2.10.1'!$B$8:$X$105,MATCH(B1394,'2.10.1'!$A$8:$A$105,0),MATCH(Data!A1394,'2.10.1'!$B$7:$X$7,0))</f>
        <v>1.5</v>
      </c>
      <c r="G1394" s="14">
        <f>INDEX('3.2'!$B$7:$X$104,MATCH(B1394,'3.2'!$A$7:$A$104,0),MATCH(Data!A1394,'3.2'!$B$6:$X$6,0))</f>
        <v>55473</v>
      </c>
      <c r="H1394" s="14">
        <f>INDEX('20.9'!$B$7:$X$104,MATCH(B1394,'20.9'!$A$7:$A$104,0),MATCH(Data!A1394,'20.9'!$B$6:$X$6,0))</f>
        <v>174538</v>
      </c>
      <c r="I1394" s="14">
        <f>INDEX('20.10'!$B$7:$X$104,MATCH(B1394,'20.10'!$A$7:$A$104,0),MATCH(Data!A1394,'20.10'!$B$6:$X$6,0))</f>
        <v>191268</v>
      </c>
      <c r="J1394" s="14">
        <f>INDEX('20.13'!$B$7:$X$104,MATCH(B1394,'20.13'!$A$7:$A$104,0),MATCH(Data!A1394,'20.13'!$B$6:$X$6,0))</f>
        <v>103.3</v>
      </c>
      <c r="K1394" s="14"/>
    </row>
    <row r="1395" spans="1:11" ht="18" hidden="1" x14ac:dyDescent="0.45">
      <c r="A1395" s="116">
        <v>2014</v>
      </c>
      <c r="B1395" s="44" t="s">
        <v>137</v>
      </c>
      <c r="C1395" s="14">
        <f>INDEX('1.1'!$B$6:$X$103,MATCH(B1395,'1.1'!$A$6:$A$103,0),MATCH(Data!A1395,'1.1'!$B$5:$X$5,0))</f>
        <v>13842.9</v>
      </c>
      <c r="D1395" s="14">
        <f>INDEX('1.2'!$B$6:$X$103,MATCH(B1395,'1.2'!$A$6:$A$103,0),MATCH(Data!A1395,'1.2'!$B$5:$X$5,0))</f>
        <v>13821.9</v>
      </c>
      <c r="E1395" s="14">
        <f>INDEX('1.6.2'!$B$7:$X$104,MATCH(B1395,'1.6.2'!$A$7:$A$104,0),MATCH(Data!A1395,'1.6.2'!$B$6:$X$6,0))</f>
        <v>59.2</v>
      </c>
      <c r="F1395" s="14">
        <f>INDEX('2.10.1'!$B$8:$X$105,MATCH(B1395,'2.10.1'!$A$8:$A$105,0),MATCH(Data!A1395,'2.10.1'!$B$7:$X$7,0))</f>
        <v>4.0999999999999996</v>
      </c>
      <c r="G1395" s="14">
        <f>INDEX('3.2'!$B$7:$X$104,MATCH(B1395,'3.2'!$A$7:$A$104,0),MATCH(Data!A1395,'3.2'!$B$6:$X$6,0))</f>
        <v>27778</v>
      </c>
      <c r="H1395" s="14">
        <f>INDEX('20.9'!$B$7:$X$104,MATCH(B1395,'20.9'!$A$7:$A$104,0),MATCH(Data!A1395,'20.9'!$B$6:$X$6,0))</f>
        <v>68647</v>
      </c>
      <c r="I1395" s="14">
        <f>INDEX('20.10'!$B$7:$X$104,MATCH(B1395,'20.10'!$A$7:$A$104,0),MATCH(Data!A1395,'20.10'!$B$6:$X$6,0))</f>
        <v>56118</v>
      </c>
      <c r="J1395" s="14">
        <f>INDEX('20.13'!$B$7:$X$104,MATCH(B1395,'20.13'!$A$7:$A$104,0),MATCH(Data!A1395,'20.13'!$B$6:$X$6,0))</f>
        <v>106.2</v>
      </c>
      <c r="K1395" s="14"/>
    </row>
    <row r="1396" spans="1:11" hidden="1" x14ac:dyDescent="0.45">
      <c r="A1396" s="116">
        <v>2014</v>
      </c>
      <c r="B1396" s="14" t="s">
        <v>59</v>
      </c>
      <c r="C1396" s="14">
        <f>INDEX('1.1'!$B$6:$X$103,MATCH(B1396,'1.1'!$A$6:$A$103,0),MATCH(Data!A1396,'1.1'!$B$5:$X$5,0))</f>
        <v>607.6</v>
      </c>
      <c r="D1396" s="14">
        <f>INDEX('1.2'!$B$6:$X$103,MATCH(B1396,'1.2'!$A$6:$A$103,0),MATCH(Data!A1396,'1.2'!$B$5:$X$5,0))</f>
        <v>611.70000000000005</v>
      </c>
      <c r="E1396" s="14">
        <f>INDEX('1.6.2'!$B$7:$X$104,MATCH(B1396,'1.6.2'!$A$7:$A$104,0),MATCH(Data!A1396,'1.6.2'!$B$6:$X$6,0))</f>
        <v>57.5</v>
      </c>
      <c r="F1396" s="14">
        <f>INDEX('2.10.1'!$B$8:$X$105,MATCH(B1396,'2.10.1'!$A$8:$A$105,0),MATCH(Data!A1396,'2.10.1'!$B$7:$X$7,0))</f>
        <v>8.1</v>
      </c>
      <c r="G1396" s="14">
        <f>INDEX('3.2'!$B$7:$X$104,MATCH(B1396,'3.2'!$A$7:$A$104,0),MATCH(Data!A1396,'3.2'!$B$6:$X$6,0))</f>
        <v>23005</v>
      </c>
      <c r="H1396" s="14">
        <f>INDEX('20.9'!$B$7:$X$104,MATCH(B1396,'20.9'!$A$7:$A$104,0),MATCH(Data!A1396,'20.9'!$B$6:$X$6,0))</f>
        <v>49672</v>
      </c>
      <c r="I1396" s="14">
        <f>INDEX('20.10'!$B$7:$X$104,MATCH(B1396,'20.10'!$A$7:$A$104,0),MATCH(Data!A1396,'20.10'!$B$6:$X$6,0))</f>
        <v>48489</v>
      </c>
      <c r="J1396" s="14">
        <f>INDEX('20.13'!$B$7:$X$104,MATCH(B1396,'20.13'!$A$7:$A$104,0),MATCH(Data!A1396,'20.13'!$B$6:$X$6,0))</f>
        <v>101</v>
      </c>
      <c r="K1396" s="14"/>
    </row>
    <row r="1397" spans="1:11" hidden="1" x14ac:dyDescent="0.45">
      <c r="A1397" s="116">
        <v>2014</v>
      </c>
      <c r="B1397" s="14" t="s">
        <v>60</v>
      </c>
      <c r="C1397" s="14">
        <f>INDEX('1.1'!$B$6:$X$103,MATCH(B1397,'1.1'!$A$6:$A$103,0),MATCH(Data!A1397,'1.1'!$B$5:$X$5,0))</f>
        <v>838.1</v>
      </c>
      <c r="D1397" s="14">
        <f>INDEX('1.2'!$B$6:$X$103,MATCH(B1397,'1.2'!$A$6:$A$103,0),MATCH(Data!A1397,'1.2'!$B$5:$X$5,0))</f>
        <v>845.1</v>
      </c>
      <c r="E1397" s="14">
        <f>INDEX('1.6.2'!$B$7:$X$104,MATCH(B1397,'1.6.2'!$A$7:$A$104,0),MATCH(Data!A1397,'1.6.2'!$B$6:$X$6,0))</f>
        <v>60.6</v>
      </c>
      <c r="F1397" s="14">
        <f>INDEX('2.10.1'!$B$8:$X$105,MATCH(B1397,'2.10.1'!$A$8:$A$105,0),MATCH(Data!A1397,'2.10.1'!$B$7:$X$7,0))</f>
        <v>6</v>
      </c>
      <c r="G1397" s="14">
        <f>INDEX('3.2'!$B$7:$X$104,MATCH(B1397,'3.2'!$A$7:$A$104,0),MATCH(Data!A1397,'3.2'!$B$6:$X$6,0))</f>
        <v>29561</v>
      </c>
      <c r="H1397" s="14">
        <f>INDEX('20.9'!$B$7:$X$104,MATCH(B1397,'20.9'!$A$7:$A$104,0),MATCH(Data!A1397,'20.9'!$B$6:$X$6,0))</f>
        <v>60946</v>
      </c>
      <c r="I1397" s="14">
        <f>INDEX('20.10'!$B$7:$X$104,MATCH(B1397,'20.10'!$A$7:$A$104,0),MATCH(Data!A1397,'20.10'!$B$6:$X$6,0))</f>
        <v>59244</v>
      </c>
      <c r="J1397" s="14">
        <f>INDEX('20.13'!$B$7:$X$104,MATCH(B1397,'20.13'!$A$7:$A$104,0),MATCH(Data!A1397,'20.13'!$B$6:$X$6,0))</f>
        <v>114</v>
      </c>
      <c r="K1397" s="14"/>
    </row>
    <row r="1398" spans="1:11" hidden="1" x14ac:dyDescent="0.45">
      <c r="A1398" s="116">
        <v>2014</v>
      </c>
      <c r="B1398" s="14" t="s">
        <v>61</v>
      </c>
      <c r="C1398" s="14">
        <f>INDEX('1.1'!$B$6:$X$103,MATCH(B1398,'1.1'!$A$6:$A$103,0),MATCH(Data!A1398,'1.1'!$B$5:$X$5,0))</f>
        <v>1146.0999999999999</v>
      </c>
      <c r="D1398" s="14">
        <f>INDEX('1.2'!$B$6:$X$103,MATCH(B1398,'1.2'!$A$6:$A$103,0),MATCH(Data!A1398,'1.2'!$B$5:$X$5,0))</f>
        <v>1154.9000000000001</v>
      </c>
      <c r="E1398" s="14">
        <f>INDEX('1.6.2'!$B$7:$X$104,MATCH(B1398,'1.6.2'!$A$7:$A$104,0),MATCH(Data!A1398,'1.6.2'!$B$6:$X$6,0))</f>
        <v>57.3</v>
      </c>
      <c r="F1398" s="14">
        <f>INDEX('2.10.1'!$B$8:$X$105,MATCH(B1398,'2.10.1'!$A$8:$A$105,0),MATCH(Data!A1398,'2.10.1'!$B$7:$X$7,0))</f>
        <v>7.2</v>
      </c>
      <c r="G1398" s="14">
        <f>INDEX('3.2'!$B$7:$X$104,MATCH(B1398,'3.2'!$A$7:$A$104,0),MATCH(Data!A1398,'3.2'!$B$6:$X$6,0))</f>
        <v>28111</v>
      </c>
      <c r="H1398" s="14">
        <f>INDEX('20.9'!$B$7:$X$104,MATCH(B1398,'20.9'!$A$7:$A$104,0),MATCH(Data!A1398,'20.9'!$B$6:$X$6,0))</f>
        <v>59205</v>
      </c>
      <c r="I1398" s="14">
        <f>INDEX('20.10'!$B$7:$X$104,MATCH(B1398,'20.10'!$A$7:$A$104,0),MATCH(Data!A1398,'20.10'!$B$6:$X$6,0))</f>
        <v>63509</v>
      </c>
      <c r="J1398" s="14">
        <f>INDEX('20.13'!$B$7:$X$104,MATCH(B1398,'20.13'!$A$7:$A$104,0),MATCH(Data!A1398,'20.13'!$B$6:$X$6,0))</f>
        <v>103.3</v>
      </c>
      <c r="K1398" s="14"/>
    </row>
    <row r="1399" spans="1:11" hidden="1" x14ac:dyDescent="0.45">
      <c r="A1399" s="116">
        <v>2014</v>
      </c>
      <c r="B1399" s="83" t="s">
        <v>62</v>
      </c>
      <c r="C1399" s="14">
        <f>INDEX('1.1'!$B$6:$X$103,MATCH(B1399,'1.1'!$A$6:$A$103,0),MATCH(Data!A1399,'1.1'!$B$5:$X$5,0))</f>
        <v>0</v>
      </c>
      <c r="D1399" s="14">
        <f>INDEX('1.2'!$B$6:$X$103,MATCH(B1399,'1.2'!$A$6:$A$103,0),MATCH(Data!A1399,'1.2'!$B$5:$X$5,0))</f>
        <v>0</v>
      </c>
      <c r="E1399" s="14">
        <f>INDEX('1.6.2'!$B$7:$X$104,MATCH(B1399,'1.6.2'!$A$7:$A$104,0),MATCH(Data!A1399,'1.6.2'!$B$6:$X$6,0))</f>
        <v>0</v>
      </c>
      <c r="F1399" s="14">
        <f>INDEX('2.10.1'!$B$8:$X$105,MATCH(B1399,'2.10.1'!$A$8:$A$105,0),MATCH(Data!A1399,'2.10.1'!$B$7:$X$7,0))</f>
        <v>0</v>
      </c>
      <c r="G1399" s="14">
        <f>INDEX('3.2'!$B$7:$X$104,MATCH(B1399,'3.2'!$A$7:$A$104,0),MATCH(Data!A1399,'3.2'!$B$6:$X$6,0))</f>
        <v>0</v>
      </c>
      <c r="H1399" s="14">
        <f>INDEX('20.9'!$B$7:$X$104,MATCH(B1399,'20.9'!$A$7:$A$104,0),MATCH(Data!A1399,'20.9'!$B$6:$X$6,0))</f>
        <v>0</v>
      </c>
      <c r="I1399" s="14">
        <f>INDEX('20.10'!$B$7:$X$104,MATCH(B1399,'20.10'!$A$7:$A$104,0),MATCH(Data!A1399,'20.10'!$B$6:$X$6,0))</f>
        <v>0</v>
      </c>
      <c r="J1399" s="14">
        <f>INDEX('20.13'!$B$7:$X$104,MATCH(B1399,'20.13'!$A$7:$A$104,0),MATCH(Data!A1399,'20.13'!$B$6:$X$6,0))</f>
        <v>0</v>
      </c>
      <c r="K1399" s="14"/>
    </row>
    <row r="1400" spans="1:11" hidden="1" x14ac:dyDescent="0.45">
      <c r="A1400" s="116">
        <v>2014</v>
      </c>
      <c r="B1400" s="105" t="s">
        <v>63</v>
      </c>
      <c r="C1400" s="14">
        <f>INDEX('1.1'!$B$6:$X$103,MATCH(B1400,'1.1'!$A$6:$A$103,0),MATCH(Data!A1400,'1.1'!$B$5:$X$5,0))</f>
        <v>42.3</v>
      </c>
      <c r="D1400" s="14">
        <f>INDEX('1.2'!$B$6:$X$103,MATCH(B1400,'1.2'!$A$6:$A$103,0),MATCH(Data!A1400,'1.2'!$B$5:$X$5,0))</f>
        <v>42.3</v>
      </c>
      <c r="E1400" s="14">
        <f>INDEX('1.6.2'!$B$7:$X$104,MATCH(B1400,'1.6.2'!$A$7:$A$104,0),MATCH(Data!A1400,'1.6.2'!$B$6:$X$6,0))</f>
        <v>60.2</v>
      </c>
      <c r="F1400" s="14">
        <f>INDEX('2.10.1'!$B$8:$X$105,MATCH(B1400,'2.10.1'!$A$8:$A$105,0),MATCH(Data!A1400,'2.10.1'!$B$7:$X$7,0))</f>
        <v>5.3</v>
      </c>
      <c r="G1400" s="14">
        <f>INDEX('3.2'!$B$7:$X$104,MATCH(B1400,'3.2'!$A$7:$A$104,0),MATCH(Data!A1400,'3.2'!$B$6:$X$6,0))</f>
        <v>66981</v>
      </c>
      <c r="H1400" s="14" t="str">
        <f>INDEX('20.9'!$B$7:$X$104,MATCH(B1400,'20.9'!$A$7:$A$104,0),MATCH(Data!A1400,'20.9'!$B$6:$X$6,0))</f>
        <v>…</v>
      </c>
      <c r="I1400" s="14">
        <f>INDEX('20.10'!$B$7:$X$104,MATCH(B1400,'20.10'!$A$7:$A$104,0),MATCH(Data!A1400,'20.10'!$B$6:$X$6,0))</f>
        <v>74554</v>
      </c>
      <c r="J1400" s="14">
        <f>INDEX('20.13'!$B$7:$X$104,MATCH(B1400,'20.13'!$A$7:$A$104,0),MATCH(Data!A1400,'20.13'!$B$6:$X$6,0))</f>
        <v>109.8</v>
      </c>
      <c r="K1400" s="14"/>
    </row>
    <row r="1401" spans="1:11" ht="18" hidden="1" x14ac:dyDescent="0.45">
      <c r="A1401" s="116">
        <v>2014</v>
      </c>
      <c r="B1401" s="105" t="s">
        <v>126</v>
      </c>
      <c r="C1401" s="14">
        <f>INDEX('1.1'!$B$6:$X$103,MATCH(B1401,'1.1'!$A$6:$A$103,0),MATCH(Data!A1401,'1.1'!$B$5:$X$5,0))</f>
        <v>1103.8</v>
      </c>
      <c r="D1401" s="14">
        <f>INDEX('1.2'!$B$6:$X$103,MATCH(B1401,'1.2'!$A$6:$A$103,0),MATCH(Data!A1401,'1.2'!$B$5:$X$5,0))</f>
        <v>1112.6000000000001</v>
      </c>
      <c r="E1401" s="14">
        <f>INDEX('1.6.2'!$B$7:$X$104,MATCH(B1401,'1.6.2'!$A$7:$A$104,0),MATCH(Data!A1401,'1.6.2'!$B$6:$X$6,0))</f>
        <v>57.2</v>
      </c>
      <c r="F1401" s="14">
        <f>INDEX('2.10.1'!$B$8:$X$105,MATCH(B1401,'2.10.1'!$A$8:$A$105,0),MATCH(Data!A1401,'2.10.1'!$B$7:$X$7,0))</f>
        <v>7.3</v>
      </c>
      <c r="G1401" s="14">
        <f>INDEX('3.2'!$B$7:$X$104,MATCH(B1401,'3.2'!$A$7:$A$104,0),MATCH(Data!A1401,'3.2'!$B$6:$X$6,0))</f>
        <v>26643</v>
      </c>
      <c r="H1401" s="14">
        <f>INDEX('20.9'!$B$7:$X$104,MATCH(B1401,'20.9'!$A$7:$A$104,0),MATCH(Data!A1401,'20.9'!$B$6:$X$6,0))</f>
        <v>59205</v>
      </c>
      <c r="I1401" s="14">
        <f>INDEX('20.10'!$B$7:$X$104,MATCH(B1401,'20.10'!$A$7:$A$104,0),MATCH(Data!A1401,'20.10'!$B$6:$X$6,0))</f>
        <v>62725</v>
      </c>
      <c r="J1401" s="14">
        <f>INDEX('20.13'!$B$7:$X$104,MATCH(B1401,'20.13'!$A$7:$A$104,0),MATCH(Data!A1401,'20.13'!$B$6:$X$6,0))</f>
        <v>106.4</v>
      </c>
      <c r="K1401" s="14"/>
    </row>
    <row r="1402" spans="1:11" hidden="1" x14ac:dyDescent="0.45">
      <c r="A1402" s="116">
        <v>2014</v>
      </c>
      <c r="B1402" s="14" t="s">
        <v>65</v>
      </c>
      <c r="C1402" s="14">
        <f>INDEX('1.1'!$B$6:$X$103,MATCH(B1402,'1.1'!$A$6:$A$103,0),MATCH(Data!A1402,'1.1'!$B$5:$X$5,0))</f>
        <v>1190.5</v>
      </c>
      <c r="D1402" s="14">
        <f>INDEX('1.2'!$B$6:$X$103,MATCH(B1402,'1.2'!$A$6:$A$103,0),MATCH(Data!A1402,'1.2'!$B$5:$X$5,0))</f>
        <v>1191.7</v>
      </c>
      <c r="E1402" s="14">
        <f>INDEX('1.6.2'!$B$7:$X$104,MATCH(B1402,'1.6.2'!$A$7:$A$104,0),MATCH(Data!A1402,'1.6.2'!$B$6:$X$6,0))</f>
        <v>57.2</v>
      </c>
      <c r="F1402" s="14">
        <f>INDEX('2.10.1'!$B$8:$X$105,MATCH(B1402,'2.10.1'!$A$8:$A$105,0),MATCH(Data!A1402,'2.10.1'!$B$7:$X$7,0))</f>
        <v>5.6</v>
      </c>
      <c r="G1402" s="14">
        <f>INDEX('3.2'!$B$7:$X$104,MATCH(B1402,'3.2'!$A$7:$A$104,0),MATCH(Data!A1402,'3.2'!$B$6:$X$6,0))</f>
        <v>21792</v>
      </c>
      <c r="H1402" s="14">
        <f>INDEX('20.9'!$B$7:$X$104,MATCH(B1402,'20.9'!$A$7:$A$104,0),MATCH(Data!A1402,'20.9'!$B$6:$X$6,0))</f>
        <v>43235</v>
      </c>
      <c r="I1402" s="14">
        <f>INDEX('20.10'!$B$7:$X$104,MATCH(B1402,'20.10'!$A$7:$A$104,0),MATCH(Data!A1402,'20.10'!$B$6:$X$6,0))</f>
        <v>44899</v>
      </c>
      <c r="J1402" s="14">
        <f>INDEX('20.13'!$B$7:$X$104,MATCH(B1402,'20.13'!$A$7:$A$104,0),MATCH(Data!A1402,'20.13'!$B$6:$X$6,0))</f>
        <v>101.3</v>
      </c>
      <c r="K1402" s="14"/>
    </row>
    <row r="1403" spans="1:11" hidden="1" x14ac:dyDescent="0.45">
      <c r="A1403" s="116">
        <v>2014</v>
      </c>
      <c r="B1403" s="14" t="s">
        <v>66</v>
      </c>
      <c r="C1403" s="14">
        <f>INDEX('1.1'!$B$6:$X$103,MATCH(B1403,'1.1'!$A$6:$A$103,0),MATCH(Data!A1403,'1.1'!$B$5:$X$5,0))</f>
        <v>970.1</v>
      </c>
      <c r="D1403" s="14">
        <f>INDEX('1.2'!$B$6:$X$103,MATCH(B1403,'1.2'!$A$6:$A$103,0),MATCH(Data!A1403,'1.2'!$B$5:$X$5,0))</f>
        <v>967.1</v>
      </c>
      <c r="E1403" s="14">
        <f>INDEX('1.6.2'!$B$7:$X$104,MATCH(B1403,'1.6.2'!$A$7:$A$104,0),MATCH(Data!A1403,'1.6.2'!$B$6:$X$6,0))</f>
        <v>58.9</v>
      </c>
      <c r="F1403" s="14">
        <f>INDEX('2.10.1'!$B$8:$X$105,MATCH(B1403,'2.10.1'!$A$8:$A$105,0),MATCH(Data!A1403,'2.10.1'!$B$7:$X$7,0))</f>
        <v>5.4</v>
      </c>
      <c r="G1403" s="14">
        <f>INDEX('3.2'!$B$7:$X$104,MATCH(B1403,'3.2'!$A$7:$A$104,0),MATCH(Data!A1403,'3.2'!$B$6:$X$6,0))</f>
        <v>22620</v>
      </c>
      <c r="H1403" s="14">
        <f>INDEX('20.9'!$B$7:$X$104,MATCH(B1403,'20.9'!$A$7:$A$104,0),MATCH(Data!A1403,'20.9'!$B$6:$X$6,0))</f>
        <v>45099</v>
      </c>
      <c r="I1403" s="14">
        <f>INDEX('20.10'!$B$7:$X$104,MATCH(B1403,'20.10'!$A$7:$A$104,0),MATCH(Data!A1403,'20.10'!$B$6:$X$6,0))</f>
        <v>47513</v>
      </c>
      <c r="J1403" s="14">
        <f>INDEX('20.13'!$B$7:$X$104,MATCH(B1403,'20.13'!$A$7:$A$104,0),MATCH(Data!A1403,'20.13'!$B$6:$X$6,0))</f>
        <v>111.8</v>
      </c>
      <c r="K1403" s="14"/>
    </row>
    <row r="1404" spans="1:11" hidden="1" x14ac:dyDescent="0.45">
      <c r="A1404" s="116">
        <v>2014</v>
      </c>
      <c r="B1404" s="14" t="s">
        <v>67</v>
      </c>
      <c r="C1404" s="14">
        <f>INDEX('1.1'!$B$6:$X$103,MATCH(B1404,'1.1'!$A$6:$A$103,0),MATCH(Data!A1404,'1.1'!$B$5:$X$5,0))</f>
        <v>1808.8</v>
      </c>
      <c r="D1404" s="14">
        <f>INDEX('1.2'!$B$6:$X$103,MATCH(B1404,'1.2'!$A$6:$A$103,0),MATCH(Data!A1404,'1.2'!$B$5:$X$5,0))</f>
        <v>1799.2</v>
      </c>
      <c r="E1404" s="14">
        <f>INDEX('1.6.2'!$B$7:$X$104,MATCH(B1404,'1.6.2'!$A$7:$A$104,0),MATCH(Data!A1404,'1.6.2'!$B$6:$X$6,0))</f>
        <v>59.7</v>
      </c>
      <c r="F1404" s="14">
        <f>INDEX('2.10.1'!$B$8:$X$105,MATCH(B1404,'2.10.1'!$A$8:$A$105,0),MATCH(Data!A1404,'2.10.1'!$B$7:$X$7,0))</f>
        <v>4.5</v>
      </c>
      <c r="G1404" s="14">
        <f>INDEX('3.2'!$B$7:$X$104,MATCH(B1404,'3.2'!$A$7:$A$104,0),MATCH(Data!A1404,'3.2'!$B$6:$X$6,0))</f>
        <v>21578</v>
      </c>
      <c r="H1404" s="14">
        <f>INDEX('20.9'!$B$7:$X$104,MATCH(B1404,'20.9'!$A$7:$A$104,0),MATCH(Data!A1404,'20.9'!$B$6:$X$6,0))</f>
        <v>53617</v>
      </c>
      <c r="I1404" s="14">
        <f>INDEX('20.10'!$B$7:$X$104,MATCH(B1404,'20.10'!$A$7:$A$104,0),MATCH(Data!A1404,'20.10'!$B$6:$X$6,0))</f>
        <v>61195</v>
      </c>
      <c r="J1404" s="14">
        <f>INDEX('20.13'!$B$7:$X$104,MATCH(B1404,'20.13'!$A$7:$A$104,0),MATCH(Data!A1404,'20.13'!$B$6:$X$6,0))</f>
        <v>101.1</v>
      </c>
      <c r="K1404" s="14"/>
    </row>
    <row r="1405" spans="1:11" hidden="1" x14ac:dyDescent="0.45">
      <c r="A1405" s="116">
        <v>2014</v>
      </c>
      <c r="B1405" s="14" t="s">
        <v>68</v>
      </c>
      <c r="C1405" s="14">
        <f>INDEX('1.1'!$B$6:$X$103,MATCH(B1405,'1.1'!$A$6:$A$103,0),MATCH(Data!A1405,'1.1'!$B$5:$X$5,0))</f>
        <v>743.9</v>
      </c>
      <c r="D1405" s="14">
        <f>INDEX('1.2'!$B$6:$X$103,MATCH(B1405,'1.2'!$A$6:$A$103,0),MATCH(Data!A1405,'1.2'!$B$5:$X$5,0))</f>
        <v>749</v>
      </c>
      <c r="E1405" s="14">
        <f>INDEX('1.6.2'!$B$7:$X$104,MATCH(B1405,'1.6.2'!$A$7:$A$104,0),MATCH(Data!A1405,'1.6.2'!$B$6:$X$6,0))</f>
        <v>61.4</v>
      </c>
      <c r="F1405" s="14">
        <f>INDEX('2.10.1'!$B$8:$X$105,MATCH(B1405,'2.10.1'!$A$8:$A$105,0),MATCH(Data!A1405,'2.10.1'!$B$7:$X$7,0))</f>
        <v>6.7</v>
      </c>
      <c r="G1405" s="14">
        <f>INDEX('3.2'!$B$7:$X$104,MATCH(B1405,'3.2'!$A$7:$A$104,0),MATCH(Data!A1405,'3.2'!$B$6:$X$6,0))</f>
        <v>33783</v>
      </c>
      <c r="H1405" s="14" t="str">
        <f>INDEX('20.9'!$B$7:$X$104,MATCH(B1405,'20.9'!$A$7:$A$104,0),MATCH(Data!A1405,'20.9'!$B$6:$X$6,0))</f>
        <v>…</v>
      </c>
      <c r="I1405" s="14">
        <f>INDEX('20.10'!$B$7:$X$104,MATCH(B1405,'20.10'!$A$7:$A$104,0),MATCH(Data!A1405,'20.10'!$B$6:$X$6,0))</f>
        <v>50718</v>
      </c>
      <c r="J1405" s="14">
        <f>INDEX('20.13'!$B$7:$X$104,MATCH(B1405,'20.13'!$A$7:$A$104,0),MATCH(Data!A1405,'20.13'!$B$6:$X$6,0))</f>
        <v>107.1</v>
      </c>
      <c r="K1405" s="14"/>
    </row>
    <row r="1406" spans="1:11" hidden="1" x14ac:dyDescent="0.45">
      <c r="A1406" s="116">
        <v>2014</v>
      </c>
      <c r="B1406" s="14" t="s">
        <v>69</v>
      </c>
      <c r="C1406" s="14">
        <f>INDEX('1.1'!$B$6:$X$103,MATCH(B1406,'1.1'!$A$6:$A$103,0),MATCH(Data!A1406,'1.1'!$B$5:$X$5,0))</f>
        <v>616.9</v>
      </c>
      <c r="D1406" s="14">
        <f>INDEX('1.2'!$B$6:$X$103,MATCH(B1406,'1.2'!$A$6:$A$103,0),MATCH(Data!A1406,'1.2'!$B$5:$X$5,0))</f>
        <v>619</v>
      </c>
      <c r="E1406" s="14">
        <f>INDEX('1.6.2'!$B$7:$X$104,MATCH(B1406,'1.6.2'!$A$7:$A$104,0),MATCH(Data!A1406,'1.6.2'!$B$6:$X$6,0))</f>
        <v>55.5</v>
      </c>
      <c r="F1406" s="14">
        <f>INDEX('2.10.1'!$B$8:$X$105,MATCH(B1406,'2.10.1'!$A$8:$A$105,0),MATCH(Data!A1406,'2.10.1'!$B$7:$X$7,0))</f>
        <v>3.7</v>
      </c>
      <c r="G1406" s="14">
        <f>INDEX('3.2'!$B$7:$X$104,MATCH(B1406,'3.2'!$A$7:$A$104,0),MATCH(Data!A1406,'3.2'!$B$6:$X$6,0))</f>
        <v>22964</v>
      </c>
      <c r="H1406" s="14">
        <f>INDEX('20.9'!$B$7:$X$104,MATCH(B1406,'20.9'!$A$7:$A$104,0),MATCH(Data!A1406,'20.9'!$B$6:$X$6,0))</f>
        <v>46522</v>
      </c>
      <c r="I1406" s="14">
        <f>INDEX('20.10'!$B$7:$X$104,MATCH(B1406,'20.10'!$A$7:$A$104,0),MATCH(Data!A1406,'20.10'!$B$6:$X$6,0))</f>
        <v>43466</v>
      </c>
      <c r="J1406" s="14">
        <f>INDEX('20.13'!$B$7:$X$104,MATCH(B1406,'20.13'!$A$7:$A$104,0),MATCH(Data!A1406,'20.13'!$B$6:$X$6,0))</f>
        <v>107.6</v>
      </c>
      <c r="K1406" s="14"/>
    </row>
    <row r="1407" spans="1:11" hidden="1" x14ac:dyDescent="0.45">
      <c r="A1407" s="116">
        <v>2014</v>
      </c>
      <c r="B1407" s="14" t="s">
        <v>70</v>
      </c>
      <c r="C1407" s="14">
        <f>INDEX('1.1'!$B$6:$X$103,MATCH(B1407,'1.1'!$A$6:$A$103,0),MATCH(Data!A1407,'1.1'!$B$5:$X$5,0))</f>
        <v>644.70000000000005</v>
      </c>
      <c r="D1407" s="14">
        <f>INDEX('1.2'!$B$6:$X$103,MATCH(B1407,'1.2'!$A$6:$A$103,0),MATCH(Data!A1407,'1.2'!$B$5:$X$5,0))</f>
        <v>648.20000000000005</v>
      </c>
      <c r="E1407" s="14">
        <f>INDEX('1.6.2'!$B$7:$X$104,MATCH(B1407,'1.6.2'!$A$7:$A$104,0),MATCH(Data!A1407,'1.6.2'!$B$6:$X$6,0))</f>
        <v>56</v>
      </c>
      <c r="F1407" s="14">
        <f>INDEX('2.10.1'!$B$8:$X$105,MATCH(B1407,'2.10.1'!$A$8:$A$105,0),MATCH(Data!A1407,'2.10.1'!$B$7:$X$7,0))</f>
        <v>6.5</v>
      </c>
      <c r="G1407" s="14">
        <f>INDEX('3.2'!$B$7:$X$104,MATCH(B1407,'3.2'!$A$7:$A$104,0),MATCH(Data!A1407,'3.2'!$B$6:$X$6,0))</f>
        <v>19697</v>
      </c>
      <c r="H1407" s="14">
        <f>INDEX('20.9'!$B$7:$X$104,MATCH(B1407,'20.9'!$A$7:$A$104,0),MATCH(Data!A1407,'20.9'!$B$6:$X$6,0))</f>
        <v>40477</v>
      </c>
      <c r="I1407" s="14">
        <f>INDEX('20.10'!$B$7:$X$104,MATCH(B1407,'20.10'!$A$7:$A$104,0),MATCH(Data!A1407,'20.10'!$B$6:$X$6,0))</f>
        <v>43947</v>
      </c>
      <c r="J1407" s="14">
        <f>INDEX('20.13'!$B$7:$X$104,MATCH(B1407,'20.13'!$A$7:$A$104,0),MATCH(Data!A1407,'20.13'!$B$6:$X$6,0))</f>
        <v>111.7</v>
      </c>
      <c r="K1407" s="14"/>
    </row>
    <row r="1408" spans="1:11" hidden="1" x14ac:dyDescent="0.45">
      <c r="A1408" s="116">
        <v>2014</v>
      </c>
      <c r="B1408" s="14" t="s">
        <v>71</v>
      </c>
      <c r="C1408" s="14">
        <f>INDEX('1.1'!$B$6:$X$103,MATCH(B1408,'1.1'!$A$6:$A$103,0),MATCH(Data!A1408,'1.1'!$B$5:$X$5,0))</f>
        <v>5276.2</v>
      </c>
      <c r="D1408" s="14">
        <f>INDEX('1.2'!$B$6:$X$103,MATCH(B1408,'1.2'!$A$6:$A$103,0),MATCH(Data!A1408,'1.2'!$B$5:$X$5,0))</f>
        <v>5236</v>
      </c>
      <c r="E1408" s="14">
        <f>INDEX('1.6.2'!$B$7:$X$104,MATCH(B1408,'1.6.2'!$A$7:$A$104,0),MATCH(Data!A1408,'1.6.2'!$B$6:$X$6,0))</f>
        <v>60.4</v>
      </c>
      <c r="F1408" s="14">
        <f>INDEX('2.10.1'!$B$8:$X$105,MATCH(B1408,'2.10.1'!$A$8:$A$105,0),MATCH(Data!A1408,'2.10.1'!$B$7:$X$7,0))</f>
        <v>1.4</v>
      </c>
      <c r="G1408" s="14">
        <f>INDEX('3.2'!$B$7:$X$104,MATCH(B1408,'3.2'!$A$7:$A$104,0),MATCH(Data!A1408,'3.2'!$B$6:$X$6,0))</f>
        <v>33170</v>
      </c>
      <c r="H1408" s="14">
        <f>INDEX('20.9'!$B$7:$X$104,MATCH(B1408,'20.9'!$A$7:$A$104,0),MATCH(Data!A1408,'20.9'!$B$6:$X$6,0))</f>
        <v>96683</v>
      </c>
      <c r="I1408" s="14">
        <f>INDEX('20.10'!$B$7:$X$104,MATCH(B1408,'20.10'!$A$7:$A$104,0),MATCH(Data!A1408,'20.10'!$B$6:$X$6,0))</f>
        <v>90630</v>
      </c>
      <c r="J1408" s="14">
        <f>INDEX('20.13'!$B$7:$X$104,MATCH(B1408,'20.13'!$A$7:$A$104,0),MATCH(Data!A1408,'20.13'!$B$6:$X$6,0))</f>
        <v>104.8</v>
      </c>
      <c r="K1408" s="14"/>
    </row>
    <row r="1409" spans="1:11" ht="18" hidden="1" x14ac:dyDescent="0.45">
      <c r="A1409" s="116">
        <v>2014</v>
      </c>
      <c r="B1409" s="55" t="s">
        <v>151</v>
      </c>
      <c r="C1409" s="14">
        <f>INDEX('1.1'!$B$6:$X$103,MATCH(B1409,'1.1'!$A$6:$A$103,0),MATCH(Data!A1409,'1.1'!$B$5:$X$5,0))</f>
        <v>16378.2</v>
      </c>
      <c r="D1409" s="14">
        <f>INDEX('1.2'!$B$6:$X$103,MATCH(B1409,'1.2'!$A$6:$A$103,0),MATCH(Data!A1409,'1.2'!$B$5:$X$5,0))</f>
        <v>16324.1</v>
      </c>
      <c r="E1409" s="14">
        <f>INDEX('1.6.2'!$B$7:$X$104,MATCH(B1409,'1.6.2'!$A$7:$A$104,0),MATCH(Data!A1409,'1.6.2'!$B$6:$X$6,0))</f>
        <v>57.6</v>
      </c>
      <c r="F1409" s="14">
        <f>INDEX('2.10.1'!$B$8:$X$105,MATCH(B1409,'2.10.1'!$A$8:$A$105,0),MATCH(Data!A1409,'2.10.1'!$B$7:$X$7,0))</f>
        <v>6.2</v>
      </c>
      <c r="G1409" s="14">
        <f>INDEX('3.2'!$B$7:$X$104,MATCH(B1409,'3.2'!$A$7:$A$104,0),MATCH(Data!A1409,'3.2'!$B$6:$X$6,0))</f>
        <v>23997</v>
      </c>
      <c r="H1409" s="14">
        <f>INDEX('20.9'!$B$7:$X$104,MATCH(B1409,'20.9'!$A$7:$A$104,0),MATCH(Data!A1409,'20.9'!$B$6:$X$6,0))</f>
        <v>42182</v>
      </c>
      <c r="I1409" s="14">
        <f>INDEX('20.10'!$B$7:$X$104,MATCH(B1409,'20.10'!$A$7:$A$104,0),MATCH(Data!A1409,'20.10'!$B$6:$X$6,0))</f>
        <v>51832</v>
      </c>
      <c r="J1409" s="14">
        <f>INDEX('20.13'!$B$7:$X$104,MATCH(B1409,'20.13'!$A$7:$A$104,0),MATCH(Data!A1409,'20.13'!$B$6:$X$6,0))</f>
        <v>102.6</v>
      </c>
      <c r="K1409" s="14"/>
    </row>
    <row r="1410" spans="1:11" hidden="1" x14ac:dyDescent="0.45">
      <c r="A1410" s="116">
        <v>2014</v>
      </c>
      <c r="B1410" s="14" t="s">
        <v>72</v>
      </c>
      <c r="C1410" s="14">
        <f>INDEX('1.1'!$B$6:$X$103,MATCH(B1410,'1.1'!$A$6:$A$103,0),MATCH(Data!A1410,'1.1'!$B$5:$X$5,0))</f>
        <v>460</v>
      </c>
      <c r="D1410" s="14">
        <f>INDEX('1.2'!$B$6:$X$103,MATCH(B1410,'1.2'!$A$6:$A$103,0),MATCH(Data!A1410,'1.2'!$B$5:$X$5,0))</f>
        <v>457.2</v>
      </c>
      <c r="E1410" s="14">
        <f>INDEX('1.6.2'!$B$7:$X$104,MATCH(B1410,'1.6.2'!$A$7:$A$104,0),MATCH(Data!A1410,'1.6.2'!$B$6:$X$6,0))</f>
        <v>57.4</v>
      </c>
      <c r="F1410" s="14">
        <f>INDEX('2.10.1'!$B$8:$X$105,MATCH(B1410,'2.10.1'!$A$8:$A$105,0),MATCH(Data!A1410,'2.10.1'!$B$7:$X$7,0))</f>
        <v>8.6</v>
      </c>
      <c r="G1410" s="14">
        <f>INDEX('3.2'!$B$7:$X$104,MATCH(B1410,'3.2'!$A$7:$A$104,0),MATCH(Data!A1410,'3.2'!$B$6:$X$6,0))</f>
        <v>22078</v>
      </c>
      <c r="H1410" s="14">
        <f>INDEX('20.9'!$B$7:$X$104,MATCH(B1410,'20.9'!$A$7:$A$104,0),MATCH(Data!A1410,'20.9'!$B$6:$X$6,0))</f>
        <v>32267</v>
      </c>
      <c r="I1410" s="14">
        <f>INDEX('20.10'!$B$7:$X$104,MATCH(B1410,'20.10'!$A$7:$A$104,0),MATCH(Data!A1410,'20.10'!$B$6:$X$6,0))</f>
        <v>38426</v>
      </c>
      <c r="J1410" s="14">
        <f>INDEX('20.13'!$B$7:$X$104,MATCH(B1410,'20.13'!$A$7:$A$104,0),MATCH(Data!A1410,'20.13'!$B$6:$X$6,0))</f>
        <v>127.6</v>
      </c>
      <c r="K1410" s="14"/>
    </row>
    <row r="1411" spans="1:11" hidden="1" x14ac:dyDescent="0.45">
      <c r="A1411" s="116">
        <v>2014</v>
      </c>
      <c r="B1411" s="14" t="s">
        <v>73</v>
      </c>
      <c r="C1411" s="14">
        <f>INDEX('1.1'!$B$6:$X$103,MATCH(B1411,'1.1'!$A$6:$A$103,0),MATCH(Data!A1411,'1.1'!$B$5:$X$5,0))</f>
        <v>279.7</v>
      </c>
      <c r="D1411" s="14">
        <f>INDEX('1.2'!$B$6:$X$103,MATCH(B1411,'1.2'!$A$6:$A$103,0),MATCH(Data!A1411,'1.2'!$B$5:$X$5,0))</f>
        <v>280.5</v>
      </c>
      <c r="E1411" s="14">
        <f>INDEX('1.6.2'!$B$7:$X$104,MATCH(B1411,'1.6.2'!$A$7:$A$104,0),MATCH(Data!A1411,'1.6.2'!$B$6:$X$6,0))</f>
        <v>59.2</v>
      </c>
      <c r="F1411" s="14">
        <f>INDEX('2.10.1'!$B$8:$X$105,MATCH(B1411,'2.10.1'!$A$8:$A$105,0),MATCH(Data!A1411,'2.10.1'!$B$7:$X$7,0))</f>
        <v>10.9</v>
      </c>
      <c r="G1411" s="14">
        <f>INDEX('3.2'!$B$7:$X$104,MATCH(B1411,'3.2'!$A$7:$A$104,0),MATCH(Data!A1411,'3.2'!$B$6:$X$6,0))</f>
        <v>12992</v>
      </c>
      <c r="H1411" s="14">
        <f>INDEX('20.9'!$B$7:$X$104,MATCH(B1411,'20.9'!$A$7:$A$104,0),MATCH(Data!A1411,'20.9'!$B$6:$X$6,0))</f>
        <v>29311</v>
      </c>
      <c r="I1411" s="14">
        <f>INDEX('20.10'!$B$7:$X$104,MATCH(B1411,'20.10'!$A$7:$A$104,0),MATCH(Data!A1411,'20.10'!$B$6:$X$6,0))</f>
        <v>38460</v>
      </c>
      <c r="J1411" s="14">
        <f>INDEX('20.13'!$B$7:$X$104,MATCH(B1411,'20.13'!$A$7:$A$104,0),MATCH(Data!A1411,'20.13'!$B$6:$X$6,0))</f>
        <v>108.6</v>
      </c>
      <c r="K1411" s="14"/>
    </row>
    <row r="1412" spans="1:11" hidden="1" x14ac:dyDescent="0.45">
      <c r="A1412" s="116">
        <v>2014</v>
      </c>
      <c r="B1412" s="14" t="s">
        <v>74</v>
      </c>
      <c r="C1412" s="14">
        <f>INDEX('1.1'!$B$6:$X$103,MATCH(B1412,'1.1'!$A$6:$A$103,0),MATCH(Data!A1412,'1.1'!$B$5:$X$5,0))</f>
        <v>1895.9</v>
      </c>
      <c r="D1412" s="14">
        <f>INDEX('1.2'!$B$6:$X$103,MATCH(B1412,'1.2'!$A$6:$A$103,0),MATCH(Data!A1412,'1.2'!$B$5:$X$5,0))</f>
        <v>1884.5</v>
      </c>
      <c r="E1412" s="14">
        <f>INDEX('1.6.2'!$B$7:$X$104,MATCH(B1412,'1.6.2'!$A$7:$A$104,0),MATCH(Data!A1412,'1.6.2'!$B$6:$X$6,0))</f>
        <v>56.1</v>
      </c>
      <c r="F1412" s="14" t="str">
        <f>INDEX('2.10.1'!$B$8:$X$105,MATCH(B1412,'2.10.1'!$A$8:$A$105,0),MATCH(Data!A1412,'2.10.1'!$B$7:$X$7,0))</f>
        <v>…</v>
      </c>
      <c r="G1412" s="14" t="str">
        <f>INDEX('3.2'!$B$7:$X$104,MATCH(B1412,'3.2'!$A$7:$A$104,0),MATCH(Data!A1412,'3.2'!$B$6:$X$6,0))</f>
        <v>…</v>
      </c>
      <c r="H1412" s="14" t="str">
        <f>INDEX('20.9'!$B$7:$X$104,MATCH(B1412,'20.9'!$A$7:$A$104,0),MATCH(Data!A1412,'20.9'!$B$6:$X$6,0))</f>
        <v>…</v>
      </c>
      <c r="I1412" s="14" t="str">
        <f>INDEX('20.10'!$B$7:$X$104,MATCH(B1412,'20.10'!$A$7:$A$104,0),MATCH(Data!A1412,'20.10'!$B$6:$X$6,0))</f>
        <v>…</v>
      </c>
      <c r="J1412" s="14" t="str">
        <f>INDEX('20.13'!$B$7:$X$104,MATCH(B1412,'20.13'!$A$7:$A$104,0),MATCH(Data!A1412,'20.13'!$B$6:$X$6,0))</f>
        <v>-</v>
      </c>
      <c r="K1412" s="14"/>
    </row>
    <row r="1413" spans="1:11" hidden="1" x14ac:dyDescent="0.45">
      <c r="A1413" s="116">
        <v>2014</v>
      </c>
      <c r="B1413" s="14" t="s">
        <v>75</v>
      </c>
      <c r="C1413" s="14">
        <f>INDEX('1.1'!$B$6:$X$103,MATCH(B1413,'1.1'!$A$6:$A$103,0),MATCH(Data!A1413,'1.1'!$B$5:$X$5,0))</f>
        <v>5505.8</v>
      </c>
      <c r="D1413" s="14">
        <f>INDEX('1.2'!$B$6:$X$103,MATCH(B1413,'1.2'!$A$6:$A$103,0),MATCH(Data!A1413,'1.2'!$B$5:$X$5,0))</f>
        <v>5474.6</v>
      </c>
      <c r="E1413" s="14">
        <f>INDEX('1.6.2'!$B$7:$X$104,MATCH(B1413,'1.6.2'!$A$7:$A$104,0),MATCH(Data!A1413,'1.6.2'!$B$6:$X$6,0))</f>
        <v>57.3</v>
      </c>
      <c r="F1413" s="14">
        <f>INDEX('2.10.1'!$B$8:$X$105,MATCH(B1413,'2.10.1'!$A$8:$A$105,0),MATCH(Data!A1413,'2.10.1'!$B$7:$X$7,0))</f>
        <v>5.7</v>
      </c>
      <c r="G1413" s="14">
        <f>INDEX('3.2'!$B$7:$X$104,MATCH(B1413,'3.2'!$A$7:$A$104,0),MATCH(Data!A1413,'3.2'!$B$6:$X$6,0))</f>
        <v>28094</v>
      </c>
      <c r="H1413" s="14">
        <f>INDEX('20.9'!$B$7:$X$104,MATCH(B1413,'20.9'!$A$7:$A$104,0),MATCH(Data!A1413,'20.9'!$B$6:$X$6,0))</f>
        <v>42060</v>
      </c>
      <c r="I1413" s="14">
        <f>INDEX('20.10'!$B$7:$X$104,MATCH(B1413,'20.10'!$A$7:$A$104,0),MATCH(Data!A1413,'20.10'!$B$6:$X$6,0))</f>
        <v>53175</v>
      </c>
      <c r="J1413" s="14">
        <f>INDEX('20.13'!$B$7:$X$104,MATCH(B1413,'20.13'!$A$7:$A$104,0),MATCH(Data!A1413,'20.13'!$B$6:$X$6,0))</f>
        <v>95.8</v>
      </c>
      <c r="K1413" s="14"/>
    </row>
    <row r="1414" spans="1:11" hidden="1" x14ac:dyDescent="0.45">
      <c r="A1414" s="116">
        <v>2014</v>
      </c>
      <c r="B1414" s="14" t="s">
        <v>76</v>
      </c>
      <c r="C1414" s="14">
        <f>INDEX('1.1'!$B$6:$X$103,MATCH(B1414,'1.1'!$A$6:$A$103,0),MATCH(Data!A1414,'1.1'!$B$5:$X$5,0))</f>
        <v>1009.2</v>
      </c>
      <c r="D1414" s="14">
        <f>INDEX('1.2'!$B$6:$X$103,MATCH(B1414,'1.2'!$A$6:$A$103,0),MATCH(Data!A1414,'1.2'!$B$5:$X$5,0))</f>
        <v>1008.3</v>
      </c>
      <c r="E1414" s="14">
        <f>INDEX('1.6.2'!$B$7:$X$104,MATCH(B1414,'1.6.2'!$A$7:$A$104,0),MATCH(Data!A1414,'1.6.2'!$B$6:$X$6,0))</f>
        <v>58.3</v>
      </c>
      <c r="F1414" s="14">
        <f>INDEX('2.10.1'!$B$8:$X$105,MATCH(B1414,'2.10.1'!$A$8:$A$105,0),MATCH(Data!A1414,'2.10.1'!$B$7:$X$7,0))</f>
        <v>7.5</v>
      </c>
      <c r="G1414" s="14">
        <f>INDEX('3.2'!$B$7:$X$104,MATCH(B1414,'3.2'!$A$7:$A$104,0),MATCH(Data!A1414,'3.2'!$B$6:$X$6,0))</f>
        <v>21979</v>
      </c>
      <c r="H1414" s="14">
        <f>INDEX('20.9'!$B$7:$X$104,MATCH(B1414,'20.9'!$A$7:$A$104,0),MATCH(Data!A1414,'20.9'!$B$6:$X$6,0))</f>
        <v>38891</v>
      </c>
      <c r="I1414" s="14">
        <f>INDEX('20.10'!$B$7:$X$104,MATCH(B1414,'20.10'!$A$7:$A$104,0),MATCH(Data!A1414,'20.10'!$B$6:$X$6,0))</f>
        <v>41256</v>
      </c>
      <c r="J1414" s="14">
        <f>INDEX('20.13'!$B$7:$X$104,MATCH(B1414,'20.13'!$A$7:$A$104,0),MATCH(Data!A1414,'20.13'!$B$6:$X$6,0))</f>
        <v>99.8</v>
      </c>
      <c r="K1414" s="14"/>
    </row>
    <row r="1415" spans="1:11" hidden="1" x14ac:dyDescent="0.45">
      <c r="A1415" s="116">
        <v>2014</v>
      </c>
      <c r="B1415" s="14" t="s">
        <v>77</v>
      </c>
      <c r="C1415" s="14">
        <f>INDEX('1.1'!$B$6:$X$103,MATCH(B1415,'1.1'!$A$6:$A$103,0),MATCH(Data!A1415,'1.1'!$B$5:$X$5,0))</f>
        <v>2572.9</v>
      </c>
      <c r="D1415" s="14">
        <f>INDEX('1.2'!$B$6:$X$103,MATCH(B1415,'1.2'!$A$6:$A$103,0),MATCH(Data!A1415,'1.2'!$B$5:$X$5,0))</f>
        <v>2576.8000000000002</v>
      </c>
      <c r="E1415" s="14">
        <f>INDEX('1.6.2'!$B$7:$X$104,MATCH(B1415,'1.6.2'!$A$7:$A$104,0),MATCH(Data!A1415,'1.6.2'!$B$6:$X$6,0))</f>
        <v>58</v>
      </c>
      <c r="F1415" s="14">
        <f>INDEX('2.10.1'!$B$8:$X$105,MATCH(B1415,'2.10.1'!$A$8:$A$105,0),MATCH(Data!A1415,'2.10.1'!$B$7:$X$7,0))</f>
        <v>6.6</v>
      </c>
      <c r="G1415" s="14">
        <f>INDEX('3.2'!$B$7:$X$104,MATCH(B1415,'3.2'!$A$7:$A$104,0),MATCH(Data!A1415,'3.2'!$B$6:$X$6,0))</f>
        <v>19388</v>
      </c>
      <c r="H1415" s="14">
        <f>INDEX('20.9'!$B$7:$X$104,MATCH(B1415,'20.9'!$A$7:$A$104,0),MATCH(Data!A1415,'20.9'!$B$6:$X$6,0))</f>
        <v>40142</v>
      </c>
      <c r="I1415" s="14">
        <f>INDEX('20.10'!$B$7:$X$104,MATCH(B1415,'20.10'!$A$7:$A$104,0),MATCH(Data!A1415,'20.10'!$B$6:$X$6,0))</f>
        <v>41558</v>
      </c>
      <c r="J1415" s="14">
        <f>INDEX('20.13'!$B$7:$X$104,MATCH(B1415,'20.13'!$A$7:$A$104,0),MATCH(Data!A1415,'20.13'!$B$6:$X$6,0))</f>
        <v>104.4</v>
      </c>
      <c r="K1415" s="14"/>
    </row>
    <row r="1416" spans="1:11" hidden="1" x14ac:dyDescent="0.45">
      <c r="A1416" s="116">
        <v>2014</v>
      </c>
      <c r="B1416" s="14" t="s">
        <v>78</v>
      </c>
      <c r="C1416" s="14">
        <f>INDEX('1.1'!$B$6:$X$103,MATCH(B1416,'1.1'!$A$6:$A$103,0),MATCH(Data!A1416,'1.1'!$B$5:$X$5,0))</f>
        <v>4255.7</v>
      </c>
      <c r="D1416" s="14">
        <f>INDEX('1.2'!$B$6:$X$103,MATCH(B1416,'1.2'!$A$6:$A$103,0),MATCH(Data!A1416,'1.2'!$B$5:$X$5,0))</f>
        <v>4255.7</v>
      </c>
      <c r="E1416" s="14">
        <f>INDEX('1.6.2'!$B$7:$X$104,MATCH(B1416,'1.6.2'!$A$7:$A$104,0),MATCH(Data!A1416,'1.6.2'!$B$6:$X$6,0))</f>
        <v>58.2</v>
      </c>
      <c r="F1416" s="14">
        <f>INDEX('2.10.1'!$B$8:$X$105,MATCH(B1416,'2.10.1'!$A$8:$A$105,0),MATCH(Data!A1416,'2.10.1'!$B$7:$X$7,0))</f>
        <v>5.9</v>
      </c>
      <c r="G1416" s="14">
        <f>INDEX('3.2'!$B$7:$X$104,MATCH(B1416,'3.2'!$A$7:$A$104,0),MATCH(Data!A1416,'3.2'!$B$6:$X$6,0))</f>
        <v>22957</v>
      </c>
      <c r="H1416" s="14">
        <f>INDEX('20.9'!$B$7:$X$104,MATCH(B1416,'20.9'!$A$7:$A$104,0),MATCH(Data!A1416,'20.9'!$B$6:$X$6,0))</f>
        <v>49229</v>
      </c>
      <c r="I1416" s="14">
        <f>INDEX('20.10'!$B$7:$X$104,MATCH(B1416,'20.10'!$A$7:$A$104,0),MATCH(Data!A1416,'20.10'!$B$6:$X$6,0))</f>
        <v>54874</v>
      </c>
      <c r="J1416" s="14">
        <f>INDEX('20.13'!$B$7:$X$104,MATCH(B1416,'20.13'!$A$7:$A$104,0),MATCH(Data!A1416,'20.13'!$B$6:$X$6,0))</f>
        <v>105.2</v>
      </c>
      <c r="K1416" s="14"/>
    </row>
    <row r="1417" spans="1:11" hidden="1" x14ac:dyDescent="0.45">
      <c r="A1417" s="116">
        <v>2014</v>
      </c>
      <c r="B1417" s="14" t="s">
        <v>79</v>
      </c>
      <c r="C1417" s="14">
        <f>INDEX('1.1'!$B$6:$X$103,MATCH(B1417,'1.1'!$A$6:$A$103,0),MATCH(Data!A1417,'1.1'!$B$5:$X$5,0))</f>
        <v>399</v>
      </c>
      <c r="D1417" s="14">
        <f>INDEX('1.2'!$B$6:$X$103,MATCH(B1417,'1.2'!$A$6:$A$103,0),MATCH(Data!A1417,'1.2'!$B$5:$X$5,0))</f>
        <v>386.5</v>
      </c>
      <c r="E1417" s="14">
        <f>INDEX('1.6.2'!$B$7:$X$104,MATCH(B1417,'1.6.2'!$A$7:$A$104,0),MATCH(Data!A1417,'1.6.2'!$B$6:$X$6,0))</f>
        <v>57.2</v>
      </c>
      <c r="F1417" s="14" t="str">
        <f>INDEX('2.10.1'!$B$8:$X$105,MATCH(B1417,'2.10.1'!$A$8:$A$105,0),MATCH(Data!A1417,'2.10.1'!$B$7:$X$7,0))</f>
        <v>…</v>
      </c>
      <c r="G1417" s="14" t="str">
        <f>INDEX('3.2'!$B$7:$X$104,MATCH(B1417,'3.2'!$A$7:$A$104,0),MATCH(Data!A1417,'3.2'!$B$6:$X$6,0))</f>
        <v>…</v>
      </c>
      <c r="H1417" s="14" t="str">
        <f>INDEX('20.9'!$B$7:$X$104,MATCH(B1417,'20.9'!$A$7:$A$104,0),MATCH(Data!A1417,'20.9'!$B$6:$X$6,0))</f>
        <v>…</v>
      </c>
      <c r="I1417" s="14" t="str">
        <f>INDEX('20.10'!$B$7:$X$104,MATCH(B1417,'20.10'!$A$7:$A$104,0),MATCH(Data!A1417,'20.10'!$B$6:$X$6,0))</f>
        <v>…</v>
      </c>
      <c r="J1417" s="14" t="str">
        <f>INDEX('20.13'!$B$7:$X$104,MATCH(B1417,'20.13'!$A$7:$A$104,0),MATCH(Data!A1417,'20.13'!$B$6:$X$6,0))</f>
        <v>-</v>
      </c>
      <c r="K1417" s="14"/>
    </row>
    <row r="1418" spans="1:11" ht="18" hidden="1" x14ac:dyDescent="0.45">
      <c r="A1418" s="116">
        <v>2014</v>
      </c>
      <c r="B1418" s="44" t="s">
        <v>139</v>
      </c>
      <c r="C1418" s="14">
        <f>INDEX('1.1'!$B$6:$X$103,MATCH(B1418,'1.1'!$A$6:$A$103,0),MATCH(Data!A1418,'1.1'!$B$5:$X$5,0))</f>
        <v>9725.7000000000007</v>
      </c>
      <c r="D1418" s="14">
        <f>INDEX('1.2'!$B$6:$X$103,MATCH(B1418,'1.2'!$A$6:$A$103,0),MATCH(Data!A1418,'1.2'!$B$5:$X$5,0))</f>
        <v>9683.4</v>
      </c>
      <c r="E1418" s="14">
        <f>INDEX('1.6.2'!$B$7:$X$104,MATCH(B1418,'1.6.2'!$A$7:$A$104,0),MATCH(Data!A1418,'1.6.2'!$B$6:$X$6,0))</f>
        <v>59.4</v>
      </c>
      <c r="F1418" s="14">
        <f>INDEX('2.10.1'!$B$8:$X$105,MATCH(B1418,'2.10.1'!$A$8:$A$105,0),MATCH(Data!A1418,'2.10.1'!$B$7:$X$7,0))</f>
        <v>11.2</v>
      </c>
      <c r="G1418" s="14">
        <f>INDEX('3.2'!$B$7:$X$104,MATCH(B1418,'3.2'!$A$7:$A$104,0),MATCH(Data!A1418,'3.2'!$B$6:$X$6,0))</f>
        <v>20332</v>
      </c>
      <c r="H1418" s="14">
        <f>INDEX('20.9'!$B$7:$X$104,MATCH(B1418,'20.9'!$A$7:$A$104,0),MATCH(Data!A1418,'20.9'!$B$6:$X$6,0))</f>
        <v>32643</v>
      </c>
      <c r="I1418" s="14">
        <f>INDEX('20.10'!$B$7:$X$104,MATCH(B1418,'20.10'!$A$7:$A$104,0),MATCH(Data!A1418,'20.10'!$B$6:$X$6,0))</f>
        <v>32178</v>
      </c>
      <c r="J1418" s="14">
        <f>INDEX('20.13'!$B$7:$X$104,MATCH(B1418,'20.13'!$A$7:$A$104,0),MATCH(Data!A1418,'20.13'!$B$6:$X$6,0))</f>
        <v>108</v>
      </c>
      <c r="K1418" s="14"/>
    </row>
    <row r="1419" spans="1:11" hidden="1" x14ac:dyDescent="0.45">
      <c r="A1419" s="116">
        <v>2014</v>
      </c>
      <c r="B1419" s="14" t="s">
        <v>80</v>
      </c>
      <c r="C1419" s="14">
        <f>INDEX('1.1'!$B$6:$X$103,MATCH(B1419,'1.1'!$A$6:$A$103,0),MATCH(Data!A1419,'1.1'!$B$5:$X$5,0))</f>
        <v>3004.9</v>
      </c>
      <c r="D1419" s="14">
        <f>INDEX('1.2'!$B$6:$X$103,MATCH(B1419,'1.2'!$A$6:$A$103,0),MATCH(Data!A1419,'1.2'!$B$5:$X$5,0))</f>
        <v>2990</v>
      </c>
      <c r="E1419" s="14">
        <f>INDEX('1.6.2'!$B$7:$X$104,MATCH(B1419,'1.6.2'!$A$7:$A$104,0),MATCH(Data!A1419,'1.6.2'!$B$6:$X$6,0))</f>
        <v>61.5</v>
      </c>
      <c r="F1419" s="14">
        <f>INDEX('2.10.1'!$B$8:$X$105,MATCH(B1419,'2.10.1'!$A$8:$A$105,0),MATCH(Data!A1419,'2.10.1'!$B$7:$X$7,0))</f>
        <v>10.199999999999999</v>
      </c>
      <c r="G1419" s="14">
        <f>INDEX('3.2'!$B$7:$X$104,MATCH(B1419,'3.2'!$A$7:$A$104,0),MATCH(Data!A1419,'3.2'!$B$6:$X$6,0))</f>
        <v>23298</v>
      </c>
      <c r="H1419" s="14">
        <f>INDEX('20.9'!$B$7:$X$104,MATCH(B1419,'20.9'!$A$7:$A$104,0),MATCH(Data!A1419,'20.9'!$B$6:$X$6,0))</f>
        <v>22785</v>
      </c>
      <c r="I1419" s="14">
        <f>INDEX('20.10'!$B$7:$X$104,MATCH(B1419,'20.10'!$A$7:$A$104,0),MATCH(Data!A1419,'20.10'!$B$6:$X$6,0))</f>
        <v>42205</v>
      </c>
      <c r="J1419" s="14">
        <f>INDEX('20.13'!$B$7:$X$104,MATCH(B1419,'20.13'!$A$7:$A$104,0),MATCH(Data!A1419,'20.13'!$B$6:$X$6,0))</f>
        <v>109.8</v>
      </c>
      <c r="K1419" s="14"/>
    </row>
    <row r="1420" spans="1:11" hidden="1" x14ac:dyDescent="0.45">
      <c r="A1420" s="116">
        <v>2014</v>
      </c>
      <c r="B1420" s="14" t="s">
        <v>140</v>
      </c>
      <c r="C1420" s="14">
        <f>INDEX('1.1'!$B$6:$X$103,MATCH(B1420,'1.1'!$A$6:$A$103,0),MATCH(Data!A1420,'1.1'!$B$5:$X$5,0))</f>
        <v>459.3</v>
      </c>
      <c r="D1420" s="14">
        <f>INDEX('1.2'!$B$6:$X$103,MATCH(B1420,'1.2'!$A$6:$A$103,0),MATCH(Data!A1420,'1.2'!$B$5:$X$5,0))</f>
        <v>454.5</v>
      </c>
      <c r="E1420" s="14">
        <f>INDEX('1.6.2'!$B$7:$X$104,MATCH(B1420,'1.6.2'!$A$7:$A$104,0),MATCH(Data!A1420,'1.6.2'!$B$6:$X$6,0))</f>
        <v>59.1</v>
      </c>
      <c r="F1420" s="14">
        <f>INDEX('2.10.1'!$B$8:$X$105,MATCH(B1420,'2.10.1'!$A$8:$A$105,0),MATCH(Data!A1420,'2.10.1'!$B$7:$X$7,0))</f>
        <v>29.8</v>
      </c>
      <c r="G1420" s="14">
        <f>INDEX('3.2'!$B$7:$X$104,MATCH(B1420,'3.2'!$A$7:$A$104,0),MATCH(Data!A1420,'3.2'!$B$6:$X$6,0))</f>
        <v>14681</v>
      </c>
      <c r="H1420" s="14" t="str">
        <f>INDEX('20.9'!$B$7:$X$104,MATCH(B1420,'20.9'!$A$7:$A$104,0),MATCH(Data!A1420,'20.9'!$B$6:$X$6,0))</f>
        <v>…</v>
      </c>
      <c r="I1420" s="14">
        <f>INDEX('20.10'!$B$7:$X$104,MATCH(B1420,'20.10'!$A$7:$A$104,0),MATCH(Data!A1420,'20.10'!$B$6:$X$6,0))</f>
        <v>30008</v>
      </c>
      <c r="J1420" s="14">
        <f>INDEX('20.13'!$B$7:$X$104,MATCH(B1420,'20.13'!$A$7:$A$104,0),MATCH(Data!A1420,'20.13'!$B$6:$X$6,0))</f>
        <v>102.5</v>
      </c>
      <c r="K1420" s="14"/>
    </row>
    <row r="1421" spans="1:11" hidden="1" x14ac:dyDescent="0.45">
      <c r="A1421" s="116">
        <v>2014</v>
      </c>
      <c r="B1421" s="14" t="s">
        <v>81</v>
      </c>
      <c r="C1421" s="14">
        <f>INDEX('1.1'!$B$6:$X$103,MATCH(B1421,'1.1'!$A$6:$A$103,0),MATCH(Data!A1421,'1.1'!$B$5:$X$5,0))</f>
        <v>872.8</v>
      </c>
      <c r="D1421" s="14">
        <f>INDEX('1.2'!$B$6:$X$103,MATCH(B1421,'1.2'!$A$6:$A$103,0),MATCH(Data!A1421,'1.2'!$B$5:$X$5,0))</f>
        <v>870.1</v>
      </c>
      <c r="E1421" s="14">
        <f>INDEX('1.6.2'!$B$7:$X$104,MATCH(B1421,'1.6.2'!$A$7:$A$104,0),MATCH(Data!A1421,'1.6.2'!$B$6:$X$6,0))</f>
        <v>60.2</v>
      </c>
      <c r="F1421" s="14">
        <f>INDEX('2.10.1'!$B$8:$X$105,MATCH(B1421,'2.10.1'!$A$8:$A$105,0),MATCH(Data!A1421,'2.10.1'!$B$7:$X$7,0))</f>
        <v>9.5</v>
      </c>
      <c r="G1421" s="14">
        <f>INDEX('3.2'!$B$7:$X$104,MATCH(B1421,'3.2'!$A$7:$A$104,0),MATCH(Data!A1421,'3.2'!$B$6:$X$6,0))</f>
        <v>16406</v>
      </c>
      <c r="H1421" s="14">
        <f>INDEX('20.9'!$B$7:$X$104,MATCH(B1421,'20.9'!$A$7:$A$104,0),MATCH(Data!A1421,'20.9'!$B$6:$X$6,0))</f>
        <v>37530</v>
      </c>
      <c r="I1421" s="14">
        <f>INDEX('20.10'!$B$7:$X$104,MATCH(B1421,'20.10'!$A$7:$A$104,0),MATCH(Data!A1421,'20.10'!$B$6:$X$6,0))</f>
        <v>37790</v>
      </c>
      <c r="J1421" s="14">
        <f>INDEX('20.13'!$B$7:$X$104,MATCH(B1421,'20.13'!$A$7:$A$104,0),MATCH(Data!A1421,'20.13'!$B$6:$X$6,0))</f>
        <v>111.5</v>
      </c>
      <c r="K1421" s="14"/>
    </row>
    <row r="1422" spans="1:11" hidden="1" x14ac:dyDescent="0.45">
      <c r="A1422" s="116">
        <v>2014</v>
      </c>
      <c r="B1422" s="14" t="s">
        <v>82</v>
      </c>
      <c r="C1422" s="14">
        <f>INDEX('1.1'!$B$6:$X$103,MATCH(B1422,'1.1'!$A$6:$A$103,0),MATCH(Data!A1422,'1.1'!$B$5:$X$5,0))</f>
        <v>470</v>
      </c>
      <c r="D1422" s="14">
        <f>INDEX('1.2'!$B$6:$X$103,MATCH(B1422,'1.2'!$A$6:$A$103,0),MATCH(Data!A1422,'1.2'!$B$5:$X$5,0))</f>
        <v>470.2</v>
      </c>
      <c r="E1422" s="14">
        <f>INDEX('1.6.2'!$B$7:$X$104,MATCH(B1422,'1.6.2'!$A$7:$A$104,0),MATCH(Data!A1422,'1.6.2'!$B$6:$X$6,0))</f>
        <v>59.1</v>
      </c>
      <c r="F1422" s="14">
        <f>INDEX('2.10.1'!$B$8:$X$105,MATCH(B1422,'2.10.1'!$A$8:$A$105,0),MATCH(Data!A1422,'2.10.1'!$B$7:$X$7,0))</f>
        <v>13</v>
      </c>
      <c r="G1422" s="14">
        <f>INDEX('3.2'!$B$7:$X$104,MATCH(B1422,'3.2'!$A$7:$A$104,0),MATCH(Data!A1422,'3.2'!$B$6:$X$6,0))</f>
        <v>16308</v>
      </c>
      <c r="H1422" s="14">
        <f>INDEX('20.9'!$B$7:$X$104,MATCH(B1422,'20.9'!$A$7:$A$104,0),MATCH(Data!A1422,'20.9'!$B$6:$X$6,0))</f>
        <v>40157</v>
      </c>
      <c r="I1422" s="14">
        <f>INDEX('20.10'!$B$7:$X$104,MATCH(B1422,'20.10'!$A$7:$A$104,0),MATCH(Data!A1422,'20.10'!$B$6:$X$6,0))</f>
        <v>40470</v>
      </c>
      <c r="J1422" s="14">
        <f>INDEX('20.13'!$B$7:$X$104,MATCH(B1422,'20.13'!$A$7:$A$104,0),MATCH(Data!A1422,'20.13'!$B$6:$X$6,0))</f>
        <v>100.1</v>
      </c>
      <c r="K1422" s="14"/>
    </row>
    <row r="1423" spans="1:11" ht="18" hidden="1" x14ac:dyDescent="0.45">
      <c r="A1423" s="116">
        <v>2014</v>
      </c>
      <c r="B1423" s="14" t="s">
        <v>83</v>
      </c>
      <c r="C1423" s="14">
        <f>INDEX('1.1'!$B$6:$X$103,MATCH(B1423,'1.1'!$A$6:$A$103,0),MATCH(Data!A1423,'1.1'!$B$5:$X$5,0))</f>
        <v>704.8</v>
      </c>
      <c r="D1423" s="14">
        <f>INDEX('1.2'!$B$6:$X$103,MATCH(B1423,'1.2'!$A$6:$A$103,0),MATCH(Data!A1423,'1.2'!$B$5:$X$5,0))</f>
        <v>704.3</v>
      </c>
      <c r="E1423" s="14">
        <f>INDEX('1.6.2'!$B$7:$X$104,MATCH(B1423,'1.6.2'!$A$7:$A$104,0),MATCH(Data!A1423,'1.6.2'!$B$6:$X$6,0))</f>
        <v>57.9</v>
      </c>
      <c r="F1423" s="14">
        <f>INDEX('2.10.1'!$B$8:$X$105,MATCH(B1423,'2.10.1'!$A$8:$A$105,0),MATCH(Data!A1423,'2.10.1'!$B$7:$X$7,0))</f>
        <v>8.6</v>
      </c>
      <c r="G1423" s="14">
        <f>INDEX('3.2'!$B$7:$X$104,MATCH(B1423,'3.2'!$A$7:$A$104,0),MATCH(Data!A1423,'3.2'!$B$6:$X$6,0))</f>
        <v>19257</v>
      </c>
      <c r="H1423" s="14">
        <f>INDEX('20.9'!$B$7:$X$104,MATCH(B1423,'20.9'!$A$7:$A$104,0),MATCH(Data!A1423,'20.9'!$B$6:$X$6,0))</f>
        <v>36088</v>
      </c>
      <c r="I1423" s="14">
        <f>INDEX('20.10'!$B$7:$X$104,MATCH(B1423,'20.10'!$A$7:$A$104,0),MATCH(Data!A1423,'20.10'!$B$6:$X$6,0))</f>
        <v>38520</v>
      </c>
      <c r="J1423" s="14">
        <f>INDEX('20.13'!$B$7:$X$104,MATCH(B1423,'20.13'!$A$7:$A$104,0),MATCH(Data!A1423,'20.13'!$B$6:$X$6,0))</f>
        <v>105.9</v>
      </c>
      <c r="K1423" s="14"/>
    </row>
    <row r="1424" spans="1:11" hidden="1" x14ac:dyDescent="0.45">
      <c r="A1424" s="116">
        <v>2014</v>
      </c>
      <c r="B1424" s="14" t="s">
        <v>141</v>
      </c>
      <c r="C1424" s="14">
        <f>INDEX('1.1'!$B$6:$X$103,MATCH(B1424,'1.1'!$A$6:$A$103,0),MATCH(Data!A1424,'1.1'!$B$5:$X$5,0))</f>
        <v>1370.5</v>
      </c>
      <c r="D1424" s="14">
        <f>INDEX('1.2'!$B$6:$X$103,MATCH(B1424,'1.2'!$A$6:$A$103,0),MATCH(Data!A1424,'1.2'!$B$5:$X$5,0))</f>
        <v>1358.8</v>
      </c>
      <c r="E1424" s="14">
        <f>INDEX('1.6.2'!$B$7:$X$104,MATCH(B1424,'1.6.2'!$A$7:$A$104,0),MATCH(Data!A1424,'1.6.2'!$B$6:$X$6,0))</f>
        <v>56.2</v>
      </c>
      <c r="F1424" s="14">
        <f>INDEX('2.10.1'!$B$8:$X$105,MATCH(B1424,'2.10.1'!$A$8:$A$105,0),MATCH(Data!A1424,'2.10.1'!$B$7:$X$7,0))</f>
        <v>21.5</v>
      </c>
      <c r="G1424" s="14">
        <f>INDEX('3.2'!$B$7:$X$104,MATCH(B1424,'3.2'!$A$7:$A$104,0),MATCH(Data!A1424,'3.2'!$B$6:$X$6,0))</f>
        <v>19752</v>
      </c>
      <c r="H1424" s="14">
        <f>INDEX('20.9'!$B$7:$X$104,MATCH(B1424,'20.9'!$A$7:$A$104,0),MATCH(Data!A1424,'20.9'!$B$6:$X$6,0))</f>
        <v>42185</v>
      </c>
      <c r="I1424" s="14">
        <f>INDEX('20.10'!$B$7:$X$104,MATCH(B1424,'20.10'!$A$7:$A$104,0),MATCH(Data!A1424,'20.10'!$B$6:$X$6,0))</f>
        <v>38663</v>
      </c>
      <c r="J1424" s="14">
        <f>INDEX('20.13'!$B$7:$X$104,MATCH(B1424,'20.13'!$A$7:$A$104,0),MATCH(Data!A1424,'20.13'!$B$6:$X$6,0))</f>
        <v>108.2</v>
      </c>
      <c r="K1424" s="14"/>
    </row>
    <row r="1425" spans="1:11" hidden="1" x14ac:dyDescent="0.45">
      <c r="A1425" s="116">
        <v>2014</v>
      </c>
      <c r="B1425" s="14" t="s">
        <v>84</v>
      </c>
      <c r="C1425" s="14">
        <f>INDEX('1.1'!$B$6:$X$103,MATCH(B1425,'1.1'!$A$6:$A$103,0),MATCH(Data!A1425,'1.1'!$B$5:$X$5,0))</f>
        <v>2843.4</v>
      </c>
      <c r="D1425" s="14">
        <f>INDEX('1.2'!$B$6:$X$103,MATCH(B1425,'1.2'!$A$6:$A$103,0),MATCH(Data!A1425,'1.2'!$B$5:$X$5,0))</f>
        <v>2835.5</v>
      </c>
      <c r="E1425" s="14">
        <f>INDEX('1.6.2'!$B$7:$X$104,MATCH(B1425,'1.6.2'!$A$7:$A$104,0),MATCH(Data!A1425,'1.6.2'!$B$6:$X$6,0))</f>
        <v>58.9</v>
      </c>
      <c r="F1425" s="14">
        <f>INDEX('2.10.1'!$B$8:$X$105,MATCH(B1425,'2.10.1'!$A$8:$A$105,0),MATCH(Data!A1425,'2.10.1'!$B$7:$X$7,0))</f>
        <v>5.3</v>
      </c>
      <c r="G1425" s="14">
        <f>INDEX('3.2'!$B$7:$X$104,MATCH(B1425,'3.2'!$A$7:$A$104,0),MATCH(Data!A1425,'3.2'!$B$6:$X$6,0))</f>
        <v>20537</v>
      </c>
      <c r="H1425" s="14">
        <f>INDEX('20.9'!$B$7:$X$104,MATCH(B1425,'20.9'!$A$7:$A$104,0),MATCH(Data!A1425,'20.9'!$B$6:$X$6,0))</f>
        <v>32909</v>
      </c>
      <c r="I1425" s="14">
        <f>INDEX('20.10'!$B$7:$X$104,MATCH(B1425,'20.10'!$A$7:$A$104,0),MATCH(Data!A1425,'20.10'!$B$6:$X$6,0))</f>
        <v>34153</v>
      </c>
      <c r="J1425" s="14">
        <f>INDEX('20.13'!$B$7:$X$104,MATCH(B1425,'20.13'!$A$7:$A$104,0),MATCH(Data!A1425,'20.13'!$B$6:$X$6,0))</f>
        <v>110.8</v>
      </c>
      <c r="K1425" s="14"/>
    </row>
    <row r="1426" spans="1:11" ht="18" hidden="1" x14ac:dyDescent="0.45">
      <c r="A1426" s="116">
        <v>2014</v>
      </c>
      <c r="B1426" s="44" t="s">
        <v>142</v>
      </c>
      <c r="C1426" s="14">
        <f>INDEX('1.1'!$B$6:$X$103,MATCH(B1426,'1.1'!$A$6:$A$103,0),MATCH(Data!A1426,'1.1'!$B$5:$X$5,0))</f>
        <v>29717.4</v>
      </c>
      <c r="D1426" s="14">
        <f>INDEX('1.2'!$B$6:$X$103,MATCH(B1426,'1.2'!$A$6:$A$103,0),MATCH(Data!A1426,'1.2'!$B$5:$X$5,0))</f>
        <v>29728.9</v>
      </c>
      <c r="E1426" s="14">
        <f>INDEX('1.6.2'!$B$7:$X$104,MATCH(B1426,'1.6.2'!$A$7:$A$104,0),MATCH(Data!A1426,'1.6.2'!$B$6:$X$6,0))</f>
        <v>57.9</v>
      </c>
      <c r="F1426" s="14">
        <f>INDEX('2.10.1'!$B$8:$X$105,MATCH(B1426,'2.10.1'!$A$8:$A$105,0),MATCH(Data!A1426,'2.10.1'!$B$7:$X$7,0))</f>
        <v>4.5</v>
      </c>
      <c r="G1426" s="14">
        <f>INDEX('3.2'!$B$7:$X$104,MATCH(B1426,'3.2'!$A$7:$A$104,0),MATCH(Data!A1426,'3.2'!$B$6:$X$6,0))</f>
        <v>23599</v>
      </c>
      <c r="H1426" s="14">
        <f>INDEX('20.9'!$B$7:$X$104,MATCH(B1426,'20.9'!$A$7:$A$104,0),MATCH(Data!A1426,'20.9'!$B$6:$X$6,0))</f>
        <v>45764</v>
      </c>
      <c r="I1426" s="14">
        <f>INDEX('20.10'!$B$7:$X$104,MATCH(B1426,'20.10'!$A$7:$A$104,0),MATCH(Data!A1426,'20.10'!$B$6:$X$6,0))</f>
        <v>50789</v>
      </c>
      <c r="J1426" s="14">
        <f>INDEX('20.13'!$B$7:$X$104,MATCH(B1426,'20.13'!$A$7:$A$104,0),MATCH(Data!A1426,'20.13'!$B$6:$X$6,0))</f>
        <v>105</v>
      </c>
      <c r="K1426" s="14"/>
    </row>
    <row r="1427" spans="1:11" hidden="1" x14ac:dyDescent="0.45">
      <c r="A1427" s="116">
        <v>2014</v>
      </c>
      <c r="B1427" s="14" t="s">
        <v>85</v>
      </c>
      <c r="C1427" s="14">
        <f>INDEX('1.1'!$B$6:$X$103,MATCH(B1427,'1.1'!$A$6:$A$103,0),MATCH(Data!A1427,'1.1'!$B$5:$X$5,0))</f>
        <v>4105.8</v>
      </c>
      <c r="D1427" s="14">
        <f>INDEX('1.2'!$B$6:$X$103,MATCH(B1427,'1.2'!$A$6:$A$103,0),MATCH(Data!A1427,'1.2'!$B$5:$X$5,0))</f>
        <v>4100.5</v>
      </c>
      <c r="E1427" s="14">
        <f>INDEX('1.6.2'!$B$7:$X$104,MATCH(B1427,'1.6.2'!$A$7:$A$104,0),MATCH(Data!A1427,'1.6.2'!$B$6:$X$6,0))</f>
        <v>58.5</v>
      </c>
      <c r="F1427" s="14">
        <f>INDEX('2.10.1'!$B$8:$X$105,MATCH(B1427,'2.10.1'!$A$8:$A$105,0),MATCH(Data!A1427,'2.10.1'!$B$7:$X$7,0))</f>
        <v>5.3</v>
      </c>
      <c r="G1427" s="14">
        <f>INDEX('3.2'!$B$7:$X$104,MATCH(B1427,'3.2'!$A$7:$A$104,0),MATCH(Data!A1427,'3.2'!$B$6:$X$6,0))</f>
        <v>25745</v>
      </c>
      <c r="H1427" s="14">
        <f>INDEX('20.9'!$B$7:$X$104,MATCH(B1427,'20.9'!$A$7:$A$104,0),MATCH(Data!A1427,'20.9'!$B$6:$X$6,0))</f>
        <v>52818</v>
      </c>
      <c r="I1427" s="14">
        <f>INDEX('20.10'!$B$7:$X$104,MATCH(B1427,'20.10'!$A$7:$A$104,0),MATCH(Data!A1427,'20.10'!$B$6:$X$6,0))</f>
        <v>57087</v>
      </c>
      <c r="J1427" s="14">
        <f>INDEX('20.13'!$B$7:$X$104,MATCH(B1427,'20.13'!$A$7:$A$104,0),MATCH(Data!A1427,'20.13'!$B$6:$X$6,0))</f>
        <v>102.6</v>
      </c>
      <c r="K1427" s="14"/>
    </row>
    <row r="1428" spans="1:11" hidden="1" x14ac:dyDescent="0.45">
      <c r="A1428" s="116">
        <v>2014</v>
      </c>
      <c r="B1428" s="14" t="s">
        <v>86</v>
      </c>
      <c r="C1428" s="14">
        <f>INDEX('1.1'!$B$6:$X$103,MATCH(B1428,'1.1'!$A$6:$A$103,0),MATCH(Data!A1428,'1.1'!$B$5:$X$5,0))</f>
        <v>689.2</v>
      </c>
      <c r="D1428" s="14">
        <f>INDEX('1.2'!$B$6:$X$103,MATCH(B1428,'1.2'!$A$6:$A$103,0),MATCH(Data!A1428,'1.2'!$B$5:$X$5,0))</f>
        <v>689.7</v>
      </c>
      <c r="E1428" s="14">
        <f>INDEX('1.6.2'!$B$7:$X$104,MATCH(B1428,'1.6.2'!$A$7:$A$104,0),MATCH(Data!A1428,'1.6.2'!$B$6:$X$6,0))</f>
        <v>58.2</v>
      </c>
      <c r="F1428" s="14">
        <f>INDEX('2.10.1'!$B$8:$X$105,MATCH(B1428,'2.10.1'!$A$8:$A$105,0),MATCH(Data!A1428,'2.10.1'!$B$7:$X$7,0))</f>
        <v>4.8</v>
      </c>
      <c r="G1428" s="14">
        <f>INDEX('3.2'!$B$7:$X$104,MATCH(B1428,'3.2'!$A$7:$A$104,0),MATCH(Data!A1428,'3.2'!$B$6:$X$6,0))</f>
        <v>16471</v>
      </c>
      <c r="H1428" s="14">
        <f>INDEX('20.9'!$B$7:$X$104,MATCH(B1428,'20.9'!$A$7:$A$104,0),MATCH(Data!A1428,'20.9'!$B$6:$X$6,0))</f>
        <v>42238</v>
      </c>
      <c r="I1428" s="14">
        <f>INDEX('20.10'!$B$7:$X$104,MATCH(B1428,'20.10'!$A$7:$A$104,0),MATCH(Data!A1428,'20.10'!$B$6:$X$6,0))</f>
        <v>41940</v>
      </c>
      <c r="J1428" s="14">
        <f>INDEX('20.13'!$B$7:$X$104,MATCH(B1428,'20.13'!$A$7:$A$104,0),MATCH(Data!A1428,'20.13'!$B$6:$X$6,0))</f>
        <v>106.1</v>
      </c>
      <c r="K1428" s="14"/>
    </row>
    <row r="1429" spans="1:11" hidden="1" x14ac:dyDescent="0.45">
      <c r="A1429" s="116">
        <v>2014</v>
      </c>
      <c r="B1429" s="14" t="s">
        <v>87</v>
      </c>
      <c r="C1429" s="14">
        <f>INDEX('1.1'!$B$6:$X$103,MATCH(B1429,'1.1'!$A$6:$A$103,0),MATCH(Data!A1429,'1.1'!$B$5:$X$5,0))</f>
        <v>812.7</v>
      </c>
      <c r="D1429" s="14">
        <f>INDEX('1.2'!$B$6:$X$103,MATCH(B1429,'1.2'!$A$6:$A$103,0),MATCH(Data!A1429,'1.2'!$B$5:$X$5,0))</f>
        <v>813.8</v>
      </c>
      <c r="E1429" s="14">
        <f>INDEX('1.6.2'!$B$7:$X$104,MATCH(B1429,'1.6.2'!$A$7:$A$104,0),MATCH(Data!A1429,'1.6.2'!$B$6:$X$6,0))</f>
        <v>58.8</v>
      </c>
      <c r="F1429" s="14">
        <f>INDEX('2.10.1'!$B$8:$X$105,MATCH(B1429,'2.10.1'!$A$8:$A$105,0),MATCH(Data!A1429,'2.10.1'!$B$7:$X$7,0))</f>
        <v>4.2</v>
      </c>
      <c r="G1429" s="14">
        <f>INDEX('3.2'!$B$7:$X$104,MATCH(B1429,'3.2'!$A$7:$A$104,0),MATCH(Data!A1429,'3.2'!$B$6:$X$6,0))</f>
        <v>15783</v>
      </c>
      <c r="H1429" s="14">
        <f>INDEX('20.9'!$B$7:$X$104,MATCH(B1429,'20.9'!$A$7:$A$104,0),MATCH(Data!A1429,'20.9'!$B$6:$X$6,0))</f>
        <v>48044</v>
      </c>
      <c r="I1429" s="14">
        <f>INDEX('20.10'!$B$7:$X$104,MATCH(B1429,'20.10'!$A$7:$A$104,0),MATCH(Data!A1429,'20.10'!$B$6:$X$6,0))</f>
        <v>44522</v>
      </c>
      <c r="J1429" s="14">
        <f>INDEX('20.13'!$B$7:$X$104,MATCH(B1429,'20.13'!$A$7:$A$104,0),MATCH(Data!A1429,'20.13'!$B$6:$X$6,0))</f>
        <v>97.8</v>
      </c>
      <c r="K1429" s="14"/>
    </row>
    <row r="1430" spans="1:11" hidden="1" x14ac:dyDescent="0.45">
      <c r="A1430" s="116">
        <v>2014</v>
      </c>
      <c r="B1430" s="14" t="s">
        <v>88</v>
      </c>
      <c r="C1430" s="14">
        <f>INDEX('1.1'!$B$6:$X$103,MATCH(B1430,'1.1'!$A$6:$A$103,0),MATCH(Data!A1430,'1.1'!$B$5:$X$5,0))</f>
        <v>3894.5</v>
      </c>
      <c r="D1430" s="14">
        <f>INDEX('1.2'!$B$6:$X$103,MATCH(B1430,'1.2'!$A$6:$A$103,0),MATCH(Data!A1430,'1.2'!$B$5:$X$5,0))</f>
        <v>3881.1</v>
      </c>
      <c r="E1430" s="14">
        <f>INDEX('1.6.2'!$B$7:$X$104,MATCH(B1430,'1.6.2'!$A$7:$A$104,0),MATCH(Data!A1430,'1.6.2'!$B$6:$X$6,0))</f>
        <v>58.9</v>
      </c>
      <c r="F1430" s="14">
        <f>INDEX('2.10.1'!$B$8:$X$105,MATCH(B1430,'2.10.1'!$A$8:$A$105,0),MATCH(Data!A1430,'2.10.1'!$B$7:$X$7,0))</f>
        <v>3.9</v>
      </c>
      <c r="G1430" s="14">
        <f>INDEX('3.2'!$B$7:$X$104,MATCH(B1430,'3.2'!$A$7:$A$104,0),MATCH(Data!A1430,'3.2'!$B$6:$X$6,0))</f>
        <v>29537</v>
      </c>
      <c r="H1430" s="14">
        <f>INDEX('20.9'!$B$7:$X$104,MATCH(B1430,'20.9'!$A$7:$A$104,0),MATCH(Data!A1430,'20.9'!$B$6:$X$6,0))</f>
        <v>49478</v>
      </c>
      <c r="I1430" s="14">
        <f>INDEX('20.10'!$B$7:$X$104,MATCH(B1430,'20.10'!$A$7:$A$104,0),MATCH(Data!A1430,'20.10'!$B$6:$X$6,0))</f>
        <v>56457</v>
      </c>
      <c r="J1430" s="14">
        <f>INDEX('20.13'!$B$7:$X$104,MATCH(B1430,'20.13'!$A$7:$A$104,0),MATCH(Data!A1430,'20.13'!$B$6:$X$6,0))</f>
        <v>110.3</v>
      </c>
      <c r="K1430" s="14"/>
    </row>
    <row r="1431" spans="1:11" hidden="1" x14ac:dyDescent="0.45">
      <c r="A1431" s="116">
        <v>2014</v>
      </c>
      <c r="B1431" s="14" t="s">
        <v>89</v>
      </c>
      <c r="C1431" s="14">
        <f>INDEX('1.1'!$B$6:$X$103,MATCH(B1431,'1.1'!$A$6:$A$103,0),MATCH(Data!A1431,'1.1'!$B$5:$X$5,0))</f>
        <v>1504.4</v>
      </c>
      <c r="D1431" s="14">
        <f>INDEX('1.2'!$B$6:$X$103,MATCH(B1431,'1.2'!$A$6:$A$103,0),MATCH(Data!A1431,'1.2'!$B$5:$X$5,0))</f>
        <v>1505.8</v>
      </c>
      <c r="E1431" s="14">
        <f>INDEX('1.6.2'!$B$7:$X$104,MATCH(B1431,'1.6.2'!$A$7:$A$104,0),MATCH(Data!A1431,'1.6.2'!$B$6:$X$6,0))</f>
        <v>57.2</v>
      </c>
      <c r="F1431" s="14">
        <f>INDEX('2.10.1'!$B$8:$X$105,MATCH(B1431,'2.10.1'!$A$8:$A$105,0),MATCH(Data!A1431,'2.10.1'!$B$7:$X$7,0))</f>
        <v>5.0999999999999996</v>
      </c>
      <c r="G1431" s="14">
        <f>INDEX('3.2'!$B$7:$X$104,MATCH(B1431,'3.2'!$A$7:$A$104,0),MATCH(Data!A1431,'3.2'!$B$6:$X$6,0))</f>
        <v>20164</v>
      </c>
      <c r="H1431" s="14">
        <f>INDEX('20.9'!$B$7:$X$104,MATCH(B1431,'20.9'!$A$7:$A$104,0),MATCH(Data!A1431,'20.9'!$B$6:$X$6,0))</f>
        <v>45113</v>
      </c>
      <c r="I1431" s="14">
        <f>INDEX('20.10'!$B$7:$X$104,MATCH(B1431,'20.10'!$A$7:$A$104,0),MATCH(Data!A1431,'20.10'!$B$6:$X$6,0))</f>
        <v>44733</v>
      </c>
      <c r="J1431" s="14">
        <f>INDEX('20.13'!$B$7:$X$104,MATCH(B1431,'20.13'!$A$7:$A$104,0),MATCH(Data!A1431,'20.13'!$B$6:$X$6,0))</f>
        <v>96.9</v>
      </c>
      <c r="K1431" s="14"/>
    </row>
    <row r="1432" spans="1:11" hidden="1" x14ac:dyDescent="0.45">
      <c r="A1432" s="116">
        <v>2014</v>
      </c>
      <c r="B1432" s="14" t="s">
        <v>90</v>
      </c>
      <c r="C1432" s="14">
        <f>INDEX('1.1'!$B$6:$X$103,MATCH(B1432,'1.1'!$A$6:$A$103,0),MATCH(Data!A1432,'1.1'!$B$5:$X$5,0))</f>
        <v>1231.8</v>
      </c>
      <c r="D1432" s="14">
        <f>INDEX('1.2'!$B$6:$X$103,MATCH(B1432,'1.2'!$A$6:$A$103,0),MATCH(Data!A1432,'1.2'!$B$5:$X$5,0))</f>
        <v>1233.5</v>
      </c>
      <c r="E1432" s="14">
        <f>INDEX('1.6.2'!$B$7:$X$104,MATCH(B1432,'1.6.2'!$A$7:$A$104,0),MATCH(Data!A1432,'1.6.2'!$B$6:$X$6,0))</f>
        <v>58.6</v>
      </c>
      <c r="F1432" s="14">
        <f>INDEX('2.10.1'!$B$8:$X$105,MATCH(B1432,'2.10.1'!$A$8:$A$105,0),MATCH(Data!A1432,'2.10.1'!$B$7:$X$7,0))</f>
        <v>5</v>
      </c>
      <c r="G1432" s="14">
        <f>INDEX('3.2'!$B$7:$X$104,MATCH(B1432,'3.2'!$A$7:$A$104,0),MATCH(Data!A1432,'3.2'!$B$6:$X$6,0))</f>
        <v>16381</v>
      </c>
      <c r="H1432" s="14">
        <f>INDEX('20.9'!$B$7:$X$104,MATCH(B1432,'20.9'!$A$7:$A$104,0),MATCH(Data!A1432,'20.9'!$B$6:$X$6,0))</f>
        <v>42594</v>
      </c>
      <c r="I1432" s="14">
        <f>INDEX('20.10'!$B$7:$X$104,MATCH(B1432,'20.10'!$A$7:$A$104,0),MATCH(Data!A1432,'20.10'!$B$6:$X$6,0))</f>
        <v>42322</v>
      </c>
      <c r="J1432" s="14">
        <f>INDEX('20.13'!$B$7:$X$104,MATCH(B1432,'20.13'!$A$7:$A$104,0),MATCH(Data!A1432,'20.13'!$B$6:$X$6,0))</f>
        <v>107.6</v>
      </c>
      <c r="K1432" s="14"/>
    </row>
    <row r="1433" spans="1:11" hidden="1" x14ac:dyDescent="0.45">
      <c r="A1433" s="116">
        <v>2014</v>
      </c>
      <c r="B1433" s="14" t="s">
        <v>91</v>
      </c>
      <c r="C1433" s="14">
        <f>INDEX('1.1'!$B$6:$X$103,MATCH(B1433,'1.1'!$A$6:$A$103,0),MATCH(Data!A1433,'1.1'!$B$5:$X$5,0))</f>
        <v>2626</v>
      </c>
      <c r="D1433" s="14">
        <f>INDEX('1.2'!$B$6:$X$103,MATCH(B1433,'1.2'!$A$6:$A$103,0),MATCH(Data!A1433,'1.2'!$B$5:$X$5,0))</f>
        <v>2627.1</v>
      </c>
      <c r="E1433" s="14">
        <f>INDEX('1.6.2'!$B$7:$X$104,MATCH(B1433,'1.6.2'!$A$7:$A$104,0),MATCH(Data!A1433,'1.6.2'!$B$6:$X$6,0))</f>
        <v>57.4</v>
      </c>
      <c r="F1433" s="14">
        <f>INDEX('2.10.1'!$B$8:$X$105,MATCH(B1433,'2.10.1'!$A$8:$A$105,0),MATCH(Data!A1433,'2.10.1'!$B$7:$X$7,0))</f>
        <v>5.8</v>
      </c>
      <c r="G1433" s="14">
        <f>INDEX('3.2'!$B$7:$X$104,MATCH(B1433,'3.2'!$A$7:$A$104,0),MATCH(Data!A1433,'3.2'!$B$6:$X$6,0))</f>
        <v>27245</v>
      </c>
      <c r="H1433" s="14">
        <f>INDEX('20.9'!$B$7:$X$104,MATCH(B1433,'20.9'!$A$7:$A$104,0),MATCH(Data!A1433,'20.9'!$B$6:$X$6,0))</f>
        <v>51729</v>
      </c>
      <c r="I1433" s="14">
        <f>INDEX('20.10'!$B$7:$X$104,MATCH(B1433,'20.10'!$A$7:$A$104,0),MATCH(Data!A1433,'20.10'!$B$6:$X$6,0))</f>
        <v>41737</v>
      </c>
      <c r="J1433" s="14">
        <f>INDEX('20.13'!$B$7:$X$104,MATCH(B1433,'20.13'!$A$7:$A$104,0),MATCH(Data!A1433,'20.13'!$B$6:$X$6,0))</f>
        <v>102.9</v>
      </c>
      <c r="K1433" s="14"/>
    </row>
    <row r="1434" spans="1:11" hidden="1" x14ac:dyDescent="0.45">
      <c r="A1434" s="116">
        <v>2014</v>
      </c>
      <c r="B1434" s="14" t="s">
        <v>92</v>
      </c>
      <c r="C1434" s="14">
        <f>INDEX('1.1'!$B$6:$X$103,MATCH(B1434,'1.1'!$A$6:$A$103,0),MATCH(Data!A1434,'1.1'!$B$5:$X$5,0))</f>
        <v>1271</v>
      </c>
      <c r="D1434" s="14">
        <f>INDEX('1.2'!$B$6:$X$103,MATCH(B1434,'1.2'!$A$6:$A$103,0),MATCH(Data!A1434,'1.2'!$B$5:$X$5,0))</f>
        <v>1278.5</v>
      </c>
      <c r="E1434" s="14">
        <f>INDEX('1.6.2'!$B$7:$X$104,MATCH(B1434,'1.6.2'!$A$7:$A$104,0),MATCH(Data!A1434,'1.6.2'!$B$6:$X$6,0))</f>
        <v>56.2</v>
      </c>
      <c r="F1434" s="14">
        <f>INDEX('2.10.1'!$B$8:$X$105,MATCH(B1434,'2.10.1'!$A$8:$A$105,0),MATCH(Data!A1434,'2.10.1'!$B$7:$X$7,0))</f>
        <v>5.0999999999999996</v>
      </c>
      <c r="G1434" s="14">
        <f>INDEX('3.2'!$B$7:$X$104,MATCH(B1434,'3.2'!$A$7:$A$104,0),MATCH(Data!A1434,'3.2'!$B$6:$X$6,0))</f>
        <v>19647</v>
      </c>
      <c r="H1434" s="14">
        <f>INDEX('20.9'!$B$7:$X$104,MATCH(B1434,'20.9'!$A$7:$A$104,0),MATCH(Data!A1434,'20.9'!$B$6:$X$6,0))</f>
        <v>42079</v>
      </c>
      <c r="I1434" s="14">
        <f>INDEX('20.10'!$B$7:$X$104,MATCH(B1434,'20.10'!$A$7:$A$104,0),MATCH(Data!A1434,'20.10'!$B$6:$X$6,0))</f>
        <v>44241</v>
      </c>
      <c r="J1434" s="14">
        <f>INDEX('20.13'!$B$7:$X$104,MATCH(B1434,'20.13'!$A$7:$A$104,0),MATCH(Data!A1434,'20.13'!$B$6:$X$6,0))</f>
        <v>105.9</v>
      </c>
      <c r="K1434" s="14"/>
    </row>
    <row r="1435" spans="1:11" hidden="1" x14ac:dyDescent="0.45">
      <c r="A1435" s="116">
        <v>2014</v>
      </c>
      <c r="B1435" s="14" t="s">
        <v>93</v>
      </c>
      <c r="C1435" s="14">
        <f>INDEX('1.1'!$B$6:$X$103,MATCH(B1435,'1.1'!$A$6:$A$103,0),MATCH(Data!A1435,'1.1'!$B$5:$X$5,0))</f>
        <v>3257</v>
      </c>
      <c r="D1435" s="14">
        <f>INDEX('1.2'!$B$6:$X$103,MATCH(B1435,'1.2'!$A$6:$A$103,0),MATCH(Data!A1435,'1.2'!$B$5:$X$5,0))</f>
        <v>3264.3</v>
      </c>
      <c r="E1435" s="14">
        <f>INDEX('1.6.2'!$B$7:$X$104,MATCH(B1435,'1.6.2'!$A$7:$A$104,0),MATCH(Data!A1435,'1.6.2'!$B$6:$X$6,0))</f>
        <v>57.4</v>
      </c>
      <c r="F1435" s="14">
        <f>INDEX('2.10.1'!$B$8:$X$105,MATCH(B1435,'2.10.1'!$A$8:$A$105,0),MATCH(Data!A1435,'2.10.1'!$B$7:$X$7,0))</f>
        <v>4.2</v>
      </c>
      <c r="G1435" s="14">
        <f>INDEX('3.2'!$B$7:$X$104,MATCH(B1435,'3.2'!$A$7:$A$104,0),MATCH(Data!A1435,'3.2'!$B$6:$X$6,0))</f>
        <v>27049</v>
      </c>
      <c r="H1435" s="14">
        <f>INDEX('20.9'!$B$7:$X$104,MATCH(B1435,'20.9'!$A$7:$A$104,0),MATCH(Data!A1435,'20.9'!$B$6:$X$6,0))</f>
        <v>60234</v>
      </c>
      <c r="I1435" s="14">
        <f>INDEX('20.10'!$B$7:$X$104,MATCH(B1435,'20.10'!$A$7:$A$104,0),MATCH(Data!A1435,'20.10'!$B$6:$X$6,0))</f>
        <v>65511</v>
      </c>
      <c r="J1435" s="14">
        <f>INDEX('20.13'!$B$7:$X$104,MATCH(B1435,'20.13'!$A$7:$A$104,0),MATCH(Data!A1435,'20.13'!$B$6:$X$6,0))</f>
        <v>104.5</v>
      </c>
      <c r="K1435" s="14"/>
    </row>
    <row r="1436" spans="1:11" hidden="1" x14ac:dyDescent="0.45">
      <c r="A1436" s="116">
        <v>2014</v>
      </c>
      <c r="B1436" s="14" t="s">
        <v>94</v>
      </c>
      <c r="C1436" s="14">
        <f>INDEX('1.1'!$B$6:$X$103,MATCH(B1436,'1.1'!$A$6:$A$103,0),MATCH(Data!A1436,'1.1'!$B$5:$X$5,0))</f>
        <v>1973.9</v>
      </c>
      <c r="D1436" s="14">
        <f>INDEX('1.2'!$B$6:$X$103,MATCH(B1436,'1.2'!$A$6:$A$103,0),MATCH(Data!A1436,'1.2'!$B$5:$X$5,0))</f>
        <v>1981</v>
      </c>
      <c r="E1436" s="14">
        <f>INDEX('1.6.2'!$B$7:$X$104,MATCH(B1436,'1.6.2'!$A$7:$A$104,0),MATCH(Data!A1436,'1.6.2'!$B$6:$X$6,0))</f>
        <v>57.6</v>
      </c>
      <c r="F1436" s="14">
        <f>INDEX('2.10.1'!$B$8:$X$105,MATCH(B1436,'2.10.1'!$A$8:$A$105,0),MATCH(Data!A1436,'2.10.1'!$B$7:$X$7,0))</f>
        <v>4.4000000000000004</v>
      </c>
      <c r="G1436" s="14">
        <f>INDEX('3.2'!$B$7:$X$104,MATCH(B1436,'3.2'!$A$7:$A$104,0),MATCH(Data!A1436,'3.2'!$B$6:$X$6,0))</f>
        <v>20700</v>
      </c>
      <c r="H1436" s="14">
        <f>INDEX('20.9'!$B$7:$X$104,MATCH(B1436,'20.9'!$A$7:$A$104,0),MATCH(Data!A1436,'20.9'!$B$6:$X$6,0))</f>
        <v>40195</v>
      </c>
      <c r="I1436" s="14">
        <f>INDEX('20.10'!$B$7:$X$104,MATCH(B1436,'20.10'!$A$7:$A$104,0),MATCH(Data!A1436,'20.10'!$B$6:$X$6,0))</f>
        <v>46805</v>
      </c>
      <c r="J1436" s="14">
        <f>INDEX('20.13'!$B$7:$X$104,MATCH(B1436,'20.13'!$A$7:$A$104,0),MATCH(Data!A1436,'20.13'!$B$6:$X$6,0))</f>
        <v>107.2</v>
      </c>
      <c r="K1436" s="14"/>
    </row>
    <row r="1437" spans="1:11" hidden="1" x14ac:dyDescent="0.45">
      <c r="A1437" s="116">
        <v>2014</v>
      </c>
      <c r="B1437" s="14" t="s">
        <v>95</v>
      </c>
      <c r="C1437" s="14">
        <f>INDEX('1.1'!$B$6:$X$103,MATCH(B1437,'1.1'!$A$6:$A$103,0),MATCH(Data!A1437,'1.1'!$B$5:$X$5,0))</f>
        <v>1350.8</v>
      </c>
      <c r="D1437" s="14">
        <f>INDEX('1.2'!$B$6:$X$103,MATCH(B1437,'1.2'!$A$6:$A$103,0),MATCH(Data!A1437,'1.2'!$B$5:$X$5,0))</f>
        <v>1353.7</v>
      </c>
      <c r="E1437" s="14">
        <f>INDEX('1.6.2'!$B$7:$X$104,MATCH(B1437,'1.6.2'!$A$7:$A$104,0),MATCH(Data!A1437,'1.6.2'!$B$6:$X$6,0))</f>
        <v>56.9</v>
      </c>
      <c r="F1437" s="14">
        <f>INDEX('2.10.1'!$B$8:$X$105,MATCH(B1437,'2.10.1'!$A$8:$A$105,0),MATCH(Data!A1437,'2.10.1'!$B$7:$X$7,0))</f>
        <v>4.5999999999999996</v>
      </c>
      <c r="G1437" s="14">
        <f>INDEX('3.2'!$B$7:$X$104,MATCH(B1437,'3.2'!$A$7:$A$104,0),MATCH(Data!A1437,'3.2'!$B$6:$X$6,0))</f>
        <v>18721</v>
      </c>
      <c r="H1437" s="14">
        <f>INDEX('20.9'!$B$7:$X$104,MATCH(B1437,'20.9'!$A$7:$A$104,0),MATCH(Data!A1437,'20.9'!$B$6:$X$6,0))</f>
        <v>41690</v>
      </c>
      <c r="I1437" s="14">
        <f>INDEX('20.10'!$B$7:$X$104,MATCH(B1437,'20.10'!$A$7:$A$104,0),MATCH(Data!A1437,'20.10'!$B$6:$X$6,0))</f>
        <v>41359</v>
      </c>
      <c r="J1437" s="14">
        <f>INDEX('20.13'!$B$7:$X$104,MATCH(B1437,'20.13'!$A$7:$A$104,0),MATCH(Data!A1437,'20.13'!$B$6:$X$6,0))</f>
        <v>104.7</v>
      </c>
      <c r="K1437" s="14"/>
    </row>
    <row r="1438" spans="1:11" hidden="1" x14ac:dyDescent="0.45">
      <c r="A1438" s="116">
        <v>2014</v>
      </c>
      <c r="B1438" s="14" t="s">
        <v>96</v>
      </c>
      <c r="C1438" s="14">
        <f>INDEX('1.1'!$B$6:$X$103,MATCH(B1438,'1.1'!$A$6:$A$103,0),MATCH(Data!A1438,'1.1'!$B$5:$X$5,0))</f>
        <v>3224.5</v>
      </c>
      <c r="D1438" s="14">
        <f>INDEX('1.2'!$B$6:$X$103,MATCH(B1438,'1.2'!$A$6:$A$103,0),MATCH(Data!A1438,'1.2'!$B$5:$X$5,0))</f>
        <v>3222.3</v>
      </c>
      <c r="E1438" s="14">
        <f>INDEX('1.6.2'!$B$7:$X$104,MATCH(B1438,'1.6.2'!$A$7:$A$104,0),MATCH(Data!A1438,'1.6.2'!$B$6:$X$6,0))</f>
        <v>58.2</v>
      </c>
      <c r="F1438" s="14">
        <f>INDEX('2.10.1'!$B$8:$X$105,MATCH(B1438,'2.10.1'!$A$8:$A$105,0),MATCH(Data!A1438,'2.10.1'!$B$7:$X$7,0))</f>
        <v>3</v>
      </c>
      <c r="G1438" s="14">
        <f>INDEX('3.2'!$B$7:$X$104,MATCH(B1438,'3.2'!$A$7:$A$104,0),MATCH(Data!A1438,'3.2'!$B$6:$X$6,0))</f>
        <v>26356</v>
      </c>
      <c r="H1438" s="14">
        <f>INDEX('20.9'!$B$7:$X$104,MATCH(B1438,'20.9'!$A$7:$A$104,0),MATCH(Data!A1438,'20.9'!$B$6:$X$6,0))</f>
        <v>40411</v>
      </c>
      <c r="I1438" s="14">
        <f>INDEX('20.10'!$B$7:$X$104,MATCH(B1438,'20.10'!$A$7:$A$104,0),MATCH(Data!A1438,'20.10'!$B$6:$X$6,0))</f>
        <v>51330</v>
      </c>
      <c r="J1438" s="14">
        <f>INDEX('20.13'!$B$7:$X$104,MATCH(B1438,'20.13'!$A$7:$A$104,0),MATCH(Data!A1438,'20.13'!$B$6:$X$6,0))</f>
        <v>98</v>
      </c>
      <c r="K1438" s="14"/>
    </row>
    <row r="1439" spans="1:11" hidden="1" x14ac:dyDescent="0.45">
      <c r="A1439" s="116">
        <v>2014</v>
      </c>
      <c r="B1439" s="14" t="s">
        <v>97</v>
      </c>
      <c r="C1439" s="14">
        <f>INDEX('1.1'!$B$6:$X$103,MATCH(B1439,'1.1'!$A$6:$A$103,0),MATCH(Data!A1439,'1.1'!$B$5:$X$5,0))</f>
        <v>2517.9</v>
      </c>
      <c r="D1439" s="14">
        <f>INDEX('1.2'!$B$6:$X$103,MATCH(B1439,'1.2'!$A$6:$A$103,0),MATCH(Data!A1439,'1.2'!$B$5:$X$5,0))</f>
        <v>2516.6</v>
      </c>
      <c r="E1439" s="14">
        <f>INDEX('1.6.2'!$B$7:$X$104,MATCH(B1439,'1.6.2'!$A$7:$A$104,0),MATCH(Data!A1439,'1.6.2'!$B$6:$X$6,0))</f>
        <v>57.9</v>
      </c>
      <c r="F1439" s="14">
        <f>INDEX('2.10.1'!$B$8:$X$105,MATCH(B1439,'2.10.1'!$A$8:$A$105,0),MATCH(Data!A1439,'2.10.1'!$B$7:$X$7,0))</f>
        <v>4.5999999999999996</v>
      </c>
      <c r="G1439" s="14">
        <f>INDEX('3.2'!$B$7:$X$104,MATCH(B1439,'3.2'!$A$7:$A$104,0),MATCH(Data!A1439,'3.2'!$B$6:$X$6,0))</f>
        <v>17786</v>
      </c>
      <c r="H1439" s="14">
        <f>INDEX('20.9'!$B$7:$X$104,MATCH(B1439,'20.9'!$A$7:$A$104,0),MATCH(Data!A1439,'20.9'!$B$6:$X$6,0))</f>
        <v>42263</v>
      </c>
      <c r="I1439" s="14">
        <f>INDEX('20.10'!$B$7:$X$104,MATCH(B1439,'20.10'!$A$7:$A$104,0),MATCH(Data!A1439,'20.10'!$B$6:$X$6,0))</f>
        <v>41384</v>
      </c>
      <c r="J1439" s="14">
        <f>INDEX('20.13'!$B$7:$X$104,MATCH(B1439,'20.13'!$A$7:$A$104,0),MATCH(Data!A1439,'20.13'!$B$6:$X$6,0))</f>
        <v>108.7</v>
      </c>
      <c r="K1439" s="14"/>
    </row>
    <row r="1440" spans="1:11" hidden="1" x14ac:dyDescent="0.45">
      <c r="A1440" s="116">
        <v>2014</v>
      </c>
      <c r="B1440" s="14" t="s">
        <v>98</v>
      </c>
      <c r="C1440" s="14">
        <f>INDEX('1.1'!$B$6:$X$103,MATCH(B1440,'1.1'!$A$6:$A$103,0),MATCH(Data!A1440,'1.1'!$B$5:$X$5,0))</f>
        <v>1257.9000000000001</v>
      </c>
      <c r="D1440" s="14">
        <f>INDEX('1.2'!$B$6:$X$103,MATCH(B1440,'1.2'!$A$6:$A$103,0),MATCH(Data!A1440,'1.2'!$B$5:$X$5,0))</f>
        <v>1261</v>
      </c>
      <c r="E1440" s="14">
        <f>INDEX('1.6.2'!$B$7:$X$104,MATCH(B1440,'1.6.2'!$A$7:$A$104,0),MATCH(Data!A1440,'1.6.2'!$B$6:$X$6,0))</f>
        <v>57.8</v>
      </c>
      <c r="F1440" s="14">
        <f>INDEX('2.10.1'!$B$8:$X$105,MATCH(B1440,'2.10.1'!$A$8:$A$105,0),MATCH(Data!A1440,'2.10.1'!$B$7:$X$7,0))</f>
        <v>4.8</v>
      </c>
      <c r="G1440" s="14">
        <f>INDEX('3.2'!$B$7:$X$104,MATCH(B1440,'3.2'!$A$7:$A$104,0),MATCH(Data!A1440,'3.2'!$B$6:$X$6,0))</f>
        <v>20565</v>
      </c>
      <c r="H1440" s="14">
        <f>INDEX('20.9'!$B$7:$X$104,MATCH(B1440,'20.9'!$A$7:$A$104,0),MATCH(Data!A1440,'20.9'!$B$6:$X$6,0))</f>
        <v>37998</v>
      </c>
      <c r="I1440" s="14">
        <f>INDEX('20.10'!$B$7:$X$104,MATCH(B1440,'20.10'!$A$7:$A$104,0),MATCH(Data!A1440,'20.10'!$B$6:$X$6,0))</f>
        <v>43118</v>
      </c>
      <c r="J1440" s="14">
        <f>INDEX('20.13'!$B$7:$X$104,MATCH(B1440,'20.13'!$A$7:$A$104,0),MATCH(Data!A1440,'20.13'!$B$6:$X$6,0))</f>
        <v>105.6</v>
      </c>
      <c r="K1440" s="14"/>
    </row>
    <row r="1441" spans="1:11" hidden="1" x14ac:dyDescent="0.45">
      <c r="A1441" s="116">
        <v>2014</v>
      </c>
      <c r="B1441" s="44" t="s">
        <v>143</v>
      </c>
      <c r="C1441" s="14">
        <f>INDEX('1.1'!$B$6:$X$103,MATCH(B1441,'1.1'!$A$6:$A$103,0),MATCH(Data!A1441,'1.1'!$B$5:$X$5,0))</f>
        <v>12270.7</v>
      </c>
      <c r="D1441" s="14">
        <f>INDEX('1.2'!$B$6:$X$103,MATCH(B1441,'1.2'!$A$6:$A$103,0),MATCH(Data!A1441,'1.2'!$B$5:$X$5,0))</f>
        <v>12250.6</v>
      </c>
      <c r="E1441" s="14">
        <f>INDEX('1.6.2'!$B$7:$X$104,MATCH(B1441,'1.6.2'!$A$7:$A$104,0),MATCH(Data!A1441,'1.6.2'!$B$6:$X$6,0))</f>
        <v>58.7</v>
      </c>
      <c r="F1441" s="14">
        <f>INDEX('2.10.1'!$B$8:$X$105,MATCH(B1441,'2.10.1'!$A$8:$A$105,0),MATCH(Data!A1441,'2.10.1'!$B$7:$X$7,0))</f>
        <v>5.8</v>
      </c>
      <c r="G1441" s="14">
        <f>INDEX('3.2'!$B$7:$X$104,MATCH(B1441,'3.2'!$A$7:$A$104,0),MATCH(Data!A1441,'3.2'!$B$6:$X$6,0))</f>
        <v>29997</v>
      </c>
      <c r="H1441" s="14">
        <f>INDEX('20.9'!$B$7:$X$104,MATCH(B1441,'20.9'!$A$7:$A$104,0),MATCH(Data!A1441,'20.9'!$B$6:$X$6,0))</f>
        <v>54541</v>
      </c>
      <c r="I1441" s="14">
        <f>INDEX('20.10'!$B$7:$X$104,MATCH(B1441,'20.10'!$A$7:$A$104,0),MATCH(Data!A1441,'20.10'!$B$6:$X$6,0))</f>
        <v>58935</v>
      </c>
      <c r="J1441" s="14">
        <f>INDEX('20.13'!$B$7:$X$104,MATCH(B1441,'20.13'!$A$7:$A$104,0),MATCH(Data!A1441,'20.13'!$B$6:$X$6,0))</f>
        <v>106.1</v>
      </c>
      <c r="K1441" s="14"/>
    </row>
    <row r="1442" spans="1:11" hidden="1" x14ac:dyDescent="0.45">
      <c r="A1442" s="116">
        <v>2014</v>
      </c>
      <c r="B1442" s="14" t="s">
        <v>99</v>
      </c>
      <c r="C1442" s="14">
        <f>INDEX('1.1'!$B$6:$X$103,MATCH(B1442,'1.1'!$A$6:$A$103,0),MATCH(Data!A1442,'1.1'!$B$5:$X$5,0))</f>
        <v>857.7</v>
      </c>
      <c r="D1442" s="14">
        <f>INDEX('1.2'!$B$6:$X$103,MATCH(B1442,'1.2'!$A$6:$A$103,0),MATCH(Data!A1442,'1.2'!$B$5:$X$5,0))</f>
        <v>862.9</v>
      </c>
      <c r="E1442" s="14">
        <f>INDEX('1.6.2'!$B$7:$X$104,MATCH(B1442,'1.6.2'!$A$7:$A$104,0),MATCH(Data!A1442,'1.6.2'!$B$6:$X$6,0))</f>
        <v>54.2</v>
      </c>
      <c r="F1442" s="14">
        <f>INDEX('2.10.1'!$B$8:$X$105,MATCH(B1442,'2.10.1'!$A$8:$A$105,0),MATCH(Data!A1442,'2.10.1'!$B$7:$X$7,0))</f>
        <v>7</v>
      </c>
      <c r="G1442" s="14">
        <f>INDEX('3.2'!$B$7:$X$104,MATCH(B1442,'3.2'!$A$7:$A$104,0),MATCH(Data!A1442,'3.2'!$B$6:$X$6,0))</f>
        <v>18315</v>
      </c>
      <c r="H1442" s="14">
        <f>INDEX('20.9'!$B$7:$X$104,MATCH(B1442,'20.9'!$A$7:$A$104,0),MATCH(Data!A1442,'20.9'!$B$6:$X$6,0))</f>
        <v>38773</v>
      </c>
      <c r="I1442" s="14">
        <f>INDEX('20.10'!$B$7:$X$104,MATCH(B1442,'20.10'!$A$7:$A$104,0),MATCH(Data!A1442,'20.10'!$B$6:$X$6,0))</f>
        <v>42325</v>
      </c>
      <c r="J1442" s="14">
        <f>INDEX('20.13'!$B$7:$X$104,MATCH(B1442,'20.13'!$A$7:$A$104,0),MATCH(Data!A1442,'20.13'!$B$6:$X$6,0))</f>
        <v>101.8</v>
      </c>
      <c r="K1442" s="14"/>
    </row>
    <row r="1443" spans="1:11" hidden="1" x14ac:dyDescent="0.45">
      <c r="A1443" s="116">
        <v>2014</v>
      </c>
      <c r="B1443" s="14" t="s">
        <v>100</v>
      </c>
      <c r="C1443" s="14">
        <f>INDEX('1.1'!$B$6:$X$103,MATCH(B1443,'1.1'!$A$6:$A$103,0),MATCH(Data!A1443,'1.1'!$B$5:$X$5,0))</f>
        <v>4327.2</v>
      </c>
      <c r="D1443" s="14">
        <f>INDEX('1.2'!$B$6:$X$103,MATCH(B1443,'1.2'!$A$6:$A$103,0),MATCH(Data!A1443,'1.2'!$B$5:$X$5,0))</f>
        <v>4323.8</v>
      </c>
      <c r="E1443" s="14">
        <f>INDEX('1.6.2'!$B$7:$X$104,MATCH(B1443,'1.6.2'!$A$7:$A$104,0),MATCH(Data!A1443,'1.6.2'!$B$6:$X$6,0))</f>
        <v>57.3</v>
      </c>
      <c r="F1443" s="14">
        <f>INDEX('2.10.1'!$B$8:$X$105,MATCH(B1443,'2.10.1'!$A$8:$A$105,0),MATCH(Data!A1443,'2.10.1'!$B$7:$X$7,0))</f>
        <v>6.1</v>
      </c>
      <c r="G1443" s="14">
        <f>INDEX('3.2'!$B$7:$X$104,MATCH(B1443,'3.2'!$A$7:$A$104,0),MATCH(Data!A1443,'3.2'!$B$6:$X$6,0))</f>
        <v>31538</v>
      </c>
      <c r="H1443" s="14">
        <f>INDEX('20.9'!$B$7:$X$104,MATCH(B1443,'20.9'!$A$7:$A$104,0),MATCH(Data!A1443,'20.9'!$B$6:$X$6,0))</f>
        <v>59989</v>
      </c>
      <c r="I1443" s="14">
        <f>INDEX('20.10'!$B$7:$X$104,MATCH(B1443,'20.10'!$A$7:$A$104,0),MATCH(Data!A1443,'20.10'!$B$6:$X$6,0))</f>
        <v>61949</v>
      </c>
      <c r="J1443" s="14">
        <f>INDEX('20.13'!$B$7:$X$104,MATCH(B1443,'20.13'!$A$7:$A$104,0),MATCH(Data!A1443,'20.13'!$B$6:$X$6,0))</f>
        <v>97.6</v>
      </c>
      <c r="K1443" s="14"/>
    </row>
    <row r="1444" spans="1:11" hidden="1" x14ac:dyDescent="0.45">
      <c r="A1444" s="116">
        <v>2014</v>
      </c>
      <c r="B1444" s="14" t="s">
        <v>101</v>
      </c>
      <c r="C1444" s="14">
        <f>INDEX('1.1'!$B$6:$X$103,MATCH(B1444,'1.1'!$A$6:$A$103,0),MATCH(Data!A1444,'1.1'!$B$5:$X$5,0))</f>
        <v>3587.6</v>
      </c>
      <c r="D1444" s="14">
        <f>INDEX('1.2'!$B$6:$X$103,MATCH(B1444,'1.2'!$A$6:$A$103,0),MATCH(Data!A1444,'1.2'!$B$5:$X$5,0))</f>
        <v>3569.4</v>
      </c>
      <c r="E1444" s="14">
        <f>INDEX('1.6.2'!$B$7:$X$104,MATCH(B1444,'1.6.2'!$A$7:$A$104,0),MATCH(Data!A1444,'1.6.2'!$B$6:$X$6,0))</f>
        <v>62.8</v>
      </c>
      <c r="F1444" s="14">
        <f>INDEX('2.10.1'!$B$8:$X$105,MATCH(B1444,'2.10.1'!$A$8:$A$105,0),MATCH(Data!A1444,'2.10.1'!$B$7:$X$7,0))</f>
        <v>4.7</v>
      </c>
      <c r="G1444" s="14">
        <f>INDEX('3.2'!$B$7:$X$104,MATCH(B1444,'3.2'!$A$7:$A$104,0),MATCH(Data!A1444,'3.2'!$B$6:$X$6,0))</f>
        <v>37783</v>
      </c>
      <c r="H1444" s="14">
        <f>INDEX('20.9'!$B$7:$X$104,MATCH(B1444,'20.9'!$A$7:$A$104,0),MATCH(Data!A1444,'20.9'!$B$6:$X$6,0))</f>
        <v>56562</v>
      </c>
      <c r="I1444" s="14">
        <f>INDEX('20.10'!$B$7:$X$104,MATCH(B1444,'20.10'!$A$7:$A$104,0),MATCH(Data!A1444,'20.10'!$B$6:$X$6,0))</f>
        <v>58239</v>
      </c>
      <c r="J1444" s="14">
        <f>INDEX('20.13'!$B$7:$X$104,MATCH(B1444,'20.13'!$A$7:$A$104,0),MATCH(Data!A1444,'20.13'!$B$6:$X$6,0))</f>
        <v>110.6</v>
      </c>
      <c r="K1444" s="14"/>
    </row>
    <row r="1445" spans="1:11" hidden="1" x14ac:dyDescent="0.45">
      <c r="A1445" s="116">
        <v>2014</v>
      </c>
      <c r="B1445" s="83" t="s">
        <v>62</v>
      </c>
      <c r="C1445" s="14">
        <f>INDEX('1.1'!$B$6:$X$103,MATCH(B1445,'1.1'!$A$6:$A$103,0),MATCH(Data!A1445,'1.1'!$B$5:$X$5,0))</f>
        <v>0</v>
      </c>
      <c r="D1445" s="14">
        <f>INDEX('1.2'!$B$6:$X$103,MATCH(B1445,'1.2'!$A$6:$A$103,0),MATCH(Data!A1445,'1.2'!$B$5:$X$5,0))</f>
        <v>0</v>
      </c>
      <c r="E1445" s="14">
        <f>INDEX('1.6.2'!$B$7:$X$104,MATCH(B1445,'1.6.2'!$A$7:$A$104,0),MATCH(Data!A1445,'1.6.2'!$B$6:$X$6,0))</f>
        <v>0</v>
      </c>
      <c r="F1445" s="14">
        <f>INDEX('2.10.1'!$B$8:$X$105,MATCH(B1445,'2.10.1'!$A$8:$A$105,0),MATCH(Data!A1445,'2.10.1'!$B$7:$X$7,0))</f>
        <v>0</v>
      </c>
      <c r="G1445" s="14">
        <f>INDEX('3.2'!$B$7:$X$104,MATCH(B1445,'3.2'!$A$7:$A$104,0),MATCH(Data!A1445,'3.2'!$B$6:$X$6,0))</f>
        <v>0</v>
      </c>
      <c r="H1445" s="14">
        <f>INDEX('20.9'!$B$7:$X$104,MATCH(B1445,'20.9'!$A$7:$A$104,0),MATCH(Data!A1445,'20.9'!$B$6:$X$6,0))</f>
        <v>0</v>
      </c>
      <c r="I1445" s="14">
        <f>INDEX('20.10'!$B$7:$X$104,MATCH(B1445,'20.10'!$A$7:$A$104,0),MATCH(Data!A1445,'20.10'!$B$6:$X$6,0))</f>
        <v>0</v>
      </c>
      <c r="J1445" s="14">
        <f>INDEX('20.13'!$B$7:$X$104,MATCH(B1445,'20.13'!$A$7:$A$104,0),MATCH(Data!A1445,'20.13'!$B$6:$X$6,0))</f>
        <v>0</v>
      </c>
      <c r="K1445" s="14"/>
    </row>
    <row r="1446" spans="1:11" ht="18" hidden="1" x14ac:dyDescent="0.45">
      <c r="A1446" s="116">
        <v>2014</v>
      </c>
      <c r="B1446" s="105" t="s">
        <v>144</v>
      </c>
      <c r="C1446" s="14">
        <f>INDEX('1.1'!$B$6:$X$103,MATCH(B1446,'1.1'!$A$6:$A$103,0),MATCH(Data!A1446,'1.1'!$B$5:$X$5,0))</f>
        <v>1616.2</v>
      </c>
      <c r="D1446" s="14">
        <f>INDEX('1.2'!$B$6:$X$103,MATCH(B1446,'1.2'!$A$6:$A$103,0),MATCH(Data!A1446,'1.2'!$B$5:$X$5,0))</f>
        <v>1608.2</v>
      </c>
      <c r="E1446" s="14">
        <f>INDEX('1.6.2'!$B$7:$X$104,MATCH(B1446,'1.6.2'!$A$7:$A$104,0),MATCH(Data!A1446,'1.6.2'!$B$6:$X$6,0))</f>
        <v>64.5</v>
      </c>
      <c r="F1446" s="14">
        <f>INDEX('2.10.1'!$B$8:$X$105,MATCH(B1446,'2.10.1'!$A$8:$A$105,0),MATCH(Data!A1446,'2.10.1'!$B$7:$X$7,0))</f>
        <v>4.5999999999999996</v>
      </c>
      <c r="G1446" s="14">
        <f>INDEX('3.2'!$B$7:$X$104,MATCH(B1446,'3.2'!$A$7:$A$104,0),MATCH(Data!A1446,'3.2'!$B$6:$X$6,0))</f>
        <v>40811</v>
      </c>
      <c r="H1446" s="14">
        <f>INDEX('20.9'!$B$7:$X$104,MATCH(B1446,'20.9'!$A$7:$A$104,0),MATCH(Data!A1446,'20.9'!$B$6:$X$6,0))</f>
        <v>61122</v>
      </c>
      <c r="I1446" s="14">
        <f>INDEX('20.10'!$B$7:$X$104,MATCH(B1446,'20.10'!$A$7:$A$104,0),MATCH(Data!A1446,'20.10'!$B$6:$X$6,0))</f>
        <v>58970</v>
      </c>
      <c r="J1446" s="14">
        <f>INDEX('20.13'!$B$7:$X$104,MATCH(B1446,'20.13'!$A$7:$A$104,0),MATCH(Data!A1446,'20.13'!$B$6:$X$6,0))</f>
        <v>103.4</v>
      </c>
      <c r="K1446" s="14"/>
    </row>
    <row r="1447" spans="1:11" ht="18" hidden="1" x14ac:dyDescent="0.45">
      <c r="A1447" s="116">
        <v>2014</v>
      </c>
      <c r="B1447" s="105" t="s">
        <v>133</v>
      </c>
      <c r="C1447" s="14">
        <f>INDEX('1.1'!$B$6:$X$103,MATCH(B1447,'1.1'!$A$6:$A$103,0),MATCH(Data!A1447,'1.1'!$B$5:$X$5,0))</f>
        <v>524.20000000000005</v>
      </c>
      <c r="D1447" s="14">
        <f>INDEX('1.2'!$B$6:$X$103,MATCH(B1447,'1.2'!$A$6:$A$103,0),MATCH(Data!A1447,'1.2'!$B$5:$X$5,0))</f>
        <v>526.1</v>
      </c>
      <c r="E1447" s="14">
        <f>INDEX('1.6.2'!$B$7:$X$104,MATCH(B1447,'1.6.2'!$A$7:$A$104,0),MATCH(Data!A1447,'1.6.2'!$B$6:$X$6,0))</f>
        <v>68</v>
      </c>
      <c r="F1447" s="14">
        <f>INDEX('2.10.1'!$B$8:$X$105,MATCH(B1447,'2.10.1'!$A$8:$A$105,0),MATCH(Data!A1447,'2.10.1'!$B$7:$X$7,0))</f>
        <v>3.1</v>
      </c>
      <c r="G1447" s="14">
        <f>INDEX('3.2'!$B$7:$X$104,MATCH(B1447,'3.2'!$A$7:$A$104,0),MATCH(Data!A1447,'3.2'!$B$6:$X$6,0))</f>
        <v>62020</v>
      </c>
      <c r="H1447" s="14">
        <f>INDEX('20.9'!$B$7:$X$104,MATCH(B1447,'20.9'!$A$7:$A$104,0),MATCH(Data!A1447,'20.9'!$B$6:$X$6,0))</f>
        <v>75996</v>
      </c>
      <c r="I1447" s="14">
        <f>INDEX('20.10'!$B$7:$X$104,MATCH(B1447,'20.10'!$A$7:$A$104,0),MATCH(Data!A1447,'20.10'!$B$6:$X$6,0))</f>
        <v>58269</v>
      </c>
      <c r="J1447" s="14">
        <f>INDEX('20.13'!$B$7:$X$104,MATCH(B1447,'20.13'!$A$7:$A$104,0),MATCH(Data!A1447,'20.13'!$B$6:$X$6,0))</f>
        <v>110.8</v>
      </c>
      <c r="K1447" s="14"/>
    </row>
    <row r="1448" spans="1:11" ht="18" hidden="1" x14ac:dyDescent="0.45">
      <c r="A1448" s="116">
        <v>2014</v>
      </c>
      <c r="B1448" s="105" t="s">
        <v>102</v>
      </c>
      <c r="C1448" s="14">
        <f>INDEX('1.1'!$B$6:$X$103,MATCH(B1448,'1.1'!$A$6:$A$103,0),MATCH(Data!A1448,'1.1'!$B$5:$X$5,0))</f>
        <v>1447.1999999999998</v>
      </c>
      <c r="D1448" s="14">
        <f>INDEX('1.2'!$B$6:$X$103,MATCH(B1448,'1.2'!$A$6:$A$103,0),MATCH(Data!A1448,'1.2'!$B$5:$X$5,0))</f>
        <v>1435.1</v>
      </c>
      <c r="E1448" s="14">
        <f>INDEX('1.6.2'!$B$7:$X$104,MATCH(B1448,'1.6.2'!$A$7:$A$104,0),MATCH(Data!A1448,'1.6.2'!$B$6:$X$6,0))</f>
        <v>59.1</v>
      </c>
      <c r="F1448" s="14">
        <f>INDEX('2.10.1'!$B$8:$X$105,MATCH(B1448,'2.10.1'!$A$8:$A$105,0),MATCH(Data!A1448,'2.10.1'!$B$7:$X$7,0))</f>
        <v>5.5</v>
      </c>
      <c r="G1448" s="14">
        <f>INDEX('3.2'!$B$7:$X$104,MATCH(B1448,'3.2'!$A$7:$A$104,0),MATCH(Data!A1448,'3.2'!$B$6:$X$6,0))</f>
        <v>25142</v>
      </c>
      <c r="H1448" s="14">
        <f>INDEX('20.9'!$B$7:$X$104,MATCH(B1448,'20.9'!$A$7:$A$104,0),MATCH(Data!A1448,'20.9'!$B$6:$X$6,0))</f>
        <v>52738</v>
      </c>
      <c r="I1448" s="14">
        <f>INDEX('20.10'!$B$7:$X$104,MATCH(B1448,'20.10'!$A$7:$A$104,0),MATCH(Data!A1448,'20.10'!$B$6:$X$6,0))</f>
        <v>57200</v>
      </c>
      <c r="J1448" s="14">
        <f>INDEX('20.13'!$B$7:$X$104,MATCH(B1448,'20.13'!$A$7:$A$104,0),MATCH(Data!A1448,'20.13'!$B$6:$X$6,0))</f>
        <v>115.2</v>
      </c>
      <c r="K1448" s="14"/>
    </row>
    <row r="1449" spans="1:11" hidden="1" x14ac:dyDescent="0.45">
      <c r="A1449" s="116">
        <v>2014</v>
      </c>
      <c r="B1449" s="14" t="s">
        <v>103</v>
      </c>
      <c r="C1449" s="14">
        <f>INDEX('1.1'!$B$6:$X$103,MATCH(B1449,'1.1'!$A$6:$A$103,0),MATCH(Data!A1449,'1.1'!$B$5:$X$5,0))</f>
        <v>3498.2000000000003</v>
      </c>
      <c r="D1449" s="14">
        <f>INDEX('1.2'!$B$6:$X$103,MATCH(B1449,'1.2'!$A$6:$A$103,0),MATCH(Data!A1449,'1.2'!$B$5:$X$5,0))</f>
        <v>3494.5</v>
      </c>
      <c r="E1449" s="14">
        <f>INDEX('1.6.2'!$B$7:$X$104,MATCH(B1449,'1.6.2'!$A$7:$A$104,0),MATCH(Data!A1449,'1.6.2'!$B$6:$X$6,0))</f>
        <v>57.3</v>
      </c>
      <c r="F1449" s="14">
        <f>INDEX('2.10.1'!$B$8:$X$105,MATCH(B1449,'2.10.1'!$A$8:$A$105,0),MATCH(Data!A1449,'2.10.1'!$B$7:$X$7,0))</f>
        <v>6.2</v>
      </c>
      <c r="G1449" s="14">
        <f>INDEX('3.2'!$B$7:$X$104,MATCH(B1449,'3.2'!$A$7:$A$104,0),MATCH(Data!A1449,'3.2'!$B$6:$X$6,0))</f>
        <v>23070</v>
      </c>
      <c r="H1449" s="14">
        <f>INDEX('20.9'!$B$7:$X$104,MATCH(B1449,'20.9'!$A$7:$A$104,0),MATCH(Data!A1449,'20.9'!$B$6:$X$6,0))</f>
        <v>40100</v>
      </c>
      <c r="I1449" s="14">
        <f>INDEX('20.10'!$B$7:$X$104,MATCH(B1449,'20.10'!$A$7:$A$104,0),MATCH(Data!A1449,'20.10'!$B$6:$X$6,0))</f>
        <v>35056</v>
      </c>
      <c r="J1449" s="14">
        <f>INDEX('20.13'!$B$7:$X$104,MATCH(B1449,'20.13'!$A$7:$A$104,0),MATCH(Data!A1449,'20.13'!$B$6:$X$6,0))</f>
        <v>112.8</v>
      </c>
      <c r="K1449" s="14"/>
    </row>
    <row r="1450" spans="1:11" hidden="1" x14ac:dyDescent="0.45">
      <c r="A1450" s="116">
        <v>2014</v>
      </c>
      <c r="B1450" s="44" t="s">
        <v>145</v>
      </c>
      <c r="C1450" s="14">
        <f>INDEX('1.1'!$B$6:$X$103,MATCH(B1450,'1.1'!$A$6:$A$103,0),MATCH(Data!A1450,'1.1'!$B$5:$X$5,0))</f>
        <v>17197.5</v>
      </c>
      <c r="D1450" s="14">
        <f>INDEX('1.2'!$B$6:$X$103,MATCH(B1450,'1.2'!$A$6:$A$103,0),MATCH(Data!A1450,'1.2'!$B$5:$X$5,0))</f>
        <v>17194.8</v>
      </c>
      <c r="E1450" s="14">
        <f>INDEX('1.6.2'!$B$7:$X$104,MATCH(B1450,'1.6.2'!$A$7:$A$104,0),MATCH(Data!A1450,'1.6.2'!$B$6:$X$6,0))</f>
        <v>58.1</v>
      </c>
      <c r="F1450" s="14">
        <f>INDEX('2.10.1'!$B$8:$X$105,MATCH(B1450,'2.10.1'!$A$8:$A$105,0),MATCH(Data!A1450,'2.10.1'!$B$7:$X$7,0))</f>
        <v>6.7</v>
      </c>
      <c r="G1450" s="14">
        <f>INDEX('3.2'!$B$7:$X$104,MATCH(B1450,'3.2'!$A$7:$A$104,0),MATCH(Data!A1450,'3.2'!$B$6:$X$6,0))</f>
        <v>21256</v>
      </c>
      <c r="H1450" s="14">
        <f>INDEX('20.9'!$B$7:$X$104,MATCH(B1450,'20.9'!$A$7:$A$104,0),MATCH(Data!A1450,'20.9'!$B$6:$X$6,0))</f>
        <v>47450</v>
      </c>
      <c r="I1450" s="14">
        <f>INDEX('20.10'!$B$7:$X$104,MATCH(B1450,'20.10'!$A$7:$A$104,0),MATCH(Data!A1450,'20.10'!$B$6:$X$6,0))</f>
        <v>51174</v>
      </c>
      <c r="J1450" s="14">
        <f>INDEX('20.13'!$B$7:$X$104,MATCH(B1450,'20.13'!$A$7:$A$104,0),MATCH(Data!A1450,'20.13'!$B$6:$X$6,0))</f>
        <v>104.2</v>
      </c>
      <c r="K1450" s="14"/>
    </row>
    <row r="1451" spans="1:11" hidden="1" x14ac:dyDescent="0.45">
      <c r="A1451" s="116">
        <v>2014</v>
      </c>
      <c r="B1451" s="14" t="s">
        <v>104</v>
      </c>
      <c r="C1451" s="14">
        <f>INDEX('1.1'!$B$6:$X$103,MATCH(B1451,'1.1'!$A$6:$A$103,0),MATCH(Data!A1451,'1.1'!$B$5:$X$5,0))</f>
        <v>209.7</v>
      </c>
      <c r="D1451" s="14">
        <f>INDEX('1.2'!$B$6:$X$103,MATCH(B1451,'1.2'!$A$6:$A$103,0),MATCH(Data!A1451,'1.2'!$B$5:$X$5,0))</f>
        <v>209.1</v>
      </c>
      <c r="E1451" s="14">
        <f>INDEX('1.6.2'!$B$7:$X$104,MATCH(B1451,'1.6.2'!$A$7:$A$104,0),MATCH(Data!A1451,'1.6.2'!$B$6:$X$6,0))</f>
        <v>55.7</v>
      </c>
      <c r="F1451" s="14">
        <f>INDEX('2.10.1'!$B$8:$X$105,MATCH(B1451,'2.10.1'!$A$8:$A$105,0),MATCH(Data!A1451,'2.10.1'!$B$7:$X$7,0))</f>
        <v>10.4</v>
      </c>
      <c r="G1451" s="14">
        <f>INDEX('3.2'!$B$7:$X$104,MATCH(B1451,'3.2'!$A$7:$A$104,0),MATCH(Data!A1451,'3.2'!$B$6:$X$6,0))</f>
        <v>16958</v>
      </c>
      <c r="H1451" s="14">
        <f>INDEX('20.9'!$B$7:$X$104,MATCH(B1451,'20.9'!$A$7:$A$104,0),MATCH(Data!A1451,'20.9'!$B$6:$X$6,0))</f>
        <v>37658</v>
      </c>
      <c r="I1451" s="14">
        <f>INDEX('20.10'!$B$7:$X$104,MATCH(B1451,'20.10'!$A$7:$A$104,0),MATCH(Data!A1451,'20.10'!$B$6:$X$6,0))</f>
        <v>41785</v>
      </c>
      <c r="J1451" s="14">
        <f>INDEX('20.13'!$B$7:$X$104,MATCH(B1451,'20.13'!$A$7:$A$104,0),MATCH(Data!A1451,'20.13'!$B$6:$X$6,0))</f>
        <v>102.5</v>
      </c>
      <c r="K1451" s="14"/>
    </row>
    <row r="1452" spans="1:11" hidden="1" x14ac:dyDescent="0.45">
      <c r="A1452" s="116">
        <v>2014</v>
      </c>
      <c r="B1452" s="14" t="s">
        <v>106</v>
      </c>
      <c r="C1452" s="14">
        <f>INDEX('1.1'!$B$6:$X$103,MATCH(B1452,'1.1'!$A$6:$A$103,0),MATCH(Data!A1452,'1.1'!$B$5:$X$5,0))</f>
        <v>315.10000000000002</v>
      </c>
      <c r="D1452" s="14">
        <f>INDEX('1.2'!$B$6:$X$103,MATCH(B1452,'1.2'!$A$6:$A$103,0),MATCH(Data!A1452,'1.2'!$B$5:$X$5,0))</f>
        <v>313.89999999999998</v>
      </c>
      <c r="E1452" s="14">
        <f>INDEX('1.6.2'!$B$7:$X$104,MATCH(B1452,'1.6.2'!$A$7:$A$104,0),MATCH(Data!A1452,'1.6.2'!$B$6:$X$6,0))</f>
        <v>56.4</v>
      </c>
      <c r="F1452" s="14">
        <f>INDEX('2.10.1'!$B$8:$X$105,MATCH(B1452,'2.10.1'!$A$8:$A$105,0),MATCH(Data!A1452,'2.10.1'!$B$7:$X$7,0))</f>
        <v>19.100000000000001</v>
      </c>
      <c r="G1452" s="14">
        <f>INDEX('3.2'!$B$7:$X$104,MATCH(B1452,'3.2'!$A$7:$A$104,0),MATCH(Data!A1452,'3.2'!$B$6:$X$6,0))</f>
        <v>13887</v>
      </c>
      <c r="H1452" s="14">
        <f>INDEX('20.9'!$B$7:$X$104,MATCH(B1452,'20.9'!$A$7:$A$104,0),MATCH(Data!A1452,'20.9'!$B$6:$X$6,0))</f>
        <v>46474</v>
      </c>
      <c r="I1452" s="14">
        <f>INDEX('20.10'!$B$7:$X$104,MATCH(B1452,'20.10'!$A$7:$A$104,0),MATCH(Data!A1452,'20.10'!$B$6:$X$6,0))</f>
        <v>50982</v>
      </c>
      <c r="J1452" s="14">
        <f>INDEX('20.13'!$B$7:$X$104,MATCH(B1452,'20.13'!$A$7:$A$104,0),MATCH(Data!A1452,'20.13'!$B$6:$X$6,0))</f>
        <v>103.2</v>
      </c>
      <c r="K1452" s="14"/>
    </row>
    <row r="1453" spans="1:11" hidden="1" x14ac:dyDescent="0.45">
      <c r="A1453" s="116">
        <v>2014</v>
      </c>
      <c r="B1453" s="14" t="s">
        <v>107</v>
      </c>
      <c r="C1453" s="14">
        <f>INDEX('1.1'!$B$6:$X$103,MATCH(B1453,'1.1'!$A$6:$A$103,0),MATCH(Data!A1453,'1.1'!$B$5:$X$5,0))</f>
        <v>537.29999999999995</v>
      </c>
      <c r="D1453" s="14">
        <f>INDEX('1.2'!$B$6:$X$103,MATCH(B1453,'1.2'!$A$6:$A$103,0),MATCH(Data!A1453,'1.2'!$B$5:$X$5,0))</f>
        <v>536.20000000000005</v>
      </c>
      <c r="E1453" s="14">
        <f>INDEX('1.6.2'!$B$7:$X$104,MATCH(B1453,'1.6.2'!$A$7:$A$104,0),MATCH(Data!A1453,'1.6.2'!$B$6:$X$6,0))</f>
        <v>57.3</v>
      </c>
      <c r="F1453" s="14">
        <f>INDEX('2.10.1'!$B$8:$X$105,MATCH(B1453,'2.10.1'!$A$8:$A$105,0),MATCH(Data!A1453,'2.10.1'!$B$7:$X$7,0))</f>
        <v>6.2</v>
      </c>
      <c r="G1453" s="14">
        <f>INDEX('3.2'!$B$7:$X$104,MATCH(B1453,'3.2'!$A$7:$A$104,0),MATCH(Data!A1453,'3.2'!$B$6:$X$6,0))</f>
        <v>17654</v>
      </c>
      <c r="H1453" s="14">
        <f>INDEX('20.9'!$B$7:$X$104,MATCH(B1453,'20.9'!$A$7:$A$104,0),MATCH(Data!A1453,'20.9'!$B$6:$X$6,0))</f>
        <v>39984</v>
      </c>
      <c r="I1453" s="14">
        <f>INDEX('20.10'!$B$7:$X$104,MATCH(B1453,'20.10'!$A$7:$A$104,0),MATCH(Data!A1453,'20.10'!$B$6:$X$6,0))</f>
        <v>48810</v>
      </c>
      <c r="J1453" s="14">
        <f>INDEX('20.13'!$B$7:$X$104,MATCH(B1453,'20.13'!$A$7:$A$104,0),MATCH(Data!A1453,'20.13'!$B$6:$X$6,0))</f>
        <v>93.5</v>
      </c>
      <c r="K1453" s="14"/>
    </row>
    <row r="1454" spans="1:11" hidden="1" x14ac:dyDescent="0.45">
      <c r="A1454" s="116">
        <v>2014</v>
      </c>
      <c r="B1454" s="14" t="s">
        <v>108</v>
      </c>
      <c r="C1454" s="14">
        <f>INDEX('1.1'!$B$6:$X$103,MATCH(B1454,'1.1'!$A$6:$A$103,0),MATCH(Data!A1454,'1.1'!$B$5:$X$5,0))</f>
        <v>2343.4</v>
      </c>
      <c r="D1454" s="14">
        <f>INDEX('1.2'!$B$6:$X$103,MATCH(B1454,'1.2'!$A$6:$A$103,0),MATCH(Data!A1454,'1.2'!$B$5:$X$5,0))</f>
        <v>2351.5</v>
      </c>
      <c r="E1454" s="14">
        <f>INDEX('1.6.2'!$B$7:$X$104,MATCH(B1454,'1.6.2'!$A$7:$A$104,0),MATCH(Data!A1454,'1.6.2'!$B$6:$X$6,0))</f>
        <v>56.3</v>
      </c>
      <c r="F1454" s="14">
        <f>INDEX('2.10.1'!$B$8:$X$105,MATCH(B1454,'2.10.1'!$A$8:$A$105,0),MATCH(Data!A1454,'2.10.1'!$B$7:$X$7,0))</f>
        <v>7.2</v>
      </c>
      <c r="G1454" s="14">
        <f>INDEX('3.2'!$B$7:$X$104,MATCH(B1454,'3.2'!$A$7:$A$104,0),MATCH(Data!A1454,'3.2'!$B$6:$X$6,0))</f>
        <v>18291</v>
      </c>
      <c r="H1454" s="14">
        <f>INDEX('20.9'!$B$7:$X$104,MATCH(B1454,'20.9'!$A$7:$A$104,0),MATCH(Data!A1454,'20.9'!$B$6:$X$6,0))</f>
        <v>42772</v>
      </c>
      <c r="I1454" s="14">
        <f>INDEX('20.10'!$B$7:$X$104,MATCH(B1454,'20.10'!$A$7:$A$104,0),MATCH(Data!A1454,'20.10'!$B$6:$X$6,0))</f>
        <v>47890</v>
      </c>
      <c r="J1454" s="14">
        <f>INDEX('20.13'!$B$7:$X$104,MATCH(B1454,'20.13'!$A$7:$A$104,0),MATCH(Data!A1454,'20.13'!$B$6:$X$6,0))</f>
        <v>107.9</v>
      </c>
      <c r="K1454" s="14"/>
    </row>
    <row r="1455" spans="1:11" hidden="1" x14ac:dyDescent="0.45">
      <c r="A1455" s="116">
        <v>2014</v>
      </c>
      <c r="B1455" s="14" t="s">
        <v>109</v>
      </c>
      <c r="C1455" s="14">
        <f>INDEX('1.1'!$B$6:$X$103,MATCH(B1455,'1.1'!$A$6:$A$103,0),MATCH(Data!A1455,'1.1'!$B$5:$X$5,0))</f>
        <v>2861.3</v>
      </c>
      <c r="D1455" s="14">
        <f>INDEX('1.2'!$B$6:$X$103,MATCH(B1455,'1.2'!$A$6:$A$103,0),MATCH(Data!A1455,'1.2'!$B$5:$X$5,0))</f>
        <v>2858</v>
      </c>
      <c r="E1455" s="14">
        <f>INDEX('1.6.2'!$B$7:$X$104,MATCH(B1455,'1.6.2'!$A$7:$A$104,0),MATCH(Data!A1455,'1.6.2'!$B$6:$X$6,0))</f>
        <v>59.7</v>
      </c>
      <c r="F1455" s="14">
        <f>INDEX('2.10.1'!$B$8:$X$105,MATCH(B1455,'2.10.1'!$A$8:$A$105,0),MATCH(Data!A1455,'2.10.1'!$B$7:$X$7,0))</f>
        <v>5</v>
      </c>
      <c r="G1455" s="14">
        <f>INDEX('3.2'!$B$7:$X$104,MATCH(B1455,'3.2'!$A$7:$A$104,0),MATCH(Data!A1455,'3.2'!$B$6:$X$6,0))</f>
        <v>24392</v>
      </c>
      <c r="H1455" s="14">
        <f>INDEX('20.9'!$B$7:$X$104,MATCH(B1455,'20.9'!$A$7:$A$104,0),MATCH(Data!A1455,'20.9'!$B$6:$X$6,0))</f>
        <v>56371</v>
      </c>
      <c r="I1455" s="14">
        <f>INDEX('20.10'!$B$7:$X$104,MATCH(B1455,'20.10'!$A$7:$A$104,0),MATCH(Data!A1455,'20.10'!$B$6:$X$6,0))</f>
        <v>50512</v>
      </c>
      <c r="J1455" s="14">
        <f>INDEX('20.13'!$B$7:$X$104,MATCH(B1455,'20.13'!$A$7:$A$104,0),MATCH(Data!A1455,'20.13'!$B$6:$X$6,0))</f>
        <v>106.1</v>
      </c>
      <c r="K1455" s="14"/>
    </row>
    <row r="1456" spans="1:11" hidden="1" x14ac:dyDescent="0.45">
      <c r="A1456" s="116">
        <v>2014</v>
      </c>
      <c r="B1456" s="14" t="s">
        <v>110</v>
      </c>
      <c r="C1456" s="14">
        <f>INDEX('1.1'!$B$6:$X$103,MATCH(B1456,'1.1'!$A$6:$A$103,0),MATCH(Data!A1456,'1.1'!$B$5:$X$5,0))</f>
        <v>2417.1999999999998</v>
      </c>
      <c r="D1456" s="14">
        <f>INDEX('1.2'!$B$6:$X$103,MATCH(B1456,'1.2'!$A$6:$A$103,0),MATCH(Data!A1456,'1.2'!$B$5:$X$5,0))</f>
        <v>2418.6999999999998</v>
      </c>
      <c r="E1456" s="14">
        <f>INDEX('1.6.2'!$B$7:$X$104,MATCH(B1456,'1.6.2'!$A$7:$A$104,0),MATCH(Data!A1456,'1.6.2'!$B$6:$X$6,0))</f>
        <v>57.8</v>
      </c>
      <c r="F1456" s="14">
        <f>INDEX('2.10.1'!$B$8:$X$105,MATCH(B1456,'2.10.1'!$A$8:$A$105,0),MATCH(Data!A1456,'2.10.1'!$B$7:$X$7,0))</f>
        <v>8.8000000000000007</v>
      </c>
      <c r="G1456" s="14">
        <f>INDEX('3.2'!$B$7:$X$104,MATCH(B1456,'3.2'!$A$7:$A$104,0),MATCH(Data!A1456,'3.2'!$B$6:$X$6,0))</f>
        <v>19617</v>
      </c>
      <c r="H1456" s="14">
        <f>INDEX('20.9'!$B$7:$X$104,MATCH(B1456,'20.9'!$A$7:$A$104,0),MATCH(Data!A1456,'20.9'!$B$6:$X$6,0))</f>
        <v>49671</v>
      </c>
      <c r="I1456" s="14">
        <f>INDEX('20.10'!$B$7:$X$104,MATCH(B1456,'20.10'!$A$7:$A$104,0),MATCH(Data!A1456,'20.10'!$B$6:$X$6,0))</f>
        <v>43593</v>
      </c>
      <c r="J1456" s="14">
        <f>INDEX('20.13'!$B$7:$X$104,MATCH(B1456,'20.13'!$A$7:$A$104,0),MATCH(Data!A1456,'20.13'!$B$6:$X$6,0))</f>
        <v>106</v>
      </c>
      <c r="K1456" s="14"/>
    </row>
    <row r="1457" spans="1:11" hidden="1" x14ac:dyDescent="0.45">
      <c r="A1457" s="116">
        <v>2014</v>
      </c>
      <c r="B1457" s="14" t="s">
        <v>111</v>
      </c>
      <c r="C1457" s="14">
        <f>INDEX('1.1'!$B$6:$X$103,MATCH(B1457,'1.1'!$A$6:$A$103,0),MATCH(Data!A1457,'1.1'!$B$5:$X$5,0))</f>
        <v>2720.3</v>
      </c>
      <c r="D1457" s="14">
        <f>INDEX('1.2'!$B$6:$X$103,MATCH(B1457,'1.2'!$A$6:$A$103,0),MATCH(Data!A1457,'1.2'!$B$5:$X$5,0))</f>
        <v>2725.5</v>
      </c>
      <c r="E1457" s="14">
        <f>INDEX('1.6.2'!$B$7:$X$104,MATCH(B1457,'1.6.2'!$A$7:$A$104,0),MATCH(Data!A1457,'1.6.2'!$B$6:$X$6,0))</f>
        <v>57.2</v>
      </c>
      <c r="F1457" s="14">
        <f>INDEX('2.10.1'!$B$8:$X$105,MATCH(B1457,'2.10.1'!$A$8:$A$105,0),MATCH(Data!A1457,'2.10.1'!$B$7:$X$7,0))</f>
        <v>6.2</v>
      </c>
      <c r="G1457" s="14">
        <f>INDEX('3.2'!$B$7:$X$104,MATCH(B1457,'3.2'!$A$7:$A$104,0),MATCH(Data!A1457,'3.2'!$B$6:$X$6,0))</f>
        <v>19851</v>
      </c>
      <c r="H1457" s="14">
        <f>INDEX('20.9'!$B$7:$X$104,MATCH(B1457,'20.9'!$A$7:$A$104,0),MATCH(Data!A1457,'20.9'!$B$6:$X$6,0))</f>
        <v>38721</v>
      </c>
      <c r="I1457" s="14">
        <f>INDEX('20.10'!$B$7:$X$104,MATCH(B1457,'20.10'!$A$7:$A$104,0),MATCH(Data!A1457,'20.10'!$B$6:$X$6,0))</f>
        <v>41987</v>
      </c>
      <c r="J1457" s="14">
        <f>INDEX('20.13'!$B$7:$X$104,MATCH(B1457,'20.13'!$A$7:$A$104,0),MATCH(Data!A1457,'20.13'!$B$6:$X$6,0))</f>
        <v>106</v>
      </c>
      <c r="K1457" s="14"/>
    </row>
    <row r="1458" spans="1:11" hidden="1" x14ac:dyDescent="0.45">
      <c r="A1458" s="116">
        <v>2014</v>
      </c>
      <c r="B1458" s="14" t="s">
        <v>112</v>
      </c>
      <c r="C1458" s="14">
        <f>INDEX('1.1'!$B$6:$X$103,MATCH(B1458,'1.1'!$A$6:$A$103,0),MATCH(Data!A1458,'1.1'!$B$5:$X$5,0))</f>
        <v>2753</v>
      </c>
      <c r="D1458" s="14">
        <f>INDEX('1.2'!$B$6:$X$103,MATCH(B1458,'1.2'!$A$6:$A$103,0),MATCH(Data!A1458,'1.2'!$B$5:$X$5,0))</f>
        <v>2744.4</v>
      </c>
      <c r="E1458" s="14">
        <f>INDEX('1.6.2'!$B$7:$X$104,MATCH(B1458,'1.6.2'!$A$7:$A$104,0),MATCH(Data!A1458,'1.6.2'!$B$6:$X$6,0))</f>
        <v>58.8</v>
      </c>
      <c r="F1458" s="14">
        <f>INDEX('2.10.1'!$B$8:$X$105,MATCH(B1458,'2.10.1'!$A$8:$A$105,0),MATCH(Data!A1458,'2.10.1'!$B$7:$X$7,0))</f>
        <v>5.0999999999999996</v>
      </c>
      <c r="G1458" s="14">
        <f>INDEX('3.2'!$B$7:$X$104,MATCH(B1458,'3.2'!$A$7:$A$104,0),MATCH(Data!A1458,'3.2'!$B$6:$X$6,0))</f>
        <v>23379</v>
      </c>
      <c r="H1458" s="14">
        <f>INDEX('20.9'!$B$7:$X$104,MATCH(B1458,'20.9'!$A$7:$A$104,0),MATCH(Data!A1458,'20.9'!$B$6:$X$6,0))</f>
        <v>50225</v>
      </c>
      <c r="I1458" s="14">
        <f>INDEX('20.10'!$B$7:$X$104,MATCH(B1458,'20.10'!$A$7:$A$104,0),MATCH(Data!A1458,'20.10'!$B$6:$X$6,0))</f>
        <v>58740</v>
      </c>
      <c r="J1458" s="14">
        <f>INDEX('20.13'!$B$7:$X$104,MATCH(B1458,'20.13'!$A$7:$A$104,0),MATCH(Data!A1458,'20.13'!$B$6:$X$6,0))</f>
        <v>103.6</v>
      </c>
      <c r="K1458" s="14"/>
    </row>
    <row r="1459" spans="1:11" hidden="1" x14ac:dyDescent="0.45">
      <c r="A1459" s="116">
        <v>2014</v>
      </c>
      <c r="B1459" s="14" t="s">
        <v>113</v>
      </c>
      <c r="C1459" s="14">
        <f>INDEX('1.1'!$B$6:$X$103,MATCH(B1459,'1.1'!$A$6:$A$103,0),MATCH(Data!A1459,'1.1'!$B$5:$X$5,0))</f>
        <v>1967.8</v>
      </c>
      <c r="D1459" s="14">
        <f>INDEX('1.2'!$B$6:$X$103,MATCH(B1459,'1.2'!$A$6:$A$103,0),MATCH(Data!A1459,'1.2'!$B$5:$X$5,0))</f>
        <v>1967</v>
      </c>
      <c r="E1459" s="14">
        <f>INDEX('1.6.2'!$B$7:$X$104,MATCH(B1459,'1.6.2'!$A$7:$A$104,0),MATCH(Data!A1459,'1.6.2'!$B$6:$X$6,0))</f>
        <v>58.5</v>
      </c>
      <c r="F1459" s="14">
        <f>INDEX('2.10.1'!$B$8:$X$105,MATCH(B1459,'2.10.1'!$A$8:$A$105,0),MATCH(Data!A1459,'2.10.1'!$B$7:$X$7,0))</f>
        <v>6.7</v>
      </c>
      <c r="G1459" s="14">
        <f>INDEX('3.2'!$B$7:$X$104,MATCH(B1459,'3.2'!$A$7:$A$104,0),MATCH(Data!A1459,'3.2'!$B$6:$X$6,0))</f>
        <v>23374</v>
      </c>
      <c r="H1459" s="14">
        <f>INDEX('20.9'!$B$7:$X$104,MATCH(B1459,'20.9'!$A$7:$A$104,0),MATCH(Data!A1459,'20.9'!$B$6:$X$6,0))</f>
        <v>41628</v>
      </c>
      <c r="I1459" s="14">
        <f>INDEX('20.10'!$B$7:$X$104,MATCH(B1459,'20.10'!$A$7:$A$104,0),MATCH(Data!A1459,'20.10'!$B$6:$X$6,0))</f>
        <v>45449</v>
      </c>
      <c r="J1459" s="14">
        <f>INDEX('20.13'!$B$7:$X$104,MATCH(B1459,'20.13'!$A$7:$A$104,0),MATCH(Data!A1459,'20.13'!$B$6:$X$6,0))</f>
        <v>102</v>
      </c>
      <c r="K1459" s="14"/>
    </row>
    <row r="1460" spans="1:11" hidden="1" x14ac:dyDescent="0.45">
      <c r="A1460" s="116">
        <v>2014</v>
      </c>
      <c r="B1460" s="14" t="s">
        <v>114</v>
      </c>
      <c r="C1460" s="14">
        <f>INDEX('1.1'!$B$6:$X$103,MATCH(B1460,'1.1'!$A$6:$A$103,0),MATCH(Data!A1460,'1.1'!$B$5:$X$5,0))</f>
        <v>1072.4000000000001</v>
      </c>
      <c r="D1460" s="14">
        <f>INDEX('1.2'!$B$6:$X$103,MATCH(B1460,'1.2'!$A$6:$A$103,0),MATCH(Data!A1460,'1.2'!$B$5:$X$5,0))</f>
        <v>1070.5</v>
      </c>
      <c r="E1460" s="14">
        <f>INDEX('1.6.2'!$B$7:$X$104,MATCH(B1460,'1.6.2'!$A$7:$A$104,0),MATCH(Data!A1460,'1.6.2'!$B$6:$X$6,0))</f>
        <v>60.1</v>
      </c>
      <c r="F1460" s="14">
        <f>INDEX('2.10.1'!$B$8:$X$105,MATCH(B1460,'2.10.1'!$A$8:$A$105,0),MATCH(Data!A1460,'2.10.1'!$B$7:$X$7,0))</f>
        <v>7.6</v>
      </c>
      <c r="G1460" s="14">
        <f>INDEX('3.2'!$B$7:$X$104,MATCH(B1460,'3.2'!$A$7:$A$104,0),MATCH(Data!A1460,'3.2'!$B$6:$X$6,0))</f>
        <v>24333</v>
      </c>
      <c r="H1460" s="14">
        <f>INDEX('20.9'!$B$7:$X$104,MATCH(B1460,'20.9'!$A$7:$A$104,0),MATCH(Data!A1460,'20.9'!$B$6:$X$6,0))</f>
        <v>45624</v>
      </c>
      <c r="I1460" s="14">
        <f>INDEX('20.10'!$B$7:$X$104,MATCH(B1460,'20.10'!$A$7:$A$104,0),MATCH(Data!A1460,'20.10'!$B$6:$X$6,0))</f>
        <v>47635</v>
      </c>
      <c r="J1460" s="14">
        <f>INDEX('20.13'!$B$7:$X$104,MATCH(B1460,'20.13'!$A$7:$A$104,0),MATCH(Data!A1460,'20.13'!$B$6:$X$6,0))</f>
        <v>105.1</v>
      </c>
      <c r="K1460" s="14"/>
    </row>
    <row r="1461" spans="1:11" ht="18" hidden="1" x14ac:dyDescent="0.45">
      <c r="A1461" s="116">
        <v>2014</v>
      </c>
      <c r="B1461" s="44" t="s">
        <v>146</v>
      </c>
      <c r="C1461" s="14">
        <f>INDEX('1.1'!$B$6:$X$103,MATCH(B1461,'1.1'!$A$6:$A$103,0),MATCH(Data!A1461,'1.1'!$B$5:$X$5,0))</f>
        <v>8228.6</v>
      </c>
      <c r="D1461" s="14">
        <f>INDEX('1.2'!$B$6:$X$103,MATCH(B1461,'1.2'!$A$6:$A$103,0),MATCH(Data!A1461,'1.2'!$B$5:$X$5,0))</f>
        <v>8241.7999999999993</v>
      </c>
      <c r="E1461" s="14">
        <f>INDEX('1.6.2'!$B$7:$X$104,MATCH(B1461,'1.6.2'!$A$7:$A$104,0),MATCH(Data!A1461,'1.6.2'!$B$6:$X$6,0))</f>
        <v>59.7</v>
      </c>
      <c r="F1461" s="14">
        <f>INDEX('2.10.1'!$B$8:$X$105,MATCH(B1461,'2.10.1'!$A$8:$A$105,0),MATCH(Data!A1461,'2.10.1'!$B$7:$X$7,0))</f>
        <v>7.1</v>
      </c>
      <c r="G1461" s="14">
        <f>INDEX('3.2'!$B$7:$X$104,MATCH(B1461,'3.2'!$A$7:$A$104,0),MATCH(Data!A1461,'3.2'!$B$6:$X$6,0))</f>
        <v>31125</v>
      </c>
      <c r="H1461" s="14">
        <f>INDEX('20.9'!$B$7:$X$104,MATCH(B1461,'20.9'!$A$7:$A$104,0),MATCH(Data!A1461,'20.9'!$B$6:$X$6,0))</f>
        <v>62140</v>
      </c>
      <c r="I1461" s="14">
        <f>INDEX('20.10'!$B$7:$X$104,MATCH(B1461,'20.10'!$A$7:$A$104,0),MATCH(Data!A1461,'20.10'!$B$6:$X$6,0))</f>
        <v>71147</v>
      </c>
      <c r="J1461" s="14">
        <f>INDEX('20.13'!$B$7:$X$104,MATCH(B1461,'20.13'!$A$7:$A$104,0),MATCH(Data!A1461,'20.13'!$B$6:$X$6,0))</f>
        <v>106.8</v>
      </c>
      <c r="K1461" s="14"/>
    </row>
    <row r="1462" spans="1:11" hidden="1" x14ac:dyDescent="0.45">
      <c r="A1462" s="116">
        <v>2014</v>
      </c>
      <c r="B1462" s="14" t="s">
        <v>115</v>
      </c>
      <c r="C1462" s="14">
        <f>INDEX('1.1'!$B$6:$X$103,MATCH(B1462,'1.1'!$A$6:$A$103,0),MATCH(Data!A1462,'1.1'!$B$5:$X$5,0))</f>
        <v>976.9</v>
      </c>
      <c r="D1462" s="14">
        <f>INDEX('1.2'!$B$6:$X$103,MATCH(B1462,'1.2'!$A$6:$A$103,0),MATCH(Data!A1462,'1.2'!$B$5:$X$5,0))</f>
        <v>974.9</v>
      </c>
      <c r="E1462" s="14">
        <f>INDEX('1.6.2'!$B$7:$X$104,MATCH(B1462,'1.6.2'!$A$7:$A$104,0),MATCH(Data!A1462,'1.6.2'!$B$6:$X$6,0))</f>
        <v>57.8</v>
      </c>
      <c r="F1462" s="14">
        <f>INDEX('2.10.1'!$B$8:$X$105,MATCH(B1462,'2.10.1'!$A$8:$A$105,0),MATCH(Data!A1462,'2.10.1'!$B$7:$X$7,0))</f>
        <v>8.4</v>
      </c>
      <c r="G1462" s="14">
        <f>INDEX('3.2'!$B$7:$X$104,MATCH(B1462,'3.2'!$A$7:$A$104,0),MATCH(Data!A1462,'3.2'!$B$6:$X$6,0))</f>
        <v>20710</v>
      </c>
      <c r="H1462" s="14">
        <f>INDEX('20.9'!$B$7:$X$104,MATCH(B1462,'20.9'!$A$7:$A$104,0),MATCH(Data!A1462,'20.9'!$B$6:$X$6,0))</f>
        <v>41687</v>
      </c>
      <c r="I1462" s="14">
        <f>INDEX('20.10'!$B$7:$X$104,MATCH(B1462,'20.10'!$A$7:$A$104,0),MATCH(Data!A1462,'20.10'!$B$6:$X$6,0))</f>
        <v>47677</v>
      </c>
      <c r="J1462" s="14">
        <f>INDEX('20.13'!$B$7:$X$104,MATCH(B1462,'20.13'!$A$7:$A$104,0),MATCH(Data!A1462,'20.13'!$B$6:$X$6,0))</f>
        <v>101.6</v>
      </c>
      <c r="K1462" s="14"/>
    </row>
    <row r="1463" spans="1:11" hidden="1" x14ac:dyDescent="0.45">
      <c r="A1463" s="116">
        <v>2014</v>
      </c>
      <c r="B1463" s="14" t="s">
        <v>116</v>
      </c>
      <c r="C1463" s="14">
        <f>INDEX('1.1'!$B$6:$X$103,MATCH(B1463,'1.1'!$A$6:$A$103,0),MATCH(Data!A1463,'1.1'!$B$5:$X$5,0))</f>
        <v>959</v>
      </c>
      <c r="D1463" s="14">
        <f>INDEX('1.2'!$B$6:$X$103,MATCH(B1463,'1.2'!$A$6:$A$103,0),MATCH(Data!A1463,'1.2'!$B$5:$X$5,0))</f>
        <v>957.6</v>
      </c>
      <c r="E1463" s="14">
        <f>INDEX('1.6.2'!$B$7:$X$104,MATCH(B1463,'1.6.2'!$A$7:$A$104,0),MATCH(Data!A1463,'1.6.2'!$B$6:$X$6,0))</f>
        <v>60.5</v>
      </c>
      <c r="F1463" s="14">
        <f>INDEX('2.10.1'!$B$8:$X$105,MATCH(B1463,'2.10.1'!$A$8:$A$105,0),MATCH(Data!A1463,'2.10.1'!$B$7:$X$7,0))</f>
        <v>7.4</v>
      </c>
      <c r="G1463" s="14">
        <f>INDEX('3.2'!$B$7:$X$104,MATCH(B1463,'3.2'!$A$7:$A$104,0),MATCH(Data!A1463,'3.2'!$B$6:$X$6,0))</f>
        <v>33054</v>
      </c>
      <c r="H1463" s="14">
        <f>INDEX('20.9'!$B$7:$X$104,MATCH(B1463,'20.9'!$A$7:$A$104,0),MATCH(Data!A1463,'20.9'!$B$6:$X$6,0))</f>
        <v>68488</v>
      </c>
      <c r="I1463" s="14">
        <f>INDEX('20.10'!$B$7:$X$104,MATCH(B1463,'20.10'!$A$7:$A$104,0),MATCH(Data!A1463,'20.10'!$B$6:$X$6,0))</f>
        <v>81041</v>
      </c>
      <c r="J1463" s="14">
        <f>INDEX('20.13'!$B$7:$X$104,MATCH(B1463,'20.13'!$A$7:$A$104,0),MATCH(Data!A1463,'20.13'!$B$6:$X$6,0))</f>
        <v>101.4</v>
      </c>
      <c r="K1463" s="14"/>
    </row>
    <row r="1464" spans="1:11" hidden="1" x14ac:dyDescent="0.45">
      <c r="A1464" s="116">
        <v>2014</v>
      </c>
      <c r="B1464" s="14" t="s">
        <v>117</v>
      </c>
      <c r="C1464" s="14">
        <f>INDEX('1.1'!$B$6:$X$103,MATCH(B1464,'1.1'!$A$6:$A$103,0),MATCH(Data!A1464,'1.1'!$B$5:$X$5,0))</f>
        <v>1072.0999999999999</v>
      </c>
      <c r="D1464" s="14">
        <f>INDEX('1.2'!$B$6:$X$103,MATCH(B1464,'1.2'!$A$6:$A$103,0),MATCH(Data!A1464,'1.2'!$B$5:$X$5,0))</f>
        <v>1075.5</v>
      </c>
      <c r="E1464" s="14">
        <f>INDEX('1.6.2'!$B$7:$X$104,MATCH(B1464,'1.6.2'!$A$7:$A$104,0),MATCH(Data!A1464,'1.6.2'!$B$6:$X$6,0))</f>
        <v>58.9</v>
      </c>
      <c r="F1464" s="14">
        <f>INDEX('2.10.1'!$B$8:$X$105,MATCH(B1464,'2.10.1'!$A$8:$A$105,0),MATCH(Data!A1464,'2.10.1'!$B$7:$X$7,0))</f>
        <v>10</v>
      </c>
      <c r="G1464" s="14">
        <f>INDEX('3.2'!$B$7:$X$104,MATCH(B1464,'3.2'!$A$7:$A$104,0),MATCH(Data!A1464,'3.2'!$B$6:$X$6,0))</f>
        <v>19692</v>
      </c>
      <c r="H1464" s="14">
        <f>INDEX('20.9'!$B$7:$X$104,MATCH(B1464,'20.9'!$A$7:$A$104,0),MATCH(Data!A1464,'20.9'!$B$6:$X$6,0))</f>
        <v>49106</v>
      </c>
      <c r="I1464" s="14">
        <f>INDEX('20.10'!$B$7:$X$104,MATCH(B1464,'20.10'!$A$7:$A$104,0),MATCH(Data!A1464,'20.10'!$B$6:$X$6,0))</f>
        <v>51081</v>
      </c>
      <c r="J1464" s="14">
        <f>INDEX('20.13'!$B$7:$X$104,MATCH(B1464,'20.13'!$A$7:$A$104,0),MATCH(Data!A1464,'20.13'!$B$6:$X$6,0))</f>
        <v>104.5</v>
      </c>
      <c r="K1464" s="14"/>
    </row>
    <row r="1465" spans="1:11" hidden="1" x14ac:dyDescent="0.45">
      <c r="A1465" s="116">
        <v>2014</v>
      </c>
      <c r="B1465" s="14" t="s">
        <v>118</v>
      </c>
      <c r="C1465" s="14">
        <f>INDEX('1.1'!$B$6:$X$103,MATCH(B1465,'1.1'!$A$6:$A$103,0),MATCH(Data!A1465,'1.1'!$B$5:$X$5,0))</f>
        <v>309.8</v>
      </c>
      <c r="D1465" s="14">
        <f>INDEX('1.2'!$B$6:$X$103,MATCH(B1465,'1.2'!$A$6:$A$103,0),MATCH(Data!A1465,'1.2'!$B$5:$X$5,0))</f>
        <v>312</v>
      </c>
      <c r="E1465" s="14">
        <f>INDEX('1.6.2'!$B$7:$X$104,MATCH(B1465,'1.6.2'!$A$7:$A$104,0),MATCH(Data!A1465,'1.6.2'!$B$6:$X$6,0))</f>
        <v>62.5</v>
      </c>
      <c r="F1465" s="14">
        <f>INDEX('2.10.1'!$B$8:$X$105,MATCH(B1465,'2.10.1'!$A$8:$A$105,0),MATCH(Data!A1465,'2.10.1'!$B$7:$X$7,0))</f>
        <v>6.1</v>
      </c>
      <c r="G1465" s="14">
        <f>INDEX('3.2'!$B$7:$X$104,MATCH(B1465,'3.2'!$A$7:$A$104,0),MATCH(Data!A1465,'3.2'!$B$6:$X$6,0))</f>
        <v>39019</v>
      </c>
      <c r="H1465" s="14">
        <f>INDEX('20.9'!$B$7:$X$104,MATCH(B1465,'20.9'!$A$7:$A$104,0),MATCH(Data!A1465,'20.9'!$B$6:$X$6,0))</f>
        <v>65046</v>
      </c>
      <c r="I1465" s="14">
        <f>INDEX('20.10'!$B$7:$X$104,MATCH(B1465,'20.10'!$A$7:$A$104,0),MATCH(Data!A1465,'20.10'!$B$6:$X$6,0))</f>
        <v>63947</v>
      </c>
      <c r="J1465" s="14">
        <f>INDEX('20.13'!$B$7:$X$104,MATCH(B1465,'20.13'!$A$7:$A$104,0),MATCH(Data!A1465,'20.13'!$B$6:$X$6,0))</f>
        <v>125.6</v>
      </c>
      <c r="K1465" s="14"/>
    </row>
    <row r="1466" spans="1:11" hidden="1" x14ac:dyDescent="0.45">
      <c r="A1466" s="116">
        <v>2014</v>
      </c>
      <c r="B1466" s="14" t="s">
        <v>119</v>
      </c>
      <c r="C1466" s="14">
        <f>INDEX('1.1'!$B$6:$X$103,MATCH(B1466,'1.1'!$A$6:$A$103,0),MATCH(Data!A1466,'1.1'!$B$5:$X$5,0))</f>
        <v>1925</v>
      </c>
      <c r="D1466" s="14">
        <f>INDEX('1.2'!$B$6:$X$103,MATCH(B1466,'1.2'!$A$6:$A$103,0),MATCH(Data!A1466,'1.2'!$B$5:$X$5,0))</f>
        <v>1928.8</v>
      </c>
      <c r="E1466" s="14">
        <f>INDEX('1.6.2'!$B$7:$X$104,MATCH(B1466,'1.6.2'!$A$7:$A$104,0),MATCH(Data!A1466,'1.6.2'!$B$6:$X$6,0))</f>
        <v>59.7</v>
      </c>
      <c r="F1466" s="14">
        <f>INDEX('2.10.1'!$B$8:$X$105,MATCH(B1466,'2.10.1'!$A$8:$A$105,0),MATCH(Data!A1466,'2.10.1'!$B$7:$X$7,0))</f>
        <v>6.9</v>
      </c>
      <c r="G1466" s="14">
        <f>INDEX('3.2'!$B$7:$X$104,MATCH(B1466,'3.2'!$A$7:$A$104,0),MATCH(Data!A1466,'3.2'!$B$6:$X$6,0))</f>
        <v>27479</v>
      </c>
      <c r="H1466" s="14">
        <f>INDEX('20.9'!$B$7:$X$104,MATCH(B1466,'20.9'!$A$7:$A$104,0),MATCH(Data!A1466,'20.9'!$B$6:$X$6,0))</f>
        <v>54597</v>
      </c>
      <c r="I1466" s="14">
        <f>INDEX('20.10'!$B$7:$X$104,MATCH(B1466,'20.10'!$A$7:$A$104,0),MATCH(Data!A1466,'20.10'!$B$6:$X$6,0))</f>
        <v>78521</v>
      </c>
      <c r="J1466" s="14">
        <f>INDEX('20.13'!$B$7:$X$104,MATCH(B1466,'20.13'!$A$7:$A$104,0),MATCH(Data!A1466,'20.13'!$B$6:$X$6,0))</f>
        <v>99.5</v>
      </c>
      <c r="K1466" s="14"/>
    </row>
    <row r="1467" spans="1:11" hidden="1" x14ac:dyDescent="0.45">
      <c r="A1467" s="116">
        <v>2014</v>
      </c>
      <c r="B1467" s="14" t="s">
        <v>147</v>
      </c>
      <c r="C1467" s="14">
        <f>INDEX('1.1'!$B$6:$X$103,MATCH(B1467,'1.1'!$A$6:$A$103,0),MATCH(Data!A1467,'1.1'!$B$5:$X$5,0))</f>
        <v>1335.2</v>
      </c>
      <c r="D1467" s="14">
        <f>INDEX('1.2'!$B$6:$X$103,MATCH(B1467,'1.2'!$A$6:$A$103,0),MATCH(Data!A1467,'1.2'!$B$5:$X$5,0))</f>
        <v>1336.3</v>
      </c>
      <c r="E1467" s="14">
        <f>INDEX('1.6.2'!$B$7:$X$104,MATCH(B1467,'1.6.2'!$A$7:$A$104,0),MATCH(Data!A1467,'1.6.2'!$B$6:$X$6,0))</f>
        <v>60.3</v>
      </c>
      <c r="F1467" s="14">
        <f>INDEX('2.10.1'!$B$8:$X$105,MATCH(B1467,'2.10.1'!$A$8:$A$105,0),MATCH(Data!A1467,'2.10.1'!$B$7:$X$7,0))</f>
        <v>5.9</v>
      </c>
      <c r="G1467" s="14">
        <f>INDEX('3.2'!$B$7:$X$104,MATCH(B1467,'3.2'!$A$7:$A$104,0),MATCH(Data!A1467,'3.2'!$B$6:$X$6,0))</f>
        <v>31197</v>
      </c>
      <c r="H1467" s="14">
        <f>INDEX('20.9'!$B$7:$X$104,MATCH(B1467,'20.9'!$A$7:$A$104,0),MATCH(Data!A1467,'20.9'!$B$6:$X$6,0))</f>
        <v>69239</v>
      </c>
      <c r="I1467" s="14">
        <f>INDEX('20.10'!$B$7:$X$104,MATCH(B1467,'20.10'!$A$7:$A$104,0),MATCH(Data!A1467,'20.10'!$B$6:$X$6,0))</f>
        <v>62678</v>
      </c>
      <c r="J1467" s="14">
        <f>INDEX('20.13'!$B$7:$X$104,MATCH(B1467,'20.13'!$A$7:$A$104,0),MATCH(Data!A1467,'20.13'!$B$6:$X$6,0))</f>
        <v>109.6</v>
      </c>
      <c r="K1467" s="14"/>
    </row>
    <row r="1468" spans="1:11" hidden="1" x14ac:dyDescent="0.45">
      <c r="A1468" s="116">
        <v>2014</v>
      </c>
      <c r="B1468" s="14" t="s">
        <v>120</v>
      </c>
      <c r="C1468" s="14">
        <f>INDEX('1.1'!$B$6:$X$103,MATCH(B1468,'1.1'!$A$6:$A$103,0),MATCH(Data!A1468,'1.1'!$B$5:$X$5,0))</f>
        <v>806.5</v>
      </c>
      <c r="D1468" s="14">
        <f>INDEX('1.2'!$B$6:$X$103,MATCH(B1468,'1.2'!$A$6:$A$103,0),MATCH(Data!A1468,'1.2'!$B$5:$X$5,0))</f>
        <v>807.6</v>
      </c>
      <c r="E1468" s="14">
        <f>INDEX('1.6.2'!$B$7:$X$104,MATCH(B1468,'1.6.2'!$A$7:$A$104,0),MATCH(Data!A1468,'1.6.2'!$B$6:$X$6,0))</f>
        <v>58.7</v>
      </c>
      <c r="F1468" s="14">
        <f>INDEX('2.10.1'!$B$8:$X$105,MATCH(B1468,'2.10.1'!$A$8:$A$105,0),MATCH(Data!A1468,'2.10.1'!$B$7:$X$7,0))</f>
        <v>5.6</v>
      </c>
      <c r="G1468" s="14">
        <f>INDEX('3.2'!$B$7:$X$104,MATCH(B1468,'3.2'!$A$7:$A$104,0),MATCH(Data!A1468,'3.2'!$B$6:$X$6,0))</f>
        <v>25385</v>
      </c>
      <c r="H1468" s="14">
        <f>INDEX('20.9'!$B$7:$X$104,MATCH(B1468,'20.9'!$A$7:$A$104,0),MATCH(Data!A1468,'20.9'!$B$6:$X$6,0))</f>
        <v>63539</v>
      </c>
      <c r="I1468" s="14">
        <f>INDEX('20.10'!$B$7:$X$104,MATCH(B1468,'20.10'!$A$7:$A$104,0),MATCH(Data!A1468,'20.10'!$B$6:$X$6,0))</f>
        <v>50057</v>
      </c>
      <c r="J1468" s="14">
        <f>INDEX('20.13'!$B$7:$X$104,MATCH(B1468,'20.13'!$A$7:$A$104,0),MATCH(Data!A1468,'20.13'!$B$6:$X$6,0))</f>
        <v>105.5</v>
      </c>
      <c r="K1468" s="14"/>
    </row>
    <row r="1469" spans="1:11" hidden="1" x14ac:dyDescent="0.45">
      <c r="A1469" s="116">
        <v>2014</v>
      </c>
      <c r="B1469" s="14" t="s">
        <v>121</v>
      </c>
      <c r="C1469" s="14">
        <f>INDEX('1.1'!$B$6:$X$103,MATCH(B1469,'1.1'!$A$6:$A$103,0),MATCH(Data!A1469,'1.1'!$B$5:$X$5,0))</f>
        <v>147.4</v>
      </c>
      <c r="D1469" s="14">
        <f>INDEX('1.2'!$B$6:$X$103,MATCH(B1469,'1.2'!$A$6:$A$103,0),MATCH(Data!A1469,'1.2'!$B$5:$X$5,0))</f>
        <v>148.6</v>
      </c>
      <c r="E1469" s="14">
        <f>INDEX('1.6.2'!$B$7:$X$104,MATCH(B1469,'1.6.2'!$A$7:$A$104,0),MATCH(Data!A1469,'1.6.2'!$B$6:$X$6,0))</f>
        <v>62.6</v>
      </c>
      <c r="F1469" s="14">
        <f>INDEX('2.10.1'!$B$8:$X$105,MATCH(B1469,'2.10.1'!$A$8:$A$105,0),MATCH(Data!A1469,'2.10.1'!$B$7:$X$7,0))</f>
        <v>3.1</v>
      </c>
      <c r="G1469" s="14">
        <f>INDEX('3.2'!$B$7:$X$104,MATCH(B1469,'3.2'!$A$7:$A$104,0),MATCH(Data!A1469,'3.2'!$B$6:$X$6,0))</f>
        <v>44996</v>
      </c>
      <c r="H1469" s="14">
        <f>INDEX('20.9'!$B$7:$X$104,MATCH(B1469,'20.9'!$A$7:$A$104,0),MATCH(Data!A1469,'20.9'!$B$6:$X$6,0))</f>
        <v>67907</v>
      </c>
      <c r="I1469" s="14">
        <f>INDEX('20.10'!$B$7:$X$104,MATCH(B1469,'20.10'!$A$7:$A$104,0),MATCH(Data!A1469,'20.10'!$B$6:$X$6,0))</f>
        <v>55359</v>
      </c>
      <c r="J1469" s="14">
        <f>INDEX('20.13'!$B$7:$X$104,MATCH(B1469,'20.13'!$A$7:$A$104,0),MATCH(Data!A1469,'20.13'!$B$6:$X$6,0))</f>
        <v>109.7</v>
      </c>
      <c r="K1469" s="14"/>
    </row>
    <row r="1470" spans="1:11" hidden="1" x14ac:dyDescent="0.45">
      <c r="A1470" s="116">
        <v>2014</v>
      </c>
      <c r="B1470" s="14" t="s">
        <v>122</v>
      </c>
      <c r="C1470" s="14">
        <f>INDEX('1.1'!$B$6:$X$103,MATCH(B1470,'1.1'!$A$6:$A$103,0),MATCH(Data!A1470,'1.1'!$B$5:$X$5,0))</f>
        <v>480.6</v>
      </c>
      <c r="D1470" s="14">
        <f>INDEX('1.2'!$B$6:$X$103,MATCH(B1470,'1.2'!$A$6:$A$103,0),MATCH(Data!A1470,'1.2'!$B$5:$X$5,0))</f>
        <v>483</v>
      </c>
      <c r="E1470" s="14">
        <f>INDEX('1.6.2'!$B$7:$X$104,MATCH(B1470,'1.6.2'!$A$7:$A$104,0),MATCH(Data!A1470,'1.6.2'!$B$6:$X$6,0))</f>
        <v>60.3</v>
      </c>
      <c r="F1470" s="14">
        <f>INDEX('2.10.1'!$B$8:$X$105,MATCH(B1470,'2.10.1'!$A$8:$A$105,0),MATCH(Data!A1470,'2.10.1'!$B$7:$X$7,0))</f>
        <v>6.5</v>
      </c>
      <c r="G1470" s="14">
        <f>INDEX('3.2'!$B$7:$X$104,MATCH(B1470,'3.2'!$A$7:$A$104,0),MATCH(Data!A1470,'3.2'!$B$6:$X$6,0))</f>
        <v>41947</v>
      </c>
      <c r="H1470" s="14">
        <f>INDEX('20.9'!$B$7:$X$104,MATCH(B1470,'20.9'!$A$7:$A$104,0),MATCH(Data!A1470,'20.9'!$B$6:$X$6,0))</f>
        <v>77983</v>
      </c>
      <c r="I1470" s="14">
        <f>INDEX('20.10'!$B$7:$X$104,MATCH(B1470,'20.10'!$A$7:$A$104,0),MATCH(Data!A1470,'20.10'!$B$6:$X$6,0))</f>
        <v>78204</v>
      </c>
      <c r="J1470" s="14">
        <f>INDEX('20.13'!$B$7:$X$104,MATCH(B1470,'20.13'!$A$7:$A$104,0),MATCH(Data!A1470,'20.13'!$B$6:$X$6,0))</f>
        <v>106.8</v>
      </c>
      <c r="K1470" s="14"/>
    </row>
    <row r="1471" spans="1:11" hidden="1" x14ac:dyDescent="0.45">
      <c r="A1471" s="116">
        <v>2014</v>
      </c>
      <c r="B1471" s="14" t="s">
        <v>123</v>
      </c>
      <c r="C1471" s="14">
        <f>INDEX('1.1'!$B$6:$X$103,MATCH(B1471,'1.1'!$A$6:$A$103,0),MATCH(Data!A1471,'1.1'!$B$5:$X$5,0))</f>
        <v>166.4</v>
      </c>
      <c r="D1471" s="14">
        <f>INDEX('1.2'!$B$6:$X$103,MATCH(B1471,'1.2'!$A$6:$A$103,0),MATCH(Data!A1471,'1.2'!$B$5:$X$5,0))</f>
        <v>167.7</v>
      </c>
      <c r="E1471" s="14">
        <f>INDEX('1.6.2'!$B$7:$X$104,MATCH(B1471,'1.6.2'!$A$7:$A$104,0),MATCH(Data!A1471,'1.6.2'!$B$6:$X$6,0))</f>
        <v>58.4</v>
      </c>
      <c r="F1471" s="14">
        <f>INDEX('2.10.1'!$B$8:$X$105,MATCH(B1471,'2.10.1'!$A$8:$A$105,0),MATCH(Data!A1471,'2.10.1'!$B$7:$X$7,0))</f>
        <v>8.6999999999999993</v>
      </c>
      <c r="G1471" s="14">
        <f>INDEX('3.2'!$B$7:$X$104,MATCH(B1471,'3.2'!$A$7:$A$104,0),MATCH(Data!A1471,'3.2'!$B$6:$X$6,0))</f>
        <v>21838</v>
      </c>
      <c r="H1471" s="14">
        <f>INDEX('20.9'!$B$7:$X$104,MATCH(B1471,'20.9'!$A$7:$A$104,0),MATCH(Data!A1471,'20.9'!$B$6:$X$6,0))</f>
        <v>37546</v>
      </c>
      <c r="I1471" s="14">
        <f>INDEX('20.10'!$B$7:$X$104,MATCH(B1471,'20.10'!$A$7:$A$104,0),MATCH(Data!A1471,'20.10'!$B$6:$X$6,0))</f>
        <v>45291</v>
      </c>
      <c r="J1471" s="14">
        <f>INDEX('20.13'!$B$7:$X$104,MATCH(B1471,'20.13'!$A$7:$A$104,0),MATCH(Data!A1471,'20.13'!$B$6:$X$6,0))</f>
        <v>105.2</v>
      </c>
      <c r="K1471" s="14"/>
    </row>
    <row r="1472" spans="1:11" hidden="1" x14ac:dyDescent="0.45">
      <c r="A1472" s="116">
        <v>2014</v>
      </c>
      <c r="B1472" s="14" t="s">
        <v>124</v>
      </c>
      <c r="C1472" s="14">
        <f>INDEX('1.1'!$B$6:$X$103,MATCH(B1472,'1.1'!$A$6:$A$103,0),MATCH(Data!A1472,'1.1'!$B$5:$X$5,0))</f>
        <v>49.7</v>
      </c>
      <c r="D1472" s="14">
        <f>INDEX('1.2'!$B$6:$X$103,MATCH(B1472,'1.2'!$A$6:$A$103,0),MATCH(Data!A1472,'1.2'!$B$5:$X$5,0))</f>
        <v>49.8</v>
      </c>
      <c r="E1472" s="14">
        <f>INDEX('1.6.2'!$B$7:$X$104,MATCH(B1472,'1.6.2'!$A$7:$A$104,0),MATCH(Data!A1472,'1.6.2'!$B$6:$X$6,0))</f>
        <v>65.3</v>
      </c>
      <c r="F1472" s="14">
        <f>INDEX('2.10.1'!$B$8:$X$105,MATCH(B1472,'2.10.1'!$A$8:$A$105,0),MATCH(Data!A1472,'2.10.1'!$B$7:$X$7,0))</f>
        <v>3.2</v>
      </c>
      <c r="G1472" s="14">
        <f>INDEX('3.2'!$B$7:$X$104,MATCH(B1472,'3.2'!$A$7:$A$104,0),MATCH(Data!A1472,'3.2'!$B$6:$X$6,0))</f>
        <v>59962</v>
      </c>
      <c r="H1472" s="14" t="str">
        <f>INDEX('20.9'!$B$7:$X$104,MATCH(B1472,'20.9'!$A$7:$A$104,0),MATCH(Data!A1472,'20.9'!$B$6:$X$6,0))</f>
        <v>…</v>
      </c>
      <c r="I1472" s="14" t="str">
        <f>INDEX('20.10'!$B$7:$X$104,MATCH(B1472,'20.10'!$A$7:$A$104,0),MATCH(Data!A1472,'20.10'!$B$6:$X$6,0))</f>
        <v>…</v>
      </c>
      <c r="J1472" s="14" t="str">
        <f>INDEX('20.13'!$B$7:$X$104,MATCH(B1472,'20.13'!$A$7:$A$104,0),MATCH(Data!A1472,'20.13'!$B$6:$X$6,0))</f>
        <v>-</v>
      </c>
      <c r="K1472" s="14"/>
    </row>
    <row r="1473" spans="1:11" hidden="1" x14ac:dyDescent="0.45">
      <c r="A1473" s="116">
        <v>2015</v>
      </c>
      <c r="B1473" s="114" t="s">
        <v>40</v>
      </c>
      <c r="C1473" s="14">
        <f>INDEX('1.1'!$B$6:$X$103,MATCH(B1473,'1.1'!$A$6:$A$103,0),MATCH(Data!A1473,'1.1'!$B$5:$X$5,0))</f>
        <v>147182.29999999999</v>
      </c>
      <c r="D1473" s="14">
        <f>INDEX('1.2'!$B$6:$X$103,MATCH(B1473,'1.2'!$A$6:$A$103,0),MATCH(Data!A1473,'1.2'!$B$5:$X$5,0))</f>
        <v>146963.20000000001</v>
      </c>
      <c r="E1473" s="14">
        <f>INDEX('1.6.2'!$B$7:$X$104,MATCH(B1473,'1.6.2'!$A$7:$A$104,0),MATCH(Data!A1473,'1.6.2'!$B$6:$X$6,0))</f>
        <v>57.5</v>
      </c>
      <c r="F1473" s="14">
        <f>INDEX('2.10.1'!$B$8:$X$105,MATCH(B1473,'2.10.1'!$A$8:$A$105,0),MATCH(Data!A1473,'2.10.1'!$B$7:$X$7,0))</f>
        <v>5.6</v>
      </c>
      <c r="G1473" s="14">
        <f>INDEX('3.2'!$B$7:$X$104,MATCH(B1473,'3.2'!$A$7:$A$104,0),MATCH(Data!A1473,'3.2'!$B$6:$X$6,0))</f>
        <v>30254</v>
      </c>
      <c r="H1473" s="14">
        <f>INDEX('20.9'!$B$7:$X$104,MATCH(B1473,'20.9'!$A$7:$A$104,0),MATCH(Data!A1473,'20.9'!$B$6:$X$6,0))</f>
        <v>51530</v>
      </c>
      <c r="I1473" s="14">
        <f>INDEX('20.10'!$B$7:$X$104,MATCH(B1473,'20.10'!$A$7:$A$104,0),MATCH(Data!A1473,'20.10'!$B$6:$X$6,0))</f>
        <v>56283</v>
      </c>
      <c r="J1473" s="14">
        <f>INDEX('20.13'!$B$7:$X$104,MATCH(B1473,'20.13'!$A$7:$A$104,0),MATCH(Data!A1473,'20.13'!$B$6:$X$6,0))</f>
        <v>104.1</v>
      </c>
      <c r="K1473" s="14"/>
    </row>
    <row r="1474" spans="1:11" ht="18" hidden="1" x14ac:dyDescent="0.45">
      <c r="A1474" s="116">
        <v>2015</v>
      </c>
      <c r="B1474" s="44" t="s">
        <v>131</v>
      </c>
      <c r="C1474" s="14">
        <f>INDEX('1.1'!$B$6:$X$103,MATCH(B1474,'1.1'!$A$6:$A$103,0),MATCH(Data!A1474,'1.1'!$B$5:$X$5,0))</f>
        <v>39650.300000000003</v>
      </c>
      <c r="D1474" s="14">
        <f>INDEX('1.2'!$B$6:$X$103,MATCH(B1474,'1.2'!$A$6:$A$103,0),MATCH(Data!A1474,'1.2'!$B$5:$X$5,0))</f>
        <v>39516.699999999997</v>
      </c>
      <c r="E1474" s="14">
        <f>INDEX('1.6.2'!$B$7:$X$104,MATCH(B1474,'1.6.2'!$A$7:$A$104,0),MATCH(Data!A1474,'1.6.2'!$B$6:$X$6,0))</f>
        <v>57.6</v>
      </c>
      <c r="F1474" s="14">
        <f>INDEX('2.10.1'!$B$8:$X$105,MATCH(B1474,'2.10.1'!$A$8:$A$105,0),MATCH(Data!A1474,'2.10.1'!$B$7:$X$7,0))</f>
        <v>3.5</v>
      </c>
      <c r="G1474" s="14">
        <f>INDEX('3.2'!$B$7:$X$104,MATCH(B1474,'3.2'!$A$7:$A$104,0),MATCH(Data!A1474,'3.2'!$B$6:$X$6,0))</f>
        <v>38832</v>
      </c>
      <c r="H1474" s="14">
        <f>INDEX('20.9'!$B$7:$X$104,MATCH(B1474,'20.9'!$A$7:$A$104,0),MATCH(Data!A1474,'20.9'!$B$6:$X$6,0))</f>
        <v>58615</v>
      </c>
      <c r="I1474" s="14">
        <f>INDEX('20.10'!$B$7:$X$104,MATCH(B1474,'20.10'!$A$7:$A$104,0),MATCH(Data!A1474,'20.10'!$B$6:$X$6,0))</f>
        <v>79213</v>
      </c>
      <c r="J1474" s="14">
        <f>INDEX('20.13'!$B$7:$X$104,MATCH(B1474,'20.13'!$A$7:$A$104,0),MATCH(Data!A1474,'20.13'!$B$6:$X$6,0))</f>
        <v>102.7</v>
      </c>
      <c r="K1474" s="14"/>
    </row>
    <row r="1475" spans="1:11" hidden="1" x14ac:dyDescent="0.45">
      <c r="A1475" s="116">
        <v>2015</v>
      </c>
      <c r="B1475" s="14" t="s">
        <v>41</v>
      </c>
      <c r="C1475" s="14">
        <f>INDEX('1.1'!$B$6:$X$103,MATCH(B1475,'1.1'!$A$6:$A$103,0),MATCH(Data!A1475,'1.1'!$B$5:$X$5,0))</f>
        <v>1552.4</v>
      </c>
      <c r="D1475" s="14">
        <f>INDEX('1.2'!$B$6:$X$103,MATCH(B1475,'1.2'!$A$6:$A$103,0),MATCH(Data!A1475,'1.2'!$B$5:$X$5,0))</f>
        <v>1551.1</v>
      </c>
      <c r="E1475" s="14">
        <f>INDEX('1.6.2'!$B$7:$X$104,MATCH(B1475,'1.6.2'!$A$7:$A$104,0),MATCH(Data!A1475,'1.6.2'!$B$6:$X$6,0))</f>
        <v>57</v>
      </c>
      <c r="F1475" s="14">
        <f>INDEX('2.10.1'!$B$8:$X$105,MATCH(B1475,'2.10.1'!$A$8:$A$105,0),MATCH(Data!A1475,'2.10.1'!$B$7:$X$7,0))</f>
        <v>4.0999999999999996</v>
      </c>
      <c r="G1475" s="14">
        <f>INDEX('3.2'!$B$7:$X$104,MATCH(B1475,'3.2'!$A$7:$A$104,0),MATCH(Data!A1475,'3.2'!$B$6:$X$6,0))</f>
        <v>28043</v>
      </c>
      <c r="H1475" s="14">
        <f>INDEX('20.9'!$B$7:$X$104,MATCH(B1475,'20.9'!$A$7:$A$104,0),MATCH(Data!A1475,'20.9'!$B$6:$X$6,0))</f>
        <v>50275</v>
      </c>
      <c r="I1475" s="14">
        <f>INDEX('20.10'!$B$7:$X$104,MATCH(B1475,'20.10'!$A$7:$A$104,0),MATCH(Data!A1475,'20.10'!$B$6:$X$6,0))</f>
        <v>50295</v>
      </c>
      <c r="J1475" s="14">
        <f>INDEX('20.13'!$B$7:$X$104,MATCH(B1475,'20.13'!$A$7:$A$104,0),MATCH(Data!A1475,'20.13'!$B$6:$X$6,0))</f>
        <v>98.6</v>
      </c>
      <c r="K1475" s="14"/>
    </row>
    <row r="1476" spans="1:11" hidden="1" x14ac:dyDescent="0.45">
      <c r="A1476" s="116">
        <v>2015</v>
      </c>
      <c r="B1476" s="14" t="s">
        <v>42</v>
      </c>
      <c r="C1476" s="14">
        <f>INDEX('1.1'!$B$6:$X$103,MATCH(B1476,'1.1'!$A$6:$A$103,0),MATCH(Data!A1476,'1.1'!$B$5:$X$5,0))</f>
        <v>1223.0999999999999</v>
      </c>
      <c r="D1476" s="14">
        <f>INDEX('1.2'!$B$6:$X$103,MATCH(B1476,'1.2'!$A$6:$A$103,0),MATCH(Data!A1476,'1.2'!$B$5:$X$5,0))</f>
        <v>1226.7</v>
      </c>
      <c r="E1476" s="14">
        <f>INDEX('1.6.2'!$B$7:$X$104,MATCH(B1476,'1.6.2'!$A$7:$A$104,0),MATCH(Data!A1476,'1.6.2'!$B$6:$X$6,0))</f>
        <v>56.5</v>
      </c>
      <c r="F1476" s="14">
        <f>INDEX('2.10.1'!$B$8:$X$105,MATCH(B1476,'2.10.1'!$A$8:$A$105,0),MATCH(Data!A1476,'2.10.1'!$B$7:$X$7,0))</f>
        <v>4.5999999999999996</v>
      </c>
      <c r="G1476" s="14">
        <f>INDEX('3.2'!$B$7:$X$104,MATCH(B1476,'3.2'!$A$7:$A$104,0),MATCH(Data!A1476,'3.2'!$B$6:$X$6,0))</f>
        <v>23428</v>
      </c>
      <c r="H1476" s="14">
        <f>INDEX('20.9'!$B$7:$X$104,MATCH(B1476,'20.9'!$A$7:$A$104,0),MATCH(Data!A1476,'20.9'!$B$6:$X$6,0))</f>
        <v>32058</v>
      </c>
      <c r="I1476" s="14">
        <f>INDEX('20.10'!$B$7:$X$104,MATCH(B1476,'20.10'!$A$7:$A$104,0),MATCH(Data!A1476,'20.10'!$B$6:$X$6,0))</f>
        <v>31645</v>
      </c>
      <c r="J1476" s="14">
        <f>INDEX('20.13'!$B$7:$X$104,MATCH(B1476,'20.13'!$A$7:$A$104,0),MATCH(Data!A1476,'20.13'!$B$6:$X$6,0))</f>
        <v>101.1</v>
      </c>
      <c r="K1476" s="14"/>
    </row>
    <row r="1477" spans="1:11" hidden="1" x14ac:dyDescent="0.45">
      <c r="A1477" s="116">
        <v>2015</v>
      </c>
      <c r="B1477" s="14" t="s">
        <v>43</v>
      </c>
      <c r="C1477" s="14">
        <f>INDEX('1.1'!$B$6:$X$103,MATCH(B1477,'1.1'!$A$6:$A$103,0),MATCH(Data!A1477,'1.1'!$B$5:$X$5,0))</f>
        <v>1405.5</v>
      </c>
      <c r="D1477" s="14">
        <f>INDEX('1.2'!$B$6:$X$103,MATCH(B1477,'1.2'!$A$6:$A$103,0),MATCH(Data!A1477,'1.2'!$B$5:$X$5,0))</f>
        <v>1408.8</v>
      </c>
      <c r="E1477" s="14">
        <f>INDEX('1.6.2'!$B$7:$X$104,MATCH(B1477,'1.6.2'!$A$7:$A$104,0),MATCH(Data!A1477,'1.6.2'!$B$6:$X$6,0))</f>
        <v>55.5</v>
      </c>
      <c r="F1477" s="14">
        <f>INDEX('2.10.1'!$B$8:$X$105,MATCH(B1477,'2.10.1'!$A$8:$A$105,0),MATCH(Data!A1477,'2.10.1'!$B$7:$X$7,0))</f>
        <v>5.6</v>
      </c>
      <c r="G1477" s="14">
        <f>INDEX('3.2'!$B$7:$X$104,MATCH(B1477,'3.2'!$A$7:$A$104,0),MATCH(Data!A1477,'3.2'!$B$6:$X$6,0))</f>
        <v>22712</v>
      </c>
      <c r="H1477" s="14">
        <f>INDEX('20.9'!$B$7:$X$104,MATCH(B1477,'20.9'!$A$7:$A$104,0),MATCH(Data!A1477,'20.9'!$B$6:$X$6,0))</f>
        <v>38671</v>
      </c>
      <c r="I1477" s="14">
        <f>INDEX('20.10'!$B$7:$X$104,MATCH(B1477,'20.10'!$A$7:$A$104,0),MATCH(Data!A1477,'20.10'!$B$6:$X$6,0))</f>
        <v>43602</v>
      </c>
      <c r="J1477" s="14">
        <f>INDEX('20.13'!$B$7:$X$104,MATCH(B1477,'20.13'!$A$7:$A$104,0),MATCH(Data!A1477,'20.13'!$B$6:$X$6,0))</f>
        <v>104</v>
      </c>
      <c r="K1477" s="14"/>
    </row>
    <row r="1478" spans="1:11" hidden="1" x14ac:dyDescent="0.45">
      <c r="A1478" s="116">
        <v>2015</v>
      </c>
      <c r="B1478" s="14" t="s">
        <v>44</v>
      </c>
      <c r="C1478" s="14">
        <f>INDEX('1.1'!$B$6:$X$103,MATCH(B1478,'1.1'!$A$6:$A$103,0),MATCH(Data!A1478,'1.1'!$B$5:$X$5,0))</f>
        <v>2340.1</v>
      </c>
      <c r="D1478" s="14">
        <f>INDEX('1.2'!$B$6:$X$103,MATCH(B1478,'1.2'!$A$6:$A$103,0),MATCH(Data!A1478,'1.2'!$B$5:$X$5,0))</f>
        <v>2338.2000000000003</v>
      </c>
      <c r="E1478" s="14">
        <f>INDEX('1.6.2'!$B$7:$X$104,MATCH(B1478,'1.6.2'!$A$7:$A$104,0),MATCH(Data!A1478,'1.6.2'!$B$6:$X$6,0))</f>
        <v>56.9</v>
      </c>
      <c r="F1478" s="14">
        <f>INDEX('2.10.1'!$B$8:$X$105,MATCH(B1478,'2.10.1'!$A$8:$A$105,0),MATCH(Data!A1478,'2.10.1'!$B$7:$X$7,0))</f>
        <v>4.5</v>
      </c>
      <c r="G1478" s="14">
        <f>INDEX('3.2'!$B$7:$X$104,MATCH(B1478,'3.2'!$A$7:$A$104,0),MATCH(Data!A1478,'3.2'!$B$6:$X$6,0))</f>
        <v>29366</v>
      </c>
      <c r="H1478" s="14">
        <f>INDEX('20.9'!$B$7:$X$104,MATCH(B1478,'20.9'!$A$7:$A$104,0),MATCH(Data!A1478,'20.9'!$B$6:$X$6,0))</f>
        <v>44263</v>
      </c>
      <c r="I1478" s="14">
        <f>INDEX('20.10'!$B$7:$X$104,MATCH(B1478,'20.10'!$A$7:$A$104,0),MATCH(Data!A1478,'20.10'!$B$6:$X$6,0))</f>
        <v>46767</v>
      </c>
      <c r="J1478" s="14">
        <f>INDEX('20.13'!$B$7:$X$104,MATCH(B1478,'20.13'!$A$7:$A$104,0),MATCH(Data!A1478,'20.13'!$B$6:$X$6,0))</f>
        <v>100.5</v>
      </c>
      <c r="K1478" s="14"/>
    </row>
    <row r="1479" spans="1:11" hidden="1" x14ac:dyDescent="0.45">
      <c r="A1479" s="116">
        <v>2015</v>
      </c>
      <c r="B1479" s="14" t="s">
        <v>45</v>
      </c>
      <c r="C1479" s="14">
        <f>INDEX('1.1'!$B$6:$X$103,MATCH(B1479,'1.1'!$A$6:$A$103,0),MATCH(Data!A1479,'1.1'!$B$5:$X$5,0))</f>
        <v>1005.1999999999999</v>
      </c>
      <c r="D1479" s="14">
        <f>INDEX('1.2'!$B$6:$X$103,MATCH(B1479,'1.2'!$A$6:$A$103,0),MATCH(Data!A1479,'1.2'!$B$5:$X$5,0))</f>
        <v>1011.3</v>
      </c>
      <c r="E1479" s="14">
        <f>INDEX('1.6.2'!$B$7:$X$104,MATCH(B1479,'1.6.2'!$A$7:$A$104,0),MATCH(Data!A1479,'1.6.2'!$B$6:$X$6,0))</f>
        <v>55.7</v>
      </c>
      <c r="F1479" s="14">
        <f>INDEX('2.10.1'!$B$8:$X$105,MATCH(B1479,'2.10.1'!$A$8:$A$105,0),MATCH(Data!A1479,'2.10.1'!$B$7:$X$7,0))</f>
        <v>5.6</v>
      </c>
      <c r="G1479" s="14">
        <f>INDEX('3.2'!$B$7:$X$104,MATCH(B1479,'3.2'!$A$7:$A$104,0),MATCH(Data!A1479,'3.2'!$B$6:$X$6,0))</f>
        <v>22297</v>
      </c>
      <c r="H1479" s="14">
        <f>INDEX('20.9'!$B$7:$X$104,MATCH(B1479,'20.9'!$A$7:$A$104,0),MATCH(Data!A1479,'20.9'!$B$6:$X$6,0))</f>
        <v>36169</v>
      </c>
      <c r="I1479" s="14">
        <f>INDEX('20.10'!$B$7:$X$104,MATCH(B1479,'20.10'!$A$7:$A$104,0),MATCH(Data!A1479,'20.10'!$B$6:$X$6,0))</f>
        <v>44944</v>
      </c>
      <c r="J1479" s="14">
        <f>INDEX('20.13'!$B$7:$X$104,MATCH(B1479,'20.13'!$A$7:$A$104,0),MATCH(Data!A1479,'20.13'!$B$6:$X$6,0))</f>
        <v>100.3</v>
      </c>
      <c r="K1479" s="14"/>
    </row>
    <row r="1480" spans="1:11" hidden="1" x14ac:dyDescent="0.45">
      <c r="A1480" s="116">
        <v>2015</v>
      </c>
      <c r="B1480" s="14" t="s">
        <v>46</v>
      </c>
      <c r="C1480" s="14">
        <f>INDEX('1.1'!$B$6:$X$103,MATCH(B1480,'1.1'!$A$6:$A$103,0),MATCH(Data!A1480,'1.1'!$B$5:$X$5,0))</f>
        <v>1037</v>
      </c>
      <c r="D1480" s="14">
        <f>INDEX('1.2'!$B$6:$X$103,MATCH(B1480,'1.2'!$A$6:$A$103,0),MATCH(Data!A1480,'1.2'!$B$5:$X$5,0))</f>
        <v>1034.5</v>
      </c>
      <c r="E1480" s="14">
        <f>INDEX('1.6.2'!$B$7:$X$104,MATCH(B1480,'1.6.2'!$A$7:$A$104,0),MATCH(Data!A1480,'1.6.2'!$B$6:$X$6,0))</f>
        <v>56.9</v>
      </c>
      <c r="F1480" s="14">
        <f>INDEX('2.10.1'!$B$8:$X$105,MATCH(B1480,'2.10.1'!$A$8:$A$105,0),MATCH(Data!A1480,'2.10.1'!$B$7:$X$7,0))</f>
        <v>4.3</v>
      </c>
      <c r="G1480" s="14">
        <f>INDEX('3.2'!$B$7:$X$104,MATCH(B1480,'3.2'!$A$7:$A$104,0),MATCH(Data!A1480,'3.2'!$B$6:$X$6,0))</f>
        <v>27434</v>
      </c>
      <c r="H1480" s="14">
        <f>INDEX('20.9'!$B$7:$X$104,MATCH(B1480,'20.9'!$A$7:$A$104,0),MATCH(Data!A1480,'20.9'!$B$6:$X$6,0))</f>
        <v>48115</v>
      </c>
      <c r="I1480" s="14">
        <f>INDEX('20.10'!$B$7:$X$104,MATCH(B1480,'20.10'!$A$7:$A$104,0),MATCH(Data!A1480,'20.10'!$B$6:$X$6,0))</f>
        <v>53709</v>
      </c>
      <c r="J1480" s="14">
        <f>INDEX('20.13'!$B$7:$X$104,MATCH(B1480,'20.13'!$A$7:$A$104,0),MATCH(Data!A1480,'20.13'!$B$6:$X$6,0))</f>
        <v>101.4</v>
      </c>
      <c r="K1480" s="14"/>
    </row>
    <row r="1481" spans="1:11" hidden="1" x14ac:dyDescent="0.45">
      <c r="A1481" s="116">
        <v>2015</v>
      </c>
      <c r="B1481" s="14" t="s">
        <v>47</v>
      </c>
      <c r="C1481" s="14">
        <f>INDEX('1.1'!$B$6:$X$103,MATCH(B1481,'1.1'!$A$6:$A$103,0),MATCH(Data!A1481,'1.1'!$B$5:$X$5,0))</f>
        <v>631.79999999999995</v>
      </c>
      <c r="D1481" s="14">
        <f>INDEX('1.2'!$B$6:$X$103,MATCH(B1481,'1.2'!$A$6:$A$103,0),MATCH(Data!A1481,'1.2'!$B$5:$X$5,0))</f>
        <v>635.29999999999995</v>
      </c>
      <c r="E1481" s="14">
        <f>INDEX('1.6.2'!$B$7:$X$104,MATCH(B1481,'1.6.2'!$A$7:$A$104,0),MATCH(Data!A1481,'1.6.2'!$B$6:$X$6,0))</f>
        <v>54.6</v>
      </c>
      <c r="F1481" s="14">
        <f>INDEX('2.10.1'!$B$8:$X$105,MATCH(B1481,'2.10.1'!$A$8:$A$105,0),MATCH(Data!A1481,'2.10.1'!$B$7:$X$7,0))</f>
        <v>5.3</v>
      </c>
      <c r="G1481" s="14">
        <f>INDEX('3.2'!$B$7:$X$104,MATCH(B1481,'3.2'!$A$7:$A$104,0),MATCH(Data!A1481,'3.2'!$B$6:$X$6,0))</f>
        <v>21939</v>
      </c>
      <c r="H1481" s="14">
        <f>INDEX('20.9'!$B$7:$X$104,MATCH(B1481,'20.9'!$A$7:$A$104,0),MATCH(Data!A1481,'20.9'!$B$6:$X$6,0))</f>
        <v>35861</v>
      </c>
      <c r="I1481" s="14">
        <f>INDEX('20.10'!$B$7:$X$104,MATCH(B1481,'20.10'!$A$7:$A$104,0),MATCH(Data!A1481,'20.10'!$B$6:$X$6,0))</f>
        <v>42308</v>
      </c>
      <c r="J1481" s="14">
        <f>INDEX('20.13'!$B$7:$X$104,MATCH(B1481,'20.13'!$A$7:$A$104,0),MATCH(Data!A1481,'20.13'!$B$6:$X$6,0))</f>
        <v>101.9</v>
      </c>
      <c r="K1481" s="14"/>
    </row>
    <row r="1482" spans="1:11" hidden="1" x14ac:dyDescent="0.45">
      <c r="A1482" s="116">
        <v>2015</v>
      </c>
      <c r="B1482" s="14" t="s">
        <v>48</v>
      </c>
      <c r="C1482" s="14">
        <f>INDEX('1.1'!$B$6:$X$103,MATCH(B1482,'1.1'!$A$6:$A$103,0),MATCH(Data!A1482,'1.1'!$B$5:$X$5,0))</f>
        <v>1117.5</v>
      </c>
      <c r="D1482" s="14">
        <f>INDEX('1.2'!$B$6:$X$103,MATCH(B1482,'1.2'!$A$6:$A$103,0),MATCH(Data!A1482,'1.2'!$B$5:$X$5,0))</f>
        <v>1116.4000000000001</v>
      </c>
      <c r="E1482" s="14">
        <f>INDEX('1.6.2'!$B$7:$X$104,MATCH(B1482,'1.6.2'!$A$7:$A$104,0),MATCH(Data!A1482,'1.6.2'!$B$6:$X$6,0))</f>
        <v>55.9</v>
      </c>
      <c r="F1482" s="14">
        <f>INDEX('2.10.1'!$B$8:$X$105,MATCH(B1482,'2.10.1'!$A$8:$A$105,0),MATCH(Data!A1482,'2.10.1'!$B$7:$X$7,0))</f>
        <v>4.2</v>
      </c>
      <c r="G1482" s="14">
        <f>INDEX('3.2'!$B$7:$X$104,MATCH(B1482,'3.2'!$A$7:$A$104,0),MATCH(Data!A1482,'3.2'!$B$6:$X$6,0))</f>
        <v>25330</v>
      </c>
      <c r="H1482" s="14">
        <f>INDEX('20.9'!$B$7:$X$104,MATCH(B1482,'20.9'!$A$7:$A$104,0),MATCH(Data!A1482,'20.9'!$B$6:$X$6,0))</f>
        <v>34948</v>
      </c>
      <c r="I1482" s="14">
        <f>INDEX('20.10'!$B$7:$X$104,MATCH(B1482,'20.10'!$A$7:$A$104,0),MATCH(Data!A1482,'20.10'!$B$6:$X$6,0))</f>
        <v>41532</v>
      </c>
      <c r="J1482" s="14">
        <f>INDEX('20.13'!$B$7:$X$104,MATCH(B1482,'20.13'!$A$7:$A$104,0),MATCH(Data!A1482,'20.13'!$B$6:$X$6,0))</f>
        <v>105.4</v>
      </c>
      <c r="K1482" s="14"/>
    </row>
    <row r="1483" spans="1:11" hidden="1" x14ac:dyDescent="0.45">
      <c r="A1483" s="116">
        <v>2015</v>
      </c>
      <c r="B1483" s="14" t="s">
        <v>49</v>
      </c>
      <c r="C1483" s="14">
        <f>INDEX('1.1'!$B$6:$X$103,MATCH(B1483,'1.1'!$A$6:$A$103,0),MATCH(Data!A1483,'1.1'!$B$5:$X$5,0))</f>
        <v>1167</v>
      </c>
      <c r="D1483" s="14">
        <f>INDEX('1.2'!$B$6:$X$103,MATCH(B1483,'1.2'!$A$6:$A$103,0),MATCH(Data!A1483,'1.2'!$B$5:$X$5,0))</f>
        <v>1166.5999999999999</v>
      </c>
      <c r="E1483" s="14">
        <f>INDEX('1.6.2'!$B$7:$X$104,MATCH(B1483,'1.6.2'!$A$7:$A$104,0),MATCH(Data!A1483,'1.6.2'!$B$6:$X$6,0))</f>
        <v>56.3</v>
      </c>
      <c r="F1483" s="14">
        <f>INDEX('2.10.1'!$B$8:$X$105,MATCH(B1483,'2.10.1'!$A$8:$A$105,0),MATCH(Data!A1483,'2.10.1'!$B$7:$X$7,0))</f>
        <v>4.0999999999999996</v>
      </c>
      <c r="G1483" s="14">
        <f>INDEX('3.2'!$B$7:$X$104,MATCH(B1483,'3.2'!$A$7:$A$104,0),MATCH(Data!A1483,'3.2'!$B$6:$X$6,0))</f>
        <v>27087</v>
      </c>
      <c r="H1483" s="14">
        <f>INDEX('20.9'!$B$7:$X$104,MATCH(B1483,'20.9'!$A$7:$A$104,0),MATCH(Data!A1483,'20.9'!$B$6:$X$6,0))</f>
        <v>37429</v>
      </c>
      <c r="I1483" s="14">
        <f>INDEX('20.10'!$B$7:$X$104,MATCH(B1483,'20.10'!$A$7:$A$104,0),MATCH(Data!A1483,'20.10'!$B$6:$X$6,0))</f>
        <v>44051</v>
      </c>
      <c r="J1483" s="14">
        <f>INDEX('20.13'!$B$7:$X$104,MATCH(B1483,'20.13'!$A$7:$A$104,0),MATCH(Data!A1483,'20.13'!$B$6:$X$6,0))</f>
        <v>101.1</v>
      </c>
      <c r="K1483" s="14"/>
    </row>
    <row r="1484" spans="1:11" hidden="1" x14ac:dyDescent="0.45">
      <c r="A1484" s="116">
        <v>2015</v>
      </c>
      <c r="B1484" s="14" t="s">
        <v>50</v>
      </c>
      <c r="C1484" s="14">
        <f>INDEX('1.1'!$B$6:$X$103,MATCH(B1484,'1.1'!$A$6:$A$103,0),MATCH(Data!A1484,'1.1'!$B$5:$X$5,0))</f>
        <v>7805.8</v>
      </c>
      <c r="D1484" s="14">
        <f>INDEX('1.2'!$B$6:$X$103,MATCH(B1484,'1.2'!$A$6:$A$103,0),MATCH(Data!A1484,'1.2'!$B$5:$X$5,0))</f>
        <v>7736</v>
      </c>
      <c r="E1484" s="14">
        <f>INDEX('1.6.2'!$B$7:$X$104,MATCH(B1484,'1.6.2'!$A$7:$A$104,0),MATCH(Data!A1484,'1.6.2'!$B$6:$X$6,0))</f>
        <v>58.9</v>
      </c>
      <c r="F1484" s="14">
        <f>INDEX('2.10.1'!$B$8:$X$105,MATCH(B1484,'2.10.1'!$A$8:$A$105,0),MATCH(Data!A1484,'2.10.1'!$B$7:$X$7,0))</f>
        <v>3.3</v>
      </c>
      <c r="G1484" s="14">
        <f>INDEX('3.2'!$B$7:$X$104,MATCH(B1484,'3.2'!$A$7:$A$104,0),MATCH(Data!A1484,'3.2'!$B$6:$X$6,0))</f>
        <v>38463</v>
      </c>
      <c r="H1484" s="14">
        <f>INDEX('20.9'!$B$7:$X$104,MATCH(B1484,'20.9'!$A$7:$A$104,0),MATCH(Data!A1484,'20.9'!$B$6:$X$6,0))</f>
        <v>80783</v>
      </c>
      <c r="I1484" s="14">
        <f>INDEX('20.10'!$B$7:$X$104,MATCH(B1484,'20.10'!$A$7:$A$104,0),MATCH(Data!A1484,'20.10'!$B$6:$X$6,0))</f>
        <v>74506</v>
      </c>
      <c r="J1484" s="14">
        <f>INDEX('20.13'!$B$7:$X$104,MATCH(B1484,'20.13'!$A$7:$A$104,0),MATCH(Data!A1484,'20.13'!$B$6:$X$6,0))</f>
        <v>103.9</v>
      </c>
      <c r="K1484" s="14"/>
    </row>
    <row r="1485" spans="1:11" hidden="1" x14ac:dyDescent="0.45">
      <c r="A1485" s="116">
        <v>2015</v>
      </c>
      <c r="B1485" s="14" t="s">
        <v>51</v>
      </c>
      <c r="C1485" s="14">
        <f>INDEX('1.1'!$B$6:$X$103,MATCH(B1485,'1.1'!$A$6:$A$103,0),MATCH(Data!A1485,'1.1'!$B$5:$X$5,0))</f>
        <v>757.9</v>
      </c>
      <c r="D1485" s="14">
        <f>INDEX('1.2'!$B$6:$X$103,MATCH(B1485,'1.2'!$A$6:$A$103,0),MATCH(Data!A1485,'1.2'!$B$5:$X$5,0))</f>
        <v>760.8</v>
      </c>
      <c r="E1485" s="14">
        <f>INDEX('1.6.2'!$B$7:$X$104,MATCH(B1485,'1.6.2'!$A$7:$A$104,0),MATCH(Data!A1485,'1.6.2'!$B$6:$X$6,0))</f>
        <v>55.8</v>
      </c>
      <c r="F1485" s="14">
        <f>INDEX('2.10.1'!$B$8:$X$105,MATCH(B1485,'2.10.1'!$A$8:$A$105,0),MATCH(Data!A1485,'2.10.1'!$B$7:$X$7,0))</f>
        <v>6.2</v>
      </c>
      <c r="G1485" s="14">
        <f>INDEX('3.2'!$B$7:$X$104,MATCH(B1485,'3.2'!$A$7:$A$104,0),MATCH(Data!A1485,'3.2'!$B$6:$X$6,0))</f>
        <v>22104</v>
      </c>
      <c r="H1485" s="14">
        <f>INDEX('20.9'!$B$7:$X$104,MATCH(B1485,'20.9'!$A$7:$A$104,0),MATCH(Data!A1485,'20.9'!$B$6:$X$6,0))</f>
        <v>37251</v>
      </c>
      <c r="I1485" s="14">
        <f>INDEX('20.10'!$B$7:$X$104,MATCH(B1485,'20.10'!$A$7:$A$104,0),MATCH(Data!A1485,'20.10'!$B$6:$X$6,0))</f>
        <v>35207</v>
      </c>
      <c r="J1485" s="14">
        <f>INDEX('20.13'!$B$7:$X$104,MATCH(B1485,'20.13'!$A$7:$A$104,0),MATCH(Data!A1485,'20.13'!$B$6:$X$6,0))</f>
        <v>102.5</v>
      </c>
      <c r="K1485" s="14"/>
    </row>
    <row r="1486" spans="1:11" hidden="1" x14ac:dyDescent="0.45">
      <c r="A1486" s="116">
        <v>2015</v>
      </c>
      <c r="B1486" s="14" t="s">
        <v>52</v>
      </c>
      <c r="C1486" s="14">
        <f>INDEX('1.1'!$B$6:$X$103,MATCH(B1486,'1.1'!$A$6:$A$103,0),MATCH(Data!A1486,'1.1'!$B$5:$X$5,0))</f>
        <v>1136.0999999999999</v>
      </c>
      <c r="D1486" s="14">
        <f>INDEX('1.2'!$B$6:$X$103,MATCH(B1486,'1.2'!$A$6:$A$103,0),MATCH(Data!A1486,'1.2'!$B$5:$X$5,0))</f>
        <v>1138.2</v>
      </c>
      <c r="E1486" s="14">
        <f>INDEX('1.6.2'!$B$7:$X$104,MATCH(B1486,'1.6.2'!$A$7:$A$104,0),MATCH(Data!A1486,'1.6.2'!$B$6:$X$6,0))</f>
        <v>55.6</v>
      </c>
      <c r="F1486" s="14">
        <f>INDEX('2.10.1'!$B$8:$X$105,MATCH(B1486,'2.10.1'!$A$8:$A$105,0),MATCH(Data!A1486,'2.10.1'!$B$7:$X$7,0))</f>
        <v>4.7</v>
      </c>
      <c r="G1486" s="14">
        <f>INDEX('3.2'!$B$7:$X$104,MATCH(B1486,'3.2'!$A$7:$A$104,0),MATCH(Data!A1486,'3.2'!$B$6:$X$6,0))</f>
        <v>23690</v>
      </c>
      <c r="H1486" s="14">
        <f>INDEX('20.9'!$B$7:$X$104,MATCH(B1486,'20.9'!$A$7:$A$104,0),MATCH(Data!A1486,'20.9'!$B$6:$X$6,0))</f>
        <v>37751</v>
      </c>
      <c r="I1486" s="14">
        <f>INDEX('20.10'!$B$7:$X$104,MATCH(B1486,'20.10'!$A$7:$A$104,0),MATCH(Data!A1486,'20.10'!$B$6:$X$6,0))</f>
        <v>44455</v>
      </c>
      <c r="J1486" s="14">
        <f>INDEX('20.13'!$B$7:$X$104,MATCH(B1486,'20.13'!$A$7:$A$104,0),MATCH(Data!A1486,'20.13'!$B$6:$X$6,0))</f>
        <v>110.1</v>
      </c>
      <c r="K1486" s="14"/>
    </row>
    <row r="1487" spans="1:11" hidden="1" x14ac:dyDescent="0.45">
      <c r="A1487" s="116">
        <v>2015</v>
      </c>
      <c r="B1487" s="14" t="s">
        <v>53</v>
      </c>
      <c r="C1487" s="14">
        <f>INDEX('1.1'!$B$6:$X$103,MATCH(B1487,'1.1'!$A$6:$A$103,0),MATCH(Data!A1487,'1.1'!$B$5:$X$5,0))</f>
        <v>948</v>
      </c>
      <c r="D1487" s="14">
        <f>INDEX('1.2'!$B$6:$X$103,MATCH(B1487,'1.2'!$A$6:$A$103,0),MATCH(Data!A1487,'1.2'!$B$5:$X$5,0))</f>
        <v>952.1</v>
      </c>
      <c r="E1487" s="14">
        <f>INDEX('1.6.2'!$B$7:$X$104,MATCH(B1487,'1.6.2'!$A$7:$A$104,0),MATCH(Data!A1487,'1.6.2'!$B$6:$X$6,0))</f>
        <v>57.2</v>
      </c>
      <c r="F1487" s="14">
        <f>INDEX('2.10.1'!$B$8:$X$105,MATCH(B1487,'2.10.1'!$A$8:$A$105,0),MATCH(Data!A1487,'2.10.1'!$B$7:$X$7,0))</f>
        <v>6.2</v>
      </c>
      <c r="G1487" s="14">
        <f>INDEX('3.2'!$B$7:$X$104,MATCH(B1487,'3.2'!$A$7:$A$104,0),MATCH(Data!A1487,'3.2'!$B$6:$X$6,0))</f>
        <v>23653</v>
      </c>
      <c r="H1487" s="14">
        <f>INDEX('20.9'!$B$7:$X$104,MATCH(B1487,'20.9'!$A$7:$A$104,0),MATCH(Data!A1487,'20.9'!$B$6:$X$6,0))</f>
        <v>40247</v>
      </c>
      <c r="I1487" s="14">
        <f>INDEX('20.10'!$B$7:$X$104,MATCH(B1487,'20.10'!$A$7:$A$104,0),MATCH(Data!A1487,'20.10'!$B$6:$X$6,0))</f>
        <v>36228</v>
      </c>
      <c r="J1487" s="14">
        <f>INDEX('20.13'!$B$7:$X$104,MATCH(B1487,'20.13'!$A$7:$A$104,0),MATCH(Data!A1487,'20.13'!$B$6:$X$6,0))</f>
        <v>101.9</v>
      </c>
      <c r="K1487" s="14"/>
    </row>
    <row r="1488" spans="1:11" hidden="1" x14ac:dyDescent="0.45">
      <c r="A1488" s="116">
        <v>2015</v>
      </c>
      <c r="B1488" s="14" t="s">
        <v>54</v>
      </c>
      <c r="C1488" s="14">
        <f>INDEX('1.1'!$B$6:$X$103,MATCH(B1488,'1.1'!$A$6:$A$103,0),MATCH(Data!A1488,'1.1'!$B$5:$X$5,0))</f>
        <v>1049.8</v>
      </c>
      <c r="D1488" s="14">
        <f>INDEX('1.2'!$B$6:$X$103,MATCH(B1488,'1.2'!$A$6:$A$103,0),MATCH(Data!A1488,'1.2'!$B$5:$X$5,0))</f>
        <v>1055.9000000000001</v>
      </c>
      <c r="E1488" s="14">
        <f>INDEX('1.6.2'!$B$7:$X$104,MATCH(B1488,'1.6.2'!$A$7:$A$104,0),MATCH(Data!A1488,'1.6.2'!$B$6:$X$6,0))</f>
        <v>56.4</v>
      </c>
      <c r="F1488" s="14">
        <f>INDEX('2.10.1'!$B$8:$X$105,MATCH(B1488,'2.10.1'!$A$8:$A$105,0),MATCH(Data!A1488,'2.10.1'!$B$7:$X$7,0))</f>
        <v>4.5999999999999996</v>
      </c>
      <c r="G1488" s="14">
        <f>INDEX('3.2'!$B$7:$X$104,MATCH(B1488,'3.2'!$A$7:$A$104,0),MATCH(Data!A1488,'3.2'!$B$6:$X$6,0))</f>
        <v>24865</v>
      </c>
      <c r="H1488" s="14">
        <f>INDEX('20.9'!$B$7:$X$104,MATCH(B1488,'20.9'!$A$7:$A$104,0),MATCH(Data!A1488,'20.9'!$B$6:$X$6,0))</f>
        <v>35214</v>
      </c>
      <c r="I1488" s="14">
        <f>INDEX('20.10'!$B$7:$X$104,MATCH(B1488,'20.10'!$A$7:$A$104,0),MATCH(Data!A1488,'20.10'!$B$6:$X$6,0))</f>
        <v>41358</v>
      </c>
      <c r="J1488" s="14">
        <f>INDEX('20.13'!$B$7:$X$104,MATCH(B1488,'20.13'!$A$7:$A$104,0),MATCH(Data!A1488,'20.13'!$B$6:$X$6,0))</f>
        <v>102.7</v>
      </c>
      <c r="K1488" s="14"/>
    </row>
    <row r="1489" spans="1:11" hidden="1" x14ac:dyDescent="0.45">
      <c r="A1489" s="116">
        <v>2015</v>
      </c>
      <c r="B1489" s="14" t="s">
        <v>55</v>
      </c>
      <c r="C1489" s="14">
        <f>INDEX('1.1'!$B$6:$X$103,MATCH(B1489,'1.1'!$A$6:$A$103,0),MATCH(Data!A1489,'1.1'!$B$5:$X$5,0))</f>
        <v>1302.8</v>
      </c>
      <c r="D1489" s="14">
        <f>INDEX('1.2'!$B$6:$X$103,MATCH(B1489,'1.2'!$A$6:$A$103,0),MATCH(Data!A1489,'1.2'!$B$5:$X$5,0))</f>
        <v>1308.2</v>
      </c>
      <c r="E1489" s="14">
        <f>INDEX('1.6.2'!$B$7:$X$104,MATCH(B1489,'1.6.2'!$A$7:$A$104,0),MATCH(Data!A1489,'1.6.2'!$B$6:$X$6,0))</f>
        <v>55.3</v>
      </c>
      <c r="F1489" s="14">
        <f>INDEX('2.10.1'!$B$8:$X$105,MATCH(B1489,'2.10.1'!$A$8:$A$105,0),MATCH(Data!A1489,'2.10.1'!$B$7:$X$7,0))</f>
        <v>5.6</v>
      </c>
      <c r="G1489" s="14">
        <f>INDEX('3.2'!$B$7:$X$104,MATCH(B1489,'3.2'!$A$7:$A$104,0),MATCH(Data!A1489,'3.2'!$B$6:$X$6,0))</f>
        <v>23672</v>
      </c>
      <c r="H1489" s="14">
        <f>INDEX('20.9'!$B$7:$X$104,MATCH(B1489,'20.9'!$A$7:$A$104,0),MATCH(Data!A1489,'20.9'!$B$6:$X$6,0))</f>
        <v>51130</v>
      </c>
      <c r="I1489" s="14">
        <f>INDEX('20.10'!$B$7:$X$104,MATCH(B1489,'20.10'!$A$7:$A$104,0),MATCH(Data!A1489,'20.10'!$B$6:$X$6,0))</f>
        <v>50334</v>
      </c>
      <c r="J1489" s="14">
        <f>INDEX('20.13'!$B$7:$X$104,MATCH(B1489,'20.13'!$A$7:$A$104,0),MATCH(Data!A1489,'20.13'!$B$6:$X$6,0))</f>
        <v>101.7</v>
      </c>
      <c r="K1489" s="14"/>
    </row>
    <row r="1490" spans="1:11" hidden="1" x14ac:dyDescent="0.45">
      <c r="A1490" s="116">
        <v>2015</v>
      </c>
      <c r="B1490" s="14" t="s">
        <v>56</v>
      </c>
      <c r="C1490" s="14">
        <f>INDEX('1.1'!$B$6:$X$103,MATCH(B1490,'1.1'!$A$6:$A$103,0),MATCH(Data!A1490,'1.1'!$B$5:$X$5,0))</f>
        <v>1535.3</v>
      </c>
      <c r="D1490" s="14">
        <f>INDEX('1.2'!$B$6:$X$103,MATCH(B1490,'1.2'!$A$6:$A$103,0),MATCH(Data!A1490,'1.2'!$B$5:$X$5,0))</f>
        <v>1535.6</v>
      </c>
      <c r="E1490" s="14">
        <f>INDEX('1.6.2'!$B$7:$X$104,MATCH(B1490,'1.6.2'!$A$7:$A$104,0),MATCH(Data!A1490,'1.6.2'!$B$6:$X$6,0))</f>
        <v>55.9</v>
      </c>
      <c r="F1490" s="14">
        <f>INDEX('2.10.1'!$B$8:$X$105,MATCH(B1490,'2.10.1'!$A$8:$A$105,0),MATCH(Data!A1490,'2.10.1'!$B$7:$X$7,0))</f>
        <v>4.0999999999999996</v>
      </c>
      <c r="G1490" s="14">
        <f>INDEX('3.2'!$B$7:$X$104,MATCH(B1490,'3.2'!$A$7:$A$104,0),MATCH(Data!A1490,'3.2'!$B$6:$X$6,0))</f>
        <v>25460</v>
      </c>
      <c r="H1490" s="14">
        <f>INDEX('20.9'!$B$7:$X$104,MATCH(B1490,'20.9'!$A$7:$A$104,0),MATCH(Data!A1490,'20.9'!$B$6:$X$6,0))</f>
        <v>47032</v>
      </c>
      <c r="I1490" s="14">
        <f>INDEX('20.10'!$B$7:$X$104,MATCH(B1490,'20.10'!$A$7:$A$104,0),MATCH(Data!A1490,'20.10'!$B$6:$X$6,0))</f>
        <v>47949</v>
      </c>
      <c r="J1490" s="14">
        <f>INDEX('20.13'!$B$7:$X$104,MATCH(B1490,'20.13'!$A$7:$A$104,0),MATCH(Data!A1490,'20.13'!$B$6:$X$6,0))</f>
        <v>106.4</v>
      </c>
      <c r="K1490" s="14"/>
    </row>
    <row r="1491" spans="1:11" hidden="1" x14ac:dyDescent="0.45">
      <c r="A1491" s="116">
        <v>2015</v>
      </c>
      <c r="B1491" s="14" t="s">
        <v>57</v>
      </c>
      <c r="C1491" s="14">
        <f>INDEX('1.1'!$B$6:$X$103,MATCH(B1491,'1.1'!$A$6:$A$103,0),MATCH(Data!A1491,'1.1'!$B$5:$X$5,0))</f>
        <v>1262.0999999999999</v>
      </c>
      <c r="D1491" s="14">
        <f>INDEX('1.2'!$B$6:$X$103,MATCH(B1491,'1.2'!$A$6:$A$103,0),MATCH(Data!A1491,'1.2'!$B$5:$X$5,0))</f>
        <v>1262.9000000000001</v>
      </c>
      <c r="E1491" s="14">
        <f>INDEX('1.6.2'!$B$7:$X$104,MATCH(B1491,'1.6.2'!$A$7:$A$104,0),MATCH(Data!A1491,'1.6.2'!$B$6:$X$6,0))</f>
        <v>55.4</v>
      </c>
      <c r="F1491" s="14">
        <f>INDEX('2.10.1'!$B$8:$X$105,MATCH(B1491,'2.10.1'!$A$8:$A$105,0),MATCH(Data!A1491,'2.10.1'!$B$7:$X$7,0))</f>
        <v>5.3</v>
      </c>
      <c r="G1491" s="14">
        <f>INDEX('3.2'!$B$7:$X$104,MATCH(B1491,'3.2'!$A$7:$A$104,0),MATCH(Data!A1491,'3.2'!$B$6:$X$6,0))</f>
        <v>26613</v>
      </c>
      <c r="H1491" s="14">
        <f>INDEX('20.9'!$B$7:$X$104,MATCH(B1491,'20.9'!$A$7:$A$104,0),MATCH(Data!A1491,'20.9'!$B$6:$X$6,0))</f>
        <v>48727</v>
      </c>
      <c r="I1491" s="14">
        <f>INDEX('20.10'!$B$7:$X$104,MATCH(B1491,'20.10'!$A$7:$A$104,0),MATCH(Data!A1491,'20.10'!$B$6:$X$6,0))</f>
        <v>48356</v>
      </c>
      <c r="J1491" s="14">
        <f>INDEX('20.13'!$B$7:$X$104,MATCH(B1491,'20.13'!$A$7:$A$104,0),MATCH(Data!A1491,'20.13'!$B$6:$X$6,0))</f>
        <v>102.1</v>
      </c>
      <c r="K1491" s="14"/>
    </row>
    <row r="1492" spans="1:11" hidden="1" x14ac:dyDescent="0.45">
      <c r="A1492" s="116">
        <v>2015</v>
      </c>
      <c r="B1492" s="14" t="s">
        <v>58</v>
      </c>
      <c r="C1492" s="14">
        <f>INDEX('1.1'!$B$6:$X$103,MATCH(B1492,'1.1'!$A$6:$A$103,0),MATCH(Data!A1492,'1.1'!$B$5:$X$5,0))</f>
        <v>12372.9</v>
      </c>
      <c r="D1492" s="14">
        <f>INDEX('1.2'!$B$6:$X$103,MATCH(B1492,'1.2'!$A$6:$A$103,0),MATCH(Data!A1492,'1.2'!$B$5:$X$5,0))</f>
        <v>12278.1</v>
      </c>
      <c r="E1492" s="14">
        <f>INDEX('1.6.2'!$B$7:$X$104,MATCH(B1492,'1.6.2'!$A$7:$A$104,0),MATCH(Data!A1492,'1.6.2'!$B$6:$X$6,0))</f>
        <v>59</v>
      </c>
      <c r="F1492" s="14">
        <f>INDEX('2.10.1'!$B$8:$X$105,MATCH(B1492,'2.10.1'!$A$8:$A$105,0),MATCH(Data!A1492,'2.10.1'!$B$7:$X$7,0))</f>
        <v>1.8</v>
      </c>
      <c r="G1492" s="14">
        <f>INDEX('3.2'!$B$7:$X$104,MATCH(B1492,'3.2'!$A$7:$A$104,0),MATCH(Data!A1492,'3.2'!$B$6:$X$6,0))</f>
        <v>60535</v>
      </c>
      <c r="H1492" s="14">
        <f>INDEX('20.9'!$B$7:$X$104,MATCH(B1492,'20.9'!$A$7:$A$104,0),MATCH(Data!A1492,'20.9'!$B$6:$X$6,0))</f>
        <v>182292</v>
      </c>
      <c r="I1492" s="14">
        <f>INDEX('20.10'!$B$7:$X$104,MATCH(B1492,'20.10'!$A$7:$A$104,0),MATCH(Data!A1492,'20.10'!$B$6:$X$6,0))</f>
        <v>187743</v>
      </c>
      <c r="J1492" s="14">
        <f>INDEX('20.13'!$B$7:$X$104,MATCH(B1492,'20.13'!$A$7:$A$104,0),MATCH(Data!A1492,'20.13'!$B$6:$X$6,0))</f>
        <v>103</v>
      </c>
      <c r="K1492" s="14"/>
    </row>
    <row r="1493" spans="1:11" ht="18" hidden="1" x14ac:dyDescent="0.45">
      <c r="A1493" s="116">
        <v>2015</v>
      </c>
      <c r="B1493" s="44" t="s">
        <v>137</v>
      </c>
      <c r="C1493" s="14">
        <f>INDEX('1.1'!$B$6:$X$103,MATCH(B1493,'1.1'!$A$6:$A$103,0),MATCH(Data!A1493,'1.1'!$B$5:$X$5,0))</f>
        <v>13852</v>
      </c>
      <c r="D1493" s="14">
        <f>INDEX('1.2'!$B$6:$X$103,MATCH(B1493,'1.2'!$A$6:$A$103,0),MATCH(Data!A1493,'1.2'!$B$5:$X$5,0))</f>
        <v>13847.5</v>
      </c>
      <c r="E1493" s="14">
        <f>INDEX('1.6.2'!$B$7:$X$104,MATCH(B1493,'1.6.2'!$A$7:$A$104,0),MATCH(Data!A1493,'1.6.2'!$B$6:$X$6,0))</f>
        <v>58.2</v>
      </c>
      <c r="F1493" s="14">
        <f>INDEX('2.10.1'!$B$8:$X$105,MATCH(B1493,'2.10.1'!$A$8:$A$105,0),MATCH(Data!A1493,'2.10.1'!$B$7:$X$7,0))</f>
        <v>4.7</v>
      </c>
      <c r="G1493" s="14">
        <f>INDEX('3.2'!$B$7:$X$104,MATCH(B1493,'3.2'!$A$7:$A$104,0),MATCH(Data!A1493,'3.2'!$B$6:$X$6,0))</f>
        <v>31253</v>
      </c>
      <c r="H1493" s="14">
        <f>INDEX('20.9'!$B$7:$X$104,MATCH(B1493,'20.9'!$A$7:$A$104,0),MATCH(Data!A1493,'20.9'!$B$6:$X$6,0))</f>
        <v>67061</v>
      </c>
      <c r="I1493" s="14">
        <f>INDEX('20.10'!$B$7:$X$104,MATCH(B1493,'20.10'!$A$7:$A$104,0),MATCH(Data!A1493,'20.10'!$B$6:$X$6,0))</f>
        <v>52520</v>
      </c>
      <c r="J1493" s="14">
        <f>INDEX('20.13'!$B$7:$X$104,MATCH(B1493,'20.13'!$A$7:$A$104,0),MATCH(Data!A1493,'20.13'!$B$6:$X$6,0))</f>
        <v>107.9</v>
      </c>
      <c r="K1493" s="14"/>
    </row>
    <row r="1494" spans="1:11" hidden="1" x14ac:dyDescent="0.45">
      <c r="A1494" s="116">
        <v>2015</v>
      </c>
      <c r="B1494" s="14" t="s">
        <v>59</v>
      </c>
      <c r="C1494" s="14">
        <f>INDEX('1.1'!$B$6:$X$103,MATCH(B1494,'1.1'!$A$6:$A$103,0),MATCH(Data!A1494,'1.1'!$B$5:$X$5,0))</f>
        <v>596.20000000000005</v>
      </c>
      <c r="D1494" s="14">
        <f>INDEX('1.2'!$B$6:$X$103,MATCH(B1494,'1.2'!$A$6:$A$103,0),MATCH(Data!A1494,'1.2'!$B$5:$X$5,0))</f>
        <v>601.9</v>
      </c>
      <c r="E1494" s="14">
        <f>INDEX('1.6.2'!$B$7:$X$104,MATCH(B1494,'1.6.2'!$A$7:$A$104,0),MATCH(Data!A1494,'1.6.2'!$B$6:$X$6,0))</f>
        <v>56.3</v>
      </c>
      <c r="F1494" s="14">
        <f>INDEX('2.10.1'!$B$8:$X$105,MATCH(B1494,'2.10.1'!$A$8:$A$105,0),MATCH(Data!A1494,'2.10.1'!$B$7:$X$7,0))</f>
        <v>8.8000000000000007</v>
      </c>
      <c r="G1494" s="14">
        <f>INDEX('3.2'!$B$7:$X$104,MATCH(B1494,'3.2'!$A$7:$A$104,0),MATCH(Data!A1494,'3.2'!$B$6:$X$6,0))</f>
        <v>25859</v>
      </c>
      <c r="H1494" s="14">
        <f>INDEX('20.9'!$B$7:$X$104,MATCH(B1494,'20.9'!$A$7:$A$104,0),MATCH(Data!A1494,'20.9'!$B$6:$X$6,0))</f>
        <v>48923</v>
      </c>
      <c r="I1494" s="14">
        <f>INDEX('20.10'!$B$7:$X$104,MATCH(B1494,'20.10'!$A$7:$A$104,0),MATCH(Data!A1494,'20.10'!$B$6:$X$6,0))</f>
        <v>49293</v>
      </c>
      <c r="J1494" s="14">
        <f>INDEX('20.13'!$B$7:$X$104,MATCH(B1494,'20.13'!$A$7:$A$104,0),MATCH(Data!A1494,'20.13'!$B$6:$X$6,0))</f>
        <v>100.2</v>
      </c>
      <c r="K1494" s="14"/>
    </row>
    <row r="1495" spans="1:11" hidden="1" x14ac:dyDescent="0.45">
      <c r="A1495" s="116">
        <v>2015</v>
      </c>
      <c r="B1495" s="14" t="s">
        <v>60</v>
      </c>
      <c r="C1495" s="14">
        <f>INDEX('1.1'!$B$6:$X$103,MATCH(B1495,'1.1'!$A$6:$A$103,0),MATCH(Data!A1495,'1.1'!$B$5:$X$5,0))</f>
        <v>824.1</v>
      </c>
      <c r="D1495" s="14">
        <f>INDEX('1.2'!$B$6:$X$103,MATCH(B1495,'1.2'!$A$6:$A$103,0),MATCH(Data!A1495,'1.2'!$B$5:$X$5,0))</f>
        <v>831.1</v>
      </c>
      <c r="E1495" s="14">
        <f>INDEX('1.6.2'!$B$7:$X$104,MATCH(B1495,'1.6.2'!$A$7:$A$104,0),MATCH(Data!A1495,'1.6.2'!$B$6:$X$6,0))</f>
        <v>59.4</v>
      </c>
      <c r="F1495" s="14">
        <f>INDEX('2.10.1'!$B$8:$X$105,MATCH(B1495,'2.10.1'!$A$8:$A$105,0),MATCH(Data!A1495,'2.10.1'!$B$7:$X$7,0))</f>
        <v>7</v>
      </c>
      <c r="G1495" s="14">
        <f>INDEX('3.2'!$B$7:$X$104,MATCH(B1495,'3.2'!$A$7:$A$104,0),MATCH(Data!A1495,'3.2'!$B$6:$X$6,0))</f>
        <v>31221</v>
      </c>
      <c r="H1495" s="14">
        <f>INDEX('20.9'!$B$7:$X$104,MATCH(B1495,'20.9'!$A$7:$A$104,0),MATCH(Data!A1495,'20.9'!$B$6:$X$6,0))</f>
        <v>54180</v>
      </c>
      <c r="I1495" s="14">
        <f>INDEX('20.10'!$B$7:$X$104,MATCH(B1495,'20.10'!$A$7:$A$104,0),MATCH(Data!A1495,'20.10'!$B$6:$X$6,0))</f>
        <v>57934</v>
      </c>
      <c r="J1495" s="14">
        <f>INDEX('20.13'!$B$7:$X$104,MATCH(B1495,'20.13'!$A$7:$A$104,0),MATCH(Data!A1495,'20.13'!$B$6:$X$6,0))</f>
        <v>117.5</v>
      </c>
      <c r="K1495" s="14"/>
    </row>
    <row r="1496" spans="1:11" hidden="1" x14ac:dyDescent="0.45">
      <c r="A1496" s="116">
        <v>2015</v>
      </c>
      <c r="B1496" s="14" t="s">
        <v>61</v>
      </c>
      <c r="C1496" s="14">
        <f>INDEX('1.1'!$B$6:$X$103,MATCH(B1496,'1.1'!$A$6:$A$103,0),MATCH(Data!A1496,'1.1'!$B$5:$X$5,0))</f>
        <v>1127.8</v>
      </c>
      <c r="D1496" s="14">
        <f>INDEX('1.2'!$B$6:$X$103,MATCH(B1496,'1.2'!$A$6:$A$103,0),MATCH(Data!A1496,'1.2'!$B$5:$X$5,0))</f>
        <v>1136.9000000000001</v>
      </c>
      <c r="E1496" s="14">
        <f>INDEX('1.6.2'!$B$7:$X$104,MATCH(B1496,'1.6.2'!$A$7:$A$104,0),MATCH(Data!A1496,'1.6.2'!$B$6:$X$6,0))</f>
        <v>56.2</v>
      </c>
      <c r="F1496" s="14">
        <f>INDEX('2.10.1'!$B$8:$X$105,MATCH(B1496,'2.10.1'!$A$8:$A$105,0),MATCH(Data!A1496,'2.10.1'!$B$7:$X$7,0))</f>
        <v>6.8</v>
      </c>
      <c r="G1496" s="14">
        <f>INDEX('3.2'!$B$7:$X$104,MATCH(B1496,'3.2'!$A$7:$A$104,0),MATCH(Data!A1496,'3.2'!$B$6:$X$6,0))</f>
        <v>31285</v>
      </c>
      <c r="H1496" s="14">
        <f>INDEX('20.9'!$B$7:$X$104,MATCH(B1496,'20.9'!$A$7:$A$104,0),MATCH(Data!A1496,'20.9'!$B$6:$X$6,0))</f>
        <v>54875</v>
      </c>
      <c r="I1496" s="14">
        <f>INDEX('20.10'!$B$7:$X$104,MATCH(B1496,'20.10'!$A$7:$A$104,0),MATCH(Data!A1496,'20.10'!$B$6:$X$6,0))</f>
        <v>61570</v>
      </c>
      <c r="J1496" s="14">
        <f>INDEX('20.13'!$B$7:$X$104,MATCH(B1496,'20.13'!$A$7:$A$104,0),MATCH(Data!A1496,'20.13'!$B$6:$X$6,0))</f>
        <v>116.9</v>
      </c>
      <c r="K1496" s="14"/>
    </row>
    <row r="1497" spans="1:11" hidden="1" x14ac:dyDescent="0.45">
      <c r="A1497" s="116">
        <v>2015</v>
      </c>
      <c r="B1497" s="83" t="s">
        <v>62</v>
      </c>
      <c r="C1497" s="14">
        <f>INDEX('1.1'!$B$6:$X$103,MATCH(B1497,'1.1'!$A$6:$A$103,0),MATCH(Data!A1497,'1.1'!$B$5:$X$5,0))</f>
        <v>0</v>
      </c>
      <c r="D1497" s="14">
        <f>INDEX('1.2'!$B$6:$X$103,MATCH(B1497,'1.2'!$A$6:$A$103,0),MATCH(Data!A1497,'1.2'!$B$5:$X$5,0))</f>
        <v>0</v>
      </c>
      <c r="E1497" s="14">
        <f>INDEX('1.6.2'!$B$7:$X$104,MATCH(B1497,'1.6.2'!$A$7:$A$104,0),MATCH(Data!A1497,'1.6.2'!$B$6:$X$6,0))</f>
        <v>0</v>
      </c>
      <c r="F1497" s="14">
        <f>INDEX('2.10.1'!$B$8:$X$105,MATCH(B1497,'2.10.1'!$A$8:$A$105,0),MATCH(Data!A1497,'2.10.1'!$B$7:$X$7,0))</f>
        <v>0</v>
      </c>
      <c r="G1497" s="14">
        <f>INDEX('3.2'!$B$7:$X$104,MATCH(B1497,'3.2'!$A$7:$A$104,0),MATCH(Data!A1497,'3.2'!$B$6:$X$6,0))</f>
        <v>0</v>
      </c>
      <c r="H1497" s="14">
        <f>INDEX('20.9'!$B$7:$X$104,MATCH(B1497,'20.9'!$A$7:$A$104,0),MATCH(Data!A1497,'20.9'!$B$6:$X$6,0))</f>
        <v>0</v>
      </c>
      <c r="I1497" s="14">
        <f>INDEX('20.10'!$B$7:$X$104,MATCH(B1497,'20.10'!$A$7:$A$104,0),MATCH(Data!A1497,'20.10'!$B$6:$X$6,0))</f>
        <v>0</v>
      </c>
      <c r="J1497" s="14">
        <f>INDEX('20.13'!$B$7:$X$104,MATCH(B1497,'20.13'!$A$7:$A$104,0),MATCH(Data!A1497,'20.13'!$B$6:$X$6,0))</f>
        <v>0</v>
      </c>
      <c r="K1497" s="14"/>
    </row>
    <row r="1498" spans="1:11" hidden="1" x14ac:dyDescent="0.45">
      <c r="A1498" s="116">
        <v>2015</v>
      </c>
      <c r="B1498" s="105" t="s">
        <v>63</v>
      </c>
      <c r="C1498" s="14">
        <f>INDEX('1.1'!$B$6:$X$103,MATCH(B1498,'1.1'!$A$6:$A$103,0),MATCH(Data!A1498,'1.1'!$B$5:$X$5,0))</f>
        <v>42.5</v>
      </c>
      <c r="D1498" s="14">
        <f>INDEX('1.2'!$B$6:$X$103,MATCH(B1498,'1.2'!$A$6:$A$103,0),MATCH(Data!A1498,'1.2'!$B$5:$X$5,0))</f>
        <v>42.4</v>
      </c>
      <c r="E1498" s="14">
        <f>INDEX('1.6.2'!$B$7:$X$104,MATCH(B1498,'1.6.2'!$A$7:$A$104,0),MATCH(Data!A1498,'1.6.2'!$B$6:$X$6,0))</f>
        <v>59.3</v>
      </c>
      <c r="F1498" s="14">
        <f>INDEX('2.10.1'!$B$8:$X$105,MATCH(B1498,'2.10.1'!$A$8:$A$105,0),MATCH(Data!A1498,'2.10.1'!$B$7:$X$7,0))</f>
        <v>7.9</v>
      </c>
      <c r="G1498" s="14">
        <f>INDEX('3.2'!$B$7:$X$104,MATCH(B1498,'3.2'!$A$7:$A$104,0),MATCH(Data!A1498,'3.2'!$B$6:$X$6,0))</f>
        <v>72146</v>
      </c>
      <c r="H1498" s="14" t="str">
        <f>INDEX('20.9'!$B$7:$X$104,MATCH(B1498,'20.9'!$A$7:$A$104,0),MATCH(Data!A1498,'20.9'!$B$6:$X$6,0))</f>
        <v>…</v>
      </c>
      <c r="I1498" s="14">
        <f>INDEX('20.10'!$B$7:$X$104,MATCH(B1498,'20.10'!$A$7:$A$104,0),MATCH(Data!A1498,'20.10'!$B$6:$X$6,0))</f>
        <v>83133</v>
      </c>
      <c r="J1498" s="14">
        <f>INDEX('20.13'!$B$7:$X$104,MATCH(B1498,'20.13'!$A$7:$A$104,0),MATCH(Data!A1498,'20.13'!$B$6:$X$6,0))</f>
        <v>115.3</v>
      </c>
      <c r="K1498" s="14"/>
    </row>
    <row r="1499" spans="1:11" ht="18" hidden="1" x14ac:dyDescent="0.45">
      <c r="A1499" s="116">
        <v>2015</v>
      </c>
      <c r="B1499" s="105" t="s">
        <v>126</v>
      </c>
      <c r="C1499" s="14">
        <f>INDEX('1.1'!$B$6:$X$103,MATCH(B1499,'1.1'!$A$6:$A$103,0),MATCH(Data!A1499,'1.1'!$B$5:$X$5,0))</f>
        <v>1085.3</v>
      </c>
      <c r="D1499" s="14">
        <f>INDEX('1.2'!$B$6:$X$103,MATCH(B1499,'1.2'!$A$6:$A$103,0),MATCH(Data!A1499,'1.2'!$B$5:$X$5,0))</f>
        <v>1094.5</v>
      </c>
      <c r="E1499" s="14">
        <f>INDEX('1.6.2'!$B$7:$X$104,MATCH(B1499,'1.6.2'!$A$7:$A$104,0),MATCH(Data!A1499,'1.6.2'!$B$6:$X$6,0))</f>
        <v>56.1</v>
      </c>
      <c r="F1499" s="14">
        <f>INDEX('2.10.1'!$B$8:$X$105,MATCH(B1499,'2.10.1'!$A$8:$A$105,0),MATCH(Data!A1499,'2.10.1'!$B$7:$X$7,0))</f>
        <v>6.8</v>
      </c>
      <c r="G1499" s="14">
        <f>INDEX('3.2'!$B$7:$X$104,MATCH(B1499,'3.2'!$A$7:$A$104,0),MATCH(Data!A1499,'3.2'!$B$6:$X$6,0))</f>
        <v>29716</v>
      </c>
      <c r="H1499" s="14">
        <f>INDEX('20.9'!$B$7:$X$104,MATCH(B1499,'20.9'!$A$7:$A$104,0),MATCH(Data!A1499,'20.9'!$B$6:$X$6,0))</f>
        <v>54875</v>
      </c>
      <c r="I1499" s="14">
        <f>INDEX('20.10'!$B$7:$X$104,MATCH(B1499,'20.10'!$A$7:$A$104,0),MATCH(Data!A1499,'20.10'!$B$6:$X$6,0))</f>
        <v>60661</v>
      </c>
      <c r="J1499" s="14">
        <f>INDEX('20.13'!$B$7:$X$104,MATCH(B1499,'20.13'!$A$7:$A$104,0),MATCH(Data!A1499,'20.13'!$B$6:$X$6,0))</f>
        <v>112.8</v>
      </c>
      <c r="K1499" s="14"/>
    </row>
    <row r="1500" spans="1:11" hidden="1" x14ac:dyDescent="0.45">
      <c r="A1500" s="116">
        <v>2015</v>
      </c>
      <c r="B1500" s="14" t="s">
        <v>65</v>
      </c>
      <c r="C1500" s="14">
        <f>INDEX('1.1'!$B$6:$X$103,MATCH(B1500,'1.1'!$A$6:$A$103,0),MATCH(Data!A1500,'1.1'!$B$5:$X$5,0))</f>
        <v>1187.2</v>
      </c>
      <c r="D1500" s="14">
        <f>INDEX('1.2'!$B$6:$X$103,MATCH(B1500,'1.2'!$A$6:$A$103,0),MATCH(Data!A1500,'1.2'!$B$5:$X$5,0))</f>
        <v>1188.9000000000001</v>
      </c>
      <c r="E1500" s="14">
        <f>INDEX('1.6.2'!$B$7:$X$104,MATCH(B1500,'1.6.2'!$A$7:$A$104,0),MATCH(Data!A1500,'1.6.2'!$B$6:$X$6,0))</f>
        <v>56</v>
      </c>
      <c r="F1500" s="14">
        <f>INDEX('2.10.1'!$B$8:$X$105,MATCH(B1500,'2.10.1'!$A$8:$A$105,0),MATCH(Data!A1500,'2.10.1'!$B$7:$X$7,0))</f>
        <v>6.8</v>
      </c>
      <c r="G1500" s="14">
        <f>INDEX('3.2'!$B$7:$X$104,MATCH(B1500,'3.2'!$A$7:$A$104,0),MATCH(Data!A1500,'3.2'!$B$6:$X$6,0))</f>
        <v>24991</v>
      </c>
      <c r="H1500" s="14">
        <f>INDEX('20.9'!$B$7:$X$104,MATCH(B1500,'20.9'!$A$7:$A$104,0),MATCH(Data!A1500,'20.9'!$B$6:$X$6,0))</f>
        <v>40203</v>
      </c>
      <c r="I1500" s="14">
        <f>INDEX('20.10'!$B$7:$X$104,MATCH(B1500,'20.10'!$A$7:$A$104,0),MATCH(Data!A1500,'20.10'!$B$6:$X$6,0))</f>
        <v>40585</v>
      </c>
      <c r="J1500" s="14">
        <f>INDEX('20.13'!$B$7:$X$104,MATCH(B1500,'20.13'!$A$7:$A$104,0),MATCH(Data!A1500,'20.13'!$B$6:$X$6,0))</f>
        <v>104.4</v>
      </c>
      <c r="K1500" s="14"/>
    </row>
    <row r="1501" spans="1:11" hidden="1" x14ac:dyDescent="0.45">
      <c r="A1501" s="116">
        <v>2015</v>
      </c>
      <c r="B1501" s="14" t="s">
        <v>66</v>
      </c>
      <c r="C1501" s="14">
        <f>INDEX('1.1'!$B$6:$X$103,MATCH(B1501,'1.1'!$A$6:$A$103,0),MATCH(Data!A1501,'1.1'!$B$5:$X$5,0))</f>
        <v>977.8</v>
      </c>
      <c r="D1501" s="14">
        <f>INDEX('1.2'!$B$6:$X$103,MATCH(B1501,'1.2'!$A$6:$A$103,0),MATCH(Data!A1501,'1.2'!$B$5:$X$5,0))</f>
        <v>974</v>
      </c>
      <c r="E1501" s="14">
        <f>INDEX('1.6.2'!$B$7:$X$104,MATCH(B1501,'1.6.2'!$A$7:$A$104,0),MATCH(Data!A1501,'1.6.2'!$B$6:$X$6,0))</f>
        <v>58</v>
      </c>
      <c r="F1501" s="14">
        <f>INDEX('2.10.1'!$B$8:$X$105,MATCH(B1501,'2.10.1'!$A$8:$A$105,0),MATCH(Data!A1501,'2.10.1'!$B$7:$X$7,0))</f>
        <v>5.7</v>
      </c>
      <c r="G1501" s="14">
        <f>INDEX('3.2'!$B$7:$X$104,MATCH(B1501,'3.2'!$A$7:$A$104,0),MATCH(Data!A1501,'3.2'!$B$6:$X$6,0))</f>
        <v>25510</v>
      </c>
      <c r="H1501" s="14">
        <f>INDEX('20.9'!$B$7:$X$104,MATCH(B1501,'20.9'!$A$7:$A$104,0),MATCH(Data!A1501,'20.9'!$B$6:$X$6,0))</f>
        <v>50098</v>
      </c>
      <c r="I1501" s="14">
        <f>INDEX('20.10'!$B$7:$X$104,MATCH(B1501,'20.10'!$A$7:$A$104,0),MATCH(Data!A1501,'20.10'!$B$6:$X$6,0))</f>
        <v>50687</v>
      </c>
      <c r="J1501" s="14">
        <f>INDEX('20.13'!$B$7:$X$104,MATCH(B1501,'20.13'!$A$7:$A$104,0),MATCH(Data!A1501,'20.13'!$B$6:$X$6,0))</f>
        <v>99.5</v>
      </c>
      <c r="K1501" s="14"/>
    </row>
    <row r="1502" spans="1:11" hidden="1" x14ac:dyDescent="0.45">
      <c r="A1502" s="116">
        <v>2015</v>
      </c>
      <c r="B1502" s="14" t="s">
        <v>67</v>
      </c>
      <c r="C1502" s="14">
        <f>INDEX('1.1'!$B$6:$X$103,MATCH(B1502,'1.1'!$A$6:$A$103,0),MATCH(Data!A1502,'1.1'!$B$5:$X$5,0))</f>
        <v>1821.4</v>
      </c>
      <c r="D1502" s="14">
        <f>INDEX('1.2'!$B$6:$X$103,MATCH(B1502,'1.2'!$A$6:$A$103,0),MATCH(Data!A1502,'1.2'!$B$5:$X$5,0))</f>
        <v>1815.1</v>
      </c>
      <c r="E1502" s="14">
        <f>INDEX('1.6.2'!$B$7:$X$104,MATCH(B1502,'1.6.2'!$A$7:$A$104,0),MATCH(Data!A1502,'1.6.2'!$B$6:$X$6,0))</f>
        <v>58.9</v>
      </c>
      <c r="F1502" s="14">
        <f>INDEX('2.10.1'!$B$8:$X$105,MATCH(B1502,'2.10.1'!$A$8:$A$105,0),MATCH(Data!A1502,'2.10.1'!$B$7:$X$7,0))</f>
        <v>5.0999999999999996</v>
      </c>
      <c r="G1502" s="14">
        <f>INDEX('3.2'!$B$7:$X$104,MATCH(B1502,'3.2'!$A$7:$A$104,0),MATCH(Data!A1502,'3.2'!$B$6:$X$6,0))</f>
        <v>25541</v>
      </c>
      <c r="H1502" s="14">
        <f>INDEX('20.9'!$B$7:$X$104,MATCH(B1502,'20.9'!$A$7:$A$104,0),MATCH(Data!A1502,'20.9'!$B$6:$X$6,0))</f>
        <v>57349</v>
      </c>
      <c r="I1502" s="14">
        <f>INDEX('20.10'!$B$7:$X$104,MATCH(B1502,'20.10'!$A$7:$A$104,0),MATCH(Data!A1502,'20.10'!$B$6:$X$6,0))</f>
        <v>59579</v>
      </c>
      <c r="J1502" s="14">
        <f>INDEX('20.13'!$B$7:$X$104,MATCH(B1502,'20.13'!$A$7:$A$104,0),MATCH(Data!A1502,'20.13'!$B$6:$X$6,0))</f>
        <v>104.9</v>
      </c>
      <c r="K1502" s="14"/>
    </row>
    <row r="1503" spans="1:11" hidden="1" x14ac:dyDescent="0.45">
      <c r="A1503" s="116">
        <v>2015</v>
      </c>
      <c r="B1503" s="14" t="s">
        <v>68</v>
      </c>
      <c r="C1503" s="14">
        <f>INDEX('1.1'!$B$6:$X$103,MATCH(B1503,'1.1'!$A$6:$A$103,0),MATCH(Data!A1503,'1.1'!$B$5:$X$5,0))</f>
        <v>734.1</v>
      </c>
      <c r="D1503" s="14">
        <f>INDEX('1.2'!$B$6:$X$103,MATCH(B1503,'1.2'!$A$6:$A$103,0),MATCH(Data!A1503,'1.2'!$B$5:$X$5,0))</f>
        <v>739</v>
      </c>
      <c r="E1503" s="14">
        <f>INDEX('1.6.2'!$B$7:$X$104,MATCH(B1503,'1.6.2'!$A$7:$A$104,0),MATCH(Data!A1503,'1.6.2'!$B$6:$X$6,0))</f>
        <v>60.3</v>
      </c>
      <c r="F1503" s="14">
        <f>INDEX('2.10.1'!$B$8:$X$105,MATCH(B1503,'2.10.1'!$A$8:$A$105,0),MATCH(Data!A1503,'2.10.1'!$B$7:$X$7,0))</f>
        <v>7.8</v>
      </c>
      <c r="G1503" s="14">
        <f>INDEX('3.2'!$B$7:$X$104,MATCH(B1503,'3.2'!$A$7:$A$104,0),MATCH(Data!A1503,'3.2'!$B$6:$X$6,0))</f>
        <v>36747</v>
      </c>
      <c r="H1503" s="14" t="str">
        <f>INDEX('20.9'!$B$7:$X$104,MATCH(B1503,'20.9'!$A$7:$A$104,0),MATCH(Data!A1503,'20.9'!$B$6:$X$6,0))</f>
        <v>…</v>
      </c>
      <c r="I1503" s="14">
        <f>INDEX('20.10'!$B$7:$X$104,MATCH(B1503,'20.10'!$A$7:$A$104,0),MATCH(Data!A1503,'20.10'!$B$6:$X$6,0))</f>
        <v>49077</v>
      </c>
      <c r="J1503" s="14">
        <f>INDEX('20.13'!$B$7:$X$104,MATCH(B1503,'20.13'!$A$7:$A$104,0),MATCH(Data!A1503,'20.13'!$B$6:$X$6,0))</f>
        <v>110.8</v>
      </c>
      <c r="K1503" s="14"/>
    </row>
    <row r="1504" spans="1:11" hidden="1" x14ac:dyDescent="0.45">
      <c r="A1504" s="116">
        <v>2015</v>
      </c>
      <c r="B1504" s="14" t="s">
        <v>69</v>
      </c>
      <c r="C1504" s="14">
        <f>INDEX('1.1'!$B$6:$X$103,MATCH(B1504,'1.1'!$A$6:$A$103,0),MATCH(Data!A1504,'1.1'!$B$5:$X$5,0))</f>
        <v>613.6</v>
      </c>
      <c r="D1504" s="14">
        <f>INDEX('1.2'!$B$6:$X$103,MATCH(B1504,'1.2'!$A$6:$A$103,0),MATCH(Data!A1504,'1.2'!$B$5:$X$5,0))</f>
        <v>615.20000000000005</v>
      </c>
      <c r="E1504" s="14">
        <f>INDEX('1.6.2'!$B$7:$X$104,MATCH(B1504,'1.6.2'!$A$7:$A$104,0),MATCH(Data!A1504,'1.6.2'!$B$6:$X$6,0))</f>
        <v>54.6</v>
      </c>
      <c r="F1504" s="14">
        <f>INDEX('2.10.1'!$B$8:$X$105,MATCH(B1504,'2.10.1'!$A$8:$A$105,0),MATCH(Data!A1504,'2.10.1'!$B$7:$X$7,0))</f>
        <v>4.5999999999999996</v>
      </c>
      <c r="G1504" s="14">
        <f>INDEX('3.2'!$B$7:$X$104,MATCH(B1504,'3.2'!$A$7:$A$104,0),MATCH(Data!A1504,'3.2'!$B$6:$X$6,0))</f>
        <v>25631</v>
      </c>
      <c r="H1504" s="14">
        <f>INDEX('20.9'!$B$7:$X$104,MATCH(B1504,'20.9'!$A$7:$A$104,0),MATCH(Data!A1504,'20.9'!$B$6:$X$6,0))</f>
        <v>41293</v>
      </c>
      <c r="I1504" s="14">
        <f>INDEX('20.10'!$B$7:$X$104,MATCH(B1504,'20.10'!$A$7:$A$104,0),MATCH(Data!A1504,'20.10'!$B$6:$X$6,0))</f>
        <v>46585</v>
      </c>
      <c r="J1504" s="14">
        <f>INDEX('20.13'!$B$7:$X$104,MATCH(B1504,'20.13'!$A$7:$A$104,0),MATCH(Data!A1504,'20.13'!$B$6:$X$6,0))</f>
        <v>114.7</v>
      </c>
      <c r="K1504" s="14"/>
    </row>
    <row r="1505" spans="1:11" hidden="1" x14ac:dyDescent="0.45">
      <c r="A1505" s="116">
        <v>2015</v>
      </c>
      <c r="B1505" s="14" t="s">
        <v>70</v>
      </c>
      <c r="C1505" s="14">
        <f>INDEX('1.1'!$B$6:$X$103,MATCH(B1505,'1.1'!$A$6:$A$103,0),MATCH(Data!A1505,'1.1'!$B$5:$X$5,0))</f>
        <v>638.6</v>
      </c>
      <c r="D1505" s="14">
        <f>INDEX('1.2'!$B$6:$X$103,MATCH(B1505,'1.2'!$A$6:$A$103,0),MATCH(Data!A1505,'1.2'!$B$5:$X$5,0))</f>
        <v>641.70000000000005</v>
      </c>
      <c r="E1505" s="14">
        <f>INDEX('1.6.2'!$B$7:$X$104,MATCH(B1505,'1.6.2'!$A$7:$A$104,0),MATCH(Data!A1505,'1.6.2'!$B$6:$X$6,0))</f>
        <v>55</v>
      </c>
      <c r="F1505" s="14">
        <f>INDEX('2.10.1'!$B$8:$X$105,MATCH(B1505,'2.10.1'!$A$8:$A$105,0),MATCH(Data!A1505,'2.10.1'!$B$7:$X$7,0))</f>
        <v>6.9</v>
      </c>
      <c r="G1505" s="14">
        <f>INDEX('3.2'!$B$7:$X$104,MATCH(B1505,'3.2'!$A$7:$A$104,0),MATCH(Data!A1505,'3.2'!$B$6:$X$6,0))</f>
        <v>21524</v>
      </c>
      <c r="H1505" s="14">
        <f>INDEX('20.9'!$B$7:$X$104,MATCH(B1505,'20.9'!$A$7:$A$104,0),MATCH(Data!A1505,'20.9'!$B$6:$X$6,0))</f>
        <v>40741</v>
      </c>
      <c r="I1505" s="14">
        <f>INDEX('20.10'!$B$7:$X$104,MATCH(B1505,'20.10'!$A$7:$A$104,0),MATCH(Data!A1505,'20.10'!$B$6:$X$6,0))</f>
        <v>37059</v>
      </c>
      <c r="J1505" s="14">
        <f>INDEX('20.13'!$B$7:$X$104,MATCH(B1505,'20.13'!$A$7:$A$104,0),MATCH(Data!A1505,'20.13'!$B$6:$X$6,0))</f>
        <v>100.2</v>
      </c>
      <c r="K1505" s="14"/>
    </row>
    <row r="1506" spans="1:11" hidden="1" x14ac:dyDescent="0.45">
      <c r="A1506" s="116">
        <v>2015</v>
      </c>
      <c r="B1506" s="14" t="s">
        <v>71</v>
      </c>
      <c r="C1506" s="14">
        <f>INDEX('1.1'!$B$6:$X$103,MATCH(B1506,'1.1'!$A$6:$A$103,0),MATCH(Data!A1506,'1.1'!$B$5:$X$5,0))</f>
        <v>5331.2</v>
      </c>
      <c r="D1506" s="14">
        <f>INDEX('1.2'!$B$6:$X$103,MATCH(B1506,'1.2'!$A$6:$A$103,0),MATCH(Data!A1506,'1.2'!$B$5:$X$5,0))</f>
        <v>5303.7</v>
      </c>
      <c r="E1506" s="14">
        <f>INDEX('1.6.2'!$B$7:$X$104,MATCH(B1506,'1.6.2'!$A$7:$A$104,0),MATCH(Data!A1506,'1.6.2'!$B$6:$X$6,0))</f>
        <v>59.5</v>
      </c>
      <c r="F1506" s="14">
        <f>INDEX('2.10.1'!$B$8:$X$105,MATCH(B1506,'2.10.1'!$A$8:$A$105,0),MATCH(Data!A1506,'2.10.1'!$B$7:$X$7,0))</f>
        <v>2.1</v>
      </c>
      <c r="G1506" s="14">
        <f>INDEX('3.2'!$B$7:$X$104,MATCH(B1506,'3.2'!$A$7:$A$104,0),MATCH(Data!A1506,'3.2'!$B$6:$X$6,0))</f>
        <v>37428</v>
      </c>
      <c r="H1506" s="14">
        <f>INDEX('20.9'!$B$7:$X$104,MATCH(B1506,'20.9'!$A$7:$A$104,0),MATCH(Data!A1506,'20.9'!$B$6:$X$6,0))</f>
        <v>92644</v>
      </c>
      <c r="I1506" s="14">
        <f>INDEX('20.10'!$B$7:$X$104,MATCH(B1506,'20.10'!$A$7:$A$104,0),MATCH(Data!A1506,'20.10'!$B$6:$X$6,0))</f>
        <v>82397</v>
      </c>
      <c r="J1506" s="14">
        <f>INDEX('20.13'!$B$7:$X$104,MATCH(B1506,'20.13'!$A$7:$A$104,0),MATCH(Data!A1506,'20.13'!$B$6:$X$6,0))</f>
        <v>104.5</v>
      </c>
      <c r="K1506" s="14"/>
    </row>
    <row r="1507" spans="1:11" ht="18" hidden="1" x14ac:dyDescent="0.45">
      <c r="A1507" s="116">
        <v>2015</v>
      </c>
      <c r="B1507" s="55" t="s">
        <v>151</v>
      </c>
      <c r="C1507" s="14">
        <f>INDEX('1.1'!$B$6:$X$103,MATCH(B1507,'1.1'!$A$6:$A$103,0),MATCH(Data!A1507,'1.1'!$B$5:$X$5,0))</f>
        <v>16495.7</v>
      </c>
      <c r="D1507" s="14">
        <f>INDEX('1.2'!$B$6:$X$103,MATCH(B1507,'1.2'!$A$6:$A$103,0),MATCH(Data!A1507,'1.2'!$B$5:$X$5,0))</f>
        <v>16437</v>
      </c>
      <c r="E1507" s="14">
        <f>INDEX('1.6.2'!$B$7:$X$104,MATCH(B1507,'1.6.2'!$A$7:$A$104,0),MATCH(Data!A1507,'1.6.2'!$B$6:$X$6,0))</f>
        <v>56.8</v>
      </c>
      <c r="F1507" s="14">
        <f>INDEX('2.10.1'!$B$8:$X$105,MATCH(B1507,'2.10.1'!$A$8:$A$105,0),MATCH(Data!A1507,'2.10.1'!$B$7:$X$7,0))</f>
        <v>6.7</v>
      </c>
      <c r="G1507" s="14">
        <f>INDEX('3.2'!$B$7:$X$104,MATCH(B1507,'3.2'!$A$7:$A$104,0),MATCH(Data!A1507,'3.2'!$B$6:$X$6,0))</f>
        <v>25317</v>
      </c>
      <c r="H1507" s="14">
        <f>INDEX('20.9'!$B$7:$X$104,MATCH(B1507,'20.9'!$A$7:$A$104,0),MATCH(Data!A1507,'20.9'!$B$6:$X$6,0))</f>
        <v>43273</v>
      </c>
      <c r="I1507" s="14">
        <f>INDEX('20.10'!$B$7:$X$104,MATCH(B1507,'20.10'!$A$7:$A$104,0),MATCH(Data!A1507,'20.10'!$B$6:$X$6,0))</f>
        <v>52575</v>
      </c>
      <c r="J1507" s="14">
        <f>INDEX('20.13'!$B$7:$X$104,MATCH(B1507,'20.13'!$A$7:$A$104,0),MATCH(Data!A1507,'20.13'!$B$6:$X$6,0))</f>
        <v>105.3</v>
      </c>
      <c r="K1507" s="14"/>
    </row>
    <row r="1508" spans="1:11" hidden="1" x14ac:dyDescent="0.45">
      <c r="A1508" s="116">
        <v>2015</v>
      </c>
      <c r="B1508" s="14" t="s">
        <v>72</v>
      </c>
      <c r="C1508" s="14">
        <f>INDEX('1.1'!$B$6:$X$103,MATCH(B1508,'1.1'!$A$6:$A$103,0),MATCH(Data!A1508,'1.1'!$B$5:$X$5,0))</f>
        <v>465.2</v>
      </c>
      <c r="D1508" s="14">
        <f>INDEX('1.2'!$B$6:$X$103,MATCH(B1508,'1.2'!$A$6:$A$103,0),MATCH(Data!A1508,'1.2'!$B$5:$X$5,0))</f>
        <v>462.6</v>
      </c>
      <c r="E1508" s="14">
        <f>INDEX('1.6.2'!$B$7:$X$104,MATCH(B1508,'1.6.2'!$A$7:$A$104,0),MATCH(Data!A1508,'1.6.2'!$B$6:$X$6,0))</f>
        <v>56.7</v>
      </c>
      <c r="F1508" s="14">
        <f>INDEX('2.10.1'!$B$8:$X$105,MATCH(B1508,'2.10.1'!$A$8:$A$105,0),MATCH(Data!A1508,'2.10.1'!$B$7:$X$7,0))</f>
        <v>8.8000000000000007</v>
      </c>
      <c r="G1508" s="14">
        <f>INDEX('3.2'!$B$7:$X$104,MATCH(B1508,'3.2'!$A$7:$A$104,0),MATCH(Data!A1508,'3.2'!$B$6:$X$6,0))</f>
        <v>23028</v>
      </c>
      <c r="H1508" s="14">
        <f>INDEX('20.9'!$B$7:$X$104,MATCH(B1508,'20.9'!$A$7:$A$104,0),MATCH(Data!A1508,'20.9'!$B$6:$X$6,0))</f>
        <v>34066</v>
      </c>
      <c r="I1508" s="14">
        <f>INDEX('20.10'!$B$7:$X$104,MATCH(B1508,'20.10'!$A$7:$A$104,0),MATCH(Data!A1508,'20.10'!$B$6:$X$6,0))</f>
        <v>37381</v>
      </c>
      <c r="J1508" s="14">
        <f>INDEX('20.13'!$B$7:$X$104,MATCH(B1508,'20.13'!$A$7:$A$104,0),MATCH(Data!A1508,'20.13'!$B$6:$X$6,0))</f>
        <v>123.4</v>
      </c>
      <c r="K1508" s="14"/>
    </row>
    <row r="1509" spans="1:11" hidden="1" x14ac:dyDescent="0.45">
      <c r="A1509" s="116">
        <v>2015</v>
      </c>
      <c r="B1509" s="14" t="s">
        <v>73</v>
      </c>
      <c r="C1509" s="14">
        <f>INDEX('1.1'!$B$6:$X$103,MATCH(B1509,'1.1'!$A$6:$A$103,0),MATCH(Data!A1509,'1.1'!$B$5:$X$5,0))</f>
        <v>277.8</v>
      </c>
      <c r="D1509" s="14">
        <f>INDEX('1.2'!$B$6:$X$103,MATCH(B1509,'1.2'!$A$6:$A$103,0),MATCH(Data!A1509,'1.2'!$B$5:$X$5,0))</f>
        <v>278.7</v>
      </c>
      <c r="E1509" s="14">
        <f>INDEX('1.6.2'!$B$7:$X$104,MATCH(B1509,'1.6.2'!$A$7:$A$104,0),MATCH(Data!A1509,'1.6.2'!$B$6:$X$6,0))</f>
        <v>58</v>
      </c>
      <c r="F1509" s="14">
        <f>INDEX('2.10.1'!$B$8:$X$105,MATCH(B1509,'2.10.1'!$A$8:$A$105,0),MATCH(Data!A1509,'2.10.1'!$B$7:$X$7,0))</f>
        <v>10.7</v>
      </c>
      <c r="G1509" s="14">
        <f>INDEX('3.2'!$B$7:$X$104,MATCH(B1509,'3.2'!$A$7:$A$104,0),MATCH(Data!A1509,'3.2'!$B$6:$X$6,0))</f>
        <v>15276</v>
      </c>
      <c r="H1509" s="14">
        <f>INDEX('20.9'!$B$7:$X$104,MATCH(B1509,'20.9'!$A$7:$A$104,0),MATCH(Data!A1509,'20.9'!$B$6:$X$6,0))</f>
        <v>30094</v>
      </c>
      <c r="I1509" s="14">
        <f>INDEX('20.10'!$B$7:$X$104,MATCH(B1509,'20.10'!$A$7:$A$104,0),MATCH(Data!A1509,'20.10'!$B$6:$X$6,0))</f>
        <v>40184</v>
      </c>
      <c r="J1509" s="14">
        <f>INDEX('20.13'!$B$7:$X$104,MATCH(B1509,'20.13'!$A$7:$A$104,0),MATCH(Data!A1509,'20.13'!$B$6:$X$6,0))</f>
        <v>113.2</v>
      </c>
      <c r="K1509" s="14"/>
    </row>
    <row r="1510" spans="1:11" hidden="1" x14ac:dyDescent="0.45">
      <c r="A1510" s="116">
        <v>2015</v>
      </c>
      <c r="B1510" s="14" t="s">
        <v>74</v>
      </c>
      <c r="C1510" s="14">
        <f>INDEX('1.1'!$B$6:$X$103,MATCH(B1510,'1.1'!$A$6:$A$103,0),MATCH(Data!A1510,'1.1'!$B$5:$X$5,0))</f>
        <v>1912.6</v>
      </c>
      <c r="D1510" s="14">
        <f>INDEX('1.2'!$B$6:$X$103,MATCH(B1510,'1.2'!$A$6:$A$103,0),MATCH(Data!A1510,'1.2'!$B$5:$X$5,0))</f>
        <v>1904.3</v>
      </c>
      <c r="E1510" s="14">
        <f>INDEX('1.6.2'!$B$7:$X$104,MATCH(B1510,'1.6.2'!$A$7:$A$104,0),MATCH(Data!A1510,'1.6.2'!$B$6:$X$6,0))</f>
        <v>55.3</v>
      </c>
      <c r="F1510" s="14">
        <f>INDEX('2.10.1'!$B$8:$X$105,MATCH(B1510,'2.10.1'!$A$8:$A$105,0),MATCH(Data!A1510,'2.10.1'!$B$7:$X$7,0))</f>
        <v>7.2</v>
      </c>
      <c r="G1510" s="14">
        <f>INDEX('3.2'!$B$7:$X$104,MATCH(B1510,'3.2'!$A$7:$A$104,0),MATCH(Data!A1510,'3.2'!$B$6:$X$6,0))</f>
        <v>15664</v>
      </c>
      <c r="H1510" s="14">
        <f>INDEX('20.9'!$B$7:$X$104,MATCH(B1510,'20.9'!$A$7:$A$104,0),MATCH(Data!A1510,'20.9'!$B$6:$X$6,0))</f>
        <v>50709</v>
      </c>
      <c r="I1510" s="14">
        <f>INDEX('20.10'!$B$7:$X$104,MATCH(B1510,'20.10'!$A$7:$A$104,0),MATCH(Data!A1510,'20.10'!$B$6:$X$6,0))</f>
        <v>47853</v>
      </c>
      <c r="J1510" s="14">
        <f>INDEX('20.13'!$B$7:$X$104,MATCH(B1510,'20.13'!$A$7:$A$104,0),MATCH(Data!A1510,'20.13'!$B$6:$X$6,0))</f>
        <v>174.3</v>
      </c>
      <c r="K1510" s="14"/>
    </row>
    <row r="1511" spans="1:11" hidden="1" x14ac:dyDescent="0.45">
      <c r="A1511" s="116">
        <v>2015</v>
      </c>
      <c r="B1511" s="14" t="s">
        <v>75</v>
      </c>
      <c r="C1511" s="14">
        <f>INDEX('1.1'!$B$6:$X$103,MATCH(B1511,'1.1'!$A$6:$A$103,0),MATCH(Data!A1511,'1.1'!$B$5:$X$5,0))</f>
        <v>5579.7</v>
      </c>
      <c r="D1511" s="14">
        <f>INDEX('1.2'!$B$6:$X$103,MATCH(B1511,'1.2'!$A$6:$A$103,0),MATCH(Data!A1511,'1.2'!$B$5:$X$5,0))</f>
        <v>5542.8</v>
      </c>
      <c r="E1511" s="14">
        <f>INDEX('1.6.2'!$B$7:$X$104,MATCH(B1511,'1.6.2'!$A$7:$A$104,0),MATCH(Data!A1511,'1.6.2'!$B$6:$X$6,0))</f>
        <v>56.5</v>
      </c>
      <c r="F1511" s="14">
        <f>INDEX('2.10.1'!$B$8:$X$105,MATCH(B1511,'2.10.1'!$A$8:$A$105,0),MATCH(Data!A1511,'2.10.1'!$B$7:$X$7,0))</f>
        <v>6</v>
      </c>
      <c r="G1511" s="14">
        <f>INDEX('3.2'!$B$7:$X$104,MATCH(B1511,'3.2'!$A$7:$A$104,0),MATCH(Data!A1511,'3.2'!$B$6:$X$6,0))</f>
        <v>31304</v>
      </c>
      <c r="H1511" s="14">
        <f>INDEX('20.9'!$B$7:$X$104,MATCH(B1511,'20.9'!$A$7:$A$104,0),MATCH(Data!A1511,'20.9'!$B$6:$X$6,0))</f>
        <v>44001</v>
      </c>
      <c r="I1511" s="14">
        <f>INDEX('20.10'!$B$7:$X$104,MATCH(B1511,'20.10'!$A$7:$A$104,0),MATCH(Data!A1511,'20.10'!$B$6:$X$6,0))</f>
        <v>56729</v>
      </c>
      <c r="J1511" s="14">
        <f>INDEX('20.13'!$B$7:$X$104,MATCH(B1511,'20.13'!$A$7:$A$104,0),MATCH(Data!A1511,'20.13'!$B$6:$X$6,0))</f>
        <v>99.4</v>
      </c>
      <c r="K1511" s="14"/>
    </row>
    <row r="1512" spans="1:11" hidden="1" x14ac:dyDescent="0.45">
      <c r="A1512" s="116">
        <v>2015</v>
      </c>
      <c r="B1512" s="14" t="s">
        <v>76</v>
      </c>
      <c r="C1512" s="14">
        <f>INDEX('1.1'!$B$6:$X$103,MATCH(B1512,'1.1'!$A$6:$A$103,0),MATCH(Data!A1512,'1.1'!$B$5:$X$5,0))</f>
        <v>1003.9</v>
      </c>
      <c r="D1512" s="14">
        <f>INDEX('1.2'!$B$6:$X$103,MATCH(B1512,'1.2'!$A$6:$A$103,0),MATCH(Data!A1512,'1.2'!$B$5:$X$5,0))</f>
        <v>1006.6</v>
      </c>
      <c r="E1512" s="14">
        <f>INDEX('1.6.2'!$B$7:$X$104,MATCH(B1512,'1.6.2'!$A$7:$A$104,0),MATCH(Data!A1512,'1.6.2'!$B$6:$X$6,0))</f>
        <v>57.2</v>
      </c>
      <c r="F1512" s="14">
        <f>INDEX('2.10.1'!$B$8:$X$105,MATCH(B1512,'2.10.1'!$A$8:$A$105,0),MATCH(Data!A1512,'2.10.1'!$B$7:$X$7,0))</f>
        <v>7.5</v>
      </c>
      <c r="G1512" s="14">
        <f>INDEX('3.2'!$B$7:$X$104,MATCH(B1512,'3.2'!$A$7:$A$104,0),MATCH(Data!A1512,'3.2'!$B$6:$X$6,0))</f>
        <v>23832</v>
      </c>
      <c r="H1512" s="14">
        <f>INDEX('20.9'!$B$7:$X$104,MATCH(B1512,'20.9'!$A$7:$A$104,0),MATCH(Data!A1512,'20.9'!$B$6:$X$6,0))</f>
        <v>40947</v>
      </c>
      <c r="I1512" s="14">
        <f>INDEX('20.10'!$B$7:$X$104,MATCH(B1512,'20.10'!$A$7:$A$104,0),MATCH(Data!A1512,'20.10'!$B$6:$X$6,0))</f>
        <v>44365</v>
      </c>
      <c r="J1512" s="14">
        <f>INDEX('20.13'!$B$7:$X$104,MATCH(B1512,'20.13'!$A$7:$A$104,0),MATCH(Data!A1512,'20.13'!$B$6:$X$6,0))</f>
        <v>100.6</v>
      </c>
      <c r="K1512" s="14"/>
    </row>
    <row r="1513" spans="1:11" hidden="1" x14ac:dyDescent="0.45">
      <c r="A1513" s="116">
        <v>2015</v>
      </c>
      <c r="B1513" s="14" t="s">
        <v>77</v>
      </c>
      <c r="C1513" s="14">
        <f>INDEX('1.1'!$B$6:$X$103,MATCH(B1513,'1.1'!$A$6:$A$103,0),MATCH(Data!A1513,'1.1'!$B$5:$X$5,0))</f>
        <v>2565.4</v>
      </c>
      <c r="D1513" s="14">
        <f>INDEX('1.2'!$B$6:$X$103,MATCH(B1513,'1.2'!$A$6:$A$103,0),MATCH(Data!A1513,'1.2'!$B$5:$X$5,0))</f>
        <v>2569.1</v>
      </c>
      <c r="E1513" s="14">
        <f>INDEX('1.6.2'!$B$7:$X$104,MATCH(B1513,'1.6.2'!$A$7:$A$104,0),MATCH(Data!A1513,'1.6.2'!$B$6:$X$6,0))</f>
        <v>57.3</v>
      </c>
      <c r="F1513" s="14">
        <f>INDEX('2.10.1'!$B$8:$X$105,MATCH(B1513,'2.10.1'!$A$8:$A$105,0),MATCH(Data!A1513,'2.10.1'!$B$7:$X$7,0))</f>
        <v>7.2</v>
      </c>
      <c r="G1513" s="14">
        <f>INDEX('3.2'!$B$7:$X$104,MATCH(B1513,'3.2'!$A$7:$A$104,0),MATCH(Data!A1513,'3.2'!$B$6:$X$6,0))</f>
        <v>22103</v>
      </c>
      <c r="H1513" s="14">
        <f>INDEX('20.9'!$B$7:$X$104,MATCH(B1513,'20.9'!$A$7:$A$104,0),MATCH(Data!A1513,'20.9'!$B$6:$X$6,0))</f>
        <v>38855</v>
      </c>
      <c r="I1513" s="14">
        <f>INDEX('20.10'!$B$7:$X$104,MATCH(B1513,'20.10'!$A$7:$A$104,0),MATCH(Data!A1513,'20.10'!$B$6:$X$6,0))</f>
        <v>40551</v>
      </c>
      <c r="J1513" s="14">
        <f>INDEX('20.13'!$B$7:$X$104,MATCH(B1513,'20.13'!$A$7:$A$104,0),MATCH(Data!A1513,'20.13'!$B$6:$X$6,0))</f>
        <v>108.3</v>
      </c>
      <c r="K1513" s="14"/>
    </row>
    <row r="1514" spans="1:11" hidden="1" x14ac:dyDescent="0.45">
      <c r="A1514" s="116">
        <v>2015</v>
      </c>
      <c r="B1514" s="14" t="s">
        <v>78</v>
      </c>
      <c r="C1514" s="14">
        <f>INDEX('1.1'!$B$6:$X$103,MATCH(B1514,'1.1'!$A$6:$A$103,0),MATCH(Data!A1514,'1.1'!$B$5:$X$5,0))</f>
        <v>4253.7</v>
      </c>
      <c r="D1514" s="14">
        <f>INDEX('1.2'!$B$6:$X$103,MATCH(B1514,'1.2'!$A$6:$A$103,0),MATCH(Data!A1514,'1.2'!$B$5:$X$5,0))</f>
        <v>4254.7</v>
      </c>
      <c r="E1514" s="14">
        <f>INDEX('1.6.2'!$B$7:$X$104,MATCH(B1514,'1.6.2'!$A$7:$A$104,0),MATCH(Data!A1514,'1.6.2'!$B$6:$X$6,0))</f>
        <v>57.3</v>
      </c>
      <c r="F1514" s="14">
        <f>INDEX('2.10.1'!$B$8:$X$105,MATCH(B1514,'2.10.1'!$A$8:$A$105,0),MATCH(Data!A1514,'2.10.1'!$B$7:$X$7,0))</f>
        <v>6.1</v>
      </c>
      <c r="G1514" s="14">
        <f>INDEX('3.2'!$B$7:$X$104,MATCH(B1514,'3.2'!$A$7:$A$104,0),MATCH(Data!A1514,'3.2'!$B$6:$X$6,0))</f>
        <v>25825</v>
      </c>
      <c r="H1514" s="14">
        <f>INDEX('20.9'!$B$7:$X$104,MATCH(B1514,'20.9'!$A$7:$A$104,0),MATCH(Data!A1514,'20.9'!$B$6:$X$6,0))</f>
        <v>46903</v>
      </c>
      <c r="I1514" s="14">
        <f>INDEX('20.10'!$B$7:$X$104,MATCH(B1514,'20.10'!$A$7:$A$104,0),MATCH(Data!A1514,'20.10'!$B$6:$X$6,0))</f>
        <v>52985</v>
      </c>
      <c r="J1514" s="14">
        <f>INDEX('20.13'!$B$7:$X$104,MATCH(B1514,'20.13'!$A$7:$A$104,0),MATCH(Data!A1514,'20.13'!$B$6:$X$6,0))</f>
        <v>106.6</v>
      </c>
      <c r="K1514" s="14"/>
    </row>
    <row r="1515" spans="1:11" hidden="1" x14ac:dyDescent="0.45">
      <c r="A1515" s="116">
        <v>2015</v>
      </c>
      <c r="B1515" s="14" t="s">
        <v>79</v>
      </c>
      <c r="C1515" s="14">
        <f>INDEX('1.1'!$B$6:$X$103,MATCH(B1515,'1.1'!$A$6:$A$103,0),MATCH(Data!A1515,'1.1'!$B$5:$X$5,0))</f>
        <v>437.4</v>
      </c>
      <c r="D1515" s="14">
        <f>INDEX('1.2'!$B$6:$X$103,MATCH(B1515,'1.2'!$A$6:$A$103,0),MATCH(Data!A1515,'1.2'!$B$5:$X$5,0))</f>
        <v>418.2</v>
      </c>
      <c r="E1515" s="14">
        <f>INDEX('1.6.2'!$B$7:$X$104,MATCH(B1515,'1.6.2'!$A$7:$A$104,0),MATCH(Data!A1515,'1.6.2'!$B$6:$X$6,0))</f>
        <v>57.4</v>
      </c>
      <c r="F1515" s="14">
        <f>INDEX('2.10.1'!$B$8:$X$105,MATCH(B1515,'2.10.1'!$A$8:$A$105,0),MATCH(Data!A1515,'2.10.1'!$B$7:$X$7,0))</f>
        <v>8.3000000000000007</v>
      </c>
      <c r="G1515" s="14">
        <f>INDEX('3.2'!$B$7:$X$104,MATCH(B1515,'3.2'!$A$7:$A$104,0),MATCH(Data!A1515,'3.2'!$B$6:$X$6,0))</f>
        <v>17774</v>
      </c>
      <c r="H1515" s="14">
        <f>INDEX('20.9'!$B$7:$X$104,MATCH(B1515,'20.9'!$A$7:$A$104,0),MATCH(Data!A1515,'20.9'!$B$6:$X$6,0))</f>
        <v>58050</v>
      </c>
      <c r="I1515" s="14">
        <f>INDEX('20.10'!$B$7:$X$104,MATCH(B1515,'20.10'!$A$7:$A$104,0),MATCH(Data!A1515,'20.10'!$B$6:$X$6,0))</f>
        <v>75729</v>
      </c>
      <c r="J1515" s="14">
        <f>INDEX('20.13'!$B$7:$X$104,MATCH(B1515,'20.13'!$A$7:$A$104,0),MATCH(Data!A1515,'20.13'!$B$6:$X$6,0))</f>
        <v>120.8</v>
      </c>
      <c r="K1515" s="14"/>
    </row>
    <row r="1516" spans="1:11" ht="18" hidden="1" x14ac:dyDescent="0.45">
      <c r="A1516" s="116">
        <v>2015</v>
      </c>
      <c r="B1516" s="44" t="s">
        <v>139</v>
      </c>
      <c r="C1516" s="14">
        <f>INDEX('1.1'!$B$6:$X$103,MATCH(B1516,'1.1'!$A$6:$A$103,0),MATCH(Data!A1516,'1.1'!$B$5:$X$5,0))</f>
        <v>9803.7999999999993</v>
      </c>
      <c r="D1516" s="14">
        <f>INDEX('1.2'!$B$6:$X$103,MATCH(B1516,'1.2'!$A$6:$A$103,0),MATCH(Data!A1516,'1.2'!$B$5:$X$5,0))</f>
        <v>9764.7000000000007</v>
      </c>
      <c r="E1516" s="14">
        <f>INDEX('1.6.2'!$B$7:$X$104,MATCH(B1516,'1.6.2'!$A$7:$A$104,0),MATCH(Data!A1516,'1.6.2'!$B$6:$X$6,0))</f>
        <v>58.8</v>
      </c>
      <c r="F1516" s="14">
        <f>INDEX('2.10.1'!$B$8:$X$105,MATCH(B1516,'2.10.1'!$A$8:$A$105,0),MATCH(Data!A1516,'2.10.1'!$B$7:$X$7,0))</f>
        <v>11.1</v>
      </c>
      <c r="G1516" s="14">
        <f>INDEX('3.2'!$B$7:$X$104,MATCH(B1516,'3.2'!$A$7:$A$104,0),MATCH(Data!A1516,'3.2'!$B$6:$X$6,0))</f>
        <v>22544</v>
      </c>
      <c r="H1516" s="14">
        <f>INDEX('20.9'!$B$7:$X$104,MATCH(B1516,'20.9'!$A$7:$A$104,0),MATCH(Data!A1516,'20.9'!$B$6:$X$6,0))</f>
        <v>35868</v>
      </c>
      <c r="I1516" s="14">
        <f>INDEX('20.10'!$B$7:$X$104,MATCH(B1516,'20.10'!$A$7:$A$104,0),MATCH(Data!A1516,'20.10'!$B$6:$X$6,0))</f>
        <v>37515</v>
      </c>
      <c r="J1516" s="14">
        <f>INDEX('20.13'!$B$7:$X$104,MATCH(B1516,'20.13'!$A$7:$A$104,0),MATCH(Data!A1516,'20.13'!$B$6:$X$6,0))</f>
        <v>100.6</v>
      </c>
      <c r="K1516" s="14"/>
    </row>
    <row r="1517" spans="1:11" hidden="1" x14ac:dyDescent="0.45">
      <c r="A1517" s="116">
        <v>2015</v>
      </c>
      <c r="B1517" s="14" t="s">
        <v>80</v>
      </c>
      <c r="C1517" s="14">
        <f>INDEX('1.1'!$B$6:$X$103,MATCH(B1517,'1.1'!$A$6:$A$103,0),MATCH(Data!A1517,'1.1'!$B$5:$X$5,0))</f>
        <v>3032.5</v>
      </c>
      <c r="D1517" s="14">
        <f>INDEX('1.2'!$B$6:$X$103,MATCH(B1517,'1.2'!$A$6:$A$103,0),MATCH(Data!A1517,'1.2'!$B$5:$X$5,0))</f>
        <v>3018.7</v>
      </c>
      <c r="E1517" s="14">
        <f>INDEX('1.6.2'!$B$7:$X$104,MATCH(B1517,'1.6.2'!$A$7:$A$104,0),MATCH(Data!A1517,'1.6.2'!$B$6:$X$6,0))</f>
        <v>61</v>
      </c>
      <c r="F1517" s="14">
        <f>INDEX('2.10.1'!$B$8:$X$105,MATCH(B1517,'2.10.1'!$A$8:$A$105,0),MATCH(Data!A1517,'2.10.1'!$B$7:$X$7,0))</f>
        <v>10.8</v>
      </c>
      <c r="G1517" s="14">
        <f>INDEX('3.2'!$B$7:$X$104,MATCH(B1517,'3.2'!$A$7:$A$104,0),MATCH(Data!A1517,'3.2'!$B$6:$X$6,0))</f>
        <v>26764</v>
      </c>
      <c r="H1517" s="14">
        <f>INDEX('20.9'!$B$7:$X$104,MATCH(B1517,'20.9'!$A$7:$A$104,0),MATCH(Data!A1517,'20.9'!$B$6:$X$6,0))</f>
        <v>31042</v>
      </c>
      <c r="I1517" s="14">
        <f>INDEX('20.10'!$B$7:$X$104,MATCH(B1517,'20.10'!$A$7:$A$104,0),MATCH(Data!A1517,'20.10'!$B$6:$X$6,0))</f>
        <v>45967</v>
      </c>
      <c r="J1517" s="14">
        <f>INDEX('20.13'!$B$7:$X$104,MATCH(B1517,'20.13'!$A$7:$A$104,0),MATCH(Data!A1517,'20.13'!$B$6:$X$6,0))</f>
        <v>106.3</v>
      </c>
      <c r="K1517" s="14"/>
    </row>
    <row r="1518" spans="1:11" hidden="1" x14ac:dyDescent="0.45">
      <c r="A1518" s="116">
        <v>2015</v>
      </c>
      <c r="B1518" s="14" t="s">
        <v>140</v>
      </c>
      <c r="C1518" s="14">
        <f>INDEX('1.1'!$B$6:$X$103,MATCH(B1518,'1.1'!$A$6:$A$103,0),MATCH(Data!A1518,'1.1'!$B$5:$X$5,0))</f>
        <v>467.20000000000005</v>
      </c>
      <c r="D1518" s="14">
        <f>INDEX('1.2'!$B$6:$X$103,MATCH(B1518,'1.2'!$A$6:$A$103,0),MATCH(Data!A1518,'1.2'!$B$5:$X$5,0))</f>
        <v>463.2</v>
      </c>
      <c r="E1518" s="14">
        <f>INDEX('1.6.2'!$B$7:$X$104,MATCH(B1518,'1.6.2'!$A$7:$A$104,0),MATCH(Data!A1518,'1.6.2'!$B$6:$X$6,0))</f>
        <v>59</v>
      </c>
      <c r="F1518" s="14">
        <f>INDEX('2.10.1'!$B$8:$X$105,MATCH(B1518,'2.10.1'!$A$8:$A$105,0),MATCH(Data!A1518,'2.10.1'!$B$7:$X$7,0))</f>
        <v>30.5</v>
      </c>
      <c r="G1518" s="14">
        <f>INDEX('3.2'!$B$7:$X$104,MATCH(B1518,'3.2'!$A$7:$A$104,0),MATCH(Data!A1518,'3.2'!$B$6:$X$6,0))</f>
        <v>15191</v>
      </c>
      <c r="H1518" s="14">
        <f>INDEX('20.9'!$B$7:$X$104,MATCH(B1518,'20.9'!$A$7:$A$104,0),MATCH(Data!A1518,'20.9'!$B$6:$X$6,0))</f>
        <v>41863</v>
      </c>
      <c r="I1518" s="14">
        <f>INDEX('20.10'!$B$7:$X$104,MATCH(B1518,'20.10'!$A$7:$A$104,0),MATCH(Data!A1518,'20.10'!$B$6:$X$6,0))</f>
        <v>34270</v>
      </c>
      <c r="J1518" s="14">
        <f>INDEX('20.13'!$B$7:$X$104,MATCH(B1518,'20.13'!$A$7:$A$104,0),MATCH(Data!A1518,'20.13'!$B$6:$X$6,0))</f>
        <v>103.5</v>
      </c>
      <c r="K1518" s="14"/>
    </row>
    <row r="1519" spans="1:11" hidden="1" x14ac:dyDescent="0.45">
      <c r="A1519" s="116">
        <v>2015</v>
      </c>
      <c r="B1519" s="14" t="s">
        <v>81</v>
      </c>
      <c r="C1519" s="14">
        <f>INDEX('1.1'!$B$6:$X$103,MATCH(B1519,'1.1'!$A$6:$A$103,0),MATCH(Data!A1519,'1.1'!$B$5:$X$5,0))</f>
        <v>878.5</v>
      </c>
      <c r="D1519" s="14">
        <f>INDEX('1.2'!$B$6:$X$103,MATCH(B1519,'1.2'!$A$6:$A$103,0),MATCH(Data!A1519,'1.2'!$B$5:$X$5,0))</f>
        <v>875.6</v>
      </c>
      <c r="E1519" s="14">
        <f>INDEX('1.6.2'!$B$7:$X$104,MATCH(B1519,'1.6.2'!$A$7:$A$104,0),MATCH(Data!A1519,'1.6.2'!$B$6:$X$6,0))</f>
        <v>59.5</v>
      </c>
      <c r="F1519" s="14">
        <f>INDEX('2.10.1'!$B$8:$X$105,MATCH(B1519,'2.10.1'!$A$8:$A$105,0),MATCH(Data!A1519,'2.10.1'!$B$7:$X$7,0))</f>
        <v>10.1</v>
      </c>
      <c r="G1519" s="14">
        <f>INDEX('3.2'!$B$7:$X$104,MATCH(B1519,'3.2'!$A$7:$A$104,0),MATCH(Data!A1519,'3.2'!$B$6:$X$6,0))</f>
        <v>18976</v>
      </c>
      <c r="H1519" s="14">
        <f>INDEX('20.9'!$B$7:$X$104,MATCH(B1519,'20.9'!$A$7:$A$104,0),MATCH(Data!A1519,'20.9'!$B$6:$X$6,0))</f>
        <v>38416</v>
      </c>
      <c r="I1519" s="14">
        <f>INDEX('20.10'!$B$7:$X$104,MATCH(B1519,'20.10'!$A$7:$A$104,0),MATCH(Data!A1519,'20.10'!$B$6:$X$6,0))</f>
        <v>39483</v>
      </c>
      <c r="J1519" s="14">
        <f>INDEX('20.13'!$B$7:$X$104,MATCH(B1519,'20.13'!$A$7:$A$104,0),MATCH(Data!A1519,'20.13'!$B$6:$X$6,0))</f>
        <v>100.6</v>
      </c>
      <c r="K1519" s="14"/>
    </row>
    <row r="1520" spans="1:11" hidden="1" x14ac:dyDescent="0.45">
      <c r="A1520" s="116">
        <v>2015</v>
      </c>
      <c r="B1520" s="14" t="s">
        <v>82</v>
      </c>
      <c r="C1520" s="14">
        <f>INDEX('1.1'!$B$6:$X$103,MATCH(B1520,'1.1'!$A$6:$A$103,0),MATCH(Data!A1520,'1.1'!$B$5:$X$5,0))</f>
        <v>469.8</v>
      </c>
      <c r="D1520" s="14">
        <f>INDEX('1.2'!$B$6:$X$103,MATCH(B1520,'1.2'!$A$6:$A$103,0),MATCH(Data!A1520,'1.2'!$B$5:$X$5,0))</f>
        <v>469.9</v>
      </c>
      <c r="E1520" s="14">
        <f>INDEX('1.6.2'!$B$7:$X$104,MATCH(B1520,'1.6.2'!$A$7:$A$104,0),MATCH(Data!A1520,'1.6.2'!$B$6:$X$6,0))</f>
        <v>58.2</v>
      </c>
      <c r="F1520" s="14">
        <f>INDEX('2.10.1'!$B$8:$X$105,MATCH(B1520,'2.10.1'!$A$8:$A$105,0),MATCH(Data!A1520,'2.10.1'!$B$7:$X$7,0))</f>
        <v>15.1</v>
      </c>
      <c r="G1520" s="14">
        <f>INDEX('3.2'!$B$7:$X$104,MATCH(B1520,'3.2'!$A$7:$A$104,0),MATCH(Data!A1520,'3.2'!$B$6:$X$6,0))</f>
        <v>17810</v>
      </c>
      <c r="H1520" s="14">
        <f>INDEX('20.9'!$B$7:$X$104,MATCH(B1520,'20.9'!$A$7:$A$104,0),MATCH(Data!A1520,'20.9'!$B$6:$X$6,0))</f>
        <v>40714</v>
      </c>
      <c r="I1520" s="14">
        <f>INDEX('20.10'!$B$7:$X$104,MATCH(B1520,'20.10'!$A$7:$A$104,0),MATCH(Data!A1520,'20.10'!$B$6:$X$6,0))</f>
        <v>44155</v>
      </c>
      <c r="J1520" s="14">
        <f>INDEX('20.13'!$B$7:$X$104,MATCH(B1520,'20.13'!$A$7:$A$104,0),MATCH(Data!A1520,'20.13'!$B$6:$X$6,0))</f>
        <v>99.3</v>
      </c>
      <c r="K1520" s="14"/>
    </row>
    <row r="1521" spans="1:11" ht="18" hidden="1" x14ac:dyDescent="0.45">
      <c r="A1521" s="116">
        <v>2015</v>
      </c>
      <c r="B1521" s="14" t="s">
        <v>83</v>
      </c>
      <c r="C1521" s="14">
        <f>INDEX('1.1'!$B$6:$X$103,MATCH(B1521,'1.1'!$A$6:$A$103,0),MATCH(Data!A1521,'1.1'!$B$5:$X$5,0))</f>
        <v>703.4</v>
      </c>
      <c r="D1521" s="14">
        <f>INDEX('1.2'!$B$6:$X$103,MATCH(B1521,'1.2'!$A$6:$A$103,0),MATCH(Data!A1521,'1.2'!$B$5:$X$5,0))</f>
        <v>704.1</v>
      </c>
      <c r="E1521" s="14">
        <f>INDEX('1.6.2'!$B$7:$X$104,MATCH(B1521,'1.6.2'!$A$7:$A$104,0),MATCH(Data!A1521,'1.6.2'!$B$6:$X$6,0))</f>
        <v>57.3</v>
      </c>
      <c r="F1521" s="14">
        <f>INDEX('2.10.1'!$B$8:$X$105,MATCH(B1521,'2.10.1'!$A$8:$A$105,0),MATCH(Data!A1521,'2.10.1'!$B$7:$X$7,0))</f>
        <v>9.3000000000000007</v>
      </c>
      <c r="G1521" s="14">
        <f>INDEX('3.2'!$B$7:$X$104,MATCH(B1521,'3.2'!$A$7:$A$104,0),MATCH(Data!A1521,'3.2'!$B$6:$X$6,0))</f>
        <v>21804</v>
      </c>
      <c r="H1521" s="14">
        <f>INDEX('20.9'!$B$7:$X$104,MATCH(B1521,'20.9'!$A$7:$A$104,0),MATCH(Data!A1521,'20.9'!$B$6:$X$6,0))</f>
        <v>36216</v>
      </c>
      <c r="I1521" s="14">
        <f>INDEX('20.10'!$B$7:$X$104,MATCH(B1521,'20.10'!$A$7:$A$104,0),MATCH(Data!A1521,'20.10'!$B$6:$X$6,0))</f>
        <v>40435</v>
      </c>
      <c r="J1521" s="14">
        <f>INDEX('20.13'!$B$7:$X$104,MATCH(B1521,'20.13'!$A$7:$A$104,0),MATCH(Data!A1521,'20.13'!$B$6:$X$6,0))</f>
        <v>102.5</v>
      </c>
      <c r="K1521" s="14"/>
    </row>
    <row r="1522" spans="1:11" hidden="1" x14ac:dyDescent="0.45">
      <c r="A1522" s="116">
        <v>2015</v>
      </c>
      <c r="B1522" s="14" t="s">
        <v>141</v>
      </c>
      <c r="C1522" s="14">
        <f>INDEX('1.1'!$B$6:$X$103,MATCH(B1522,'1.1'!$A$6:$A$103,0),MATCH(Data!A1522,'1.1'!$B$5:$X$5,0))</f>
        <v>1394.7</v>
      </c>
      <c r="D1522" s="14">
        <f>INDEX('1.2'!$B$6:$X$103,MATCH(B1522,'1.2'!$A$6:$A$103,0),MATCH(Data!A1522,'1.2'!$B$5:$X$5,0))</f>
        <v>1382.6</v>
      </c>
      <c r="E1522" s="14">
        <f>INDEX('1.6.2'!$B$7:$X$104,MATCH(B1522,'1.6.2'!$A$7:$A$104,0),MATCH(Data!A1522,'1.6.2'!$B$6:$X$6,0))</f>
        <v>55.9</v>
      </c>
      <c r="F1522" s="14">
        <f>INDEX('2.10.1'!$B$8:$X$105,MATCH(B1522,'2.10.1'!$A$8:$A$105,0),MATCH(Data!A1522,'2.10.1'!$B$7:$X$7,0))</f>
        <v>17.100000000000001</v>
      </c>
      <c r="G1522" s="14">
        <f>INDEX('3.2'!$B$7:$X$104,MATCH(B1522,'3.2'!$A$7:$A$104,0),MATCH(Data!A1522,'3.2'!$B$6:$X$6,0))</f>
        <v>22709</v>
      </c>
      <c r="H1522" s="14">
        <f>INDEX('20.9'!$B$7:$X$104,MATCH(B1522,'20.9'!$A$7:$A$104,0),MATCH(Data!A1522,'20.9'!$B$6:$X$6,0))</f>
        <v>45623</v>
      </c>
      <c r="I1522" s="14">
        <f>INDEX('20.10'!$B$7:$X$104,MATCH(B1522,'20.10'!$A$7:$A$104,0),MATCH(Data!A1522,'20.10'!$B$6:$X$6,0))</f>
        <v>42549</v>
      </c>
      <c r="J1522" s="14">
        <f>INDEX('20.13'!$B$7:$X$104,MATCH(B1522,'20.13'!$A$7:$A$104,0),MATCH(Data!A1522,'20.13'!$B$6:$X$6,0))</f>
        <v>100</v>
      </c>
      <c r="K1522" s="14"/>
    </row>
    <row r="1523" spans="1:11" hidden="1" x14ac:dyDescent="0.45">
      <c r="A1523" s="116">
        <v>2015</v>
      </c>
      <c r="B1523" s="14" t="s">
        <v>84</v>
      </c>
      <c r="C1523" s="14">
        <f>INDEX('1.1'!$B$6:$X$103,MATCH(B1523,'1.1'!$A$6:$A$103,0),MATCH(Data!A1523,'1.1'!$B$5:$X$5,0))</f>
        <v>2857.7</v>
      </c>
      <c r="D1523" s="14">
        <f>INDEX('1.2'!$B$6:$X$103,MATCH(B1523,'1.2'!$A$6:$A$103,0),MATCH(Data!A1523,'1.2'!$B$5:$X$5,0))</f>
        <v>2850.6</v>
      </c>
      <c r="E1523" s="14">
        <f>INDEX('1.6.2'!$B$7:$X$104,MATCH(B1523,'1.6.2'!$A$7:$A$104,0),MATCH(Data!A1523,'1.6.2'!$B$6:$X$6,0))</f>
        <v>58.1</v>
      </c>
      <c r="F1523" s="14">
        <f>INDEX('2.10.1'!$B$8:$X$105,MATCH(B1523,'2.10.1'!$A$8:$A$105,0),MATCH(Data!A1523,'2.10.1'!$B$7:$X$7,0))</f>
        <v>5.6</v>
      </c>
      <c r="G1523" s="14">
        <f>INDEX('3.2'!$B$7:$X$104,MATCH(B1523,'3.2'!$A$7:$A$104,0),MATCH(Data!A1523,'3.2'!$B$6:$X$6,0))</f>
        <v>21244</v>
      </c>
      <c r="H1523" s="14">
        <f>INDEX('20.9'!$B$7:$X$104,MATCH(B1523,'20.9'!$A$7:$A$104,0),MATCH(Data!A1523,'20.9'!$B$6:$X$6,0))</f>
        <v>35695</v>
      </c>
      <c r="I1523" s="14">
        <f>INDEX('20.10'!$B$7:$X$104,MATCH(B1523,'20.10'!$A$7:$A$104,0),MATCH(Data!A1523,'20.10'!$B$6:$X$6,0))</f>
        <v>33426</v>
      </c>
      <c r="J1523" s="14">
        <f>INDEX('20.13'!$B$7:$X$104,MATCH(B1523,'20.13'!$A$7:$A$104,0),MATCH(Data!A1523,'20.13'!$B$6:$X$6,0))</f>
        <v>98.1</v>
      </c>
      <c r="K1523" s="14"/>
    </row>
    <row r="1524" spans="1:11" ht="18" hidden="1" x14ac:dyDescent="0.45">
      <c r="A1524" s="116">
        <v>2015</v>
      </c>
      <c r="B1524" s="44" t="s">
        <v>142</v>
      </c>
      <c r="C1524" s="14">
        <f>INDEX('1.1'!$B$6:$X$103,MATCH(B1524,'1.1'!$A$6:$A$103,0),MATCH(Data!A1524,'1.1'!$B$5:$X$5,0))</f>
        <v>29679.8</v>
      </c>
      <c r="D1524" s="14">
        <f>INDEX('1.2'!$B$6:$X$103,MATCH(B1524,'1.2'!$A$6:$A$103,0),MATCH(Data!A1524,'1.2'!$B$5:$X$5,0))</f>
        <v>29698.6</v>
      </c>
      <c r="E1524" s="14">
        <f>INDEX('1.6.2'!$B$7:$X$104,MATCH(B1524,'1.6.2'!$A$7:$A$104,0),MATCH(Data!A1524,'1.6.2'!$B$6:$X$6,0))</f>
        <v>56.9</v>
      </c>
      <c r="F1524" s="14">
        <f>INDEX('2.10.1'!$B$8:$X$105,MATCH(B1524,'2.10.1'!$A$8:$A$105,0),MATCH(Data!A1524,'2.10.1'!$B$7:$X$7,0))</f>
        <v>4.8</v>
      </c>
      <c r="G1524" s="14">
        <f>INDEX('3.2'!$B$7:$X$104,MATCH(B1524,'3.2'!$A$7:$A$104,0),MATCH(Data!A1524,'3.2'!$B$6:$X$6,0))</f>
        <v>26100</v>
      </c>
      <c r="H1524" s="14">
        <f>INDEX('20.9'!$B$7:$X$104,MATCH(B1524,'20.9'!$A$7:$A$104,0),MATCH(Data!A1524,'20.9'!$B$6:$X$6,0))</f>
        <v>45800</v>
      </c>
      <c r="I1524" s="14">
        <f>INDEX('20.10'!$B$7:$X$104,MATCH(B1524,'20.10'!$A$7:$A$104,0),MATCH(Data!A1524,'20.10'!$B$6:$X$6,0))</f>
        <v>50201</v>
      </c>
      <c r="J1524" s="14">
        <f>INDEX('20.13'!$B$7:$X$104,MATCH(B1524,'20.13'!$A$7:$A$104,0),MATCH(Data!A1524,'20.13'!$B$6:$X$6,0))</f>
        <v>102.7</v>
      </c>
      <c r="K1524" s="14"/>
    </row>
    <row r="1525" spans="1:11" hidden="1" x14ac:dyDescent="0.45">
      <c r="A1525" s="116">
        <v>2015</v>
      </c>
      <c r="B1525" s="14" t="s">
        <v>85</v>
      </c>
      <c r="C1525" s="14">
        <f>INDEX('1.1'!$B$6:$X$103,MATCH(B1525,'1.1'!$A$6:$A$103,0),MATCH(Data!A1525,'1.1'!$B$5:$X$5,0))</f>
        <v>4114</v>
      </c>
      <c r="D1525" s="14">
        <f>INDEX('1.2'!$B$6:$X$103,MATCH(B1525,'1.2'!$A$6:$A$103,0),MATCH(Data!A1525,'1.2'!$B$5:$X$5,0))</f>
        <v>4109.8</v>
      </c>
      <c r="E1525" s="14">
        <f>INDEX('1.6.2'!$B$7:$X$104,MATCH(B1525,'1.6.2'!$A$7:$A$104,0),MATCH(Data!A1525,'1.6.2'!$B$6:$X$6,0))</f>
        <v>57.5</v>
      </c>
      <c r="F1525" s="14">
        <f>INDEX('2.10.1'!$B$8:$X$105,MATCH(B1525,'2.10.1'!$A$8:$A$105,0),MATCH(Data!A1525,'2.10.1'!$B$7:$X$7,0))</f>
        <v>6.1</v>
      </c>
      <c r="G1525" s="14">
        <f>INDEX('3.2'!$B$7:$X$104,MATCH(B1525,'3.2'!$A$7:$A$104,0),MATCH(Data!A1525,'3.2'!$B$6:$X$6,0))</f>
        <v>27320</v>
      </c>
      <c r="H1525" s="14">
        <f>INDEX('20.9'!$B$7:$X$104,MATCH(B1525,'20.9'!$A$7:$A$104,0),MATCH(Data!A1525,'20.9'!$B$6:$X$6,0))</f>
        <v>51587</v>
      </c>
      <c r="I1525" s="14">
        <f>INDEX('20.10'!$B$7:$X$104,MATCH(B1525,'20.10'!$A$7:$A$104,0),MATCH(Data!A1525,'20.10'!$B$6:$X$6,0))</f>
        <v>53558</v>
      </c>
      <c r="J1525" s="14">
        <f>INDEX('20.13'!$B$7:$X$104,MATCH(B1525,'20.13'!$A$7:$A$104,0),MATCH(Data!A1525,'20.13'!$B$6:$X$6,0))</f>
        <v>109.1</v>
      </c>
      <c r="K1525" s="14"/>
    </row>
    <row r="1526" spans="1:11" hidden="1" x14ac:dyDescent="0.45">
      <c r="A1526" s="116">
        <v>2015</v>
      </c>
      <c r="B1526" s="14" t="s">
        <v>86</v>
      </c>
      <c r="C1526" s="14">
        <f>INDEX('1.1'!$B$6:$X$103,MATCH(B1526,'1.1'!$A$6:$A$103,0),MATCH(Data!A1526,'1.1'!$B$5:$X$5,0))</f>
        <v>688.1</v>
      </c>
      <c r="D1526" s="14">
        <f>INDEX('1.2'!$B$6:$X$103,MATCH(B1526,'1.2'!$A$6:$A$103,0),MATCH(Data!A1526,'1.2'!$B$5:$X$5,0))</f>
        <v>688.7</v>
      </c>
      <c r="E1526" s="14">
        <f>INDEX('1.6.2'!$B$7:$X$104,MATCH(B1526,'1.6.2'!$A$7:$A$104,0),MATCH(Data!A1526,'1.6.2'!$B$6:$X$6,0))</f>
        <v>57</v>
      </c>
      <c r="F1526" s="14">
        <f>INDEX('2.10.1'!$B$8:$X$105,MATCH(B1526,'2.10.1'!$A$8:$A$105,0),MATCH(Data!A1526,'2.10.1'!$B$7:$X$7,0))</f>
        <v>5.3</v>
      </c>
      <c r="G1526" s="14">
        <f>INDEX('3.2'!$B$7:$X$104,MATCH(B1526,'3.2'!$A$7:$A$104,0),MATCH(Data!A1526,'3.2'!$B$6:$X$6,0))</f>
        <v>18550</v>
      </c>
      <c r="H1526" s="14">
        <f>INDEX('20.9'!$B$7:$X$104,MATCH(B1526,'20.9'!$A$7:$A$104,0),MATCH(Data!A1526,'20.9'!$B$6:$X$6,0))</f>
        <v>39713</v>
      </c>
      <c r="I1526" s="14">
        <f>INDEX('20.10'!$B$7:$X$104,MATCH(B1526,'20.10'!$A$7:$A$104,0),MATCH(Data!A1526,'20.10'!$B$6:$X$6,0))</f>
        <v>40677</v>
      </c>
      <c r="J1526" s="14">
        <f>INDEX('20.13'!$B$7:$X$104,MATCH(B1526,'20.13'!$A$7:$A$104,0),MATCH(Data!A1526,'20.13'!$B$6:$X$6,0))</f>
        <v>103.7</v>
      </c>
      <c r="K1526" s="14"/>
    </row>
    <row r="1527" spans="1:11" hidden="1" x14ac:dyDescent="0.45">
      <c r="A1527" s="116">
        <v>2015</v>
      </c>
      <c r="B1527" s="14" t="s">
        <v>87</v>
      </c>
      <c r="C1527" s="14">
        <f>INDEX('1.1'!$B$6:$X$103,MATCH(B1527,'1.1'!$A$6:$A$103,0),MATCH(Data!A1527,'1.1'!$B$5:$X$5,0))</f>
        <v>812.4</v>
      </c>
      <c r="D1527" s="14">
        <f>INDEX('1.2'!$B$6:$X$103,MATCH(B1527,'1.2'!$A$6:$A$103,0),MATCH(Data!A1527,'1.2'!$B$5:$X$5,0))</f>
        <v>812.5</v>
      </c>
      <c r="E1527" s="14">
        <f>INDEX('1.6.2'!$B$7:$X$104,MATCH(B1527,'1.6.2'!$A$7:$A$104,0),MATCH(Data!A1527,'1.6.2'!$B$6:$X$6,0))</f>
        <v>57.9</v>
      </c>
      <c r="F1527" s="14">
        <f>INDEX('2.10.1'!$B$8:$X$105,MATCH(B1527,'2.10.1'!$A$8:$A$105,0),MATCH(Data!A1527,'2.10.1'!$B$7:$X$7,0))</f>
        <v>4.2</v>
      </c>
      <c r="G1527" s="14">
        <f>INDEX('3.2'!$B$7:$X$104,MATCH(B1527,'3.2'!$A$7:$A$104,0),MATCH(Data!A1527,'3.2'!$B$6:$X$6,0))</f>
        <v>17588</v>
      </c>
      <c r="H1527" s="14">
        <f>INDEX('20.9'!$B$7:$X$104,MATCH(B1527,'20.9'!$A$7:$A$104,0),MATCH(Data!A1527,'20.9'!$B$6:$X$6,0))</f>
        <v>44902</v>
      </c>
      <c r="I1527" s="14">
        <f>INDEX('20.10'!$B$7:$X$104,MATCH(B1527,'20.10'!$A$7:$A$104,0),MATCH(Data!A1527,'20.10'!$B$6:$X$6,0))</f>
        <v>41660</v>
      </c>
      <c r="J1527" s="14">
        <f>INDEX('20.13'!$B$7:$X$104,MATCH(B1527,'20.13'!$A$7:$A$104,0),MATCH(Data!A1527,'20.13'!$B$6:$X$6,0))</f>
        <v>107.1</v>
      </c>
      <c r="K1527" s="14"/>
    </row>
    <row r="1528" spans="1:11" hidden="1" x14ac:dyDescent="0.45">
      <c r="A1528" s="116">
        <v>2015</v>
      </c>
      <c r="B1528" s="14" t="s">
        <v>88</v>
      </c>
      <c r="C1528" s="14">
        <f>INDEX('1.1'!$B$6:$X$103,MATCH(B1528,'1.1'!$A$6:$A$103,0),MATCH(Data!A1528,'1.1'!$B$5:$X$5,0))</f>
        <v>3919.1</v>
      </c>
      <c r="D1528" s="14">
        <f>INDEX('1.2'!$B$6:$X$103,MATCH(B1528,'1.2'!$A$6:$A$103,0),MATCH(Data!A1528,'1.2'!$B$5:$X$5,0))</f>
        <v>3906.8</v>
      </c>
      <c r="E1528" s="14">
        <f>INDEX('1.6.2'!$B$7:$X$104,MATCH(B1528,'1.6.2'!$A$7:$A$104,0),MATCH(Data!A1528,'1.6.2'!$B$6:$X$6,0))</f>
        <v>57.9</v>
      </c>
      <c r="F1528" s="14">
        <f>INDEX('2.10.1'!$B$8:$X$105,MATCH(B1528,'2.10.1'!$A$8:$A$105,0),MATCH(Data!A1528,'2.10.1'!$B$7:$X$7,0))</f>
        <v>4</v>
      </c>
      <c r="G1528" s="14">
        <f>INDEX('3.2'!$B$7:$X$104,MATCH(B1528,'3.2'!$A$7:$A$104,0),MATCH(Data!A1528,'3.2'!$B$6:$X$6,0))</f>
        <v>32404</v>
      </c>
      <c r="H1528" s="14">
        <f>INDEX('20.9'!$B$7:$X$104,MATCH(B1528,'20.9'!$A$7:$A$104,0),MATCH(Data!A1528,'20.9'!$B$6:$X$6,0))</f>
        <v>54874</v>
      </c>
      <c r="I1528" s="14">
        <f>INDEX('20.10'!$B$7:$X$104,MATCH(B1528,'20.10'!$A$7:$A$104,0),MATCH(Data!A1528,'20.10'!$B$6:$X$6,0))</f>
        <v>56868</v>
      </c>
      <c r="J1528" s="14">
        <f>INDEX('20.13'!$B$7:$X$104,MATCH(B1528,'20.13'!$A$7:$A$104,0),MATCH(Data!A1528,'20.13'!$B$6:$X$6,0))</f>
        <v>103.7</v>
      </c>
      <c r="K1528" s="14"/>
    </row>
    <row r="1529" spans="1:11" hidden="1" x14ac:dyDescent="0.45">
      <c r="A1529" s="116">
        <v>2015</v>
      </c>
      <c r="B1529" s="14" t="s">
        <v>89</v>
      </c>
      <c r="C1529" s="14">
        <f>INDEX('1.1'!$B$6:$X$103,MATCH(B1529,'1.1'!$A$6:$A$103,0),MATCH(Data!A1529,'1.1'!$B$5:$X$5,0))</f>
        <v>1500.8</v>
      </c>
      <c r="D1529" s="14">
        <f>INDEX('1.2'!$B$6:$X$103,MATCH(B1529,'1.2'!$A$6:$A$103,0),MATCH(Data!A1529,'1.2'!$B$5:$X$5,0))</f>
        <v>1502.6</v>
      </c>
      <c r="E1529" s="14">
        <f>INDEX('1.6.2'!$B$7:$X$104,MATCH(B1529,'1.6.2'!$A$7:$A$104,0),MATCH(Data!A1529,'1.6.2'!$B$6:$X$6,0))</f>
        <v>56.3</v>
      </c>
      <c r="F1529" s="14">
        <f>INDEX('2.10.1'!$B$8:$X$105,MATCH(B1529,'2.10.1'!$A$8:$A$105,0),MATCH(Data!A1529,'2.10.1'!$B$7:$X$7,0))</f>
        <v>5</v>
      </c>
      <c r="G1529" s="14">
        <f>INDEX('3.2'!$B$7:$X$104,MATCH(B1529,'3.2'!$A$7:$A$104,0),MATCH(Data!A1529,'3.2'!$B$6:$X$6,0))</f>
        <v>24255</v>
      </c>
      <c r="H1529" s="14">
        <f>INDEX('20.9'!$B$7:$X$104,MATCH(B1529,'20.9'!$A$7:$A$104,0),MATCH(Data!A1529,'20.9'!$B$6:$X$6,0))</f>
        <v>45536</v>
      </c>
      <c r="I1529" s="14">
        <f>INDEX('20.10'!$B$7:$X$104,MATCH(B1529,'20.10'!$A$7:$A$104,0),MATCH(Data!A1529,'20.10'!$B$6:$X$6,0))</f>
        <v>45828</v>
      </c>
      <c r="J1529" s="14">
        <f>INDEX('20.13'!$B$7:$X$104,MATCH(B1529,'20.13'!$A$7:$A$104,0),MATCH(Data!A1529,'20.13'!$B$6:$X$6,0))</f>
        <v>102.9</v>
      </c>
      <c r="K1529" s="14"/>
    </row>
    <row r="1530" spans="1:11" hidden="1" x14ac:dyDescent="0.45">
      <c r="A1530" s="116">
        <v>2015</v>
      </c>
      <c r="B1530" s="14" t="s">
        <v>90</v>
      </c>
      <c r="C1530" s="14">
        <f>INDEX('1.1'!$B$6:$X$103,MATCH(B1530,'1.1'!$A$6:$A$103,0),MATCH(Data!A1530,'1.1'!$B$5:$X$5,0))</f>
        <v>1229</v>
      </c>
      <c r="D1530" s="14">
        <f>INDEX('1.2'!$B$6:$X$103,MATCH(B1530,'1.2'!$A$6:$A$103,0),MATCH(Data!A1530,'1.2'!$B$5:$X$5,0))</f>
        <v>1230.4000000000001</v>
      </c>
      <c r="E1530" s="14">
        <f>INDEX('1.6.2'!$B$7:$X$104,MATCH(B1530,'1.6.2'!$A$7:$A$104,0),MATCH(Data!A1530,'1.6.2'!$B$6:$X$6,0))</f>
        <v>57.5</v>
      </c>
      <c r="F1530" s="14">
        <f>INDEX('2.10.1'!$B$8:$X$105,MATCH(B1530,'2.10.1'!$A$8:$A$105,0),MATCH(Data!A1530,'2.10.1'!$B$7:$X$7,0))</f>
        <v>5</v>
      </c>
      <c r="G1530" s="14">
        <f>INDEX('3.2'!$B$7:$X$104,MATCH(B1530,'3.2'!$A$7:$A$104,0),MATCH(Data!A1530,'3.2'!$B$6:$X$6,0))</f>
        <v>18141</v>
      </c>
      <c r="H1530" s="14">
        <f>INDEX('20.9'!$B$7:$X$104,MATCH(B1530,'20.9'!$A$7:$A$104,0),MATCH(Data!A1530,'20.9'!$B$6:$X$6,0))</f>
        <v>42940</v>
      </c>
      <c r="I1530" s="14">
        <f>INDEX('20.10'!$B$7:$X$104,MATCH(B1530,'20.10'!$A$7:$A$104,0),MATCH(Data!A1530,'20.10'!$B$6:$X$6,0))</f>
        <v>41173</v>
      </c>
      <c r="J1530" s="14">
        <f>INDEX('20.13'!$B$7:$X$104,MATCH(B1530,'20.13'!$A$7:$A$104,0),MATCH(Data!A1530,'20.13'!$B$6:$X$6,0))</f>
        <v>99.9</v>
      </c>
      <c r="K1530" s="14"/>
    </row>
    <row r="1531" spans="1:11" hidden="1" x14ac:dyDescent="0.45">
      <c r="A1531" s="116">
        <v>2015</v>
      </c>
      <c r="B1531" s="14" t="s">
        <v>91</v>
      </c>
      <c r="C1531" s="14">
        <f>INDEX('1.1'!$B$6:$X$103,MATCH(B1531,'1.1'!$A$6:$A$103,0),MATCH(Data!A1531,'1.1'!$B$5:$X$5,0))</f>
        <v>2620.8000000000002</v>
      </c>
      <c r="D1531" s="14">
        <f>INDEX('1.2'!$B$6:$X$103,MATCH(B1531,'1.2'!$A$6:$A$103,0),MATCH(Data!A1531,'1.2'!$B$5:$X$5,0))</f>
        <v>2623.4</v>
      </c>
      <c r="E1531" s="14">
        <f>INDEX('1.6.2'!$B$7:$X$104,MATCH(B1531,'1.6.2'!$A$7:$A$104,0),MATCH(Data!A1531,'1.6.2'!$B$6:$X$6,0))</f>
        <v>56.4</v>
      </c>
      <c r="F1531" s="14">
        <f>INDEX('2.10.1'!$B$8:$X$105,MATCH(B1531,'2.10.1'!$A$8:$A$105,0),MATCH(Data!A1531,'2.10.1'!$B$7:$X$7,0))</f>
        <v>6.3</v>
      </c>
      <c r="G1531" s="14">
        <f>INDEX('3.2'!$B$7:$X$104,MATCH(B1531,'3.2'!$A$7:$A$104,0),MATCH(Data!A1531,'3.2'!$B$6:$X$6,0))</f>
        <v>31606</v>
      </c>
      <c r="H1531" s="14">
        <f>INDEX('20.9'!$B$7:$X$104,MATCH(B1531,'20.9'!$A$7:$A$104,0),MATCH(Data!A1531,'20.9'!$B$6:$X$6,0))</f>
        <v>53072</v>
      </c>
      <c r="I1531" s="14">
        <f>INDEX('20.10'!$B$7:$X$104,MATCH(B1531,'20.10'!$A$7:$A$104,0),MATCH(Data!A1531,'20.10'!$B$6:$X$6,0))</f>
        <v>40212</v>
      </c>
      <c r="J1531" s="14">
        <f>INDEX('20.13'!$B$7:$X$104,MATCH(B1531,'20.13'!$A$7:$A$104,0),MATCH(Data!A1531,'20.13'!$B$6:$X$6,0))</f>
        <v>102.8</v>
      </c>
      <c r="K1531" s="14"/>
    </row>
    <row r="1532" spans="1:11" hidden="1" x14ac:dyDescent="0.45">
      <c r="A1532" s="116">
        <v>2015</v>
      </c>
      <c r="B1532" s="14" t="s">
        <v>92</v>
      </c>
      <c r="C1532" s="14">
        <f>INDEX('1.1'!$B$6:$X$103,MATCH(B1532,'1.1'!$A$6:$A$103,0),MATCH(Data!A1532,'1.1'!$B$5:$X$5,0))</f>
        <v>1257</v>
      </c>
      <c r="D1532" s="14">
        <f>INDEX('1.2'!$B$6:$X$103,MATCH(B1532,'1.2'!$A$6:$A$103,0),MATCH(Data!A1532,'1.2'!$B$5:$X$5,0))</f>
        <v>1264</v>
      </c>
      <c r="E1532" s="14">
        <f>INDEX('1.6.2'!$B$7:$X$104,MATCH(B1532,'1.6.2'!$A$7:$A$104,0),MATCH(Data!A1532,'1.6.2'!$B$6:$X$6,0))</f>
        <v>55</v>
      </c>
      <c r="F1532" s="14">
        <f>INDEX('2.10.1'!$B$8:$X$105,MATCH(B1532,'2.10.1'!$A$8:$A$105,0),MATCH(Data!A1532,'2.10.1'!$B$7:$X$7,0))</f>
        <v>5.3</v>
      </c>
      <c r="G1532" s="14">
        <f>INDEX('3.2'!$B$7:$X$104,MATCH(B1532,'3.2'!$A$7:$A$104,0),MATCH(Data!A1532,'3.2'!$B$6:$X$6,0))</f>
        <v>21565</v>
      </c>
      <c r="H1532" s="14">
        <f>INDEX('20.9'!$B$7:$X$104,MATCH(B1532,'20.9'!$A$7:$A$104,0),MATCH(Data!A1532,'20.9'!$B$6:$X$6,0))</f>
        <v>41715</v>
      </c>
      <c r="I1532" s="14">
        <f>INDEX('20.10'!$B$7:$X$104,MATCH(B1532,'20.10'!$A$7:$A$104,0),MATCH(Data!A1532,'20.10'!$B$6:$X$6,0))</f>
        <v>42976</v>
      </c>
      <c r="J1532" s="14">
        <f>INDEX('20.13'!$B$7:$X$104,MATCH(B1532,'20.13'!$A$7:$A$104,0),MATCH(Data!A1532,'20.13'!$B$6:$X$6,0))</f>
        <v>104.8</v>
      </c>
      <c r="K1532" s="14"/>
    </row>
    <row r="1533" spans="1:11" hidden="1" x14ac:dyDescent="0.45">
      <c r="A1533" s="116">
        <v>2015</v>
      </c>
      <c r="B1533" s="14" t="s">
        <v>93</v>
      </c>
      <c r="C1533" s="14">
        <f>INDEX('1.1'!$B$6:$X$103,MATCH(B1533,'1.1'!$A$6:$A$103,0),MATCH(Data!A1533,'1.1'!$B$5:$X$5,0))</f>
        <v>3244.1</v>
      </c>
      <c r="D1533" s="14">
        <f>INDEX('1.2'!$B$6:$X$103,MATCH(B1533,'1.2'!$A$6:$A$103,0),MATCH(Data!A1533,'1.2'!$B$5:$X$5,0))</f>
        <v>3250.6</v>
      </c>
      <c r="E1533" s="14">
        <f>INDEX('1.6.2'!$B$7:$X$104,MATCH(B1533,'1.6.2'!$A$7:$A$104,0),MATCH(Data!A1533,'1.6.2'!$B$6:$X$6,0))</f>
        <v>56.4</v>
      </c>
      <c r="F1533" s="14">
        <f>INDEX('2.10.1'!$B$8:$X$105,MATCH(B1533,'2.10.1'!$A$8:$A$105,0),MATCH(Data!A1533,'2.10.1'!$B$7:$X$7,0))</f>
        <v>4.3</v>
      </c>
      <c r="G1533" s="14">
        <f>INDEX('3.2'!$B$7:$X$104,MATCH(B1533,'3.2'!$A$7:$A$104,0),MATCH(Data!A1533,'3.2'!$B$6:$X$6,0))</f>
        <v>30003</v>
      </c>
      <c r="H1533" s="14">
        <f>INDEX('20.9'!$B$7:$X$104,MATCH(B1533,'20.9'!$A$7:$A$104,0),MATCH(Data!A1533,'20.9'!$B$6:$X$6,0))</f>
        <v>63559</v>
      </c>
      <c r="I1533" s="14">
        <f>INDEX('20.10'!$B$7:$X$104,MATCH(B1533,'20.10'!$A$7:$A$104,0),MATCH(Data!A1533,'20.10'!$B$6:$X$6,0))</f>
        <v>65856</v>
      </c>
      <c r="J1533" s="14">
        <f>INDEX('20.13'!$B$7:$X$104,MATCH(B1533,'20.13'!$A$7:$A$104,0),MATCH(Data!A1533,'20.13'!$B$6:$X$6,0))</f>
        <v>102.5</v>
      </c>
      <c r="K1533" s="14"/>
    </row>
    <row r="1534" spans="1:11" hidden="1" x14ac:dyDescent="0.45">
      <c r="A1534" s="116">
        <v>2015</v>
      </c>
      <c r="B1534" s="14" t="s">
        <v>94</v>
      </c>
      <c r="C1534" s="14">
        <f>INDEX('1.1'!$B$6:$X$103,MATCH(B1534,'1.1'!$A$6:$A$103,0),MATCH(Data!A1534,'1.1'!$B$5:$X$5,0))</f>
        <v>1960.6</v>
      </c>
      <c r="D1534" s="14">
        <f>INDEX('1.2'!$B$6:$X$103,MATCH(B1534,'1.2'!$A$6:$A$103,0),MATCH(Data!A1534,'1.2'!$B$5:$X$5,0))</f>
        <v>1967.2</v>
      </c>
      <c r="E1534" s="14">
        <f>INDEX('1.6.2'!$B$7:$X$104,MATCH(B1534,'1.6.2'!$A$7:$A$104,0),MATCH(Data!A1534,'1.6.2'!$B$6:$X$6,0))</f>
        <v>56.5</v>
      </c>
      <c r="F1534" s="14">
        <f>INDEX('2.10.1'!$B$8:$X$105,MATCH(B1534,'2.10.1'!$A$8:$A$105,0),MATCH(Data!A1534,'2.10.1'!$B$7:$X$7,0))</f>
        <v>4.8</v>
      </c>
      <c r="G1534" s="14">
        <f>INDEX('3.2'!$B$7:$X$104,MATCH(B1534,'3.2'!$A$7:$A$104,0),MATCH(Data!A1534,'3.2'!$B$6:$X$6,0))</f>
        <v>22943</v>
      </c>
      <c r="H1534" s="14">
        <f>INDEX('20.9'!$B$7:$X$104,MATCH(B1534,'20.9'!$A$7:$A$104,0),MATCH(Data!A1534,'20.9'!$B$6:$X$6,0))</f>
        <v>39444</v>
      </c>
      <c r="I1534" s="14">
        <f>INDEX('20.10'!$B$7:$X$104,MATCH(B1534,'20.10'!$A$7:$A$104,0),MATCH(Data!A1534,'20.10'!$B$6:$X$6,0))</f>
        <v>43705</v>
      </c>
      <c r="J1534" s="14">
        <f>INDEX('20.13'!$B$7:$X$104,MATCH(B1534,'20.13'!$A$7:$A$104,0),MATCH(Data!A1534,'20.13'!$B$6:$X$6,0))</f>
        <v>105.1</v>
      </c>
      <c r="K1534" s="14"/>
    </row>
    <row r="1535" spans="1:11" hidden="1" x14ac:dyDescent="0.45">
      <c r="A1535" s="116">
        <v>2015</v>
      </c>
      <c r="B1535" s="14" t="s">
        <v>95</v>
      </c>
      <c r="C1535" s="14">
        <f>INDEX('1.1'!$B$6:$X$103,MATCH(B1535,'1.1'!$A$6:$A$103,0),MATCH(Data!A1535,'1.1'!$B$5:$X$5,0))</f>
        <v>1342.6</v>
      </c>
      <c r="D1535" s="14">
        <f>INDEX('1.2'!$B$6:$X$103,MATCH(B1535,'1.2'!$A$6:$A$103,0),MATCH(Data!A1535,'1.2'!$B$5:$X$5,0))</f>
        <v>1346.7</v>
      </c>
      <c r="E1535" s="14">
        <f>INDEX('1.6.2'!$B$7:$X$104,MATCH(B1535,'1.6.2'!$A$7:$A$104,0),MATCH(Data!A1535,'1.6.2'!$B$6:$X$6,0))</f>
        <v>56.1</v>
      </c>
      <c r="F1535" s="14">
        <f>INDEX('2.10.1'!$B$8:$X$105,MATCH(B1535,'2.10.1'!$A$8:$A$105,0),MATCH(Data!A1535,'2.10.1'!$B$7:$X$7,0))</f>
        <v>4.7</v>
      </c>
      <c r="G1535" s="14">
        <f>INDEX('3.2'!$B$7:$X$104,MATCH(B1535,'3.2'!$A$7:$A$104,0),MATCH(Data!A1535,'3.2'!$B$6:$X$6,0))</f>
        <v>21453</v>
      </c>
      <c r="H1535" s="14">
        <f>INDEX('20.9'!$B$7:$X$104,MATCH(B1535,'20.9'!$A$7:$A$104,0),MATCH(Data!A1535,'20.9'!$B$6:$X$6,0))</f>
        <v>43689</v>
      </c>
      <c r="I1535" s="14">
        <f>INDEX('20.10'!$B$7:$X$104,MATCH(B1535,'20.10'!$A$7:$A$104,0),MATCH(Data!A1535,'20.10'!$B$6:$X$6,0))</f>
        <v>40086</v>
      </c>
      <c r="J1535" s="14">
        <f>INDEX('20.13'!$B$7:$X$104,MATCH(B1535,'20.13'!$A$7:$A$104,0),MATCH(Data!A1535,'20.13'!$B$6:$X$6,0))</f>
        <v>95.5</v>
      </c>
      <c r="K1535" s="14"/>
    </row>
    <row r="1536" spans="1:11" hidden="1" x14ac:dyDescent="0.45">
      <c r="A1536" s="116">
        <v>2015</v>
      </c>
      <c r="B1536" s="14" t="s">
        <v>96</v>
      </c>
      <c r="C1536" s="14">
        <f>INDEX('1.1'!$B$6:$X$103,MATCH(B1536,'1.1'!$A$6:$A$103,0),MATCH(Data!A1536,'1.1'!$B$5:$X$5,0))</f>
        <v>3220.8</v>
      </c>
      <c r="D1536" s="14">
        <f>INDEX('1.2'!$B$6:$X$103,MATCH(B1536,'1.2'!$A$6:$A$103,0),MATCH(Data!A1536,'1.2'!$B$5:$X$5,0))</f>
        <v>3222.7</v>
      </c>
      <c r="E1536" s="14">
        <f>INDEX('1.6.2'!$B$7:$X$104,MATCH(B1536,'1.6.2'!$A$7:$A$104,0),MATCH(Data!A1536,'1.6.2'!$B$6:$X$6,0))</f>
        <v>57.2</v>
      </c>
      <c r="F1536" s="14">
        <f>INDEX('2.10.1'!$B$8:$X$105,MATCH(B1536,'2.10.1'!$A$8:$A$105,0),MATCH(Data!A1536,'2.10.1'!$B$7:$X$7,0))</f>
        <v>3.4</v>
      </c>
      <c r="G1536" s="14">
        <f>INDEX('3.2'!$B$7:$X$104,MATCH(B1536,'3.2'!$A$7:$A$104,0),MATCH(Data!A1536,'3.2'!$B$6:$X$6,0))</f>
        <v>27914</v>
      </c>
      <c r="H1536" s="14">
        <f>INDEX('20.9'!$B$7:$X$104,MATCH(B1536,'20.9'!$A$7:$A$104,0),MATCH(Data!A1536,'20.9'!$B$6:$X$6,0))</f>
        <v>43435</v>
      </c>
      <c r="I1536" s="14">
        <f>INDEX('20.10'!$B$7:$X$104,MATCH(B1536,'20.10'!$A$7:$A$104,0),MATCH(Data!A1536,'20.10'!$B$6:$X$6,0))</f>
        <v>52957</v>
      </c>
      <c r="J1536" s="14">
        <f>INDEX('20.13'!$B$7:$X$104,MATCH(B1536,'20.13'!$A$7:$A$104,0),MATCH(Data!A1536,'20.13'!$B$6:$X$6,0))</f>
        <v>97</v>
      </c>
      <c r="K1536" s="14"/>
    </row>
    <row r="1537" spans="1:11" hidden="1" x14ac:dyDescent="0.45">
      <c r="A1537" s="116">
        <v>2015</v>
      </c>
      <c r="B1537" s="14" t="s">
        <v>97</v>
      </c>
      <c r="C1537" s="14">
        <f>INDEX('1.1'!$B$6:$X$103,MATCH(B1537,'1.1'!$A$6:$A$103,0),MATCH(Data!A1537,'1.1'!$B$5:$X$5,0))</f>
        <v>2518.6</v>
      </c>
      <c r="D1537" s="14">
        <f>INDEX('1.2'!$B$6:$X$103,MATCH(B1537,'1.2'!$A$6:$A$103,0),MATCH(Data!A1537,'1.2'!$B$5:$X$5,0))</f>
        <v>2518.3000000000002</v>
      </c>
      <c r="E1537" s="14">
        <f>INDEX('1.6.2'!$B$7:$X$104,MATCH(B1537,'1.6.2'!$A$7:$A$104,0),MATCH(Data!A1537,'1.6.2'!$B$6:$X$6,0))</f>
        <v>57.1</v>
      </c>
      <c r="F1537" s="14">
        <f>INDEX('2.10.1'!$B$8:$X$105,MATCH(B1537,'2.10.1'!$A$8:$A$105,0),MATCH(Data!A1537,'2.10.1'!$B$7:$X$7,0))</f>
        <v>4.7</v>
      </c>
      <c r="G1537" s="14">
        <f>INDEX('3.2'!$B$7:$X$104,MATCH(B1537,'3.2'!$A$7:$A$104,0),MATCH(Data!A1537,'3.2'!$B$6:$X$6,0))</f>
        <v>20111</v>
      </c>
      <c r="H1537" s="14">
        <f>INDEX('20.9'!$B$7:$X$104,MATCH(B1537,'20.9'!$A$7:$A$104,0),MATCH(Data!A1537,'20.9'!$B$6:$X$6,0))</f>
        <v>41303</v>
      </c>
      <c r="I1537" s="14">
        <f>INDEX('20.10'!$B$7:$X$104,MATCH(B1537,'20.10'!$A$7:$A$104,0),MATCH(Data!A1537,'20.10'!$B$6:$X$6,0))</f>
        <v>40449</v>
      </c>
      <c r="J1537" s="14">
        <f>INDEX('20.13'!$B$7:$X$104,MATCH(B1537,'20.13'!$A$7:$A$104,0),MATCH(Data!A1537,'20.13'!$B$6:$X$6,0))</f>
        <v>102.4</v>
      </c>
      <c r="K1537" s="14"/>
    </row>
    <row r="1538" spans="1:11" hidden="1" x14ac:dyDescent="0.45">
      <c r="A1538" s="116">
        <v>2015</v>
      </c>
      <c r="B1538" s="14" t="s">
        <v>98</v>
      </c>
      <c r="C1538" s="14">
        <f>INDEX('1.1'!$B$6:$X$103,MATCH(B1538,'1.1'!$A$6:$A$103,0),MATCH(Data!A1538,'1.1'!$B$5:$X$5,0))</f>
        <v>1251.9000000000001</v>
      </c>
      <c r="D1538" s="14">
        <f>INDEX('1.2'!$B$6:$X$103,MATCH(B1538,'1.2'!$A$6:$A$103,0),MATCH(Data!A1538,'1.2'!$B$5:$X$5,0))</f>
        <v>1254.9000000000001</v>
      </c>
      <c r="E1538" s="14">
        <f>INDEX('1.6.2'!$B$7:$X$104,MATCH(B1538,'1.6.2'!$A$7:$A$104,0),MATCH(Data!A1538,'1.6.2'!$B$6:$X$6,0))</f>
        <v>56.7</v>
      </c>
      <c r="F1538" s="14">
        <f>INDEX('2.10.1'!$B$8:$X$105,MATCH(B1538,'2.10.1'!$A$8:$A$105,0),MATCH(Data!A1538,'2.10.1'!$B$7:$X$7,0))</f>
        <v>4.9000000000000004</v>
      </c>
      <c r="G1538" s="14">
        <f>INDEX('3.2'!$B$7:$X$104,MATCH(B1538,'3.2'!$A$7:$A$104,0),MATCH(Data!A1538,'3.2'!$B$6:$X$6,0))</f>
        <v>22711</v>
      </c>
      <c r="H1538" s="14">
        <f>INDEX('20.9'!$B$7:$X$104,MATCH(B1538,'20.9'!$A$7:$A$104,0),MATCH(Data!A1538,'20.9'!$B$6:$X$6,0))</f>
        <v>38839</v>
      </c>
      <c r="I1538" s="14">
        <f>INDEX('20.10'!$B$7:$X$104,MATCH(B1538,'20.10'!$A$7:$A$104,0),MATCH(Data!A1538,'20.10'!$B$6:$X$6,0))</f>
        <v>44061</v>
      </c>
      <c r="J1538" s="14">
        <f>INDEX('20.13'!$B$7:$X$104,MATCH(B1538,'20.13'!$A$7:$A$104,0),MATCH(Data!A1538,'20.13'!$B$6:$X$6,0))</f>
        <v>104.6</v>
      </c>
      <c r="K1538" s="14"/>
    </row>
    <row r="1539" spans="1:11" hidden="1" x14ac:dyDescent="0.45">
      <c r="A1539" s="116">
        <v>2015</v>
      </c>
      <c r="B1539" s="44" t="s">
        <v>143</v>
      </c>
      <c r="C1539" s="14">
        <f>INDEX('1.1'!$B$6:$X$103,MATCH(B1539,'1.1'!$A$6:$A$103,0),MATCH(Data!A1539,'1.1'!$B$5:$X$5,0))</f>
        <v>12302</v>
      </c>
      <c r="D1539" s="14">
        <f>INDEX('1.2'!$B$6:$X$103,MATCH(B1539,'1.2'!$A$6:$A$103,0),MATCH(Data!A1539,'1.2'!$B$5:$X$5,0))</f>
        <v>12286.3</v>
      </c>
      <c r="E1539" s="14">
        <f>INDEX('1.6.2'!$B$7:$X$104,MATCH(B1539,'1.6.2'!$A$7:$A$104,0),MATCH(Data!A1539,'1.6.2'!$B$6:$X$6,0))</f>
        <v>57.7</v>
      </c>
      <c r="F1539" s="14">
        <f>INDEX('2.10.1'!$B$8:$X$105,MATCH(B1539,'2.10.1'!$A$8:$A$105,0),MATCH(Data!A1539,'2.10.1'!$B$7:$X$7,0))</f>
        <v>6.2</v>
      </c>
      <c r="G1539" s="14">
        <f>INDEX('3.2'!$B$7:$X$104,MATCH(B1539,'3.2'!$A$7:$A$104,0),MATCH(Data!A1539,'3.2'!$B$6:$X$6,0))</f>
        <v>32726</v>
      </c>
      <c r="H1539" s="14">
        <f>INDEX('20.9'!$B$7:$X$104,MATCH(B1539,'20.9'!$A$7:$A$104,0),MATCH(Data!A1539,'20.9'!$B$6:$X$6,0))</f>
        <v>51821</v>
      </c>
      <c r="I1539" s="14">
        <f>INDEX('20.10'!$B$7:$X$104,MATCH(B1539,'20.10'!$A$7:$A$104,0),MATCH(Data!A1539,'20.10'!$B$6:$X$6,0))</f>
        <v>57571</v>
      </c>
      <c r="J1539" s="14">
        <f>INDEX('20.13'!$B$7:$X$104,MATCH(B1539,'20.13'!$A$7:$A$104,0),MATCH(Data!A1539,'20.13'!$B$6:$X$6,0))</f>
        <v>106.8</v>
      </c>
      <c r="K1539" s="14"/>
    </row>
    <row r="1540" spans="1:11" hidden="1" x14ac:dyDescent="0.45">
      <c r="A1540" s="116">
        <v>2015</v>
      </c>
      <c r="B1540" s="14" t="s">
        <v>99</v>
      </c>
      <c r="C1540" s="14">
        <f>INDEX('1.1'!$B$6:$X$103,MATCH(B1540,'1.1'!$A$6:$A$103,0),MATCH(Data!A1540,'1.1'!$B$5:$X$5,0))</f>
        <v>846.8</v>
      </c>
      <c r="D1540" s="14">
        <f>INDEX('1.2'!$B$6:$X$103,MATCH(B1540,'1.2'!$A$6:$A$103,0),MATCH(Data!A1540,'1.2'!$B$5:$X$5,0))</f>
        <v>852.2</v>
      </c>
      <c r="E1540" s="14">
        <f>INDEX('1.6.2'!$B$7:$X$104,MATCH(B1540,'1.6.2'!$A$7:$A$104,0),MATCH(Data!A1540,'1.6.2'!$B$6:$X$6,0))</f>
        <v>53</v>
      </c>
      <c r="F1540" s="14">
        <f>INDEX('2.10.1'!$B$8:$X$105,MATCH(B1540,'2.10.1'!$A$8:$A$105,0),MATCH(Data!A1540,'2.10.1'!$B$7:$X$7,0))</f>
        <v>7.5</v>
      </c>
      <c r="G1540" s="14">
        <f>INDEX('3.2'!$B$7:$X$104,MATCH(B1540,'3.2'!$A$7:$A$104,0),MATCH(Data!A1540,'3.2'!$B$6:$X$6,0))</f>
        <v>20310</v>
      </c>
      <c r="H1540" s="14">
        <f>INDEX('20.9'!$B$7:$X$104,MATCH(B1540,'20.9'!$A$7:$A$104,0),MATCH(Data!A1540,'20.9'!$B$6:$X$6,0))</f>
        <v>37034</v>
      </c>
      <c r="I1540" s="14">
        <f>INDEX('20.10'!$B$7:$X$104,MATCH(B1540,'20.10'!$A$7:$A$104,0),MATCH(Data!A1540,'20.10'!$B$6:$X$6,0))</f>
        <v>39110</v>
      </c>
      <c r="J1540" s="14">
        <f>INDEX('20.13'!$B$7:$X$104,MATCH(B1540,'20.13'!$A$7:$A$104,0),MATCH(Data!A1540,'20.13'!$B$6:$X$6,0))</f>
        <v>102.6</v>
      </c>
      <c r="K1540" s="14"/>
    </row>
    <row r="1541" spans="1:11" hidden="1" x14ac:dyDescent="0.45">
      <c r="A1541" s="116">
        <v>2015</v>
      </c>
      <c r="B1541" s="14" t="s">
        <v>100</v>
      </c>
      <c r="C1541" s="14">
        <f>INDEX('1.1'!$B$6:$X$103,MATCH(B1541,'1.1'!$A$6:$A$103,0),MATCH(Data!A1541,'1.1'!$B$5:$X$5,0))</f>
        <v>4329.7</v>
      </c>
      <c r="D1541" s="14">
        <f>INDEX('1.2'!$B$6:$X$103,MATCH(B1541,'1.2'!$A$6:$A$103,0),MATCH(Data!A1541,'1.2'!$B$5:$X$5,0))</f>
        <v>4328.3999999999996</v>
      </c>
      <c r="E1541" s="14">
        <f>INDEX('1.6.2'!$B$7:$X$104,MATCH(B1541,'1.6.2'!$A$7:$A$104,0),MATCH(Data!A1541,'1.6.2'!$B$6:$X$6,0))</f>
        <v>56.4</v>
      </c>
      <c r="F1541" s="14">
        <f>INDEX('2.10.1'!$B$8:$X$105,MATCH(B1541,'2.10.1'!$A$8:$A$105,0),MATCH(Data!A1541,'2.10.1'!$B$7:$X$7,0))</f>
        <v>6.5</v>
      </c>
      <c r="G1541" s="14">
        <f>INDEX('3.2'!$B$7:$X$104,MATCH(B1541,'3.2'!$A$7:$A$104,0),MATCH(Data!A1541,'3.2'!$B$6:$X$6,0))</f>
        <v>34113</v>
      </c>
      <c r="H1541" s="14">
        <f>INDEX('20.9'!$B$7:$X$104,MATCH(B1541,'20.9'!$A$7:$A$104,0),MATCH(Data!A1541,'20.9'!$B$6:$X$6,0))</f>
        <v>58216</v>
      </c>
      <c r="I1541" s="14">
        <f>INDEX('20.10'!$B$7:$X$104,MATCH(B1541,'20.10'!$A$7:$A$104,0),MATCH(Data!A1541,'20.10'!$B$6:$X$6,0))</f>
        <v>59446</v>
      </c>
      <c r="J1541" s="14">
        <f>INDEX('20.13'!$B$7:$X$104,MATCH(B1541,'20.13'!$A$7:$A$104,0),MATCH(Data!A1541,'20.13'!$B$6:$X$6,0))</f>
        <v>102.3</v>
      </c>
      <c r="K1541" s="14"/>
    </row>
    <row r="1542" spans="1:11" hidden="1" x14ac:dyDescent="0.45">
      <c r="A1542" s="116">
        <v>2015</v>
      </c>
      <c r="B1542" s="14" t="s">
        <v>101</v>
      </c>
      <c r="C1542" s="14">
        <f>INDEX('1.1'!$B$6:$X$103,MATCH(B1542,'1.1'!$A$6:$A$103,0),MATCH(Data!A1542,'1.1'!$B$5:$X$5,0))</f>
        <v>3623.5</v>
      </c>
      <c r="D1542" s="14">
        <f>INDEX('1.2'!$B$6:$X$103,MATCH(B1542,'1.2'!$A$6:$A$103,0),MATCH(Data!A1542,'1.2'!$B$5:$X$5,0))</f>
        <v>3605.6</v>
      </c>
      <c r="E1542" s="14">
        <f>INDEX('1.6.2'!$B$7:$X$104,MATCH(B1542,'1.6.2'!$A$7:$A$104,0),MATCH(Data!A1542,'1.6.2'!$B$6:$X$6,0))</f>
        <v>61.6</v>
      </c>
      <c r="F1542" s="14">
        <f>INDEX('2.10.1'!$B$8:$X$105,MATCH(B1542,'2.10.1'!$A$8:$A$105,0),MATCH(Data!A1542,'2.10.1'!$B$7:$X$7,0))</f>
        <v>4.9000000000000004</v>
      </c>
      <c r="G1542" s="14">
        <f>INDEX('3.2'!$B$7:$X$104,MATCH(B1542,'3.2'!$A$7:$A$104,0),MATCH(Data!A1542,'3.2'!$B$6:$X$6,0))</f>
        <v>41893</v>
      </c>
      <c r="H1542" s="14">
        <f>INDEX('20.9'!$B$7:$X$104,MATCH(B1542,'20.9'!$A$7:$A$104,0),MATCH(Data!A1542,'20.9'!$B$6:$X$6,0))</f>
        <v>53085</v>
      </c>
      <c r="I1542" s="14">
        <f>INDEX('20.10'!$B$7:$X$104,MATCH(B1542,'20.10'!$A$7:$A$104,0),MATCH(Data!A1542,'20.10'!$B$6:$X$6,0))</f>
        <v>58226</v>
      </c>
      <c r="J1542" s="14">
        <f>INDEX('20.13'!$B$7:$X$104,MATCH(B1542,'20.13'!$A$7:$A$104,0),MATCH(Data!A1542,'20.13'!$B$6:$X$6,0))</f>
        <v>112.3</v>
      </c>
      <c r="K1542" s="14"/>
    </row>
    <row r="1543" spans="1:11" hidden="1" x14ac:dyDescent="0.45">
      <c r="A1543" s="116">
        <v>2015</v>
      </c>
      <c r="B1543" s="83" t="s">
        <v>62</v>
      </c>
      <c r="C1543" s="14">
        <f>INDEX('1.1'!$B$6:$X$103,MATCH(B1543,'1.1'!$A$6:$A$103,0),MATCH(Data!A1543,'1.1'!$B$5:$X$5,0))</f>
        <v>0</v>
      </c>
      <c r="D1543" s="14">
        <f>INDEX('1.2'!$B$6:$X$103,MATCH(B1543,'1.2'!$A$6:$A$103,0),MATCH(Data!A1543,'1.2'!$B$5:$X$5,0))</f>
        <v>0</v>
      </c>
      <c r="E1543" s="14">
        <f>INDEX('1.6.2'!$B$7:$X$104,MATCH(B1543,'1.6.2'!$A$7:$A$104,0),MATCH(Data!A1543,'1.6.2'!$B$6:$X$6,0))</f>
        <v>0</v>
      </c>
      <c r="F1543" s="14">
        <f>INDEX('2.10.1'!$B$8:$X$105,MATCH(B1543,'2.10.1'!$A$8:$A$105,0),MATCH(Data!A1543,'2.10.1'!$B$7:$X$7,0))</f>
        <v>0</v>
      </c>
      <c r="G1543" s="14">
        <f>INDEX('3.2'!$B$7:$X$104,MATCH(B1543,'3.2'!$A$7:$A$104,0),MATCH(Data!A1543,'3.2'!$B$6:$X$6,0))</f>
        <v>0</v>
      </c>
      <c r="H1543" s="14">
        <f>INDEX('20.9'!$B$7:$X$104,MATCH(B1543,'20.9'!$A$7:$A$104,0),MATCH(Data!A1543,'20.9'!$B$6:$X$6,0))</f>
        <v>0</v>
      </c>
      <c r="I1543" s="14">
        <f>INDEX('20.10'!$B$7:$X$104,MATCH(B1543,'20.10'!$A$7:$A$104,0),MATCH(Data!A1543,'20.10'!$B$6:$X$6,0))</f>
        <v>0</v>
      </c>
      <c r="J1543" s="14">
        <f>INDEX('20.13'!$B$7:$X$104,MATCH(B1543,'20.13'!$A$7:$A$104,0),MATCH(Data!A1543,'20.13'!$B$6:$X$6,0))</f>
        <v>0</v>
      </c>
      <c r="K1543" s="14"/>
    </row>
    <row r="1544" spans="1:11" ht="18" hidden="1" x14ac:dyDescent="0.45">
      <c r="A1544" s="116">
        <v>2015</v>
      </c>
      <c r="B1544" s="105" t="s">
        <v>144</v>
      </c>
      <c r="C1544" s="14">
        <f>INDEX('1.1'!$B$6:$X$103,MATCH(B1544,'1.1'!$A$6:$A$103,0),MATCH(Data!A1544,'1.1'!$B$5:$X$5,0))</f>
        <v>1632</v>
      </c>
      <c r="D1544" s="14">
        <f>INDEX('1.2'!$B$6:$X$103,MATCH(B1544,'1.2'!$A$6:$A$103,0),MATCH(Data!A1544,'1.2'!$B$5:$X$5,0))</f>
        <v>1624.1</v>
      </c>
      <c r="E1544" s="14">
        <f>INDEX('1.6.2'!$B$7:$X$104,MATCH(B1544,'1.6.2'!$A$7:$A$104,0),MATCH(Data!A1544,'1.6.2'!$B$6:$X$6,0))</f>
        <v>63.3</v>
      </c>
      <c r="F1544" s="14">
        <f>INDEX('2.10.1'!$B$8:$X$105,MATCH(B1544,'2.10.1'!$A$8:$A$105,0),MATCH(Data!A1544,'2.10.1'!$B$7:$X$7,0))</f>
        <v>4.4000000000000004</v>
      </c>
      <c r="G1544" s="14">
        <f>INDEX('3.2'!$B$7:$X$104,MATCH(B1544,'3.2'!$A$7:$A$104,0),MATCH(Data!A1544,'3.2'!$B$6:$X$6,0))</f>
        <v>46221</v>
      </c>
      <c r="H1544" s="14">
        <f>INDEX('20.9'!$B$7:$X$104,MATCH(B1544,'20.9'!$A$7:$A$104,0),MATCH(Data!A1544,'20.9'!$B$6:$X$6,0))</f>
        <v>55309</v>
      </c>
      <c r="I1544" s="14">
        <f>INDEX('20.10'!$B$7:$X$104,MATCH(B1544,'20.10'!$A$7:$A$104,0),MATCH(Data!A1544,'20.10'!$B$6:$X$6,0))</f>
        <v>57918</v>
      </c>
      <c r="J1544" s="14">
        <f>INDEX('20.13'!$B$7:$X$104,MATCH(B1544,'20.13'!$A$7:$A$104,0),MATCH(Data!A1544,'20.13'!$B$6:$X$6,0))</f>
        <v>105.6</v>
      </c>
      <c r="K1544" s="14"/>
    </row>
    <row r="1545" spans="1:11" ht="18" hidden="1" x14ac:dyDescent="0.45">
      <c r="A1545" s="116">
        <v>2015</v>
      </c>
      <c r="B1545" s="105" t="s">
        <v>133</v>
      </c>
      <c r="C1545" s="14">
        <f>INDEX('1.1'!$B$6:$X$103,MATCH(B1545,'1.1'!$A$6:$A$103,0),MATCH(Data!A1545,'1.1'!$B$5:$X$5,0))</f>
        <v>514.29999999999995</v>
      </c>
      <c r="D1545" s="14">
        <f>INDEX('1.2'!$B$6:$X$103,MATCH(B1545,'1.2'!$A$6:$A$103,0),MATCH(Data!A1545,'1.2'!$B$5:$X$5,0))</f>
        <v>519.20000000000005</v>
      </c>
      <c r="E1545" s="14">
        <f>INDEX('1.6.2'!$B$7:$X$104,MATCH(B1545,'1.6.2'!$A$7:$A$104,0),MATCH(Data!A1545,'1.6.2'!$B$6:$X$6,0))</f>
        <v>66.599999999999994</v>
      </c>
      <c r="F1545" s="14">
        <f>INDEX('2.10.1'!$B$8:$X$105,MATCH(B1545,'2.10.1'!$A$8:$A$105,0),MATCH(Data!A1545,'2.10.1'!$B$7:$X$7,0))</f>
        <v>3.6</v>
      </c>
      <c r="G1545" s="14">
        <f>INDEX('3.2'!$B$7:$X$104,MATCH(B1545,'3.2'!$A$7:$A$104,0),MATCH(Data!A1545,'3.2'!$B$6:$X$6,0))</f>
        <v>67624</v>
      </c>
      <c r="H1545" s="14">
        <f>INDEX('20.9'!$B$7:$X$104,MATCH(B1545,'20.9'!$A$7:$A$104,0),MATCH(Data!A1545,'20.9'!$B$6:$X$6,0))</f>
        <v>68346</v>
      </c>
      <c r="I1545" s="14">
        <f>INDEX('20.10'!$B$7:$X$104,MATCH(B1545,'20.10'!$A$7:$A$104,0),MATCH(Data!A1545,'20.10'!$B$6:$X$6,0))</f>
        <v>60453</v>
      </c>
      <c r="J1545" s="14">
        <f>INDEX('20.13'!$B$7:$X$104,MATCH(B1545,'20.13'!$A$7:$A$104,0),MATCH(Data!A1545,'20.13'!$B$6:$X$6,0))</f>
        <v>120.3</v>
      </c>
      <c r="K1545" s="14"/>
    </row>
    <row r="1546" spans="1:11" ht="18" hidden="1" x14ac:dyDescent="0.45">
      <c r="A1546" s="116">
        <v>2015</v>
      </c>
      <c r="B1546" s="105" t="s">
        <v>102</v>
      </c>
      <c r="C1546" s="14">
        <f>INDEX('1.1'!$B$6:$X$103,MATCH(B1546,'1.1'!$A$6:$A$103,0),MATCH(Data!A1546,'1.1'!$B$5:$X$5,0))</f>
        <v>1477.2</v>
      </c>
      <c r="D1546" s="14">
        <f>INDEX('1.2'!$B$6:$X$103,MATCH(B1546,'1.2'!$A$6:$A$103,0),MATCH(Data!A1546,'1.2'!$B$5:$X$5,0))</f>
        <v>1462.3</v>
      </c>
      <c r="E1546" s="14">
        <f>INDEX('1.6.2'!$B$7:$X$104,MATCH(B1546,'1.6.2'!$A$7:$A$104,0),MATCH(Data!A1546,'1.6.2'!$B$6:$X$6,0))</f>
        <v>58</v>
      </c>
      <c r="F1546" s="14">
        <f>INDEX('2.10.1'!$B$8:$X$105,MATCH(B1546,'2.10.1'!$A$8:$A$105,0),MATCH(Data!A1546,'2.10.1'!$B$7:$X$7,0))</f>
        <v>6.2</v>
      </c>
      <c r="G1546" s="14">
        <f>INDEX('3.2'!$B$7:$X$104,MATCH(B1546,'3.2'!$A$7:$A$104,0),MATCH(Data!A1546,'3.2'!$B$6:$X$6,0))</f>
        <v>27448</v>
      </c>
      <c r="H1546" s="14">
        <f>INDEX('20.9'!$B$7:$X$104,MATCH(B1546,'20.9'!$A$7:$A$104,0),MATCH(Data!A1546,'20.9'!$B$6:$X$6,0))</f>
        <v>52666</v>
      </c>
      <c r="I1546" s="14">
        <f>INDEX('20.10'!$B$7:$X$104,MATCH(B1546,'20.10'!$A$7:$A$104,0),MATCH(Data!A1546,'20.10'!$B$6:$X$6,0))</f>
        <v>58075</v>
      </c>
      <c r="J1546" s="14">
        <f>INDEX('20.13'!$B$7:$X$104,MATCH(B1546,'20.13'!$A$7:$A$104,0),MATCH(Data!A1546,'20.13'!$B$6:$X$6,0))</f>
        <v>106.3</v>
      </c>
      <c r="K1546" s="14"/>
    </row>
    <row r="1547" spans="1:11" hidden="1" x14ac:dyDescent="0.45">
      <c r="A1547" s="116">
        <v>2015</v>
      </c>
      <c r="B1547" s="14" t="s">
        <v>103</v>
      </c>
      <c r="C1547" s="14">
        <f>INDEX('1.1'!$B$6:$X$103,MATCH(B1547,'1.1'!$A$6:$A$103,0),MATCH(Data!A1547,'1.1'!$B$5:$X$5,0))</f>
        <v>3502</v>
      </c>
      <c r="D1547" s="14">
        <f>INDEX('1.2'!$B$6:$X$103,MATCH(B1547,'1.2'!$A$6:$A$103,0),MATCH(Data!A1547,'1.2'!$B$5:$X$5,0))</f>
        <v>3500.1</v>
      </c>
      <c r="E1547" s="14">
        <f>INDEX('1.6.2'!$B$7:$X$104,MATCH(B1547,'1.6.2'!$A$7:$A$104,0),MATCH(Data!A1547,'1.6.2'!$B$6:$X$6,0))</f>
        <v>56.4</v>
      </c>
      <c r="F1547" s="14">
        <f>INDEX('2.10.1'!$B$8:$X$105,MATCH(B1547,'2.10.1'!$A$8:$A$105,0),MATCH(Data!A1547,'2.10.1'!$B$7:$X$7,0))</f>
        <v>7</v>
      </c>
      <c r="G1547" s="14">
        <f>INDEX('3.2'!$B$7:$X$104,MATCH(B1547,'3.2'!$A$7:$A$104,0),MATCH(Data!A1547,'3.2'!$B$6:$X$6,0))</f>
        <v>24654</v>
      </c>
      <c r="H1547" s="14">
        <f>INDEX('20.9'!$B$7:$X$104,MATCH(B1547,'20.9'!$A$7:$A$104,0),MATCH(Data!A1547,'20.9'!$B$6:$X$6,0))</f>
        <v>37542</v>
      </c>
      <c r="I1547" s="14">
        <f>INDEX('20.10'!$B$7:$X$104,MATCH(B1547,'20.10'!$A$7:$A$104,0),MATCH(Data!A1547,'20.10'!$B$6:$X$6,0))</f>
        <v>38668</v>
      </c>
      <c r="J1547" s="14">
        <f>INDEX('20.13'!$B$7:$X$104,MATCH(B1547,'20.13'!$A$7:$A$104,0),MATCH(Data!A1547,'20.13'!$B$6:$X$6,0))</f>
        <v>105.7</v>
      </c>
      <c r="K1547" s="14"/>
    </row>
    <row r="1548" spans="1:11" hidden="1" x14ac:dyDescent="0.45">
      <c r="A1548" s="116">
        <v>2015</v>
      </c>
      <c r="B1548" s="44" t="s">
        <v>145</v>
      </c>
      <c r="C1548" s="14">
        <f>INDEX('1.1'!$B$6:$X$103,MATCH(B1548,'1.1'!$A$6:$A$103,0),MATCH(Data!A1548,'1.1'!$B$5:$X$5,0))</f>
        <v>17198.3</v>
      </c>
      <c r="D1548" s="14">
        <f>INDEX('1.2'!$B$6:$X$103,MATCH(B1548,'1.2'!$A$6:$A$103,0),MATCH(Data!A1548,'1.2'!$B$5:$X$5,0))</f>
        <v>17197.900000000001</v>
      </c>
      <c r="E1548" s="14">
        <f>INDEX('1.6.2'!$B$7:$X$104,MATCH(B1548,'1.6.2'!$A$7:$A$104,0),MATCH(Data!A1548,'1.6.2'!$B$6:$X$6,0))</f>
        <v>57.1</v>
      </c>
      <c r="F1548" s="14">
        <f>INDEX('2.10.1'!$B$8:$X$105,MATCH(B1548,'2.10.1'!$A$8:$A$105,0),MATCH(Data!A1548,'2.10.1'!$B$7:$X$7,0))</f>
        <v>7.4</v>
      </c>
      <c r="G1548" s="14">
        <f>INDEX('3.2'!$B$7:$X$104,MATCH(B1548,'3.2'!$A$7:$A$104,0),MATCH(Data!A1548,'3.2'!$B$6:$X$6,0))</f>
        <v>23535</v>
      </c>
      <c r="H1548" s="14">
        <f>INDEX('20.9'!$B$7:$X$104,MATCH(B1548,'20.9'!$A$7:$A$104,0),MATCH(Data!A1548,'20.9'!$B$6:$X$6,0))</f>
        <v>47018</v>
      </c>
      <c r="I1548" s="14">
        <f>INDEX('20.10'!$B$7:$X$104,MATCH(B1548,'20.10'!$A$7:$A$104,0),MATCH(Data!A1548,'20.10'!$B$6:$X$6,0))</f>
        <v>48224</v>
      </c>
      <c r="J1548" s="14">
        <f>INDEX('20.13'!$B$7:$X$104,MATCH(B1548,'20.13'!$A$7:$A$104,0),MATCH(Data!A1548,'20.13'!$B$6:$X$6,0))</f>
        <v>104.9</v>
      </c>
      <c r="K1548" s="14"/>
    </row>
    <row r="1549" spans="1:11" hidden="1" x14ac:dyDescent="0.45">
      <c r="A1549" s="116">
        <v>2015</v>
      </c>
      <c r="B1549" s="14" t="s">
        <v>104</v>
      </c>
      <c r="C1549" s="14">
        <f>INDEX('1.1'!$B$6:$X$103,MATCH(B1549,'1.1'!$A$6:$A$103,0),MATCH(Data!A1549,'1.1'!$B$5:$X$5,0))</f>
        <v>210.1</v>
      </c>
      <c r="D1549" s="14">
        <f>INDEX('1.2'!$B$6:$X$103,MATCH(B1549,'1.2'!$A$6:$A$103,0),MATCH(Data!A1549,'1.2'!$B$5:$X$5,0))</f>
        <v>209.9</v>
      </c>
      <c r="E1549" s="14">
        <f>INDEX('1.6.2'!$B$7:$X$104,MATCH(B1549,'1.6.2'!$A$7:$A$104,0),MATCH(Data!A1549,'1.6.2'!$B$6:$X$6,0))</f>
        <v>54.8</v>
      </c>
      <c r="F1549" s="14">
        <f>INDEX('2.10.1'!$B$8:$X$105,MATCH(B1549,'2.10.1'!$A$8:$A$105,0),MATCH(Data!A1549,'2.10.1'!$B$7:$X$7,0))</f>
        <v>9.6999999999999993</v>
      </c>
      <c r="G1549" s="14">
        <f>INDEX('3.2'!$B$7:$X$104,MATCH(B1549,'3.2'!$A$7:$A$104,0),MATCH(Data!A1549,'3.2'!$B$6:$X$6,0))</f>
        <v>17872</v>
      </c>
      <c r="H1549" s="14">
        <f>INDEX('20.9'!$B$7:$X$104,MATCH(B1549,'20.9'!$A$7:$A$104,0),MATCH(Data!A1549,'20.9'!$B$6:$X$6,0))</f>
        <v>39708</v>
      </c>
      <c r="I1549" s="14">
        <f>INDEX('20.10'!$B$7:$X$104,MATCH(B1549,'20.10'!$A$7:$A$104,0),MATCH(Data!A1549,'20.10'!$B$6:$X$6,0))</f>
        <v>42897</v>
      </c>
      <c r="J1549" s="14">
        <f>INDEX('20.13'!$B$7:$X$104,MATCH(B1549,'20.13'!$A$7:$A$104,0),MATCH(Data!A1549,'20.13'!$B$6:$X$6,0))</f>
        <v>105.4</v>
      </c>
      <c r="K1549" s="14"/>
    </row>
    <row r="1550" spans="1:11" hidden="1" x14ac:dyDescent="0.45">
      <c r="A1550" s="116">
        <v>2015</v>
      </c>
      <c r="B1550" s="14" t="s">
        <v>106</v>
      </c>
      <c r="C1550" s="14">
        <f>INDEX('1.1'!$B$6:$X$103,MATCH(B1550,'1.1'!$A$6:$A$103,0),MATCH(Data!A1550,'1.1'!$B$5:$X$5,0))</f>
        <v>317.2</v>
      </c>
      <c r="D1550" s="14">
        <f>INDEX('1.2'!$B$6:$X$103,MATCH(B1550,'1.2'!$A$6:$A$103,0),MATCH(Data!A1550,'1.2'!$B$5:$X$5,0))</f>
        <v>316.2</v>
      </c>
      <c r="E1550" s="14">
        <f>INDEX('1.6.2'!$B$7:$X$104,MATCH(B1550,'1.6.2'!$A$7:$A$104,0),MATCH(Data!A1550,'1.6.2'!$B$6:$X$6,0))</f>
        <v>55.7</v>
      </c>
      <c r="F1550" s="14">
        <f>INDEX('2.10.1'!$B$8:$X$105,MATCH(B1550,'2.10.1'!$A$8:$A$105,0),MATCH(Data!A1550,'2.10.1'!$B$7:$X$7,0))</f>
        <v>18.600000000000001</v>
      </c>
      <c r="G1550" s="14">
        <f>INDEX('3.2'!$B$7:$X$104,MATCH(B1550,'3.2'!$A$7:$A$104,0),MATCH(Data!A1550,'3.2'!$B$6:$X$6,0))</f>
        <v>15572</v>
      </c>
      <c r="H1550" s="14">
        <f>INDEX('20.9'!$B$7:$X$104,MATCH(B1550,'20.9'!$A$7:$A$104,0),MATCH(Data!A1550,'20.9'!$B$6:$X$6,0))</f>
        <v>43963</v>
      </c>
      <c r="I1550" s="14">
        <f>INDEX('20.10'!$B$7:$X$104,MATCH(B1550,'20.10'!$A$7:$A$104,0),MATCH(Data!A1550,'20.10'!$B$6:$X$6,0))</f>
        <v>50173</v>
      </c>
      <c r="J1550" s="14">
        <f>INDEX('20.13'!$B$7:$X$104,MATCH(B1550,'20.13'!$A$7:$A$104,0),MATCH(Data!A1550,'20.13'!$B$6:$X$6,0))</f>
        <v>103.3</v>
      </c>
      <c r="K1550" s="14"/>
    </row>
    <row r="1551" spans="1:11" hidden="1" x14ac:dyDescent="0.45">
      <c r="A1551" s="116">
        <v>2015</v>
      </c>
      <c r="B1551" s="14" t="s">
        <v>107</v>
      </c>
      <c r="C1551" s="14">
        <f>INDEX('1.1'!$B$6:$X$103,MATCH(B1551,'1.1'!$A$6:$A$103,0),MATCH(Data!A1551,'1.1'!$B$5:$X$5,0))</f>
        <v>538.9</v>
      </c>
      <c r="D1551" s="14">
        <f>INDEX('1.2'!$B$6:$X$103,MATCH(B1551,'1.2'!$A$6:$A$103,0),MATCH(Data!A1551,'1.2'!$B$5:$X$5,0))</f>
        <v>538.1</v>
      </c>
      <c r="E1551" s="14">
        <f>INDEX('1.6.2'!$B$7:$X$104,MATCH(B1551,'1.6.2'!$A$7:$A$104,0),MATCH(Data!A1551,'1.6.2'!$B$6:$X$6,0))</f>
        <v>56.2</v>
      </c>
      <c r="F1551" s="14">
        <f>INDEX('2.10.1'!$B$8:$X$105,MATCH(B1551,'2.10.1'!$A$8:$A$105,0),MATCH(Data!A1551,'2.10.1'!$B$7:$X$7,0))</f>
        <v>5.8</v>
      </c>
      <c r="G1551" s="14">
        <f>INDEX('3.2'!$B$7:$X$104,MATCH(B1551,'3.2'!$A$7:$A$104,0),MATCH(Data!A1551,'3.2'!$B$6:$X$6,0))</f>
        <v>19116</v>
      </c>
      <c r="H1551" s="14">
        <f>INDEX('20.9'!$B$7:$X$104,MATCH(B1551,'20.9'!$A$7:$A$104,0),MATCH(Data!A1551,'20.9'!$B$6:$X$6,0))</f>
        <v>40088</v>
      </c>
      <c r="I1551" s="14">
        <f>INDEX('20.10'!$B$7:$X$104,MATCH(B1551,'20.10'!$A$7:$A$104,0),MATCH(Data!A1551,'20.10'!$B$6:$X$6,0))</f>
        <v>46129</v>
      </c>
      <c r="J1551" s="14">
        <f>INDEX('20.13'!$B$7:$X$104,MATCH(B1551,'20.13'!$A$7:$A$104,0),MATCH(Data!A1551,'20.13'!$B$6:$X$6,0))</f>
        <v>98.1</v>
      </c>
      <c r="K1551" s="14"/>
    </row>
    <row r="1552" spans="1:11" hidden="1" x14ac:dyDescent="0.45">
      <c r="A1552" s="116">
        <v>2015</v>
      </c>
      <c r="B1552" s="14" t="s">
        <v>108</v>
      </c>
      <c r="C1552" s="14">
        <f>INDEX('1.1'!$B$6:$X$103,MATCH(B1552,'1.1'!$A$6:$A$103,0),MATCH(Data!A1552,'1.1'!$B$5:$X$5,0))</f>
        <v>2325</v>
      </c>
      <c r="D1552" s="14">
        <f>INDEX('1.2'!$B$6:$X$103,MATCH(B1552,'1.2'!$A$6:$A$103,0),MATCH(Data!A1552,'1.2'!$B$5:$X$5,0))</f>
        <v>2334.1999999999998</v>
      </c>
      <c r="E1552" s="14">
        <f>INDEX('1.6.2'!$B$7:$X$104,MATCH(B1552,'1.6.2'!$A$7:$A$104,0),MATCH(Data!A1552,'1.6.2'!$B$6:$X$6,0))</f>
        <v>55.3</v>
      </c>
      <c r="F1552" s="14">
        <f>INDEX('2.10.1'!$B$8:$X$105,MATCH(B1552,'2.10.1'!$A$8:$A$105,0),MATCH(Data!A1552,'2.10.1'!$B$7:$X$7,0))</f>
        <v>8</v>
      </c>
      <c r="G1552" s="14">
        <f>INDEX('3.2'!$B$7:$X$104,MATCH(B1552,'3.2'!$A$7:$A$104,0),MATCH(Data!A1552,'3.2'!$B$6:$X$6,0))</f>
        <v>20860</v>
      </c>
      <c r="H1552" s="14">
        <f>INDEX('20.9'!$B$7:$X$104,MATCH(B1552,'20.9'!$A$7:$A$104,0),MATCH(Data!A1552,'20.9'!$B$6:$X$6,0))</f>
        <v>44135</v>
      </c>
      <c r="I1552" s="14">
        <f>INDEX('20.10'!$B$7:$X$104,MATCH(B1552,'20.10'!$A$7:$A$104,0),MATCH(Data!A1552,'20.10'!$B$6:$X$6,0))</f>
        <v>43618</v>
      </c>
      <c r="J1552" s="14">
        <f>INDEX('20.13'!$B$7:$X$104,MATCH(B1552,'20.13'!$A$7:$A$104,0),MATCH(Data!A1552,'20.13'!$B$6:$X$6,0))</f>
        <v>105.3</v>
      </c>
      <c r="K1552" s="14"/>
    </row>
    <row r="1553" spans="1:11" hidden="1" x14ac:dyDescent="0.45">
      <c r="A1553" s="116">
        <v>2015</v>
      </c>
      <c r="B1553" s="14" t="s">
        <v>109</v>
      </c>
      <c r="C1553" s="14">
        <f>INDEX('1.1'!$B$6:$X$103,MATCH(B1553,'1.1'!$A$6:$A$103,0),MATCH(Data!A1553,'1.1'!$B$5:$X$5,0))</f>
        <v>2869.7</v>
      </c>
      <c r="D1553" s="14">
        <f>INDEX('1.2'!$B$6:$X$103,MATCH(B1553,'1.2'!$A$6:$A$103,0),MATCH(Data!A1553,'1.2'!$B$5:$X$5,0))</f>
        <v>2865.5</v>
      </c>
      <c r="E1553" s="14">
        <f>INDEX('1.6.2'!$B$7:$X$104,MATCH(B1553,'1.6.2'!$A$7:$A$104,0),MATCH(Data!A1553,'1.6.2'!$B$6:$X$6,0))</f>
        <v>58.7</v>
      </c>
      <c r="F1553" s="14">
        <f>INDEX('2.10.1'!$B$8:$X$105,MATCH(B1553,'2.10.1'!$A$8:$A$105,0),MATCH(Data!A1553,'2.10.1'!$B$7:$X$7,0))</f>
        <v>6.2</v>
      </c>
      <c r="G1553" s="14">
        <f>INDEX('3.2'!$B$7:$X$104,MATCH(B1553,'3.2'!$A$7:$A$104,0),MATCH(Data!A1553,'3.2'!$B$6:$X$6,0))</f>
        <v>27053</v>
      </c>
      <c r="H1553" s="14">
        <f>INDEX('20.9'!$B$7:$X$104,MATCH(B1553,'20.9'!$A$7:$A$104,0),MATCH(Data!A1553,'20.9'!$B$6:$X$6,0))</f>
        <v>52729</v>
      </c>
      <c r="I1553" s="14">
        <f>INDEX('20.10'!$B$7:$X$104,MATCH(B1553,'20.10'!$A$7:$A$104,0),MATCH(Data!A1553,'20.10'!$B$6:$X$6,0))</f>
        <v>45563</v>
      </c>
      <c r="J1553" s="14">
        <f>INDEX('20.13'!$B$7:$X$104,MATCH(B1553,'20.13'!$A$7:$A$104,0),MATCH(Data!A1553,'20.13'!$B$6:$X$6,0))</f>
        <v>104</v>
      </c>
      <c r="K1553" s="14"/>
    </row>
    <row r="1554" spans="1:11" hidden="1" x14ac:dyDescent="0.45">
      <c r="A1554" s="116">
        <v>2015</v>
      </c>
      <c r="B1554" s="14" t="s">
        <v>110</v>
      </c>
      <c r="C1554" s="14">
        <f>INDEX('1.1'!$B$6:$X$103,MATCH(B1554,'1.1'!$A$6:$A$103,0),MATCH(Data!A1554,'1.1'!$B$5:$X$5,0))</f>
        <v>2415.6999999999998</v>
      </c>
      <c r="D1554" s="14">
        <f>INDEX('1.2'!$B$6:$X$103,MATCH(B1554,'1.2'!$A$6:$A$103,0),MATCH(Data!A1554,'1.2'!$B$5:$X$5,0))</f>
        <v>2416.5</v>
      </c>
      <c r="E1554" s="14">
        <f>INDEX('1.6.2'!$B$7:$X$104,MATCH(B1554,'1.6.2'!$A$7:$A$104,0),MATCH(Data!A1554,'1.6.2'!$B$6:$X$6,0))</f>
        <v>56.8</v>
      </c>
      <c r="F1554" s="14">
        <f>INDEX('2.10.1'!$B$8:$X$105,MATCH(B1554,'2.10.1'!$A$8:$A$105,0),MATCH(Data!A1554,'2.10.1'!$B$7:$X$7,0))</f>
        <v>8.1999999999999993</v>
      </c>
      <c r="G1554" s="14">
        <f>INDEX('3.2'!$B$7:$X$104,MATCH(B1554,'3.2'!$A$7:$A$104,0),MATCH(Data!A1554,'3.2'!$B$6:$X$6,0))</f>
        <v>21753</v>
      </c>
      <c r="H1554" s="14">
        <f>INDEX('20.9'!$B$7:$X$104,MATCH(B1554,'20.9'!$A$7:$A$104,0),MATCH(Data!A1554,'20.9'!$B$6:$X$6,0))</f>
        <v>48922</v>
      </c>
      <c r="I1554" s="14">
        <f>INDEX('20.10'!$B$7:$X$104,MATCH(B1554,'20.10'!$A$7:$A$104,0),MATCH(Data!A1554,'20.10'!$B$6:$X$6,0))</f>
        <v>42630</v>
      </c>
      <c r="J1554" s="14">
        <f>INDEX('20.13'!$B$7:$X$104,MATCH(B1554,'20.13'!$A$7:$A$104,0),MATCH(Data!A1554,'20.13'!$B$6:$X$6,0))</f>
        <v>104.5</v>
      </c>
      <c r="K1554" s="14"/>
    </row>
    <row r="1555" spans="1:11" hidden="1" x14ac:dyDescent="0.45">
      <c r="A1555" s="116">
        <v>2015</v>
      </c>
      <c r="B1555" s="14" t="s">
        <v>111</v>
      </c>
      <c r="C1555" s="14">
        <f>INDEX('1.1'!$B$6:$X$103,MATCH(B1555,'1.1'!$A$6:$A$103,0),MATCH(Data!A1555,'1.1'!$B$5:$X$5,0))</f>
        <v>2711.9</v>
      </c>
      <c r="D1555" s="14">
        <f>INDEX('1.2'!$B$6:$X$103,MATCH(B1555,'1.2'!$A$6:$A$103,0),MATCH(Data!A1555,'1.2'!$B$5:$X$5,0))</f>
        <v>2716.1</v>
      </c>
      <c r="E1555" s="14">
        <f>INDEX('1.6.2'!$B$7:$X$104,MATCH(B1555,'1.6.2'!$A$7:$A$104,0),MATCH(Data!A1555,'1.6.2'!$B$6:$X$6,0))</f>
        <v>56.3</v>
      </c>
      <c r="F1555" s="14">
        <f>INDEX('2.10.1'!$B$8:$X$105,MATCH(B1555,'2.10.1'!$A$8:$A$105,0),MATCH(Data!A1555,'2.10.1'!$B$7:$X$7,0))</f>
        <v>7.7</v>
      </c>
      <c r="G1555" s="14">
        <f>INDEX('3.2'!$B$7:$X$104,MATCH(B1555,'3.2'!$A$7:$A$104,0),MATCH(Data!A1555,'3.2'!$B$6:$X$6,0))</f>
        <v>21879</v>
      </c>
      <c r="H1555" s="14">
        <f>INDEX('20.9'!$B$7:$X$104,MATCH(B1555,'20.9'!$A$7:$A$104,0),MATCH(Data!A1555,'20.9'!$B$6:$X$6,0))</f>
        <v>39253</v>
      </c>
      <c r="I1555" s="14">
        <f>INDEX('20.10'!$B$7:$X$104,MATCH(B1555,'20.10'!$A$7:$A$104,0),MATCH(Data!A1555,'20.10'!$B$6:$X$6,0))</f>
        <v>39462</v>
      </c>
      <c r="J1555" s="14">
        <f>INDEX('20.13'!$B$7:$X$104,MATCH(B1555,'20.13'!$A$7:$A$104,0),MATCH(Data!A1555,'20.13'!$B$6:$X$6,0))</f>
        <v>106.7</v>
      </c>
      <c r="K1555" s="14"/>
    </row>
    <row r="1556" spans="1:11" hidden="1" x14ac:dyDescent="0.45">
      <c r="A1556" s="116">
        <v>2015</v>
      </c>
      <c r="B1556" s="14" t="s">
        <v>112</v>
      </c>
      <c r="C1556" s="14">
        <f>INDEX('1.1'!$B$6:$X$103,MATCH(B1556,'1.1'!$A$6:$A$103,0),MATCH(Data!A1556,'1.1'!$B$5:$X$5,0))</f>
        <v>2770</v>
      </c>
      <c r="D1556" s="14">
        <f>INDEX('1.2'!$B$6:$X$103,MATCH(B1556,'1.2'!$A$6:$A$103,0),MATCH(Data!A1556,'1.2'!$B$5:$X$5,0))</f>
        <v>2761.5</v>
      </c>
      <c r="E1556" s="14">
        <f>INDEX('1.6.2'!$B$7:$X$104,MATCH(B1556,'1.6.2'!$A$7:$A$104,0),MATCH(Data!A1556,'1.6.2'!$B$6:$X$6,0))</f>
        <v>57.7</v>
      </c>
      <c r="F1556" s="14">
        <f>INDEX('2.10.1'!$B$8:$X$105,MATCH(B1556,'2.10.1'!$A$8:$A$105,0),MATCH(Data!A1556,'2.10.1'!$B$7:$X$7,0))</f>
        <v>6.9</v>
      </c>
      <c r="G1556" s="14">
        <f>INDEX('3.2'!$B$7:$X$104,MATCH(B1556,'3.2'!$A$7:$A$104,0),MATCH(Data!A1556,'3.2'!$B$6:$X$6,0))</f>
        <v>25541</v>
      </c>
      <c r="H1556" s="14">
        <f>INDEX('20.9'!$B$7:$X$104,MATCH(B1556,'20.9'!$A$7:$A$104,0),MATCH(Data!A1556,'20.9'!$B$6:$X$6,0))</f>
        <v>46573</v>
      </c>
      <c r="I1556" s="14">
        <f>INDEX('20.10'!$B$7:$X$104,MATCH(B1556,'20.10'!$A$7:$A$104,0),MATCH(Data!A1556,'20.10'!$B$6:$X$6,0))</f>
        <v>54965</v>
      </c>
      <c r="J1556" s="14">
        <f>INDEX('20.13'!$B$7:$X$104,MATCH(B1556,'20.13'!$A$7:$A$104,0),MATCH(Data!A1556,'20.13'!$B$6:$X$6,0))</f>
        <v>105.6</v>
      </c>
      <c r="K1556" s="14"/>
    </row>
    <row r="1557" spans="1:11" hidden="1" x14ac:dyDescent="0.45">
      <c r="A1557" s="116">
        <v>2015</v>
      </c>
      <c r="B1557" s="14" t="s">
        <v>113</v>
      </c>
      <c r="C1557" s="14">
        <f>INDEX('1.1'!$B$6:$X$103,MATCH(B1557,'1.1'!$A$6:$A$103,0),MATCH(Data!A1557,'1.1'!$B$5:$X$5,0))</f>
        <v>1965.5</v>
      </c>
      <c r="D1557" s="14">
        <f>INDEX('1.2'!$B$6:$X$103,MATCH(B1557,'1.2'!$A$6:$A$103,0),MATCH(Data!A1557,'1.2'!$B$5:$X$5,0))</f>
        <v>1966.6</v>
      </c>
      <c r="E1557" s="14">
        <f>INDEX('1.6.2'!$B$7:$X$104,MATCH(B1557,'1.6.2'!$A$7:$A$104,0),MATCH(Data!A1557,'1.6.2'!$B$6:$X$6,0))</f>
        <v>57.3</v>
      </c>
      <c r="F1557" s="14">
        <f>INDEX('2.10.1'!$B$8:$X$105,MATCH(B1557,'2.10.1'!$A$8:$A$105,0),MATCH(Data!A1557,'2.10.1'!$B$7:$X$7,0))</f>
        <v>6.8</v>
      </c>
      <c r="G1557" s="14">
        <f>INDEX('3.2'!$B$7:$X$104,MATCH(B1557,'3.2'!$A$7:$A$104,0),MATCH(Data!A1557,'3.2'!$B$6:$X$6,0))</f>
        <v>25283</v>
      </c>
      <c r="H1557" s="14">
        <f>INDEX('20.9'!$B$7:$X$104,MATCH(B1557,'20.9'!$A$7:$A$104,0),MATCH(Data!A1557,'20.9'!$B$6:$X$6,0))</f>
        <v>43162</v>
      </c>
      <c r="I1557" s="14">
        <f>INDEX('20.10'!$B$7:$X$104,MATCH(B1557,'20.10'!$A$7:$A$104,0),MATCH(Data!A1557,'20.10'!$B$6:$X$6,0))</f>
        <v>43784</v>
      </c>
      <c r="J1557" s="14">
        <f>INDEX('20.13'!$B$7:$X$104,MATCH(B1557,'20.13'!$A$7:$A$104,0),MATCH(Data!A1557,'20.13'!$B$6:$X$6,0))</f>
        <v>110.4</v>
      </c>
      <c r="K1557" s="14"/>
    </row>
    <row r="1558" spans="1:11" hidden="1" x14ac:dyDescent="0.45">
      <c r="A1558" s="116">
        <v>2015</v>
      </c>
      <c r="B1558" s="14" t="s">
        <v>114</v>
      </c>
      <c r="C1558" s="14">
        <f>INDEX('1.1'!$B$6:$X$103,MATCH(B1558,'1.1'!$A$6:$A$103,0),MATCH(Data!A1558,'1.1'!$B$5:$X$5,0))</f>
        <v>1074.3</v>
      </c>
      <c r="D1558" s="14">
        <f>INDEX('1.2'!$B$6:$X$103,MATCH(B1558,'1.2'!$A$6:$A$103,0),MATCH(Data!A1558,'1.2'!$B$5:$X$5,0))</f>
        <v>1073.3</v>
      </c>
      <c r="E1558" s="14">
        <f>INDEX('1.6.2'!$B$7:$X$104,MATCH(B1558,'1.6.2'!$A$7:$A$104,0),MATCH(Data!A1558,'1.6.2'!$B$6:$X$6,0))</f>
        <v>59.1</v>
      </c>
      <c r="F1558" s="14">
        <f>INDEX('2.10.1'!$B$8:$X$105,MATCH(B1558,'2.10.1'!$A$8:$A$105,0),MATCH(Data!A1558,'2.10.1'!$B$7:$X$7,0))</f>
        <v>7.7</v>
      </c>
      <c r="G1558" s="14">
        <f>INDEX('3.2'!$B$7:$X$104,MATCH(B1558,'3.2'!$A$7:$A$104,0),MATCH(Data!A1558,'3.2'!$B$6:$X$6,0))</f>
        <v>26827</v>
      </c>
      <c r="H1558" s="14">
        <f>INDEX('20.9'!$B$7:$X$104,MATCH(B1558,'20.9'!$A$7:$A$104,0),MATCH(Data!A1558,'20.9'!$B$6:$X$6,0))</f>
        <v>45226</v>
      </c>
      <c r="I1558" s="14">
        <f>INDEX('20.10'!$B$7:$X$104,MATCH(B1558,'20.10'!$A$7:$A$104,0),MATCH(Data!A1558,'20.10'!$B$6:$X$6,0))</f>
        <v>49079</v>
      </c>
      <c r="J1558" s="14">
        <f>INDEX('20.13'!$B$7:$X$104,MATCH(B1558,'20.13'!$A$7:$A$104,0),MATCH(Data!A1558,'20.13'!$B$6:$X$6,0))</f>
        <v>100.9</v>
      </c>
      <c r="K1558" s="14"/>
    </row>
    <row r="1559" spans="1:11" ht="18" hidden="1" x14ac:dyDescent="0.45">
      <c r="A1559" s="116">
        <v>2015</v>
      </c>
      <c r="B1559" s="44" t="s">
        <v>146</v>
      </c>
      <c r="C1559" s="14">
        <f>INDEX('1.1'!$B$6:$X$103,MATCH(B1559,'1.1'!$A$6:$A$103,0),MATCH(Data!A1559,'1.1'!$B$5:$X$5,0))</f>
        <v>8200.4</v>
      </c>
      <c r="D1559" s="14">
        <f>INDEX('1.2'!$B$6:$X$103,MATCH(B1559,'1.2'!$A$6:$A$103,0),MATCH(Data!A1559,'1.2'!$B$5:$X$5,0))</f>
        <v>8214.5</v>
      </c>
      <c r="E1559" s="14">
        <f>INDEX('1.6.2'!$B$7:$X$104,MATCH(B1559,'1.6.2'!$A$7:$A$104,0),MATCH(Data!A1559,'1.6.2'!$B$6:$X$6,0))</f>
        <v>58.7</v>
      </c>
      <c r="F1559" s="14">
        <f>INDEX('2.10.1'!$B$8:$X$105,MATCH(B1559,'2.10.1'!$A$8:$A$105,0),MATCH(Data!A1559,'2.10.1'!$B$7:$X$7,0))</f>
        <v>7.1</v>
      </c>
      <c r="G1559" s="14">
        <f>INDEX('3.2'!$B$7:$X$104,MATCH(B1559,'3.2'!$A$7:$A$104,0),MATCH(Data!A1559,'3.2'!$B$6:$X$6,0))</f>
        <v>35019</v>
      </c>
      <c r="H1559" s="14">
        <f>INDEX('20.9'!$B$7:$X$104,MATCH(B1559,'20.9'!$A$7:$A$104,0),MATCH(Data!A1559,'20.9'!$B$6:$X$6,0))</f>
        <v>64777</v>
      </c>
      <c r="I1559" s="14">
        <f>INDEX('20.10'!$B$7:$X$104,MATCH(B1559,'20.10'!$A$7:$A$104,0),MATCH(Data!A1559,'20.10'!$B$6:$X$6,0))</f>
        <v>72829</v>
      </c>
      <c r="J1559" s="14">
        <f>INDEX('20.13'!$B$7:$X$104,MATCH(B1559,'20.13'!$A$7:$A$104,0),MATCH(Data!A1559,'20.13'!$B$6:$X$6,0))</f>
        <v>102.2</v>
      </c>
      <c r="K1559" s="14"/>
    </row>
    <row r="1560" spans="1:11" hidden="1" x14ac:dyDescent="0.45">
      <c r="A1560" s="116">
        <v>2015</v>
      </c>
      <c r="B1560" s="14" t="s">
        <v>115</v>
      </c>
      <c r="C1560" s="14">
        <f>INDEX('1.1'!$B$6:$X$103,MATCH(B1560,'1.1'!$A$6:$A$103,0),MATCH(Data!A1560,'1.1'!$B$5:$X$5,0))</f>
        <v>980.1</v>
      </c>
      <c r="D1560" s="14">
        <f>INDEX('1.2'!$B$6:$X$103,MATCH(B1560,'1.2'!$A$6:$A$103,0),MATCH(Data!A1560,'1.2'!$B$5:$X$5,0))</f>
        <v>978.6</v>
      </c>
      <c r="E1560" s="14">
        <f>INDEX('1.6.2'!$B$7:$X$104,MATCH(B1560,'1.6.2'!$A$7:$A$104,0),MATCH(Data!A1560,'1.6.2'!$B$6:$X$6,0))</f>
        <v>56.8</v>
      </c>
      <c r="F1560" s="14">
        <f>INDEX('2.10.1'!$B$8:$X$105,MATCH(B1560,'2.10.1'!$A$8:$A$105,0),MATCH(Data!A1560,'2.10.1'!$B$7:$X$7,0))</f>
        <v>9.1999999999999993</v>
      </c>
      <c r="G1560" s="14">
        <f>INDEX('3.2'!$B$7:$X$104,MATCH(B1560,'3.2'!$A$7:$A$104,0),MATCH(Data!A1560,'3.2'!$B$6:$X$6,0))</f>
        <v>23858</v>
      </c>
      <c r="H1560" s="14">
        <f>INDEX('20.9'!$B$7:$X$104,MATCH(B1560,'20.9'!$A$7:$A$104,0),MATCH(Data!A1560,'20.9'!$B$6:$X$6,0))</f>
        <v>39902</v>
      </c>
      <c r="I1560" s="14">
        <f>INDEX('20.10'!$B$7:$X$104,MATCH(B1560,'20.10'!$A$7:$A$104,0),MATCH(Data!A1560,'20.10'!$B$6:$X$6,0))</f>
        <v>41602</v>
      </c>
      <c r="J1560" s="14">
        <f>INDEX('20.13'!$B$7:$X$104,MATCH(B1560,'20.13'!$A$7:$A$104,0),MATCH(Data!A1560,'20.13'!$B$6:$X$6,0))</f>
        <v>104.2</v>
      </c>
      <c r="K1560" s="14"/>
    </row>
    <row r="1561" spans="1:11" hidden="1" x14ac:dyDescent="0.45">
      <c r="A1561" s="116">
        <v>2015</v>
      </c>
      <c r="B1561" s="14" t="s">
        <v>116</v>
      </c>
      <c r="C1561" s="14">
        <f>INDEX('1.1'!$B$6:$X$103,MATCH(B1561,'1.1'!$A$6:$A$103,0),MATCH(Data!A1561,'1.1'!$B$5:$X$5,0))</f>
        <v>962.5</v>
      </c>
      <c r="D1561" s="14">
        <f>INDEX('1.2'!$B$6:$X$103,MATCH(B1561,'1.2'!$A$6:$A$103,0),MATCH(Data!A1561,'1.2'!$B$5:$X$5,0))</f>
        <v>960.7</v>
      </c>
      <c r="E1561" s="14">
        <f>INDEX('1.6.2'!$B$7:$X$104,MATCH(B1561,'1.6.2'!$A$7:$A$104,0),MATCH(Data!A1561,'1.6.2'!$B$6:$X$6,0))</f>
        <v>59.6</v>
      </c>
      <c r="F1561" s="14">
        <f>INDEX('2.10.1'!$B$8:$X$105,MATCH(B1561,'2.10.1'!$A$8:$A$105,0),MATCH(Data!A1561,'2.10.1'!$B$7:$X$7,0))</f>
        <v>7.3</v>
      </c>
      <c r="G1561" s="14">
        <f>INDEX('3.2'!$B$7:$X$104,MATCH(B1561,'3.2'!$A$7:$A$104,0),MATCH(Data!A1561,'3.2'!$B$6:$X$6,0))</f>
        <v>37013</v>
      </c>
      <c r="H1561" s="14">
        <f>INDEX('20.9'!$B$7:$X$104,MATCH(B1561,'20.9'!$A$7:$A$104,0),MATCH(Data!A1561,'20.9'!$B$6:$X$6,0))</f>
        <v>71608</v>
      </c>
      <c r="I1561" s="14">
        <f>INDEX('20.10'!$B$7:$X$104,MATCH(B1561,'20.10'!$A$7:$A$104,0),MATCH(Data!A1561,'20.10'!$B$6:$X$6,0))</f>
        <v>84028</v>
      </c>
      <c r="J1561" s="14">
        <f>INDEX('20.13'!$B$7:$X$104,MATCH(B1561,'20.13'!$A$7:$A$104,0),MATCH(Data!A1561,'20.13'!$B$6:$X$6,0))</f>
        <v>108.1</v>
      </c>
      <c r="K1561" s="14"/>
    </row>
    <row r="1562" spans="1:11" hidden="1" x14ac:dyDescent="0.45">
      <c r="A1562" s="116">
        <v>2015</v>
      </c>
      <c r="B1562" s="14" t="s">
        <v>117</v>
      </c>
      <c r="C1562" s="14">
        <f>INDEX('1.1'!$B$6:$X$103,MATCH(B1562,'1.1'!$A$6:$A$103,0),MATCH(Data!A1562,'1.1'!$B$5:$X$5,0))</f>
        <v>1063.9000000000001</v>
      </c>
      <c r="D1562" s="14">
        <f>INDEX('1.2'!$B$6:$X$103,MATCH(B1562,'1.2'!$A$6:$A$103,0),MATCH(Data!A1562,'1.2'!$B$5:$X$5,0))</f>
        <v>1068</v>
      </c>
      <c r="E1562" s="14">
        <f>INDEX('1.6.2'!$B$7:$X$104,MATCH(B1562,'1.6.2'!$A$7:$A$104,0),MATCH(Data!A1562,'1.6.2'!$B$6:$X$6,0))</f>
        <v>58</v>
      </c>
      <c r="F1562" s="14">
        <f>INDEX('2.10.1'!$B$8:$X$105,MATCH(B1562,'2.10.1'!$A$8:$A$105,0),MATCH(Data!A1562,'2.10.1'!$B$7:$X$7,0))</f>
        <v>10.4</v>
      </c>
      <c r="G1562" s="14">
        <f>INDEX('3.2'!$B$7:$X$104,MATCH(B1562,'3.2'!$A$7:$A$104,0),MATCH(Data!A1562,'3.2'!$B$6:$X$6,0))</f>
        <v>22014</v>
      </c>
      <c r="H1562" s="14">
        <f>INDEX('20.9'!$B$7:$X$104,MATCH(B1562,'20.9'!$A$7:$A$104,0),MATCH(Data!A1562,'20.9'!$B$6:$X$6,0))</f>
        <v>53331</v>
      </c>
      <c r="I1562" s="14">
        <f>INDEX('20.10'!$B$7:$X$104,MATCH(B1562,'20.10'!$A$7:$A$104,0),MATCH(Data!A1562,'20.10'!$B$6:$X$6,0))</f>
        <v>49140</v>
      </c>
      <c r="J1562" s="14">
        <f>INDEX('20.13'!$B$7:$X$104,MATCH(B1562,'20.13'!$A$7:$A$104,0),MATCH(Data!A1562,'20.13'!$B$6:$X$6,0))</f>
        <v>102.8</v>
      </c>
      <c r="K1562" s="14"/>
    </row>
    <row r="1563" spans="1:11" hidden="1" x14ac:dyDescent="0.45">
      <c r="A1563" s="116">
        <v>2015</v>
      </c>
      <c r="B1563" s="14" t="s">
        <v>118</v>
      </c>
      <c r="C1563" s="14">
        <f>INDEX('1.1'!$B$6:$X$103,MATCH(B1563,'1.1'!$A$6:$A$103,0),MATCH(Data!A1563,'1.1'!$B$5:$X$5,0))</f>
        <v>306.8</v>
      </c>
      <c r="D1563" s="14">
        <f>INDEX('1.2'!$B$6:$X$103,MATCH(B1563,'1.2'!$A$6:$A$103,0),MATCH(Data!A1563,'1.2'!$B$5:$X$5,0))</f>
        <v>308.3</v>
      </c>
      <c r="E1563" s="14">
        <f>INDEX('1.6.2'!$B$7:$X$104,MATCH(B1563,'1.6.2'!$A$7:$A$104,0),MATCH(Data!A1563,'1.6.2'!$B$6:$X$6,0))</f>
        <v>61.6</v>
      </c>
      <c r="F1563" s="14">
        <f>INDEX('2.10.1'!$B$8:$X$105,MATCH(B1563,'2.10.1'!$A$8:$A$105,0),MATCH(Data!A1563,'2.10.1'!$B$7:$X$7,0))</f>
        <v>4.5</v>
      </c>
      <c r="G1563" s="14">
        <f>INDEX('3.2'!$B$7:$X$104,MATCH(B1563,'3.2'!$A$7:$A$104,0),MATCH(Data!A1563,'3.2'!$B$6:$X$6,0))</f>
        <v>42818</v>
      </c>
      <c r="H1563" s="14">
        <f>INDEX('20.9'!$B$7:$X$104,MATCH(B1563,'20.9'!$A$7:$A$104,0),MATCH(Data!A1563,'20.9'!$B$6:$X$6,0))</f>
        <v>70621</v>
      </c>
      <c r="I1563" s="14">
        <f>INDEX('20.10'!$B$7:$X$104,MATCH(B1563,'20.10'!$A$7:$A$104,0),MATCH(Data!A1563,'20.10'!$B$6:$X$6,0))</f>
        <v>60695</v>
      </c>
      <c r="J1563" s="14">
        <f>INDEX('20.13'!$B$7:$X$104,MATCH(B1563,'20.13'!$A$7:$A$104,0),MATCH(Data!A1563,'20.13'!$B$6:$X$6,0))</f>
        <v>98.4</v>
      </c>
      <c r="K1563" s="14"/>
    </row>
    <row r="1564" spans="1:11" hidden="1" x14ac:dyDescent="0.45">
      <c r="A1564" s="116">
        <v>2015</v>
      </c>
      <c r="B1564" s="14" t="s">
        <v>119</v>
      </c>
      <c r="C1564" s="14">
        <f>INDEX('1.1'!$B$6:$X$103,MATCH(B1564,'1.1'!$A$6:$A$103,0),MATCH(Data!A1564,'1.1'!$B$5:$X$5,0))</f>
        <v>1918.5</v>
      </c>
      <c r="D1564" s="14">
        <f>INDEX('1.2'!$B$6:$X$103,MATCH(B1564,'1.2'!$A$6:$A$103,0),MATCH(Data!A1564,'1.2'!$B$5:$X$5,0))</f>
        <v>1921.8</v>
      </c>
      <c r="E1564" s="14">
        <f>INDEX('1.6.2'!$B$7:$X$104,MATCH(B1564,'1.6.2'!$A$7:$A$104,0),MATCH(Data!A1564,'1.6.2'!$B$6:$X$6,0))</f>
        <v>58.8</v>
      </c>
      <c r="F1564" s="14">
        <f>INDEX('2.10.1'!$B$8:$X$105,MATCH(B1564,'2.10.1'!$A$8:$A$105,0),MATCH(Data!A1564,'2.10.1'!$B$7:$X$7,0))</f>
        <v>6.9</v>
      </c>
      <c r="G1564" s="14">
        <f>INDEX('3.2'!$B$7:$X$104,MATCH(B1564,'3.2'!$A$7:$A$104,0),MATCH(Data!A1564,'3.2'!$B$6:$X$6,0))</f>
        <v>31072</v>
      </c>
      <c r="H1564" s="14">
        <f>INDEX('20.9'!$B$7:$X$104,MATCH(B1564,'20.9'!$A$7:$A$104,0),MATCH(Data!A1564,'20.9'!$B$6:$X$6,0))</f>
        <v>63158</v>
      </c>
      <c r="I1564" s="14">
        <f>INDEX('20.10'!$B$7:$X$104,MATCH(B1564,'20.10'!$A$7:$A$104,0),MATCH(Data!A1564,'20.10'!$B$6:$X$6,0))</f>
        <v>85638</v>
      </c>
      <c r="J1564" s="14">
        <f>INDEX('20.13'!$B$7:$X$104,MATCH(B1564,'20.13'!$A$7:$A$104,0),MATCH(Data!A1564,'20.13'!$B$6:$X$6,0))</f>
        <v>100.1</v>
      </c>
      <c r="K1564" s="14"/>
    </row>
    <row r="1565" spans="1:11" hidden="1" x14ac:dyDescent="0.45">
      <c r="A1565" s="116">
        <v>2015</v>
      </c>
      <c r="B1565" s="14" t="s">
        <v>147</v>
      </c>
      <c r="C1565" s="14">
        <f>INDEX('1.1'!$B$6:$X$103,MATCH(B1565,'1.1'!$A$6:$A$103,0),MATCH(Data!A1565,'1.1'!$B$5:$X$5,0))</f>
        <v>1331</v>
      </c>
      <c r="D1565" s="14">
        <f>INDEX('1.2'!$B$6:$X$103,MATCH(B1565,'1.2'!$A$6:$A$103,0),MATCH(Data!A1565,'1.2'!$B$5:$X$5,0))</f>
        <v>1333.1</v>
      </c>
      <c r="E1565" s="14">
        <f>INDEX('1.6.2'!$B$7:$X$104,MATCH(B1565,'1.6.2'!$A$7:$A$104,0),MATCH(Data!A1565,'1.6.2'!$B$6:$X$6,0))</f>
        <v>59.3</v>
      </c>
      <c r="F1565" s="14">
        <f>INDEX('2.10.1'!$B$8:$X$105,MATCH(B1565,'2.10.1'!$A$8:$A$105,0),MATCH(Data!A1565,'2.10.1'!$B$7:$X$7,0))</f>
        <v>5.3</v>
      </c>
      <c r="G1565" s="14">
        <f>INDEX('3.2'!$B$7:$X$104,MATCH(B1565,'3.2'!$A$7:$A$104,0),MATCH(Data!A1565,'3.2'!$B$6:$X$6,0))</f>
        <v>35460</v>
      </c>
      <c r="H1565" s="14">
        <f>INDEX('20.9'!$B$7:$X$104,MATCH(B1565,'20.9'!$A$7:$A$104,0),MATCH(Data!A1565,'20.9'!$B$6:$X$6,0))</f>
        <v>60751</v>
      </c>
      <c r="I1565" s="14">
        <f>INDEX('20.10'!$B$7:$X$104,MATCH(B1565,'20.10'!$A$7:$A$104,0),MATCH(Data!A1565,'20.10'!$B$6:$X$6,0))</f>
        <v>59915</v>
      </c>
      <c r="J1565" s="14">
        <f>INDEX('20.13'!$B$7:$X$104,MATCH(B1565,'20.13'!$A$7:$A$104,0),MATCH(Data!A1565,'20.13'!$B$6:$X$6,0))</f>
        <v>99.1</v>
      </c>
      <c r="K1565" s="14"/>
    </row>
    <row r="1566" spans="1:11" hidden="1" x14ac:dyDescent="0.45">
      <c r="A1566" s="116">
        <v>2015</v>
      </c>
      <c r="B1566" s="14" t="s">
        <v>120</v>
      </c>
      <c r="C1566" s="14">
        <f>INDEX('1.1'!$B$6:$X$103,MATCH(B1566,'1.1'!$A$6:$A$103,0),MATCH(Data!A1566,'1.1'!$B$5:$X$5,0))</f>
        <v>801.5</v>
      </c>
      <c r="D1566" s="14">
        <f>INDEX('1.2'!$B$6:$X$103,MATCH(B1566,'1.2'!$A$6:$A$103,0),MATCH(Data!A1566,'1.2'!$B$5:$X$5,0))</f>
        <v>804</v>
      </c>
      <c r="E1566" s="14">
        <f>INDEX('1.6.2'!$B$7:$X$104,MATCH(B1566,'1.6.2'!$A$7:$A$104,0),MATCH(Data!A1566,'1.6.2'!$B$6:$X$6,0))</f>
        <v>57.7</v>
      </c>
      <c r="F1566" s="14">
        <f>INDEX('2.10.1'!$B$8:$X$105,MATCH(B1566,'2.10.1'!$A$8:$A$105,0),MATCH(Data!A1566,'2.10.1'!$B$7:$X$7,0))</f>
        <v>5.8</v>
      </c>
      <c r="G1566" s="14">
        <f>INDEX('3.2'!$B$7:$X$104,MATCH(B1566,'3.2'!$A$7:$A$104,0),MATCH(Data!A1566,'3.2'!$B$6:$X$6,0))</f>
        <v>28240</v>
      </c>
      <c r="H1566" s="14">
        <f>INDEX('20.9'!$B$7:$X$104,MATCH(B1566,'20.9'!$A$7:$A$104,0),MATCH(Data!A1566,'20.9'!$B$6:$X$6,0))</f>
        <v>57055</v>
      </c>
      <c r="I1566" s="14">
        <f>INDEX('20.10'!$B$7:$X$104,MATCH(B1566,'20.10'!$A$7:$A$104,0),MATCH(Data!A1566,'20.10'!$B$6:$X$6,0))</f>
        <v>56138</v>
      </c>
      <c r="J1566" s="14">
        <f>INDEX('20.13'!$B$7:$X$104,MATCH(B1566,'20.13'!$A$7:$A$104,0),MATCH(Data!A1566,'20.13'!$B$6:$X$6,0))</f>
        <v>92.2</v>
      </c>
      <c r="K1566" s="14"/>
    </row>
    <row r="1567" spans="1:11" hidden="1" x14ac:dyDescent="0.45">
      <c r="A1567" s="116">
        <v>2015</v>
      </c>
      <c r="B1567" s="14" t="s">
        <v>121</v>
      </c>
      <c r="C1567" s="14">
        <f>INDEX('1.1'!$B$6:$X$103,MATCH(B1567,'1.1'!$A$6:$A$103,0),MATCH(Data!A1567,'1.1'!$B$5:$X$5,0))</f>
        <v>145.5</v>
      </c>
      <c r="D1567" s="14">
        <f>INDEX('1.2'!$B$6:$X$103,MATCH(B1567,'1.2'!$A$6:$A$103,0),MATCH(Data!A1567,'1.2'!$B$5:$X$5,0))</f>
        <v>146.5</v>
      </c>
      <c r="E1567" s="14">
        <f>INDEX('1.6.2'!$B$7:$X$104,MATCH(B1567,'1.6.2'!$A$7:$A$104,0),MATCH(Data!A1567,'1.6.2'!$B$6:$X$6,0))</f>
        <v>61.8</v>
      </c>
      <c r="F1567" s="14">
        <f>INDEX('2.10.1'!$B$8:$X$105,MATCH(B1567,'2.10.1'!$A$8:$A$105,0),MATCH(Data!A1567,'2.10.1'!$B$7:$X$7,0))</f>
        <v>4.3</v>
      </c>
      <c r="G1567" s="14">
        <f>INDEX('3.2'!$B$7:$X$104,MATCH(B1567,'3.2'!$A$7:$A$104,0),MATCH(Data!A1567,'3.2'!$B$6:$X$6,0))</f>
        <v>50750</v>
      </c>
      <c r="H1567" s="14">
        <f>INDEX('20.9'!$B$7:$X$104,MATCH(B1567,'20.9'!$A$7:$A$104,0),MATCH(Data!A1567,'20.9'!$B$6:$X$6,0))</f>
        <v>55000</v>
      </c>
      <c r="I1567" s="14">
        <f>INDEX('20.10'!$B$7:$X$104,MATCH(B1567,'20.10'!$A$7:$A$104,0),MATCH(Data!A1567,'20.10'!$B$6:$X$6,0))</f>
        <v>51709</v>
      </c>
      <c r="J1567" s="14">
        <f>INDEX('20.13'!$B$7:$X$104,MATCH(B1567,'20.13'!$A$7:$A$104,0),MATCH(Data!A1567,'20.13'!$B$6:$X$6,0))</f>
        <v>103.4</v>
      </c>
      <c r="K1567" s="14"/>
    </row>
    <row r="1568" spans="1:11" hidden="1" x14ac:dyDescent="0.45">
      <c r="A1568" s="116">
        <v>2015</v>
      </c>
      <c r="B1568" s="14" t="s">
        <v>122</v>
      </c>
      <c r="C1568" s="14">
        <f>INDEX('1.1'!$B$6:$X$103,MATCH(B1568,'1.1'!$A$6:$A$103,0),MATCH(Data!A1568,'1.1'!$B$5:$X$5,0))</f>
        <v>477.5</v>
      </c>
      <c r="D1568" s="14">
        <f>INDEX('1.2'!$B$6:$X$103,MATCH(B1568,'1.2'!$A$6:$A$103,0),MATCH(Data!A1568,'1.2'!$B$5:$X$5,0))</f>
        <v>479</v>
      </c>
      <c r="E1568" s="14">
        <f>INDEX('1.6.2'!$B$7:$X$104,MATCH(B1568,'1.6.2'!$A$7:$A$104,0),MATCH(Data!A1568,'1.6.2'!$B$6:$X$6,0))</f>
        <v>59.5</v>
      </c>
      <c r="F1568" s="14">
        <f>INDEX('2.10.1'!$B$8:$X$105,MATCH(B1568,'2.10.1'!$A$8:$A$105,0),MATCH(Data!A1568,'2.10.1'!$B$7:$X$7,0))</f>
        <v>6.3</v>
      </c>
      <c r="G1568" s="14">
        <f>INDEX('3.2'!$B$7:$X$104,MATCH(B1568,'3.2'!$A$7:$A$104,0),MATCH(Data!A1568,'3.2'!$B$6:$X$6,0))</f>
        <v>47872</v>
      </c>
      <c r="H1568" s="14">
        <f>INDEX('20.9'!$B$7:$X$104,MATCH(B1568,'20.9'!$A$7:$A$104,0),MATCH(Data!A1568,'20.9'!$B$6:$X$6,0))</f>
        <v>89338</v>
      </c>
      <c r="I1568" s="14">
        <f>INDEX('20.10'!$B$7:$X$104,MATCH(B1568,'20.10'!$A$7:$A$104,0),MATCH(Data!A1568,'20.10'!$B$6:$X$6,0))</f>
        <v>80211</v>
      </c>
      <c r="J1568" s="14">
        <f>INDEX('20.13'!$B$7:$X$104,MATCH(B1568,'20.13'!$A$7:$A$104,0),MATCH(Data!A1568,'20.13'!$B$6:$X$6,0))</f>
        <v>112.1</v>
      </c>
      <c r="K1568" s="14"/>
    </row>
    <row r="1569" spans="1:11" hidden="1" x14ac:dyDescent="0.45">
      <c r="A1569" s="116">
        <v>2015</v>
      </c>
      <c r="B1569" s="14" t="s">
        <v>123</v>
      </c>
      <c r="C1569" s="14">
        <f>INDEX('1.1'!$B$6:$X$103,MATCH(B1569,'1.1'!$A$6:$A$103,0),MATCH(Data!A1569,'1.1'!$B$5:$X$5,0))</f>
        <v>163.9</v>
      </c>
      <c r="D1569" s="14">
        <f>INDEX('1.2'!$B$6:$X$103,MATCH(B1569,'1.2'!$A$6:$A$103,0),MATCH(Data!A1569,'1.2'!$B$5:$X$5,0))</f>
        <v>165.1</v>
      </c>
      <c r="E1569" s="14">
        <f>INDEX('1.6.2'!$B$7:$X$104,MATCH(B1569,'1.6.2'!$A$7:$A$104,0),MATCH(Data!A1569,'1.6.2'!$B$6:$X$6,0))</f>
        <v>57.5</v>
      </c>
      <c r="F1569" s="14">
        <f>INDEX('2.10.1'!$B$8:$X$105,MATCH(B1569,'2.10.1'!$A$8:$A$105,0),MATCH(Data!A1569,'2.10.1'!$B$7:$X$7,0))</f>
        <v>7.9</v>
      </c>
      <c r="G1569" s="14">
        <f>INDEX('3.2'!$B$7:$X$104,MATCH(B1569,'3.2'!$A$7:$A$104,0),MATCH(Data!A1569,'3.2'!$B$6:$X$6,0))</f>
        <v>23759</v>
      </c>
      <c r="H1569" s="14">
        <f>INDEX('20.9'!$B$7:$X$104,MATCH(B1569,'20.9'!$A$7:$A$104,0),MATCH(Data!A1569,'20.9'!$B$6:$X$6,0))</f>
        <v>41183</v>
      </c>
      <c r="I1569" s="14">
        <f>INDEX('20.10'!$B$7:$X$104,MATCH(B1569,'20.10'!$A$7:$A$104,0),MATCH(Data!A1569,'20.10'!$B$6:$X$6,0))</f>
        <v>42656</v>
      </c>
      <c r="J1569" s="14">
        <f>INDEX('20.13'!$B$7:$X$104,MATCH(B1569,'20.13'!$A$7:$A$104,0),MATCH(Data!A1569,'20.13'!$B$6:$X$6,0))</f>
        <v>106.9</v>
      </c>
      <c r="K1569" s="14"/>
    </row>
    <row r="1570" spans="1:11" hidden="1" x14ac:dyDescent="0.45">
      <c r="A1570" s="116">
        <v>2015</v>
      </c>
      <c r="B1570" s="14" t="s">
        <v>124</v>
      </c>
      <c r="C1570" s="14">
        <f>INDEX('1.1'!$B$6:$X$103,MATCH(B1570,'1.1'!$A$6:$A$103,0),MATCH(Data!A1570,'1.1'!$B$5:$X$5,0))</f>
        <v>49.2</v>
      </c>
      <c r="D1570" s="14">
        <f>INDEX('1.2'!$B$6:$X$103,MATCH(B1570,'1.2'!$A$6:$A$103,0),MATCH(Data!A1570,'1.2'!$B$5:$X$5,0))</f>
        <v>49.4</v>
      </c>
      <c r="E1570" s="14">
        <f>INDEX('1.6.2'!$B$7:$X$104,MATCH(B1570,'1.6.2'!$A$7:$A$104,0),MATCH(Data!A1570,'1.6.2'!$B$6:$X$6,0))</f>
        <v>64.5</v>
      </c>
      <c r="F1570" s="14">
        <f>INDEX('2.10.1'!$B$8:$X$105,MATCH(B1570,'2.10.1'!$A$8:$A$105,0),MATCH(Data!A1570,'2.10.1'!$B$7:$X$7,0))</f>
        <v>4</v>
      </c>
      <c r="G1570" s="14">
        <f>INDEX('3.2'!$B$7:$X$104,MATCH(B1570,'3.2'!$A$7:$A$104,0),MATCH(Data!A1570,'3.2'!$B$6:$X$6,0))</f>
        <v>63308</v>
      </c>
      <c r="H1570" s="14" t="str">
        <f>INDEX('20.9'!$B$7:$X$104,MATCH(B1570,'20.9'!$A$7:$A$104,0),MATCH(Data!A1570,'20.9'!$B$6:$X$6,0))</f>
        <v>…</v>
      </c>
      <c r="I1570" s="14" t="str">
        <f>INDEX('20.10'!$B$7:$X$104,MATCH(B1570,'20.10'!$A$7:$A$104,0),MATCH(Data!A1570,'20.10'!$B$6:$X$6,0))</f>
        <v>…</v>
      </c>
      <c r="J1570" s="14" t="str">
        <f>INDEX('20.13'!$B$7:$X$104,MATCH(B1570,'20.13'!$A$7:$A$104,0),MATCH(Data!A1570,'20.13'!$B$6:$X$6,0))</f>
        <v>-</v>
      </c>
      <c r="K1570" s="14"/>
    </row>
    <row r="1571" spans="1:11" hidden="1" x14ac:dyDescent="0.45">
      <c r="A1571" s="116">
        <v>2016</v>
      </c>
      <c r="B1571" s="114" t="s">
        <v>40</v>
      </c>
      <c r="C1571" s="14">
        <f>INDEX('1.1'!$B$6:$X$103,MATCH(B1571,'1.1'!$A$6:$A$103,0),MATCH(Data!A1571,'1.1'!$B$5:$X$5,0))</f>
        <v>147580</v>
      </c>
      <c r="D1571" s="14">
        <f>INDEX('1.2'!$B$6:$X$103,MATCH(B1571,'1.2'!$A$6:$A$103,0),MATCH(Data!A1571,'1.2'!$B$5:$X$5,0))</f>
        <v>147381.20000000001</v>
      </c>
      <c r="E1571" s="14">
        <f>INDEX('1.6.2'!$B$7:$X$104,MATCH(B1571,'1.6.2'!$A$7:$A$104,0),MATCH(Data!A1571,'1.6.2'!$B$6:$X$6,0))</f>
        <v>56.8</v>
      </c>
      <c r="F1571" s="14">
        <f>INDEX('2.10.1'!$B$8:$X$105,MATCH(B1571,'2.10.1'!$A$8:$A$105,0),MATCH(Data!A1571,'2.10.1'!$B$7:$X$7,0))</f>
        <v>5.5</v>
      </c>
      <c r="G1571" s="14">
        <f>INDEX('3.2'!$B$7:$X$104,MATCH(B1571,'3.2'!$A$7:$A$104,0),MATCH(Data!A1571,'3.2'!$B$6:$X$6,0))</f>
        <v>30865</v>
      </c>
      <c r="H1571" s="14">
        <f>INDEX('20.9'!$B$7:$X$104,MATCH(B1571,'20.9'!$A$7:$A$104,0),MATCH(Data!A1571,'20.9'!$B$6:$X$6,0))</f>
        <v>53287</v>
      </c>
      <c r="I1571" s="14">
        <f>INDEX('20.10'!$B$7:$X$104,MATCH(B1571,'20.10'!$A$7:$A$104,0),MATCH(Data!A1571,'20.10'!$B$6:$X$6,0))</f>
        <v>53983</v>
      </c>
      <c r="J1571" s="14">
        <f>INDEX('20.13'!$B$7:$X$104,MATCH(B1571,'20.13'!$A$7:$A$104,0),MATCH(Data!A1571,'20.13'!$B$6:$X$6,0))</f>
        <v>106.6</v>
      </c>
      <c r="K1571" s="14"/>
    </row>
    <row r="1572" spans="1:11" ht="18" hidden="1" x14ac:dyDescent="0.45">
      <c r="A1572" s="116">
        <v>2016</v>
      </c>
      <c r="B1572" s="44" t="s">
        <v>131</v>
      </c>
      <c r="C1572" s="14">
        <f>INDEX('1.1'!$B$6:$X$103,MATCH(B1572,'1.1'!$A$6:$A$103,0),MATCH(Data!A1572,'1.1'!$B$5:$X$5,0))</f>
        <v>39866.9</v>
      </c>
      <c r="D1572" s="14">
        <f>INDEX('1.2'!$B$6:$X$103,MATCH(B1572,'1.2'!$A$6:$A$103,0),MATCH(Data!A1572,'1.2'!$B$5:$X$5,0))</f>
        <v>39758.6</v>
      </c>
      <c r="E1572" s="14">
        <f>INDEX('1.6.2'!$B$7:$X$104,MATCH(B1572,'1.6.2'!$A$7:$A$104,0),MATCH(Data!A1572,'1.6.2'!$B$6:$X$6,0))</f>
        <v>56.9</v>
      </c>
      <c r="F1572" s="14">
        <f>INDEX('2.10.1'!$B$8:$X$105,MATCH(B1572,'2.10.1'!$A$8:$A$105,0),MATCH(Data!A1572,'2.10.1'!$B$7:$X$7,0))</f>
        <v>3.5</v>
      </c>
      <c r="G1572" s="14">
        <f>INDEX('3.2'!$B$7:$X$104,MATCH(B1572,'3.2'!$A$7:$A$104,0),MATCH(Data!A1572,'3.2'!$B$6:$X$6,0))</f>
        <v>40200</v>
      </c>
      <c r="H1572" s="14">
        <f>INDEX('20.9'!$B$7:$X$104,MATCH(B1572,'20.9'!$A$7:$A$104,0),MATCH(Data!A1572,'20.9'!$B$6:$X$6,0))</f>
        <v>63903</v>
      </c>
      <c r="I1572" s="14">
        <f>INDEX('20.10'!$B$7:$X$104,MATCH(B1572,'20.10'!$A$7:$A$104,0),MATCH(Data!A1572,'20.10'!$B$6:$X$6,0))</f>
        <v>73380</v>
      </c>
      <c r="J1572" s="14">
        <f>INDEX('20.13'!$B$7:$X$104,MATCH(B1572,'20.13'!$A$7:$A$104,0),MATCH(Data!A1572,'20.13'!$B$6:$X$6,0))</f>
        <v>105.5</v>
      </c>
      <c r="K1572" s="14"/>
    </row>
    <row r="1573" spans="1:11" hidden="1" x14ac:dyDescent="0.45">
      <c r="A1573" s="116">
        <v>2016</v>
      </c>
      <c r="B1573" s="14" t="s">
        <v>41</v>
      </c>
      <c r="C1573" s="14">
        <f>INDEX('1.1'!$B$6:$X$103,MATCH(B1573,'1.1'!$A$6:$A$103,0),MATCH(Data!A1573,'1.1'!$B$5:$X$5,0))</f>
        <v>1555.5</v>
      </c>
      <c r="D1573" s="14">
        <f>INDEX('1.2'!$B$6:$X$103,MATCH(B1573,'1.2'!$A$6:$A$103,0),MATCH(Data!A1573,'1.2'!$B$5:$X$5,0))</f>
        <v>1553.9</v>
      </c>
      <c r="E1573" s="14">
        <f>INDEX('1.6.2'!$B$7:$X$104,MATCH(B1573,'1.6.2'!$A$7:$A$104,0),MATCH(Data!A1573,'1.6.2'!$B$6:$X$6,0))</f>
        <v>56.2</v>
      </c>
      <c r="F1573" s="14">
        <f>INDEX('2.10.1'!$B$8:$X$105,MATCH(B1573,'2.10.1'!$A$8:$A$105,0),MATCH(Data!A1573,'2.10.1'!$B$7:$X$7,0))</f>
        <v>4</v>
      </c>
      <c r="G1573" s="14">
        <f>INDEX('3.2'!$B$7:$X$104,MATCH(B1573,'3.2'!$A$7:$A$104,0),MATCH(Data!A1573,'3.2'!$B$6:$X$6,0))</f>
        <v>29799</v>
      </c>
      <c r="H1573" s="14">
        <f>INDEX('20.9'!$B$7:$X$104,MATCH(B1573,'20.9'!$A$7:$A$104,0),MATCH(Data!A1573,'20.9'!$B$6:$X$6,0))</f>
        <v>51663</v>
      </c>
      <c r="I1573" s="14">
        <f>INDEX('20.10'!$B$7:$X$104,MATCH(B1573,'20.10'!$A$7:$A$104,0),MATCH(Data!A1573,'20.10'!$B$6:$X$6,0))</f>
        <v>44715</v>
      </c>
      <c r="J1573" s="14">
        <f>INDEX('20.13'!$B$7:$X$104,MATCH(B1573,'20.13'!$A$7:$A$104,0),MATCH(Data!A1573,'20.13'!$B$6:$X$6,0))</f>
        <v>104</v>
      </c>
      <c r="K1573" s="14"/>
    </row>
    <row r="1574" spans="1:11" hidden="1" x14ac:dyDescent="0.45">
      <c r="A1574" s="116">
        <v>2016</v>
      </c>
      <c r="B1574" s="14" t="s">
        <v>42</v>
      </c>
      <c r="C1574" s="14">
        <f>INDEX('1.1'!$B$6:$X$103,MATCH(B1574,'1.1'!$A$6:$A$103,0),MATCH(Data!A1574,'1.1'!$B$5:$X$5,0))</f>
        <v>1218</v>
      </c>
      <c r="D1574" s="14">
        <f>INDEX('1.2'!$B$6:$X$103,MATCH(B1574,'1.2'!$A$6:$A$103,0),MATCH(Data!A1574,'1.2'!$B$5:$X$5,0))</f>
        <v>1220.5</v>
      </c>
      <c r="E1574" s="14">
        <f>INDEX('1.6.2'!$B$7:$X$104,MATCH(B1574,'1.6.2'!$A$7:$A$104,0),MATCH(Data!A1574,'1.6.2'!$B$6:$X$6,0))</f>
        <v>55.8</v>
      </c>
      <c r="F1574" s="14">
        <f>INDEX('2.10.1'!$B$8:$X$105,MATCH(B1574,'2.10.1'!$A$8:$A$105,0),MATCH(Data!A1574,'2.10.1'!$B$7:$X$7,0))</f>
        <v>4.5999999999999996</v>
      </c>
      <c r="G1574" s="14">
        <f>INDEX('3.2'!$B$7:$X$104,MATCH(B1574,'3.2'!$A$7:$A$104,0),MATCH(Data!A1574,'3.2'!$B$6:$X$6,0))</f>
        <v>24006</v>
      </c>
      <c r="H1574" s="14">
        <f>INDEX('20.9'!$B$7:$X$104,MATCH(B1574,'20.9'!$A$7:$A$104,0),MATCH(Data!A1574,'20.9'!$B$6:$X$6,0))</f>
        <v>33139</v>
      </c>
      <c r="I1574" s="14">
        <f>INDEX('20.10'!$B$7:$X$104,MATCH(B1574,'20.10'!$A$7:$A$104,0),MATCH(Data!A1574,'20.10'!$B$6:$X$6,0))</f>
        <v>41303</v>
      </c>
      <c r="J1574" s="14">
        <f>INDEX('20.13'!$B$7:$X$104,MATCH(B1574,'20.13'!$A$7:$A$104,0),MATCH(Data!A1574,'20.13'!$B$6:$X$6,0))</f>
        <v>110.6</v>
      </c>
      <c r="K1574" s="14"/>
    </row>
    <row r="1575" spans="1:11" hidden="1" x14ac:dyDescent="0.45">
      <c r="A1575" s="116">
        <v>2016</v>
      </c>
      <c r="B1575" s="14" t="s">
        <v>43</v>
      </c>
      <c r="C1575" s="14">
        <f>INDEX('1.1'!$B$6:$X$103,MATCH(B1575,'1.1'!$A$6:$A$103,0),MATCH(Data!A1575,'1.1'!$B$5:$X$5,0))</f>
        <v>1399.8</v>
      </c>
      <c r="D1575" s="14">
        <f>INDEX('1.2'!$B$6:$X$103,MATCH(B1575,'1.2'!$A$6:$A$103,0),MATCH(Data!A1575,'1.2'!$B$5:$X$5,0))</f>
        <v>1402.6000000000001</v>
      </c>
      <c r="E1575" s="14">
        <f>INDEX('1.6.2'!$B$7:$X$104,MATCH(B1575,'1.6.2'!$A$7:$A$104,0),MATCH(Data!A1575,'1.6.2'!$B$6:$X$6,0))</f>
        <v>54.7</v>
      </c>
      <c r="F1575" s="14">
        <f>INDEX('2.10.1'!$B$8:$X$105,MATCH(B1575,'2.10.1'!$A$8:$A$105,0),MATCH(Data!A1575,'2.10.1'!$B$7:$X$7,0))</f>
        <v>5.6</v>
      </c>
      <c r="G1575" s="14">
        <f>INDEX('3.2'!$B$7:$X$104,MATCH(B1575,'3.2'!$A$7:$A$104,0),MATCH(Data!A1575,'3.2'!$B$6:$X$6,0))</f>
        <v>22365</v>
      </c>
      <c r="H1575" s="14">
        <f>INDEX('20.9'!$B$7:$X$104,MATCH(B1575,'20.9'!$A$7:$A$104,0),MATCH(Data!A1575,'20.9'!$B$6:$X$6,0))</f>
        <v>35432</v>
      </c>
      <c r="I1575" s="14">
        <f>INDEX('20.10'!$B$7:$X$104,MATCH(B1575,'20.10'!$A$7:$A$104,0),MATCH(Data!A1575,'20.10'!$B$6:$X$6,0))</f>
        <v>41766</v>
      </c>
      <c r="J1575" s="14">
        <f>INDEX('20.13'!$B$7:$X$104,MATCH(B1575,'20.13'!$A$7:$A$104,0),MATCH(Data!A1575,'20.13'!$B$6:$X$6,0))</f>
        <v>112.1</v>
      </c>
      <c r="K1575" s="14"/>
    </row>
    <row r="1576" spans="1:11" hidden="1" x14ac:dyDescent="0.45">
      <c r="A1576" s="116">
        <v>2016</v>
      </c>
      <c r="B1576" s="14" t="s">
        <v>44</v>
      </c>
      <c r="C1576" s="14">
        <f>INDEX('1.1'!$B$6:$X$103,MATCH(B1576,'1.1'!$A$6:$A$103,0),MATCH(Data!A1576,'1.1'!$B$5:$X$5,0))</f>
        <v>2343.4</v>
      </c>
      <c r="D1576" s="14">
        <f>INDEX('1.2'!$B$6:$X$103,MATCH(B1576,'1.2'!$A$6:$A$103,0),MATCH(Data!A1576,'1.2'!$B$5:$X$5,0))</f>
        <v>2341.8000000000002</v>
      </c>
      <c r="E1576" s="14">
        <f>INDEX('1.6.2'!$B$7:$X$104,MATCH(B1576,'1.6.2'!$A$7:$A$104,0),MATCH(Data!A1576,'1.6.2'!$B$6:$X$6,0))</f>
        <v>56.2</v>
      </c>
      <c r="F1576" s="14">
        <f>INDEX('2.10.1'!$B$8:$X$105,MATCH(B1576,'2.10.1'!$A$8:$A$105,0),MATCH(Data!A1576,'2.10.1'!$B$7:$X$7,0))</f>
        <v>4.5</v>
      </c>
      <c r="G1576" s="14">
        <f>INDEX('3.2'!$B$7:$X$104,MATCH(B1576,'3.2'!$A$7:$A$104,0),MATCH(Data!A1576,'3.2'!$B$6:$X$6,0))</f>
        <v>29284</v>
      </c>
      <c r="H1576" s="14">
        <f>INDEX('20.9'!$B$7:$X$104,MATCH(B1576,'20.9'!$A$7:$A$104,0),MATCH(Data!A1576,'20.9'!$B$6:$X$6,0))</f>
        <v>43560</v>
      </c>
      <c r="I1576" s="14">
        <f>INDEX('20.10'!$B$7:$X$104,MATCH(B1576,'20.10'!$A$7:$A$104,0),MATCH(Data!A1576,'20.10'!$B$6:$X$6,0))</f>
        <v>45435</v>
      </c>
      <c r="J1576" s="14">
        <f>INDEX('20.13'!$B$7:$X$104,MATCH(B1576,'20.13'!$A$7:$A$104,0),MATCH(Data!A1576,'20.13'!$B$6:$X$6,0))</f>
        <v>96.9</v>
      </c>
      <c r="K1576" s="14"/>
    </row>
    <row r="1577" spans="1:11" hidden="1" x14ac:dyDescent="0.45">
      <c r="A1577" s="116">
        <v>2016</v>
      </c>
      <c r="B1577" s="14" t="s">
        <v>45</v>
      </c>
      <c r="C1577" s="14">
        <f>INDEX('1.1'!$B$6:$X$103,MATCH(B1577,'1.1'!$A$6:$A$103,0),MATCH(Data!A1577,'1.1'!$B$5:$X$5,0))</f>
        <v>993.8</v>
      </c>
      <c r="D1577" s="14">
        <f>INDEX('1.2'!$B$6:$X$103,MATCH(B1577,'1.2'!$A$6:$A$103,0),MATCH(Data!A1577,'1.2'!$B$5:$X$5,0))</f>
        <v>999.6</v>
      </c>
      <c r="E1577" s="14">
        <f>INDEX('1.6.2'!$B$7:$X$104,MATCH(B1577,'1.6.2'!$A$7:$A$104,0),MATCH(Data!A1577,'1.6.2'!$B$6:$X$6,0))</f>
        <v>55</v>
      </c>
      <c r="F1577" s="14">
        <f>INDEX('2.10.1'!$B$8:$X$105,MATCH(B1577,'2.10.1'!$A$8:$A$105,0),MATCH(Data!A1577,'2.10.1'!$B$7:$X$7,0))</f>
        <v>5.6</v>
      </c>
      <c r="G1577" s="14">
        <f>INDEX('3.2'!$B$7:$X$104,MATCH(B1577,'3.2'!$A$7:$A$104,0),MATCH(Data!A1577,'3.2'!$B$6:$X$6,0))</f>
        <v>23676</v>
      </c>
      <c r="H1577" s="14">
        <f>INDEX('20.9'!$B$7:$X$104,MATCH(B1577,'20.9'!$A$7:$A$104,0),MATCH(Data!A1577,'20.9'!$B$6:$X$6,0))</f>
        <v>37630</v>
      </c>
      <c r="I1577" s="14">
        <f>INDEX('20.10'!$B$7:$X$104,MATCH(B1577,'20.10'!$A$7:$A$104,0),MATCH(Data!A1577,'20.10'!$B$6:$X$6,0))</f>
        <v>40140</v>
      </c>
      <c r="J1577" s="14">
        <f>INDEX('20.13'!$B$7:$X$104,MATCH(B1577,'20.13'!$A$7:$A$104,0),MATCH(Data!A1577,'20.13'!$B$6:$X$6,0))</f>
        <v>102</v>
      </c>
      <c r="K1577" s="14"/>
    </row>
    <row r="1578" spans="1:11" hidden="1" x14ac:dyDescent="0.45">
      <c r="A1578" s="116">
        <v>2016</v>
      </c>
      <c r="B1578" s="14" t="s">
        <v>46</v>
      </c>
      <c r="C1578" s="14">
        <f>INDEX('1.1'!$B$6:$X$103,MATCH(B1578,'1.1'!$A$6:$A$103,0),MATCH(Data!A1578,'1.1'!$B$5:$X$5,0))</f>
        <v>1047.4000000000001</v>
      </c>
      <c r="D1578" s="14">
        <f>INDEX('1.2'!$B$6:$X$103,MATCH(B1578,'1.2'!$A$6:$A$103,0),MATCH(Data!A1578,'1.2'!$B$5:$X$5,0))</f>
        <v>1042.2</v>
      </c>
      <c r="E1578" s="14">
        <f>INDEX('1.6.2'!$B$7:$X$104,MATCH(B1578,'1.6.2'!$A$7:$A$104,0),MATCH(Data!A1578,'1.6.2'!$B$6:$X$6,0))</f>
        <v>56.2</v>
      </c>
      <c r="F1578" s="14">
        <f>INDEX('2.10.1'!$B$8:$X$105,MATCH(B1578,'2.10.1'!$A$8:$A$105,0),MATCH(Data!A1578,'2.10.1'!$B$7:$X$7,0))</f>
        <v>4.2</v>
      </c>
      <c r="G1578" s="14">
        <f>INDEX('3.2'!$B$7:$X$104,MATCH(B1578,'3.2'!$A$7:$A$104,0),MATCH(Data!A1578,'3.2'!$B$6:$X$6,0))</f>
        <v>28800</v>
      </c>
      <c r="H1578" s="14">
        <f>INDEX('20.9'!$B$7:$X$104,MATCH(B1578,'20.9'!$A$7:$A$104,0),MATCH(Data!A1578,'20.9'!$B$6:$X$6,0))</f>
        <v>48558</v>
      </c>
      <c r="I1578" s="14">
        <f>INDEX('20.10'!$B$7:$X$104,MATCH(B1578,'20.10'!$A$7:$A$104,0),MATCH(Data!A1578,'20.10'!$B$6:$X$6,0))</f>
        <v>50793</v>
      </c>
      <c r="J1578" s="14">
        <f>INDEX('20.13'!$B$7:$X$104,MATCH(B1578,'20.13'!$A$7:$A$104,0),MATCH(Data!A1578,'20.13'!$B$6:$X$6,0))</f>
        <v>101.5</v>
      </c>
      <c r="K1578" s="14"/>
    </row>
    <row r="1579" spans="1:11" hidden="1" x14ac:dyDescent="0.45">
      <c r="A1579" s="116">
        <v>2016</v>
      </c>
      <c r="B1579" s="14" t="s">
        <v>47</v>
      </c>
      <c r="C1579" s="14">
        <f>INDEX('1.1'!$B$6:$X$103,MATCH(B1579,'1.1'!$A$6:$A$103,0),MATCH(Data!A1579,'1.1'!$B$5:$X$5,0))</f>
        <v>624.5</v>
      </c>
      <c r="D1579" s="14">
        <f>INDEX('1.2'!$B$6:$X$103,MATCH(B1579,'1.2'!$A$6:$A$103,0),MATCH(Data!A1579,'1.2'!$B$5:$X$5,0))</f>
        <v>628.1</v>
      </c>
      <c r="E1579" s="14">
        <f>INDEX('1.6.2'!$B$7:$X$104,MATCH(B1579,'1.6.2'!$A$7:$A$104,0),MATCH(Data!A1579,'1.6.2'!$B$6:$X$6,0))</f>
        <v>53.6</v>
      </c>
      <c r="F1579" s="14">
        <f>INDEX('2.10.1'!$B$8:$X$105,MATCH(B1579,'2.10.1'!$A$8:$A$105,0),MATCH(Data!A1579,'2.10.1'!$B$7:$X$7,0))</f>
        <v>5.5</v>
      </c>
      <c r="G1579" s="14">
        <f>INDEX('3.2'!$B$7:$X$104,MATCH(B1579,'3.2'!$A$7:$A$104,0),MATCH(Data!A1579,'3.2'!$B$6:$X$6,0))</f>
        <v>23174</v>
      </c>
      <c r="H1579" s="14">
        <f>INDEX('20.9'!$B$7:$X$104,MATCH(B1579,'20.9'!$A$7:$A$104,0),MATCH(Data!A1579,'20.9'!$B$6:$X$6,0))</f>
        <v>35451</v>
      </c>
      <c r="I1579" s="14">
        <f>INDEX('20.10'!$B$7:$X$104,MATCH(B1579,'20.10'!$A$7:$A$104,0),MATCH(Data!A1579,'20.10'!$B$6:$X$6,0))</f>
        <v>40544</v>
      </c>
      <c r="J1579" s="14">
        <f>INDEX('20.13'!$B$7:$X$104,MATCH(B1579,'20.13'!$A$7:$A$104,0),MATCH(Data!A1579,'20.13'!$B$6:$X$6,0))</f>
        <v>104</v>
      </c>
      <c r="K1579" s="14"/>
    </row>
    <row r="1580" spans="1:11" hidden="1" x14ac:dyDescent="0.45">
      <c r="A1580" s="116">
        <v>2016</v>
      </c>
      <c r="B1580" s="14" t="s">
        <v>48</v>
      </c>
      <c r="C1580" s="14">
        <f>INDEX('1.1'!$B$6:$X$103,MATCH(B1580,'1.1'!$A$6:$A$103,0),MATCH(Data!A1580,'1.1'!$B$5:$X$5,0))</f>
        <v>1120</v>
      </c>
      <c r="D1580" s="14">
        <f>INDEX('1.2'!$B$6:$X$103,MATCH(B1580,'1.2'!$A$6:$A$103,0),MATCH(Data!A1580,'1.2'!$B$5:$X$5,0))</f>
        <v>1118.8</v>
      </c>
      <c r="E1580" s="14">
        <f>INDEX('1.6.2'!$B$7:$X$104,MATCH(B1580,'1.6.2'!$A$7:$A$104,0),MATCH(Data!A1580,'1.6.2'!$B$6:$X$6,0))</f>
        <v>55.2</v>
      </c>
      <c r="F1580" s="14">
        <f>INDEX('2.10.1'!$B$8:$X$105,MATCH(B1580,'2.10.1'!$A$8:$A$105,0),MATCH(Data!A1580,'2.10.1'!$B$7:$X$7,0))</f>
        <v>4.3</v>
      </c>
      <c r="G1580" s="14">
        <f>INDEX('3.2'!$B$7:$X$104,MATCH(B1580,'3.2'!$A$7:$A$104,0),MATCH(Data!A1580,'3.2'!$B$6:$X$6,0))</f>
        <v>25355</v>
      </c>
      <c r="H1580" s="14">
        <f>INDEX('20.9'!$B$7:$X$104,MATCH(B1580,'20.9'!$A$7:$A$104,0),MATCH(Data!A1580,'20.9'!$B$6:$X$6,0))</f>
        <v>33767</v>
      </c>
      <c r="I1580" s="14">
        <f>INDEX('20.10'!$B$7:$X$104,MATCH(B1580,'20.10'!$A$7:$A$104,0),MATCH(Data!A1580,'20.10'!$B$6:$X$6,0))</f>
        <v>38800</v>
      </c>
      <c r="J1580" s="14">
        <f>INDEX('20.13'!$B$7:$X$104,MATCH(B1580,'20.13'!$A$7:$A$104,0),MATCH(Data!A1580,'20.13'!$B$6:$X$6,0))</f>
        <v>105.9</v>
      </c>
      <c r="K1580" s="14"/>
    </row>
    <row r="1581" spans="1:11" hidden="1" x14ac:dyDescent="0.45">
      <c r="A1581" s="116">
        <v>2016</v>
      </c>
      <c r="B1581" s="14" t="s">
        <v>49</v>
      </c>
      <c r="C1581" s="14">
        <f>INDEX('1.1'!$B$6:$X$103,MATCH(B1581,'1.1'!$A$6:$A$103,0),MATCH(Data!A1581,'1.1'!$B$5:$X$5,0))</f>
        <v>1169.5</v>
      </c>
      <c r="D1581" s="14">
        <f>INDEX('1.2'!$B$6:$X$103,MATCH(B1581,'1.2'!$A$6:$A$103,0),MATCH(Data!A1581,'1.2'!$B$5:$X$5,0))</f>
        <v>1168.3</v>
      </c>
      <c r="E1581" s="14">
        <f>INDEX('1.6.2'!$B$7:$X$104,MATCH(B1581,'1.6.2'!$A$7:$A$104,0),MATCH(Data!A1581,'1.6.2'!$B$6:$X$6,0))</f>
        <v>55.6</v>
      </c>
      <c r="F1581" s="14">
        <f>INDEX('2.10.1'!$B$8:$X$105,MATCH(B1581,'2.10.1'!$A$8:$A$105,0),MATCH(Data!A1581,'2.10.1'!$B$7:$X$7,0))</f>
        <v>4</v>
      </c>
      <c r="G1581" s="14">
        <f>INDEX('3.2'!$B$7:$X$104,MATCH(B1581,'3.2'!$A$7:$A$104,0),MATCH(Data!A1581,'3.2'!$B$6:$X$6,0))</f>
        <v>27934</v>
      </c>
      <c r="H1581" s="14">
        <f>INDEX('20.9'!$B$7:$X$104,MATCH(B1581,'20.9'!$A$7:$A$104,0),MATCH(Data!A1581,'20.9'!$B$6:$X$6,0))</f>
        <v>34331</v>
      </c>
      <c r="I1581" s="14">
        <f>INDEX('20.10'!$B$7:$X$104,MATCH(B1581,'20.10'!$A$7:$A$104,0),MATCH(Data!A1581,'20.10'!$B$6:$X$6,0))</f>
        <v>40874</v>
      </c>
      <c r="J1581" s="14">
        <f>INDEX('20.13'!$B$7:$X$104,MATCH(B1581,'20.13'!$A$7:$A$104,0),MATCH(Data!A1581,'20.13'!$B$6:$X$6,0))</f>
        <v>103.5</v>
      </c>
      <c r="K1581" s="14"/>
    </row>
    <row r="1582" spans="1:11" hidden="1" x14ac:dyDescent="0.45">
      <c r="A1582" s="116">
        <v>2016</v>
      </c>
      <c r="B1582" s="14" t="s">
        <v>50</v>
      </c>
      <c r="C1582" s="14">
        <f>INDEX('1.1'!$B$6:$X$103,MATCH(B1582,'1.1'!$A$6:$A$103,0),MATCH(Data!A1582,'1.1'!$B$5:$X$5,0))</f>
        <v>7960</v>
      </c>
      <c r="D1582" s="14">
        <f>INDEX('1.2'!$B$6:$X$103,MATCH(B1582,'1.2'!$A$6:$A$103,0),MATCH(Data!A1582,'1.2'!$B$5:$X$5,0))</f>
        <v>7882.9</v>
      </c>
      <c r="E1582" s="14">
        <f>INDEX('1.6.2'!$B$7:$X$104,MATCH(B1582,'1.6.2'!$A$7:$A$104,0),MATCH(Data!A1582,'1.6.2'!$B$6:$X$6,0))</f>
        <v>58.3</v>
      </c>
      <c r="F1582" s="14">
        <f>INDEX('2.10.1'!$B$8:$X$105,MATCH(B1582,'2.10.1'!$A$8:$A$105,0),MATCH(Data!A1582,'2.10.1'!$B$7:$X$7,0))</f>
        <v>3.3</v>
      </c>
      <c r="G1582" s="14">
        <f>INDEX('3.2'!$B$7:$X$104,MATCH(B1582,'3.2'!$A$7:$A$104,0),MATCH(Data!A1582,'3.2'!$B$6:$X$6,0))</f>
        <v>41276</v>
      </c>
      <c r="H1582" s="14">
        <f>INDEX('20.9'!$B$7:$X$104,MATCH(B1582,'20.9'!$A$7:$A$104,0),MATCH(Data!A1582,'20.9'!$B$6:$X$6,0))</f>
        <v>78789</v>
      </c>
      <c r="I1582" s="14">
        <f>INDEX('20.10'!$B$7:$X$104,MATCH(B1582,'20.10'!$A$7:$A$104,0),MATCH(Data!A1582,'20.10'!$B$6:$X$6,0))</f>
        <v>70402</v>
      </c>
      <c r="J1582" s="14">
        <f>INDEX('20.13'!$B$7:$X$104,MATCH(B1582,'20.13'!$A$7:$A$104,0),MATCH(Data!A1582,'20.13'!$B$6:$X$6,0))</f>
        <v>106.5</v>
      </c>
      <c r="K1582" s="14"/>
    </row>
    <row r="1583" spans="1:11" hidden="1" x14ac:dyDescent="0.45">
      <c r="A1583" s="116">
        <v>2016</v>
      </c>
      <c r="B1583" s="14" t="s">
        <v>51</v>
      </c>
      <c r="C1583" s="14">
        <f>INDEX('1.1'!$B$6:$X$103,MATCH(B1583,'1.1'!$A$6:$A$103,0),MATCH(Data!A1583,'1.1'!$B$5:$X$5,0))</f>
        <v>752.6</v>
      </c>
      <c r="D1583" s="14">
        <f>INDEX('1.2'!$B$6:$X$103,MATCH(B1583,'1.2'!$A$6:$A$103,0),MATCH(Data!A1583,'1.2'!$B$5:$X$5,0))</f>
        <v>755.2</v>
      </c>
      <c r="E1583" s="14">
        <f>INDEX('1.6.2'!$B$7:$X$104,MATCH(B1583,'1.6.2'!$A$7:$A$104,0),MATCH(Data!A1583,'1.6.2'!$B$6:$X$6,0))</f>
        <v>55.1</v>
      </c>
      <c r="F1583" s="14">
        <f>INDEX('2.10.1'!$B$8:$X$105,MATCH(B1583,'2.10.1'!$A$8:$A$105,0),MATCH(Data!A1583,'2.10.1'!$B$7:$X$7,0))</f>
        <v>6.4</v>
      </c>
      <c r="G1583" s="14">
        <f>INDEX('3.2'!$B$7:$X$104,MATCH(B1583,'3.2'!$A$7:$A$104,0),MATCH(Data!A1583,'3.2'!$B$6:$X$6,0))</f>
        <v>23006</v>
      </c>
      <c r="H1583" s="14">
        <f>INDEX('20.9'!$B$7:$X$104,MATCH(B1583,'20.9'!$A$7:$A$104,0),MATCH(Data!A1583,'20.9'!$B$6:$X$6,0))</f>
        <v>34231</v>
      </c>
      <c r="I1583" s="14">
        <f>INDEX('20.10'!$B$7:$X$104,MATCH(B1583,'20.10'!$A$7:$A$104,0),MATCH(Data!A1583,'20.10'!$B$6:$X$6,0))</f>
        <v>32357</v>
      </c>
      <c r="J1583" s="14">
        <f>INDEX('20.13'!$B$7:$X$104,MATCH(B1583,'20.13'!$A$7:$A$104,0),MATCH(Data!A1583,'20.13'!$B$6:$X$6,0))</f>
        <v>106.9</v>
      </c>
      <c r="K1583" s="14"/>
    </row>
    <row r="1584" spans="1:11" hidden="1" x14ac:dyDescent="0.45">
      <c r="A1584" s="116">
        <v>2016</v>
      </c>
      <c r="B1584" s="14" t="s">
        <v>52</v>
      </c>
      <c r="C1584" s="14">
        <f>INDEX('1.1'!$B$6:$X$103,MATCH(B1584,'1.1'!$A$6:$A$103,0),MATCH(Data!A1584,'1.1'!$B$5:$X$5,0))</f>
        <v>1134</v>
      </c>
      <c r="D1584" s="14">
        <f>INDEX('1.2'!$B$6:$X$103,MATCH(B1584,'1.2'!$A$6:$A$103,0),MATCH(Data!A1584,'1.2'!$B$5:$X$5,0))</f>
        <v>1135</v>
      </c>
      <c r="E1584" s="14">
        <f>INDEX('1.6.2'!$B$7:$X$104,MATCH(B1584,'1.6.2'!$A$7:$A$104,0),MATCH(Data!A1584,'1.6.2'!$B$6:$X$6,0))</f>
        <v>54.9</v>
      </c>
      <c r="F1584" s="14">
        <f>INDEX('2.10.1'!$B$8:$X$105,MATCH(B1584,'2.10.1'!$A$8:$A$105,0),MATCH(Data!A1584,'2.10.1'!$B$7:$X$7,0))</f>
        <v>4.4000000000000004</v>
      </c>
      <c r="G1584" s="14">
        <f>INDEX('3.2'!$B$7:$X$104,MATCH(B1584,'3.2'!$A$7:$A$104,0),MATCH(Data!A1584,'3.2'!$B$6:$X$6,0))</f>
        <v>23799</v>
      </c>
      <c r="H1584" s="14">
        <f>INDEX('20.9'!$B$7:$X$104,MATCH(B1584,'20.9'!$A$7:$A$104,0),MATCH(Data!A1584,'20.9'!$B$6:$X$6,0))</f>
        <v>35892</v>
      </c>
      <c r="I1584" s="14">
        <f>INDEX('20.10'!$B$7:$X$104,MATCH(B1584,'20.10'!$A$7:$A$104,0),MATCH(Data!A1584,'20.10'!$B$6:$X$6,0))</f>
        <v>41152</v>
      </c>
      <c r="J1584" s="14">
        <f>INDEX('20.13'!$B$7:$X$104,MATCH(B1584,'20.13'!$A$7:$A$104,0),MATCH(Data!A1584,'20.13'!$B$6:$X$6,0))</f>
        <v>104.1</v>
      </c>
      <c r="K1584" s="14"/>
    </row>
    <row r="1585" spans="1:11" hidden="1" x14ac:dyDescent="0.45">
      <c r="A1585" s="116">
        <v>2016</v>
      </c>
      <c r="B1585" s="14" t="s">
        <v>53</v>
      </c>
      <c r="C1585" s="14">
        <f>INDEX('1.1'!$B$6:$X$103,MATCH(B1585,'1.1'!$A$6:$A$103,0),MATCH(Data!A1585,'1.1'!$B$5:$X$5,0))</f>
        <v>940.6</v>
      </c>
      <c r="D1585" s="14">
        <f>INDEX('1.2'!$B$6:$X$103,MATCH(B1585,'1.2'!$A$6:$A$103,0),MATCH(Data!A1585,'1.2'!$B$5:$X$5,0))</f>
        <v>944.3</v>
      </c>
      <c r="E1585" s="14">
        <f>INDEX('1.6.2'!$B$7:$X$104,MATCH(B1585,'1.6.2'!$A$7:$A$104,0),MATCH(Data!A1585,'1.6.2'!$B$6:$X$6,0))</f>
        <v>56.3</v>
      </c>
      <c r="F1585" s="14">
        <f>INDEX('2.10.1'!$B$8:$X$105,MATCH(B1585,'2.10.1'!$A$8:$A$105,0),MATCH(Data!A1585,'2.10.1'!$B$7:$X$7,0))</f>
        <v>6.1</v>
      </c>
      <c r="G1585" s="14">
        <f>INDEX('3.2'!$B$7:$X$104,MATCH(B1585,'3.2'!$A$7:$A$104,0),MATCH(Data!A1585,'3.2'!$B$6:$X$6,0))</f>
        <v>23614</v>
      </c>
      <c r="H1585" s="14">
        <f>INDEX('20.9'!$B$7:$X$104,MATCH(B1585,'20.9'!$A$7:$A$104,0),MATCH(Data!A1585,'20.9'!$B$6:$X$6,0))</f>
        <v>38568</v>
      </c>
      <c r="I1585" s="14">
        <f>INDEX('20.10'!$B$7:$X$104,MATCH(B1585,'20.10'!$A$7:$A$104,0),MATCH(Data!A1585,'20.10'!$B$6:$X$6,0))</f>
        <v>34420</v>
      </c>
      <c r="J1585" s="14">
        <f>INDEX('20.13'!$B$7:$X$104,MATCH(B1585,'20.13'!$A$7:$A$104,0),MATCH(Data!A1585,'20.13'!$B$6:$X$6,0))</f>
        <v>105.4</v>
      </c>
      <c r="K1585" s="14"/>
    </row>
    <row r="1586" spans="1:11" hidden="1" x14ac:dyDescent="0.45">
      <c r="A1586" s="116">
        <v>2016</v>
      </c>
      <c r="B1586" s="14" t="s">
        <v>54</v>
      </c>
      <c r="C1586" s="14">
        <f>INDEX('1.1'!$B$6:$X$103,MATCH(B1586,'1.1'!$A$6:$A$103,0),MATCH(Data!A1586,'1.1'!$B$5:$X$5,0))</f>
        <v>1039.7</v>
      </c>
      <c r="D1586" s="14">
        <f>INDEX('1.2'!$B$6:$X$103,MATCH(B1586,'1.2'!$A$6:$A$103,0),MATCH(Data!A1586,'1.2'!$B$5:$X$5,0))</f>
        <v>1044.8</v>
      </c>
      <c r="E1586" s="14">
        <f>INDEX('1.6.2'!$B$7:$X$104,MATCH(B1586,'1.6.2'!$A$7:$A$104,0),MATCH(Data!A1586,'1.6.2'!$B$6:$X$6,0))</f>
        <v>55.7</v>
      </c>
      <c r="F1586" s="14">
        <f>INDEX('2.10.1'!$B$8:$X$105,MATCH(B1586,'2.10.1'!$A$8:$A$105,0),MATCH(Data!A1586,'2.10.1'!$B$7:$X$7,0))</f>
        <v>4.5</v>
      </c>
      <c r="G1586" s="14">
        <f>INDEX('3.2'!$B$7:$X$104,MATCH(B1586,'3.2'!$A$7:$A$104,0),MATCH(Data!A1586,'3.2'!$B$6:$X$6,0))</f>
        <v>25769</v>
      </c>
      <c r="H1586" s="14">
        <f>INDEX('20.9'!$B$7:$X$104,MATCH(B1586,'20.9'!$A$7:$A$104,0),MATCH(Data!A1586,'20.9'!$B$6:$X$6,0))</f>
        <v>34849</v>
      </c>
      <c r="I1586" s="14">
        <f>INDEX('20.10'!$B$7:$X$104,MATCH(B1586,'20.10'!$A$7:$A$104,0),MATCH(Data!A1586,'20.10'!$B$6:$X$6,0))</f>
        <v>39975</v>
      </c>
      <c r="J1586" s="14">
        <f>INDEX('20.13'!$B$7:$X$104,MATCH(B1586,'20.13'!$A$7:$A$104,0),MATCH(Data!A1586,'20.13'!$B$6:$X$6,0))</f>
        <v>102.1</v>
      </c>
      <c r="K1586" s="14"/>
    </row>
    <row r="1587" spans="1:11" hidden="1" x14ac:dyDescent="0.45">
      <c r="A1587" s="116">
        <v>2016</v>
      </c>
      <c r="B1587" s="14" t="s">
        <v>55</v>
      </c>
      <c r="C1587" s="14">
        <f>INDEX('1.1'!$B$6:$X$103,MATCH(B1587,'1.1'!$A$6:$A$103,0),MATCH(Data!A1587,'1.1'!$B$5:$X$5,0))</f>
        <v>1294.5</v>
      </c>
      <c r="D1587" s="14">
        <f>INDEX('1.2'!$B$6:$X$103,MATCH(B1587,'1.2'!$A$6:$A$103,0),MATCH(Data!A1587,'1.2'!$B$5:$X$5,0))</f>
        <v>1298.7</v>
      </c>
      <c r="E1587" s="14">
        <f>INDEX('1.6.2'!$B$7:$X$104,MATCH(B1587,'1.6.2'!$A$7:$A$104,0),MATCH(Data!A1587,'1.6.2'!$B$6:$X$6,0))</f>
        <v>54.5</v>
      </c>
      <c r="F1587" s="14">
        <f>INDEX('2.10.1'!$B$8:$X$105,MATCH(B1587,'2.10.1'!$A$8:$A$105,0),MATCH(Data!A1587,'2.10.1'!$B$7:$X$7,0))</f>
        <v>5.8</v>
      </c>
      <c r="G1587" s="14">
        <f>INDEX('3.2'!$B$7:$X$104,MATCH(B1587,'3.2'!$A$7:$A$104,0),MATCH(Data!A1587,'3.2'!$B$6:$X$6,0))</f>
        <v>24063</v>
      </c>
      <c r="H1587" s="14">
        <f>INDEX('20.9'!$B$7:$X$104,MATCH(B1587,'20.9'!$A$7:$A$104,0),MATCH(Data!A1587,'20.9'!$B$6:$X$6,0))</f>
        <v>47753</v>
      </c>
      <c r="I1587" s="14">
        <f>INDEX('20.10'!$B$7:$X$104,MATCH(B1587,'20.10'!$A$7:$A$104,0),MATCH(Data!A1587,'20.10'!$B$6:$X$6,0))</f>
        <v>47449</v>
      </c>
      <c r="J1587" s="14">
        <f>INDEX('20.13'!$B$7:$X$104,MATCH(B1587,'20.13'!$A$7:$A$104,0),MATCH(Data!A1587,'20.13'!$B$6:$X$6,0))</f>
        <v>108</v>
      </c>
      <c r="K1587" s="14"/>
    </row>
    <row r="1588" spans="1:11" hidden="1" x14ac:dyDescent="0.45">
      <c r="A1588" s="116">
        <v>2016</v>
      </c>
      <c r="B1588" s="14" t="s">
        <v>56</v>
      </c>
      <c r="C1588" s="14">
        <f>INDEX('1.1'!$B$6:$X$103,MATCH(B1588,'1.1'!$A$6:$A$103,0),MATCH(Data!A1588,'1.1'!$B$5:$X$5,0))</f>
        <v>1534.5</v>
      </c>
      <c r="D1588" s="14">
        <f>INDEX('1.2'!$B$6:$X$103,MATCH(B1588,'1.2'!$A$6:$A$103,0),MATCH(Data!A1588,'1.2'!$B$5:$X$5,0))</f>
        <v>1534.9</v>
      </c>
      <c r="E1588" s="14">
        <f>INDEX('1.6.2'!$B$7:$X$104,MATCH(B1588,'1.6.2'!$A$7:$A$104,0),MATCH(Data!A1588,'1.6.2'!$B$6:$X$6,0))</f>
        <v>55.3</v>
      </c>
      <c r="F1588" s="14">
        <f>INDEX('2.10.1'!$B$8:$X$105,MATCH(B1588,'2.10.1'!$A$8:$A$105,0),MATCH(Data!A1588,'2.10.1'!$B$7:$X$7,0))</f>
        <v>4.0999999999999996</v>
      </c>
      <c r="G1588" s="14">
        <f>INDEX('3.2'!$B$7:$X$104,MATCH(B1588,'3.2'!$A$7:$A$104,0),MATCH(Data!A1588,'3.2'!$B$6:$X$6,0))</f>
        <v>26815</v>
      </c>
      <c r="H1588" s="14">
        <f>INDEX('20.9'!$B$7:$X$104,MATCH(B1588,'20.9'!$A$7:$A$104,0),MATCH(Data!A1588,'20.9'!$B$6:$X$6,0))</f>
        <v>45140</v>
      </c>
      <c r="I1588" s="14">
        <f>INDEX('20.10'!$B$7:$X$104,MATCH(B1588,'20.10'!$A$7:$A$104,0),MATCH(Data!A1588,'20.10'!$B$6:$X$6,0))</f>
        <v>48578</v>
      </c>
      <c r="J1588" s="14">
        <f>INDEX('20.13'!$B$7:$X$104,MATCH(B1588,'20.13'!$A$7:$A$104,0),MATCH(Data!A1588,'20.13'!$B$6:$X$6,0))</f>
        <v>102.6</v>
      </c>
      <c r="K1588" s="14"/>
    </row>
    <row r="1589" spans="1:11" hidden="1" x14ac:dyDescent="0.45">
      <c r="A1589" s="116">
        <v>2016</v>
      </c>
      <c r="B1589" s="14" t="s">
        <v>57</v>
      </c>
      <c r="C1589" s="14">
        <f>INDEX('1.1'!$B$6:$X$103,MATCH(B1589,'1.1'!$A$6:$A$103,0),MATCH(Data!A1589,'1.1'!$B$5:$X$5,0))</f>
        <v>1258.9000000000001</v>
      </c>
      <c r="D1589" s="14">
        <f>INDEX('1.2'!$B$6:$X$103,MATCH(B1589,'1.2'!$A$6:$A$103,0),MATCH(Data!A1589,'1.2'!$B$5:$X$5,0))</f>
        <v>1260.5</v>
      </c>
      <c r="E1589" s="14">
        <f>INDEX('1.6.2'!$B$7:$X$104,MATCH(B1589,'1.6.2'!$A$7:$A$104,0),MATCH(Data!A1589,'1.6.2'!$B$6:$X$6,0))</f>
        <v>54.6</v>
      </c>
      <c r="F1589" s="14">
        <f>INDEX('2.10.1'!$B$8:$X$105,MATCH(B1589,'2.10.1'!$A$8:$A$105,0),MATCH(Data!A1589,'2.10.1'!$B$7:$X$7,0))</f>
        <v>6.7</v>
      </c>
      <c r="G1589" s="14">
        <f>INDEX('3.2'!$B$7:$X$104,MATCH(B1589,'3.2'!$A$7:$A$104,0),MATCH(Data!A1589,'3.2'!$B$6:$X$6,0))</f>
        <v>26768</v>
      </c>
      <c r="H1589" s="14">
        <f>INDEX('20.9'!$B$7:$X$104,MATCH(B1589,'20.9'!$A$7:$A$104,0),MATCH(Data!A1589,'20.9'!$B$6:$X$6,0))</f>
        <v>46583</v>
      </c>
      <c r="I1589" s="14">
        <f>INDEX('20.10'!$B$7:$X$104,MATCH(B1589,'20.10'!$A$7:$A$104,0),MATCH(Data!A1589,'20.10'!$B$6:$X$6,0))</f>
        <v>43692</v>
      </c>
      <c r="J1589" s="14">
        <f>INDEX('20.13'!$B$7:$X$104,MATCH(B1589,'20.13'!$A$7:$A$104,0),MATCH(Data!A1589,'20.13'!$B$6:$X$6,0))</f>
        <v>117.9</v>
      </c>
      <c r="K1589" s="14"/>
    </row>
    <row r="1590" spans="1:11" hidden="1" x14ac:dyDescent="0.45">
      <c r="A1590" s="116">
        <v>2016</v>
      </c>
      <c r="B1590" s="14" t="s">
        <v>58</v>
      </c>
      <c r="C1590" s="14">
        <f>INDEX('1.1'!$B$6:$X$103,MATCH(B1590,'1.1'!$A$6:$A$103,0),MATCH(Data!A1590,'1.1'!$B$5:$X$5,0))</f>
        <v>12480.2</v>
      </c>
      <c r="D1590" s="14">
        <f>INDEX('1.2'!$B$6:$X$103,MATCH(B1590,'1.2'!$A$6:$A$103,0),MATCH(Data!A1590,'1.2'!$B$5:$X$5,0))</f>
        <v>12426.5</v>
      </c>
      <c r="E1590" s="14">
        <f>INDEX('1.6.2'!$B$7:$X$104,MATCH(B1590,'1.6.2'!$A$7:$A$104,0),MATCH(Data!A1590,'1.6.2'!$B$6:$X$6,0))</f>
        <v>58.3</v>
      </c>
      <c r="F1590" s="14">
        <f>INDEX('2.10.1'!$B$8:$X$105,MATCH(B1590,'2.10.1'!$A$8:$A$105,0),MATCH(Data!A1590,'2.10.1'!$B$7:$X$7,0))</f>
        <v>1.8</v>
      </c>
      <c r="G1590" s="14">
        <f>INDEX('3.2'!$B$7:$X$104,MATCH(B1590,'3.2'!$A$7:$A$104,0),MATCH(Data!A1590,'3.2'!$B$6:$X$6,0))</f>
        <v>62004</v>
      </c>
      <c r="H1590" s="14">
        <f>INDEX('20.9'!$B$7:$X$104,MATCH(B1590,'20.9'!$A$7:$A$104,0),MATCH(Data!A1590,'20.9'!$B$6:$X$6,0))</f>
        <v>155033</v>
      </c>
      <c r="I1590" s="14">
        <f>INDEX('20.10'!$B$7:$X$104,MATCH(B1590,'20.10'!$A$7:$A$104,0),MATCH(Data!A1590,'20.10'!$B$6:$X$6,0))</f>
        <v>180937</v>
      </c>
      <c r="J1590" s="14">
        <f>INDEX('20.13'!$B$7:$X$104,MATCH(B1590,'20.13'!$A$7:$A$104,0),MATCH(Data!A1590,'20.13'!$B$6:$X$6,0))</f>
        <v>102.6</v>
      </c>
      <c r="K1590" s="14"/>
    </row>
    <row r="1591" spans="1:11" ht="18" hidden="1" x14ac:dyDescent="0.45">
      <c r="A1591" s="116">
        <v>2016</v>
      </c>
      <c r="B1591" s="44" t="s">
        <v>137</v>
      </c>
      <c r="C1591" s="14">
        <f>INDEX('1.1'!$B$6:$X$103,MATCH(B1591,'1.1'!$A$6:$A$103,0),MATCH(Data!A1591,'1.1'!$B$5:$X$5,0))</f>
        <v>13893.3</v>
      </c>
      <c r="D1591" s="14">
        <f>INDEX('1.2'!$B$6:$X$103,MATCH(B1591,'1.2'!$A$6:$A$103,0),MATCH(Data!A1591,'1.2'!$B$5:$X$5,0))</f>
        <v>13872.7</v>
      </c>
      <c r="E1591" s="14">
        <f>INDEX('1.6.2'!$B$7:$X$104,MATCH(B1591,'1.6.2'!$A$7:$A$104,0),MATCH(Data!A1591,'1.6.2'!$B$6:$X$6,0))</f>
        <v>57.6</v>
      </c>
      <c r="F1591" s="14">
        <f>INDEX('2.10.1'!$B$8:$X$105,MATCH(B1591,'2.10.1'!$A$8:$A$105,0),MATCH(Data!A1591,'2.10.1'!$B$7:$X$7,0))</f>
        <v>4.5999999999999996</v>
      </c>
      <c r="G1591" s="14">
        <f>INDEX('3.2'!$B$7:$X$104,MATCH(B1591,'3.2'!$A$7:$A$104,0),MATCH(Data!A1591,'3.2'!$B$6:$X$6,0))</f>
        <v>32822</v>
      </c>
      <c r="H1591" s="14">
        <f>INDEX('20.9'!$B$7:$X$104,MATCH(B1591,'20.9'!$A$7:$A$104,0),MATCH(Data!A1591,'20.9'!$B$6:$X$6,0))</f>
        <v>74441</v>
      </c>
      <c r="I1591" s="14">
        <f>INDEX('20.10'!$B$7:$X$104,MATCH(B1591,'20.10'!$A$7:$A$104,0),MATCH(Data!A1591,'20.10'!$B$6:$X$6,0))</f>
        <v>53043</v>
      </c>
      <c r="J1591" s="14">
        <f>INDEX('20.13'!$B$7:$X$104,MATCH(B1591,'20.13'!$A$7:$A$104,0),MATCH(Data!A1591,'20.13'!$B$6:$X$6,0))</f>
        <v>109.2</v>
      </c>
      <c r="K1591" s="14"/>
    </row>
    <row r="1592" spans="1:11" hidden="1" x14ac:dyDescent="0.45">
      <c r="A1592" s="116">
        <v>2016</v>
      </c>
      <c r="B1592" s="14" t="s">
        <v>59</v>
      </c>
      <c r="C1592" s="14">
        <f>INDEX('1.1'!$B$6:$X$103,MATCH(B1592,'1.1'!$A$6:$A$103,0),MATCH(Data!A1592,'1.1'!$B$5:$X$5,0))</f>
        <v>585.79999999999995</v>
      </c>
      <c r="D1592" s="14">
        <f>INDEX('1.2'!$B$6:$X$103,MATCH(B1592,'1.2'!$A$6:$A$103,0),MATCH(Data!A1592,'1.2'!$B$5:$X$5,0))</f>
        <v>591</v>
      </c>
      <c r="E1592" s="14">
        <f>INDEX('1.6.2'!$B$7:$X$104,MATCH(B1592,'1.6.2'!$A$7:$A$104,0),MATCH(Data!A1592,'1.6.2'!$B$6:$X$6,0))</f>
        <v>55.3</v>
      </c>
      <c r="F1592" s="14">
        <f>INDEX('2.10.1'!$B$8:$X$105,MATCH(B1592,'2.10.1'!$A$8:$A$105,0),MATCH(Data!A1592,'2.10.1'!$B$7:$X$7,0))</f>
        <v>9.1999999999999993</v>
      </c>
      <c r="G1592" s="14">
        <f>INDEX('3.2'!$B$7:$X$104,MATCH(B1592,'3.2'!$A$7:$A$104,0),MATCH(Data!A1592,'3.2'!$B$6:$X$6,0))</f>
        <v>26247</v>
      </c>
      <c r="H1592" s="14">
        <f>INDEX('20.9'!$B$7:$X$104,MATCH(B1592,'20.9'!$A$7:$A$104,0),MATCH(Data!A1592,'20.9'!$B$6:$X$6,0))</f>
        <v>49752</v>
      </c>
      <c r="I1592" s="14">
        <f>INDEX('20.10'!$B$7:$X$104,MATCH(B1592,'20.10'!$A$7:$A$104,0),MATCH(Data!A1592,'20.10'!$B$6:$X$6,0))</f>
        <v>49580</v>
      </c>
      <c r="J1592" s="14">
        <f>INDEX('20.13'!$B$7:$X$104,MATCH(B1592,'20.13'!$A$7:$A$104,0),MATCH(Data!A1592,'20.13'!$B$6:$X$6,0))</f>
        <v>114.2</v>
      </c>
      <c r="K1592" s="14"/>
    </row>
    <row r="1593" spans="1:11" hidden="1" x14ac:dyDescent="0.45">
      <c r="A1593" s="116">
        <v>2016</v>
      </c>
      <c r="B1593" s="14" t="s">
        <v>60</v>
      </c>
      <c r="C1593" s="14">
        <f>INDEX('1.1'!$B$6:$X$103,MATCH(B1593,'1.1'!$A$6:$A$103,0),MATCH(Data!A1593,'1.1'!$B$5:$X$5,0))</f>
        <v>811.5</v>
      </c>
      <c r="D1593" s="14">
        <f>INDEX('1.2'!$B$6:$X$103,MATCH(B1593,'1.2'!$A$6:$A$103,0),MATCH(Data!A1593,'1.2'!$B$5:$X$5,0))</f>
        <v>817.8</v>
      </c>
      <c r="E1593" s="14">
        <f>INDEX('1.6.2'!$B$7:$X$104,MATCH(B1593,'1.6.2'!$A$7:$A$104,0),MATCH(Data!A1593,'1.6.2'!$B$6:$X$6,0))</f>
        <v>58.3</v>
      </c>
      <c r="F1593" s="14">
        <f>INDEX('2.10.1'!$B$8:$X$105,MATCH(B1593,'2.10.1'!$A$8:$A$105,0),MATCH(Data!A1593,'2.10.1'!$B$7:$X$7,0))</f>
        <v>8.6999999999999993</v>
      </c>
      <c r="G1593" s="14">
        <f>INDEX('3.2'!$B$7:$X$104,MATCH(B1593,'3.2'!$A$7:$A$104,0),MATCH(Data!A1593,'3.2'!$B$6:$X$6,0))</f>
        <v>31725</v>
      </c>
      <c r="H1593" s="14">
        <f>INDEX('20.9'!$B$7:$X$104,MATCH(B1593,'20.9'!$A$7:$A$104,0),MATCH(Data!A1593,'20.9'!$B$6:$X$6,0))</f>
        <v>50086</v>
      </c>
      <c r="I1593" s="14">
        <f>INDEX('20.10'!$B$7:$X$104,MATCH(B1593,'20.10'!$A$7:$A$104,0),MATCH(Data!A1593,'20.10'!$B$6:$X$6,0))</f>
        <v>57259</v>
      </c>
      <c r="J1593" s="14">
        <f>INDEX('20.13'!$B$7:$X$104,MATCH(B1593,'20.13'!$A$7:$A$104,0),MATCH(Data!A1593,'20.13'!$B$6:$X$6,0))</f>
        <v>114.2</v>
      </c>
      <c r="K1593" s="14"/>
    </row>
    <row r="1594" spans="1:11" hidden="1" x14ac:dyDescent="0.45">
      <c r="A1594" s="116">
        <v>2016</v>
      </c>
      <c r="B1594" s="14" t="s">
        <v>61</v>
      </c>
      <c r="C1594" s="14">
        <f>INDEX('1.1'!$B$6:$X$103,MATCH(B1594,'1.1'!$A$6:$A$103,0),MATCH(Data!A1594,'1.1'!$B$5:$X$5,0))</f>
        <v>1110.5999999999999</v>
      </c>
      <c r="D1594" s="14">
        <f>INDEX('1.2'!$B$6:$X$103,MATCH(B1594,'1.2'!$A$6:$A$103,0),MATCH(Data!A1594,'1.2'!$B$5:$X$5,0))</f>
        <v>1119.2</v>
      </c>
      <c r="E1594" s="14">
        <f>INDEX('1.6.2'!$B$7:$X$104,MATCH(B1594,'1.6.2'!$A$7:$A$104,0),MATCH(Data!A1594,'1.6.2'!$B$6:$X$6,0))</f>
        <v>55.2</v>
      </c>
      <c r="F1594" s="14">
        <f>INDEX('2.10.1'!$B$8:$X$105,MATCH(B1594,'2.10.1'!$A$8:$A$105,0),MATCH(Data!A1594,'2.10.1'!$B$7:$X$7,0))</f>
        <v>7.1</v>
      </c>
      <c r="G1594" s="14">
        <f>INDEX('3.2'!$B$7:$X$104,MATCH(B1594,'3.2'!$A$7:$A$104,0),MATCH(Data!A1594,'3.2'!$B$6:$X$6,0))</f>
        <v>31394</v>
      </c>
      <c r="H1594" s="14">
        <f>INDEX('20.9'!$B$7:$X$104,MATCH(B1594,'20.9'!$A$7:$A$104,0),MATCH(Data!A1594,'20.9'!$B$6:$X$6,0))</f>
        <v>56821</v>
      </c>
      <c r="I1594" s="14">
        <f>INDEX('20.10'!$B$7:$X$104,MATCH(B1594,'20.10'!$A$7:$A$104,0),MATCH(Data!A1594,'20.10'!$B$6:$X$6,0))</f>
        <v>58105</v>
      </c>
      <c r="J1594" s="14">
        <f>INDEX('20.13'!$B$7:$X$104,MATCH(B1594,'20.13'!$A$7:$A$104,0),MATCH(Data!A1594,'20.13'!$B$6:$X$6,0))</f>
        <v>106.8</v>
      </c>
      <c r="K1594" s="14"/>
    </row>
    <row r="1595" spans="1:11" hidden="1" x14ac:dyDescent="0.45">
      <c r="A1595" s="116">
        <v>2016</v>
      </c>
      <c r="B1595" s="83" t="s">
        <v>62</v>
      </c>
      <c r="C1595" s="14">
        <f>INDEX('1.1'!$B$6:$X$103,MATCH(B1595,'1.1'!$A$6:$A$103,0),MATCH(Data!A1595,'1.1'!$B$5:$X$5,0))</f>
        <v>0</v>
      </c>
      <c r="D1595" s="14">
        <f>INDEX('1.2'!$B$6:$X$103,MATCH(B1595,'1.2'!$A$6:$A$103,0),MATCH(Data!A1595,'1.2'!$B$5:$X$5,0))</f>
        <v>0</v>
      </c>
      <c r="E1595" s="14">
        <f>INDEX('1.6.2'!$B$7:$X$104,MATCH(B1595,'1.6.2'!$A$7:$A$104,0),MATCH(Data!A1595,'1.6.2'!$B$6:$X$6,0))</f>
        <v>0</v>
      </c>
      <c r="F1595" s="14">
        <f>INDEX('2.10.1'!$B$8:$X$105,MATCH(B1595,'2.10.1'!$A$8:$A$105,0),MATCH(Data!A1595,'2.10.1'!$B$7:$X$7,0))</f>
        <v>0</v>
      </c>
      <c r="G1595" s="14">
        <f>INDEX('3.2'!$B$7:$X$104,MATCH(B1595,'3.2'!$A$7:$A$104,0),MATCH(Data!A1595,'3.2'!$B$6:$X$6,0))</f>
        <v>0</v>
      </c>
      <c r="H1595" s="14">
        <f>INDEX('20.9'!$B$7:$X$104,MATCH(B1595,'20.9'!$A$7:$A$104,0),MATCH(Data!A1595,'20.9'!$B$6:$X$6,0))</f>
        <v>0</v>
      </c>
      <c r="I1595" s="14">
        <f>INDEX('20.10'!$B$7:$X$104,MATCH(B1595,'20.10'!$A$7:$A$104,0),MATCH(Data!A1595,'20.10'!$B$6:$X$6,0))</f>
        <v>0</v>
      </c>
      <c r="J1595" s="14">
        <f>INDEX('20.13'!$B$7:$X$104,MATCH(B1595,'20.13'!$A$7:$A$104,0),MATCH(Data!A1595,'20.13'!$B$6:$X$6,0))</f>
        <v>0</v>
      </c>
      <c r="K1595" s="14"/>
    </row>
    <row r="1596" spans="1:11" hidden="1" x14ac:dyDescent="0.45">
      <c r="A1596" s="116">
        <v>2016</v>
      </c>
      <c r="B1596" s="105" t="s">
        <v>63</v>
      </c>
      <c r="C1596" s="14">
        <f>INDEX('1.1'!$B$6:$X$103,MATCH(B1596,'1.1'!$A$6:$A$103,0),MATCH(Data!A1596,'1.1'!$B$5:$X$5,0))</f>
        <v>42.3</v>
      </c>
      <c r="D1596" s="14">
        <f>INDEX('1.2'!$B$6:$X$103,MATCH(B1596,'1.2'!$A$6:$A$103,0),MATCH(Data!A1596,'1.2'!$B$5:$X$5,0))</f>
        <v>42.4</v>
      </c>
      <c r="E1596" s="14">
        <f>INDEX('1.6.2'!$B$7:$X$104,MATCH(B1596,'1.6.2'!$A$7:$A$104,0),MATCH(Data!A1596,'1.6.2'!$B$6:$X$6,0))</f>
        <v>58.3</v>
      </c>
      <c r="F1596" s="14">
        <f>INDEX('2.10.1'!$B$8:$X$105,MATCH(B1596,'2.10.1'!$A$8:$A$105,0),MATCH(Data!A1596,'2.10.1'!$B$7:$X$7,0))</f>
        <v>8.5</v>
      </c>
      <c r="G1596" s="14">
        <f>INDEX('3.2'!$B$7:$X$104,MATCH(B1596,'3.2'!$A$7:$A$104,0),MATCH(Data!A1596,'3.2'!$B$6:$X$6,0))</f>
        <v>71350</v>
      </c>
      <c r="H1596" s="14" t="str">
        <f>INDEX('20.9'!$B$7:$X$104,MATCH(B1596,'20.9'!$A$7:$A$104,0),MATCH(Data!A1596,'20.9'!$B$6:$X$6,0))</f>
        <v>…</v>
      </c>
      <c r="I1596" s="14">
        <f>INDEX('20.10'!$B$7:$X$104,MATCH(B1596,'20.10'!$A$7:$A$104,0),MATCH(Data!A1596,'20.10'!$B$6:$X$6,0))</f>
        <v>79890</v>
      </c>
      <c r="J1596" s="14">
        <f>INDEX('20.13'!$B$7:$X$104,MATCH(B1596,'20.13'!$A$7:$A$104,0),MATCH(Data!A1596,'20.13'!$B$6:$X$6,0))</f>
        <v>87.6</v>
      </c>
      <c r="K1596" s="14"/>
    </row>
    <row r="1597" spans="1:11" ht="18" hidden="1" x14ac:dyDescent="0.45">
      <c r="A1597" s="116">
        <v>2016</v>
      </c>
      <c r="B1597" s="105" t="s">
        <v>126</v>
      </c>
      <c r="C1597" s="14">
        <f>INDEX('1.1'!$B$6:$X$103,MATCH(B1597,'1.1'!$A$6:$A$103,0),MATCH(Data!A1597,'1.1'!$B$5:$X$5,0))</f>
        <v>1068.3</v>
      </c>
      <c r="D1597" s="14">
        <f>INDEX('1.2'!$B$6:$X$103,MATCH(B1597,'1.2'!$A$6:$A$103,0),MATCH(Data!A1597,'1.2'!$B$5:$X$5,0))</f>
        <v>1076.8</v>
      </c>
      <c r="E1597" s="14">
        <f>INDEX('1.6.2'!$B$7:$X$104,MATCH(B1597,'1.6.2'!$A$7:$A$104,0),MATCH(Data!A1597,'1.6.2'!$B$6:$X$6,0))</f>
        <v>55.1</v>
      </c>
      <c r="F1597" s="14">
        <f>INDEX('2.10.1'!$B$8:$X$105,MATCH(B1597,'2.10.1'!$A$8:$A$105,0),MATCH(Data!A1597,'2.10.1'!$B$7:$X$7,0))</f>
        <v>7.1</v>
      </c>
      <c r="G1597" s="14">
        <f>INDEX('3.2'!$B$7:$X$104,MATCH(B1597,'3.2'!$A$7:$A$104,0),MATCH(Data!A1597,'3.2'!$B$6:$X$6,0))</f>
        <v>29837</v>
      </c>
      <c r="H1597" s="14">
        <f>INDEX('20.9'!$B$7:$X$104,MATCH(B1597,'20.9'!$A$7:$A$104,0),MATCH(Data!A1597,'20.9'!$B$6:$X$6,0))</f>
        <v>56821</v>
      </c>
      <c r="I1597" s="14">
        <f>INDEX('20.10'!$B$7:$X$104,MATCH(B1597,'20.10'!$A$7:$A$104,0),MATCH(Data!A1597,'20.10'!$B$6:$X$6,0))</f>
        <v>57658</v>
      </c>
      <c r="J1597" s="14">
        <f>INDEX('20.13'!$B$7:$X$104,MATCH(B1597,'20.13'!$A$7:$A$104,0),MATCH(Data!A1597,'20.13'!$B$6:$X$6,0))</f>
        <v>111.1</v>
      </c>
      <c r="K1597" s="14"/>
    </row>
    <row r="1598" spans="1:11" hidden="1" x14ac:dyDescent="0.45">
      <c r="A1598" s="116">
        <v>2016</v>
      </c>
      <c r="B1598" s="14" t="s">
        <v>65</v>
      </c>
      <c r="C1598" s="14">
        <f>INDEX('1.1'!$B$6:$X$103,MATCH(B1598,'1.1'!$A$6:$A$103,0),MATCH(Data!A1598,'1.1'!$B$5:$X$5,0))</f>
        <v>1183.3</v>
      </c>
      <c r="D1598" s="14">
        <f>INDEX('1.2'!$B$6:$X$103,MATCH(B1598,'1.2'!$A$6:$A$103,0),MATCH(Data!A1598,'1.2'!$B$5:$X$5,0))</f>
        <v>1185.3</v>
      </c>
      <c r="E1598" s="14">
        <f>INDEX('1.6.2'!$B$7:$X$104,MATCH(B1598,'1.6.2'!$A$7:$A$104,0),MATCH(Data!A1598,'1.6.2'!$B$6:$X$6,0))</f>
        <v>55.1</v>
      </c>
      <c r="F1598" s="14">
        <f>INDEX('2.10.1'!$B$8:$X$105,MATCH(B1598,'2.10.1'!$A$8:$A$105,0),MATCH(Data!A1598,'2.10.1'!$B$7:$X$7,0))</f>
        <v>6.6</v>
      </c>
      <c r="G1598" s="14">
        <f>INDEX('3.2'!$B$7:$X$104,MATCH(B1598,'3.2'!$A$7:$A$104,0),MATCH(Data!A1598,'3.2'!$B$6:$X$6,0))</f>
        <v>26602</v>
      </c>
      <c r="H1598" s="14">
        <f>INDEX('20.9'!$B$7:$X$104,MATCH(B1598,'20.9'!$A$7:$A$104,0),MATCH(Data!A1598,'20.9'!$B$6:$X$6,0))</f>
        <v>38171</v>
      </c>
      <c r="I1598" s="14">
        <f>INDEX('20.10'!$B$7:$X$104,MATCH(B1598,'20.10'!$A$7:$A$104,0),MATCH(Data!A1598,'20.10'!$B$6:$X$6,0))</f>
        <v>37788</v>
      </c>
      <c r="J1598" s="14">
        <f>INDEX('20.13'!$B$7:$X$104,MATCH(B1598,'20.13'!$A$7:$A$104,0),MATCH(Data!A1598,'20.13'!$B$6:$X$6,0))</f>
        <v>107.5</v>
      </c>
      <c r="K1598" s="14"/>
    </row>
    <row r="1599" spans="1:11" hidden="1" x14ac:dyDescent="0.45">
      <c r="A1599" s="116">
        <v>2016</v>
      </c>
      <c r="B1599" s="14" t="s">
        <v>66</v>
      </c>
      <c r="C1599" s="14">
        <f>INDEX('1.1'!$B$6:$X$103,MATCH(B1599,'1.1'!$A$6:$A$103,0),MATCH(Data!A1599,'1.1'!$B$5:$X$5,0))</f>
        <v>987.9</v>
      </c>
      <c r="D1599" s="14">
        <f>INDEX('1.2'!$B$6:$X$103,MATCH(B1599,'1.2'!$A$6:$A$103,0),MATCH(Data!A1599,'1.2'!$B$5:$X$5,0))</f>
        <v>982.9</v>
      </c>
      <c r="E1599" s="14">
        <f>INDEX('1.6.2'!$B$7:$X$104,MATCH(B1599,'1.6.2'!$A$7:$A$104,0),MATCH(Data!A1599,'1.6.2'!$B$6:$X$6,0))</f>
        <v>57.4</v>
      </c>
      <c r="F1599" s="14">
        <f>INDEX('2.10.1'!$B$8:$X$105,MATCH(B1599,'2.10.1'!$A$8:$A$105,0),MATCH(Data!A1599,'2.10.1'!$B$7:$X$7,0))</f>
        <v>6</v>
      </c>
      <c r="G1599" s="14">
        <f>INDEX('3.2'!$B$7:$X$104,MATCH(B1599,'3.2'!$A$7:$A$104,0),MATCH(Data!A1599,'3.2'!$B$6:$X$6,0))</f>
        <v>25663</v>
      </c>
      <c r="H1599" s="14">
        <f>INDEX('20.9'!$B$7:$X$104,MATCH(B1599,'20.9'!$A$7:$A$104,0),MATCH(Data!A1599,'20.9'!$B$6:$X$6,0))</f>
        <v>51634</v>
      </c>
      <c r="I1599" s="14">
        <f>INDEX('20.10'!$B$7:$X$104,MATCH(B1599,'20.10'!$A$7:$A$104,0),MATCH(Data!A1599,'20.10'!$B$6:$X$6,0))</f>
        <v>52405</v>
      </c>
      <c r="J1599" s="14">
        <f>INDEX('20.13'!$B$7:$X$104,MATCH(B1599,'20.13'!$A$7:$A$104,0),MATCH(Data!A1599,'20.13'!$B$6:$X$6,0))</f>
        <v>116.6</v>
      </c>
      <c r="K1599" s="14"/>
    </row>
    <row r="1600" spans="1:11" hidden="1" x14ac:dyDescent="0.45">
      <c r="A1600" s="116">
        <v>2016</v>
      </c>
      <c r="B1600" s="14" t="s">
        <v>67</v>
      </c>
      <c r="C1600" s="14">
        <f>INDEX('1.1'!$B$6:$X$103,MATCH(B1600,'1.1'!$A$6:$A$103,0),MATCH(Data!A1600,'1.1'!$B$5:$X$5,0))</f>
        <v>1841.9</v>
      </c>
      <c r="D1600" s="14">
        <f>INDEX('1.2'!$B$6:$X$103,MATCH(B1600,'1.2'!$A$6:$A$103,0),MATCH(Data!A1600,'1.2'!$B$5:$X$5,0))</f>
        <v>1831.6</v>
      </c>
      <c r="E1600" s="14">
        <f>INDEX('1.6.2'!$B$7:$X$104,MATCH(B1600,'1.6.2'!$A$7:$A$104,0),MATCH(Data!A1600,'1.6.2'!$B$6:$X$6,0))</f>
        <v>58.6</v>
      </c>
      <c r="F1600" s="14">
        <f>INDEX('2.10.1'!$B$8:$X$105,MATCH(B1600,'2.10.1'!$A$8:$A$105,0),MATCH(Data!A1600,'2.10.1'!$B$7:$X$7,0))</f>
        <v>4.5999999999999996</v>
      </c>
      <c r="G1600" s="14">
        <f>INDEX('3.2'!$B$7:$X$104,MATCH(B1600,'3.2'!$A$7:$A$104,0),MATCH(Data!A1600,'3.2'!$B$6:$X$6,0))</f>
        <v>28524</v>
      </c>
      <c r="H1600" s="14">
        <f>INDEX('20.9'!$B$7:$X$104,MATCH(B1600,'20.9'!$A$7:$A$104,0),MATCH(Data!A1600,'20.9'!$B$6:$X$6,0))</f>
        <v>54305</v>
      </c>
      <c r="I1600" s="14">
        <f>INDEX('20.10'!$B$7:$X$104,MATCH(B1600,'20.10'!$A$7:$A$104,0),MATCH(Data!A1600,'20.10'!$B$6:$X$6,0))</f>
        <v>55175</v>
      </c>
      <c r="J1600" s="14">
        <f>INDEX('20.13'!$B$7:$X$104,MATCH(B1600,'20.13'!$A$7:$A$104,0),MATCH(Data!A1600,'20.13'!$B$6:$X$6,0))</f>
        <v>103.4</v>
      </c>
      <c r="K1600" s="14"/>
    </row>
    <row r="1601" spans="1:11" hidden="1" x14ac:dyDescent="0.45">
      <c r="A1601" s="116">
        <v>2016</v>
      </c>
      <c r="B1601" s="14" t="s">
        <v>68</v>
      </c>
      <c r="C1601" s="14">
        <f>INDEX('1.1'!$B$6:$X$103,MATCH(B1601,'1.1'!$A$6:$A$103,0),MATCH(Data!A1601,'1.1'!$B$5:$X$5,0))</f>
        <v>724.1</v>
      </c>
      <c r="D1601" s="14">
        <f>INDEX('1.2'!$B$6:$X$103,MATCH(B1601,'1.2'!$A$6:$A$103,0),MATCH(Data!A1601,'1.2'!$B$5:$X$5,0))</f>
        <v>729.1</v>
      </c>
      <c r="E1601" s="14">
        <f>INDEX('1.6.2'!$B$7:$X$104,MATCH(B1601,'1.6.2'!$A$7:$A$104,0),MATCH(Data!A1601,'1.6.2'!$B$6:$X$6,0))</f>
        <v>59.5</v>
      </c>
      <c r="F1601" s="14">
        <f>INDEX('2.10.1'!$B$8:$X$105,MATCH(B1601,'2.10.1'!$A$8:$A$105,0),MATCH(Data!A1601,'2.10.1'!$B$7:$X$7,0))</f>
        <v>7.7</v>
      </c>
      <c r="G1601" s="14">
        <f>INDEX('3.2'!$B$7:$X$104,MATCH(B1601,'3.2'!$A$7:$A$104,0),MATCH(Data!A1601,'3.2'!$B$6:$X$6,0))</f>
        <v>37359</v>
      </c>
      <c r="H1601" s="14" t="str">
        <f>INDEX('20.9'!$B$7:$X$104,MATCH(B1601,'20.9'!$A$7:$A$104,0),MATCH(Data!A1601,'20.9'!$B$6:$X$6,0))</f>
        <v>…</v>
      </c>
      <c r="I1601" s="14">
        <f>INDEX('20.10'!$B$7:$X$104,MATCH(B1601,'20.10'!$A$7:$A$104,0),MATCH(Data!A1601,'20.10'!$B$6:$X$6,0))</f>
        <v>48776</v>
      </c>
      <c r="J1601" s="14">
        <f>INDEX('20.13'!$B$7:$X$104,MATCH(B1601,'20.13'!$A$7:$A$104,0),MATCH(Data!A1601,'20.13'!$B$6:$X$6,0))</f>
        <v>109.7</v>
      </c>
      <c r="K1601" s="14"/>
    </row>
    <row r="1602" spans="1:11" hidden="1" x14ac:dyDescent="0.45">
      <c r="A1602" s="116">
        <v>2016</v>
      </c>
      <c r="B1602" s="14" t="s">
        <v>69</v>
      </c>
      <c r="C1602" s="14">
        <f>INDEX('1.1'!$B$6:$X$103,MATCH(B1602,'1.1'!$A$6:$A$103,0),MATCH(Data!A1602,'1.1'!$B$5:$X$5,0))</f>
        <v>610</v>
      </c>
      <c r="D1602" s="14">
        <f>INDEX('1.2'!$B$6:$X$103,MATCH(B1602,'1.2'!$A$6:$A$103,0),MATCH(Data!A1602,'1.2'!$B$5:$X$5,0))</f>
        <v>611.79999999999995</v>
      </c>
      <c r="E1602" s="14">
        <f>INDEX('1.6.2'!$B$7:$X$104,MATCH(B1602,'1.6.2'!$A$7:$A$104,0),MATCH(Data!A1602,'1.6.2'!$B$6:$X$6,0))</f>
        <v>53.8</v>
      </c>
      <c r="F1602" s="14">
        <f>INDEX('2.10.1'!$B$8:$X$105,MATCH(B1602,'2.10.1'!$A$8:$A$105,0),MATCH(Data!A1602,'2.10.1'!$B$7:$X$7,0))</f>
        <v>4.9000000000000004</v>
      </c>
      <c r="G1602" s="14">
        <f>INDEX('3.2'!$B$7:$X$104,MATCH(B1602,'3.2'!$A$7:$A$104,0),MATCH(Data!A1602,'3.2'!$B$6:$X$6,0))</f>
        <v>25285</v>
      </c>
      <c r="H1602" s="14">
        <f>INDEX('20.9'!$B$7:$X$104,MATCH(B1602,'20.9'!$A$7:$A$104,0),MATCH(Data!A1602,'20.9'!$B$6:$X$6,0))</f>
        <v>40579</v>
      </c>
      <c r="I1602" s="14">
        <f>INDEX('20.10'!$B$7:$X$104,MATCH(B1602,'20.10'!$A$7:$A$104,0),MATCH(Data!A1602,'20.10'!$B$6:$X$6,0))</f>
        <v>40911</v>
      </c>
      <c r="J1602" s="14">
        <f>INDEX('20.13'!$B$7:$X$104,MATCH(B1602,'20.13'!$A$7:$A$104,0),MATCH(Data!A1602,'20.13'!$B$6:$X$6,0))</f>
        <v>110.4</v>
      </c>
      <c r="K1602" s="14"/>
    </row>
    <row r="1603" spans="1:11" hidden="1" x14ac:dyDescent="0.45">
      <c r="A1603" s="116">
        <v>2016</v>
      </c>
      <c r="B1603" s="14" t="s">
        <v>70</v>
      </c>
      <c r="C1603" s="14">
        <f>INDEX('1.1'!$B$6:$X$103,MATCH(B1603,'1.1'!$A$6:$A$103,0),MATCH(Data!A1603,'1.1'!$B$5:$X$5,0))</f>
        <v>632.79999999999995</v>
      </c>
      <c r="D1603" s="14">
        <f>INDEX('1.2'!$B$6:$X$103,MATCH(B1603,'1.2'!$A$6:$A$103,0),MATCH(Data!A1603,'1.2'!$B$5:$X$5,0))</f>
        <v>635.70000000000005</v>
      </c>
      <c r="E1603" s="14">
        <f>INDEX('1.6.2'!$B$7:$X$104,MATCH(B1603,'1.6.2'!$A$7:$A$104,0),MATCH(Data!A1603,'1.6.2'!$B$6:$X$6,0))</f>
        <v>54.3</v>
      </c>
      <c r="F1603" s="14">
        <f>INDEX('2.10.1'!$B$8:$X$105,MATCH(B1603,'2.10.1'!$A$8:$A$105,0),MATCH(Data!A1603,'2.10.1'!$B$7:$X$7,0))</f>
        <v>6.7</v>
      </c>
      <c r="G1603" s="14">
        <f>INDEX('3.2'!$B$7:$X$104,MATCH(B1603,'3.2'!$A$7:$A$104,0),MATCH(Data!A1603,'3.2'!$B$6:$X$6,0))</f>
        <v>22032</v>
      </c>
      <c r="H1603" s="14">
        <f>INDEX('20.9'!$B$7:$X$104,MATCH(B1603,'20.9'!$A$7:$A$104,0),MATCH(Data!A1603,'20.9'!$B$6:$X$6,0))</f>
        <v>39511</v>
      </c>
      <c r="I1603" s="14">
        <f>INDEX('20.10'!$B$7:$X$104,MATCH(B1603,'20.10'!$A$7:$A$104,0),MATCH(Data!A1603,'20.10'!$B$6:$X$6,0))</f>
        <v>38606</v>
      </c>
      <c r="J1603" s="14">
        <f>INDEX('20.13'!$B$7:$X$104,MATCH(B1603,'20.13'!$A$7:$A$104,0),MATCH(Data!A1603,'20.13'!$B$6:$X$6,0))</f>
        <v>109.3</v>
      </c>
      <c r="K1603" s="14"/>
    </row>
    <row r="1604" spans="1:11" hidden="1" x14ac:dyDescent="0.45">
      <c r="A1604" s="116">
        <v>2016</v>
      </c>
      <c r="B1604" s="14" t="s">
        <v>71</v>
      </c>
      <c r="C1604" s="14">
        <f>INDEX('1.1'!$B$6:$X$103,MATCH(B1604,'1.1'!$A$6:$A$103,0),MATCH(Data!A1604,'1.1'!$B$5:$X$5,0))</f>
        <v>5405.4</v>
      </c>
      <c r="D1604" s="14">
        <f>INDEX('1.2'!$B$6:$X$103,MATCH(B1604,'1.2'!$A$6:$A$103,0),MATCH(Data!A1604,'1.2'!$B$5:$X$5,0))</f>
        <v>5368.3</v>
      </c>
      <c r="E1604" s="14">
        <f>INDEX('1.6.2'!$B$7:$X$104,MATCH(B1604,'1.6.2'!$A$7:$A$104,0),MATCH(Data!A1604,'1.6.2'!$B$6:$X$6,0))</f>
        <v>59</v>
      </c>
      <c r="F1604" s="14">
        <f>INDEX('2.10.1'!$B$8:$X$105,MATCH(B1604,'2.10.1'!$A$8:$A$105,0),MATCH(Data!A1604,'2.10.1'!$B$7:$X$7,0))</f>
        <v>1.6</v>
      </c>
      <c r="G1604" s="14">
        <f>INDEX('3.2'!$B$7:$X$104,MATCH(B1604,'3.2'!$A$7:$A$104,0),MATCH(Data!A1604,'3.2'!$B$6:$X$6,0))</f>
        <v>39853</v>
      </c>
      <c r="H1604" s="14">
        <f>INDEX('20.9'!$B$7:$X$104,MATCH(B1604,'20.9'!$A$7:$A$104,0),MATCH(Data!A1604,'20.9'!$B$6:$X$6,0))</f>
        <v>96855</v>
      </c>
      <c r="I1604" s="14">
        <f>INDEX('20.10'!$B$7:$X$104,MATCH(B1604,'20.10'!$A$7:$A$104,0),MATCH(Data!A1604,'20.10'!$B$6:$X$6,0))</f>
        <v>89733</v>
      </c>
      <c r="J1604" s="14">
        <f>INDEX('20.13'!$B$7:$X$104,MATCH(B1604,'20.13'!$A$7:$A$104,0),MATCH(Data!A1604,'20.13'!$B$6:$X$6,0))</f>
        <v>107.2</v>
      </c>
      <c r="K1604" s="14"/>
    </row>
    <row r="1605" spans="1:11" ht="18" hidden="1" x14ac:dyDescent="0.45">
      <c r="A1605" s="116">
        <v>2016</v>
      </c>
      <c r="B1605" s="55" t="s">
        <v>151</v>
      </c>
      <c r="C1605" s="14">
        <f>INDEX('1.1'!$B$6:$X$103,MATCH(B1605,'1.1'!$A$6:$A$103,0),MATCH(Data!A1605,'1.1'!$B$5:$X$5,0))</f>
        <v>16591.2</v>
      </c>
      <c r="D1605" s="14">
        <f>INDEX('1.2'!$B$6:$X$103,MATCH(B1605,'1.2'!$A$6:$A$103,0),MATCH(Data!A1605,'1.2'!$B$5:$X$5,0))</f>
        <v>16543.400000000001</v>
      </c>
      <c r="E1605" s="14">
        <f>INDEX('1.6.2'!$B$7:$X$104,MATCH(B1605,'1.6.2'!$A$7:$A$104,0),MATCH(Data!A1605,'1.6.2'!$B$6:$X$6,0))</f>
        <v>56.2</v>
      </c>
      <c r="F1605" s="14">
        <f>INDEX('2.10.1'!$B$8:$X$105,MATCH(B1605,'2.10.1'!$A$8:$A$105,0),MATCH(Data!A1605,'2.10.1'!$B$7:$X$7,0))</f>
        <v>6.4</v>
      </c>
      <c r="G1605" s="14">
        <f>INDEX('3.2'!$B$7:$X$104,MATCH(B1605,'3.2'!$A$7:$A$104,0),MATCH(Data!A1605,'3.2'!$B$6:$X$6,0))</f>
        <v>26435</v>
      </c>
      <c r="H1605" s="14">
        <f>INDEX('20.9'!$B$7:$X$104,MATCH(B1605,'20.9'!$A$7:$A$104,0),MATCH(Data!A1605,'20.9'!$B$6:$X$6,0))</f>
        <v>43003</v>
      </c>
      <c r="I1605" s="14">
        <f>INDEX('20.10'!$B$7:$X$104,MATCH(B1605,'20.10'!$A$7:$A$104,0),MATCH(Data!A1605,'20.10'!$B$6:$X$6,0))</f>
        <v>53131</v>
      </c>
      <c r="J1605" s="14">
        <f>INDEX('20.13'!$B$7:$X$104,MATCH(B1605,'20.13'!$A$7:$A$104,0),MATCH(Data!A1605,'20.13'!$B$6:$X$6,0))</f>
        <v>104.5</v>
      </c>
      <c r="K1605" s="14"/>
    </row>
    <row r="1606" spans="1:11" hidden="1" x14ac:dyDescent="0.45">
      <c r="A1606" s="116">
        <v>2016</v>
      </c>
      <c r="B1606" s="14" t="s">
        <v>72</v>
      </c>
      <c r="C1606" s="14">
        <f>INDEX('1.1'!$B$6:$X$103,MATCH(B1606,'1.1'!$A$6:$A$103,0),MATCH(Data!A1606,'1.1'!$B$5:$X$5,0))</f>
        <v>469.90000000000003</v>
      </c>
      <c r="D1606" s="14">
        <f>INDEX('1.2'!$B$6:$X$103,MATCH(B1606,'1.2'!$A$6:$A$103,0),MATCH(Data!A1606,'1.2'!$B$5:$X$5,0))</f>
        <v>467.6</v>
      </c>
      <c r="E1606" s="14">
        <f>INDEX('1.6.2'!$B$7:$X$104,MATCH(B1606,'1.6.2'!$A$7:$A$104,0),MATCH(Data!A1606,'1.6.2'!$B$6:$X$6,0))</f>
        <v>56.2</v>
      </c>
      <c r="F1606" s="14">
        <f>INDEX('2.10.1'!$B$8:$X$105,MATCH(B1606,'2.10.1'!$A$8:$A$105,0),MATCH(Data!A1606,'2.10.1'!$B$7:$X$7,0))</f>
        <v>9</v>
      </c>
      <c r="G1606" s="14">
        <f>INDEX('3.2'!$B$7:$X$104,MATCH(B1606,'3.2'!$A$7:$A$104,0),MATCH(Data!A1606,'3.2'!$B$6:$X$6,0))</f>
        <v>25081</v>
      </c>
      <c r="H1606" s="14">
        <f>INDEX('20.9'!$B$7:$X$104,MATCH(B1606,'20.9'!$A$7:$A$104,0),MATCH(Data!A1606,'20.9'!$B$6:$X$6,0))</f>
        <v>32561</v>
      </c>
      <c r="I1606" s="14">
        <f>INDEX('20.10'!$B$7:$X$104,MATCH(B1606,'20.10'!$A$7:$A$104,0),MATCH(Data!A1606,'20.10'!$B$6:$X$6,0))</f>
        <v>36358</v>
      </c>
      <c r="J1606" s="14">
        <f>INDEX('20.13'!$B$7:$X$104,MATCH(B1606,'20.13'!$A$7:$A$104,0),MATCH(Data!A1606,'20.13'!$B$6:$X$6,0))</f>
        <v>105.9</v>
      </c>
      <c r="K1606" s="14"/>
    </row>
    <row r="1607" spans="1:11" hidden="1" x14ac:dyDescent="0.45">
      <c r="A1607" s="116">
        <v>2016</v>
      </c>
      <c r="B1607" s="14" t="s">
        <v>73</v>
      </c>
      <c r="C1607" s="14">
        <f>INDEX('1.1'!$B$6:$X$103,MATCH(B1607,'1.1'!$A$6:$A$103,0),MATCH(Data!A1607,'1.1'!$B$5:$X$5,0))</f>
        <v>276.89999999999998</v>
      </c>
      <c r="D1607" s="14">
        <f>INDEX('1.2'!$B$6:$X$103,MATCH(B1607,'1.2'!$A$6:$A$103,0),MATCH(Data!A1607,'1.2'!$B$5:$X$5,0))</f>
        <v>277.3</v>
      </c>
      <c r="E1607" s="14">
        <f>INDEX('1.6.2'!$B$7:$X$104,MATCH(B1607,'1.6.2'!$A$7:$A$104,0),MATCH(Data!A1607,'1.6.2'!$B$6:$X$6,0))</f>
        <v>56.9</v>
      </c>
      <c r="F1607" s="14">
        <f>INDEX('2.10.1'!$B$8:$X$105,MATCH(B1607,'2.10.1'!$A$8:$A$105,0),MATCH(Data!A1607,'2.10.1'!$B$7:$X$7,0))</f>
        <v>10.6</v>
      </c>
      <c r="G1607" s="14">
        <f>INDEX('3.2'!$B$7:$X$104,MATCH(B1607,'3.2'!$A$7:$A$104,0),MATCH(Data!A1607,'3.2'!$B$6:$X$6,0))</f>
        <v>15696</v>
      </c>
      <c r="H1607" s="14">
        <f>INDEX('20.9'!$B$7:$X$104,MATCH(B1607,'20.9'!$A$7:$A$104,0),MATCH(Data!A1607,'20.9'!$B$6:$X$6,0))</f>
        <v>29477</v>
      </c>
      <c r="I1607" s="14">
        <f>INDEX('20.10'!$B$7:$X$104,MATCH(B1607,'20.10'!$A$7:$A$104,0),MATCH(Data!A1607,'20.10'!$B$6:$X$6,0))</f>
        <v>36540</v>
      </c>
      <c r="J1607" s="14">
        <f>INDEX('20.13'!$B$7:$X$104,MATCH(B1607,'20.13'!$A$7:$A$104,0),MATCH(Data!A1607,'20.13'!$B$6:$X$6,0))</f>
        <v>121.2</v>
      </c>
      <c r="K1607" s="14"/>
    </row>
    <row r="1608" spans="1:11" hidden="1" x14ac:dyDescent="0.45">
      <c r="A1608" s="116">
        <v>2016</v>
      </c>
      <c r="B1608" s="14" t="s">
        <v>74</v>
      </c>
      <c r="C1608" s="14">
        <f>INDEX('1.1'!$B$6:$X$103,MATCH(B1608,'1.1'!$A$6:$A$103,0),MATCH(Data!A1608,'1.1'!$B$5:$X$5,0))</f>
        <v>1922.8999999999999</v>
      </c>
      <c r="D1608" s="14">
        <f>INDEX('1.2'!$B$6:$X$103,MATCH(B1608,'1.2'!$A$6:$A$103,0),MATCH(Data!A1608,'1.2'!$B$5:$X$5,0))</f>
        <v>1917.7</v>
      </c>
      <c r="E1608" s="14">
        <f>INDEX('1.6.2'!$B$7:$X$104,MATCH(B1608,'1.6.2'!$A$7:$A$104,0),MATCH(Data!A1608,'1.6.2'!$B$6:$X$6,0))</f>
        <v>54.6</v>
      </c>
      <c r="F1608" s="14">
        <f>INDEX('2.10.1'!$B$8:$X$105,MATCH(B1608,'2.10.1'!$A$8:$A$105,0),MATCH(Data!A1608,'2.10.1'!$B$7:$X$7,0))</f>
        <v>6.8</v>
      </c>
      <c r="G1608" s="14">
        <f>INDEX('3.2'!$B$7:$X$104,MATCH(B1608,'3.2'!$A$7:$A$104,0),MATCH(Data!A1608,'3.2'!$B$6:$X$6,0))</f>
        <v>17825</v>
      </c>
      <c r="H1608" s="14">
        <f>INDEX('20.9'!$B$7:$X$104,MATCH(B1608,'20.9'!$A$7:$A$104,0),MATCH(Data!A1608,'20.9'!$B$6:$X$6,0))</f>
        <v>45899</v>
      </c>
      <c r="I1608" s="14">
        <f>INDEX('20.10'!$B$7:$X$104,MATCH(B1608,'20.10'!$A$7:$A$104,0),MATCH(Data!A1608,'20.10'!$B$6:$X$6,0))</f>
        <v>52385</v>
      </c>
      <c r="J1608" s="14">
        <f>INDEX('20.13'!$B$7:$X$104,MATCH(B1608,'20.13'!$A$7:$A$104,0),MATCH(Data!A1608,'20.13'!$B$6:$X$6,0))</f>
        <v>112.5</v>
      </c>
      <c r="K1608" s="14"/>
    </row>
    <row r="1609" spans="1:11" hidden="1" x14ac:dyDescent="0.45">
      <c r="A1609" s="116">
        <v>2016</v>
      </c>
      <c r="B1609" s="14" t="s">
        <v>75</v>
      </c>
      <c r="C1609" s="14">
        <f>INDEX('1.1'!$B$6:$X$103,MATCH(B1609,'1.1'!$A$6:$A$103,0),MATCH(Data!A1609,'1.1'!$B$5:$X$5,0))</f>
        <v>5650.2</v>
      </c>
      <c r="D1609" s="14">
        <f>INDEX('1.2'!$B$6:$X$103,MATCH(B1609,'1.2'!$A$6:$A$103,0),MATCH(Data!A1609,'1.2'!$B$5:$X$5,0))</f>
        <v>5615</v>
      </c>
      <c r="E1609" s="14">
        <f>INDEX('1.6.2'!$B$7:$X$104,MATCH(B1609,'1.6.2'!$A$7:$A$104,0),MATCH(Data!A1609,'1.6.2'!$B$6:$X$6,0))</f>
        <v>55.9</v>
      </c>
      <c r="F1609" s="14">
        <f>INDEX('2.10.1'!$B$8:$X$105,MATCH(B1609,'2.10.1'!$A$8:$A$105,0),MATCH(Data!A1609,'2.10.1'!$B$7:$X$7,0))</f>
        <v>5.8</v>
      </c>
      <c r="G1609" s="14">
        <f>INDEX('3.2'!$B$7:$X$104,MATCH(B1609,'3.2'!$A$7:$A$104,0),MATCH(Data!A1609,'3.2'!$B$6:$X$6,0))</f>
        <v>32857</v>
      </c>
      <c r="H1609" s="14">
        <f>INDEX('20.9'!$B$7:$X$104,MATCH(B1609,'20.9'!$A$7:$A$104,0),MATCH(Data!A1609,'20.9'!$B$6:$X$6,0))</f>
        <v>42732</v>
      </c>
      <c r="I1609" s="14">
        <f>INDEX('20.10'!$B$7:$X$104,MATCH(B1609,'20.10'!$A$7:$A$104,0),MATCH(Data!A1609,'20.10'!$B$6:$X$6,0))</f>
        <v>56698</v>
      </c>
      <c r="J1609" s="14">
        <f>INDEX('20.13'!$B$7:$X$104,MATCH(B1609,'20.13'!$A$7:$A$104,0),MATCH(Data!A1609,'20.13'!$B$6:$X$6,0))</f>
        <v>108.1</v>
      </c>
      <c r="K1609" s="14"/>
    </row>
    <row r="1610" spans="1:11" hidden="1" x14ac:dyDescent="0.45">
      <c r="A1610" s="116">
        <v>2016</v>
      </c>
      <c r="B1610" s="14" t="s">
        <v>76</v>
      </c>
      <c r="C1610" s="14">
        <f>INDEX('1.1'!$B$6:$X$103,MATCH(B1610,'1.1'!$A$6:$A$103,0),MATCH(Data!A1610,'1.1'!$B$5:$X$5,0))</f>
        <v>1001.5</v>
      </c>
      <c r="D1610" s="14">
        <f>INDEX('1.2'!$B$6:$X$103,MATCH(B1610,'1.2'!$A$6:$A$103,0),MATCH(Data!A1610,'1.2'!$B$5:$X$5,0))</f>
        <v>1002.7</v>
      </c>
      <c r="E1610" s="14">
        <f>INDEX('1.6.2'!$B$7:$X$104,MATCH(B1610,'1.6.2'!$A$7:$A$104,0),MATCH(Data!A1610,'1.6.2'!$B$6:$X$6,0))</f>
        <v>56.4</v>
      </c>
      <c r="F1610" s="14">
        <f>INDEX('2.10.1'!$B$8:$X$105,MATCH(B1610,'2.10.1'!$A$8:$A$105,0),MATCH(Data!A1610,'2.10.1'!$B$7:$X$7,0))</f>
        <v>7.6</v>
      </c>
      <c r="G1610" s="14">
        <f>INDEX('3.2'!$B$7:$X$104,MATCH(B1610,'3.2'!$A$7:$A$104,0),MATCH(Data!A1610,'3.2'!$B$6:$X$6,0))</f>
        <v>22841</v>
      </c>
      <c r="H1610" s="14">
        <f>INDEX('20.9'!$B$7:$X$104,MATCH(B1610,'20.9'!$A$7:$A$104,0),MATCH(Data!A1610,'20.9'!$B$6:$X$6,0))</f>
        <v>41451</v>
      </c>
      <c r="I1610" s="14">
        <f>INDEX('20.10'!$B$7:$X$104,MATCH(B1610,'20.10'!$A$7:$A$104,0),MATCH(Data!A1610,'20.10'!$B$6:$X$6,0))</f>
        <v>42798</v>
      </c>
      <c r="J1610" s="14">
        <f>INDEX('20.13'!$B$7:$X$104,MATCH(B1610,'20.13'!$A$7:$A$104,0),MATCH(Data!A1610,'20.13'!$B$6:$X$6,0))</f>
        <v>106.7</v>
      </c>
      <c r="K1610" s="14"/>
    </row>
    <row r="1611" spans="1:11" hidden="1" x14ac:dyDescent="0.45">
      <c r="A1611" s="116">
        <v>2016</v>
      </c>
      <c r="B1611" s="14" t="s">
        <v>77</v>
      </c>
      <c r="C1611" s="14">
        <f>INDEX('1.1'!$B$6:$X$103,MATCH(B1611,'1.1'!$A$6:$A$103,0),MATCH(Data!A1611,'1.1'!$B$5:$X$5,0))</f>
        <v>2558.5</v>
      </c>
      <c r="D1611" s="14">
        <f>INDEX('1.2'!$B$6:$X$103,MATCH(B1611,'1.2'!$A$6:$A$103,0),MATCH(Data!A1611,'1.2'!$B$5:$X$5,0))</f>
        <v>2561.9</v>
      </c>
      <c r="E1611" s="14">
        <f>INDEX('1.6.2'!$B$7:$X$104,MATCH(B1611,'1.6.2'!$A$7:$A$104,0),MATCH(Data!A1611,'1.6.2'!$B$6:$X$6,0))</f>
        <v>56.8</v>
      </c>
      <c r="F1611" s="14">
        <f>INDEX('2.10.1'!$B$8:$X$105,MATCH(B1611,'2.10.1'!$A$8:$A$105,0),MATCH(Data!A1611,'2.10.1'!$B$7:$X$7,0))</f>
        <v>6.8</v>
      </c>
      <c r="G1611" s="14">
        <f>INDEX('3.2'!$B$7:$X$104,MATCH(B1611,'3.2'!$A$7:$A$104,0),MATCH(Data!A1611,'3.2'!$B$6:$X$6,0))</f>
        <v>21419</v>
      </c>
      <c r="H1611" s="14">
        <f>INDEX('20.9'!$B$7:$X$104,MATCH(B1611,'20.9'!$A$7:$A$104,0),MATCH(Data!A1611,'20.9'!$B$6:$X$6,0))</f>
        <v>39919</v>
      </c>
      <c r="I1611" s="14">
        <f>INDEX('20.10'!$B$7:$X$104,MATCH(B1611,'20.10'!$A$7:$A$104,0),MATCH(Data!A1611,'20.10'!$B$6:$X$6,0))</f>
        <v>39064</v>
      </c>
      <c r="J1611" s="14">
        <f>INDEX('20.13'!$B$7:$X$104,MATCH(B1611,'20.13'!$A$7:$A$104,0),MATCH(Data!A1611,'20.13'!$B$6:$X$6,0))</f>
        <v>96.8</v>
      </c>
      <c r="K1611" s="14"/>
    </row>
    <row r="1612" spans="1:11" hidden="1" x14ac:dyDescent="0.45">
      <c r="A1612" s="116">
        <v>2016</v>
      </c>
      <c r="B1612" s="14" t="s">
        <v>78</v>
      </c>
      <c r="C1612" s="14">
        <f>INDEX('1.1'!$B$6:$X$103,MATCH(B1612,'1.1'!$A$6:$A$103,0),MATCH(Data!A1612,'1.1'!$B$5:$X$5,0))</f>
        <v>4252.7</v>
      </c>
      <c r="D1612" s="14">
        <f>INDEX('1.2'!$B$6:$X$103,MATCH(B1612,'1.2'!$A$6:$A$103,0),MATCH(Data!A1612,'1.2'!$B$5:$X$5,0))</f>
        <v>4253.2</v>
      </c>
      <c r="E1612" s="14">
        <f>INDEX('1.6.2'!$B$7:$X$104,MATCH(B1612,'1.6.2'!$A$7:$A$104,0),MATCH(Data!A1612,'1.6.2'!$B$6:$X$6,0))</f>
        <v>56.7</v>
      </c>
      <c r="F1612" s="14">
        <f>INDEX('2.10.1'!$B$8:$X$105,MATCH(B1612,'2.10.1'!$A$8:$A$105,0),MATCH(Data!A1612,'2.10.1'!$B$7:$X$7,0))</f>
        <v>5.8</v>
      </c>
      <c r="G1612" s="14">
        <f>INDEX('3.2'!$B$7:$X$104,MATCH(B1612,'3.2'!$A$7:$A$104,0),MATCH(Data!A1612,'3.2'!$B$6:$X$6,0))</f>
        <v>26655</v>
      </c>
      <c r="H1612" s="14">
        <f>INDEX('20.9'!$B$7:$X$104,MATCH(B1612,'20.9'!$A$7:$A$104,0),MATCH(Data!A1612,'20.9'!$B$6:$X$6,0))</f>
        <v>46278</v>
      </c>
      <c r="I1612" s="14">
        <f>INDEX('20.10'!$B$7:$X$104,MATCH(B1612,'20.10'!$A$7:$A$104,0),MATCH(Data!A1612,'20.10'!$B$6:$X$6,0))</f>
        <v>53797</v>
      </c>
      <c r="J1612" s="14">
        <f>INDEX('20.13'!$B$7:$X$104,MATCH(B1612,'20.13'!$A$7:$A$104,0),MATCH(Data!A1612,'20.13'!$B$6:$X$6,0))</f>
        <v>102.4</v>
      </c>
      <c r="K1612" s="14"/>
    </row>
    <row r="1613" spans="1:11" hidden="1" x14ac:dyDescent="0.45">
      <c r="A1613" s="116">
        <v>2016</v>
      </c>
      <c r="B1613" s="14" t="s">
        <v>79</v>
      </c>
      <c r="C1613" s="14">
        <f>INDEX('1.1'!$B$6:$X$103,MATCH(B1613,'1.1'!$A$6:$A$103,0),MATCH(Data!A1613,'1.1'!$B$5:$X$5,0))</f>
        <v>458.6</v>
      </c>
      <c r="D1613" s="14">
        <f>INDEX('1.2'!$B$6:$X$103,MATCH(B1613,'1.2'!$A$6:$A$103,0),MATCH(Data!A1613,'1.2'!$B$5:$X$5,0))</f>
        <v>448</v>
      </c>
      <c r="E1613" s="14">
        <f>INDEX('1.6.2'!$B$7:$X$104,MATCH(B1613,'1.6.2'!$A$7:$A$104,0),MATCH(Data!A1613,'1.6.2'!$B$6:$X$6,0))</f>
        <v>57.4</v>
      </c>
      <c r="F1613" s="14">
        <f>INDEX('2.10.1'!$B$8:$X$105,MATCH(B1613,'2.10.1'!$A$8:$A$105,0),MATCH(Data!A1613,'2.10.1'!$B$7:$X$7,0))</f>
        <v>6.2</v>
      </c>
      <c r="G1613" s="14">
        <f>INDEX('3.2'!$B$7:$X$104,MATCH(B1613,'3.2'!$A$7:$A$104,0),MATCH(Data!A1613,'3.2'!$B$6:$X$6,0))</f>
        <v>26239</v>
      </c>
      <c r="H1613" s="14">
        <f>INDEX('20.9'!$B$7:$X$104,MATCH(B1613,'20.9'!$A$7:$A$104,0),MATCH(Data!A1613,'20.9'!$B$6:$X$6,0))</f>
        <v>59046</v>
      </c>
      <c r="I1613" s="14">
        <f>INDEX('20.10'!$B$7:$X$104,MATCH(B1613,'20.10'!$A$7:$A$104,0),MATCH(Data!A1613,'20.10'!$B$6:$X$6,0))</f>
        <v>75296</v>
      </c>
      <c r="J1613" s="14">
        <f>INDEX('20.13'!$B$7:$X$104,MATCH(B1613,'20.13'!$A$7:$A$104,0),MATCH(Data!A1613,'20.13'!$B$6:$X$6,0))</f>
        <v>112.3</v>
      </c>
      <c r="K1613" s="14"/>
    </row>
    <row r="1614" spans="1:11" ht="18" hidden="1" x14ac:dyDescent="0.45">
      <c r="A1614" s="116">
        <v>2016</v>
      </c>
      <c r="B1614" s="44" t="s">
        <v>139</v>
      </c>
      <c r="C1614" s="14">
        <f>INDEX('1.1'!$B$6:$X$103,MATCH(B1614,'1.1'!$A$6:$A$103,0),MATCH(Data!A1614,'1.1'!$B$5:$X$5,0))</f>
        <v>9877.7999999999993</v>
      </c>
      <c r="D1614" s="14">
        <f>INDEX('1.2'!$B$6:$X$103,MATCH(B1614,'1.2'!$A$6:$A$103,0),MATCH(Data!A1614,'1.2'!$B$5:$X$5,0))</f>
        <v>9840.7999999999993</v>
      </c>
      <c r="E1614" s="14">
        <f>INDEX('1.6.2'!$B$7:$X$104,MATCH(B1614,'1.6.2'!$A$7:$A$104,0),MATCH(Data!A1614,'1.6.2'!$B$6:$X$6,0))</f>
        <v>58.5</v>
      </c>
      <c r="F1614" s="14">
        <f>INDEX('2.10.1'!$B$8:$X$105,MATCH(B1614,'2.10.1'!$A$8:$A$105,0),MATCH(Data!A1614,'2.10.1'!$B$7:$X$7,0))</f>
        <v>11</v>
      </c>
      <c r="G1614" s="14">
        <f>INDEX('3.2'!$B$7:$X$104,MATCH(B1614,'3.2'!$A$7:$A$104,0),MATCH(Data!A1614,'3.2'!$B$6:$X$6,0))</f>
        <v>22275</v>
      </c>
      <c r="H1614" s="14">
        <f>INDEX('20.9'!$B$7:$X$104,MATCH(B1614,'20.9'!$A$7:$A$104,0),MATCH(Data!A1614,'20.9'!$B$6:$X$6,0))</f>
        <v>34556</v>
      </c>
      <c r="I1614" s="14">
        <f>INDEX('20.10'!$B$7:$X$104,MATCH(B1614,'20.10'!$A$7:$A$104,0),MATCH(Data!A1614,'20.10'!$B$6:$X$6,0))</f>
        <v>39274</v>
      </c>
      <c r="J1614" s="14">
        <f>INDEX('20.13'!$B$7:$X$104,MATCH(B1614,'20.13'!$A$7:$A$104,0),MATCH(Data!A1614,'20.13'!$B$6:$X$6,0))</f>
        <v>104.6</v>
      </c>
      <c r="K1614" s="14"/>
    </row>
    <row r="1615" spans="1:11" hidden="1" x14ac:dyDescent="0.45">
      <c r="A1615" s="116">
        <v>2016</v>
      </c>
      <c r="B1615" s="14" t="s">
        <v>80</v>
      </c>
      <c r="C1615" s="14">
        <f>INDEX('1.1'!$B$6:$X$103,MATCH(B1615,'1.1'!$A$6:$A$103,0),MATCH(Data!A1615,'1.1'!$B$5:$X$5,0))</f>
        <v>3061.3</v>
      </c>
      <c r="D1615" s="14">
        <f>INDEX('1.2'!$B$6:$X$103,MATCH(B1615,'1.2'!$A$6:$A$103,0),MATCH(Data!A1615,'1.2'!$B$5:$X$5,0))</f>
        <v>3046.9</v>
      </c>
      <c r="E1615" s="14">
        <f>INDEX('1.6.2'!$B$7:$X$104,MATCH(B1615,'1.6.2'!$A$7:$A$104,0),MATCH(Data!A1615,'1.6.2'!$B$6:$X$6,0))</f>
        <v>60.7</v>
      </c>
      <c r="F1615" s="14">
        <f>INDEX('2.10.1'!$B$8:$X$105,MATCH(B1615,'2.10.1'!$A$8:$A$105,0),MATCH(Data!A1615,'2.10.1'!$B$7:$X$7,0))</f>
        <v>10.9</v>
      </c>
      <c r="G1615" s="14">
        <f>INDEX('3.2'!$B$7:$X$104,MATCH(B1615,'3.2'!$A$7:$A$104,0),MATCH(Data!A1615,'3.2'!$B$6:$X$6,0))</f>
        <v>25669</v>
      </c>
      <c r="H1615" s="14">
        <f>INDEX('20.9'!$B$7:$X$104,MATCH(B1615,'20.9'!$A$7:$A$104,0),MATCH(Data!A1615,'20.9'!$B$6:$X$6,0))</f>
        <v>31811</v>
      </c>
      <c r="I1615" s="14">
        <f>INDEX('20.10'!$B$7:$X$104,MATCH(B1615,'20.10'!$A$7:$A$104,0),MATCH(Data!A1615,'20.10'!$B$6:$X$6,0))</f>
        <v>46391</v>
      </c>
      <c r="J1615" s="14">
        <f>INDEX('20.13'!$B$7:$X$104,MATCH(B1615,'20.13'!$A$7:$A$104,0),MATCH(Data!A1615,'20.13'!$B$6:$X$6,0))</f>
        <v>105</v>
      </c>
      <c r="K1615" s="14"/>
    </row>
    <row r="1616" spans="1:11" hidden="1" x14ac:dyDescent="0.45">
      <c r="A1616" s="116">
        <v>2016</v>
      </c>
      <c r="B1616" s="14" t="s">
        <v>140</v>
      </c>
      <c r="C1616" s="14">
        <f>INDEX('1.1'!$B$6:$X$103,MATCH(B1616,'1.1'!$A$6:$A$103,0),MATCH(Data!A1616,'1.1'!$B$5:$X$5,0))</f>
        <v>473.6</v>
      </c>
      <c r="D1616" s="14">
        <f>INDEX('1.2'!$B$6:$X$103,MATCH(B1616,'1.2'!$A$6:$A$103,0),MATCH(Data!A1616,'1.2'!$B$5:$X$5,0))</f>
        <v>470.4</v>
      </c>
      <c r="E1616" s="14">
        <f>INDEX('1.6.2'!$B$7:$X$104,MATCH(B1616,'1.6.2'!$A$7:$A$104,0),MATCH(Data!A1616,'1.6.2'!$B$6:$X$6,0))</f>
        <v>59.4</v>
      </c>
      <c r="F1616" s="14">
        <f>INDEX('2.10.1'!$B$8:$X$105,MATCH(B1616,'2.10.1'!$A$8:$A$105,0),MATCH(Data!A1616,'2.10.1'!$B$7:$X$7,0))</f>
        <v>30.2</v>
      </c>
      <c r="G1616" s="14">
        <f>INDEX('3.2'!$B$7:$X$104,MATCH(B1616,'3.2'!$A$7:$A$104,0),MATCH(Data!A1616,'3.2'!$B$6:$X$6,0))</f>
        <v>15739</v>
      </c>
      <c r="H1616" s="14">
        <f>INDEX('20.9'!$B$7:$X$104,MATCH(B1616,'20.9'!$A$7:$A$104,0),MATCH(Data!A1616,'20.9'!$B$6:$X$6,0))</f>
        <v>41708</v>
      </c>
      <c r="I1616" s="14">
        <f>INDEX('20.10'!$B$7:$X$104,MATCH(B1616,'20.10'!$A$7:$A$104,0),MATCH(Data!A1616,'20.10'!$B$6:$X$6,0))</f>
        <v>34496</v>
      </c>
      <c r="J1616" s="14">
        <f>INDEX('20.13'!$B$7:$X$104,MATCH(B1616,'20.13'!$A$7:$A$104,0),MATCH(Data!A1616,'20.13'!$B$6:$X$6,0))</f>
        <v>104.2</v>
      </c>
      <c r="K1616" s="14"/>
    </row>
    <row r="1617" spans="1:11" hidden="1" x14ac:dyDescent="0.45">
      <c r="A1617" s="116">
        <v>2016</v>
      </c>
      <c r="B1617" s="14" t="s">
        <v>81</v>
      </c>
      <c r="C1617" s="14">
        <f>INDEX('1.1'!$B$6:$X$103,MATCH(B1617,'1.1'!$A$6:$A$103,0),MATCH(Data!A1617,'1.1'!$B$5:$X$5,0))</f>
        <v>883.9</v>
      </c>
      <c r="D1617" s="14">
        <f>INDEX('1.2'!$B$6:$X$103,MATCH(B1617,'1.2'!$A$6:$A$103,0),MATCH(Data!A1617,'1.2'!$B$5:$X$5,0))</f>
        <v>881.2</v>
      </c>
      <c r="E1617" s="14">
        <f>INDEX('1.6.2'!$B$7:$X$104,MATCH(B1617,'1.6.2'!$A$7:$A$104,0),MATCH(Data!A1617,'1.6.2'!$B$6:$X$6,0))</f>
        <v>59</v>
      </c>
      <c r="F1617" s="14">
        <f>INDEX('2.10.1'!$B$8:$X$105,MATCH(B1617,'2.10.1'!$A$8:$A$105,0),MATCH(Data!A1617,'2.10.1'!$B$7:$X$7,0))</f>
        <v>10.3</v>
      </c>
      <c r="G1617" s="14">
        <f>INDEX('3.2'!$B$7:$X$104,MATCH(B1617,'3.2'!$A$7:$A$104,0),MATCH(Data!A1617,'3.2'!$B$6:$X$6,0))</f>
        <v>19767</v>
      </c>
      <c r="H1617" s="14">
        <f>INDEX('20.9'!$B$7:$X$104,MATCH(B1617,'20.9'!$A$7:$A$104,0),MATCH(Data!A1617,'20.9'!$B$6:$X$6,0))</f>
        <v>37841</v>
      </c>
      <c r="I1617" s="14">
        <f>INDEX('20.10'!$B$7:$X$104,MATCH(B1617,'20.10'!$A$7:$A$104,0),MATCH(Data!A1617,'20.10'!$B$6:$X$6,0))</f>
        <v>40135</v>
      </c>
      <c r="J1617" s="14">
        <f>INDEX('20.13'!$B$7:$X$104,MATCH(B1617,'20.13'!$A$7:$A$104,0),MATCH(Data!A1617,'20.13'!$B$6:$X$6,0))</f>
        <v>101.1</v>
      </c>
      <c r="K1617" s="14"/>
    </row>
    <row r="1618" spans="1:11" hidden="1" x14ac:dyDescent="0.45">
      <c r="A1618" s="116">
        <v>2016</v>
      </c>
      <c r="B1618" s="14" t="s">
        <v>82</v>
      </c>
      <c r="C1618" s="14">
        <f>INDEX('1.1'!$B$6:$X$103,MATCH(B1618,'1.1'!$A$6:$A$103,0),MATCH(Data!A1618,'1.1'!$B$5:$X$5,0))</f>
        <v>469.3</v>
      </c>
      <c r="D1618" s="14">
        <f>INDEX('1.2'!$B$6:$X$103,MATCH(B1618,'1.2'!$A$6:$A$103,0),MATCH(Data!A1618,'1.2'!$B$5:$X$5,0))</f>
        <v>469.5</v>
      </c>
      <c r="E1618" s="14">
        <f>INDEX('1.6.2'!$B$7:$X$104,MATCH(B1618,'1.6.2'!$A$7:$A$104,0),MATCH(Data!A1618,'1.6.2'!$B$6:$X$6,0))</f>
        <v>57.7</v>
      </c>
      <c r="F1618" s="14">
        <f>INDEX('2.10.1'!$B$8:$X$105,MATCH(B1618,'2.10.1'!$A$8:$A$105,0),MATCH(Data!A1618,'2.10.1'!$B$7:$X$7,0))</f>
        <v>14.4</v>
      </c>
      <c r="G1618" s="14">
        <f>INDEX('3.2'!$B$7:$X$104,MATCH(B1618,'3.2'!$A$7:$A$104,0),MATCH(Data!A1618,'3.2'!$B$6:$X$6,0))</f>
        <v>17638</v>
      </c>
      <c r="H1618" s="14">
        <f>INDEX('20.9'!$B$7:$X$104,MATCH(B1618,'20.9'!$A$7:$A$104,0),MATCH(Data!A1618,'20.9'!$B$6:$X$6,0))</f>
        <v>41223</v>
      </c>
      <c r="I1618" s="14">
        <f>INDEX('20.10'!$B$7:$X$104,MATCH(B1618,'20.10'!$A$7:$A$104,0),MATCH(Data!A1618,'20.10'!$B$6:$X$6,0))</f>
        <v>41035</v>
      </c>
      <c r="J1618" s="14">
        <f>INDEX('20.13'!$B$7:$X$104,MATCH(B1618,'20.13'!$A$7:$A$104,0),MATCH(Data!A1618,'20.13'!$B$6:$X$6,0))</f>
        <v>104.3</v>
      </c>
      <c r="K1618" s="14"/>
    </row>
    <row r="1619" spans="1:11" ht="18" hidden="1" x14ac:dyDescent="0.45">
      <c r="A1619" s="116">
        <v>2016</v>
      </c>
      <c r="B1619" s="14" t="s">
        <v>83</v>
      </c>
      <c r="C1619" s="14">
        <f>INDEX('1.1'!$B$6:$X$103,MATCH(B1619,'1.1'!$A$6:$A$103,0),MATCH(Data!A1619,'1.1'!$B$5:$X$5,0))</f>
        <v>702.6</v>
      </c>
      <c r="D1619" s="14">
        <f>INDEX('1.2'!$B$6:$X$103,MATCH(B1619,'1.2'!$A$6:$A$103,0),MATCH(Data!A1619,'1.2'!$B$5:$X$5,0))</f>
        <v>703</v>
      </c>
      <c r="E1619" s="14">
        <f>INDEX('1.6.2'!$B$7:$X$104,MATCH(B1619,'1.6.2'!$A$7:$A$104,0),MATCH(Data!A1619,'1.6.2'!$B$6:$X$6,0))</f>
        <v>57</v>
      </c>
      <c r="F1619" s="14">
        <f>INDEX('2.10.1'!$B$8:$X$105,MATCH(B1619,'2.10.1'!$A$8:$A$105,0),MATCH(Data!A1619,'2.10.1'!$B$7:$X$7,0))</f>
        <v>9.9</v>
      </c>
      <c r="G1619" s="14">
        <f>INDEX('3.2'!$B$7:$X$104,MATCH(B1619,'3.2'!$A$7:$A$104,0),MATCH(Data!A1619,'3.2'!$B$6:$X$6,0))</f>
        <v>22220</v>
      </c>
      <c r="H1619" s="14">
        <f>INDEX('20.9'!$B$7:$X$104,MATCH(B1619,'20.9'!$A$7:$A$104,0),MATCH(Data!A1619,'20.9'!$B$6:$X$6,0))</f>
        <v>36213</v>
      </c>
      <c r="I1619" s="14">
        <f>INDEX('20.10'!$B$7:$X$104,MATCH(B1619,'20.10'!$A$7:$A$104,0),MATCH(Data!A1619,'20.10'!$B$6:$X$6,0))</f>
        <v>41159</v>
      </c>
      <c r="J1619" s="14">
        <f>INDEX('20.13'!$B$7:$X$104,MATCH(B1619,'20.13'!$A$7:$A$104,0),MATCH(Data!A1619,'20.13'!$B$6:$X$6,0))</f>
        <v>108.5</v>
      </c>
      <c r="K1619" s="14"/>
    </row>
    <row r="1620" spans="1:11" hidden="1" x14ac:dyDescent="0.45">
      <c r="A1620" s="116">
        <v>2016</v>
      </c>
      <c r="B1620" s="14" t="s">
        <v>141</v>
      </c>
      <c r="C1620" s="14">
        <f>INDEX('1.1'!$B$6:$X$103,MATCH(B1620,'1.1'!$A$6:$A$103,0),MATCH(Data!A1620,'1.1'!$B$5:$X$5,0))</f>
        <v>1415</v>
      </c>
      <c r="D1620" s="14">
        <f>INDEX('1.2'!$B$6:$X$103,MATCH(B1620,'1.2'!$A$6:$A$103,0),MATCH(Data!A1620,'1.2'!$B$5:$X$5,0))</f>
        <v>1404.9</v>
      </c>
      <c r="E1620" s="14">
        <f>INDEX('1.6.2'!$B$7:$X$104,MATCH(B1620,'1.6.2'!$A$7:$A$104,0),MATCH(Data!A1620,'1.6.2'!$B$6:$X$6,0))</f>
        <v>55.8</v>
      </c>
      <c r="F1620" s="14">
        <f>INDEX('2.10.1'!$B$8:$X$105,MATCH(B1620,'2.10.1'!$A$8:$A$105,0),MATCH(Data!A1620,'2.10.1'!$B$7:$X$7,0))</f>
        <v>15.8</v>
      </c>
      <c r="G1620" s="14">
        <f>INDEX('3.2'!$B$7:$X$104,MATCH(B1620,'3.2'!$A$7:$A$104,0),MATCH(Data!A1620,'3.2'!$B$6:$X$6,0))</f>
        <v>22859</v>
      </c>
      <c r="H1620" s="14">
        <f>INDEX('20.9'!$B$7:$X$104,MATCH(B1620,'20.9'!$A$7:$A$104,0),MATCH(Data!A1620,'20.9'!$B$6:$X$6,0))</f>
        <v>45967</v>
      </c>
      <c r="I1620" s="14">
        <f>INDEX('20.10'!$B$7:$X$104,MATCH(B1620,'20.10'!$A$7:$A$104,0),MATCH(Data!A1620,'20.10'!$B$6:$X$6,0))</f>
        <v>44069</v>
      </c>
      <c r="J1620" s="14">
        <f>INDEX('20.13'!$B$7:$X$104,MATCH(B1620,'20.13'!$A$7:$A$104,0),MATCH(Data!A1620,'20.13'!$B$6:$X$6,0))</f>
        <v>101.5</v>
      </c>
      <c r="K1620" s="14"/>
    </row>
    <row r="1621" spans="1:11" hidden="1" x14ac:dyDescent="0.45">
      <c r="A1621" s="116">
        <v>2016</v>
      </c>
      <c r="B1621" s="14" t="s">
        <v>84</v>
      </c>
      <c r="C1621" s="14">
        <f>INDEX('1.1'!$B$6:$X$103,MATCH(B1621,'1.1'!$A$6:$A$103,0),MATCH(Data!A1621,'1.1'!$B$5:$X$5,0))</f>
        <v>2872.1</v>
      </c>
      <c r="D1621" s="14">
        <f>INDEX('1.2'!$B$6:$X$103,MATCH(B1621,'1.2'!$A$6:$A$103,0),MATCH(Data!A1621,'1.2'!$B$5:$X$5,0))</f>
        <v>2864.9</v>
      </c>
      <c r="E1621" s="14">
        <f>INDEX('1.6.2'!$B$7:$X$104,MATCH(B1621,'1.6.2'!$A$7:$A$104,0),MATCH(Data!A1621,'1.6.2'!$B$6:$X$6,0))</f>
        <v>57.5</v>
      </c>
      <c r="F1621" s="14">
        <f>INDEX('2.10.1'!$B$8:$X$105,MATCH(B1621,'2.10.1'!$A$8:$A$105,0),MATCH(Data!A1621,'2.10.1'!$B$7:$X$7,0))</f>
        <v>5.7</v>
      </c>
      <c r="G1621" s="14">
        <f>INDEX('3.2'!$B$7:$X$104,MATCH(B1621,'3.2'!$A$7:$A$104,0),MATCH(Data!A1621,'3.2'!$B$6:$X$6,0))</f>
        <v>20985</v>
      </c>
      <c r="H1621" s="14">
        <f>INDEX('20.9'!$B$7:$X$104,MATCH(B1621,'20.9'!$A$7:$A$104,0),MATCH(Data!A1621,'20.9'!$B$6:$X$6,0))</f>
        <v>33315</v>
      </c>
      <c r="I1621" s="14">
        <f>INDEX('20.10'!$B$7:$X$104,MATCH(B1621,'20.10'!$A$7:$A$104,0),MATCH(Data!A1621,'20.10'!$B$6:$X$6,0))</f>
        <v>36219</v>
      </c>
      <c r="J1621" s="14">
        <f>INDEX('20.13'!$B$7:$X$104,MATCH(B1621,'20.13'!$A$7:$A$104,0),MATCH(Data!A1621,'20.13'!$B$6:$X$6,0))</f>
        <v>108.6</v>
      </c>
      <c r="K1621" s="14"/>
    </row>
    <row r="1622" spans="1:11" ht="18" hidden="1" x14ac:dyDescent="0.45">
      <c r="A1622" s="116">
        <v>2016</v>
      </c>
      <c r="B1622" s="44" t="s">
        <v>142</v>
      </c>
      <c r="C1622" s="14">
        <f>INDEX('1.1'!$B$6:$X$103,MATCH(B1622,'1.1'!$A$6:$A$103,0),MATCH(Data!A1622,'1.1'!$B$5:$X$5,0))</f>
        <v>29646.400000000001</v>
      </c>
      <c r="D1622" s="14">
        <f>INDEX('1.2'!$B$6:$X$103,MATCH(B1622,'1.2'!$A$6:$A$103,0),MATCH(Data!A1622,'1.2'!$B$5:$X$5,0))</f>
        <v>29663.1</v>
      </c>
      <c r="E1622" s="14">
        <f>INDEX('1.6.2'!$B$7:$X$104,MATCH(B1622,'1.6.2'!$A$7:$A$104,0),MATCH(Data!A1622,'1.6.2'!$B$6:$X$6,0))</f>
        <v>56.1</v>
      </c>
      <c r="F1622" s="14">
        <f>INDEX('2.10.1'!$B$8:$X$105,MATCH(B1622,'2.10.1'!$A$8:$A$105,0),MATCH(Data!A1622,'2.10.1'!$B$7:$X$7,0))</f>
        <v>4.8</v>
      </c>
      <c r="G1622" s="14">
        <f>INDEX('3.2'!$B$7:$X$104,MATCH(B1622,'3.2'!$A$7:$A$104,0),MATCH(Data!A1622,'3.2'!$B$6:$X$6,0))</f>
        <v>25615</v>
      </c>
      <c r="H1622" s="14">
        <f>INDEX('20.9'!$B$7:$X$104,MATCH(B1622,'20.9'!$A$7:$A$104,0),MATCH(Data!A1622,'20.9'!$B$6:$X$6,0))</f>
        <v>43413</v>
      </c>
      <c r="I1622" s="14">
        <f>INDEX('20.10'!$B$7:$X$104,MATCH(B1622,'20.10'!$A$7:$A$104,0),MATCH(Data!A1622,'20.10'!$B$6:$X$6,0))</f>
        <v>48613</v>
      </c>
      <c r="J1622" s="14">
        <f>INDEX('20.13'!$B$7:$X$104,MATCH(B1622,'20.13'!$A$7:$A$104,0),MATCH(Data!A1622,'20.13'!$B$6:$X$6,0))</f>
        <v>105.7</v>
      </c>
      <c r="K1622" s="14"/>
    </row>
    <row r="1623" spans="1:11" hidden="1" x14ac:dyDescent="0.45">
      <c r="A1623" s="116">
        <v>2016</v>
      </c>
      <c r="B1623" s="14" t="s">
        <v>85</v>
      </c>
      <c r="C1623" s="14">
        <f>INDEX('1.1'!$B$6:$X$103,MATCH(B1623,'1.1'!$A$6:$A$103,0),MATCH(Data!A1623,'1.1'!$B$5:$X$5,0))</f>
        <v>4118.8</v>
      </c>
      <c r="D1623" s="14">
        <f>INDEX('1.2'!$B$6:$X$103,MATCH(B1623,'1.2'!$A$6:$A$103,0),MATCH(Data!A1623,'1.2'!$B$5:$X$5,0))</f>
        <v>4116.3999999999996</v>
      </c>
      <c r="E1623" s="14">
        <f>INDEX('1.6.2'!$B$7:$X$104,MATCH(B1623,'1.6.2'!$A$7:$A$104,0),MATCH(Data!A1623,'1.6.2'!$B$6:$X$6,0))</f>
        <v>56.6</v>
      </c>
      <c r="F1623" s="14">
        <f>INDEX('2.10.1'!$B$8:$X$105,MATCH(B1623,'2.10.1'!$A$8:$A$105,0),MATCH(Data!A1623,'2.10.1'!$B$7:$X$7,0))</f>
        <v>5.8</v>
      </c>
      <c r="G1623" s="14">
        <f>INDEX('3.2'!$B$7:$X$104,MATCH(B1623,'3.2'!$A$7:$A$104,0),MATCH(Data!A1623,'3.2'!$B$6:$X$6,0))</f>
        <v>27849</v>
      </c>
      <c r="H1623" s="14">
        <f>INDEX('20.9'!$B$7:$X$104,MATCH(B1623,'20.9'!$A$7:$A$104,0),MATCH(Data!A1623,'20.9'!$B$6:$X$6,0))</f>
        <v>51474</v>
      </c>
      <c r="I1623" s="14">
        <f>INDEX('20.10'!$B$7:$X$104,MATCH(B1623,'20.10'!$A$7:$A$104,0),MATCH(Data!A1623,'20.10'!$B$6:$X$6,0))</f>
        <v>49859</v>
      </c>
      <c r="J1623" s="14">
        <f>INDEX('20.13'!$B$7:$X$104,MATCH(B1623,'20.13'!$A$7:$A$104,0),MATCH(Data!A1623,'20.13'!$B$6:$X$6,0))</f>
        <v>109.6</v>
      </c>
      <c r="K1623" s="14"/>
    </row>
    <row r="1624" spans="1:11" hidden="1" x14ac:dyDescent="0.45">
      <c r="A1624" s="116">
        <v>2016</v>
      </c>
      <c r="B1624" s="14" t="s">
        <v>86</v>
      </c>
      <c r="C1624" s="14">
        <f>INDEX('1.1'!$B$6:$X$103,MATCH(B1624,'1.1'!$A$6:$A$103,0),MATCH(Data!A1624,'1.1'!$B$5:$X$5,0))</f>
        <v>687.4</v>
      </c>
      <c r="D1624" s="14">
        <f>INDEX('1.2'!$B$6:$X$103,MATCH(B1624,'1.2'!$A$6:$A$103,0),MATCH(Data!A1624,'1.2'!$B$5:$X$5,0))</f>
        <v>687.7</v>
      </c>
      <c r="E1624" s="14">
        <f>INDEX('1.6.2'!$B$7:$X$104,MATCH(B1624,'1.6.2'!$A$7:$A$104,0),MATCH(Data!A1624,'1.6.2'!$B$6:$X$6,0))</f>
        <v>55.8</v>
      </c>
      <c r="F1624" s="14">
        <f>INDEX('2.10.1'!$B$8:$X$105,MATCH(B1624,'2.10.1'!$A$8:$A$105,0),MATCH(Data!A1624,'2.10.1'!$B$7:$X$7,0))</f>
        <v>6</v>
      </c>
      <c r="G1624" s="14">
        <f>INDEX('3.2'!$B$7:$X$104,MATCH(B1624,'3.2'!$A$7:$A$104,0),MATCH(Data!A1624,'3.2'!$B$6:$X$6,0))</f>
        <v>18859</v>
      </c>
      <c r="H1624" s="14">
        <f>INDEX('20.9'!$B$7:$X$104,MATCH(B1624,'20.9'!$A$7:$A$104,0),MATCH(Data!A1624,'20.9'!$B$6:$X$6,0))</f>
        <v>40898</v>
      </c>
      <c r="I1624" s="14">
        <f>INDEX('20.10'!$B$7:$X$104,MATCH(B1624,'20.10'!$A$7:$A$104,0),MATCH(Data!A1624,'20.10'!$B$6:$X$6,0))</f>
        <v>39136</v>
      </c>
      <c r="J1624" s="14">
        <f>INDEX('20.13'!$B$7:$X$104,MATCH(B1624,'20.13'!$A$7:$A$104,0),MATCH(Data!A1624,'20.13'!$B$6:$X$6,0))</f>
        <v>101.2</v>
      </c>
      <c r="K1624" s="14"/>
    </row>
    <row r="1625" spans="1:11" hidden="1" x14ac:dyDescent="0.45">
      <c r="A1625" s="116">
        <v>2016</v>
      </c>
      <c r="B1625" s="14" t="s">
        <v>87</v>
      </c>
      <c r="C1625" s="14">
        <f>INDEX('1.1'!$B$6:$X$103,MATCH(B1625,'1.1'!$A$6:$A$103,0),MATCH(Data!A1625,'1.1'!$B$5:$X$5,0))</f>
        <v>814.4</v>
      </c>
      <c r="D1625" s="14">
        <f>INDEX('1.2'!$B$6:$X$103,MATCH(B1625,'1.2'!$A$6:$A$103,0),MATCH(Data!A1625,'1.2'!$B$5:$X$5,0))</f>
        <v>813.4</v>
      </c>
      <c r="E1625" s="14">
        <f>INDEX('1.6.2'!$B$7:$X$104,MATCH(B1625,'1.6.2'!$A$7:$A$104,0),MATCH(Data!A1625,'1.6.2'!$B$6:$X$6,0))</f>
        <v>57.3</v>
      </c>
      <c r="F1625" s="14">
        <f>INDEX('2.10.1'!$B$8:$X$105,MATCH(B1625,'2.10.1'!$A$8:$A$105,0),MATCH(Data!A1625,'2.10.1'!$B$7:$X$7,0))</f>
        <v>4.2</v>
      </c>
      <c r="G1625" s="14">
        <f>INDEX('3.2'!$B$7:$X$104,MATCH(B1625,'3.2'!$A$7:$A$104,0),MATCH(Data!A1625,'3.2'!$B$6:$X$6,0))</f>
        <v>17832</v>
      </c>
      <c r="H1625" s="14">
        <f>INDEX('20.9'!$B$7:$X$104,MATCH(B1625,'20.9'!$A$7:$A$104,0),MATCH(Data!A1625,'20.9'!$B$6:$X$6,0))</f>
        <v>42342</v>
      </c>
      <c r="I1625" s="14">
        <f>INDEX('20.10'!$B$7:$X$104,MATCH(B1625,'20.10'!$A$7:$A$104,0),MATCH(Data!A1625,'20.10'!$B$6:$X$6,0))</f>
        <v>34931</v>
      </c>
      <c r="J1625" s="14">
        <f>INDEX('20.13'!$B$7:$X$104,MATCH(B1625,'20.13'!$A$7:$A$104,0),MATCH(Data!A1625,'20.13'!$B$6:$X$6,0))</f>
        <v>109.5</v>
      </c>
      <c r="K1625" s="14"/>
    </row>
    <row r="1626" spans="1:11" hidden="1" x14ac:dyDescent="0.45">
      <c r="A1626" s="116">
        <v>2016</v>
      </c>
      <c r="B1626" s="14" t="s">
        <v>88</v>
      </c>
      <c r="C1626" s="14">
        <f>INDEX('1.1'!$B$6:$X$103,MATCH(B1626,'1.1'!$A$6:$A$103,0),MATCH(Data!A1626,'1.1'!$B$5:$X$5,0))</f>
        <v>3946.7</v>
      </c>
      <c r="D1626" s="14">
        <f>INDEX('1.2'!$B$6:$X$103,MATCH(B1626,'1.2'!$A$6:$A$103,0),MATCH(Data!A1626,'1.2'!$B$5:$X$5,0))</f>
        <v>3932.9</v>
      </c>
      <c r="E1626" s="14">
        <f>INDEX('1.6.2'!$B$7:$X$104,MATCH(B1626,'1.6.2'!$A$7:$A$104,0),MATCH(Data!A1626,'1.6.2'!$B$6:$X$6,0))</f>
        <v>57</v>
      </c>
      <c r="F1626" s="14">
        <f>INDEX('2.10.1'!$B$8:$X$105,MATCH(B1626,'2.10.1'!$A$8:$A$105,0),MATCH(Data!A1626,'2.10.1'!$B$7:$X$7,0))</f>
        <v>3.8</v>
      </c>
      <c r="G1626" s="14">
        <f>INDEX('3.2'!$B$7:$X$104,MATCH(B1626,'3.2'!$A$7:$A$104,0),MATCH(Data!A1626,'3.2'!$B$6:$X$6,0))</f>
        <v>32763</v>
      </c>
      <c r="H1626" s="14">
        <f>INDEX('20.9'!$B$7:$X$104,MATCH(B1626,'20.9'!$A$7:$A$104,0),MATCH(Data!A1626,'20.9'!$B$6:$X$6,0))</f>
        <v>52816</v>
      </c>
      <c r="I1626" s="14">
        <f>INDEX('20.10'!$B$7:$X$104,MATCH(B1626,'20.10'!$A$7:$A$104,0),MATCH(Data!A1626,'20.10'!$B$6:$X$6,0))</f>
        <v>59748</v>
      </c>
      <c r="J1626" s="14">
        <f>INDEX('20.13'!$B$7:$X$104,MATCH(B1626,'20.13'!$A$7:$A$104,0),MATCH(Data!A1626,'20.13'!$B$6:$X$6,0))</f>
        <v>96.2</v>
      </c>
      <c r="K1626" s="14"/>
    </row>
    <row r="1627" spans="1:11" hidden="1" x14ac:dyDescent="0.45">
      <c r="A1627" s="116">
        <v>2016</v>
      </c>
      <c r="B1627" s="14" t="s">
        <v>89</v>
      </c>
      <c r="C1627" s="14">
        <f>INDEX('1.1'!$B$6:$X$103,MATCH(B1627,'1.1'!$A$6:$A$103,0),MATCH(Data!A1627,'1.1'!$B$5:$X$5,0))</f>
        <v>1497.2</v>
      </c>
      <c r="D1627" s="14">
        <f>INDEX('1.2'!$B$6:$X$103,MATCH(B1627,'1.2'!$A$6:$A$103,0),MATCH(Data!A1627,'1.2'!$B$5:$X$5,0))</f>
        <v>1499</v>
      </c>
      <c r="E1627" s="14">
        <f>INDEX('1.6.2'!$B$7:$X$104,MATCH(B1627,'1.6.2'!$A$7:$A$104,0),MATCH(Data!A1627,'1.6.2'!$B$6:$X$6,0))</f>
        <v>54.9</v>
      </c>
      <c r="F1627" s="14">
        <f>INDEX('2.10.1'!$B$8:$X$105,MATCH(B1627,'2.10.1'!$A$8:$A$105,0),MATCH(Data!A1627,'2.10.1'!$B$7:$X$7,0))</f>
        <v>5.2</v>
      </c>
      <c r="G1627" s="14">
        <f>INDEX('3.2'!$B$7:$X$104,MATCH(B1627,'3.2'!$A$7:$A$104,0),MATCH(Data!A1627,'3.2'!$B$6:$X$6,0))</f>
        <v>23621</v>
      </c>
      <c r="H1627" s="14">
        <f>INDEX('20.9'!$B$7:$X$104,MATCH(B1627,'20.9'!$A$7:$A$104,0),MATCH(Data!A1627,'20.9'!$B$6:$X$6,0))</f>
        <v>44218</v>
      </c>
      <c r="I1627" s="14">
        <f>INDEX('20.10'!$B$7:$X$104,MATCH(B1627,'20.10'!$A$7:$A$104,0),MATCH(Data!A1627,'20.10'!$B$6:$X$6,0))</f>
        <v>43655</v>
      </c>
      <c r="J1627" s="14">
        <f>INDEX('20.13'!$B$7:$X$104,MATCH(B1627,'20.13'!$A$7:$A$104,0),MATCH(Data!A1627,'20.13'!$B$6:$X$6,0))</f>
        <v>101</v>
      </c>
      <c r="K1627" s="14"/>
    </row>
    <row r="1628" spans="1:11" hidden="1" x14ac:dyDescent="0.45">
      <c r="A1628" s="116">
        <v>2016</v>
      </c>
      <c r="B1628" s="14" t="s">
        <v>90</v>
      </c>
      <c r="C1628" s="14">
        <f>INDEX('1.1'!$B$6:$X$103,MATCH(B1628,'1.1'!$A$6:$A$103,0),MATCH(Data!A1628,'1.1'!$B$5:$X$5,0))</f>
        <v>1226.8</v>
      </c>
      <c r="D1628" s="14">
        <f>INDEX('1.2'!$B$6:$X$103,MATCH(B1628,'1.2'!$A$6:$A$103,0),MATCH(Data!A1628,'1.2'!$B$5:$X$5,0))</f>
        <v>1227.9000000000001</v>
      </c>
      <c r="E1628" s="14">
        <f>INDEX('1.6.2'!$B$7:$X$104,MATCH(B1628,'1.6.2'!$A$7:$A$104,0),MATCH(Data!A1628,'1.6.2'!$B$6:$X$6,0))</f>
        <v>56.6</v>
      </c>
      <c r="F1628" s="14">
        <f>INDEX('2.10.1'!$B$8:$X$105,MATCH(B1628,'2.10.1'!$A$8:$A$105,0),MATCH(Data!A1628,'2.10.1'!$B$7:$X$7,0))</f>
        <v>5.3</v>
      </c>
      <c r="G1628" s="14">
        <f>INDEX('3.2'!$B$7:$X$104,MATCH(B1628,'3.2'!$A$7:$A$104,0),MATCH(Data!A1628,'3.2'!$B$6:$X$6,0))</f>
        <v>17646</v>
      </c>
      <c r="H1628" s="14">
        <f>INDEX('20.9'!$B$7:$X$104,MATCH(B1628,'20.9'!$A$7:$A$104,0),MATCH(Data!A1628,'20.9'!$B$6:$X$6,0))</f>
        <v>38021</v>
      </c>
      <c r="I1628" s="14">
        <f>INDEX('20.10'!$B$7:$X$104,MATCH(B1628,'20.10'!$A$7:$A$104,0),MATCH(Data!A1628,'20.10'!$B$6:$X$6,0))</f>
        <v>39051</v>
      </c>
      <c r="J1628" s="14">
        <f>INDEX('20.13'!$B$7:$X$104,MATCH(B1628,'20.13'!$A$7:$A$104,0),MATCH(Data!A1628,'20.13'!$B$6:$X$6,0))</f>
        <v>110.4</v>
      </c>
      <c r="K1628" s="14"/>
    </row>
    <row r="1629" spans="1:11" hidden="1" x14ac:dyDescent="0.45">
      <c r="A1629" s="116">
        <v>2016</v>
      </c>
      <c r="B1629" s="14" t="s">
        <v>91</v>
      </c>
      <c r="C1629" s="14">
        <f>INDEX('1.1'!$B$6:$X$103,MATCH(B1629,'1.1'!$A$6:$A$103,0),MATCH(Data!A1629,'1.1'!$B$5:$X$5,0))</f>
        <v>2615.9</v>
      </c>
      <c r="D1629" s="14">
        <f>INDEX('1.2'!$B$6:$X$103,MATCH(B1629,'1.2'!$A$6:$A$103,0),MATCH(Data!A1629,'1.2'!$B$5:$X$5,0))</f>
        <v>2618.3000000000002</v>
      </c>
      <c r="E1629" s="14">
        <f>INDEX('1.6.2'!$B$7:$X$104,MATCH(B1629,'1.6.2'!$A$7:$A$104,0),MATCH(Data!A1629,'1.6.2'!$B$6:$X$6,0))</f>
        <v>55.5</v>
      </c>
      <c r="F1629" s="14">
        <f>INDEX('2.10.1'!$B$8:$X$105,MATCH(B1629,'2.10.1'!$A$8:$A$105,0),MATCH(Data!A1629,'2.10.1'!$B$7:$X$7,0))</f>
        <v>5.8</v>
      </c>
      <c r="G1629" s="14">
        <f>INDEX('3.2'!$B$7:$X$104,MATCH(B1629,'3.2'!$A$7:$A$104,0),MATCH(Data!A1629,'3.2'!$B$6:$X$6,0))</f>
        <v>27749</v>
      </c>
      <c r="H1629" s="14">
        <f>INDEX('20.9'!$B$7:$X$104,MATCH(B1629,'20.9'!$A$7:$A$104,0),MATCH(Data!A1629,'20.9'!$B$6:$X$6,0))</f>
        <v>46724</v>
      </c>
      <c r="I1629" s="14">
        <f>INDEX('20.10'!$B$7:$X$104,MATCH(B1629,'20.10'!$A$7:$A$104,0),MATCH(Data!A1629,'20.10'!$B$6:$X$6,0))</f>
        <v>41860</v>
      </c>
      <c r="J1629" s="14">
        <f>INDEX('20.13'!$B$7:$X$104,MATCH(B1629,'20.13'!$A$7:$A$104,0),MATCH(Data!A1629,'20.13'!$B$6:$X$6,0))</f>
        <v>113.4</v>
      </c>
      <c r="K1629" s="14"/>
    </row>
    <row r="1630" spans="1:11" hidden="1" x14ac:dyDescent="0.45">
      <c r="A1630" s="116">
        <v>2016</v>
      </c>
      <c r="B1630" s="14" t="s">
        <v>92</v>
      </c>
      <c r="C1630" s="14">
        <f>INDEX('1.1'!$B$6:$X$103,MATCH(B1630,'1.1'!$A$6:$A$103,0),MATCH(Data!A1630,'1.1'!$B$5:$X$5,0))</f>
        <v>1243.5</v>
      </c>
      <c r="D1630" s="14">
        <f>INDEX('1.2'!$B$6:$X$103,MATCH(B1630,'1.2'!$A$6:$A$103,0),MATCH(Data!A1630,'1.2'!$B$5:$X$5,0))</f>
        <v>1250.3</v>
      </c>
      <c r="E1630" s="14">
        <f>INDEX('1.6.2'!$B$7:$X$104,MATCH(B1630,'1.6.2'!$A$7:$A$104,0),MATCH(Data!A1630,'1.6.2'!$B$6:$X$6,0))</f>
        <v>53.9</v>
      </c>
      <c r="F1630" s="14">
        <f>INDEX('2.10.1'!$B$8:$X$105,MATCH(B1630,'2.10.1'!$A$8:$A$105,0),MATCH(Data!A1630,'2.10.1'!$B$7:$X$7,0))</f>
        <v>5.4</v>
      </c>
      <c r="G1630" s="14">
        <f>INDEX('3.2'!$B$7:$X$104,MATCH(B1630,'3.2'!$A$7:$A$104,0),MATCH(Data!A1630,'3.2'!$B$6:$X$6,0))</f>
        <v>21317</v>
      </c>
      <c r="H1630" s="14">
        <f>INDEX('20.9'!$B$7:$X$104,MATCH(B1630,'20.9'!$A$7:$A$104,0),MATCH(Data!A1630,'20.9'!$B$6:$X$6,0))</f>
        <v>40242</v>
      </c>
      <c r="I1630" s="14">
        <f>INDEX('20.10'!$B$7:$X$104,MATCH(B1630,'20.10'!$A$7:$A$104,0),MATCH(Data!A1630,'20.10'!$B$6:$X$6,0))</f>
        <v>40247</v>
      </c>
      <c r="J1630" s="14">
        <f>INDEX('20.13'!$B$7:$X$104,MATCH(B1630,'20.13'!$A$7:$A$104,0),MATCH(Data!A1630,'20.13'!$B$6:$X$6,0))</f>
        <v>106.1</v>
      </c>
      <c r="K1630" s="14"/>
    </row>
    <row r="1631" spans="1:11" hidden="1" x14ac:dyDescent="0.45">
      <c r="A1631" s="116">
        <v>2016</v>
      </c>
      <c r="B1631" s="14" t="s">
        <v>93</v>
      </c>
      <c r="C1631" s="14">
        <f>INDEX('1.1'!$B$6:$X$103,MATCH(B1631,'1.1'!$A$6:$A$103,0),MATCH(Data!A1631,'1.1'!$B$5:$X$5,0))</f>
        <v>3228.5</v>
      </c>
      <c r="D1631" s="14">
        <f>INDEX('1.2'!$B$6:$X$103,MATCH(B1631,'1.2'!$A$6:$A$103,0),MATCH(Data!A1631,'1.2'!$B$5:$X$5,0))</f>
        <v>3236.3</v>
      </c>
      <c r="E1631" s="14">
        <f>INDEX('1.6.2'!$B$7:$X$104,MATCH(B1631,'1.6.2'!$A$7:$A$104,0),MATCH(Data!A1631,'1.6.2'!$B$6:$X$6,0))</f>
        <v>55.6</v>
      </c>
      <c r="F1631" s="14">
        <f>INDEX('2.10.1'!$B$8:$X$105,MATCH(B1631,'2.10.1'!$A$8:$A$105,0),MATCH(Data!A1631,'2.10.1'!$B$7:$X$7,0))</f>
        <v>4.3</v>
      </c>
      <c r="G1631" s="14">
        <f>INDEX('3.2'!$B$7:$X$104,MATCH(B1631,'3.2'!$A$7:$A$104,0),MATCH(Data!A1631,'3.2'!$B$6:$X$6,0))</f>
        <v>30057</v>
      </c>
      <c r="H1631" s="14">
        <f>INDEX('20.9'!$B$7:$X$104,MATCH(B1631,'20.9'!$A$7:$A$104,0),MATCH(Data!A1631,'20.9'!$B$6:$X$6,0))</f>
        <v>60522</v>
      </c>
      <c r="I1631" s="14">
        <f>INDEX('20.10'!$B$7:$X$104,MATCH(B1631,'20.10'!$A$7:$A$104,0),MATCH(Data!A1631,'20.10'!$B$6:$X$6,0))</f>
        <v>64594</v>
      </c>
      <c r="J1631" s="14">
        <f>INDEX('20.13'!$B$7:$X$104,MATCH(B1631,'20.13'!$A$7:$A$104,0),MATCH(Data!A1631,'20.13'!$B$6:$X$6,0))</f>
        <v>109.8</v>
      </c>
      <c r="K1631" s="14"/>
    </row>
    <row r="1632" spans="1:11" hidden="1" x14ac:dyDescent="0.45">
      <c r="A1632" s="116">
        <v>2016</v>
      </c>
      <c r="B1632" s="14" t="s">
        <v>94</v>
      </c>
      <c r="C1632" s="14">
        <f>INDEX('1.1'!$B$6:$X$103,MATCH(B1632,'1.1'!$A$6:$A$103,0),MATCH(Data!A1632,'1.1'!$B$5:$X$5,0))</f>
        <v>1948.8</v>
      </c>
      <c r="D1632" s="14">
        <f>INDEX('1.2'!$B$6:$X$103,MATCH(B1632,'1.2'!$A$6:$A$103,0),MATCH(Data!A1632,'1.2'!$B$5:$X$5,0))</f>
        <v>1954.7</v>
      </c>
      <c r="E1632" s="14">
        <f>INDEX('1.6.2'!$B$7:$X$104,MATCH(B1632,'1.6.2'!$A$7:$A$104,0),MATCH(Data!A1632,'1.6.2'!$B$6:$X$6,0))</f>
        <v>55.7</v>
      </c>
      <c r="F1632" s="14">
        <f>INDEX('2.10.1'!$B$8:$X$105,MATCH(B1632,'2.10.1'!$A$8:$A$105,0),MATCH(Data!A1632,'2.10.1'!$B$7:$X$7,0))</f>
        <v>4.9000000000000004</v>
      </c>
      <c r="G1632" s="14">
        <f>INDEX('3.2'!$B$7:$X$104,MATCH(B1632,'3.2'!$A$7:$A$104,0),MATCH(Data!A1632,'3.2'!$B$6:$X$6,0))</f>
        <v>22145</v>
      </c>
      <c r="H1632" s="14">
        <f>INDEX('20.9'!$B$7:$X$104,MATCH(B1632,'20.9'!$A$7:$A$104,0),MATCH(Data!A1632,'20.9'!$B$6:$X$6,0))</f>
        <v>37529</v>
      </c>
      <c r="I1632" s="14">
        <f>INDEX('20.10'!$B$7:$X$104,MATCH(B1632,'20.10'!$A$7:$A$104,0),MATCH(Data!A1632,'20.10'!$B$6:$X$6,0))</f>
        <v>39574</v>
      </c>
      <c r="J1632" s="14">
        <f>INDEX('20.13'!$B$7:$X$104,MATCH(B1632,'20.13'!$A$7:$A$104,0),MATCH(Data!A1632,'20.13'!$B$6:$X$6,0))</f>
        <v>104.1</v>
      </c>
      <c r="K1632" s="14"/>
    </row>
    <row r="1633" spans="1:11" hidden="1" x14ac:dyDescent="0.45">
      <c r="A1633" s="116">
        <v>2016</v>
      </c>
      <c r="B1633" s="14" t="s">
        <v>95</v>
      </c>
      <c r="C1633" s="14">
        <f>INDEX('1.1'!$B$6:$X$103,MATCH(B1633,'1.1'!$A$6:$A$103,0),MATCH(Data!A1633,'1.1'!$B$5:$X$5,0))</f>
        <v>1334.3</v>
      </c>
      <c r="D1633" s="14">
        <f>INDEX('1.2'!$B$6:$X$103,MATCH(B1633,'1.2'!$A$6:$A$103,0),MATCH(Data!A1633,'1.2'!$B$5:$X$5,0))</f>
        <v>1338.4</v>
      </c>
      <c r="E1633" s="14">
        <f>INDEX('1.6.2'!$B$7:$X$104,MATCH(B1633,'1.6.2'!$A$7:$A$104,0),MATCH(Data!A1633,'1.6.2'!$B$6:$X$6,0))</f>
        <v>55.3</v>
      </c>
      <c r="F1633" s="14">
        <f>INDEX('2.10.1'!$B$8:$X$105,MATCH(B1633,'2.10.1'!$A$8:$A$105,0),MATCH(Data!A1633,'2.10.1'!$B$7:$X$7,0))</f>
        <v>4.5999999999999996</v>
      </c>
      <c r="G1633" s="14">
        <f>INDEX('3.2'!$B$7:$X$104,MATCH(B1633,'3.2'!$A$7:$A$104,0),MATCH(Data!A1633,'3.2'!$B$6:$X$6,0))</f>
        <v>20628</v>
      </c>
      <c r="H1633" s="14">
        <f>INDEX('20.9'!$B$7:$X$104,MATCH(B1633,'20.9'!$A$7:$A$104,0),MATCH(Data!A1633,'20.9'!$B$6:$X$6,0))</f>
        <v>37992</v>
      </c>
      <c r="I1633" s="14">
        <f>INDEX('20.10'!$B$7:$X$104,MATCH(B1633,'20.10'!$A$7:$A$104,0),MATCH(Data!A1633,'20.10'!$B$6:$X$6,0))</f>
        <v>38523</v>
      </c>
      <c r="J1633" s="14">
        <f>INDEX('20.13'!$B$7:$X$104,MATCH(B1633,'20.13'!$A$7:$A$104,0),MATCH(Data!A1633,'20.13'!$B$6:$X$6,0))</f>
        <v>111.4</v>
      </c>
      <c r="K1633" s="14"/>
    </row>
    <row r="1634" spans="1:11" hidden="1" x14ac:dyDescent="0.45">
      <c r="A1634" s="116">
        <v>2016</v>
      </c>
      <c r="B1634" s="14" t="s">
        <v>96</v>
      </c>
      <c r="C1634" s="14">
        <f>INDEX('1.1'!$B$6:$X$103,MATCH(B1634,'1.1'!$A$6:$A$103,0),MATCH(Data!A1634,'1.1'!$B$5:$X$5,0))</f>
        <v>3221.5</v>
      </c>
      <c r="D1634" s="14">
        <f>INDEX('1.2'!$B$6:$X$103,MATCH(B1634,'1.2'!$A$6:$A$103,0),MATCH(Data!A1634,'1.2'!$B$5:$X$5,0))</f>
        <v>3221.2</v>
      </c>
      <c r="E1634" s="14">
        <f>INDEX('1.6.2'!$B$7:$X$104,MATCH(B1634,'1.6.2'!$A$7:$A$104,0),MATCH(Data!A1634,'1.6.2'!$B$6:$X$6,0))</f>
        <v>56.3</v>
      </c>
      <c r="F1634" s="14">
        <f>INDEX('2.10.1'!$B$8:$X$105,MATCH(B1634,'2.10.1'!$A$8:$A$105,0),MATCH(Data!A1634,'2.10.1'!$B$7:$X$7,0))</f>
        <v>4.0999999999999996</v>
      </c>
      <c r="G1634" s="14">
        <f>INDEX('3.2'!$B$7:$X$104,MATCH(B1634,'3.2'!$A$7:$A$104,0),MATCH(Data!A1634,'3.2'!$B$6:$X$6,0))</f>
        <v>26956</v>
      </c>
      <c r="H1634" s="14">
        <f>INDEX('20.9'!$B$7:$X$104,MATCH(B1634,'20.9'!$A$7:$A$104,0),MATCH(Data!A1634,'20.9'!$B$6:$X$6,0))</f>
        <v>41748</v>
      </c>
      <c r="I1634" s="14">
        <f>INDEX('20.10'!$B$7:$X$104,MATCH(B1634,'20.10'!$A$7:$A$104,0),MATCH(Data!A1634,'20.10'!$B$6:$X$6,0))</f>
        <v>49065</v>
      </c>
      <c r="J1634" s="14">
        <f>INDEX('20.13'!$B$7:$X$104,MATCH(B1634,'20.13'!$A$7:$A$104,0),MATCH(Data!A1634,'20.13'!$B$6:$X$6,0))</f>
        <v>108.9</v>
      </c>
      <c r="K1634" s="14"/>
    </row>
    <row r="1635" spans="1:11" hidden="1" x14ac:dyDescent="0.45">
      <c r="A1635" s="116">
        <v>2016</v>
      </c>
      <c r="B1635" s="14" t="s">
        <v>97</v>
      </c>
      <c r="C1635" s="14">
        <f>INDEX('1.1'!$B$6:$X$103,MATCH(B1635,'1.1'!$A$6:$A$103,0),MATCH(Data!A1635,'1.1'!$B$5:$X$5,0))</f>
        <v>2516.6</v>
      </c>
      <c r="D1635" s="14">
        <f>INDEX('1.2'!$B$6:$X$103,MATCH(B1635,'1.2'!$A$6:$A$103,0),MATCH(Data!A1635,'1.2'!$B$5:$X$5,0))</f>
        <v>2517.6</v>
      </c>
      <c r="E1635" s="14">
        <f>INDEX('1.6.2'!$B$7:$X$104,MATCH(B1635,'1.6.2'!$A$7:$A$104,0),MATCH(Data!A1635,'1.6.2'!$B$6:$X$6,0))</f>
        <v>56.5</v>
      </c>
      <c r="F1635" s="14">
        <f>INDEX('2.10.1'!$B$8:$X$105,MATCH(B1635,'2.10.1'!$A$8:$A$105,0),MATCH(Data!A1635,'2.10.1'!$B$7:$X$7,0))</f>
        <v>5.0999999999999996</v>
      </c>
      <c r="G1635" s="14">
        <f>INDEX('3.2'!$B$7:$X$104,MATCH(B1635,'3.2'!$A$7:$A$104,0),MATCH(Data!A1635,'3.2'!$B$6:$X$6,0))</f>
        <v>19804</v>
      </c>
      <c r="H1635" s="14">
        <f>INDEX('20.9'!$B$7:$X$104,MATCH(B1635,'20.9'!$A$7:$A$104,0),MATCH(Data!A1635,'20.9'!$B$6:$X$6,0))</f>
        <v>40093</v>
      </c>
      <c r="I1635" s="14">
        <f>INDEX('20.10'!$B$7:$X$104,MATCH(B1635,'20.10'!$A$7:$A$104,0),MATCH(Data!A1635,'20.10'!$B$6:$X$6,0))</f>
        <v>39049</v>
      </c>
      <c r="J1635" s="14">
        <f>INDEX('20.13'!$B$7:$X$104,MATCH(B1635,'20.13'!$A$7:$A$104,0),MATCH(Data!A1635,'20.13'!$B$6:$X$6,0))</f>
        <v>102.1</v>
      </c>
      <c r="K1635" s="14"/>
    </row>
    <row r="1636" spans="1:11" hidden="1" x14ac:dyDescent="0.45">
      <c r="A1636" s="116">
        <v>2016</v>
      </c>
      <c r="B1636" s="14" t="s">
        <v>98</v>
      </c>
      <c r="C1636" s="14">
        <f>INDEX('1.1'!$B$6:$X$103,MATCH(B1636,'1.1'!$A$6:$A$103,0),MATCH(Data!A1636,'1.1'!$B$5:$X$5,0))</f>
        <v>1246</v>
      </c>
      <c r="D1636" s="14">
        <f>INDEX('1.2'!$B$6:$X$103,MATCH(B1636,'1.2'!$A$6:$A$103,0),MATCH(Data!A1636,'1.2'!$B$5:$X$5,0))</f>
        <v>1249</v>
      </c>
      <c r="E1636" s="14">
        <f>INDEX('1.6.2'!$B$7:$X$104,MATCH(B1636,'1.6.2'!$A$7:$A$104,0),MATCH(Data!A1636,'1.6.2'!$B$6:$X$6,0))</f>
        <v>55.7</v>
      </c>
      <c r="F1636" s="14">
        <f>INDEX('2.10.1'!$B$8:$X$105,MATCH(B1636,'2.10.1'!$A$8:$A$105,0),MATCH(Data!A1636,'2.10.1'!$B$7:$X$7,0))</f>
        <v>4.5999999999999996</v>
      </c>
      <c r="G1636" s="14">
        <f>INDEX('3.2'!$B$7:$X$104,MATCH(B1636,'3.2'!$A$7:$A$104,0),MATCH(Data!A1636,'3.2'!$B$6:$X$6,0))</f>
        <v>22617</v>
      </c>
      <c r="H1636" s="14">
        <f>INDEX('20.9'!$B$7:$X$104,MATCH(B1636,'20.9'!$A$7:$A$104,0),MATCH(Data!A1636,'20.9'!$B$6:$X$6,0))</f>
        <v>38170</v>
      </c>
      <c r="I1636" s="14">
        <f>INDEX('20.10'!$B$7:$X$104,MATCH(B1636,'20.10'!$A$7:$A$104,0),MATCH(Data!A1636,'20.10'!$B$6:$X$6,0))</f>
        <v>42987</v>
      </c>
      <c r="J1636" s="14">
        <f>INDEX('20.13'!$B$7:$X$104,MATCH(B1636,'20.13'!$A$7:$A$104,0),MATCH(Data!A1636,'20.13'!$B$6:$X$6,0))</f>
        <v>101</v>
      </c>
      <c r="K1636" s="14"/>
    </row>
    <row r="1637" spans="1:11" hidden="1" x14ac:dyDescent="0.45">
      <c r="A1637" s="116">
        <v>2016</v>
      </c>
      <c r="B1637" s="44" t="s">
        <v>143</v>
      </c>
      <c r="C1637" s="14">
        <f>INDEX('1.1'!$B$6:$X$103,MATCH(B1637,'1.1'!$A$6:$A$103,0),MATCH(Data!A1637,'1.1'!$B$5:$X$5,0))</f>
        <v>12338.7</v>
      </c>
      <c r="D1637" s="14">
        <f>INDEX('1.2'!$B$6:$X$103,MATCH(B1637,'1.2'!$A$6:$A$103,0),MATCH(Data!A1637,'1.2'!$B$5:$X$5,0))</f>
        <v>12320.3</v>
      </c>
      <c r="E1637" s="14">
        <f>INDEX('1.6.2'!$B$7:$X$104,MATCH(B1637,'1.6.2'!$A$7:$A$104,0),MATCH(Data!A1637,'1.6.2'!$B$6:$X$6,0))</f>
        <v>56.8</v>
      </c>
      <c r="F1637" s="14">
        <f>INDEX('2.10.1'!$B$8:$X$105,MATCH(B1637,'2.10.1'!$A$8:$A$105,0),MATCH(Data!A1637,'2.10.1'!$B$7:$X$7,0))</f>
        <v>6.1</v>
      </c>
      <c r="G1637" s="14">
        <f>INDEX('3.2'!$B$7:$X$104,MATCH(B1637,'3.2'!$A$7:$A$104,0),MATCH(Data!A1637,'3.2'!$B$6:$X$6,0))</f>
        <v>32907</v>
      </c>
      <c r="H1637" s="14">
        <f>INDEX('20.9'!$B$7:$X$104,MATCH(B1637,'20.9'!$A$7:$A$104,0),MATCH(Data!A1637,'20.9'!$B$6:$X$6,0))</f>
        <v>48868</v>
      </c>
      <c r="I1637" s="14">
        <f>INDEX('20.10'!$B$7:$X$104,MATCH(B1637,'20.10'!$A$7:$A$104,0),MATCH(Data!A1637,'20.10'!$B$6:$X$6,0))</f>
        <v>54328</v>
      </c>
      <c r="J1637" s="14">
        <f>INDEX('20.13'!$B$7:$X$104,MATCH(B1637,'20.13'!$A$7:$A$104,0),MATCH(Data!A1637,'20.13'!$B$6:$X$6,0))</f>
        <v>103.3</v>
      </c>
      <c r="K1637" s="14"/>
    </row>
    <row r="1638" spans="1:11" hidden="1" x14ac:dyDescent="0.45">
      <c r="A1638" s="116">
        <v>2016</v>
      </c>
      <c r="B1638" s="14" t="s">
        <v>99</v>
      </c>
      <c r="C1638" s="14">
        <f>INDEX('1.1'!$B$6:$X$103,MATCH(B1638,'1.1'!$A$6:$A$103,0),MATCH(Data!A1638,'1.1'!$B$5:$X$5,0))</f>
        <v>836</v>
      </c>
      <c r="D1638" s="14">
        <f>INDEX('1.2'!$B$6:$X$103,MATCH(B1638,'1.2'!$A$6:$A$103,0),MATCH(Data!A1638,'1.2'!$B$5:$X$5,0))</f>
        <v>841.4</v>
      </c>
      <c r="E1638" s="14">
        <f>INDEX('1.6.2'!$B$7:$X$104,MATCH(B1638,'1.6.2'!$A$7:$A$104,0),MATCH(Data!A1638,'1.6.2'!$B$6:$X$6,0))</f>
        <v>52</v>
      </c>
      <c r="F1638" s="14">
        <f>INDEX('2.10.1'!$B$8:$X$105,MATCH(B1638,'2.10.1'!$A$8:$A$105,0),MATCH(Data!A1638,'2.10.1'!$B$7:$X$7,0))</f>
        <v>8.4</v>
      </c>
      <c r="G1638" s="14">
        <f>INDEX('3.2'!$B$7:$X$104,MATCH(B1638,'3.2'!$A$7:$A$104,0),MATCH(Data!A1638,'3.2'!$B$6:$X$6,0))</f>
        <v>20175</v>
      </c>
      <c r="H1638" s="14">
        <f>INDEX('20.9'!$B$7:$X$104,MATCH(B1638,'20.9'!$A$7:$A$104,0),MATCH(Data!A1638,'20.9'!$B$6:$X$6,0))</f>
        <v>38450</v>
      </c>
      <c r="I1638" s="14">
        <f>INDEX('20.10'!$B$7:$X$104,MATCH(B1638,'20.10'!$A$7:$A$104,0),MATCH(Data!A1638,'20.10'!$B$6:$X$6,0))</f>
        <v>36643</v>
      </c>
      <c r="J1638" s="14">
        <f>INDEX('20.13'!$B$7:$X$104,MATCH(B1638,'20.13'!$A$7:$A$104,0),MATCH(Data!A1638,'20.13'!$B$6:$X$6,0))</f>
        <v>100.8</v>
      </c>
      <c r="K1638" s="14"/>
    </row>
    <row r="1639" spans="1:11" hidden="1" x14ac:dyDescent="0.45">
      <c r="A1639" s="116">
        <v>2016</v>
      </c>
      <c r="B1639" s="14" t="s">
        <v>100</v>
      </c>
      <c r="C1639" s="14">
        <f>INDEX('1.1'!$B$6:$X$103,MATCH(B1639,'1.1'!$A$6:$A$103,0),MATCH(Data!A1639,'1.1'!$B$5:$X$5,0))</f>
        <v>4328.8999999999996</v>
      </c>
      <c r="D1639" s="14">
        <f>INDEX('1.2'!$B$6:$X$103,MATCH(B1639,'1.2'!$A$6:$A$103,0),MATCH(Data!A1639,'1.2'!$B$5:$X$5,0))</f>
        <v>4329.3</v>
      </c>
      <c r="E1639" s="14">
        <f>INDEX('1.6.2'!$B$7:$X$104,MATCH(B1639,'1.6.2'!$A$7:$A$104,0),MATCH(Data!A1639,'1.6.2'!$B$6:$X$6,0))</f>
        <v>55.6</v>
      </c>
      <c r="F1639" s="14">
        <f>INDEX('2.10.1'!$B$8:$X$105,MATCH(B1639,'2.10.1'!$A$8:$A$105,0),MATCH(Data!A1639,'2.10.1'!$B$7:$X$7,0))</f>
        <v>6.2</v>
      </c>
      <c r="G1639" s="14">
        <f>INDEX('3.2'!$B$7:$X$104,MATCH(B1639,'3.2'!$A$7:$A$104,0),MATCH(Data!A1639,'3.2'!$B$6:$X$6,0))</f>
        <v>34718</v>
      </c>
      <c r="H1639" s="14">
        <f>INDEX('20.9'!$B$7:$X$104,MATCH(B1639,'20.9'!$A$7:$A$104,0),MATCH(Data!A1639,'20.9'!$B$6:$X$6,0))</f>
        <v>57225</v>
      </c>
      <c r="I1639" s="14">
        <f>INDEX('20.10'!$B$7:$X$104,MATCH(B1639,'20.10'!$A$7:$A$104,0),MATCH(Data!A1639,'20.10'!$B$6:$X$6,0))</f>
        <v>57055</v>
      </c>
      <c r="J1639" s="14">
        <f>INDEX('20.13'!$B$7:$X$104,MATCH(B1639,'20.13'!$A$7:$A$104,0),MATCH(Data!A1639,'20.13'!$B$6:$X$6,0))</f>
        <v>113.4</v>
      </c>
      <c r="K1639" s="14"/>
    </row>
    <row r="1640" spans="1:11" hidden="1" x14ac:dyDescent="0.45">
      <c r="A1640" s="116">
        <v>2016</v>
      </c>
      <c r="B1640" s="14" t="s">
        <v>101</v>
      </c>
      <c r="C1640" s="14">
        <f>INDEX('1.1'!$B$6:$X$103,MATCH(B1640,'1.1'!$A$6:$A$103,0),MATCH(Data!A1640,'1.1'!$B$5:$X$5,0))</f>
        <v>3669.9</v>
      </c>
      <c r="D1640" s="14">
        <f>INDEX('1.2'!$B$6:$X$103,MATCH(B1640,'1.2'!$A$6:$A$103,0),MATCH(Data!A1640,'1.2'!$B$5:$X$5,0))</f>
        <v>3646.7</v>
      </c>
      <c r="E1640" s="14">
        <f>INDEX('1.6.2'!$B$7:$X$104,MATCH(B1640,'1.6.2'!$A$7:$A$104,0),MATCH(Data!A1640,'1.6.2'!$B$6:$X$6,0))</f>
        <v>60.6</v>
      </c>
      <c r="F1640" s="14">
        <f>INDEX('2.10.1'!$B$8:$X$105,MATCH(B1640,'2.10.1'!$A$8:$A$105,0),MATCH(Data!A1640,'2.10.1'!$B$7:$X$7,0))</f>
        <v>4.5999999999999996</v>
      </c>
      <c r="G1640" s="14">
        <f>INDEX('3.2'!$B$7:$X$104,MATCH(B1640,'3.2'!$A$7:$A$104,0),MATCH(Data!A1640,'3.2'!$B$6:$X$6,0))</f>
        <v>42657</v>
      </c>
      <c r="H1640" s="14">
        <f>INDEX('20.9'!$B$7:$X$104,MATCH(B1640,'20.9'!$A$7:$A$104,0),MATCH(Data!A1640,'20.9'!$B$6:$X$6,0))</f>
        <v>50570</v>
      </c>
      <c r="I1640" s="14">
        <f>INDEX('20.10'!$B$7:$X$104,MATCH(B1640,'20.10'!$A$7:$A$104,0),MATCH(Data!A1640,'20.10'!$B$6:$X$6,0))</f>
        <v>53896</v>
      </c>
      <c r="J1640" s="14">
        <f>INDEX('20.13'!$B$7:$X$104,MATCH(B1640,'20.13'!$A$7:$A$104,0),MATCH(Data!A1640,'20.13'!$B$6:$X$6,0))</f>
        <v>102.5</v>
      </c>
      <c r="K1640" s="14"/>
    </row>
    <row r="1641" spans="1:11" hidden="1" x14ac:dyDescent="0.45">
      <c r="A1641" s="116">
        <v>2016</v>
      </c>
      <c r="B1641" s="83" t="s">
        <v>62</v>
      </c>
      <c r="C1641" s="14">
        <f>INDEX('1.1'!$B$6:$X$103,MATCH(B1641,'1.1'!$A$6:$A$103,0),MATCH(Data!A1641,'1.1'!$B$5:$X$5,0))</f>
        <v>0</v>
      </c>
      <c r="D1641" s="14">
        <f>INDEX('1.2'!$B$6:$X$103,MATCH(B1641,'1.2'!$A$6:$A$103,0),MATCH(Data!A1641,'1.2'!$B$5:$X$5,0))</f>
        <v>0</v>
      </c>
      <c r="E1641" s="14">
        <f>INDEX('1.6.2'!$B$7:$X$104,MATCH(B1641,'1.6.2'!$A$7:$A$104,0),MATCH(Data!A1641,'1.6.2'!$B$6:$X$6,0))</f>
        <v>0</v>
      </c>
      <c r="F1641" s="14">
        <f>INDEX('2.10.1'!$B$8:$X$105,MATCH(B1641,'2.10.1'!$A$8:$A$105,0),MATCH(Data!A1641,'2.10.1'!$B$7:$X$7,0))</f>
        <v>0</v>
      </c>
      <c r="G1641" s="14">
        <f>INDEX('3.2'!$B$7:$X$104,MATCH(B1641,'3.2'!$A$7:$A$104,0),MATCH(Data!A1641,'3.2'!$B$6:$X$6,0))</f>
        <v>0</v>
      </c>
      <c r="H1641" s="14">
        <f>INDEX('20.9'!$B$7:$X$104,MATCH(B1641,'20.9'!$A$7:$A$104,0),MATCH(Data!A1641,'20.9'!$B$6:$X$6,0))</f>
        <v>0</v>
      </c>
      <c r="I1641" s="14">
        <f>INDEX('20.10'!$B$7:$X$104,MATCH(B1641,'20.10'!$A$7:$A$104,0),MATCH(Data!A1641,'20.10'!$B$6:$X$6,0))</f>
        <v>0</v>
      </c>
      <c r="J1641" s="14">
        <f>INDEX('20.13'!$B$7:$X$104,MATCH(B1641,'20.13'!$A$7:$A$104,0),MATCH(Data!A1641,'20.13'!$B$6:$X$6,0))</f>
        <v>0</v>
      </c>
      <c r="K1641" s="14"/>
    </row>
    <row r="1642" spans="1:11" ht="18" hidden="1" x14ac:dyDescent="0.45">
      <c r="A1642" s="116">
        <v>2016</v>
      </c>
      <c r="B1642" s="105" t="s">
        <v>144</v>
      </c>
      <c r="C1642" s="14">
        <f>INDEX('1.1'!$B$6:$X$103,MATCH(B1642,'1.1'!$A$6:$A$103,0),MATCH(Data!A1642,'1.1'!$B$5:$X$5,0))</f>
        <v>1652.4</v>
      </c>
      <c r="D1642" s="14">
        <f>INDEX('1.2'!$B$6:$X$103,MATCH(B1642,'1.2'!$A$6:$A$103,0),MATCH(Data!A1642,'1.2'!$B$5:$X$5,0))</f>
        <v>1642.2</v>
      </c>
      <c r="E1642" s="14">
        <f>INDEX('1.6.2'!$B$7:$X$104,MATCH(B1642,'1.6.2'!$A$7:$A$104,0),MATCH(Data!A1642,'1.6.2'!$B$6:$X$6,0))</f>
        <v>62.2</v>
      </c>
      <c r="F1642" s="14">
        <f>INDEX('2.10.1'!$B$8:$X$105,MATCH(B1642,'2.10.1'!$A$8:$A$105,0),MATCH(Data!A1642,'2.10.1'!$B$7:$X$7,0))</f>
        <v>4.5</v>
      </c>
      <c r="G1642" s="14">
        <f>INDEX('3.2'!$B$7:$X$104,MATCH(B1642,'3.2'!$A$7:$A$104,0),MATCH(Data!A1642,'3.2'!$B$6:$X$6,0))</f>
        <v>46934</v>
      </c>
      <c r="H1642" s="14">
        <f>INDEX('20.9'!$B$7:$X$104,MATCH(B1642,'20.9'!$A$7:$A$104,0),MATCH(Data!A1642,'20.9'!$B$6:$X$6,0))</f>
        <v>53652</v>
      </c>
      <c r="I1642" s="14">
        <f>INDEX('20.10'!$B$7:$X$104,MATCH(B1642,'20.10'!$A$7:$A$104,0),MATCH(Data!A1642,'20.10'!$B$6:$X$6,0))</f>
        <v>48622</v>
      </c>
      <c r="J1642" s="14">
        <f>INDEX('20.13'!$B$7:$X$104,MATCH(B1642,'20.13'!$A$7:$A$104,0),MATCH(Data!A1642,'20.13'!$B$6:$X$6,0))</f>
        <v>94.8</v>
      </c>
      <c r="K1642" s="14"/>
    </row>
    <row r="1643" spans="1:11" ht="18" hidden="1" x14ac:dyDescent="0.45">
      <c r="A1643" s="116">
        <v>2016</v>
      </c>
      <c r="B1643" s="105" t="s">
        <v>133</v>
      </c>
      <c r="C1643" s="14">
        <f>INDEX('1.1'!$B$6:$X$103,MATCH(B1643,'1.1'!$A$6:$A$103,0),MATCH(Data!A1643,'1.1'!$B$5:$X$5,0))</f>
        <v>512.5</v>
      </c>
      <c r="D1643" s="14">
        <f>INDEX('1.2'!$B$6:$X$103,MATCH(B1643,'1.2'!$A$6:$A$103,0),MATCH(Data!A1643,'1.2'!$B$5:$X$5,0))</f>
        <v>513.4</v>
      </c>
      <c r="E1643" s="14">
        <f>INDEX('1.6.2'!$B$7:$X$104,MATCH(B1643,'1.6.2'!$A$7:$A$104,0),MATCH(Data!A1643,'1.6.2'!$B$6:$X$6,0))</f>
        <v>65.599999999999994</v>
      </c>
      <c r="F1643" s="14">
        <f>INDEX('2.10.1'!$B$8:$X$105,MATCH(B1643,'2.10.1'!$A$8:$A$105,0),MATCH(Data!A1643,'2.10.1'!$B$7:$X$7,0))</f>
        <v>2.6</v>
      </c>
      <c r="G1643" s="14">
        <f>INDEX('3.2'!$B$7:$X$104,MATCH(B1643,'3.2'!$A$7:$A$104,0),MATCH(Data!A1643,'3.2'!$B$6:$X$6,0))</f>
        <v>72358</v>
      </c>
      <c r="H1643" s="14">
        <f>INDEX('20.9'!$B$7:$X$104,MATCH(B1643,'20.9'!$A$7:$A$104,0),MATCH(Data!A1643,'20.9'!$B$6:$X$6,0))</f>
        <v>64919</v>
      </c>
      <c r="I1643" s="14">
        <f>INDEX('20.10'!$B$7:$X$104,MATCH(B1643,'20.10'!$A$7:$A$104,0),MATCH(Data!A1643,'20.10'!$B$6:$X$6,0))</f>
        <v>56940</v>
      </c>
      <c r="J1643" s="14">
        <f>INDEX('20.13'!$B$7:$X$104,MATCH(B1643,'20.13'!$A$7:$A$104,0),MATCH(Data!A1643,'20.13'!$B$6:$X$6,0))</f>
        <v>114.2</v>
      </c>
      <c r="K1643" s="14"/>
    </row>
    <row r="1644" spans="1:11" ht="18" hidden="1" x14ac:dyDescent="0.45">
      <c r="A1644" s="116">
        <v>2016</v>
      </c>
      <c r="B1644" s="105" t="s">
        <v>102</v>
      </c>
      <c r="C1644" s="14">
        <f>INDEX('1.1'!$B$6:$X$103,MATCH(B1644,'1.1'!$A$6:$A$103,0),MATCH(Data!A1644,'1.1'!$B$5:$X$5,0))</f>
        <v>1505</v>
      </c>
      <c r="D1644" s="14">
        <f>INDEX('1.2'!$B$6:$X$103,MATCH(B1644,'1.2'!$A$6:$A$103,0),MATCH(Data!A1644,'1.2'!$B$5:$X$5,0))</f>
        <v>1491.1</v>
      </c>
      <c r="E1644" s="14">
        <f>INDEX('1.6.2'!$B$7:$X$104,MATCH(B1644,'1.6.2'!$A$7:$A$104,0),MATCH(Data!A1644,'1.6.2'!$B$6:$X$6,0))</f>
        <v>57</v>
      </c>
      <c r="F1644" s="14">
        <f>INDEX('2.10.1'!$B$8:$X$105,MATCH(B1644,'2.10.1'!$A$8:$A$105,0),MATCH(Data!A1644,'2.10.1'!$B$7:$X$7,0))</f>
        <v>5.6</v>
      </c>
      <c r="G1644" s="14">
        <f>INDEX('3.2'!$B$7:$X$104,MATCH(B1644,'3.2'!$A$7:$A$104,0),MATCH(Data!A1644,'3.2'!$B$6:$X$6,0))</f>
        <v>27044</v>
      </c>
      <c r="H1644" s="14">
        <f>INDEX('20.9'!$B$7:$X$104,MATCH(B1644,'20.9'!$A$7:$A$104,0),MATCH(Data!A1644,'20.9'!$B$6:$X$6,0))</f>
        <v>49415</v>
      </c>
      <c r="I1644" s="14">
        <f>INDEX('20.10'!$B$7:$X$104,MATCH(B1644,'20.10'!$A$7:$A$104,0),MATCH(Data!A1644,'20.10'!$B$6:$X$6,0))</f>
        <v>54717</v>
      </c>
      <c r="J1644" s="14">
        <f>INDEX('20.13'!$B$7:$X$104,MATCH(B1644,'20.13'!$A$7:$A$104,0),MATCH(Data!A1644,'20.13'!$B$6:$X$6,0))</f>
        <v>103.4</v>
      </c>
      <c r="K1644" s="14"/>
    </row>
    <row r="1645" spans="1:11" hidden="1" x14ac:dyDescent="0.45">
      <c r="A1645" s="116">
        <v>2016</v>
      </c>
      <c r="B1645" s="14" t="s">
        <v>103</v>
      </c>
      <c r="C1645" s="14">
        <f>INDEX('1.1'!$B$6:$X$103,MATCH(B1645,'1.1'!$A$6:$A$103,0),MATCH(Data!A1645,'1.1'!$B$5:$X$5,0))</f>
        <v>3503.9</v>
      </c>
      <c r="D1645" s="14">
        <f>INDEX('1.2'!$B$6:$X$103,MATCH(B1645,'1.2'!$A$6:$A$103,0),MATCH(Data!A1645,'1.2'!$B$5:$X$5,0))</f>
        <v>3502.9</v>
      </c>
      <c r="E1645" s="14">
        <f>INDEX('1.6.2'!$B$7:$X$104,MATCH(B1645,'1.6.2'!$A$7:$A$104,0),MATCH(Data!A1645,'1.6.2'!$B$6:$X$6,0))</f>
        <v>55.6</v>
      </c>
      <c r="F1645" s="14">
        <f>INDEX('2.10.1'!$B$8:$X$105,MATCH(B1645,'2.10.1'!$A$8:$A$105,0),MATCH(Data!A1645,'2.10.1'!$B$7:$X$7,0))</f>
        <v>7.1</v>
      </c>
      <c r="G1645" s="14">
        <f>INDEX('3.2'!$B$7:$X$104,MATCH(B1645,'3.2'!$A$7:$A$104,0),MATCH(Data!A1645,'3.2'!$B$6:$X$6,0))</f>
        <v>23657</v>
      </c>
      <c r="H1645" s="14">
        <f>INDEX('20.9'!$B$7:$X$104,MATCH(B1645,'20.9'!$A$7:$A$104,0),MATCH(Data!A1645,'20.9'!$B$6:$X$6,0))</f>
        <v>35227</v>
      </c>
      <c r="I1645" s="14">
        <f>INDEX('20.10'!$B$7:$X$104,MATCH(B1645,'20.10'!$A$7:$A$104,0),MATCH(Data!A1645,'20.10'!$B$6:$X$6,0))</f>
        <v>36846</v>
      </c>
      <c r="J1645" s="14">
        <f>INDEX('20.13'!$B$7:$X$104,MATCH(B1645,'20.13'!$A$7:$A$104,0),MATCH(Data!A1645,'20.13'!$B$6:$X$6,0))</f>
        <v>95.8</v>
      </c>
      <c r="K1645" s="14"/>
    </row>
    <row r="1646" spans="1:11" hidden="1" x14ac:dyDescent="0.45">
      <c r="A1646" s="116">
        <v>2016</v>
      </c>
      <c r="B1646" s="44" t="s">
        <v>145</v>
      </c>
      <c r="C1646" s="14">
        <f>INDEX('1.1'!$B$6:$X$103,MATCH(B1646,'1.1'!$A$6:$A$103,0),MATCH(Data!A1646,'1.1'!$B$5:$X$5,0))</f>
        <v>17190.599999999999</v>
      </c>
      <c r="D1646" s="14">
        <f>INDEX('1.2'!$B$6:$X$103,MATCH(B1646,'1.2'!$A$6:$A$103,0),MATCH(Data!A1646,'1.2'!$B$5:$X$5,0))</f>
        <v>17194.5</v>
      </c>
      <c r="E1646" s="14">
        <f>INDEX('1.6.2'!$B$7:$X$104,MATCH(B1646,'1.6.2'!$A$7:$A$104,0),MATCH(Data!A1646,'1.6.2'!$B$6:$X$6,0))</f>
        <v>56.3</v>
      </c>
      <c r="F1646" s="14">
        <f>INDEX('2.10.1'!$B$8:$X$105,MATCH(B1646,'2.10.1'!$A$8:$A$105,0),MATCH(Data!A1646,'2.10.1'!$B$7:$X$7,0))</f>
        <v>7.7</v>
      </c>
      <c r="G1646" s="14">
        <f>INDEX('3.2'!$B$7:$X$104,MATCH(B1646,'3.2'!$A$7:$A$104,0),MATCH(Data!A1646,'3.2'!$B$6:$X$6,0))</f>
        <v>23815</v>
      </c>
      <c r="H1646" s="14">
        <f>INDEX('20.9'!$B$7:$X$104,MATCH(B1646,'20.9'!$A$7:$A$104,0),MATCH(Data!A1646,'20.9'!$B$6:$X$6,0))</f>
        <v>45206</v>
      </c>
      <c r="I1646" s="14">
        <f>INDEX('20.10'!$B$7:$X$104,MATCH(B1646,'20.10'!$A$7:$A$104,0),MATCH(Data!A1646,'20.10'!$B$6:$X$6,0))</f>
        <v>45308</v>
      </c>
      <c r="J1646" s="14">
        <f>INDEX('20.13'!$B$7:$X$104,MATCH(B1646,'20.13'!$A$7:$A$104,0),MATCH(Data!A1646,'20.13'!$B$6:$X$6,0))</f>
        <v>106.6</v>
      </c>
      <c r="K1646" s="14"/>
    </row>
    <row r="1647" spans="1:11" hidden="1" x14ac:dyDescent="0.45">
      <c r="A1647" s="116">
        <v>2016</v>
      </c>
      <c r="B1647" s="14" t="s">
        <v>104</v>
      </c>
      <c r="C1647" s="14">
        <f>INDEX('1.1'!$B$6:$X$103,MATCH(B1647,'1.1'!$A$6:$A$103,0),MATCH(Data!A1647,'1.1'!$B$5:$X$5,0))</f>
        <v>211</v>
      </c>
      <c r="D1647" s="14">
        <f>INDEX('1.2'!$B$6:$X$103,MATCH(B1647,'1.2'!$A$6:$A$103,0),MATCH(Data!A1647,'1.2'!$B$5:$X$5,0))</f>
        <v>210.6</v>
      </c>
      <c r="E1647" s="14">
        <f>INDEX('1.6.2'!$B$7:$X$104,MATCH(B1647,'1.6.2'!$A$7:$A$104,0),MATCH(Data!A1647,'1.6.2'!$B$6:$X$6,0))</f>
        <v>54</v>
      </c>
      <c r="F1647" s="14">
        <f>INDEX('2.10.1'!$B$8:$X$105,MATCH(B1647,'2.10.1'!$A$8:$A$105,0),MATCH(Data!A1647,'2.10.1'!$B$7:$X$7,0))</f>
        <v>12</v>
      </c>
      <c r="G1647" s="14">
        <f>INDEX('3.2'!$B$7:$X$104,MATCH(B1647,'3.2'!$A$7:$A$104,0),MATCH(Data!A1647,'3.2'!$B$6:$X$6,0))</f>
        <v>17933</v>
      </c>
      <c r="H1647" s="14">
        <f>INDEX('20.9'!$B$7:$X$104,MATCH(B1647,'20.9'!$A$7:$A$104,0),MATCH(Data!A1647,'20.9'!$B$6:$X$6,0))</f>
        <v>37250</v>
      </c>
      <c r="I1647" s="14">
        <f>INDEX('20.10'!$B$7:$X$104,MATCH(B1647,'20.10'!$A$7:$A$104,0),MATCH(Data!A1647,'20.10'!$B$6:$X$6,0))</f>
        <v>39757</v>
      </c>
      <c r="J1647" s="14">
        <f>INDEX('20.13'!$B$7:$X$104,MATCH(B1647,'20.13'!$A$7:$A$104,0),MATCH(Data!A1647,'20.13'!$B$6:$X$6,0))</f>
        <v>88.3</v>
      </c>
      <c r="K1647" s="14"/>
    </row>
    <row r="1648" spans="1:11" hidden="1" x14ac:dyDescent="0.45">
      <c r="A1648" s="116">
        <v>2016</v>
      </c>
      <c r="B1648" s="14" t="s">
        <v>106</v>
      </c>
      <c r="C1648" s="14">
        <f>INDEX('1.1'!$B$6:$X$103,MATCH(B1648,'1.1'!$A$6:$A$103,0),MATCH(Data!A1648,'1.1'!$B$5:$X$5,0))</f>
        <v>320.39999999999998</v>
      </c>
      <c r="D1648" s="14">
        <f>INDEX('1.2'!$B$6:$X$103,MATCH(B1648,'1.2'!$A$6:$A$103,0),MATCH(Data!A1648,'1.2'!$B$5:$X$5,0))</f>
        <v>318.90000000000003</v>
      </c>
      <c r="E1648" s="14">
        <f>INDEX('1.6.2'!$B$7:$X$104,MATCH(B1648,'1.6.2'!$A$7:$A$104,0),MATCH(Data!A1648,'1.6.2'!$B$6:$X$6,0))</f>
        <v>55.2</v>
      </c>
      <c r="F1648" s="14">
        <f>INDEX('2.10.1'!$B$8:$X$105,MATCH(B1648,'2.10.1'!$A$8:$A$105,0),MATCH(Data!A1648,'2.10.1'!$B$7:$X$7,0))</f>
        <v>16.600000000000001</v>
      </c>
      <c r="G1648" s="14">
        <f>INDEX('3.2'!$B$7:$X$104,MATCH(B1648,'3.2'!$A$7:$A$104,0),MATCH(Data!A1648,'3.2'!$B$6:$X$6,0))</f>
        <v>14963</v>
      </c>
      <c r="H1648" s="14">
        <f>INDEX('20.9'!$B$7:$X$104,MATCH(B1648,'20.9'!$A$7:$A$104,0),MATCH(Data!A1648,'20.9'!$B$6:$X$6,0))</f>
        <v>43270</v>
      </c>
      <c r="I1648" s="14">
        <f>INDEX('20.10'!$B$7:$X$104,MATCH(B1648,'20.10'!$A$7:$A$104,0),MATCH(Data!A1648,'20.10'!$B$6:$X$6,0))</f>
        <v>47508</v>
      </c>
      <c r="J1648" s="14">
        <f>INDEX('20.13'!$B$7:$X$104,MATCH(B1648,'20.13'!$A$7:$A$104,0),MATCH(Data!A1648,'20.13'!$B$6:$X$6,0))</f>
        <v>105.9</v>
      </c>
      <c r="K1648" s="14"/>
    </row>
    <row r="1649" spans="1:11" hidden="1" x14ac:dyDescent="0.45">
      <c r="A1649" s="116">
        <v>2016</v>
      </c>
      <c r="B1649" s="14" t="s">
        <v>107</v>
      </c>
      <c r="C1649" s="14">
        <f>INDEX('1.1'!$B$6:$X$103,MATCH(B1649,'1.1'!$A$6:$A$103,0),MATCH(Data!A1649,'1.1'!$B$5:$X$5,0))</f>
        <v>540.1</v>
      </c>
      <c r="D1649" s="14">
        <f>INDEX('1.2'!$B$6:$X$103,MATCH(B1649,'1.2'!$A$6:$A$103,0),MATCH(Data!A1649,'1.2'!$B$5:$X$5,0))</f>
        <v>539.5</v>
      </c>
      <c r="E1649" s="14">
        <f>INDEX('1.6.2'!$B$7:$X$104,MATCH(B1649,'1.6.2'!$A$7:$A$104,0),MATCH(Data!A1649,'1.6.2'!$B$6:$X$6,0))</f>
        <v>55.4</v>
      </c>
      <c r="F1649" s="14">
        <f>INDEX('2.10.1'!$B$8:$X$105,MATCH(B1649,'2.10.1'!$A$8:$A$105,0),MATCH(Data!A1649,'2.10.1'!$B$7:$X$7,0))</f>
        <v>6.3</v>
      </c>
      <c r="G1649" s="14">
        <f>INDEX('3.2'!$B$7:$X$104,MATCH(B1649,'3.2'!$A$7:$A$104,0),MATCH(Data!A1649,'3.2'!$B$6:$X$6,0))</f>
        <v>19625</v>
      </c>
      <c r="H1649" s="14">
        <f>INDEX('20.9'!$B$7:$X$104,MATCH(B1649,'20.9'!$A$7:$A$104,0),MATCH(Data!A1649,'20.9'!$B$6:$X$6,0))</f>
        <v>39012</v>
      </c>
      <c r="I1649" s="14">
        <f>INDEX('20.10'!$B$7:$X$104,MATCH(B1649,'20.10'!$A$7:$A$104,0),MATCH(Data!A1649,'20.10'!$B$6:$X$6,0))</f>
        <v>41768</v>
      </c>
      <c r="J1649" s="14">
        <f>INDEX('20.13'!$B$7:$X$104,MATCH(B1649,'20.13'!$A$7:$A$104,0),MATCH(Data!A1649,'20.13'!$B$6:$X$6,0))</f>
        <v>125.9</v>
      </c>
      <c r="K1649" s="14"/>
    </row>
    <row r="1650" spans="1:11" hidden="1" x14ac:dyDescent="0.45">
      <c r="A1650" s="116">
        <v>2016</v>
      </c>
      <c r="B1650" s="14" t="s">
        <v>108</v>
      </c>
      <c r="C1650" s="14">
        <f>INDEX('1.1'!$B$6:$X$103,MATCH(B1650,'1.1'!$A$6:$A$103,0),MATCH(Data!A1650,'1.1'!$B$5:$X$5,0))</f>
        <v>2303.6</v>
      </c>
      <c r="D1650" s="14">
        <f>INDEX('1.2'!$B$6:$X$103,MATCH(B1650,'1.2'!$A$6:$A$103,0),MATCH(Data!A1650,'1.2'!$B$5:$X$5,0))</f>
        <v>2314.3000000000002</v>
      </c>
      <c r="E1650" s="14">
        <f>INDEX('1.6.2'!$B$7:$X$104,MATCH(B1650,'1.6.2'!$A$7:$A$104,0),MATCH(Data!A1650,'1.6.2'!$B$6:$X$6,0))</f>
        <v>54.4</v>
      </c>
      <c r="F1650" s="14">
        <f>INDEX('2.10.1'!$B$8:$X$105,MATCH(B1650,'2.10.1'!$A$8:$A$105,0),MATCH(Data!A1650,'2.10.1'!$B$7:$X$7,0))</f>
        <v>8.6</v>
      </c>
      <c r="G1650" s="14">
        <f>INDEX('3.2'!$B$7:$X$104,MATCH(B1650,'3.2'!$A$7:$A$104,0),MATCH(Data!A1650,'3.2'!$B$6:$X$6,0))</f>
        <v>21256</v>
      </c>
      <c r="H1650" s="14">
        <f>INDEX('20.9'!$B$7:$X$104,MATCH(B1650,'20.9'!$A$7:$A$104,0),MATCH(Data!A1650,'20.9'!$B$6:$X$6,0))</f>
        <v>45478</v>
      </c>
      <c r="I1650" s="14">
        <f>INDEX('20.10'!$B$7:$X$104,MATCH(B1650,'20.10'!$A$7:$A$104,0),MATCH(Data!A1650,'20.10'!$B$6:$X$6,0))</f>
        <v>41120</v>
      </c>
      <c r="J1650" s="14">
        <f>INDEX('20.13'!$B$7:$X$104,MATCH(B1650,'20.13'!$A$7:$A$104,0),MATCH(Data!A1650,'20.13'!$B$6:$X$6,0))</f>
        <v>101</v>
      </c>
      <c r="K1650" s="14"/>
    </row>
    <row r="1651" spans="1:11" hidden="1" x14ac:dyDescent="0.45">
      <c r="A1651" s="116">
        <v>2016</v>
      </c>
      <c r="B1651" s="14" t="s">
        <v>109</v>
      </c>
      <c r="C1651" s="14">
        <f>INDEX('1.1'!$B$6:$X$103,MATCH(B1651,'1.1'!$A$6:$A$103,0),MATCH(Data!A1651,'1.1'!$B$5:$X$5,0))</f>
        <v>2879.2</v>
      </c>
      <c r="D1651" s="14">
        <f>INDEX('1.2'!$B$6:$X$103,MATCH(B1651,'1.2'!$A$6:$A$103,0),MATCH(Data!A1651,'1.2'!$B$5:$X$5,0))</f>
        <v>2874.4</v>
      </c>
      <c r="E1651" s="14">
        <f>INDEX('1.6.2'!$B$7:$X$104,MATCH(B1651,'1.6.2'!$A$7:$A$104,0),MATCH(Data!A1651,'1.6.2'!$B$6:$X$6,0))</f>
        <v>57.9</v>
      </c>
      <c r="F1651" s="14">
        <f>INDEX('2.10.1'!$B$8:$X$105,MATCH(B1651,'2.10.1'!$A$8:$A$105,0),MATCH(Data!A1651,'2.10.1'!$B$7:$X$7,0))</f>
        <v>6.1</v>
      </c>
      <c r="G1651" s="14">
        <f>INDEX('3.2'!$B$7:$X$104,MATCH(B1651,'3.2'!$A$7:$A$104,0),MATCH(Data!A1651,'3.2'!$B$6:$X$6,0))</f>
        <v>27885</v>
      </c>
      <c r="H1651" s="14">
        <f>INDEX('20.9'!$B$7:$X$104,MATCH(B1651,'20.9'!$A$7:$A$104,0),MATCH(Data!A1651,'20.9'!$B$6:$X$6,0))</f>
        <v>49409</v>
      </c>
      <c r="I1651" s="14">
        <f>INDEX('20.10'!$B$7:$X$104,MATCH(B1651,'20.10'!$A$7:$A$104,0),MATCH(Data!A1651,'20.10'!$B$6:$X$6,0))</f>
        <v>43544</v>
      </c>
      <c r="J1651" s="14">
        <f>INDEX('20.13'!$B$7:$X$104,MATCH(B1651,'20.13'!$A$7:$A$104,0),MATCH(Data!A1651,'20.13'!$B$6:$X$6,0))</f>
        <v>105.9</v>
      </c>
      <c r="K1651" s="14"/>
    </row>
    <row r="1652" spans="1:11" hidden="1" x14ac:dyDescent="0.45">
      <c r="A1652" s="116">
        <v>2016</v>
      </c>
      <c r="B1652" s="14" t="s">
        <v>110</v>
      </c>
      <c r="C1652" s="14">
        <f>INDEX('1.1'!$B$6:$X$103,MATCH(B1652,'1.1'!$A$6:$A$103,0),MATCH(Data!A1652,'1.1'!$B$5:$X$5,0))</f>
        <v>2412.4</v>
      </c>
      <c r="D1652" s="14">
        <f>INDEX('1.2'!$B$6:$X$103,MATCH(B1652,'1.2'!$A$6:$A$103,0),MATCH(Data!A1652,'1.2'!$B$5:$X$5,0))</f>
        <v>2414</v>
      </c>
      <c r="E1652" s="14">
        <f>INDEX('1.6.2'!$B$7:$X$104,MATCH(B1652,'1.6.2'!$A$7:$A$104,0),MATCH(Data!A1652,'1.6.2'!$B$6:$X$6,0))</f>
        <v>56</v>
      </c>
      <c r="F1652" s="14">
        <f>INDEX('2.10.1'!$B$8:$X$105,MATCH(B1652,'2.10.1'!$A$8:$A$105,0),MATCH(Data!A1652,'2.10.1'!$B$7:$X$7,0))</f>
        <v>8.8000000000000007</v>
      </c>
      <c r="G1652" s="14">
        <f>INDEX('3.2'!$B$7:$X$104,MATCH(B1652,'3.2'!$A$7:$A$104,0),MATCH(Data!A1652,'3.2'!$B$6:$X$6,0))</f>
        <v>22510</v>
      </c>
      <c r="H1652" s="14">
        <f>INDEX('20.9'!$B$7:$X$104,MATCH(B1652,'20.9'!$A$7:$A$104,0),MATCH(Data!A1652,'20.9'!$B$6:$X$6,0))</f>
        <v>49565</v>
      </c>
      <c r="I1652" s="14">
        <f>INDEX('20.10'!$B$7:$X$104,MATCH(B1652,'20.10'!$A$7:$A$104,0),MATCH(Data!A1652,'20.10'!$B$6:$X$6,0))</f>
        <v>39848</v>
      </c>
      <c r="J1652" s="14">
        <f>INDEX('20.13'!$B$7:$X$104,MATCH(B1652,'20.13'!$A$7:$A$104,0),MATCH(Data!A1652,'20.13'!$B$6:$X$6,0))</f>
        <v>107.6</v>
      </c>
      <c r="K1652" s="14"/>
    </row>
    <row r="1653" spans="1:11" hidden="1" x14ac:dyDescent="0.45">
      <c r="A1653" s="116">
        <v>2016</v>
      </c>
      <c r="B1653" s="14" t="s">
        <v>111</v>
      </c>
      <c r="C1653" s="14">
        <f>INDEX('1.1'!$B$6:$X$103,MATCH(B1653,'1.1'!$A$6:$A$103,0),MATCH(Data!A1653,'1.1'!$B$5:$X$5,0))</f>
        <v>2702</v>
      </c>
      <c r="D1653" s="14">
        <f>INDEX('1.2'!$B$6:$X$103,MATCH(B1653,'1.2'!$A$6:$A$103,0),MATCH(Data!A1653,'1.2'!$B$5:$X$5,0))</f>
        <v>2707</v>
      </c>
      <c r="E1653" s="14">
        <f>INDEX('1.6.2'!$B$7:$X$104,MATCH(B1653,'1.6.2'!$A$7:$A$104,0),MATCH(Data!A1653,'1.6.2'!$B$6:$X$6,0))</f>
        <v>55.5</v>
      </c>
      <c r="F1653" s="14">
        <f>INDEX('2.10.1'!$B$8:$X$105,MATCH(B1653,'2.10.1'!$A$8:$A$105,0),MATCH(Data!A1653,'2.10.1'!$B$7:$X$7,0))</f>
        <v>7.9</v>
      </c>
      <c r="G1653" s="14">
        <f>INDEX('3.2'!$B$7:$X$104,MATCH(B1653,'3.2'!$A$7:$A$104,0),MATCH(Data!A1653,'3.2'!$B$6:$X$6,0))</f>
        <v>21345</v>
      </c>
      <c r="H1653" s="14">
        <f>INDEX('20.9'!$B$7:$X$104,MATCH(B1653,'20.9'!$A$7:$A$104,0),MATCH(Data!A1653,'20.9'!$B$6:$X$6,0))</f>
        <v>39000</v>
      </c>
      <c r="I1653" s="14">
        <f>INDEX('20.10'!$B$7:$X$104,MATCH(B1653,'20.10'!$A$7:$A$104,0),MATCH(Data!A1653,'20.10'!$B$6:$X$6,0))</f>
        <v>35700</v>
      </c>
      <c r="J1653" s="14">
        <f>INDEX('20.13'!$B$7:$X$104,MATCH(B1653,'20.13'!$A$7:$A$104,0),MATCH(Data!A1653,'20.13'!$B$6:$X$6,0))</f>
        <v>104.4</v>
      </c>
      <c r="K1653" s="14"/>
    </row>
    <row r="1654" spans="1:11" hidden="1" x14ac:dyDescent="0.45">
      <c r="A1654" s="116">
        <v>2016</v>
      </c>
      <c r="B1654" s="14" t="s">
        <v>112</v>
      </c>
      <c r="C1654" s="14">
        <f>INDEX('1.1'!$B$6:$X$103,MATCH(B1654,'1.1'!$A$6:$A$103,0),MATCH(Data!A1654,'1.1'!$B$5:$X$5,0))</f>
        <v>2788.9</v>
      </c>
      <c r="D1654" s="14">
        <f>INDEX('1.2'!$B$6:$X$103,MATCH(B1654,'1.2'!$A$6:$A$103,0),MATCH(Data!A1654,'1.2'!$B$5:$X$5,0))</f>
        <v>2779.4</v>
      </c>
      <c r="E1654" s="14">
        <f>INDEX('1.6.2'!$B$7:$X$104,MATCH(B1654,'1.6.2'!$A$7:$A$104,0),MATCH(Data!A1654,'1.6.2'!$B$6:$X$6,0))</f>
        <v>56.9</v>
      </c>
      <c r="F1654" s="14">
        <f>INDEX('2.10.1'!$B$8:$X$105,MATCH(B1654,'2.10.1'!$A$8:$A$105,0),MATCH(Data!A1654,'2.10.1'!$B$7:$X$7,0))</f>
        <v>7.4</v>
      </c>
      <c r="G1654" s="14">
        <f>INDEX('3.2'!$B$7:$X$104,MATCH(B1654,'3.2'!$A$7:$A$104,0),MATCH(Data!A1654,'3.2'!$B$6:$X$6,0))</f>
        <v>26783</v>
      </c>
      <c r="H1654" s="14">
        <f>INDEX('20.9'!$B$7:$X$104,MATCH(B1654,'20.9'!$A$7:$A$104,0),MATCH(Data!A1654,'20.9'!$B$6:$X$6,0))</f>
        <v>48554</v>
      </c>
      <c r="I1654" s="14">
        <f>INDEX('20.10'!$B$7:$X$104,MATCH(B1654,'20.10'!$A$7:$A$104,0),MATCH(Data!A1654,'20.10'!$B$6:$X$6,0))</f>
        <v>51801</v>
      </c>
      <c r="J1654" s="14">
        <f>INDEX('20.13'!$B$7:$X$104,MATCH(B1654,'20.13'!$A$7:$A$104,0),MATCH(Data!A1654,'20.13'!$B$6:$X$6,0))</f>
        <v>108.3</v>
      </c>
      <c r="K1654" s="14"/>
    </row>
    <row r="1655" spans="1:11" hidden="1" x14ac:dyDescent="0.45">
      <c r="A1655" s="116">
        <v>2016</v>
      </c>
      <c r="B1655" s="14" t="s">
        <v>113</v>
      </c>
      <c r="C1655" s="14">
        <f>INDEX('1.1'!$B$6:$X$103,MATCH(B1655,'1.1'!$A$6:$A$103,0),MATCH(Data!A1655,'1.1'!$B$5:$X$5,0))</f>
        <v>1957.1</v>
      </c>
      <c r="D1655" s="14">
        <f>INDEX('1.2'!$B$6:$X$103,MATCH(B1655,'1.2'!$A$6:$A$103,0),MATCH(Data!A1655,'1.2'!$B$5:$X$5,0))</f>
        <v>1961.3</v>
      </c>
      <c r="E1655" s="14">
        <f>INDEX('1.6.2'!$B$7:$X$104,MATCH(B1655,'1.6.2'!$A$7:$A$104,0),MATCH(Data!A1655,'1.6.2'!$B$6:$X$6,0))</f>
        <v>56.2</v>
      </c>
      <c r="F1655" s="14">
        <f>INDEX('2.10.1'!$B$8:$X$105,MATCH(B1655,'2.10.1'!$A$8:$A$105,0),MATCH(Data!A1655,'2.10.1'!$B$7:$X$7,0))</f>
        <v>7.2</v>
      </c>
      <c r="G1655" s="14">
        <f>INDEX('3.2'!$B$7:$X$104,MATCH(B1655,'3.2'!$A$7:$A$104,0),MATCH(Data!A1655,'3.2'!$B$6:$X$6,0))</f>
        <v>24713</v>
      </c>
      <c r="H1655" s="14">
        <f>INDEX('20.9'!$B$7:$X$104,MATCH(B1655,'20.9'!$A$7:$A$104,0),MATCH(Data!A1655,'20.9'!$B$6:$X$6,0))</f>
        <v>41982</v>
      </c>
      <c r="I1655" s="14">
        <f>INDEX('20.10'!$B$7:$X$104,MATCH(B1655,'20.10'!$A$7:$A$104,0),MATCH(Data!A1655,'20.10'!$B$6:$X$6,0))</f>
        <v>42029</v>
      </c>
      <c r="J1655" s="14">
        <f>INDEX('20.13'!$B$7:$X$104,MATCH(B1655,'20.13'!$A$7:$A$104,0),MATCH(Data!A1655,'20.13'!$B$6:$X$6,0))</f>
        <v>101.8</v>
      </c>
      <c r="K1655" s="14"/>
    </row>
    <row r="1656" spans="1:11" hidden="1" x14ac:dyDescent="0.45">
      <c r="A1656" s="116">
        <v>2016</v>
      </c>
      <c r="B1656" s="14" t="s">
        <v>114</v>
      </c>
      <c r="C1656" s="14">
        <f>INDEX('1.1'!$B$6:$X$103,MATCH(B1656,'1.1'!$A$6:$A$103,0),MATCH(Data!A1656,'1.1'!$B$5:$X$5,0))</f>
        <v>1075.9000000000001</v>
      </c>
      <c r="D1656" s="14">
        <f>INDEX('1.2'!$B$6:$X$103,MATCH(B1656,'1.2'!$A$6:$A$103,0),MATCH(Data!A1656,'1.2'!$B$5:$X$5,0))</f>
        <v>1075.0999999999999</v>
      </c>
      <c r="E1656" s="14">
        <f>INDEX('1.6.2'!$B$7:$X$104,MATCH(B1656,'1.6.2'!$A$7:$A$104,0),MATCH(Data!A1656,'1.6.2'!$B$6:$X$6,0))</f>
        <v>58.3</v>
      </c>
      <c r="F1656" s="14">
        <f>INDEX('2.10.1'!$B$8:$X$105,MATCH(B1656,'2.10.1'!$A$8:$A$105,0),MATCH(Data!A1656,'2.10.1'!$B$7:$X$7,0))</f>
        <v>7.2</v>
      </c>
      <c r="G1656" s="14">
        <f>INDEX('3.2'!$B$7:$X$104,MATCH(B1656,'3.2'!$A$7:$A$104,0),MATCH(Data!A1656,'3.2'!$B$6:$X$6,0))</f>
        <v>26165</v>
      </c>
      <c r="H1656" s="14">
        <f>INDEX('20.9'!$B$7:$X$104,MATCH(B1656,'20.9'!$A$7:$A$104,0),MATCH(Data!A1656,'20.9'!$B$6:$X$6,0))</f>
        <v>46976</v>
      </c>
      <c r="I1656" s="14">
        <f>INDEX('20.10'!$B$7:$X$104,MATCH(B1656,'20.10'!$A$7:$A$104,0),MATCH(Data!A1656,'20.10'!$B$6:$X$6,0))</f>
        <v>49274</v>
      </c>
      <c r="J1656" s="14">
        <f>INDEX('20.13'!$B$7:$X$104,MATCH(B1656,'20.13'!$A$7:$A$104,0),MATCH(Data!A1656,'20.13'!$B$6:$X$6,0))</f>
        <v>102.5</v>
      </c>
      <c r="K1656" s="14"/>
    </row>
    <row r="1657" spans="1:11" ht="18" hidden="1" x14ac:dyDescent="0.45">
      <c r="A1657" s="116">
        <v>2016</v>
      </c>
      <c r="B1657" s="44" t="s">
        <v>146</v>
      </c>
      <c r="C1657" s="14">
        <f>INDEX('1.1'!$B$6:$X$103,MATCH(B1657,'1.1'!$A$6:$A$103,0),MATCH(Data!A1657,'1.1'!$B$5:$X$5,0))</f>
        <v>8175.1</v>
      </c>
      <c r="D1657" s="14">
        <f>INDEX('1.2'!$B$6:$X$103,MATCH(B1657,'1.2'!$A$6:$A$103,0),MATCH(Data!A1657,'1.2'!$B$5:$X$5,0))</f>
        <v>8187.8</v>
      </c>
      <c r="E1657" s="14">
        <f>INDEX('1.6.2'!$B$7:$X$104,MATCH(B1657,'1.6.2'!$A$7:$A$104,0),MATCH(Data!A1657,'1.6.2'!$B$6:$X$6,0))</f>
        <v>58</v>
      </c>
      <c r="F1657" s="14">
        <f>INDEX('2.10.1'!$B$8:$X$105,MATCH(B1657,'2.10.1'!$A$8:$A$105,0),MATCH(Data!A1657,'2.10.1'!$B$7:$X$7,0))</f>
        <v>6.8</v>
      </c>
      <c r="G1657" s="14">
        <f>INDEX('3.2'!$B$7:$X$104,MATCH(B1657,'3.2'!$A$7:$A$104,0),MATCH(Data!A1657,'3.2'!$B$6:$X$6,0))</f>
        <v>35785</v>
      </c>
      <c r="H1657" s="14">
        <f>INDEX('20.9'!$B$7:$X$104,MATCH(B1657,'20.9'!$A$7:$A$104,0),MATCH(Data!A1657,'20.9'!$B$6:$X$6,0))</f>
        <v>66430</v>
      </c>
      <c r="I1657" s="14">
        <f>INDEX('20.10'!$B$7:$X$104,MATCH(B1657,'20.10'!$A$7:$A$104,0),MATCH(Data!A1657,'20.10'!$B$6:$X$6,0))</f>
        <v>69301</v>
      </c>
      <c r="J1657" s="14">
        <f>INDEX('20.13'!$B$7:$X$104,MATCH(B1657,'20.13'!$A$7:$A$104,0),MATCH(Data!A1657,'20.13'!$B$6:$X$6,0))</f>
        <v>110</v>
      </c>
      <c r="K1657" s="14"/>
    </row>
    <row r="1658" spans="1:11" hidden="1" x14ac:dyDescent="0.45">
      <c r="A1658" s="116">
        <v>2016</v>
      </c>
      <c r="B1658" s="14" t="s">
        <v>115</v>
      </c>
      <c r="C1658" s="14">
        <f>INDEX('1.1'!$B$6:$X$103,MATCH(B1658,'1.1'!$A$6:$A$103,0),MATCH(Data!A1658,'1.1'!$B$5:$X$5,0))</f>
        <v>981.6</v>
      </c>
      <c r="D1658" s="14">
        <f>INDEX('1.2'!$B$6:$X$103,MATCH(B1658,'1.2'!$A$6:$A$103,0),MATCH(Data!A1658,'1.2'!$B$5:$X$5,0))</f>
        <v>980.9</v>
      </c>
      <c r="E1658" s="14">
        <f>INDEX('1.6.2'!$B$7:$X$104,MATCH(B1658,'1.6.2'!$A$7:$A$104,0),MATCH(Data!A1658,'1.6.2'!$B$6:$X$6,0))</f>
        <v>55.9</v>
      </c>
      <c r="F1658" s="14">
        <f>INDEX('2.10.1'!$B$8:$X$105,MATCH(B1658,'2.10.1'!$A$8:$A$105,0),MATCH(Data!A1658,'2.10.1'!$B$7:$X$7,0))</f>
        <v>9.6</v>
      </c>
      <c r="G1658" s="14">
        <f>INDEX('3.2'!$B$7:$X$104,MATCH(B1658,'3.2'!$A$7:$A$104,0),MATCH(Data!A1658,'3.2'!$B$6:$X$6,0))</f>
        <v>23723</v>
      </c>
      <c r="H1658" s="14">
        <f>INDEX('20.9'!$B$7:$X$104,MATCH(B1658,'20.9'!$A$7:$A$104,0),MATCH(Data!A1658,'20.9'!$B$6:$X$6,0))</f>
        <v>38059</v>
      </c>
      <c r="I1658" s="14">
        <f>INDEX('20.10'!$B$7:$X$104,MATCH(B1658,'20.10'!$A$7:$A$104,0),MATCH(Data!A1658,'20.10'!$B$6:$X$6,0))</f>
        <v>41685</v>
      </c>
      <c r="J1658" s="14">
        <f>INDEX('20.13'!$B$7:$X$104,MATCH(B1658,'20.13'!$A$7:$A$104,0),MATCH(Data!A1658,'20.13'!$B$6:$X$6,0))</f>
        <v>112.9</v>
      </c>
      <c r="K1658" s="14"/>
    </row>
    <row r="1659" spans="1:11" hidden="1" x14ac:dyDescent="0.45">
      <c r="A1659" s="116">
        <v>2016</v>
      </c>
      <c r="B1659" s="14" t="s">
        <v>116</v>
      </c>
      <c r="C1659" s="14">
        <f>INDEX('1.1'!$B$6:$X$103,MATCH(B1659,'1.1'!$A$6:$A$103,0),MATCH(Data!A1659,'1.1'!$B$5:$X$5,0))</f>
        <v>966.3</v>
      </c>
      <c r="D1659" s="14">
        <f>INDEX('1.2'!$B$6:$X$103,MATCH(B1659,'1.2'!$A$6:$A$103,0),MATCH(Data!A1659,'1.2'!$B$5:$X$5,0))</f>
        <v>964.4</v>
      </c>
      <c r="E1659" s="14">
        <f>INDEX('1.6.2'!$B$7:$X$104,MATCH(B1659,'1.6.2'!$A$7:$A$104,0),MATCH(Data!A1659,'1.6.2'!$B$6:$X$6,0))</f>
        <v>58.8</v>
      </c>
      <c r="F1659" s="14">
        <f>INDEX('2.10.1'!$B$8:$X$105,MATCH(B1659,'2.10.1'!$A$8:$A$105,0),MATCH(Data!A1659,'2.10.1'!$B$7:$X$7,0))</f>
        <v>7.2</v>
      </c>
      <c r="G1659" s="14">
        <f>INDEX('3.2'!$B$7:$X$104,MATCH(B1659,'3.2'!$A$7:$A$104,0),MATCH(Data!A1659,'3.2'!$B$6:$X$6,0))</f>
        <v>38863</v>
      </c>
      <c r="H1659" s="14">
        <f>INDEX('20.9'!$B$7:$X$104,MATCH(B1659,'20.9'!$A$7:$A$104,0),MATCH(Data!A1659,'20.9'!$B$6:$X$6,0))</f>
        <v>70554</v>
      </c>
      <c r="I1659" s="14">
        <f>INDEX('20.10'!$B$7:$X$104,MATCH(B1659,'20.10'!$A$7:$A$104,0),MATCH(Data!A1659,'20.10'!$B$6:$X$6,0))</f>
        <v>79352</v>
      </c>
      <c r="J1659" s="14">
        <f>INDEX('20.13'!$B$7:$X$104,MATCH(B1659,'20.13'!$A$7:$A$104,0),MATCH(Data!A1659,'20.13'!$B$6:$X$6,0))</f>
        <v>103</v>
      </c>
      <c r="K1659" s="14"/>
    </row>
    <row r="1660" spans="1:11" hidden="1" x14ac:dyDescent="0.45">
      <c r="A1660" s="116">
        <v>2016</v>
      </c>
      <c r="B1660" s="14" t="s">
        <v>117</v>
      </c>
      <c r="C1660" s="14">
        <f>INDEX('1.1'!$B$6:$X$103,MATCH(B1660,'1.1'!$A$6:$A$103,0),MATCH(Data!A1660,'1.1'!$B$5:$X$5,0))</f>
        <v>1056</v>
      </c>
      <c r="D1660" s="14">
        <f>INDEX('1.2'!$B$6:$X$103,MATCH(B1660,'1.2'!$A$6:$A$103,0),MATCH(Data!A1660,'1.2'!$B$5:$X$5,0))</f>
        <v>1060</v>
      </c>
      <c r="E1660" s="14">
        <f>INDEX('1.6.2'!$B$7:$X$104,MATCH(B1660,'1.6.2'!$A$7:$A$104,0),MATCH(Data!A1660,'1.6.2'!$B$6:$X$6,0))</f>
        <v>57.4</v>
      </c>
      <c r="F1660" s="14">
        <f>INDEX('2.10.1'!$B$8:$X$105,MATCH(B1660,'2.10.1'!$A$8:$A$105,0),MATCH(Data!A1660,'2.10.1'!$B$7:$X$7,0))</f>
        <v>10.8</v>
      </c>
      <c r="G1660" s="14">
        <f>INDEX('3.2'!$B$7:$X$104,MATCH(B1660,'3.2'!$A$7:$A$104,0),MATCH(Data!A1660,'3.2'!$B$6:$X$6,0))</f>
        <v>22080</v>
      </c>
      <c r="H1660" s="14">
        <f>INDEX('20.9'!$B$7:$X$104,MATCH(B1660,'20.9'!$A$7:$A$104,0),MATCH(Data!A1660,'20.9'!$B$6:$X$6,0))</f>
        <v>47858</v>
      </c>
      <c r="I1660" s="14">
        <f>INDEX('20.10'!$B$7:$X$104,MATCH(B1660,'20.10'!$A$7:$A$104,0),MATCH(Data!A1660,'20.10'!$B$6:$X$6,0))</f>
        <v>49417</v>
      </c>
      <c r="J1660" s="14">
        <f>INDEX('20.13'!$B$7:$X$104,MATCH(B1660,'20.13'!$A$7:$A$104,0),MATCH(Data!A1660,'20.13'!$B$6:$X$6,0))</f>
        <v>114.8</v>
      </c>
      <c r="K1660" s="14"/>
    </row>
    <row r="1661" spans="1:11" hidden="1" x14ac:dyDescent="0.45">
      <c r="A1661" s="116">
        <v>2016</v>
      </c>
      <c r="B1661" s="14" t="s">
        <v>118</v>
      </c>
      <c r="C1661" s="14">
        <f>INDEX('1.1'!$B$6:$X$103,MATCH(B1661,'1.1'!$A$6:$A$103,0),MATCH(Data!A1661,'1.1'!$B$5:$X$5,0))</f>
        <v>303.5</v>
      </c>
      <c r="D1661" s="14">
        <f>INDEX('1.2'!$B$6:$X$103,MATCH(B1661,'1.2'!$A$6:$A$103,0),MATCH(Data!A1661,'1.2'!$B$5:$X$5,0))</f>
        <v>305.2</v>
      </c>
      <c r="E1661" s="14">
        <f>INDEX('1.6.2'!$B$7:$X$104,MATCH(B1661,'1.6.2'!$A$7:$A$104,0),MATCH(Data!A1661,'1.6.2'!$B$6:$X$6,0))</f>
        <v>60.7</v>
      </c>
      <c r="F1661" s="14">
        <f>INDEX('2.10.1'!$B$8:$X$105,MATCH(B1661,'2.10.1'!$A$8:$A$105,0),MATCH(Data!A1661,'2.10.1'!$B$7:$X$7,0))</f>
        <v>4.0999999999999996</v>
      </c>
      <c r="G1661" s="14">
        <f>INDEX('3.2'!$B$7:$X$104,MATCH(B1661,'3.2'!$A$7:$A$104,0),MATCH(Data!A1661,'3.2'!$B$6:$X$6,0))</f>
        <v>43849</v>
      </c>
      <c r="H1661" s="14">
        <f>INDEX('20.9'!$B$7:$X$104,MATCH(B1661,'20.9'!$A$7:$A$104,0),MATCH(Data!A1661,'20.9'!$B$6:$X$6,0))</f>
        <v>76261</v>
      </c>
      <c r="I1661" s="14">
        <f>INDEX('20.10'!$B$7:$X$104,MATCH(B1661,'20.10'!$A$7:$A$104,0),MATCH(Data!A1661,'20.10'!$B$6:$X$6,0))</f>
        <v>64339</v>
      </c>
      <c r="J1661" s="14">
        <f>INDEX('20.13'!$B$7:$X$104,MATCH(B1661,'20.13'!$A$7:$A$104,0),MATCH(Data!A1661,'20.13'!$B$6:$X$6,0))</f>
        <v>116.2</v>
      </c>
      <c r="K1661" s="14"/>
    </row>
    <row r="1662" spans="1:11" hidden="1" x14ac:dyDescent="0.45">
      <c r="A1662" s="116">
        <v>2016</v>
      </c>
      <c r="B1662" s="14" t="s">
        <v>119</v>
      </c>
      <c r="C1662" s="14">
        <f>INDEX('1.1'!$B$6:$X$103,MATCH(B1662,'1.1'!$A$6:$A$103,0),MATCH(Data!A1662,'1.1'!$B$5:$X$5,0))</f>
        <v>1910.4</v>
      </c>
      <c r="D1662" s="14">
        <f>INDEX('1.2'!$B$6:$X$103,MATCH(B1662,'1.2'!$A$6:$A$103,0),MATCH(Data!A1662,'1.2'!$B$5:$X$5,0))</f>
        <v>1914.5</v>
      </c>
      <c r="E1662" s="14">
        <f>INDEX('1.6.2'!$B$7:$X$104,MATCH(B1662,'1.6.2'!$A$7:$A$104,0),MATCH(Data!A1662,'1.6.2'!$B$6:$X$6,0))</f>
        <v>58.1</v>
      </c>
      <c r="F1662" s="14">
        <f>INDEX('2.10.1'!$B$8:$X$105,MATCH(B1662,'2.10.1'!$A$8:$A$105,0),MATCH(Data!A1662,'2.10.1'!$B$7:$X$7,0))</f>
        <v>6</v>
      </c>
      <c r="G1662" s="14">
        <f>INDEX('3.2'!$B$7:$X$104,MATCH(B1662,'3.2'!$A$7:$A$104,0),MATCH(Data!A1662,'3.2'!$B$6:$X$6,0))</f>
        <v>31265</v>
      </c>
      <c r="H1662" s="14">
        <f>INDEX('20.9'!$B$7:$X$104,MATCH(B1662,'20.9'!$A$7:$A$104,0),MATCH(Data!A1662,'20.9'!$B$6:$X$6,0))</f>
        <v>70864</v>
      </c>
      <c r="I1662" s="14">
        <f>INDEX('20.10'!$B$7:$X$104,MATCH(B1662,'20.10'!$A$7:$A$104,0),MATCH(Data!A1662,'20.10'!$B$6:$X$6,0))</f>
        <v>83119</v>
      </c>
      <c r="J1662" s="14">
        <f>INDEX('20.13'!$B$7:$X$104,MATCH(B1662,'20.13'!$A$7:$A$104,0),MATCH(Data!A1662,'20.13'!$B$6:$X$6,0))</f>
        <v>103</v>
      </c>
      <c r="K1662" s="14"/>
    </row>
    <row r="1663" spans="1:11" hidden="1" x14ac:dyDescent="0.45">
      <c r="A1663" s="116">
        <v>2016</v>
      </c>
      <c r="B1663" s="14" t="s">
        <v>147</v>
      </c>
      <c r="C1663" s="14">
        <f>INDEX('1.1'!$B$6:$X$103,MATCH(B1663,'1.1'!$A$6:$A$103,0),MATCH(Data!A1663,'1.1'!$B$5:$X$5,0))</f>
        <v>1329.1</v>
      </c>
      <c r="D1663" s="14">
        <f>INDEX('1.2'!$B$6:$X$103,MATCH(B1663,'1.2'!$A$6:$A$103,0),MATCH(Data!A1663,'1.2'!$B$5:$X$5,0))</f>
        <v>1330</v>
      </c>
      <c r="E1663" s="14">
        <f>INDEX('1.6.2'!$B$7:$X$104,MATCH(B1663,'1.6.2'!$A$7:$A$104,0),MATCH(Data!A1663,'1.6.2'!$B$6:$X$6,0))</f>
        <v>58.6</v>
      </c>
      <c r="F1663" s="14">
        <f>INDEX('2.10.1'!$B$8:$X$105,MATCH(B1663,'2.10.1'!$A$8:$A$105,0),MATCH(Data!A1663,'2.10.1'!$B$7:$X$7,0))</f>
        <v>5</v>
      </c>
      <c r="G1663" s="14">
        <f>INDEX('3.2'!$B$7:$X$104,MATCH(B1663,'3.2'!$A$7:$A$104,0),MATCH(Data!A1663,'3.2'!$B$6:$X$6,0))</f>
        <v>36565</v>
      </c>
      <c r="H1663" s="14">
        <f>INDEX('20.9'!$B$7:$X$104,MATCH(B1663,'20.9'!$A$7:$A$104,0),MATCH(Data!A1663,'20.9'!$B$6:$X$6,0))</f>
        <v>60860</v>
      </c>
      <c r="I1663" s="14">
        <f>INDEX('20.10'!$B$7:$X$104,MATCH(B1663,'20.10'!$A$7:$A$104,0),MATCH(Data!A1663,'20.10'!$B$6:$X$6,0))</f>
        <v>59387</v>
      </c>
      <c r="J1663" s="14">
        <f>INDEX('20.13'!$B$7:$X$104,MATCH(B1663,'20.13'!$A$7:$A$104,0),MATCH(Data!A1663,'20.13'!$B$6:$X$6,0))</f>
        <v>113.4</v>
      </c>
      <c r="K1663" s="14"/>
    </row>
    <row r="1664" spans="1:11" hidden="1" x14ac:dyDescent="0.45">
      <c r="A1664" s="116">
        <v>2016</v>
      </c>
      <c r="B1664" s="14" t="s">
        <v>120</v>
      </c>
      <c r="C1664" s="14">
        <f>INDEX('1.1'!$B$6:$X$103,MATCH(B1664,'1.1'!$A$6:$A$103,0),MATCH(Data!A1664,'1.1'!$B$5:$X$5,0))</f>
        <v>796.8</v>
      </c>
      <c r="D1664" s="14">
        <f>INDEX('1.2'!$B$6:$X$103,MATCH(B1664,'1.2'!$A$6:$A$103,0),MATCH(Data!A1664,'1.2'!$B$5:$X$5,0))</f>
        <v>799.2</v>
      </c>
      <c r="E1664" s="14">
        <f>INDEX('1.6.2'!$B$7:$X$104,MATCH(B1664,'1.6.2'!$A$7:$A$104,0),MATCH(Data!A1664,'1.6.2'!$B$6:$X$6,0))</f>
        <v>57.1</v>
      </c>
      <c r="F1664" s="14">
        <f>INDEX('2.10.1'!$B$8:$X$105,MATCH(B1664,'2.10.1'!$A$8:$A$105,0),MATCH(Data!A1664,'2.10.1'!$B$7:$X$7,0))</f>
        <v>5.9</v>
      </c>
      <c r="G1664" s="14">
        <f>INDEX('3.2'!$B$7:$X$104,MATCH(B1664,'3.2'!$A$7:$A$104,0),MATCH(Data!A1664,'3.2'!$B$6:$X$6,0))</f>
        <v>27976</v>
      </c>
      <c r="H1664" s="14">
        <f>INDEX('20.9'!$B$7:$X$104,MATCH(B1664,'20.9'!$A$7:$A$104,0),MATCH(Data!A1664,'20.9'!$B$6:$X$6,0))</f>
        <v>53531</v>
      </c>
      <c r="I1664" s="14">
        <f>INDEX('20.10'!$B$7:$X$104,MATCH(B1664,'20.10'!$A$7:$A$104,0),MATCH(Data!A1664,'20.10'!$B$6:$X$6,0))</f>
        <v>53172</v>
      </c>
      <c r="J1664" s="14">
        <f>INDEX('20.13'!$B$7:$X$104,MATCH(B1664,'20.13'!$A$7:$A$104,0),MATCH(Data!A1664,'20.13'!$B$6:$X$6,0))</f>
        <v>120.6</v>
      </c>
      <c r="K1664" s="14"/>
    </row>
    <row r="1665" spans="1:11" hidden="1" x14ac:dyDescent="0.45">
      <c r="A1665" s="116">
        <v>2016</v>
      </c>
      <c r="B1665" s="14" t="s">
        <v>121</v>
      </c>
      <c r="C1665" s="14">
        <f>INDEX('1.1'!$B$6:$X$103,MATCH(B1665,'1.1'!$A$6:$A$103,0),MATCH(Data!A1665,'1.1'!$B$5:$X$5,0))</f>
        <v>144.6</v>
      </c>
      <c r="D1665" s="14">
        <f>INDEX('1.2'!$B$6:$X$103,MATCH(B1665,'1.2'!$A$6:$A$103,0),MATCH(Data!A1665,'1.2'!$B$5:$X$5,0))</f>
        <v>145</v>
      </c>
      <c r="E1665" s="14">
        <f>INDEX('1.6.2'!$B$7:$X$104,MATCH(B1665,'1.6.2'!$A$7:$A$104,0),MATCH(Data!A1665,'1.6.2'!$B$6:$X$6,0))</f>
        <v>61.3</v>
      </c>
      <c r="F1665" s="14">
        <f>INDEX('2.10.1'!$B$8:$X$105,MATCH(B1665,'2.10.1'!$A$8:$A$105,0),MATCH(Data!A1665,'2.10.1'!$B$7:$X$7,0))</f>
        <v>4.4000000000000004</v>
      </c>
      <c r="G1665" s="14">
        <f>INDEX('3.2'!$B$7:$X$104,MATCH(B1665,'3.2'!$A$7:$A$104,0),MATCH(Data!A1665,'3.2'!$B$6:$X$6,0))</f>
        <v>51367</v>
      </c>
      <c r="H1665" s="14">
        <f>INDEX('20.9'!$B$7:$X$104,MATCH(B1665,'20.9'!$A$7:$A$104,0),MATCH(Data!A1665,'20.9'!$B$6:$X$6,0))</f>
        <v>52941</v>
      </c>
      <c r="I1665" s="14">
        <f>INDEX('20.10'!$B$7:$X$104,MATCH(B1665,'20.10'!$A$7:$A$104,0),MATCH(Data!A1665,'20.10'!$B$6:$X$6,0))</f>
        <v>51955</v>
      </c>
      <c r="J1665" s="14">
        <f>INDEX('20.13'!$B$7:$X$104,MATCH(B1665,'20.13'!$A$7:$A$104,0),MATCH(Data!A1665,'20.13'!$B$6:$X$6,0))</f>
        <v>101.1</v>
      </c>
      <c r="K1665" s="14"/>
    </row>
    <row r="1666" spans="1:11" hidden="1" x14ac:dyDescent="0.45">
      <c r="A1666" s="116">
        <v>2016</v>
      </c>
      <c r="B1666" s="14" t="s">
        <v>122</v>
      </c>
      <c r="C1666" s="14">
        <f>INDEX('1.1'!$B$6:$X$103,MATCH(B1666,'1.1'!$A$6:$A$103,0),MATCH(Data!A1666,'1.1'!$B$5:$X$5,0))</f>
        <v>476.6</v>
      </c>
      <c r="D1666" s="14">
        <f>INDEX('1.2'!$B$6:$X$103,MATCH(B1666,'1.2'!$A$6:$A$103,0),MATCH(Data!A1666,'1.2'!$B$5:$X$5,0))</f>
        <v>477</v>
      </c>
      <c r="E1666" s="14">
        <f>INDEX('1.6.2'!$B$7:$X$104,MATCH(B1666,'1.6.2'!$A$7:$A$104,0),MATCH(Data!A1666,'1.6.2'!$B$6:$X$6,0))</f>
        <v>58.8</v>
      </c>
      <c r="F1666" s="14">
        <f>INDEX('2.10.1'!$B$8:$X$105,MATCH(B1666,'2.10.1'!$A$8:$A$105,0),MATCH(Data!A1666,'2.10.1'!$B$7:$X$7,0))</f>
        <v>6.3</v>
      </c>
      <c r="G1666" s="14">
        <f>INDEX('3.2'!$B$7:$X$104,MATCH(B1666,'3.2'!$A$7:$A$104,0),MATCH(Data!A1666,'3.2'!$B$6:$X$6,0))</f>
        <v>49468</v>
      </c>
      <c r="H1666" s="14">
        <f>INDEX('20.9'!$B$7:$X$104,MATCH(B1666,'20.9'!$A$7:$A$104,0),MATCH(Data!A1666,'20.9'!$B$6:$X$6,0))</f>
        <v>77642</v>
      </c>
      <c r="I1666" s="14">
        <f>INDEX('20.10'!$B$7:$X$104,MATCH(B1666,'20.10'!$A$7:$A$104,0),MATCH(Data!A1666,'20.10'!$B$6:$X$6,0))</f>
        <v>97665</v>
      </c>
      <c r="J1666" s="14">
        <f>INDEX('20.13'!$B$7:$X$104,MATCH(B1666,'20.13'!$A$7:$A$104,0),MATCH(Data!A1666,'20.13'!$B$6:$X$6,0))</f>
        <v>120.6</v>
      </c>
      <c r="K1666" s="14"/>
    </row>
    <row r="1667" spans="1:11" hidden="1" x14ac:dyDescent="0.45">
      <c r="A1667" s="116">
        <v>2016</v>
      </c>
      <c r="B1667" s="14" t="s">
        <v>123</v>
      </c>
      <c r="C1667" s="14">
        <f>INDEX('1.1'!$B$6:$X$103,MATCH(B1667,'1.1'!$A$6:$A$103,0),MATCH(Data!A1667,'1.1'!$B$5:$X$5,0))</f>
        <v>161.6</v>
      </c>
      <c r="D1667" s="14">
        <f>INDEX('1.2'!$B$6:$X$103,MATCH(B1667,'1.2'!$A$6:$A$103,0),MATCH(Data!A1667,'1.2'!$B$5:$X$5,0))</f>
        <v>162.69999999999999</v>
      </c>
      <c r="E1667" s="14">
        <f>INDEX('1.6.2'!$B$7:$X$104,MATCH(B1667,'1.6.2'!$A$7:$A$104,0),MATCH(Data!A1667,'1.6.2'!$B$6:$X$6,0))</f>
        <v>56.7</v>
      </c>
      <c r="F1667" s="14">
        <f>INDEX('2.10.1'!$B$8:$X$105,MATCH(B1667,'2.10.1'!$A$8:$A$105,0),MATCH(Data!A1667,'2.10.1'!$B$7:$X$7,0))</f>
        <v>8.1999999999999993</v>
      </c>
      <c r="G1667" s="14">
        <f>INDEX('3.2'!$B$7:$X$104,MATCH(B1667,'3.2'!$A$7:$A$104,0),MATCH(Data!A1667,'3.2'!$B$6:$X$6,0))</f>
        <v>23069</v>
      </c>
      <c r="H1667" s="14">
        <f>INDEX('20.9'!$B$7:$X$104,MATCH(B1667,'20.9'!$A$7:$A$104,0),MATCH(Data!A1667,'20.9'!$B$6:$X$6,0))</f>
        <v>38507</v>
      </c>
      <c r="I1667" s="14">
        <f>INDEX('20.10'!$B$7:$X$104,MATCH(B1667,'20.10'!$A$7:$A$104,0),MATCH(Data!A1667,'20.10'!$B$6:$X$6,0))</f>
        <v>39006</v>
      </c>
      <c r="J1667" s="14">
        <f>INDEX('20.13'!$B$7:$X$104,MATCH(B1667,'20.13'!$A$7:$A$104,0),MATCH(Data!A1667,'20.13'!$B$6:$X$6,0))</f>
        <v>105.7</v>
      </c>
      <c r="K1667" s="14"/>
    </row>
    <row r="1668" spans="1:11" hidden="1" x14ac:dyDescent="0.45">
      <c r="A1668" s="116">
        <v>2016</v>
      </c>
      <c r="B1668" s="14" t="s">
        <v>124</v>
      </c>
      <c r="C1668" s="14">
        <f>INDEX('1.1'!$B$6:$X$103,MATCH(B1668,'1.1'!$A$6:$A$103,0),MATCH(Data!A1668,'1.1'!$B$5:$X$5,0))</f>
        <v>48.6</v>
      </c>
      <c r="D1668" s="14">
        <f>INDEX('1.2'!$B$6:$X$103,MATCH(B1668,'1.2'!$A$6:$A$103,0),MATCH(Data!A1668,'1.2'!$B$5:$X$5,0))</f>
        <v>48.9</v>
      </c>
      <c r="E1668" s="14">
        <f>INDEX('1.6.2'!$B$7:$X$104,MATCH(B1668,'1.6.2'!$A$7:$A$104,0),MATCH(Data!A1668,'1.6.2'!$B$6:$X$6,0))</f>
        <v>63.8</v>
      </c>
      <c r="F1668" s="14">
        <f>INDEX('2.10.1'!$B$8:$X$105,MATCH(B1668,'2.10.1'!$A$8:$A$105,0),MATCH(Data!A1668,'2.10.1'!$B$7:$X$7,0))</f>
        <v>3.5</v>
      </c>
      <c r="G1668" s="14">
        <f>INDEX('3.2'!$B$7:$X$104,MATCH(B1668,'3.2'!$A$7:$A$104,0),MATCH(Data!A1668,'3.2'!$B$6:$X$6,0))</f>
        <v>67706</v>
      </c>
      <c r="H1668" s="14" t="str">
        <f>INDEX('20.9'!$B$7:$X$104,MATCH(B1668,'20.9'!$A$7:$A$104,0),MATCH(Data!A1668,'20.9'!$B$6:$X$6,0))</f>
        <v>…</v>
      </c>
      <c r="I1668" s="14" t="str">
        <f>INDEX('20.10'!$B$7:$X$104,MATCH(B1668,'20.10'!$A$7:$A$104,0),MATCH(Data!A1668,'20.10'!$B$6:$X$6,0))</f>
        <v>…</v>
      </c>
      <c r="J1668" s="14" t="str">
        <f>INDEX('20.13'!$B$7:$X$104,MATCH(B1668,'20.13'!$A$7:$A$104,0),MATCH(Data!A1668,'20.13'!$B$6:$X$6,0))</f>
        <v>-</v>
      </c>
      <c r="K1668" s="14"/>
    </row>
    <row r="1669" spans="1:11" hidden="1" x14ac:dyDescent="0.45">
      <c r="A1669" s="116">
        <v>2017</v>
      </c>
      <c r="B1669" s="114" t="s">
        <v>40</v>
      </c>
      <c r="C1669" s="14">
        <f>INDEX('1.1'!$B$6:$X$103,MATCH(B1669,'1.1'!$A$6:$A$103,0),MATCH(Data!A1669,'1.1'!$B$5:$X$5,0))</f>
        <v>147797.1</v>
      </c>
      <c r="D1669" s="14">
        <f>INDEX('1.2'!$B$6:$X$103,MATCH(B1669,'1.2'!$A$6:$A$103,0),MATCH(Data!A1669,'1.2'!$B$5:$X$5,0))</f>
        <v>147688.5</v>
      </c>
      <c r="E1669" s="14">
        <f>INDEX('1.6.2'!$B$7:$X$104,MATCH(B1669,'1.6.2'!$A$7:$A$104,0),MATCH(Data!A1669,'1.6.2'!$B$6:$X$6,0))</f>
        <v>56.2</v>
      </c>
      <c r="F1669" s="14">
        <f>INDEX('2.10.1'!$B$8:$X$105,MATCH(B1669,'2.10.1'!$A$8:$A$105,0),MATCH(Data!A1669,'2.10.1'!$B$7:$X$7,0))</f>
        <v>5.2</v>
      </c>
      <c r="G1669" s="14">
        <f>INDEX('3.2'!$B$7:$X$104,MATCH(B1669,'3.2'!$A$7:$A$104,0),MATCH(Data!A1669,'3.2'!$B$6:$X$6,0))</f>
        <v>31897</v>
      </c>
      <c r="H1669" s="14">
        <f>INDEX('20.9'!$B$7:$X$104,MATCH(B1669,'20.9'!$A$7:$A$104,0),MATCH(Data!A1669,'20.9'!$B$6:$X$6,0))</f>
        <v>56882</v>
      </c>
      <c r="I1669" s="14">
        <f>INDEX('20.10'!$B$7:$X$104,MATCH(B1669,'20.10'!$A$7:$A$104,0),MATCH(Data!A1669,'20.10'!$B$6:$X$6,0))</f>
        <v>52350</v>
      </c>
      <c r="J1669" s="14">
        <f>INDEX('20.13'!$B$7:$X$104,MATCH(B1669,'20.13'!$A$7:$A$104,0),MATCH(Data!A1669,'20.13'!$B$6:$X$6,0))</f>
        <v>104.9</v>
      </c>
      <c r="K1669" s="14"/>
    </row>
    <row r="1670" spans="1:11" ht="18" hidden="1" x14ac:dyDescent="0.45">
      <c r="A1670" s="116">
        <v>2017</v>
      </c>
      <c r="B1670" s="44" t="s">
        <v>131</v>
      </c>
      <c r="C1670" s="14">
        <f>INDEX('1.1'!$B$6:$X$103,MATCH(B1670,'1.1'!$A$6:$A$103,0),MATCH(Data!A1670,'1.1'!$B$5:$X$5,0))</f>
        <v>40078.199999999997</v>
      </c>
      <c r="D1670" s="14">
        <f>INDEX('1.2'!$B$6:$X$103,MATCH(B1670,'1.2'!$A$6:$A$103,0),MATCH(Data!A1670,'1.2'!$B$5:$X$5,0))</f>
        <v>39972.5</v>
      </c>
      <c r="E1670" s="14">
        <f>INDEX('1.6.2'!$B$7:$X$104,MATCH(B1670,'1.6.2'!$A$7:$A$104,0),MATCH(Data!A1670,'1.6.2'!$B$6:$X$6,0))</f>
        <v>56.2</v>
      </c>
      <c r="F1670" s="14">
        <f>INDEX('2.10.1'!$B$8:$X$105,MATCH(B1670,'2.10.1'!$A$8:$A$105,0),MATCH(Data!A1670,'2.10.1'!$B$7:$X$7,0))</f>
        <v>3.2</v>
      </c>
      <c r="G1670" s="14">
        <f>INDEX('3.2'!$B$7:$X$104,MATCH(B1670,'3.2'!$A$7:$A$104,0),MATCH(Data!A1670,'3.2'!$B$6:$X$6,0))</f>
        <v>41897</v>
      </c>
      <c r="H1670" s="14">
        <f>INDEX('20.9'!$B$7:$X$104,MATCH(B1670,'20.9'!$A$7:$A$104,0),MATCH(Data!A1670,'20.9'!$B$6:$X$6,0))</f>
        <v>71510</v>
      </c>
      <c r="I1670" s="14">
        <f>INDEX('20.10'!$B$7:$X$104,MATCH(B1670,'20.10'!$A$7:$A$104,0),MATCH(Data!A1670,'20.10'!$B$6:$X$6,0))</f>
        <v>70172</v>
      </c>
      <c r="J1670" s="14">
        <f>INDEX('20.13'!$B$7:$X$104,MATCH(B1670,'20.13'!$A$7:$A$104,0),MATCH(Data!A1670,'20.13'!$B$6:$X$6,0))</f>
        <v>106.5</v>
      </c>
      <c r="K1670" s="14"/>
    </row>
    <row r="1671" spans="1:11" hidden="1" x14ac:dyDescent="0.45">
      <c r="A1671" s="116">
        <v>2017</v>
      </c>
      <c r="B1671" s="14" t="s">
        <v>41</v>
      </c>
      <c r="C1671" s="14">
        <f>INDEX('1.1'!$B$6:$X$103,MATCH(B1671,'1.1'!$A$6:$A$103,0),MATCH(Data!A1671,'1.1'!$B$5:$X$5,0))</f>
        <v>1553</v>
      </c>
      <c r="D1671" s="14">
        <f>INDEX('1.2'!$B$6:$X$103,MATCH(B1671,'1.2'!$A$6:$A$103,0),MATCH(Data!A1671,'1.2'!$B$5:$X$5,0))</f>
        <v>1554.2</v>
      </c>
      <c r="E1671" s="14">
        <f>INDEX('1.6.2'!$B$7:$X$104,MATCH(B1671,'1.6.2'!$A$7:$A$104,0),MATCH(Data!A1671,'1.6.2'!$B$6:$X$6,0))</f>
        <v>55.4</v>
      </c>
      <c r="F1671" s="14">
        <f>INDEX('2.10.1'!$B$8:$X$105,MATCH(B1671,'2.10.1'!$A$8:$A$105,0),MATCH(Data!A1671,'2.10.1'!$B$7:$X$7,0))</f>
        <v>3.9</v>
      </c>
      <c r="G1671" s="14">
        <f>INDEX('3.2'!$B$7:$X$104,MATCH(B1671,'3.2'!$A$7:$A$104,0),MATCH(Data!A1671,'3.2'!$B$6:$X$6,0))</f>
        <v>30342</v>
      </c>
      <c r="H1671" s="14">
        <f>INDEX('20.9'!$B$7:$X$104,MATCH(B1671,'20.9'!$A$7:$A$104,0),MATCH(Data!A1671,'20.9'!$B$6:$X$6,0))</f>
        <v>52808</v>
      </c>
      <c r="I1671" s="14">
        <f>INDEX('20.10'!$B$7:$X$104,MATCH(B1671,'20.10'!$A$7:$A$104,0),MATCH(Data!A1671,'20.10'!$B$6:$X$6,0))</f>
        <v>48164</v>
      </c>
      <c r="J1671" s="14">
        <f>INDEX('20.13'!$B$7:$X$104,MATCH(B1671,'20.13'!$A$7:$A$104,0),MATCH(Data!A1671,'20.13'!$B$6:$X$6,0))</f>
        <v>105.7</v>
      </c>
      <c r="K1671" s="14"/>
    </row>
    <row r="1672" spans="1:11" hidden="1" x14ac:dyDescent="0.45">
      <c r="A1672" s="116">
        <v>2017</v>
      </c>
      <c r="B1672" s="14" t="s">
        <v>42</v>
      </c>
      <c r="C1672" s="14">
        <f>INDEX('1.1'!$B$6:$X$103,MATCH(B1672,'1.1'!$A$6:$A$103,0),MATCH(Data!A1672,'1.1'!$B$5:$X$5,0))</f>
        <v>1208.2</v>
      </c>
      <c r="D1672" s="14">
        <f>INDEX('1.2'!$B$6:$X$103,MATCH(B1672,'1.2'!$A$6:$A$103,0),MATCH(Data!A1672,'1.2'!$B$5:$X$5,0))</f>
        <v>1213.0999999999999</v>
      </c>
      <c r="E1672" s="14">
        <f>INDEX('1.6.2'!$B$7:$X$104,MATCH(B1672,'1.6.2'!$A$7:$A$104,0),MATCH(Data!A1672,'1.6.2'!$B$6:$X$6,0))</f>
        <v>55.1</v>
      </c>
      <c r="F1672" s="14">
        <f>INDEX('2.10.1'!$B$8:$X$105,MATCH(B1672,'2.10.1'!$A$8:$A$105,0),MATCH(Data!A1672,'2.10.1'!$B$7:$X$7,0))</f>
        <v>4.4000000000000004</v>
      </c>
      <c r="G1672" s="14">
        <f>INDEX('3.2'!$B$7:$X$104,MATCH(B1672,'3.2'!$A$7:$A$104,0),MATCH(Data!A1672,'3.2'!$B$6:$X$6,0))</f>
        <v>25107</v>
      </c>
      <c r="H1672" s="14">
        <f>INDEX('20.9'!$B$7:$X$104,MATCH(B1672,'20.9'!$A$7:$A$104,0),MATCH(Data!A1672,'20.9'!$B$6:$X$6,0))</f>
        <v>32294</v>
      </c>
      <c r="I1672" s="14">
        <f>INDEX('20.10'!$B$7:$X$104,MATCH(B1672,'20.10'!$A$7:$A$104,0),MATCH(Data!A1672,'20.10'!$B$6:$X$6,0))</f>
        <v>36063</v>
      </c>
      <c r="J1672" s="14">
        <f>INDEX('20.13'!$B$7:$X$104,MATCH(B1672,'20.13'!$A$7:$A$104,0),MATCH(Data!A1672,'20.13'!$B$6:$X$6,0))</f>
        <v>103.7</v>
      </c>
      <c r="K1672" s="14"/>
    </row>
    <row r="1673" spans="1:11" hidden="1" x14ac:dyDescent="0.45">
      <c r="A1673" s="116">
        <v>2017</v>
      </c>
      <c r="B1673" s="14" t="s">
        <v>43</v>
      </c>
      <c r="C1673" s="14">
        <f>INDEX('1.1'!$B$6:$X$103,MATCH(B1673,'1.1'!$A$6:$A$103,0),MATCH(Data!A1673,'1.1'!$B$5:$X$5,0))</f>
        <v>1390.2</v>
      </c>
      <c r="D1673" s="14">
        <f>INDEX('1.2'!$B$6:$X$103,MATCH(B1673,'1.2'!$A$6:$A$103,0),MATCH(Data!A1673,'1.2'!$B$5:$X$5,0))</f>
        <v>1395</v>
      </c>
      <c r="E1673" s="14">
        <f>INDEX('1.6.2'!$B$7:$X$104,MATCH(B1673,'1.6.2'!$A$7:$A$104,0),MATCH(Data!A1673,'1.6.2'!$B$6:$X$6,0))</f>
        <v>54.1</v>
      </c>
      <c r="F1673" s="14">
        <f>INDEX('2.10.1'!$B$8:$X$105,MATCH(B1673,'2.10.1'!$A$8:$A$105,0),MATCH(Data!A1673,'2.10.1'!$B$7:$X$7,0))</f>
        <v>4.8</v>
      </c>
      <c r="G1673" s="14">
        <f>INDEX('3.2'!$B$7:$X$104,MATCH(B1673,'3.2'!$A$7:$A$104,0),MATCH(Data!A1673,'3.2'!$B$6:$X$6,0))</f>
        <v>23554</v>
      </c>
      <c r="H1673" s="14">
        <f>INDEX('20.9'!$B$7:$X$104,MATCH(B1673,'20.9'!$A$7:$A$104,0),MATCH(Data!A1673,'20.9'!$B$6:$X$6,0))</f>
        <v>35420</v>
      </c>
      <c r="I1673" s="14">
        <f>INDEX('20.10'!$B$7:$X$104,MATCH(B1673,'20.10'!$A$7:$A$104,0),MATCH(Data!A1673,'20.10'!$B$6:$X$6,0))</f>
        <v>42035</v>
      </c>
      <c r="J1673" s="14">
        <f>INDEX('20.13'!$B$7:$X$104,MATCH(B1673,'20.13'!$A$7:$A$104,0),MATCH(Data!A1673,'20.13'!$B$6:$X$6,0))</f>
        <v>105.2</v>
      </c>
      <c r="K1673" s="14"/>
    </row>
    <row r="1674" spans="1:11" hidden="1" x14ac:dyDescent="0.45">
      <c r="A1674" s="116">
        <v>2017</v>
      </c>
      <c r="B1674" s="14" t="s">
        <v>44</v>
      </c>
      <c r="C1674" s="14">
        <f>INDEX('1.1'!$B$6:$X$103,MATCH(B1674,'1.1'!$A$6:$A$103,0),MATCH(Data!A1674,'1.1'!$B$5:$X$5,0))</f>
        <v>2343.1</v>
      </c>
      <c r="D1674" s="14">
        <f>INDEX('1.2'!$B$6:$X$103,MATCH(B1674,'1.2'!$A$6:$A$103,0),MATCH(Data!A1674,'1.2'!$B$5:$X$5,0))</f>
        <v>2343.3000000000002</v>
      </c>
      <c r="E1674" s="14">
        <f>INDEX('1.6.2'!$B$7:$X$104,MATCH(B1674,'1.6.2'!$A$7:$A$104,0),MATCH(Data!A1674,'1.6.2'!$B$6:$X$6,0))</f>
        <v>55.6</v>
      </c>
      <c r="F1674" s="14">
        <f>INDEX('2.10.1'!$B$8:$X$105,MATCH(B1674,'2.10.1'!$A$8:$A$105,0),MATCH(Data!A1674,'2.10.1'!$B$7:$X$7,0))</f>
        <v>4.3</v>
      </c>
      <c r="G1674" s="14">
        <f>INDEX('3.2'!$B$7:$X$104,MATCH(B1674,'3.2'!$A$7:$A$104,0),MATCH(Data!A1674,'3.2'!$B$6:$X$6,0))</f>
        <v>29498</v>
      </c>
      <c r="H1674" s="14">
        <f>INDEX('20.9'!$B$7:$X$104,MATCH(B1674,'20.9'!$A$7:$A$104,0),MATCH(Data!A1674,'20.9'!$B$6:$X$6,0))</f>
        <v>42518</v>
      </c>
      <c r="I1674" s="14">
        <f>INDEX('20.10'!$B$7:$X$104,MATCH(B1674,'20.10'!$A$7:$A$104,0),MATCH(Data!A1674,'20.10'!$B$6:$X$6,0))</f>
        <v>44664</v>
      </c>
      <c r="J1674" s="14">
        <f>INDEX('20.13'!$B$7:$X$104,MATCH(B1674,'20.13'!$A$7:$A$104,0),MATCH(Data!A1674,'20.13'!$B$6:$X$6,0))</f>
        <v>126.9</v>
      </c>
      <c r="K1674" s="14"/>
    </row>
    <row r="1675" spans="1:11" hidden="1" x14ac:dyDescent="0.45">
      <c r="A1675" s="116">
        <v>2017</v>
      </c>
      <c r="B1675" s="14" t="s">
        <v>45</v>
      </c>
      <c r="C1675" s="14">
        <f>INDEX('1.1'!$B$6:$X$103,MATCH(B1675,'1.1'!$A$6:$A$103,0),MATCH(Data!A1675,'1.1'!$B$5:$X$5,0))</f>
        <v>980.6</v>
      </c>
      <c r="D1675" s="14">
        <f>INDEX('1.2'!$B$6:$X$103,MATCH(B1675,'1.2'!$A$6:$A$103,0),MATCH(Data!A1675,'1.2'!$B$5:$X$5,0))</f>
        <v>987.2</v>
      </c>
      <c r="E1675" s="14">
        <f>INDEX('1.6.2'!$B$7:$X$104,MATCH(B1675,'1.6.2'!$A$7:$A$104,0),MATCH(Data!A1675,'1.6.2'!$B$6:$X$6,0))</f>
        <v>54.3</v>
      </c>
      <c r="F1675" s="14">
        <f>INDEX('2.10.1'!$B$8:$X$105,MATCH(B1675,'2.10.1'!$A$8:$A$105,0),MATCH(Data!A1675,'2.10.1'!$B$7:$X$7,0))</f>
        <v>4.7</v>
      </c>
      <c r="G1675" s="14">
        <f>INDEX('3.2'!$B$7:$X$104,MATCH(B1675,'3.2'!$A$7:$A$104,0),MATCH(Data!A1675,'3.2'!$B$6:$X$6,0))</f>
        <v>24860</v>
      </c>
      <c r="H1675" s="14">
        <f>INDEX('20.9'!$B$7:$X$104,MATCH(B1675,'20.9'!$A$7:$A$104,0),MATCH(Data!A1675,'20.9'!$B$6:$X$6,0))</f>
        <v>36747</v>
      </c>
      <c r="I1675" s="14">
        <f>INDEX('20.10'!$B$7:$X$104,MATCH(B1675,'20.10'!$A$7:$A$104,0),MATCH(Data!A1675,'20.10'!$B$6:$X$6,0))</f>
        <v>39643</v>
      </c>
      <c r="J1675" s="14">
        <f>INDEX('20.13'!$B$7:$X$104,MATCH(B1675,'20.13'!$A$7:$A$104,0),MATCH(Data!A1675,'20.13'!$B$6:$X$6,0))</f>
        <v>116</v>
      </c>
      <c r="K1675" s="14"/>
    </row>
    <row r="1676" spans="1:11" hidden="1" x14ac:dyDescent="0.45">
      <c r="A1676" s="116">
        <v>2017</v>
      </c>
      <c r="B1676" s="14" t="s">
        <v>46</v>
      </c>
      <c r="C1676" s="14">
        <f>INDEX('1.1'!$B$6:$X$103,MATCH(B1676,'1.1'!$A$6:$A$103,0),MATCH(Data!A1676,'1.1'!$B$5:$X$5,0))</f>
        <v>1050.5</v>
      </c>
      <c r="D1676" s="14">
        <f>INDEX('1.2'!$B$6:$X$103,MATCH(B1676,'1.2'!$A$6:$A$103,0),MATCH(Data!A1676,'1.2'!$B$5:$X$5,0))</f>
        <v>1048.9000000000001</v>
      </c>
      <c r="E1676" s="14">
        <f>INDEX('1.6.2'!$B$7:$X$104,MATCH(B1676,'1.6.2'!$A$7:$A$104,0),MATCH(Data!A1676,'1.6.2'!$B$6:$X$6,0))</f>
        <v>55.6</v>
      </c>
      <c r="F1676" s="14">
        <f>INDEX('2.10.1'!$B$8:$X$105,MATCH(B1676,'2.10.1'!$A$8:$A$105,0),MATCH(Data!A1676,'2.10.1'!$B$7:$X$7,0))</f>
        <v>4</v>
      </c>
      <c r="G1676" s="14">
        <f>INDEX('3.2'!$B$7:$X$104,MATCH(B1676,'3.2'!$A$7:$A$104,0),MATCH(Data!A1676,'3.2'!$B$6:$X$6,0))</f>
        <v>28715</v>
      </c>
      <c r="H1676" s="14">
        <f>INDEX('20.9'!$B$7:$X$104,MATCH(B1676,'20.9'!$A$7:$A$104,0),MATCH(Data!A1676,'20.9'!$B$6:$X$6,0))</f>
        <v>47841</v>
      </c>
      <c r="I1676" s="14">
        <f>INDEX('20.10'!$B$7:$X$104,MATCH(B1676,'20.10'!$A$7:$A$104,0),MATCH(Data!A1676,'20.10'!$B$6:$X$6,0))</f>
        <v>50496</v>
      </c>
      <c r="J1676" s="14">
        <f>INDEX('20.13'!$B$7:$X$104,MATCH(B1676,'20.13'!$A$7:$A$104,0),MATCH(Data!A1676,'20.13'!$B$6:$X$6,0))</f>
        <v>118.3</v>
      </c>
      <c r="K1676" s="14"/>
    </row>
    <row r="1677" spans="1:11" hidden="1" x14ac:dyDescent="0.45">
      <c r="A1677" s="116">
        <v>2017</v>
      </c>
      <c r="B1677" s="14" t="s">
        <v>47</v>
      </c>
      <c r="C1677" s="14">
        <f>INDEX('1.1'!$B$6:$X$103,MATCH(B1677,'1.1'!$A$6:$A$103,0),MATCH(Data!A1677,'1.1'!$B$5:$X$5,0))</f>
        <v>615.70000000000005</v>
      </c>
      <c r="D1677" s="14">
        <f>INDEX('1.2'!$B$6:$X$103,MATCH(B1677,'1.2'!$A$6:$A$103,0),MATCH(Data!A1677,'1.2'!$B$5:$X$5,0))</f>
        <v>620.1</v>
      </c>
      <c r="E1677" s="14">
        <f>INDEX('1.6.2'!$B$7:$X$104,MATCH(B1677,'1.6.2'!$A$7:$A$104,0),MATCH(Data!A1677,'1.6.2'!$B$6:$X$6,0))</f>
        <v>52.6</v>
      </c>
      <c r="F1677" s="14">
        <f>INDEX('2.10.1'!$B$8:$X$105,MATCH(B1677,'2.10.1'!$A$8:$A$105,0),MATCH(Data!A1677,'2.10.1'!$B$7:$X$7,0))</f>
        <v>5.3</v>
      </c>
      <c r="G1677" s="14">
        <f>INDEX('3.2'!$B$7:$X$104,MATCH(B1677,'3.2'!$A$7:$A$104,0),MATCH(Data!A1677,'3.2'!$B$6:$X$6,0))</f>
        <v>24093</v>
      </c>
      <c r="H1677" s="14">
        <f>INDEX('20.9'!$B$7:$X$104,MATCH(B1677,'20.9'!$A$7:$A$104,0),MATCH(Data!A1677,'20.9'!$B$6:$X$6,0))</f>
        <v>33961</v>
      </c>
      <c r="I1677" s="14">
        <f>INDEX('20.10'!$B$7:$X$104,MATCH(B1677,'20.10'!$A$7:$A$104,0),MATCH(Data!A1677,'20.10'!$B$6:$X$6,0))</f>
        <v>39739</v>
      </c>
      <c r="J1677" s="14">
        <f>INDEX('20.13'!$B$7:$X$104,MATCH(B1677,'20.13'!$A$7:$A$104,0),MATCH(Data!A1677,'20.13'!$B$6:$X$6,0))</f>
        <v>95.2</v>
      </c>
      <c r="K1677" s="14"/>
    </row>
    <row r="1678" spans="1:11" hidden="1" x14ac:dyDescent="0.45">
      <c r="A1678" s="116">
        <v>2017</v>
      </c>
      <c r="B1678" s="14" t="s">
        <v>48</v>
      </c>
      <c r="C1678" s="14">
        <f>INDEX('1.1'!$B$6:$X$103,MATCH(B1678,'1.1'!$A$6:$A$103,0),MATCH(Data!A1678,'1.1'!$B$5:$X$5,0))</f>
        <v>1111.8</v>
      </c>
      <c r="D1678" s="14">
        <f>INDEX('1.2'!$B$6:$X$103,MATCH(B1678,'1.2'!$A$6:$A$103,0),MATCH(Data!A1678,'1.2'!$B$5:$X$5,0))</f>
        <v>1115.9000000000001</v>
      </c>
      <c r="E1678" s="14">
        <f>INDEX('1.6.2'!$B$7:$X$104,MATCH(B1678,'1.6.2'!$A$7:$A$104,0),MATCH(Data!A1678,'1.6.2'!$B$6:$X$6,0))</f>
        <v>54.5</v>
      </c>
      <c r="F1678" s="14">
        <f>INDEX('2.10.1'!$B$8:$X$105,MATCH(B1678,'2.10.1'!$A$8:$A$105,0),MATCH(Data!A1678,'2.10.1'!$B$7:$X$7,0))</f>
        <v>4.0999999999999996</v>
      </c>
      <c r="G1678" s="14">
        <f>INDEX('3.2'!$B$7:$X$104,MATCH(B1678,'3.2'!$A$7:$A$104,0),MATCH(Data!A1678,'3.2'!$B$6:$X$6,0))</f>
        <v>26112</v>
      </c>
      <c r="H1678" s="14">
        <f>INDEX('20.9'!$B$7:$X$104,MATCH(B1678,'20.9'!$A$7:$A$104,0),MATCH(Data!A1678,'20.9'!$B$6:$X$6,0))</f>
        <v>34888</v>
      </c>
      <c r="I1678" s="14">
        <f>INDEX('20.10'!$B$7:$X$104,MATCH(B1678,'20.10'!$A$7:$A$104,0),MATCH(Data!A1678,'20.10'!$B$6:$X$6,0))</f>
        <v>37943</v>
      </c>
      <c r="J1678" s="14">
        <f>INDEX('20.13'!$B$7:$X$104,MATCH(B1678,'20.13'!$A$7:$A$104,0),MATCH(Data!A1678,'20.13'!$B$6:$X$6,0))</f>
        <v>103.7</v>
      </c>
      <c r="K1678" s="14"/>
    </row>
    <row r="1679" spans="1:11" hidden="1" x14ac:dyDescent="0.45">
      <c r="A1679" s="116">
        <v>2017</v>
      </c>
      <c r="B1679" s="14" t="s">
        <v>49</v>
      </c>
      <c r="C1679" s="14">
        <f>INDEX('1.1'!$B$6:$X$103,MATCH(B1679,'1.1'!$A$6:$A$103,0),MATCH(Data!A1679,'1.1'!$B$5:$X$5,0))</f>
        <v>1165.8</v>
      </c>
      <c r="D1679" s="14">
        <f>INDEX('1.2'!$B$6:$X$103,MATCH(B1679,'1.2'!$A$6:$A$103,0),MATCH(Data!A1679,'1.2'!$B$5:$X$5,0))</f>
        <v>1167.5999999999999</v>
      </c>
      <c r="E1679" s="14">
        <f>INDEX('1.6.2'!$B$7:$X$104,MATCH(B1679,'1.6.2'!$A$7:$A$104,0),MATCH(Data!A1679,'1.6.2'!$B$6:$X$6,0))</f>
        <v>54.9</v>
      </c>
      <c r="F1679" s="14">
        <f>INDEX('2.10.1'!$B$8:$X$105,MATCH(B1679,'2.10.1'!$A$8:$A$105,0),MATCH(Data!A1679,'2.10.1'!$B$7:$X$7,0))</f>
        <v>3.9</v>
      </c>
      <c r="G1679" s="14">
        <f>INDEX('3.2'!$B$7:$X$104,MATCH(B1679,'3.2'!$A$7:$A$104,0),MATCH(Data!A1679,'3.2'!$B$6:$X$6,0))</f>
        <v>28956</v>
      </c>
      <c r="H1679" s="14">
        <f>INDEX('20.9'!$B$7:$X$104,MATCH(B1679,'20.9'!$A$7:$A$104,0),MATCH(Data!A1679,'20.9'!$B$6:$X$6,0))</f>
        <v>36207</v>
      </c>
      <c r="I1679" s="14">
        <f>INDEX('20.10'!$B$7:$X$104,MATCH(B1679,'20.10'!$A$7:$A$104,0),MATCH(Data!A1679,'20.10'!$B$6:$X$6,0))</f>
        <v>39013</v>
      </c>
      <c r="J1679" s="14">
        <f>INDEX('20.13'!$B$7:$X$104,MATCH(B1679,'20.13'!$A$7:$A$104,0),MATCH(Data!A1679,'20.13'!$B$6:$X$6,0))</f>
        <v>108.6</v>
      </c>
      <c r="K1679" s="14"/>
    </row>
    <row r="1680" spans="1:11" hidden="1" x14ac:dyDescent="0.45">
      <c r="A1680" s="116">
        <v>2017</v>
      </c>
      <c r="B1680" s="14" t="s">
        <v>50</v>
      </c>
      <c r="C1680" s="14">
        <f>INDEX('1.1'!$B$6:$X$103,MATCH(B1680,'1.1'!$A$6:$A$103,0),MATCH(Data!A1680,'1.1'!$B$5:$X$5,0))</f>
        <v>8088.3</v>
      </c>
      <c r="D1680" s="14">
        <f>INDEX('1.2'!$B$6:$X$103,MATCH(B1680,'1.2'!$A$6:$A$103,0),MATCH(Data!A1680,'1.2'!$B$5:$X$5,0))</f>
        <v>8024.2</v>
      </c>
      <c r="E1680" s="14">
        <f>INDEX('1.6.2'!$B$7:$X$104,MATCH(B1680,'1.6.2'!$A$7:$A$104,0),MATCH(Data!A1680,'1.6.2'!$B$6:$X$6,0))</f>
        <v>57.7</v>
      </c>
      <c r="F1680" s="14">
        <f>INDEX('2.10.1'!$B$8:$X$105,MATCH(B1680,'2.10.1'!$A$8:$A$105,0),MATCH(Data!A1680,'2.10.1'!$B$7:$X$7,0))</f>
        <v>3.2</v>
      </c>
      <c r="G1680" s="14">
        <f>INDEX('3.2'!$B$7:$X$104,MATCH(B1680,'3.2'!$A$7:$A$104,0),MATCH(Data!A1680,'3.2'!$B$6:$X$6,0))</f>
        <v>42345</v>
      </c>
      <c r="H1680" s="14">
        <f>INDEX('20.9'!$B$7:$X$104,MATCH(B1680,'20.9'!$A$7:$A$104,0),MATCH(Data!A1680,'20.9'!$B$6:$X$6,0))</f>
        <v>78746</v>
      </c>
      <c r="I1680" s="14">
        <f>INDEX('20.10'!$B$7:$X$104,MATCH(B1680,'20.10'!$A$7:$A$104,0),MATCH(Data!A1680,'20.10'!$B$6:$X$6,0))</f>
        <v>58453</v>
      </c>
      <c r="J1680" s="14">
        <f>INDEX('20.13'!$B$7:$X$104,MATCH(B1680,'20.13'!$A$7:$A$104,0),MATCH(Data!A1680,'20.13'!$B$6:$X$6,0))</f>
        <v>106.8</v>
      </c>
      <c r="K1680" s="14"/>
    </row>
    <row r="1681" spans="1:11" hidden="1" x14ac:dyDescent="0.45">
      <c r="A1681" s="116">
        <v>2017</v>
      </c>
      <c r="B1681" s="14" t="s">
        <v>51</v>
      </c>
      <c r="C1681" s="14">
        <f>INDEX('1.1'!$B$6:$X$103,MATCH(B1681,'1.1'!$A$6:$A$103,0),MATCH(Data!A1681,'1.1'!$B$5:$X$5,0))</f>
        <v>744.7</v>
      </c>
      <c r="D1681" s="14">
        <f>INDEX('1.2'!$B$6:$X$103,MATCH(B1681,'1.2'!$A$6:$A$103,0),MATCH(Data!A1681,'1.2'!$B$5:$X$5,0))</f>
        <v>748.6</v>
      </c>
      <c r="E1681" s="14">
        <f>INDEX('1.6.2'!$B$7:$X$104,MATCH(B1681,'1.6.2'!$A$7:$A$104,0),MATCH(Data!A1681,'1.6.2'!$B$6:$X$6,0))</f>
        <v>54.4</v>
      </c>
      <c r="F1681" s="14">
        <f>INDEX('2.10.1'!$B$8:$X$105,MATCH(B1681,'2.10.1'!$A$8:$A$105,0),MATCH(Data!A1681,'2.10.1'!$B$7:$X$7,0))</f>
        <v>6.5</v>
      </c>
      <c r="G1681" s="14">
        <f>INDEX('3.2'!$B$7:$X$104,MATCH(B1681,'3.2'!$A$7:$A$104,0),MATCH(Data!A1681,'3.2'!$B$6:$X$6,0))</f>
        <v>23979</v>
      </c>
      <c r="H1681" s="14">
        <f>INDEX('20.9'!$B$7:$X$104,MATCH(B1681,'20.9'!$A$7:$A$104,0),MATCH(Data!A1681,'20.9'!$B$6:$X$6,0))</f>
        <v>35461</v>
      </c>
      <c r="I1681" s="14">
        <f>INDEX('20.10'!$B$7:$X$104,MATCH(B1681,'20.10'!$A$7:$A$104,0),MATCH(Data!A1681,'20.10'!$B$6:$X$6,0))</f>
        <v>33184</v>
      </c>
      <c r="J1681" s="14">
        <f>INDEX('20.13'!$B$7:$X$104,MATCH(B1681,'20.13'!$A$7:$A$104,0),MATCH(Data!A1681,'20.13'!$B$6:$X$6,0))</f>
        <v>101.2</v>
      </c>
      <c r="K1681" s="14"/>
    </row>
    <row r="1682" spans="1:11" hidden="1" x14ac:dyDescent="0.45">
      <c r="A1682" s="116">
        <v>2017</v>
      </c>
      <c r="B1682" s="14" t="s">
        <v>52</v>
      </c>
      <c r="C1682" s="14">
        <f>INDEX('1.1'!$B$6:$X$103,MATCH(B1682,'1.1'!$A$6:$A$103,0),MATCH(Data!A1682,'1.1'!$B$5:$X$5,0))</f>
        <v>1129.9000000000001</v>
      </c>
      <c r="D1682" s="14">
        <f>INDEX('1.2'!$B$6:$X$103,MATCH(B1682,'1.2'!$A$6:$A$103,0),MATCH(Data!A1682,'1.2'!$B$5:$X$5,0))</f>
        <v>1131.9000000000001</v>
      </c>
      <c r="E1682" s="14">
        <f>INDEX('1.6.2'!$B$7:$X$104,MATCH(B1682,'1.6.2'!$A$7:$A$104,0),MATCH(Data!A1682,'1.6.2'!$B$6:$X$6,0))</f>
        <v>54.2</v>
      </c>
      <c r="F1682" s="14">
        <f>INDEX('2.10.1'!$B$8:$X$105,MATCH(B1682,'2.10.1'!$A$8:$A$105,0),MATCH(Data!A1682,'2.10.1'!$B$7:$X$7,0))</f>
        <v>4.0999999999999996</v>
      </c>
      <c r="G1682" s="14">
        <f>INDEX('3.2'!$B$7:$X$104,MATCH(B1682,'3.2'!$A$7:$A$104,0),MATCH(Data!A1682,'3.2'!$B$6:$X$6,0))</f>
        <v>24272</v>
      </c>
      <c r="H1682" s="14">
        <f>INDEX('20.9'!$B$7:$X$104,MATCH(B1682,'20.9'!$A$7:$A$104,0),MATCH(Data!A1682,'20.9'!$B$6:$X$6,0))</f>
        <v>39139</v>
      </c>
      <c r="I1682" s="14">
        <f>INDEX('20.10'!$B$7:$X$104,MATCH(B1682,'20.10'!$A$7:$A$104,0),MATCH(Data!A1682,'20.10'!$B$6:$X$6,0))</f>
        <v>42015</v>
      </c>
      <c r="J1682" s="14">
        <f>INDEX('20.13'!$B$7:$X$104,MATCH(B1682,'20.13'!$A$7:$A$104,0),MATCH(Data!A1682,'20.13'!$B$6:$X$6,0))</f>
        <v>105.3</v>
      </c>
      <c r="K1682" s="14"/>
    </row>
    <row r="1683" spans="1:11" hidden="1" x14ac:dyDescent="0.45">
      <c r="A1683" s="116">
        <v>2017</v>
      </c>
      <c r="B1683" s="14" t="s">
        <v>53</v>
      </c>
      <c r="C1683" s="14">
        <f>INDEX('1.1'!$B$6:$X$103,MATCH(B1683,'1.1'!$A$6:$A$103,0),MATCH(Data!A1683,'1.1'!$B$5:$X$5,0))</f>
        <v>934.8</v>
      </c>
      <c r="D1683" s="14">
        <f>INDEX('1.2'!$B$6:$X$103,MATCH(B1683,'1.2'!$A$6:$A$103,0),MATCH(Data!A1683,'1.2'!$B$5:$X$5,0))</f>
        <v>937.7</v>
      </c>
      <c r="E1683" s="14">
        <f>INDEX('1.6.2'!$B$7:$X$104,MATCH(B1683,'1.6.2'!$A$7:$A$104,0),MATCH(Data!A1683,'1.6.2'!$B$6:$X$6,0))</f>
        <v>55.7</v>
      </c>
      <c r="F1683" s="14">
        <f>INDEX('2.10.1'!$B$8:$X$105,MATCH(B1683,'2.10.1'!$A$8:$A$105,0),MATCH(Data!A1683,'2.10.1'!$B$7:$X$7,0))</f>
        <v>5.7</v>
      </c>
      <c r="G1683" s="14">
        <f>INDEX('3.2'!$B$7:$X$104,MATCH(B1683,'3.2'!$A$7:$A$104,0),MATCH(Data!A1683,'3.2'!$B$6:$X$6,0))</f>
        <v>24766</v>
      </c>
      <c r="H1683" s="14">
        <f>INDEX('20.9'!$B$7:$X$104,MATCH(B1683,'20.9'!$A$7:$A$104,0),MATCH(Data!A1683,'20.9'!$B$6:$X$6,0))</f>
        <v>39606</v>
      </c>
      <c r="I1683" s="14">
        <f>INDEX('20.10'!$B$7:$X$104,MATCH(B1683,'20.10'!$A$7:$A$104,0),MATCH(Data!A1683,'20.10'!$B$6:$X$6,0))</f>
        <v>36187</v>
      </c>
      <c r="J1683" s="14">
        <f>INDEX('20.13'!$B$7:$X$104,MATCH(B1683,'20.13'!$A$7:$A$104,0),MATCH(Data!A1683,'20.13'!$B$6:$X$6,0))</f>
        <v>103.3</v>
      </c>
      <c r="K1683" s="14"/>
    </row>
    <row r="1684" spans="1:11" hidden="1" x14ac:dyDescent="0.45">
      <c r="A1684" s="116">
        <v>2017</v>
      </c>
      <c r="B1684" s="14" t="s">
        <v>54</v>
      </c>
      <c r="C1684" s="14">
        <f>INDEX('1.1'!$B$6:$X$103,MATCH(B1684,'1.1'!$A$6:$A$103,0),MATCH(Data!A1684,'1.1'!$B$5:$X$5,0))</f>
        <v>1033</v>
      </c>
      <c r="D1684" s="14">
        <f>INDEX('1.2'!$B$6:$X$103,MATCH(B1684,'1.2'!$A$6:$A$103,0),MATCH(Data!A1684,'1.2'!$B$5:$X$5,0))</f>
        <v>1036.4000000000001</v>
      </c>
      <c r="E1684" s="14">
        <f>INDEX('1.6.2'!$B$7:$X$104,MATCH(B1684,'1.6.2'!$A$7:$A$104,0),MATCH(Data!A1684,'1.6.2'!$B$6:$X$6,0))</f>
        <v>55.1</v>
      </c>
      <c r="F1684" s="14">
        <f>INDEX('2.10.1'!$B$8:$X$105,MATCH(B1684,'2.10.1'!$A$8:$A$105,0),MATCH(Data!A1684,'2.10.1'!$B$7:$X$7,0))</f>
        <v>4.4000000000000004</v>
      </c>
      <c r="G1684" s="14">
        <f>INDEX('3.2'!$B$7:$X$104,MATCH(B1684,'3.2'!$A$7:$A$104,0),MATCH(Data!A1684,'3.2'!$B$6:$X$6,0))</f>
        <v>26058</v>
      </c>
      <c r="H1684" s="14">
        <f>INDEX('20.9'!$B$7:$X$104,MATCH(B1684,'20.9'!$A$7:$A$104,0),MATCH(Data!A1684,'20.9'!$B$6:$X$6,0))</f>
        <v>31727</v>
      </c>
      <c r="I1684" s="14">
        <f>INDEX('20.10'!$B$7:$X$104,MATCH(B1684,'20.10'!$A$7:$A$104,0),MATCH(Data!A1684,'20.10'!$B$6:$X$6,0))</f>
        <v>36082</v>
      </c>
      <c r="J1684" s="14">
        <f>INDEX('20.13'!$B$7:$X$104,MATCH(B1684,'20.13'!$A$7:$A$104,0),MATCH(Data!A1684,'20.13'!$B$6:$X$6,0))</f>
        <v>109</v>
      </c>
      <c r="K1684" s="14"/>
    </row>
    <row r="1685" spans="1:11" hidden="1" x14ac:dyDescent="0.45">
      <c r="A1685" s="116">
        <v>2017</v>
      </c>
      <c r="B1685" s="14" t="s">
        <v>55</v>
      </c>
      <c r="C1685" s="14">
        <f>INDEX('1.1'!$B$6:$X$103,MATCH(B1685,'1.1'!$A$6:$A$103,0),MATCH(Data!A1685,'1.1'!$B$5:$X$5,0))</f>
        <v>1281.2</v>
      </c>
      <c r="D1685" s="14">
        <f>INDEX('1.2'!$B$6:$X$103,MATCH(B1685,'1.2'!$A$6:$A$103,0),MATCH(Data!A1685,'1.2'!$B$5:$X$5,0))</f>
        <v>1287.9000000000001</v>
      </c>
      <c r="E1685" s="14">
        <f>INDEX('1.6.2'!$B$7:$X$104,MATCH(B1685,'1.6.2'!$A$7:$A$104,0),MATCH(Data!A1685,'1.6.2'!$B$6:$X$6,0))</f>
        <v>53.8</v>
      </c>
      <c r="F1685" s="14">
        <f>INDEX('2.10.1'!$B$8:$X$105,MATCH(B1685,'2.10.1'!$A$8:$A$105,0),MATCH(Data!A1685,'2.10.1'!$B$7:$X$7,0))</f>
        <v>4.5</v>
      </c>
      <c r="G1685" s="14">
        <f>INDEX('3.2'!$B$7:$X$104,MATCH(B1685,'3.2'!$A$7:$A$104,0),MATCH(Data!A1685,'3.2'!$B$6:$X$6,0))</f>
        <v>24353</v>
      </c>
      <c r="H1685" s="14">
        <f>INDEX('20.9'!$B$7:$X$104,MATCH(B1685,'20.9'!$A$7:$A$104,0),MATCH(Data!A1685,'20.9'!$B$6:$X$6,0))</f>
        <v>46296</v>
      </c>
      <c r="I1685" s="14">
        <f>INDEX('20.10'!$B$7:$X$104,MATCH(B1685,'20.10'!$A$7:$A$104,0),MATCH(Data!A1685,'20.10'!$B$6:$X$6,0))</f>
        <v>44795</v>
      </c>
      <c r="J1685" s="14">
        <f>INDEX('20.13'!$B$7:$X$104,MATCH(B1685,'20.13'!$A$7:$A$104,0),MATCH(Data!A1685,'20.13'!$B$6:$X$6,0))</f>
        <v>103.6</v>
      </c>
      <c r="K1685" s="14"/>
    </row>
    <row r="1686" spans="1:11" hidden="1" x14ac:dyDescent="0.45">
      <c r="A1686" s="116">
        <v>2017</v>
      </c>
      <c r="B1686" s="14" t="s">
        <v>56</v>
      </c>
      <c r="C1686" s="14">
        <f>INDEX('1.1'!$B$6:$X$103,MATCH(B1686,'1.1'!$A$6:$A$103,0),MATCH(Data!A1686,'1.1'!$B$5:$X$5,0))</f>
        <v>1532.9</v>
      </c>
      <c r="D1686" s="14">
        <f>INDEX('1.2'!$B$6:$X$103,MATCH(B1686,'1.2'!$A$6:$A$103,0),MATCH(Data!A1686,'1.2'!$B$5:$X$5,0))</f>
        <v>1533.7</v>
      </c>
      <c r="E1686" s="14">
        <f>INDEX('1.6.2'!$B$7:$X$104,MATCH(B1686,'1.6.2'!$A$7:$A$104,0),MATCH(Data!A1686,'1.6.2'!$B$6:$X$6,0))</f>
        <v>54.8</v>
      </c>
      <c r="F1686" s="14">
        <f>INDEX('2.10.1'!$B$8:$X$105,MATCH(B1686,'2.10.1'!$A$8:$A$105,0),MATCH(Data!A1686,'2.10.1'!$B$7:$X$7,0))</f>
        <v>3.9</v>
      </c>
      <c r="G1686" s="14">
        <f>INDEX('3.2'!$B$7:$X$104,MATCH(B1686,'3.2'!$A$7:$A$104,0),MATCH(Data!A1686,'3.2'!$B$6:$X$6,0))</f>
        <v>27226</v>
      </c>
      <c r="H1686" s="14">
        <f>INDEX('20.9'!$B$7:$X$104,MATCH(B1686,'20.9'!$A$7:$A$104,0),MATCH(Data!A1686,'20.9'!$B$6:$X$6,0))</f>
        <v>48618</v>
      </c>
      <c r="I1686" s="14">
        <f>INDEX('20.10'!$B$7:$X$104,MATCH(B1686,'20.10'!$A$7:$A$104,0),MATCH(Data!A1686,'20.10'!$B$6:$X$6,0))</f>
        <v>48629</v>
      </c>
      <c r="J1686" s="14">
        <f>INDEX('20.13'!$B$7:$X$104,MATCH(B1686,'20.13'!$A$7:$A$104,0),MATCH(Data!A1686,'20.13'!$B$6:$X$6,0))</f>
        <v>104.3</v>
      </c>
      <c r="K1686" s="14"/>
    </row>
    <row r="1687" spans="1:11" hidden="1" x14ac:dyDescent="0.45">
      <c r="A1687" s="116">
        <v>2017</v>
      </c>
      <c r="B1687" s="14" t="s">
        <v>57</v>
      </c>
      <c r="C1687" s="14">
        <f>INDEX('1.1'!$B$6:$X$103,MATCH(B1687,'1.1'!$A$6:$A$103,0),MATCH(Data!A1687,'1.1'!$B$5:$X$5,0))</f>
        <v>1251.9000000000001</v>
      </c>
      <c r="D1687" s="14">
        <f>INDEX('1.2'!$B$6:$X$103,MATCH(B1687,'1.2'!$A$6:$A$103,0),MATCH(Data!A1687,'1.2'!$B$5:$X$5,0))</f>
        <v>1255.4000000000001</v>
      </c>
      <c r="E1687" s="14">
        <f>INDEX('1.6.2'!$B$7:$X$104,MATCH(B1687,'1.6.2'!$A$7:$A$104,0),MATCH(Data!A1687,'1.6.2'!$B$6:$X$6,0))</f>
        <v>54</v>
      </c>
      <c r="F1687" s="14">
        <f>INDEX('2.10.1'!$B$8:$X$105,MATCH(B1687,'2.10.1'!$A$8:$A$105,0),MATCH(Data!A1687,'2.10.1'!$B$7:$X$7,0))</f>
        <v>6.6</v>
      </c>
      <c r="G1687" s="14">
        <f>INDEX('3.2'!$B$7:$X$104,MATCH(B1687,'3.2'!$A$7:$A$104,0),MATCH(Data!A1687,'3.2'!$B$6:$X$6,0))</f>
        <v>27200</v>
      </c>
      <c r="H1687" s="14">
        <f>INDEX('20.9'!$B$7:$X$104,MATCH(B1687,'20.9'!$A$7:$A$104,0),MATCH(Data!A1687,'20.9'!$B$6:$X$6,0))</f>
        <v>46424</v>
      </c>
      <c r="I1687" s="14">
        <f>INDEX('20.10'!$B$7:$X$104,MATCH(B1687,'20.10'!$A$7:$A$104,0),MATCH(Data!A1687,'20.10'!$B$6:$X$6,0))</f>
        <v>43955</v>
      </c>
      <c r="J1687" s="14">
        <f>INDEX('20.13'!$B$7:$X$104,MATCH(B1687,'20.13'!$A$7:$A$104,0),MATCH(Data!A1687,'20.13'!$B$6:$X$6,0))</f>
        <v>98.5</v>
      </c>
      <c r="K1687" s="14"/>
    </row>
    <row r="1688" spans="1:11" hidden="1" x14ac:dyDescent="0.45">
      <c r="A1688" s="116">
        <v>2017</v>
      </c>
      <c r="B1688" s="14" t="s">
        <v>58</v>
      </c>
      <c r="C1688" s="14">
        <f>INDEX('1.1'!$B$6:$X$103,MATCH(B1688,'1.1'!$A$6:$A$103,0),MATCH(Data!A1688,'1.1'!$B$5:$X$5,0))</f>
        <v>12662.6</v>
      </c>
      <c r="D1688" s="14">
        <f>INDEX('1.2'!$B$6:$X$103,MATCH(B1688,'1.2'!$A$6:$A$103,0),MATCH(Data!A1688,'1.2'!$B$5:$X$5,0))</f>
        <v>12571.4</v>
      </c>
      <c r="E1688" s="14">
        <f>INDEX('1.6.2'!$B$7:$X$104,MATCH(B1688,'1.6.2'!$A$7:$A$104,0),MATCH(Data!A1688,'1.6.2'!$B$6:$X$6,0))</f>
        <v>57.6</v>
      </c>
      <c r="F1688" s="14">
        <f>INDEX('2.10.1'!$B$8:$X$105,MATCH(B1688,'2.10.1'!$A$8:$A$105,0),MATCH(Data!A1688,'2.10.1'!$B$7:$X$7,0))</f>
        <v>1.4</v>
      </c>
      <c r="G1688" s="14">
        <f>INDEX('3.2'!$B$7:$X$104,MATCH(B1688,'3.2'!$A$7:$A$104,0),MATCH(Data!A1688,'3.2'!$B$6:$X$6,0))</f>
        <v>65471</v>
      </c>
      <c r="H1688" s="14">
        <f>INDEX('20.9'!$B$7:$X$104,MATCH(B1688,'20.9'!$A$7:$A$104,0),MATCH(Data!A1688,'20.9'!$B$6:$X$6,0))</f>
        <v>153523</v>
      </c>
      <c r="I1688" s="14">
        <f>INDEX('20.10'!$B$7:$X$104,MATCH(B1688,'20.10'!$A$7:$A$104,0),MATCH(Data!A1688,'20.10'!$B$6:$X$6,0))</f>
        <v>173615</v>
      </c>
      <c r="J1688" s="14">
        <f>INDEX('20.13'!$B$7:$X$104,MATCH(B1688,'20.13'!$A$7:$A$104,0),MATCH(Data!A1688,'20.13'!$B$6:$X$6,0))</f>
        <v>103.8</v>
      </c>
      <c r="K1688" s="14"/>
    </row>
    <row r="1689" spans="1:11" ht="18" hidden="1" x14ac:dyDescent="0.45">
      <c r="A1689" s="116">
        <v>2017</v>
      </c>
      <c r="B1689" s="44" t="s">
        <v>137</v>
      </c>
      <c r="C1689" s="14">
        <f>INDEX('1.1'!$B$6:$X$103,MATCH(B1689,'1.1'!$A$6:$A$103,0),MATCH(Data!A1689,'1.1'!$B$5:$X$5,0))</f>
        <v>13941.6</v>
      </c>
      <c r="D1689" s="14">
        <f>INDEX('1.2'!$B$6:$X$103,MATCH(B1689,'1.2'!$A$6:$A$103,0),MATCH(Data!A1689,'1.2'!$B$5:$X$5,0))</f>
        <v>13917.5</v>
      </c>
      <c r="E1689" s="14">
        <f>INDEX('1.6.2'!$B$7:$X$104,MATCH(B1689,'1.6.2'!$A$7:$A$104,0),MATCH(Data!A1689,'1.6.2'!$B$6:$X$6,0))</f>
        <v>57.1</v>
      </c>
      <c r="F1689" s="14">
        <f>INDEX('2.10.1'!$B$8:$X$105,MATCH(B1689,'2.10.1'!$A$8:$A$105,0),MATCH(Data!A1689,'2.10.1'!$B$7:$X$7,0))</f>
        <v>4.2</v>
      </c>
      <c r="G1689" s="14">
        <f>INDEX('3.2'!$B$7:$X$104,MATCH(B1689,'3.2'!$A$7:$A$104,0),MATCH(Data!A1689,'3.2'!$B$6:$X$6,0))</f>
        <v>34299</v>
      </c>
      <c r="H1689" s="14">
        <f>INDEX('20.9'!$B$7:$X$104,MATCH(B1689,'20.9'!$A$7:$A$104,0),MATCH(Data!A1689,'20.9'!$B$6:$X$6,0))</f>
        <v>77122</v>
      </c>
      <c r="I1689" s="14">
        <f>INDEX('20.10'!$B$7:$X$104,MATCH(B1689,'20.10'!$A$7:$A$104,0),MATCH(Data!A1689,'20.10'!$B$6:$X$6,0))</f>
        <v>51827</v>
      </c>
      <c r="J1689" s="14">
        <f>INDEX('20.13'!$B$7:$X$104,MATCH(B1689,'20.13'!$A$7:$A$104,0),MATCH(Data!A1689,'20.13'!$B$6:$X$6,0))</f>
        <v>105.9</v>
      </c>
      <c r="K1689" s="14"/>
    </row>
    <row r="1690" spans="1:11" hidden="1" x14ac:dyDescent="0.45">
      <c r="A1690" s="116">
        <v>2017</v>
      </c>
      <c r="B1690" s="14" t="s">
        <v>59</v>
      </c>
      <c r="C1690" s="14">
        <f>INDEX('1.1'!$B$6:$X$103,MATCH(B1690,'1.1'!$A$6:$A$103,0),MATCH(Data!A1690,'1.1'!$B$5:$X$5,0))</f>
        <v>571.79999999999995</v>
      </c>
      <c r="D1690" s="14">
        <f>INDEX('1.2'!$B$6:$X$103,MATCH(B1690,'1.2'!$A$6:$A$103,0),MATCH(Data!A1690,'1.2'!$B$5:$X$5,0))</f>
        <v>578.79999999999995</v>
      </c>
      <c r="E1690" s="14">
        <f>INDEX('1.6.2'!$B$7:$X$104,MATCH(B1690,'1.6.2'!$A$7:$A$104,0),MATCH(Data!A1690,'1.6.2'!$B$6:$X$6,0))</f>
        <v>54.4</v>
      </c>
      <c r="F1690" s="14">
        <f>INDEX('2.10.1'!$B$8:$X$105,MATCH(B1690,'2.10.1'!$A$8:$A$105,0),MATCH(Data!A1690,'2.10.1'!$B$7:$X$7,0))</f>
        <v>8.6</v>
      </c>
      <c r="G1690" s="14">
        <f>INDEX('3.2'!$B$7:$X$104,MATCH(B1690,'3.2'!$A$7:$A$104,0),MATCH(Data!A1690,'3.2'!$B$6:$X$6,0))</f>
        <v>27473</v>
      </c>
      <c r="H1690" s="14">
        <f>INDEX('20.9'!$B$7:$X$104,MATCH(B1690,'20.9'!$A$7:$A$104,0),MATCH(Data!A1690,'20.9'!$B$6:$X$6,0))</f>
        <v>49012</v>
      </c>
      <c r="I1690" s="14">
        <f>INDEX('20.10'!$B$7:$X$104,MATCH(B1690,'20.10'!$A$7:$A$104,0),MATCH(Data!A1690,'20.10'!$B$6:$X$6,0))</f>
        <v>47094</v>
      </c>
      <c r="J1690" s="14">
        <f>INDEX('20.13'!$B$7:$X$104,MATCH(B1690,'20.13'!$A$7:$A$104,0),MATCH(Data!A1690,'20.13'!$B$6:$X$6,0))</f>
        <v>102.9</v>
      </c>
      <c r="K1690" s="14"/>
    </row>
    <row r="1691" spans="1:11" hidden="1" x14ac:dyDescent="0.45">
      <c r="A1691" s="116">
        <v>2017</v>
      </c>
      <c r="B1691" s="14" t="s">
        <v>60</v>
      </c>
      <c r="C1691" s="14">
        <f>INDEX('1.1'!$B$6:$X$103,MATCH(B1691,'1.1'!$A$6:$A$103,0),MATCH(Data!A1691,'1.1'!$B$5:$X$5,0))</f>
        <v>795.8</v>
      </c>
      <c r="D1691" s="14">
        <f>INDEX('1.2'!$B$6:$X$103,MATCH(B1691,'1.2'!$A$6:$A$103,0),MATCH(Data!A1691,'1.2'!$B$5:$X$5,0))</f>
        <v>803.7</v>
      </c>
      <c r="E1691" s="14">
        <f>INDEX('1.6.2'!$B$7:$X$104,MATCH(B1691,'1.6.2'!$A$7:$A$104,0),MATCH(Data!A1691,'1.6.2'!$B$6:$X$6,0))</f>
        <v>57.4</v>
      </c>
      <c r="F1691" s="14">
        <f>INDEX('2.10.1'!$B$8:$X$105,MATCH(B1691,'2.10.1'!$A$8:$A$105,0),MATCH(Data!A1691,'2.10.1'!$B$7:$X$7,0))</f>
        <v>7.8</v>
      </c>
      <c r="G1691" s="14">
        <f>INDEX('3.2'!$B$7:$X$104,MATCH(B1691,'3.2'!$A$7:$A$104,0),MATCH(Data!A1691,'3.2'!$B$6:$X$6,0))</f>
        <v>32310</v>
      </c>
      <c r="H1691" s="14">
        <f>INDEX('20.9'!$B$7:$X$104,MATCH(B1691,'20.9'!$A$7:$A$104,0),MATCH(Data!A1691,'20.9'!$B$6:$X$6,0))</f>
        <v>47482</v>
      </c>
      <c r="I1691" s="14">
        <f>INDEX('20.10'!$B$7:$X$104,MATCH(B1691,'20.10'!$A$7:$A$104,0),MATCH(Data!A1691,'20.10'!$B$6:$X$6,0))</f>
        <v>55797</v>
      </c>
      <c r="J1691" s="14">
        <f>INDEX('20.13'!$B$7:$X$104,MATCH(B1691,'20.13'!$A$7:$A$104,0),MATCH(Data!A1691,'20.13'!$B$6:$X$6,0))</f>
        <v>100</v>
      </c>
      <c r="K1691" s="14"/>
    </row>
    <row r="1692" spans="1:11" hidden="1" x14ac:dyDescent="0.45">
      <c r="A1692" s="116">
        <v>2017</v>
      </c>
      <c r="B1692" s="14" t="s">
        <v>61</v>
      </c>
      <c r="C1692" s="14">
        <f>INDEX('1.1'!$B$6:$X$103,MATCH(B1692,'1.1'!$A$6:$A$103,0),MATCH(Data!A1692,'1.1'!$B$5:$X$5,0))</f>
        <v>1091.0999999999999</v>
      </c>
      <c r="D1692" s="14">
        <f>INDEX('1.2'!$B$6:$X$103,MATCH(B1692,'1.2'!$A$6:$A$103,0),MATCH(Data!A1692,'1.2'!$B$5:$X$5,0))</f>
        <v>1100.9000000000001</v>
      </c>
      <c r="E1692" s="14">
        <f>INDEX('1.6.2'!$B$7:$X$104,MATCH(B1692,'1.6.2'!$A$7:$A$104,0),MATCH(Data!A1692,'1.6.2'!$B$6:$X$6,0))</f>
        <v>54.4</v>
      </c>
      <c r="F1692" s="14">
        <f>INDEX('2.10.1'!$B$8:$X$105,MATCH(B1692,'2.10.1'!$A$8:$A$105,0),MATCH(Data!A1692,'2.10.1'!$B$7:$X$7,0))</f>
        <v>6.4</v>
      </c>
      <c r="G1692" s="14">
        <f>INDEX('3.2'!$B$7:$X$104,MATCH(B1692,'3.2'!$A$7:$A$104,0),MATCH(Data!A1692,'3.2'!$B$6:$X$6,0))</f>
        <v>32310</v>
      </c>
      <c r="H1692" s="14">
        <f>INDEX('20.9'!$B$7:$X$104,MATCH(B1692,'20.9'!$A$7:$A$104,0),MATCH(Data!A1692,'20.9'!$B$6:$X$6,0))</f>
        <v>58026</v>
      </c>
      <c r="I1692" s="14">
        <f>INDEX('20.10'!$B$7:$X$104,MATCH(B1692,'20.10'!$A$7:$A$104,0),MATCH(Data!A1692,'20.10'!$B$6:$X$6,0))</f>
        <v>58662</v>
      </c>
      <c r="J1692" s="14">
        <f>INDEX('20.13'!$B$7:$X$104,MATCH(B1692,'20.13'!$A$7:$A$104,0),MATCH(Data!A1692,'20.13'!$B$6:$X$6,0))</f>
        <v>103.3</v>
      </c>
      <c r="K1692" s="14"/>
    </row>
    <row r="1693" spans="1:11" hidden="1" x14ac:dyDescent="0.45">
      <c r="A1693" s="116">
        <v>2017</v>
      </c>
      <c r="B1693" s="83" t="s">
        <v>62</v>
      </c>
      <c r="C1693" s="14">
        <f>INDEX('1.1'!$B$6:$X$103,MATCH(B1693,'1.1'!$A$6:$A$103,0),MATCH(Data!A1693,'1.1'!$B$5:$X$5,0))</f>
        <v>0</v>
      </c>
      <c r="D1693" s="14">
        <f>INDEX('1.2'!$B$6:$X$103,MATCH(B1693,'1.2'!$A$6:$A$103,0),MATCH(Data!A1693,'1.2'!$B$5:$X$5,0))</f>
        <v>0</v>
      </c>
      <c r="E1693" s="14">
        <f>INDEX('1.6.2'!$B$7:$X$104,MATCH(B1693,'1.6.2'!$A$7:$A$104,0),MATCH(Data!A1693,'1.6.2'!$B$6:$X$6,0))</f>
        <v>0</v>
      </c>
      <c r="F1693" s="14">
        <f>INDEX('2.10.1'!$B$8:$X$105,MATCH(B1693,'2.10.1'!$A$8:$A$105,0),MATCH(Data!A1693,'2.10.1'!$B$7:$X$7,0))</f>
        <v>0</v>
      </c>
      <c r="G1693" s="14">
        <f>INDEX('3.2'!$B$7:$X$104,MATCH(B1693,'3.2'!$A$7:$A$104,0),MATCH(Data!A1693,'3.2'!$B$6:$X$6,0))</f>
        <v>0</v>
      </c>
      <c r="H1693" s="14">
        <f>INDEX('20.9'!$B$7:$X$104,MATCH(B1693,'20.9'!$A$7:$A$104,0),MATCH(Data!A1693,'20.9'!$B$6:$X$6,0))</f>
        <v>0</v>
      </c>
      <c r="I1693" s="14">
        <f>INDEX('20.10'!$B$7:$X$104,MATCH(B1693,'20.10'!$A$7:$A$104,0),MATCH(Data!A1693,'20.10'!$B$6:$X$6,0))</f>
        <v>0</v>
      </c>
      <c r="J1693" s="14">
        <f>INDEX('20.13'!$B$7:$X$104,MATCH(B1693,'20.13'!$A$7:$A$104,0),MATCH(Data!A1693,'20.13'!$B$6:$X$6,0))</f>
        <v>0</v>
      </c>
      <c r="K1693" s="14"/>
    </row>
    <row r="1694" spans="1:11" hidden="1" x14ac:dyDescent="0.45">
      <c r="A1694" s="116">
        <v>2017</v>
      </c>
      <c r="B1694" s="105" t="s">
        <v>63</v>
      </c>
      <c r="C1694" s="14">
        <f>INDEX('1.1'!$B$6:$X$103,MATCH(B1694,'1.1'!$A$6:$A$103,0),MATCH(Data!A1694,'1.1'!$B$5:$X$5,0))</f>
        <v>42</v>
      </c>
      <c r="D1694" s="14">
        <f>INDEX('1.2'!$B$6:$X$103,MATCH(B1694,'1.2'!$A$6:$A$103,0),MATCH(Data!A1694,'1.2'!$B$5:$X$5,0))</f>
        <v>42.2</v>
      </c>
      <c r="E1694" s="14">
        <f>INDEX('1.6.2'!$B$7:$X$104,MATCH(B1694,'1.6.2'!$A$7:$A$104,0),MATCH(Data!A1694,'1.6.2'!$B$6:$X$6,0))</f>
        <v>57.7</v>
      </c>
      <c r="F1694" s="14">
        <f>INDEX('2.10.1'!$B$8:$X$105,MATCH(B1694,'2.10.1'!$A$8:$A$105,0),MATCH(Data!A1694,'2.10.1'!$B$7:$X$7,0))</f>
        <v>8</v>
      </c>
      <c r="G1694" s="14">
        <f>INDEX('3.2'!$B$7:$X$104,MATCH(B1694,'3.2'!$A$7:$A$104,0),MATCH(Data!A1694,'3.2'!$B$6:$X$6,0))</f>
        <v>73013</v>
      </c>
      <c r="H1694" s="14" t="str">
        <f>INDEX('20.9'!$B$7:$X$104,MATCH(B1694,'20.9'!$A$7:$A$104,0),MATCH(Data!A1694,'20.9'!$B$6:$X$6,0))</f>
        <v>…</v>
      </c>
      <c r="I1694" s="14">
        <f>INDEX('20.10'!$B$7:$X$104,MATCH(B1694,'20.10'!$A$7:$A$104,0),MATCH(Data!A1694,'20.10'!$B$6:$X$6,0))</f>
        <v>68251</v>
      </c>
      <c r="J1694" s="14">
        <f>INDEX('20.13'!$B$7:$X$104,MATCH(B1694,'20.13'!$A$7:$A$104,0),MATCH(Data!A1694,'20.13'!$B$6:$X$6,0))</f>
        <v>101.2</v>
      </c>
      <c r="K1694" s="14"/>
    </row>
    <row r="1695" spans="1:11" ht="18" hidden="1" x14ac:dyDescent="0.45">
      <c r="A1695" s="116">
        <v>2017</v>
      </c>
      <c r="B1695" s="105" t="s">
        <v>126</v>
      </c>
      <c r="C1695" s="14">
        <f>INDEX('1.1'!$B$6:$X$103,MATCH(B1695,'1.1'!$A$6:$A$103,0),MATCH(Data!A1695,'1.1'!$B$5:$X$5,0))</f>
        <v>1049.0999999999999</v>
      </c>
      <c r="D1695" s="14">
        <f>INDEX('1.2'!$B$6:$X$103,MATCH(B1695,'1.2'!$A$6:$A$103,0),MATCH(Data!A1695,'1.2'!$B$5:$X$5,0))</f>
        <v>1058.7</v>
      </c>
      <c r="E1695" s="14">
        <f>INDEX('1.6.2'!$B$7:$X$104,MATCH(B1695,'1.6.2'!$A$7:$A$104,0),MATCH(Data!A1695,'1.6.2'!$B$6:$X$6,0))</f>
        <v>54.3</v>
      </c>
      <c r="F1695" s="14">
        <f>INDEX('2.10.1'!$B$8:$X$105,MATCH(B1695,'2.10.1'!$A$8:$A$105,0),MATCH(Data!A1695,'2.10.1'!$B$7:$X$7,0))</f>
        <v>6.4</v>
      </c>
      <c r="G1695" s="14">
        <f>INDEX('3.2'!$B$7:$X$104,MATCH(B1695,'3.2'!$A$7:$A$104,0),MATCH(Data!A1695,'3.2'!$B$6:$X$6,0))</f>
        <v>30707</v>
      </c>
      <c r="H1695" s="14">
        <f>INDEX('20.9'!$B$7:$X$104,MATCH(B1695,'20.9'!$A$7:$A$104,0),MATCH(Data!A1695,'20.9'!$B$6:$X$6,0))</f>
        <v>58026</v>
      </c>
      <c r="I1695" s="14">
        <f>INDEX('20.10'!$B$7:$X$104,MATCH(B1695,'20.10'!$A$7:$A$104,0),MATCH(Data!A1695,'20.10'!$B$6:$X$6,0))</f>
        <v>58524</v>
      </c>
      <c r="J1695" s="14">
        <f>INDEX('20.13'!$B$7:$X$104,MATCH(B1695,'20.13'!$A$7:$A$104,0),MATCH(Data!A1695,'20.13'!$B$6:$X$6,0))</f>
        <v>103.3</v>
      </c>
      <c r="K1695" s="14"/>
    </row>
    <row r="1696" spans="1:11" hidden="1" x14ac:dyDescent="0.45">
      <c r="A1696" s="116">
        <v>2017</v>
      </c>
      <c r="B1696" s="14" t="s">
        <v>65</v>
      </c>
      <c r="C1696" s="14">
        <f>INDEX('1.1'!$B$6:$X$103,MATCH(B1696,'1.1'!$A$6:$A$103,0),MATCH(Data!A1696,'1.1'!$B$5:$X$5,0))</f>
        <v>1176</v>
      </c>
      <c r="D1696" s="14">
        <f>INDEX('1.2'!$B$6:$X$103,MATCH(B1696,'1.2'!$A$6:$A$103,0),MATCH(Data!A1696,'1.2'!$B$5:$X$5,0))</f>
        <v>1179.7</v>
      </c>
      <c r="E1696" s="14">
        <f>INDEX('1.6.2'!$B$7:$X$104,MATCH(B1696,'1.6.2'!$A$7:$A$104,0),MATCH(Data!A1696,'1.6.2'!$B$6:$X$6,0))</f>
        <v>54.3</v>
      </c>
      <c r="F1696" s="14">
        <f>INDEX('2.10.1'!$B$8:$X$105,MATCH(B1696,'2.10.1'!$A$8:$A$105,0),MATCH(Data!A1696,'2.10.1'!$B$7:$X$7,0))</f>
        <v>5.3</v>
      </c>
      <c r="G1696" s="14">
        <f>INDEX('3.2'!$B$7:$X$104,MATCH(B1696,'3.2'!$A$7:$A$104,0),MATCH(Data!A1696,'3.2'!$B$6:$X$6,0))</f>
        <v>25920</v>
      </c>
      <c r="H1696" s="14">
        <f>INDEX('20.9'!$B$7:$X$104,MATCH(B1696,'20.9'!$A$7:$A$104,0),MATCH(Data!A1696,'20.9'!$B$6:$X$6,0))</f>
        <v>37974</v>
      </c>
      <c r="I1696" s="14">
        <f>INDEX('20.10'!$B$7:$X$104,MATCH(B1696,'20.10'!$A$7:$A$104,0),MATCH(Data!A1696,'20.10'!$B$6:$X$6,0))</f>
        <v>37153</v>
      </c>
      <c r="J1696" s="14">
        <f>INDEX('20.13'!$B$7:$X$104,MATCH(B1696,'20.13'!$A$7:$A$104,0),MATCH(Data!A1696,'20.13'!$B$6:$X$6,0))</f>
        <v>106.9</v>
      </c>
      <c r="K1696" s="14"/>
    </row>
    <row r="1697" spans="1:11" hidden="1" x14ac:dyDescent="0.45">
      <c r="A1697" s="116">
        <v>2017</v>
      </c>
      <c r="B1697" s="14" t="s">
        <v>66</v>
      </c>
      <c r="C1697" s="14">
        <f>INDEX('1.1'!$B$6:$X$103,MATCH(B1697,'1.1'!$A$6:$A$103,0),MATCH(Data!A1697,'1.1'!$B$5:$X$5,0))</f>
        <v>996.5</v>
      </c>
      <c r="D1697" s="14">
        <f>INDEX('1.2'!$B$6:$X$103,MATCH(B1697,'1.2'!$A$6:$A$103,0),MATCH(Data!A1697,'1.2'!$B$5:$X$5,0))</f>
        <v>992.2</v>
      </c>
      <c r="E1697" s="14">
        <f>INDEX('1.6.2'!$B$7:$X$104,MATCH(B1697,'1.6.2'!$A$7:$A$104,0),MATCH(Data!A1697,'1.6.2'!$B$6:$X$6,0))</f>
        <v>56.9</v>
      </c>
      <c r="F1697" s="14">
        <f>INDEX('2.10.1'!$B$8:$X$105,MATCH(B1697,'2.10.1'!$A$8:$A$105,0),MATCH(Data!A1697,'2.10.1'!$B$7:$X$7,0))</f>
        <v>5.2</v>
      </c>
      <c r="G1697" s="14">
        <f>INDEX('3.2'!$B$7:$X$104,MATCH(B1697,'3.2'!$A$7:$A$104,0),MATCH(Data!A1697,'3.2'!$B$6:$X$6,0))</f>
        <v>26463</v>
      </c>
      <c r="H1697" s="14">
        <f>INDEX('20.9'!$B$7:$X$104,MATCH(B1697,'20.9'!$A$7:$A$104,0),MATCH(Data!A1697,'20.9'!$B$6:$X$6,0))</f>
        <v>51932</v>
      </c>
      <c r="I1697" s="14">
        <f>INDEX('20.10'!$B$7:$X$104,MATCH(B1697,'20.10'!$A$7:$A$104,0),MATCH(Data!A1697,'20.10'!$B$6:$X$6,0))</f>
        <v>50110</v>
      </c>
      <c r="J1697" s="14">
        <f>INDEX('20.13'!$B$7:$X$104,MATCH(B1697,'20.13'!$A$7:$A$104,0),MATCH(Data!A1697,'20.13'!$B$6:$X$6,0))</f>
        <v>108.5</v>
      </c>
      <c r="K1697" s="14"/>
    </row>
    <row r="1698" spans="1:11" hidden="1" x14ac:dyDescent="0.45">
      <c r="A1698" s="116">
        <v>2017</v>
      </c>
      <c r="B1698" s="14" t="s">
        <v>67</v>
      </c>
      <c r="C1698" s="14">
        <f>INDEX('1.1'!$B$6:$X$103,MATCH(B1698,'1.1'!$A$6:$A$103,0),MATCH(Data!A1698,'1.1'!$B$5:$X$5,0))</f>
        <v>1871.4</v>
      </c>
      <c r="D1698" s="14">
        <f>INDEX('1.2'!$B$6:$X$103,MATCH(B1698,'1.2'!$A$6:$A$103,0),MATCH(Data!A1698,'1.2'!$B$5:$X$5,0))</f>
        <v>1856.6</v>
      </c>
      <c r="E1698" s="14">
        <f>INDEX('1.6.2'!$B$7:$X$104,MATCH(B1698,'1.6.2'!$A$7:$A$104,0),MATCH(Data!A1698,'1.6.2'!$B$6:$X$6,0))</f>
        <v>58.4</v>
      </c>
      <c r="F1698" s="14">
        <f>INDEX('2.10.1'!$B$8:$X$105,MATCH(B1698,'2.10.1'!$A$8:$A$105,0),MATCH(Data!A1698,'2.10.1'!$B$7:$X$7,0))</f>
        <v>4.5999999999999996</v>
      </c>
      <c r="G1698" s="14">
        <f>INDEX('3.2'!$B$7:$X$104,MATCH(B1698,'3.2'!$A$7:$A$104,0),MATCH(Data!A1698,'3.2'!$B$6:$X$6,0))</f>
        <v>29668</v>
      </c>
      <c r="H1698" s="14">
        <f>INDEX('20.9'!$B$7:$X$104,MATCH(B1698,'20.9'!$A$7:$A$104,0),MATCH(Data!A1698,'20.9'!$B$6:$X$6,0))</f>
        <v>53039</v>
      </c>
      <c r="I1698" s="14">
        <f>INDEX('20.10'!$B$7:$X$104,MATCH(B1698,'20.10'!$A$7:$A$104,0),MATCH(Data!A1698,'20.10'!$B$6:$X$6,0))</f>
        <v>53132</v>
      </c>
      <c r="J1698" s="14">
        <f>INDEX('20.13'!$B$7:$X$104,MATCH(B1698,'20.13'!$A$7:$A$104,0),MATCH(Data!A1698,'20.13'!$B$6:$X$6,0))</f>
        <v>107.4</v>
      </c>
      <c r="K1698" s="14"/>
    </row>
    <row r="1699" spans="1:11" hidden="1" x14ac:dyDescent="0.45">
      <c r="A1699" s="116">
        <v>2017</v>
      </c>
      <c r="B1699" s="14" t="s">
        <v>68</v>
      </c>
      <c r="C1699" s="14">
        <f>INDEX('1.1'!$B$6:$X$103,MATCH(B1699,'1.1'!$A$6:$A$103,0),MATCH(Data!A1699,'1.1'!$B$5:$X$5,0))</f>
        <v>714.7</v>
      </c>
      <c r="D1699" s="14">
        <f>INDEX('1.2'!$B$6:$X$103,MATCH(B1699,'1.2'!$A$6:$A$103,0),MATCH(Data!A1699,'1.2'!$B$5:$X$5,0))</f>
        <v>719.4</v>
      </c>
      <c r="E1699" s="14">
        <f>INDEX('1.6.2'!$B$7:$X$104,MATCH(B1699,'1.6.2'!$A$7:$A$104,0),MATCH(Data!A1699,'1.6.2'!$B$6:$X$6,0))</f>
        <v>58.8</v>
      </c>
      <c r="F1699" s="14">
        <f>INDEX('2.10.1'!$B$8:$X$105,MATCH(B1699,'2.10.1'!$A$8:$A$105,0),MATCH(Data!A1699,'2.10.1'!$B$7:$X$7,0))</f>
        <v>7</v>
      </c>
      <c r="G1699" s="14">
        <f>INDEX('3.2'!$B$7:$X$104,MATCH(B1699,'3.2'!$A$7:$A$104,0),MATCH(Data!A1699,'3.2'!$B$6:$X$6,0))</f>
        <v>39273</v>
      </c>
      <c r="H1699" s="14" t="str">
        <f>INDEX('20.9'!$B$7:$X$104,MATCH(B1699,'20.9'!$A$7:$A$104,0),MATCH(Data!A1699,'20.9'!$B$6:$X$6,0))</f>
        <v>…</v>
      </c>
      <c r="I1699" s="14">
        <f>INDEX('20.10'!$B$7:$X$104,MATCH(B1699,'20.10'!$A$7:$A$104,0),MATCH(Data!A1699,'20.10'!$B$6:$X$6,0))</f>
        <v>45235</v>
      </c>
      <c r="J1699" s="14">
        <f>INDEX('20.13'!$B$7:$X$104,MATCH(B1699,'20.13'!$A$7:$A$104,0),MATCH(Data!A1699,'20.13'!$B$6:$X$6,0))</f>
        <v>102.2</v>
      </c>
      <c r="K1699" s="14"/>
    </row>
    <row r="1700" spans="1:11" hidden="1" x14ac:dyDescent="0.45">
      <c r="A1700" s="116">
        <v>2017</v>
      </c>
      <c r="B1700" s="14" t="s">
        <v>69</v>
      </c>
      <c r="C1700" s="14">
        <f>INDEX('1.1'!$B$6:$X$103,MATCH(B1700,'1.1'!$A$6:$A$103,0),MATCH(Data!A1700,'1.1'!$B$5:$X$5,0))</f>
        <v>603.70000000000005</v>
      </c>
      <c r="D1700" s="14">
        <f>INDEX('1.2'!$B$6:$X$103,MATCH(B1700,'1.2'!$A$6:$A$103,0),MATCH(Data!A1700,'1.2'!$B$5:$X$5,0))</f>
        <v>606.79999999999995</v>
      </c>
      <c r="E1700" s="14">
        <f>INDEX('1.6.2'!$B$7:$X$104,MATCH(B1700,'1.6.2'!$A$7:$A$104,0),MATCH(Data!A1700,'1.6.2'!$B$6:$X$6,0))</f>
        <v>53</v>
      </c>
      <c r="F1700" s="14">
        <f>INDEX('2.10.1'!$B$8:$X$105,MATCH(B1700,'2.10.1'!$A$8:$A$105,0),MATCH(Data!A1700,'2.10.1'!$B$7:$X$7,0))</f>
        <v>4.7</v>
      </c>
      <c r="G1700" s="14">
        <f>INDEX('3.2'!$B$7:$X$104,MATCH(B1700,'3.2'!$A$7:$A$104,0),MATCH(Data!A1700,'3.2'!$B$6:$X$6,0))</f>
        <v>25757</v>
      </c>
      <c r="H1700" s="14">
        <f>INDEX('20.9'!$B$7:$X$104,MATCH(B1700,'20.9'!$A$7:$A$104,0),MATCH(Data!A1700,'20.9'!$B$6:$X$6,0))</f>
        <v>39393</v>
      </c>
      <c r="I1700" s="14">
        <f>INDEX('20.10'!$B$7:$X$104,MATCH(B1700,'20.10'!$A$7:$A$104,0),MATCH(Data!A1700,'20.10'!$B$6:$X$6,0))</f>
        <v>40018</v>
      </c>
      <c r="J1700" s="14">
        <f>INDEX('20.13'!$B$7:$X$104,MATCH(B1700,'20.13'!$A$7:$A$104,0),MATCH(Data!A1700,'20.13'!$B$6:$X$6,0))</f>
        <v>102.5</v>
      </c>
      <c r="K1700" s="14"/>
    </row>
    <row r="1701" spans="1:11" hidden="1" x14ac:dyDescent="0.45">
      <c r="A1701" s="116">
        <v>2017</v>
      </c>
      <c r="B1701" s="14" t="s">
        <v>70</v>
      </c>
      <c r="C1701" s="14">
        <f>INDEX('1.1'!$B$6:$X$103,MATCH(B1701,'1.1'!$A$6:$A$103,0),MATCH(Data!A1701,'1.1'!$B$5:$X$5,0))</f>
        <v>625.79999999999995</v>
      </c>
      <c r="D1701" s="14">
        <f>INDEX('1.2'!$B$6:$X$103,MATCH(B1701,'1.2'!$A$6:$A$103,0),MATCH(Data!A1701,'1.2'!$B$5:$X$5,0))</f>
        <v>629.29999999999995</v>
      </c>
      <c r="E1701" s="14">
        <f>INDEX('1.6.2'!$B$7:$X$104,MATCH(B1701,'1.6.2'!$A$7:$A$104,0),MATCH(Data!A1701,'1.6.2'!$B$6:$X$6,0))</f>
        <v>53.8</v>
      </c>
      <c r="F1701" s="14">
        <f>INDEX('2.10.1'!$B$8:$X$105,MATCH(B1701,'2.10.1'!$A$8:$A$105,0),MATCH(Data!A1701,'2.10.1'!$B$7:$X$7,0))</f>
        <v>6.5</v>
      </c>
      <c r="G1701" s="14">
        <f>INDEX('3.2'!$B$7:$X$104,MATCH(B1701,'3.2'!$A$7:$A$104,0),MATCH(Data!A1701,'3.2'!$B$6:$X$6,0))</f>
        <v>23285</v>
      </c>
      <c r="H1701" s="14">
        <f>INDEX('20.9'!$B$7:$X$104,MATCH(B1701,'20.9'!$A$7:$A$104,0),MATCH(Data!A1701,'20.9'!$B$6:$X$6,0))</f>
        <v>39621</v>
      </c>
      <c r="I1701" s="14">
        <f>INDEX('20.10'!$B$7:$X$104,MATCH(B1701,'20.10'!$A$7:$A$104,0),MATCH(Data!A1701,'20.10'!$B$6:$X$6,0))</f>
        <v>37077</v>
      </c>
      <c r="J1701" s="14">
        <f>INDEX('20.13'!$B$7:$X$104,MATCH(B1701,'20.13'!$A$7:$A$104,0),MATCH(Data!A1701,'20.13'!$B$6:$X$6,0))</f>
        <v>107.6</v>
      </c>
      <c r="K1701" s="14"/>
    </row>
    <row r="1702" spans="1:11" hidden="1" x14ac:dyDescent="0.45">
      <c r="A1702" s="116">
        <v>2017</v>
      </c>
      <c r="B1702" s="14" t="s">
        <v>71</v>
      </c>
      <c r="C1702" s="14">
        <f>INDEX('1.1'!$B$6:$X$103,MATCH(B1702,'1.1'!$A$6:$A$103,0),MATCH(Data!A1702,'1.1'!$B$5:$X$5,0))</f>
        <v>5494.8</v>
      </c>
      <c r="D1702" s="14">
        <f>INDEX('1.2'!$B$6:$X$103,MATCH(B1702,'1.2'!$A$6:$A$103,0),MATCH(Data!A1702,'1.2'!$B$5:$X$5,0))</f>
        <v>5450.1</v>
      </c>
      <c r="E1702" s="14">
        <f>INDEX('1.6.2'!$B$7:$X$104,MATCH(B1702,'1.6.2'!$A$7:$A$104,0),MATCH(Data!A1702,'1.6.2'!$B$6:$X$6,0))</f>
        <v>58.7</v>
      </c>
      <c r="F1702" s="14">
        <f>INDEX('2.10.1'!$B$8:$X$105,MATCH(B1702,'2.10.1'!$A$8:$A$105,0),MATCH(Data!A1702,'2.10.1'!$B$7:$X$7,0))</f>
        <v>1.6</v>
      </c>
      <c r="G1702" s="14">
        <f>INDEX('3.2'!$B$7:$X$104,MATCH(B1702,'3.2'!$A$7:$A$104,0),MATCH(Data!A1702,'3.2'!$B$6:$X$6,0))</f>
        <v>42338</v>
      </c>
      <c r="H1702" s="14">
        <f>INDEX('20.9'!$B$7:$X$104,MATCH(B1702,'20.9'!$A$7:$A$104,0),MATCH(Data!A1702,'20.9'!$B$6:$X$6,0))</f>
        <v>101344</v>
      </c>
      <c r="I1702" s="14">
        <f>INDEX('20.10'!$B$7:$X$104,MATCH(B1702,'20.10'!$A$7:$A$104,0),MATCH(Data!A1702,'20.10'!$B$6:$X$6,0))</f>
        <v>88711</v>
      </c>
      <c r="J1702" s="14">
        <f>INDEX('20.13'!$B$7:$X$104,MATCH(B1702,'20.13'!$A$7:$A$104,0),MATCH(Data!A1702,'20.13'!$B$6:$X$6,0))</f>
        <v>108.1</v>
      </c>
      <c r="K1702" s="14"/>
    </row>
    <row r="1703" spans="1:11" ht="18" hidden="1" x14ac:dyDescent="0.45">
      <c r="A1703" s="116">
        <v>2017</v>
      </c>
      <c r="B1703" s="55" t="s">
        <v>151</v>
      </c>
      <c r="C1703" s="14">
        <f>INDEX('1.1'!$B$6:$X$103,MATCH(B1703,'1.1'!$A$6:$A$103,0),MATCH(Data!A1703,'1.1'!$B$5:$X$5,0))</f>
        <v>16643.3</v>
      </c>
      <c r="D1703" s="14">
        <f>INDEX('1.2'!$B$6:$X$103,MATCH(B1703,'1.2'!$A$6:$A$103,0),MATCH(Data!A1703,'1.2'!$B$5:$X$5,0))</f>
        <v>16617.2</v>
      </c>
      <c r="E1703" s="14">
        <f>INDEX('1.6.2'!$B$7:$X$104,MATCH(B1703,'1.6.2'!$A$7:$A$104,0),MATCH(Data!A1703,'1.6.2'!$B$6:$X$6,0))</f>
        <v>55.6</v>
      </c>
      <c r="F1703" s="14">
        <f>INDEX('2.10.1'!$B$8:$X$105,MATCH(B1703,'2.10.1'!$A$8:$A$105,0),MATCH(Data!A1703,'2.10.1'!$B$7:$X$7,0))</f>
        <v>6</v>
      </c>
      <c r="G1703" s="14">
        <f>INDEX('3.2'!$B$7:$X$104,MATCH(B1703,'3.2'!$A$7:$A$104,0),MATCH(Data!A1703,'3.2'!$B$6:$X$6,0))</f>
        <v>27348</v>
      </c>
      <c r="H1703" s="14">
        <f>INDEX('20.9'!$B$7:$X$104,MATCH(B1703,'20.9'!$A$7:$A$104,0),MATCH(Data!A1703,'20.9'!$B$6:$X$6,0))</f>
        <v>43666</v>
      </c>
      <c r="I1703" s="14">
        <f>INDEX('20.10'!$B$7:$X$104,MATCH(B1703,'20.10'!$A$7:$A$104,0),MATCH(Data!A1703,'20.10'!$B$6:$X$6,0))</f>
        <v>53193</v>
      </c>
      <c r="J1703" s="14">
        <f>INDEX('20.13'!$B$7:$X$104,MATCH(B1703,'20.13'!$A$7:$A$104,0),MATCH(Data!A1703,'20.13'!$B$6:$X$6,0))</f>
        <v>104.9</v>
      </c>
      <c r="K1703" s="14"/>
    </row>
    <row r="1704" spans="1:11" hidden="1" x14ac:dyDescent="0.45">
      <c r="A1704" s="116">
        <v>2017</v>
      </c>
      <c r="B1704" s="14" t="s">
        <v>72</v>
      </c>
      <c r="C1704" s="14">
        <f>INDEX('1.1'!$B$6:$X$103,MATCH(B1704,'1.1'!$A$6:$A$103,0),MATCH(Data!A1704,'1.1'!$B$5:$X$5,0))</f>
        <v>472.6</v>
      </c>
      <c r="D1704" s="14">
        <f>INDEX('1.2'!$B$6:$X$103,MATCH(B1704,'1.2'!$A$6:$A$103,0),MATCH(Data!A1704,'1.2'!$B$5:$X$5,0))</f>
        <v>471.2</v>
      </c>
      <c r="E1704" s="14">
        <f>INDEX('1.6.2'!$B$7:$X$104,MATCH(B1704,'1.6.2'!$A$7:$A$104,0),MATCH(Data!A1704,'1.6.2'!$B$6:$X$6,0))</f>
        <v>55.7</v>
      </c>
      <c r="F1704" s="14">
        <f>INDEX('2.10.1'!$B$8:$X$105,MATCH(B1704,'2.10.1'!$A$8:$A$105,0),MATCH(Data!A1704,'2.10.1'!$B$7:$X$7,0))</f>
        <v>8.8000000000000007</v>
      </c>
      <c r="G1704" s="14">
        <f>INDEX('3.2'!$B$7:$X$104,MATCH(B1704,'3.2'!$A$7:$A$104,0),MATCH(Data!A1704,'3.2'!$B$6:$X$6,0))</f>
        <v>26478</v>
      </c>
      <c r="H1704" s="14">
        <f>INDEX('20.9'!$B$7:$X$104,MATCH(B1704,'20.9'!$A$7:$A$104,0),MATCH(Data!A1704,'20.9'!$B$6:$X$6,0))</f>
        <v>32930</v>
      </c>
      <c r="I1704" s="14">
        <f>INDEX('20.10'!$B$7:$X$104,MATCH(B1704,'20.10'!$A$7:$A$104,0),MATCH(Data!A1704,'20.10'!$B$6:$X$6,0))</f>
        <v>34633</v>
      </c>
      <c r="J1704" s="14">
        <f>INDEX('20.13'!$B$7:$X$104,MATCH(B1704,'20.13'!$A$7:$A$104,0),MATCH(Data!A1704,'20.13'!$B$6:$X$6,0))</f>
        <v>119.6</v>
      </c>
      <c r="K1704" s="14"/>
    </row>
    <row r="1705" spans="1:11" hidden="1" x14ac:dyDescent="0.45">
      <c r="A1705" s="116">
        <v>2017</v>
      </c>
      <c r="B1705" s="14" t="s">
        <v>73</v>
      </c>
      <c r="C1705" s="14">
        <f>INDEX('1.1'!$B$6:$X$103,MATCH(B1705,'1.1'!$A$6:$A$103,0),MATCH(Data!A1705,'1.1'!$B$5:$X$5,0))</f>
        <v>274.5</v>
      </c>
      <c r="D1705" s="14">
        <f>INDEX('1.2'!$B$6:$X$103,MATCH(B1705,'1.2'!$A$6:$A$103,0),MATCH(Data!A1705,'1.2'!$B$5:$X$5,0))</f>
        <v>275.7</v>
      </c>
      <c r="E1705" s="14">
        <f>INDEX('1.6.2'!$B$7:$X$104,MATCH(B1705,'1.6.2'!$A$7:$A$104,0),MATCH(Data!A1705,'1.6.2'!$B$6:$X$6,0))</f>
        <v>55.9</v>
      </c>
      <c r="F1705" s="14">
        <f>INDEX('2.10.1'!$B$8:$X$105,MATCH(B1705,'2.10.1'!$A$8:$A$105,0),MATCH(Data!A1705,'2.10.1'!$B$7:$X$7,0))</f>
        <v>9.9</v>
      </c>
      <c r="G1705" s="14">
        <f>INDEX('3.2'!$B$7:$X$104,MATCH(B1705,'3.2'!$A$7:$A$104,0),MATCH(Data!A1705,'3.2'!$B$6:$X$6,0))</f>
        <v>16261</v>
      </c>
      <c r="H1705" s="14">
        <f>INDEX('20.9'!$B$7:$X$104,MATCH(B1705,'20.9'!$A$7:$A$104,0),MATCH(Data!A1705,'20.9'!$B$6:$X$6,0))</f>
        <v>29433</v>
      </c>
      <c r="I1705" s="14">
        <f>INDEX('20.10'!$B$7:$X$104,MATCH(B1705,'20.10'!$A$7:$A$104,0),MATCH(Data!A1705,'20.10'!$B$6:$X$6,0))</f>
        <v>37038</v>
      </c>
      <c r="J1705" s="14">
        <f>INDEX('20.13'!$B$7:$X$104,MATCH(B1705,'20.13'!$A$7:$A$104,0),MATCH(Data!A1705,'20.13'!$B$6:$X$6,0))</f>
        <v>97.5</v>
      </c>
      <c r="K1705" s="14"/>
    </row>
    <row r="1706" spans="1:11" hidden="1" x14ac:dyDescent="0.45">
      <c r="A1706" s="116">
        <v>2017</v>
      </c>
      <c r="B1706" s="14" t="s">
        <v>74</v>
      </c>
      <c r="C1706" s="14">
        <f>INDEX('1.1'!$B$6:$X$103,MATCH(B1706,'1.1'!$A$6:$A$103,0),MATCH(Data!A1706,'1.1'!$B$5:$X$5,0))</f>
        <v>1929.6</v>
      </c>
      <c r="D1706" s="14">
        <f>INDEX('1.2'!$B$6:$X$103,MATCH(B1706,'1.2'!$A$6:$A$103,0),MATCH(Data!A1706,'1.2'!$B$5:$X$5,0))</f>
        <v>1926.2</v>
      </c>
      <c r="E1706" s="14">
        <f>INDEX('1.6.2'!$B$7:$X$104,MATCH(B1706,'1.6.2'!$A$7:$A$104,0),MATCH(Data!A1706,'1.6.2'!$B$6:$X$6,0))</f>
        <v>54</v>
      </c>
      <c r="F1706" s="14">
        <f>INDEX('2.10.1'!$B$8:$X$105,MATCH(B1706,'2.10.1'!$A$8:$A$105,0),MATCH(Data!A1706,'2.10.1'!$B$7:$X$7,0))</f>
        <v>6.4</v>
      </c>
      <c r="G1706" s="14">
        <f>INDEX('3.2'!$B$7:$X$104,MATCH(B1706,'3.2'!$A$7:$A$104,0),MATCH(Data!A1706,'3.2'!$B$6:$X$6,0))</f>
        <v>19818</v>
      </c>
      <c r="H1706" s="14">
        <f>INDEX('20.9'!$B$7:$X$104,MATCH(B1706,'20.9'!$A$7:$A$104,0),MATCH(Data!A1706,'20.9'!$B$6:$X$6,0))</f>
        <v>49749</v>
      </c>
      <c r="I1706" s="14">
        <f>INDEX('20.10'!$B$7:$X$104,MATCH(B1706,'20.10'!$A$7:$A$104,0),MATCH(Data!A1706,'20.10'!$B$6:$X$6,0))</f>
        <v>54465</v>
      </c>
      <c r="J1706" s="14">
        <f>INDEX('20.13'!$B$7:$X$104,MATCH(B1706,'20.13'!$A$7:$A$104,0),MATCH(Data!A1706,'20.13'!$B$6:$X$6,0))</f>
        <v>126.5</v>
      </c>
      <c r="K1706" s="14"/>
    </row>
    <row r="1707" spans="1:11" hidden="1" x14ac:dyDescent="0.45">
      <c r="A1707" s="116">
        <v>2017</v>
      </c>
      <c r="B1707" s="14" t="s">
        <v>75</v>
      </c>
      <c r="C1707" s="14">
        <f>INDEX('1.1'!$B$6:$X$103,MATCH(B1707,'1.1'!$A$6:$A$103,0),MATCH(Data!A1707,'1.1'!$B$5:$X$5,0))</f>
        <v>5695.9</v>
      </c>
      <c r="D1707" s="14">
        <f>INDEX('1.2'!$B$6:$X$103,MATCH(B1707,'1.2'!$A$6:$A$103,0),MATCH(Data!A1707,'1.2'!$B$5:$X$5,0))</f>
        <v>5673.1</v>
      </c>
      <c r="E1707" s="14">
        <f>INDEX('1.6.2'!$B$7:$X$104,MATCH(B1707,'1.6.2'!$A$7:$A$104,0),MATCH(Data!A1707,'1.6.2'!$B$6:$X$6,0))</f>
        <v>55.3</v>
      </c>
      <c r="F1707" s="14">
        <f>INDEX('2.10.1'!$B$8:$X$105,MATCH(B1707,'2.10.1'!$A$8:$A$105,0),MATCH(Data!A1707,'2.10.1'!$B$7:$X$7,0))</f>
        <v>5.7</v>
      </c>
      <c r="G1707" s="14">
        <f>INDEX('3.2'!$B$7:$X$104,MATCH(B1707,'3.2'!$A$7:$A$104,0),MATCH(Data!A1707,'3.2'!$B$6:$X$6,0))</f>
        <v>33403</v>
      </c>
      <c r="H1707" s="14">
        <f>INDEX('20.9'!$B$7:$X$104,MATCH(B1707,'20.9'!$A$7:$A$104,0),MATCH(Data!A1707,'20.9'!$B$6:$X$6,0))</f>
        <v>42731</v>
      </c>
      <c r="I1707" s="14">
        <f>INDEX('20.10'!$B$7:$X$104,MATCH(B1707,'20.10'!$A$7:$A$104,0),MATCH(Data!A1707,'20.10'!$B$6:$X$6,0))</f>
        <v>56238</v>
      </c>
      <c r="J1707" s="14">
        <f>INDEX('20.13'!$B$7:$X$104,MATCH(B1707,'20.13'!$A$7:$A$104,0),MATCH(Data!A1707,'20.13'!$B$6:$X$6,0))</f>
        <v>101.2</v>
      </c>
      <c r="K1707" s="14"/>
    </row>
    <row r="1708" spans="1:11" hidden="1" x14ac:dyDescent="0.45">
      <c r="A1708" s="116">
        <v>2017</v>
      </c>
      <c r="B1708" s="14" t="s">
        <v>76</v>
      </c>
      <c r="C1708" s="14">
        <f>INDEX('1.1'!$B$6:$X$103,MATCH(B1708,'1.1'!$A$6:$A$103,0),MATCH(Data!A1708,'1.1'!$B$5:$X$5,0))</f>
        <v>997.4</v>
      </c>
      <c r="D1708" s="14">
        <f>INDEX('1.2'!$B$6:$X$103,MATCH(B1708,'1.2'!$A$6:$A$103,0),MATCH(Data!A1708,'1.2'!$B$5:$X$5,0))</f>
        <v>999.4</v>
      </c>
      <c r="E1708" s="14">
        <f>INDEX('1.6.2'!$B$7:$X$104,MATCH(B1708,'1.6.2'!$A$7:$A$104,0),MATCH(Data!A1708,'1.6.2'!$B$6:$X$6,0))</f>
        <v>55.8</v>
      </c>
      <c r="F1708" s="14">
        <f>INDEX('2.10.1'!$B$8:$X$105,MATCH(B1708,'2.10.1'!$A$8:$A$105,0),MATCH(Data!A1708,'2.10.1'!$B$7:$X$7,0))</f>
        <v>7.4</v>
      </c>
      <c r="G1708" s="14">
        <f>INDEX('3.2'!$B$7:$X$104,MATCH(B1708,'3.2'!$A$7:$A$104,0),MATCH(Data!A1708,'3.2'!$B$6:$X$6,0))</f>
        <v>22884</v>
      </c>
      <c r="H1708" s="14">
        <f>INDEX('20.9'!$B$7:$X$104,MATCH(B1708,'20.9'!$A$7:$A$104,0),MATCH(Data!A1708,'20.9'!$B$6:$X$6,0))</f>
        <v>41291</v>
      </c>
      <c r="I1708" s="14">
        <f>INDEX('20.10'!$B$7:$X$104,MATCH(B1708,'20.10'!$A$7:$A$104,0),MATCH(Data!A1708,'20.10'!$B$6:$X$6,0))</f>
        <v>36858</v>
      </c>
      <c r="J1708" s="14">
        <f>INDEX('20.13'!$B$7:$X$104,MATCH(B1708,'20.13'!$A$7:$A$104,0),MATCH(Data!A1708,'20.13'!$B$6:$X$6,0))</f>
        <v>106.7</v>
      </c>
      <c r="K1708" s="14"/>
    </row>
    <row r="1709" spans="1:11" hidden="1" x14ac:dyDescent="0.45">
      <c r="A1709" s="116">
        <v>2017</v>
      </c>
      <c r="B1709" s="14" t="s">
        <v>77</v>
      </c>
      <c r="C1709" s="14">
        <f>INDEX('1.1'!$B$6:$X$103,MATCH(B1709,'1.1'!$A$6:$A$103,0),MATCH(Data!A1709,'1.1'!$B$5:$X$5,0))</f>
        <v>2548.5</v>
      </c>
      <c r="D1709" s="14">
        <f>INDEX('1.2'!$B$6:$X$103,MATCH(B1709,'1.2'!$A$6:$A$103,0),MATCH(Data!A1709,'1.2'!$B$5:$X$5,0))</f>
        <v>2553.5</v>
      </c>
      <c r="E1709" s="14">
        <f>INDEX('1.6.2'!$B$7:$X$104,MATCH(B1709,'1.6.2'!$A$7:$A$104,0),MATCH(Data!A1709,'1.6.2'!$B$6:$X$6,0))</f>
        <v>56.4</v>
      </c>
      <c r="F1709" s="14">
        <f>INDEX('2.10.1'!$B$8:$X$105,MATCH(B1709,'2.10.1'!$A$8:$A$105,0),MATCH(Data!A1709,'2.10.1'!$B$7:$X$7,0))</f>
        <v>6</v>
      </c>
      <c r="G1709" s="14">
        <f>INDEX('3.2'!$B$7:$X$104,MATCH(B1709,'3.2'!$A$7:$A$104,0),MATCH(Data!A1709,'3.2'!$B$6:$X$6,0))</f>
        <v>22037</v>
      </c>
      <c r="H1709" s="14">
        <f>INDEX('20.9'!$B$7:$X$104,MATCH(B1709,'20.9'!$A$7:$A$104,0),MATCH(Data!A1709,'20.9'!$B$6:$X$6,0))</f>
        <v>40838</v>
      </c>
      <c r="I1709" s="14">
        <f>INDEX('20.10'!$B$7:$X$104,MATCH(B1709,'20.10'!$A$7:$A$104,0),MATCH(Data!A1709,'20.10'!$B$6:$X$6,0))</f>
        <v>37919</v>
      </c>
      <c r="J1709" s="14">
        <f>INDEX('20.13'!$B$7:$X$104,MATCH(B1709,'20.13'!$A$7:$A$104,0),MATCH(Data!A1709,'20.13'!$B$6:$X$6,0))</f>
        <v>105.8</v>
      </c>
      <c r="K1709" s="14"/>
    </row>
    <row r="1710" spans="1:11" hidden="1" x14ac:dyDescent="0.45">
      <c r="A1710" s="116">
        <v>2017</v>
      </c>
      <c r="B1710" s="14" t="s">
        <v>78</v>
      </c>
      <c r="C1710" s="14">
        <f>INDEX('1.1'!$B$6:$X$103,MATCH(B1710,'1.1'!$A$6:$A$103,0),MATCH(Data!A1710,'1.1'!$B$5:$X$5,0))</f>
        <v>4245.3</v>
      </c>
      <c r="D1710" s="14">
        <f>INDEX('1.2'!$B$6:$X$103,MATCH(B1710,'1.2'!$A$6:$A$103,0),MATCH(Data!A1710,'1.2'!$B$5:$X$5,0))</f>
        <v>4249</v>
      </c>
      <c r="E1710" s="14">
        <f>INDEX('1.6.2'!$B$7:$X$104,MATCH(B1710,'1.6.2'!$A$7:$A$104,0),MATCH(Data!A1710,'1.6.2'!$B$6:$X$6,0))</f>
        <v>56.1</v>
      </c>
      <c r="F1710" s="14">
        <f>INDEX('2.10.1'!$B$8:$X$105,MATCH(B1710,'2.10.1'!$A$8:$A$105,0),MATCH(Data!A1710,'2.10.1'!$B$7:$X$7,0))</f>
        <v>5.6</v>
      </c>
      <c r="G1710" s="14">
        <f>INDEX('3.2'!$B$7:$X$104,MATCH(B1710,'3.2'!$A$7:$A$104,0),MATCH(Data!A1710,'3.2'!$B$6:$X$6,0))</f>
        <v>27741</v>
      </c>
      <c r="H1710" s="14">
        <f>INDEX('20.9'!$B$7:$X$104,MATCH(B1710,'20.9'!$A$7:$A$104,0),MATCH(Data!A1710,'20.9'!$B$6:$X$6,0))</f>
        <v>47101</v>
      </c>
      <c r="I1710" s="14">
        <f>INDEX('20.10'!$B$7:$X$104,MATCH(B1710,'20.10'!$A$7:$A$104,0),MATCH(Data!A1710,'20.10'!$B$6:$X$6,0))</f>
        <v>53108</v>
      </c>
      <c r="J1710" s="14">
        <f>INDEX('20.13'!$B$7:$X$104,MATCH(B1710,'20.13'!$A$7:$A$104,0),MATCH(Data!A1710,'20.13'!$B$6:$X$6,0))</f>
        <v>102.3</v>
      </c>
      <c r="K1710" s="14"/>
    </row>
    <row r="1711" spans="1:11" hidden="1" x14ac:dyDescent="0.45">
      <c r="A1711" s="116">
        <v>2017</v>
      </c>
      <c r="B1711" s="14" t="s">
        <v>79</v>
      </c>
      <c r="C1711" s="14">
        <f>INDEX('1.1'!$B$6:$X$103,MATCH(B1711,'1.1'!$A$6:$A$103,0),MATCH(Data!A1711,'1.1'!$B$5:$X$5,0))</f>
        <v>479.5</v>
      </c>
      <c r="D1711" s="14">
        <f>INDEX('1.2'!$B$6:$X$103,MATCH(B1711,'1.2'!$A$6:$A$103,0),MATCH(Data!A1711,'1.2'!$B$5:$X$5,0))</f>
        <v>469.1</v>
      </c>
      <c r="E1711" s="14">
        <f>INDEX('1.6.2'!$B$7:$X$104,MATCH(B1711,'1.6.2'!$A$7:$A$104,0),MATCH(Data!A1711,'1.6.2'!$B$6:$X$6,0))</f>
        <v>57.3</v>
      </c>
      <c r="F1711" s="14">
        <f>INDEX('2.10.1'!$B$8:$X$105,MATCH(B1711,'2.10.1'!$A$8:$A$105,0),MATCH(Data!A1711,'2.10.1'!$B$7:$X$7,0))</f>
        <v>4.5999999999999996</v>
      </c>
      <c r="G1711" s="14">
        <f>INDEX('3.2'!$B$7:$X$104,MATCH(B1711,'3.2'!$A$7:$A$104,0),MATCH(Data!A1711,'3.2'!$B$6:$X$6,0))</f>
        <v>28130</v>
      </c>
      <c r="H1711" s="14">
        <f>INDEX('20.9'!$B$7:$X$104,MATCH(B1711,'20.9'!$A$7:$A$104,0),MATCH(Data!A1711,'20.9'!$B$6:$X$6,0))</f>
        <v>62414</v>
      </c>
      <c r="I1711" s="14">
        <f>INDEX('20.10'!$B$7:$X$104,MATCH(B1711,'20.10'!$A$7:$A$104,0),MATCH(Data!A1711,'20.10'!$B$6:$X$6,0))</f>
        <v>65419</v>
      </c>
      <c r="J1711" s="14">
        <f>INDEX('20.13'!$B$7:$X$104,MATCH(B1711,'20.13'!$A$7:$A$104,0),MATCH(Data!A1711,'20.13'!$B$6:$X$6,0))</f>
        <v>98.2</v>
      </c>
      <c r="K1711" s="14"/>
    </row>
    <row r="1712" spans="1:11" ht="18" hidden="1" x14ac:dyDescent="0.45">
      <c r="A1712" s="116">
        <v>2017</v>
      </c>
      <c r="B1712" s="44" t="s">
        <v>139</v>
      </c>
      <c r="C1712" s="14">
        <f>INDEX('1.1'!$B$6:$X$103,MATCH(B1712,'1.1'!$A$6:$A$103,0),MATCH(Data!A1712,'1.1'!$B$5:$X$5,0))</f>
        <v>9942</v>
      </c>
      <c r="D1712" s="14">
        <f>INDEX('1.2'!$B$6:$X$103,MATCH(B1712,'1.2'!$A$6:$A$103,0),MATCH(Data!A1712,'1.2'!$B$5:$X$5,0))</f>
        <v>9909.9</v>
      </c>
      <c r="E1712" s="14">
        <f>INDEX('1.6.2'!$B$7:$X$104,MATCH(B1712,'1.6.2'!$A$7:$A$104,0),MATCH(Data!A1712,'1.6.2'!$B$6:$X$6,0))</f>
        <v>58</v>
      </c>
      <c r="F1712" s="14">
        <f>INDEX('2.10.1'!$B$8:$X$105,MATCH(B1712,'2.10.1'!$A$8:$A$105,0),MATCH(Data!A1712,'2.10.1'!$B$7:$X$7,0))</f>
        <v>11</v>
      </c>
      <c r="G1712" s="14">
        <f>INDEX('3.2'!$B$7:$X$104,MATCH(B1712,'3.2'!$A$7:$A$104,0),MATCH(Data!A1712,'3.2'!$B$6:$X$6,0))</f>
        <v>23018</v>
      </c>
      <c r="H1712" s="14">
        <f>INDEX('20.9'!$B$7:$X$104,MATCH(B1712,'20.9'!$A$7:$A$104,0),MATCH(Data!A1712,'20.9'!$B$6:$X$6,0))</f>
        <v>36040</v>
      </c>
      <c r="I1712" s="14">
        <f>INDEX('20.10'!$B$7:$X$104,MATCH(B1712,'20.10'!$A$7:$A$104,0),MATCH(Data!A1712,'20.10'!$B$6:$X$6,0))</f>
        <v>39193</v>
      </c>
      <c r="J1712" s="14">
        <f>INDEX('20.13'!$B$7:$X$104,MATCH(B1712,'20.13'!$A$7:$A$104,0),MATCH(Data!A1712,'20.13'!$B$6:$X$6,0))</f>
        <v>101</v>
      </c>
      <c r="K1712" s="14"/>
    </row>
    <row r="1713" spans="1:11" hidden="1" x14ac:dyDescent="0.45">
      <c r="A1713" s="116">
        <v>2017</v>
      </c>
      <c r="B1713" s="14" t="s">
        <v>80</v>
      </c>
      <c r="C1713" s="14">
        <f>INDEX('1.1'!$B$6:$X$103,MATCH(B1713,'1.1'!$A$6:$A$103,0),MATCH(Data!A1713,'1.1'!$B$5:$X$5,0))</f>
        <v>3086.6</v>
      </c>
      <c r="D1713" s="14">
        <f>INDEX('1.2'!$B$6:$X$103,MATCH(B1713,'1.2'!$A$6:$A$103,0),MATCH(Data!A1713,'1.2'!$B$5:$X$5,0))</f>
        <v>3074</v>
      </c>
      <c r="E1713" s="14">
        <f>INDEX('1.6.2'!$B$7:$X$104,MATCH(B1713,'1.6.2'!$A$7:$A$104,0),MATCH(Data!A1713,'1.6.2'!$B$6:$X$6,0))</f>
        <v>60.2</v>
      </c>
      <c r="F1713" s="14">
        <f>INDEX('2.10.1'!$B$8:$X$105,MATCH(B1713,'2.10.1'!$A$8:$A$105,0),MATCH(Data!A1713,'2.10.1'!$B$7:$X$7,0))</f>
        <v>12</v>
      </c>
      <c r="G1713" s="14">
        <f>INDEX('3.2'!$B$7:$X$104,MATCH(B1713,'3.2'!$A$7:$A$104,0),MATCH(Data!A1713,'3.2'!$B$6:$X$6,0))</f>
        <v>26483</v>
      </c>
      <c r="H1713" s="14">
        <f>INDEX('20.9'!$B$7:$X$104,MATCH(B1713,'20.9'!$A$7:$A$104,0),MATCH(Data!A1713,'20.9'!$B$6:$X$6,0))</f>
        <v>37022</v>
      </c>
      <c r="I1713" s="14">
        <f>INDEX('20.10'!$B$7:$X$104,MATCH(B1713,'20.10'!$A$7:$A$104,0),MATCH(Data!A1713,'20.10'!$B$6:$X$6,0))</f>
        <v>46536</v>
      </c>
      <c r="J1713" s="14">
        <f>INDEX('20.13'!$B$7:$X$104,MATCH(B1713,'20.13'!$A$7:$A$104,0),MATCH(Data!A1713,'20.13'!$B$6:$X$6,0))</f>
        <v>103.3</v>
      </c>
      <c r="K1713" s="14"/>
    </row>
    <row r="1714" spans="1:11" hidden="1" x14ac:dyDescent="0.45">
      <c r="A1714" s="116">
        <v>2017</v>
      </c>
      <c r="B1714" s="14" t="s">
        <v>140</v>
      </c>
      <c r="C1714" s="14">
        <f>INDEX('1.1'!$B$6:$X$103,MATCH(B1714,'1.1'!$A$6:$A$103,0),MATCH(Data!A1714,'1.1'!$B$5:$X$5,0))</f>
        <v>480.1</v>
      </c>
      <c r="D1714" s="14">
        <f>INDEX('1.2'!$B$6:$X$103,MATCH(B1714,'1.2'!$A$6:$A$103,0),MATCH(Data!A1714,'1.2'!$B$5:$X$5,0))</f>
        <v>476.8</v>
      </c>
      <c r="E1714" s="14">
        <f>INDEX('1.6.2'!$B$7:$X$104,MATCH(B1714,'1.6.2'!$A$7:$A$104,0),MATCH(Data!A1714,'1.6.2'!$B$6:$X$6,0))</f>
        <v>59.4</v>
      </c>
      <c r="F1714" s="14">
        <f>INDEX('2.10.1'!$B$8:$X$105,MATCH(B1714,'2.10.1'!$A$8:$A$105,0),MATCH(Data!A1714,'2.10.1'!$B$7:$X$7,0))</f>
        <v>26.4</v>
      </c>
      <c r="G1714" s="14">
        <f>INDEX('3.2'!$B$7:$X$104,MATCH(B1714,'3.2'!$A$7:$A$104,0),MATCH(Data!A1714,'3.2'!$B$6:$X$6,0))</f>
        <v>15801</v>
      </c>
      <c r="H1714" s="14">
        <f>INDEX('20.9'!$B$7:$X$104,MATCH(B1714,'20.9'!$A$7:$A$104,0),MATCH(Data!A1714,'20.9'!$B$6:$X$6,0))</f>
        <v>40639</v>
      </c>
      <c r="I1714" s="14">
        <f>INDEX('20.10'!$B$7:$X$104,MATCH(B1714,'20.10'!$A$7:$A$104,0),MATCH(Data!A1714,'20.10'!$B$6:$X$6,0))</f>
        <v>33882</v>
      </c>
      <c r="J1714" s="14">
        <f>INDEX('20.13'!$B$7:$X$104,MATCH(B1714,'20.13'!$A$7:$A$104,0),MATCH(Data!A1714,'20.13'!$B$6:$X$6,0))</f>
        <v>104.1</v>
      </c>
      <c r="K1714" s="14"/>
    </row>
    <row r="1715" spans="1:11" hidden="1" x14ac:dyDescent="0.45">
      <c r="A1715" s="116">
        <v>2017</v>
      </c>
      <c r="B1715" s="14" t="s">
        <v>81</v>
      </c>
      <c r="C1715" s="14">
        <f>INDEX('1.1'!$B$6:$X$103,MATCH(B1715,'1.1'!$A$6:$A$103,0),MATCH(Data!A1715,'1.1'!$B$5:$X$5,0))</f>
        <v>888.5</v>
      </c>
      <c r="D1715" s="14">
        <f>INDEX('1.2'!$B$6:$X$103,MATCH(B1715,'1.2'!$A$6:$A$103,0),MATCH(Data!A1715,'1.2'!$B$5:$X$5,0))</f>
        <v>886.2</v>
      </c>
      <c r="E1715" s="14">
        <f>INDEX('1.6.2'!$B$7:$X$104,MATCH(B1715,'1.6.2'!$A$7:$A$104,0),MATCH(Data!A1715,'1.6.2'!$B$6:$X$6,0))</f>
        <v>58.5</v>
      </c>
      <c r="F1715" s="14">
        <f>INDEX('2.10.1'!$B$8:$X$105,MATCH(B1715,'2.10.1'!$A$8:$A$105,0),MATCH(Data!A1715,'2.10.1'!$B$7:$X$7,0))</f>
        <v>10.4</v>
      </c>
      <c r="G1715" s="14">
        <f>INDEX('3.2'!$B$7:$X$104,MATCH(B1715,'3.2'!$A$7:$A$104,0),MATCH(Data!A1715,'3.2'!$B$6:$X$6,0))</f>
        <v>20439</v>
      </c>
      <c r="H1715" s="14">
        <f>INDEX('20.9'!$B$7:$X$104,MATCH(B1715,'20.9'!$A$7:$A$104,0),MATCH(Data!A1715,'20.9'!$B$6:$X$6,0))</f>
        <v>34821</v>
      </c>
      <c r="I1715" s="14">
        <f>INDEX('20.10'!$B$7:$X$104,MATCH(B1715,'20.10'!$A$7:$A$104,0),MATCH(Data!A1715,'20.10'!$B$6:$X$6,0))</f>
        <v>37778</v>
      </c>
      <c r="J1715" s="14">
        <f>INDEX('20.13'!$B$7:$X$104,MATCH(B1715,'20.13'!$A$7:$A$104,0),MATCH(Data!A1715,'20.13'!$B$6:$X$6,0))</f>
        <v>95.8</v>
      </c>
      <c r="K1715" s="14"/>
    </row>
    <row r="1716" spans="1:11" hidden="1" x14ac:dyDescent="0.45">
      <c r="A1716" s="116">
        <v>2017</v>
      </c>
      <c r="B1716" s="14" t="s">
        <v>82</v>
      </c>
      <c r="C1716" s="14">
        <f>INDEX('1.1'!$B$6:$X$103,MATCH(B1716,'1.1'!$A$6:$A$103,0),MATCH(Data!A1716,'1.1'!$B$5:$X$5,0))</f>
        <v>469.9</v>
      </c>
      <c r="D1716" s="14">
        <f>INDEX('1.2'!$B$6:$X$103,MATCH(B1716,'1.2'!$A$6:$A$103,0),MATCH(Data!A1716,'1.2'!$B$5:$X$5,0))</f>
        <v>469.6</v>
      </c>
      <c r="E1716" s="14">
        <f>INDEX('1.6.2'!$B$7:$X$104,MATCH(B1716,'1.6.2'!$A$7:$A$104,0),MATCH(Data!A1716,'1.6.2'!$B$6:$X$6,0))</f>
        <v>57.2</v>
      </c>
      <c r="F1716" s="14">
        <f>INDEX('2.10.1'!$B$8:$X$105,MATCH(B1716,'2.10.1'!$A$8:$A$105,0),MATCH(Data!A1716,'2.10.1'!$B$7:$X$7,0))</f>
        <v>13.5</v>
      </c>
      <c r="G1716" s="14">
        <f>INDEX('3.2'!$B$7:$X$104,MATCH(B1716,'3.2'!$A$7:$A$104,0),MATCH(Data!A1716,'3.2'!$B$6:$X$6,0))</f>
        <v>17932</v>
      </c>
      <c r="H1716" s="14">
        <f>INDEX('20.9'!$B$7:$X$104,MATCH(B1716,'20.9'!$A$7:$A$104,0),MATCH(Data!A1716,'20.9'!$B$6:$X$6,0))</f>
        <v>38649</v>
      </c>
      <c r="I1716" s="14">
        <f>INDEX('20.10'!$B$7:$X$104,MATCH(B1716,'20.10'!$A$7:$A$104,0),MATCH(Data!A1716,'20.10'!$B$6:$X$6,0))</f>
        <v>40609</v>
      </c>
      <c r="J1716" s="14">
        <f>INDEX('20.13'!$B$7:$X$104,MATCH(B1716,'20.13'!$A$7:$A$104,0),MATCH(Data!A1716,'20.13'!$B$6:$X$6,0))</f>
        <v>98</v>
      </c>
      <c r="K1716" s="14"/>
    </row>
    <row r="1717" spans="1:11" ht="18" hidden="1" x14ac:dyDescent="0.45">
      <c r="A1717" s="116">
        <v>2017</v>
      </c>
      <c r="B1717" s="14" t="s">
        <v>83</v>
      </c>
      <c r="C1717" s="14">
        <f>INDEX('1.1'!$B$6:$X$103,MATCH(B1717,'1.1'!$A$6:$A$103,0),MATCH(Data!A1717,'1.1'!$B$5:$X$5,0))</f>
        <v>700.7</v>
      </c>
      <c r="D1717" s="14">
        <f>INDEX('1.2'!$B$6:$X$103,MATCH(B1717,'1.2'!$A$6:$A$103,0),MATCH(Data!A1717,'1.2'!$B$5:$X$5,0))</f>
        <v>701.6</v>
      </c>
      <c r="E1717" s="14">
        <f>INDEX('1.6.2'!$B$7:$X$104,MATCH(B1717,'1.6.2'!$A$7:$A$104,0),MATCH(Data!A1717,'1.6.2'!$B$6:$X$6,0))</f>
        <v>56.7</v>
      </c>
      <c r="F1717" s="14">
        <f>INDEX('2.10.1'!$B$8:$X$105,MATCH(B1717,'2.10.1'!$A$8:$A$105,0),MATCH(Data!A1717,'2.10.1'!$B$7:$X$7,0))</f>
        <v>11.8</v>
      </c>
      <c r="G1717" s="14">
        <f>INDEX('3.2'!$B$7:$X$104,MATCH(B1717,'3.2'!$A$7:$A$104,0),MATCH(Data!A1717,'3.2'!$B$6:$X$6,0))</f>
        <v>22702</v>
      </c>
      <c r="H1717" s="14">
        <f>INDEX('20.9'!$B$7:$X$104,MATCH(B1717,'20.9'!$A$7:$A$104,0),MATCH(Data!A1717,'20.9'!$B$6:$X$6,0))</f>
        <v>35669</v>
      </c>
      <c r="I1717" s="14">
        <f>INDEX('20.10'!$B$7:$X$104,MATCH(B1717,'20.10'!$A$7:$A$104,0),MATCH(Data!A1717,'20.10'!$B$6:$X$6,0))</f>
        <v>39903</v>
      </c>
      <c r="J1717" s="14">
        <f>INDEX('20.13'!$B$7:$X$104,MATCH(B1717,'20.13'!$A$7:$A$104,0),MATCH(Data!A1717,'20.13'!$B$6:$X$6,0))</f>
        <v>112.4</v>
      </c>
      <c r="K1717" s="14"/>
    </row>
    <row r="1718" spans="1:11" hidden="1" x14ac:dyDescent="0.45">
      <c r="A1718" s="116">
        <v>2017</v>
      </c>
      <c r="B1718" s="14" t="s">
        <v>141</v>
      </c>
      <c r="C1718" s="14">
        <f>INDEX('1.1'!$B$6:$X$103,MATCH(B1718,'1.1'!$A$6:$A$103,0),MATCH(Data!A1718,'1.1'!$B$5:$X$5,0))</f>
        <v>1436.7</v>
      </c>
      <c r="D1718" s="14">
        <f>INDEX('1.2'!$B$6:$X$103,MATCH(B1718,'1.2'!$A$6:$A$103,0),MATCH(Data!A1718,'1.2'!$B$5:$X$5,0))</f>
        <v>1425.9</v>
      </c>
      <c r="E1718" s="14">
        <f>INDEX('1.6.2'!$B$7:$X$104,MATCH(B1718,'1.6.2'!$A$7:$A$104,0),MATCH(Data!A1718,'1.6.2'!$B$6:$X$6,0))</f>
        <v>55.5</v>
      </c>
      <c r="F1718" s="14">
        <f>INDEX('2.10.1'!$B$8:$X$105,MATCH(B1718,'2.10.1'!$A$8:$A$105,0),MATCH(Data!A1718,'2.10.1'!$B$7:$X$7,0))</f>
        <v>14</v>
      </c>
      <c r="G1718" s="14">
        <f>INDEX('3.2'!$B$7:$X$104,MATCH(B1718,'3.2'!$A$7:$A$104,0),MATCH(Data!A1718,'3.2'!$B$6:$X$6,0))</f>
        <v>22484</v>
      </c>
      <c r="H1718" s="14">
        <f>INDEX('20.9'!$B$7:$X$104,MATCH(B1718,'20.9'!$A$7:$A$104,0),MATCH(Data!A1718,'20.9'!$B$6:$X$6,0))</f>
        <v>46623</v>
      </c>
      <c r="I1718" s="14">
        <f>INDEX('20.10'!$B$7:$X$104,MATCH(B1718,'20.10'!$A$7:$A$104,0),MATCH(Data!A1718,'20.10'!$B$6:$X$6,0))</f>
        <v>44198</v>
      </c>
      <c r="J1718" s="14">
        <f>INDEX('20.13'!$B$7:$X$104,MATCH(B1718,'20.13'!$A$7:$A$104,0),MATCH(Data!A1718,'20.13'!$B$6:$X$6,0))</f>
        <v>103.3</v>
      </c>
      <c r="K1718" s="14"/>
    </row>
    <row r="1719" spans="1:11" hidden="1" x14ac:dyDescent="0.45">
      <c r="A1719" s="116">
        <v>2017</v>
      </c>
      <c r="B1719" s="14" t="s">
        <v>84</v>
      </c>
      <c r="C1719" s="14">
        <f>INDEX('1.1'!$B$6:$X$103,MATCH(B1719,'1.1'!$A$6:$A$103,0),MATCH(Data!A1719,'1.1'!$B$5:$X$5,0))</f>
        <v>2879.5</v>
      </c>
      <c r="D1719" s="14">
        <f>INDEX('1.2'!$B$6:$X$103,MATCH(B1719,'1.2'!$A$6:$A$103,0),MATCH(Data!A1719,'1.2'!$B$5:$X$5,0))</f>
        <v>2875.8</v>
      </c>
      <c r="E1719" s="14">
        <f>INDEX('1.6.2'!$B$7:$X$104,MATCH(B1719,'1.6.2'!$A$7:$A$104,0),MATCH(Data!A1719,'1.6.2'!$B$6:$X$6,0))</f>
        <v>57</v>
      </c>
      <c r="F1719" s="14">
        <f>INDEX('2.10.1'!$B$8:$X$105,MATCH(B1719,'2.10.1'!$A$8:$A$105,0),MATCH(Data!A1719,'2.10.1'!$B$7:$X$7,0))</f>
        <v>5.2</v>
      </c>
      <c r="G1719" s="14">
        <f>INDEX('3.2'!$B$7:$X$104,MATCH(B1719,'3.2'!$A$7:$A$104,0),MATCH(Data!A1719,'3.2'!$B$6:$X$6,0))</f>
        <v>22485</v>
      </c>
      <c r="H1719" s="14">
        <f>INDEX('20.9'!$B$7:$X$104,MATCH(B1719,'20.9'!$A$7:$A$104,0),MATCH(Data!A1719,'20.9'!$B$6:$X$6,0))</f>
        <v>34568</v>
      </c>
      <c r="I1719" s="14">
        <f>INDEX('20.10'!$B$7:$X$104,MATCH(B1719,'20.10'!$A$7:$A$104,0),MATCH(Data!A1719,'20.10'!$B$6:$X$6,0))</f>
        <v>35859</v>
      </c>
      <c r="J1719" s="14">
        <f>INDEX('20.13'!$B$7:$X$104,MATCH(B1719,'20.13'!$A$7:$A$104,0),MATCH(Data!A1719,'20.13'!$B$6:$X$6,0))</f>
        <v>103.4</v>
      </c>
      <c r="K1719" s="14"/>
    </row>
    <row r="1720" spans="1:11" ht="18" hidden="1" x14ac:dyDescent="0.45">
      <c r="A1720" s="116">
        <v>2017</v>
      </c>
      <c r="B1720" s="44" t="s">
        <v>142</v>
      </c>
      <c r="C1720" s="14">
        <f>INDEX('1.1'!$B$6:$X$103,MATCH(B1720,'1.1'!$A$6:$A$103,0),MATCH(Data!A1720,'1.1'!$B$5:$X$5,0))</f>
        <v>29556.5</v>
      </c>
      <c r="D1720" s="14">
        <f>INDEX('1.2'!$B$6:$X$103,MATCH(B1720,'1.2'!$A$6:$A$103,0),MATCH(Data!A1720,'1.2'!$B$5:$X$5,0))</f>
        <v>29601.5</v>
      </c>
      <c r="E1720" s="14">
        <f>INDEX('1.6.2'!$B$7:$X$104,MATCH(B1720,'1.6.2'!$A$7:$A$104,0),MATCH(Data!A1720,'1.6.2'!$B$6:$X$6,0))</f>
        <v>55.3</v>
      </c>
      <c r="F1720" s="14">
        <f>INDEX('2.10.1'!$B$8:$X$105,MATCH(B1720,'2.10.1'!$A$8:$A$105,0),MATCH(Data!A1720,'2.10.1'!$B$7:$X$7,0))</f>
        <v>4.7</v>
      </c>
      <c r="G1720" s="14">
        <f>INDEX('3.2'!$B$7:$X$104,MATCH(B1720,'3.2'!$A$7:$A$104,0),MATCH(Data!A1720,'3.2'!$B$6:$X$6,0))</f>
        <v>25987</v>
      </c>
      <c r="H1720" s="14">
        <f>INDEX('20.9'!$B$7:$X$104,MATCH(B1720,'20.9'!$A$7:$A$104,0),MATCH(Data!A1720,'20.9'!$B$6:$X$6,0))</f>
        <v>44527</v>
      </c>
      <c r="I1720" s="14">
        <f>INDEX('20.10'!$B$7:$X$104,MATCH(B1720,'20.10'!$A$7:$A$104,0),MATCH(Data!A1720,'20.10'!$B$6:$X$6,0))</f>
        <v>44930</v>
      </c>
      <c r="J1720" s="14">
        <f>INDEX('20.13'!$B$7:$X$104,MATCH(B1720,'20.13'!$A$7:$A$104,0),MATCH(Data!A1720,'20.13'!$B$6:$X$6,0))</f>
        <v>104.8</v>
      </c>
      <c r="K1720" s="14"/>
    </row>
    <row r="1721" spans="1:11" hidden="1" x14ac:dyDescent="0.45">
      <c r="A1721" s="116">
        <v>2017</v>
      </c>
      <c r="B1721" s="14" t="s">
        <v>85</v>
      </c>
      <c r="C1721" s="14">
        <f>INDEX('1.1'!$B$6:$X$103,MATCH(B1721,'1.1'!$A$6:$A$103,0),MATCH(Data!A1721,'1.1'!$B$5:$X$5,0))</f>
        <v>4122.7</v>
      </c>
      <c r="D1721" s="14">
        <f>INDEX('1.2'!$B$6:$X$103,MATCH(B1721,'1.2'!$A$6:$A$103,0),MATCH(Data!A1721,'1.2'!$B$5:$X$5,0))</f>
        <v>4120.8</v>
      </c>
      <c r="E1721" s="14">
        <f>INDEX('1.6.2'!$B$7:$X$104,MATCH(B1721,'1.6.2'!$A$7:$A$104,0),MATCH(Data!A1721,'1.6.2'!$B$6:$X$6,0))</f>
        <v>55.8</v>
      </c>
      <c r="F1721" s="14">
        <f>INDEX('2.10.1'!$B$8:$X$105,MATCH(B1721,'2.10.1'!$A$8:$A$105,0),MATCH(Data!A1721,'2.10.1'!$B$7:$X$7,0))</f>
        <v>5.6</v>
      </c>
      <c r="G1721" s="14">
        <f>INDEX('3.2'!$B$7:$X$104,MATCH(B1721,'3.2'!$A$7:$A$104,0),MATCH(Data!A1721,'3.2'!$B$6:$X$6,0))</f>
        <v>28468</v>
      </c>
      <c r="H1721" s="14">
        <f>INDEX('20.9'!$B$7:$X$104,MATCH(B1721,'20.9'!$A$7:$A$104,0),MATCH(Data!A1721,'20.9'!$B$6:$X$6,0))</f>
        <v>52248</v>
      </c>
      <c r="I1721" s="14">
        <f>INDEX('20.10'!$B$7:$X$104,MATCH(B1721,'20.10'!$A$7:$A$104,0),MATCH(Data!A1721,'20.10'!$B$6:$X$6,0))</f>
        <v>48768</v>
      </c>
      <c r="J1721" s="14">
        <f>INDEX('20.13'!$B$7:$X$104,MATCH(B1721,'20.13'!$A$7:$A$104,0),MATCH(Data!A1721,'20.13'!$B$6:$X$6,0))</f>
        <v>108.6</v>
      </c>
      <c r="K1721" s="14"/>
    </row>
    <row r="1722" spans="1:11" hidden="1" x14ac:dyDescent="0.45">
      <c r="A1722" s="116">
        <v>2017</v>
      </c>
      <c r="B1722" s="14" t="s">
        <v>86</v>
      </c>
      <c r="C1722" s="14">
        <f>INDEX('1.1'!$B$6:$X$103,MATCH(B1722,'1.1'!$A$6:$A$103,0),MATCH(Data!A1722,'1.1'!$B$5:$X$5,0))</f>
        <v>685.4</v>
      </c>
      <c r="D1722" s="14">
        <f>INDEX('1.2'!$B$6:$X$103,MATCH(B1722,'1.2'!$A$6:$A$103,0),MATCH(Data!A1722,'1.2'!$B$5:$X$5,0))</f>
        <v>686.4</v>
      </c>
      <c r="E1722" s="14">
        <f>INDEX('1.6.2'!$B$7:$X$104,MATCH(B1722,'1.6.2'!$A$7:$A$104,0),MATCH(Data!A1722,'1.6.2'!$B$6:$X$6,0))</f>
        <v>54.9</v>
      </c>
      <c r="F1722" s="14">
        <f>INDEX('2.10.1'!$B$8:$X$105,MATCH(B1722,'2.10.1'!$A$8:$A$105,0),MATCH(Data!A1722,'2.10.1'!$B$7:$X$7,0))</f>
        <v>6.1</v>
      </c>
      <c r="G1722" s="14">
        <f>INDEX('3.2'!$B$7:$X$104,MATCH(B1722,'3.2'!$A$7:$A$104,0),MATCH(Data!A1722,'3.2'!$B$6:$X$6,0))</f>
        <v>19331</v>
      </c>
      <c r="H1722" s="14">
        <f>INDEX('20.9'!$B$7:$X$104,MATCH(B1722,'20.9'!$A$7:$A$104,0),MATCH(Data!A1722,'20.9'!$B$6:$X$6,0))</f>
        <v>36711</v>
      </c>
      <c r="I1722" s="14">
        <f>INDEX('20.10'!$B$7:$X$104,MATCH(B1722,'20.10'!$A$7:$A$104,0),MATCH(Data!A1722,'20.10'!$B$6:$X$6,0))</f>
        <v>36749</v>
      </c>
      <c r="J1722" s="14">
        <f>INDEX('20.13'!$B$7:$X$104,MATCH(B1722,'20.13'!$A$7:$A$104,0),MATCH(Data!A1722,'20.13'!$B$6:$X$6,0))</f>
        <v>109.9</v>
      </c>
      <c r="K1722" s="14"/>
    </row>
    <row r="1723" spans="1:11" hidden="1" x14ac:dyDescent="0.45">
      <c r="A1723" s="116">
        <v>2017</v>
      </c>
      <c r="B1723" s="14" t="s">
        <v>87</v>
      </c>
      <c r="C1723" s="14">
        <f>INDEX('1.1'!$B$6:$X$103,MATCH(B1723,'1.1'!$A$6:$A$103,0),MATCH(Data!A1723,'1.1'!$B$5:$X$5,0))</f>
        <v>811.8</v>
      </c>
      <c r="D1723" s="14">
        <f>INDEX('1.2'!$B$6:$X$103,MATCH(B1723,'1.2'!$A$6:$A$103,0),MATCH(Data!A1723,'1.2'!$B$5:$X$5,0))</f>
        <v>813.1</v>
      </c>
      <c r="E1723" s="14">
        <f>INDEX('1.6.2'!$B$7:$X$104,MATCH(B1723,'1.6.2'!$A$7:$A$104,0),MATCH(Data!A1723,'1.6.2'!$B$6:$X$6,0))</f>
        <v>56.7</v>
      </c>
      <c r="F1723" s="14">
        <f>INDEX('2.10.1'!$B$8:$X$105,MATCH(B1723,'2.10.1'!$A$8:$A$105,0),MATCH(Data!A1723,'2.10.1'!$B$7:$X$7,0))</f>
        <v>4.2</v>
      </c>
      <c r="G1723" s="14">
        <f>INDEX('3.2'!$B$7:$X$104,MATCH(B1723,'3.2'!$A$7:$A$104,0),MATCH(Data!A1723,'3.2'!$B$6:$X$6,0))</f>
        <v>18255</v>
      </c>
      <c r="H1723" s="14">
        <f>INDEX('20.9'!$B$7:$X$104,MATCH(B1723,'20.9'!$A$7:$A$104,0),MATCH(Data!A1723,'20.9'!$B$6:$X$6,0))</f>
        <v>41262</v>
      </c>
      <c r="I1723" s="14">
        <f>INDEX('20.10'!$B$7:$X$104,MATCH(B1723,'20.10'!$A$7:$A$104,0),MATCH(Data!A1723,'20.10'!$B$6:$X$6,0))</f>
        <v>34002</v>
      </c>
      <c r="J1723" s="14">
        <f>INDEX('20.13'!$B$7:$X$104,MATCH(B1723,'20.13'!$A$7:$A$104,0),MATCH(Data!A1723,'20.13'!$B$6:$X$6,0))</f>
        <v>106.9</v>
      </c>
      <c r="K1723" s="14"/>
    </row>
    <row r="1724" spans="1:11" hidden="1" x14ac:dyDescent="0.45">
      <c r="A1724" s="116">
        <v>2017</v>
      </c>
      <c r="B1724" s="14" t="s">
        <v>88</v>
      </c>
      <c r="C1724" s="14">
        <f>INDEX('1.1'!$B$6:$X$103,MATCH(B1724,'1.1'!$A$6:$A$103,0),MATCH(Data!A1724,'1.1'!$B$5:$X$5,0))</f>
        <v>3966.8</v>
      </c>
      <c r="D1724" s="14">
        <f>INDEX('1.2'!$B$6:$X$103,MATCH(B1724,'1.2'!$A$6:$A$103,0),MATCH(Data!A1724,'1.2'!$B$5:$X$5,0))</f>
        <v>3956.8</v>
      </c>
      <c r="E1724" s="14">
        <f>INDEX('1.6.2'!$B$7:$X$104,MATCH(B1724,'1.6.2'!$A$7:$A$104,0),MATCH(Data!A1724,'1.6.2'!$B$6:$X$6,0))</f>
        <v>56.2</v>
      </c>
      <c r="F1724" s="14">
        <f>INDEX('2.10.1'!$B$8:$X$105,MATCH(B1724,'2.10.1'!$A$8:$A$105,0),MATCH(Data!A1724,'2.10.1'!$B$7:$X$7,0))</f>
        <v>3.5</v>
      </c>
      <c r="G1724" s="14">
        <f>INDEX('3.2'!$B$7:$X$104,MATCH(B1724,'3.2'!$A$7:$A$104,0),MATCH(Data!A1724,'3.2'!$B$6:$X$6,0))</f>
        <v>32436</v>
      </c>
      <c r="H1724" s="14">
        <f>INDEX('20.9'!$B$7:$X$104,MATCH(B1724,'20.9'!$A$7:$A$104,0),MATCH(Data!A1724,'20.9'!$B$6:$X$6,0))</f>
        <v>55906</v>
      </c>
      <c r="I1724" s="14">
        <f>INDEX('20.10'!$B$7:$X$104,MATCH(B1724,'20.10'!$A$7:$A$104,0),MATCH(Data!A1724,'20.10'!$B$6:$X$6,0))</f>
        <v>55641</v>
      </c>
      <c r="J1724" s="14">
        <f>INDEX('20.13'!$B$7:$X$104,MATCH(B1724,'20.13'!$A$7:$A$104,0),MATCH(Data!A1724,'20.13'!$B$6:$X$6,0))</f>
        <v>105.3</v>
      </c>
      <c r="K1724" s="14"/>
    </row>
    <row r="1725" spans="1:11" hidden="1" x14ac:dyDescent="0.45">
      <c r="A1725" s="116">
        <v>2017</v>
      </c>
      <c r="B1725" s="14" t="s">
        <v>89</v>
      </c>
      <c r="C1725" s="14">
        <f>INDEX('1.1'!$B$6:$X$103,MATCH(B1725,'1.1'!$A$6:$A$103,0),MATCH(Data!A1725,'1.1'!$B$5:$X$5,0))</f>
        <v>1490.1</v>
      </c>
      <c r="D1725" s="14">
        <f>INDEX('1.2'!$B$6:$X$103,MATCH(B1725,'1.2'!$A$6:$A$103,0),MATCH(Data!A1725,'1.2'!$B$5:$X$5,0))</f>
        <v>1493.7</v>
      </c>
      <c r="E1725" s="14">
        <f>INDEX('1.6.2'!$B$7:$X$104,MATCH(B1725,'1.6.2'!$A$7:$A$104,0),MATCH(Data!A1725,'1.6.2'!$B$6:$X$6,0))</f>
        <v>54.5</v>
      </c>
      <c r="F1725" s="14">
        <f>INDEX('2.10.1'!$B$8:$X$105,MATCH(B1725,'2.10.1'!$A$8:$A$105,0),MATCH(Data!A1725,'2.10.1'!$B$7:$X$7,0))</f>
        <v>4.8</v>
      </c>
      <c r="G1725" s="14">
        <f>INDEX('3.2'!$B$7:$X$104,MATCH(B1725,'3.2'!$A$7:$A$104,0),MATCH(Data!A1725,'3.2'!$B$6:$X$6,0))</f>
        <v>23995</v>
      </c>
      <c r="H1725" s="14">
        <f>INDEX('20.9'!$B$7:$X$104,MATCH(B1725,'20.9'!$A$7:$A$104,0),MATCH(Data!A1725,'20.9'!$B$6:$X$6,0))</f>
        <v>44836</v>
      </c>
      <c r="I1725" s="14">
        <f>INDEX('20.10'!$B$7:$X$104,MATCH(B1725,'20.10'!$A$7:$A$104,0),MATCH(Data!A1725,'20.10'!$B$6:$X$6,0))</f>
        <v>44570</v>
      </c>
      <c r="J1725" s="14">
        <f>INDEX('20.13'!$B$7:$X$104,MATCH(B1725,'20.13'!$A$7:$A$104,0),MATCH(Data!A1725,'20.13'!$B$6:$X$6,0))</f>
        <v>102.4</v>
      </c>
      <c r="K1725" s="14"/>
    </row>
    <row r="1726" spans="1:11" hidden="1" x14ac:dyDescent="0.45">
      <c r="A1726" s="116">
        <v>2017</v>
      </c>
      <c r="B1726" s="14" t="s">
        <v>90</v>
      </c>
      <c r="C1726" s="14">
        <f>INDEX('1.1'!$B$6:$X$103,MATCH(B1726,'1.1'!$A$6:$A$103,0),MATCH(Data!A1726,'1.1'!$B$5:$X$5,0))</f>
        <v>1221.5999999999999</v>
      </c>
      <c r="D1726" s="14">
        <f>INDEX('1.2'!$B$6:$X$103,MATCH(B1726,'1.2'!$A$6:$A$103,0),MATCH(Data!A1726,'1.2'!$B$5:$X$5,0))</f>
        <v>1224.2</v>
      </c>
      <c r="E1726" s="14">
        <f>INDEX('1.6.2'!$B$7:$X$104,MATCH(B1726,'1.6.2'!$A$7:$A$104,0),MATCH(Data!A1726,'1.6.2'!$B$6:$X$6,0))</f>
        <v>55.6</v>
      </c>
      <c r="F1726" s="14">
        <f>INDEX('2.10.1'!$B$8:$X$105,MATCH(B1726,'2.10.1'!$A$8:$A$105,0),MATCH(Data!A1726,'2.10.1'!$B$7:$X$7,0))</f>
        <v>5.0999999999999996</v>
      </c>
      <c r="G1726" s="14">
        <f>INDEX('3.2'!$B$7:$X$104,MATCH(B1726,'3.2'!$A$7:$A$104,0),MATCH(Data!A1726,'3.2'!$B$6:$X$6,0))</f>
        <v>17952</v>
      </c>
      <c r="H1726" s="14">
        <f>INDEX('20.9'!$B$7:$X$104,MATCH(B1726,'20.9'!$A$7:$A$104,0),MATCH(Data!A1726,'20.9'!$B$6:$X$6,0))</f>
        <v>39744</v>
      </c>
      <c r="I1726" s="14">
        <f>INDEX('20.10'!$B$7:$X$104,MATCH(B1726,'20.10'!$A$7:$A$104,0),MATCH(Data!A1726,'20.10'!$B$6:$X$6,0))</f>
        <v>37007</v>
      </c>
      <c r="J1726" s="14">
        <f>INDEX('20.13'!$B$7:$X$104,MATCH(B1726,'20.13'!$A$7:$A$104,0),MATCH(Data!A1726,'20.13'!$B$6:$X$6,0))</f>
        <v>106.2</v>
      </c>
      <c r="K1726" s="14"/>
    </row>
    <row r="1727" spans="1:11" hidden="1" x14ac:dyDescent="0.45">
      <c r="A1727" s="116">
        <v>2017</v>
      </c>
      <c r="B1727" s="14" t="s">
        <v>91</v>
      </c>
      <c r="C1727" s="14">
        <f>INDEX('1.1'!$B$6:$X$103,MATCH(B1727,'1.1'!$A$6:$A$103,0),MATCH(Data!A1727,'1.1'!$B$5:$X$5,0))</f>
        <v>2604.4</v>
      </c>
      <c r="D1727" s="14">
        <f>INDEX('1.2'!$B$6:$X$103,MATCH(B1727,'1.2'!$A$6:$A$103,0),MATCH(Data!A1727,'1.2'!$B$5:$X$5,0))</f>
        <v>2610.1999999999998</v>
      </c>
      <c r="E1727" s="14">
        <f>INDEX('1.6.2'!$B$7:$X$104,MATCH(B1727,'1.6.2'!$A$7:$A$104,0),MATCH(Data!A1727,'1.6.2'!$B$6:$X$6,0))</f>
        <v>54.8</v>
      </c>
      <c r="F1727" s="14">
        <f>INDEX('2.10.1'!$B$8:$X$105,MATCH(B1727,'2.10.1'!$A$8:$A$105,0),MATCH(Data!A1727,'2.10.1'!$B$7:$X$7,0))</f>
        <v>6</v>
      </c>
      <c r="G1727" s="14">
        <f>INDEX('3.2'!$B$7:$X$104,MATCH(B1727,'3.2'!$A$7:$A$104,0),MATCH(Data!A1727,'3.2'!$B$6:$X$6,0))</f>
        <v>28340</v>
      </c>
      <c r="H1727" s="14">
        <f>INDEX('20.9'!$B$7:$X$104,MATCH(B1727,'20.9'!$A$7:$A$104,0),MATCH(Data!A1727,'20.9'!$B$6:$X$6,0))</f>
        <v>49920</v>
      </c>
      <c r="I1727" s="14">
        <f>INDEX('20.10'!$B$7:$X$104,MATCH(B1727,'20.10'!$A$7:$A$104,0),MATCH(Data!A1727,'20.10'!$B$6:$X$6,0))</f>
        <v>42470</v>
      </c>
      <c r="J1727" s="14">
        <f>INDEX('20.13'!$B$7:$X$104,MATCH(B1727,'20.13'!$A$7:$A$104,0),MATCH(Data!A1727,'20.13'!$B$6:$X$6,0))</f>
        <v>106.4</v>
      </c>
      <c r="K1727" s="14"/>
    </row>
    <row r="1728" spans="1:11" hidden="1" x14ac:dyDescent="0.45">
      <c r="A1728" s="116">
        <v>2017</v>
      </c>
      <c r="B1728" s="14" t="s">
        <v>92</v>
      </c>
      <c r="C1728" s="14">
        <f>INDEX('1.1'!$B$6:$X$103,MATCH(B1728,'1.1'!$A$6:$A$103,0),MATCH(Data!A1728,'1.1'!$B$5:$X$5,0))</f>
        <v>1227.9000000000001</v>
      </c>
      <c r="D1728" s="14">
        <f>INDEX('1.2'!$B$6:$X$103,MATCH(B1728,'1.2'!$A$6:$A$103,0),MATCH(Data!A1728,'1.2'!$B$5:$X$5,0))</f>
        <v>1235.7</v>
      </c>
      <c r="E1728" s="14">
        <f>INDEX('1.6.2'!$B$7:$X$104,MATCH(B1728,'1.6.2'!$A$7:$A$104,0),MATCH(Data!A1728,'1.6.2'!$B$6:$X$6,0))</f>
        <v>53</v>
      </c>
      <c r="F1728" s="14">
        <f>INDEX('2.10.1'!$B$8:$X$105,MATCH(B1728,'2.10.1'!$A$8:$A$105,0),MATCH(Data!A1728,'2.10.1'!$B$7:$X$7,0))</f>
        <v>5.3</v>
      </c>
      <c r="G1728" s="14">
        <f>INDEX('3.2'!$B$7:$X$104,MATCH(B1728,'3.2'!$A$7:$A$104,0),MATCH(Data!A1728,'3.2'!$B$6:$X$6,0))</f>
        <v>21795</v>
      </c>
      <c r="H1728" s="14">
        <f>INDEX('20.9'!$B$7:$X$104,MATCH(B1728,'20.9'!$A$7:$A$104,0),MATCH(Data!A1728,'20.9'!$B$6:$X$6,0))</f>
        <v>37999</v>
      </c>
      <c r="I1728" s="14">
        <f>INDEX('20.10'!$B$7:$X$104,MATCH(B1728,'20.10'!$A$7:$A$104,0),MATCH(Data!A1728,'20.10'!$B$6:$X$6,0))</f>
        <v>40372</v>
      </c>
      <c r="J1728" s="14">
        <f>INDEX('20.13'!$B$7:$X$104,MATCH(B1728,'20.13'!$A$7:$A$104,0),MATCH(Data!A1728,'20.13'!$B$6:$X$6,0))</f>
        <v>103.6</v>
      </c>
      <c r="K1728" s="14"/>
    </row>
    <row r="1729" spans="1:11" hidden="1" x14ac:dyDescent="0.45">
      <c r="A1729" s="116">
        <v>2017</v>
      </c>
      <c r="B1729" s="14" t="s">
        <v>93</v>
      </c>
      <c r="C1729" s="14">
        <f>INDEX('1.1'!$B$6:$X$103,MATCH(B1729,'1.1'!$A$6:$A$103,0),MATCH(Data!A1729,'1.1'!$B$5:$X$5,0))</f>
        <v>3212.5</v>
      </c>
      <c r="D1729" s="14">
        <f>INDEX('1.2'!$B$6:$X$103,MATCH(B1729,'1.2'!$A$6:$A$103,0),MATCH(Data!A1729,'1.2'!$B$5:$X$5,0))</f>
        <v>3220.5</v>
      </c>
      <c r="E1729" s="14">
        <f>INDEX('1.6.2'!$B$7:$X$104,MATCH(B1729,'1.6.2'!$A$7:$A$104,0),MATCH(Data!A1729,'1.6.2'!$B$6:$X$6,0))</f>
        <v>54.8</v>
      </c>
      <c r="F1729" s="14">
        <f>INDEX('2.10.1'!$B$8:$X$105,MATCH(B1729,'2.10.1'!$A$8:$A$105,0),MATCH(Data!A1729,'2.10.1'!$B$7:$X$7,0))</f>
        <v>4.2</v>
      </c>
      <c r="G1729" s="14">
        <f>INDEX('3.2'!$B$7:$X$104,MATCH(B1729,'3.2'!$A$7:$A$104,0),MATCH(Data!A1729,'3.2'!$B$6:$X$6,0))</f>
        <v>30326</v>
      </c>
      <c r="H1729" s="14">
        <f>INDEX('20.9'!$B$7:$X$104,MATCH(B1729,'20.9'!$A$7:$A$104,0),MATCH(Data!A1729,'20.9'!$B$6:$X$6,0))</f>
        <v>59711</v>
      </c>
      <c r="I1729" s="14">
        <f>INDEX('20.10'!$B$7:$X$104,MATCH(B1729,'20.10'!$A$7:$A$104,0),MATCH(Data!A1729,'20.10'!$B$6:$X$6,0))</f>
        <v>61155</v>
      </c>
      <c r="J1729" s="14">
        <f>INDEX('20.13'!$B$7:$X$104,MATCH(B1729,'20.13'!$A$7:$A$104,0),MATCH(Data!A1729,'20.13'!$B$6:$X$6,0))</f>
        <v>105.2</v>
      </c>
      <c r="K1729" s="14"/>
    </row>
    <row r="1730" spans="1:11" hidden="1" x14ac:dyDescent="0.45">
      <c r="A1730" s="116">
        <v>2017</v>
      </c>
      <c r="B1730" s="14" t="s">
        <v>94</v>
      </c>
      <c r="C1730" s="14">
        <f>INDEX('1.1'!$B$6:$X$103,MATCH(B1730,'1.1'!$A$6:$A$103,0),MATCH(Data!A1730,'1.1'!$B$5:$X$5,0))</f>
        <v>1930.5</v>
      </c>
      <c r="D1730" s="14">
        <f>INDEX('1.2'!$B$6:$X$103,MATCH(B1730,'1.2'!$A$6:$A$103,0),MATCH(Data!A1730,'1.2'!$B$5:$X$5,0))</f>
        <v>1939.6</v>
      </c>
      <c r="E1730" s="14">
        <f>INDEX('1.6.2'!$B$7:$X$104,MATCH(B1730,'1.6.2'!$A$7:$A$104,0),MATCH(Data!A1730,'1.6.2'!$B$6:$X$6,0))</f>
        <v>54.9</v>
      </c>
      <c r="F1730" s="14">
        <f>INDEX('2.10.1'!$B$8:$X$105,MATCH(B1730,'2.10.1'!$A$8:$A$105,0),MATCH(Data!A1730,'2.10.1'!$B$7:$X$7,0))</f>
        <v>4.5</v>
      </c>
      <c r="G1730" s="14">
        <f>INDEX('3.2'!$B$7:$X$104,MATCH(B1730,'3.2'!$A$7:$A$104,0),MATCH(Data!A1730,'3.2'!$B$6:$X$6,0))</f>
        <v>22910</v>
      </c>
      <c r="H1730" s="14">
        <f>INDEX('20.9'!$B$7:$X$104,MATCH(B1730,'20.9'!$A$7:$A$104,0),MATCH(Data!A1730,'20.9'!$B$6:$X$6,0))</f>
        <v>37787</v>
      </c>
      <c r="I1730" s="14">
        <f>INDEX('20.10'!$B$7:$X$104,MATCH(B1730,'20.10'!$A$7:$A$104,0),MATCH(Data!A1730,'20.10'!$B$6:$X$6,0))</f>
        <v>37594</v>
      </c>
      <c r="J1730" s="14">
        <f>INDEX('20.13'!$B$7:$X$104,MATCH(B1730,'20.13'!$A$7:$A$104,0),MATCH(Data!A1730,'20.13'!$B$6:$X$6,0))</f>
        <v>90.7</v>
      </c>
      <c r="K1730" s="14"/>
    </row>
    <row r="1731" spans="1:11" hidden="1" x14ac:dyDescent="0.45">
      <c r="A1731" s="116">
        <v>2017</v>
      </c>
      <c r="B1731" s="14" t="s">
        <v>95</v>
      </c>
      <c r="C1731" s="14">
        <f>INDEX('1.1'!$B$6:$X$103,MATCH(B1731,'1.1'!$A$6:$A$103,0),MATCH(Data!A1731,'1.1'!$B$5:$X$5,0))</f>
        <v>1323.2</v>
      </c>
      <c r="D1731" s="14">
        <f>INDEX('1.2'!$B$6:$X$103,MATCH(B1731,'1.2'!$A$6:$A$103,0),MATCH(Data!A1731,'1.2'!$B$5:$X$5,0))</f>
        <v>1328.7</v>
      </c>
      <c r="E1731" s="14">
        <f>INDEX('1.6.2'!$B$7:$X$104,MATCH(B1731,'1.6.2'!$A$7:$A$104,0),MATCH(Data!A1731,'1.6.2'!$B$6:$X$6,0))</f>
        <v>54.7</v>
      </c>
      <c r="F1731" s="14">
        <f>INDEX('2.10.1'!$B$8:$X$105,MATCH(B1731,'2.10.1'!$A$8:$A$105,0),MATCH(Data!A1731,'2.10.1'!$B$7:$X$7,0))</f>
        <v>4.5</v>
      </c>
      <c r="G1731" s="14">
        <f>INDEX('3.2'!$B$7:$X$104,MATCH(B1731,'3.2'!$A$7:$A$104,0),MATCH(Data!A1731,'3.2'!$B$6:$X$6,0))</f>
        <v>21364</v>
      </c>
      <c r="H1731" s="14">
        <f>INDEX('20.9'!$B$7:$X$104,MATCH(B1731,'20.9'!$A$7:$A$104,0),MATCH(Data!A1731,'20.9'!$B$6:$X$6,0))</f>
        <v>39251</v>
      </c>
      <c r="I1731" s="14">
        <f>INDEX('20.10'!$B$7:$X$104,MATCH(B1731,'20.10'!$A$7:$A$104,0),MATCH(Data!A1731,'20.10'!$B$6:$X$6,0))</f>
        <v>38405</v>
      </c>
      <c r="J1731" s="14">
        <f>INDEX('20.13'!$B$7:$X$104,MATCH(B1731,'20.13'!$A$7:$A$104,0),MATCH(Data!A1731,'20.13'!$B$6:$X$6,0))</f>
        <v>105.1</v>
      </c>
      <c r="K1731" s="14"/>
    </row>
    <row r="1732" spans="1:11" hidden="1" x14ac:dyDescent="0.45">
      <c r="A1732" s="116">
        <v>2017</v>
      </c>
      <c r="B1732" s="14" t="s">
        <v>96</v>
      </c>
      <c r="C1732" s="14">
        <f>INDEX('1.1'!$B$6:$X$103,MATCH(B1732,'1.1'!$A$6:$A$103,0),MATCH(Data!A1732,'1.1'!$B$5:$X$5,0))</f>
        <v>3214.3</v>
      </c>
      <c r="D1732" s="14">
        <f>INDEX('1.2'!$B$6:$X$103,MATCH(B1732,'1.2'!$A$6:$A$103,0),MATCH(Data!A1732,'1.2'!$B$5:$X$5,0))</f>
        <v>3217.9</v>
      </c>
      <c r="E1732" s="14">
        <f>INDEX('1.6.2'!$B$7:$X$104,MATCH(B1732,'1.6.2'!$A$7:$A$104,0),MATCH(Data!A1732,'1.6.2'!$B$6:$X$6,0))</f>
        <v>55.6</v>
      </c>
      <c r="F1732" s="14">
        <f>INDEX('2.10.1'!$B$8:$X$105,MATCH(B1732,'2.10.1'!$A$8:$A$105,0),MATCH(Data!A1732,'2.10.1'!$B$7:$X$7,0))</f>
        <v>4.2</v>
      </c>
      <c r="G1732" s="14">
        <f>INDEX('3.2'!$B$7:$X$104,MATCH(B1732,'3.2'!$A$7:$A$104,0),MATCH(Data!A1732,'3.2'!$B$6:$X$6,0))</f>
        <v>27094</v>
      </c>
      <c r="H1732" s="14">
        <f>INDEX('20.9'!$B$7:$X$104,MATCH(B1732,'20.9'!$A$7:$A$104,0),MATCH(Data!A1732,'20.9'!$B$6:$X$6,0))</f>
        <v>44274</v>
      </c>
      <c r="I1732" s="14">
        <f>INDEX('20.10'!$B$7:$X$104,MATCH(B1732,'20.10'!$A$7:$A$104,0),MATCH(Data!A1732,'20.10'!$B$6:$X$6,0))</f>
        <v>44423</v>
      </c>
      <c r="J1732" s="14">
        <f>INDEX('20.13'!$B$7:$X$104,MATCH(B1732,'20.13'!$A$7:$A$104,0),MATCH(Data!A1732,'20.13'!$B$6:$X$6,0))</f>
        <v>105.6</v>
      </c>
      <c r="K1732" s="14"/>
    </row>
    <row r="1733" spans="1:11" hidden="1" x14ac:dyDescent="0.45">
      <c r="A1733" s="116">
        <v>2017</v>
      </c>
      <c r="B1733" s="14" t="s">
        <v>97</v>
      </c>
      <c r="C1733" s="14">
        <f>INDEX('1.1'!$B$6:$X$103,MATCH(B1733,'1.1'!$A$6:$A$103,0),MATCH(Data!A1733,'1.1'!$B$5:$X$5,0))</f>
        <v>2506.6</v>
      </c>
      <c r="D1733" s="14">
        <f>INDEX('1.2'!$B$6:$X$103,MATCH(B1733,'1.2'!$A$6:$A$103,0),MATCH(Data!A1733,'1.2'!$B$5:$X$5,0))</f>
        <v>2511.6</v>
      </c>
      <c r="E1733" s="14">
        <f>INDEX('1.6.2'!$B$7:$X$104,MATCH(B1733,'1.6.2'!$A$7:$A$104,0),MATCH(Data!A1733,'1.6.2'!$B$6:$X$6,0))</f>
        <v>55.9</v>
      </c>
      <c r="F1733" s="14">
        <f>INDEX('2.10.1'!$B$8:$X$105,MATCH(B1733,'2.10.1'!$A$8:$A$105,0),MATCH(Data!A1733,'2.10.1'!$B$7:$X$7,0))</f>
        <v>4.8</v>
      </c>
      <c r="G1733" s="14">
        <f>INDEX('3.2'!$B$7:$X$104,MATCH(B1733,'3.2'!$A$7:$A$104,0),MATCH(Data!A1733,'3.2'!$B$6:$X$6,0))</f>
        <v>20244</v>
      </c>
      <c r="H1733" s="14">
        <f>INDEX('20.9'!$B$7:$X$104,MATCH(B1733,'20.9'!$A$7:$A$104,0),MATCH(Data!A1733,'20.9'!$B$6:$X$6,0))</f>
        <v>40745</v>
      </c>
      <c r="I1733" s="14">
        <f>INDEX('20.10'!$B$7:$X$104,MATCH(B1733,'20.10'!$A$7:$A$104,0),MATCH(Data!A1733,'20.10'!$B$6:$X$6,0))</f>
        <v>38107</v>
      </c>
      <c r="J1733" s="14">
        <f>INDEX('20.13'!$B$7:$X$104,MATCH(B1733,'20.13'!$A$7:$A$104,0),MATCH(Data!A1733,'20.13'!$B$6:$X$6,0))</f>
        <v>110.9</v>
      </c>
      <c r="K1733" s="14"/>
    </row>
    <row r="1734" spans="1:11" hidden="1" x14ac:dyDescent="0.45">
      <c r="A1734" s="116">
        <v>2017</v>
      </c>
      <c r="B1734" s="14" t="s">
        <v>98</v>
      </c>
      <c r="C1734" s="14">
        <f>INDEX('1.1'!$B$6:$X$103,MATCH(B1734,'1.1'!$A$6:$A$103,0),MATCH(Data!A1734,'1.1'!$B$5:$X$5,0))</f>
        <v>1238.7</v>
      </c>
      <c r="D1734" s="14">
        <f>INDEX('1.2'!$B$6:$X$103,MATCH(B1734,'1.2'!$A$6:$A$103,0),MATCH(Data!A1734,'1.2'!$B$5:$X$5,0))</f>
        <v>1242.3</v>
      </c>
      <c r="E1734" s="14">
        <f>INDEX('1.6.2'!$B$7:$X$104,MATCH(B1734,'1.6.2'!$A$7:$A$104,0),MATCH(Data!A1734,'1.6.2'!$B$6:$X$6,0))</f>
        <v>54.8</v>
      </c>
      <c r="F1734" s="14">
        <f>INDEX('2.10.1'!$B$8:$X$105,MATCH(B1734,'2.10.1'!$A$8:$A$105,0),MATCH(Data!A1734,'2.10.1'!$B$7:$X$7,0))</f>
        <v>4.4000000000000004</v>
      </c>
      <c r="G1734" s="14">
        <f>INDEX('3.2'!$B$7:$X$104,MATCH(B1734,'3.2'!$A$7:$A$104,0),MATCH(Data!A1734,'3.2'!$B$6:$X$6,0))</f>
        <v>23284</v>
      </c>
      <c r="H1734" s="14">
        <f>INDEX('20.9'!$B$7:$X$104,MATCH(B1734,'20.9'!$A$7:$A$104,0),MATCH(Data!A1734,'20.9'!$B$6:$X$6,0))</f>
        <v>37839</v>
      </c>
      <c r="I1734" s="14">
        <f>INDEX('20.10'!$B$7:$X$104,MATCH(B1734,'20.10'!$A$7:$A$104,0),MATCH(Data!A1734,'20.10'!$B$6:$X$6,0))</f>
        <v>41697</v>
      </c>
      <c r="J1734" s="14">
        <f>INDEX('20.13'!$B$7:$X$104,MATCH(B1734,'20.13'!$A$7:$A$104,0),MATCH(Data!A1734,'20.13'!$B$6:$X$6,0))</f>
        <v>103.2</v>
      </c>
      <c r="K1734" s="14"/>
    </row>
    <row r="1735" spans="1:11" hidden="1" x14ac:dyDescent="0.45">
      <c r="A1735" s="116">
        <v>2017</v>
      </c>
      <c r="B1735" s="44" t="s">
        <v>143</v>
      </c>
      <c r="C1735" s="14">
        <f>INDEX('1.1'!$B$6:$X$103,MATCH(B1735,'1.1'!$A$6:$A$103,0),MATCH(Data!A1735,'1.1'!$B$5:$X$5,0))</f>
        <v>12348.6</v>
      </c>
      <c r="D1735" s="14">
        <f>INDEX('1.2'!$B$6:$X$103,MATCH(B1735,'1.2'!$A$6:$A$103,0),MATCH(Data!A1735,'1.2'!$B$5:$X$5,0))</f>
        <v>12343.7</v>
      </c>
      <c r="E1735" s="14">
        <f>INDEX('1.6.2'!$B$7:$X$104,MATCH(B1735,'1.6.2'!$A$7:$A$104,0),MATCH(Data!A1735,'1.6.2'!$B$6:$X$6,0))</f>
        <v>56.1</v>
      </c>
      <c r="F1735" s="14">
        <f>INDEX('2.10.1'!$B$8:$X$105,MATCH(B1735,'2.10.1'!$A$8:$A$105,0),MATCH(Data!A1735,'2.10.1'!$B$7:$X$7,0))</f>
        <v>5.6</v>
      </c>
      <c r="G1735" s="14">
        <f>INDEX('3.2'!$B$7:$X$104,MATCH(B1735,'3.2'!$A$7:$A$104,0),MATCH(Data!A1735,'3.2'!$B$6:$X$6,0))</f>
        <v>33643</v>
      </c>
      <c r="H1735" s="14">
        <f>INDEX('20.9'!$B$7:$X$104,MATCH(B1735,'20.9'!$A$7:$A$104,0),MATCH(Data!A1735,'20.9'!$B$6:$X$6,0))</f>
        <v>50284</v>
      </c>
      <c r="I1735" s="14">
        <f>INDEX('20.10'!$B$7:$X$104,MATCH(B1735,'20.10'!$A$7:$A$104,0),MATCH(Data!A1735,'20.10'!$B$6:$X$6,0))</f>
        <v>53022</v>
      </c>
      <c r="J1735" s="14">
        <f>INDEX('20.13'!$B$7:$X$104,MATCH(B1735,'20.13'!$A$7:$A$104,0),MATCH(Data!A1735,'20.13'!$B$6:$X$6,0))</f>
        <v>97.7</v>
      </c>
      <c r="K1735" s="14"/>
    </row>
    <row r="1736" spans="1:11" hidden="1" x14ac:dyDescent="0.45">
      <c r="A1736" s="116">
        <v>2017</v>
      </c>
      <c r="B1736" s="14" t="s">
        <v>99</v>
      </c>
      <c r="C1736" s="14">
        <f>INDEX('1.1'!$B$6:$X$103,MATCH(B1736,'1.1'!$A$6:$A$103,0),MATCH(Data!A1736,'1.1'!$B$5:$X$5,0))</f>
        <v>824.4</v>
      </c>
      <c r="D1736" s="14">
        <f>INDEX('1.2'!$B$6:$X$103,MATCH(B1736,'1.2'!$A$6:$A$103,0),MATCH(Data!A1736,'1.2'!$B$5:$X$5,0))</f>
        <v>830.2</v>
      </c>
      <c r="E1736" s="14">
        <f>INDEX('1.6.2'!$B$7:$X$104,MATCH(B1736,'1.6.2'!$A$7:$A$104,0),MATCH(Data!A1736,'1.6.2'!$B$6:$X$6,0))</f>
        <v>51.1</v>
      </c>
      <c r="F1736" s="14">
        <f>INDEX('2.10.1'!$B$8:$X$105,MATCH(B1736,'2.10.1'!$A$8:$A$105,0),MATCH(Data!A1736,'2.10.1'!$B$7:$X$7,0))</f>
        <v>9.1</v>
      </c>
      <c r="G1736" s="14">
        <f>INDEX('3.2'!$B$7:$X$104,MATCH(B1736,'3.2'!$A$7:$A$104,0),MATCH(Data!A1736,'3.2'!$B$6:$X$6,0))</f>
        <v>20660</v>
      </c>
      <c r="H1736" s="14">
        <f>INDEX('20.9'!$B$7:$X$104,MATCH(B1736,'20.9'!$A$7:$A$104,0),MATCH(Data!A1736,'20.9'!$B$6:$X$6,0))</f>
        <v>35158</v>
      </c>
      <c r="I1736" s="14">
        <f>INDEX('20.10'!$B$7:$X$104,MATCH(B1736,'20.10'!$A$7:$A$104,0),MATCH(Data!A1736,'20.10'!$B$6:$X$6,0))</f>
        <v>36088</v>
      </c>
      <c r="J1736" s="14">
        <f>INDEX('20.13'!$B$7:$X$104,MATCH(B1736,'20.13'!$A$7:$A$104,0),MATCH(Data!A1736,'20.13'!$B$6:$X$6,0))</f>
        <v>108.1</v>
      </c>
      <c r="K1736" s="14"/>
    </row>
    <row r="1737" spans="1:11" hidden="1" x14ac:dyDescent="0.45">
      <c r="A1737" s="116">
        <v>2017</v>
      </c>
      <c r="B1737" s="14" t="s">
        <v>100</v>
      </c>
      <c r="C1737" s="14">
        <f>INDEX('1.1'!$B$6:$X$103,MATCH(B1737,'1.1'!$A$6:$A$103,0),MATCH(Data!A1737,'1.1'!$B$5:$X$5,0))</f>
        <v>4324.8</v>
      </c>
      <c r="D1737" s="14">
        <f>INDEX('1.2'!$B$6:$X$103,MATCH(B1737,'1.2'!$A$6:$A$103,0),MATCH(Data!A1737,'1.2'!$B$5:$X$5,0))</f>
        <v>4326.8999999999996</v>
      </c>
      <c r="E1737" s="14">
        <f>INDEX('1.6.2'!$B$7:$X$104,MATCH(B1737,'1.6.2'!$A$7:$A$104,0),MATCH(Data!A1737,'1.6.2'!$B$6:$X$6,0))</f>
        <v>54.9</v>
      </c>
      <c r="F1737" s="14">
        <f>INDEX('2.10.1'!$B$8:$X$105,MATCH(B1737,'2.10.1'!$A$8:$A$105,0),MATCH(Data!A1737,'2.10.1'!$B$7:$X$7,0))</f>
        <v>5.5</v>
      </c>
      <c r="G1737" s="14">
        <f>INDEX('3.2'!$B$7:$X$104,MATCH(B1737,'3.2'!$A$7:$A$104,0),MATCH(Data!A1737,'3.2'!$B$6:$X$6,0))</f>
        <v>35210</v>
      </c>
      <c r="H1737" s="14">
        <f>INDEX('20.9'!$B$7:$X$104,MATCH(B1737,'20.9'!$A$7:$A$104,0),MATCH(Data!A1737,'20.9'!$B$6:$X$6,0))</f>
        <v>58832</v>
      </c>
      <c r="I1737" s="14">
        <f>INDEX('20.10'!$B$7:$X$104,MATCH(B1737,'20.10'!$A$7:$A$104,0),MATCH(Data!A1737,'20.10'!$B$6:$X$6,0))</f>
        <v>58949</v>
      </c>
      <c r="J1737" s="14">
        <f>INDEX('20.13'!$B$7:$X$104,MATCH(B1737,'20.13'!$A$7:$A$104,0),MATCH(Data!A1737,'20.13'!$B$6:$X$6,0))</f>
        <v>102</v>
      </c>
      <c r="K1737" s="14"/>
    </row>
    <row r="1738" spans="1:11" hidden="1" x14ac:dyDescent="0.45">
      <c r="A1738" s="116">
        <v>2017</v>
      </c>
      <c r="B1738" s="14" t="s">
        <v>101</v>
      </c>
      <c r="C1738" s="14">
        <f>INDEX('1.1'!$B$6:$X$103,MATCH(B1738,'1.1'!$A$6:$A$103,0),MATCH(Data!A1738,'1.1'!$B$5:$X$5,0))</f>
        <v>3704.6</v>
      </c>
      <c r="D1738" s="14">
        <f>INDEX('1.2'!$B$6:$X$103,MATCH(B1738,'1.2'!$A$6:$A$103,0),MATCH(Data!A1738,'1.2'!$B$5:$X$5,0))</f>
        <v>3687.2000000000003</v>
      </c>
      <c r="E1738" s="14">
        <f>INDEX('1.6.2'!$B$7:$X$104,MATCH(B1738,'1.6.2'!$A$7:$A$104,0),MATCH(Data!A1738,'1.6.2'!$B$6:$X$6,0))</f>
        <v>59.6</v>
      </c>
      <c r="F1738" s="14">
        <f>INDEX('2.10.1'!$B$8:$X$105,MATCH(B1738,'2.10.1'!$A$8:$A$105,0),MATCH(Data!A1738,'2.10.1'!$B$7:$X$7,0))</f>
        <v>3.9</v>
      </c>
      <c r="G1738" s="14">
        <f>INDEX('3.2'!$B$7:$X$104,MATCH(B1738,'3.2'!$A$7:$A$104,0),MATCH(Data!A1738,'3.2'!$B$6:$X$6,0))</f>
        <v>44241</v>
      </c>
      <c r="H1738" s="14">
        <f>INDEX('20.9'!$B$7:$X$104,MATCH(B1738,'20.9'!$A$7:$A$104,0),MATCH(Data!A1738,'20.9'!$B$6:$X$6,0))</f>
        <v>50173</v>
      </c>
      <c r="I1738" s="14">
        <f>INDEX('20.10'!$B$7:$X$104,MATCH(B1738,'20.10'!$A$7:$A$104,0),MATCH(Data!A1738,'20.10'!$B$6:$X$6,0))</f>
        <v>49868</v>
      </c>
      <c r="J1738" s="14">
        <f>INDEX('20.13'!$B$7:$X$104,MATCH(B1738,'20.13'!$A$7:$A$104,0),MATCH(Data!A1738,'20.13'!$B$6:$X$6,0))</f>
        <v>95.1</v>
      </c>
      <c r="K1738" s="14"/>
    </row>
    <row r="1739" spans="1:11" hidden="1" x14ac:dyDescent="0.45">
      <c r="A1739" s="116">
        <v>2017</v>
      </c>
      <c r="B1739" s="83" t="s">
        <v>62</v>
      </c>
      <c r="C1739" s="14">
        <f>INDEX('1.1'!$B$6:$X$103,MATCH(B1739,'1.1'!$A$6:$A$103,0),MATCH(Data!A1739,'1.1'!$B$5:$X$5,0))</f>
        <v>0</v>
      </c>
      <c r="D1739" s="14">
        <f>INDEX('1.2'!$B$6:$X$103,MATCH(B1739,'1.2'!$A$6:$A$103,0),MATCH(Data!A1739,'1.2'!$B$5:$X$5,0))</f>
        <v>0</v>
      </c>
      <c r="E1739" s="14">
        <f>INDEX('1.6.2'!$B$7:$X$104,MATCH(B1739,'1.6.2'!$A$7:$A$104,0),MATCH(Data!A1739,'1.6.2'!$B$6:$X$6,0))</f>
        <v>0</v>
      </c>
      <c r="F1739" s="14">
        <f>INDEX('2.10.1'!$B$8:$X$105,MATCH(B1739,'2.10.1'!$A$8:$A$105,0),MATCH(Data!A1739,'2.10.1'!$B$7:$X$7,0))</f>
        <v>0</v>
      </c>
      <c r="G1739" s="14">
        <f>INDEX('3.2'!$B$7:$X$104,MATCH(B1739,'3.2'!$A$7:$A$104,0),MATCH(Data!A1739,'3.2'!$B$6:$X$6,0))</f>
        <v>0</v>
      </c>
      <c r="H1739" s="14">
        <f>INDEX('20.9'!$B$7:$X$104,MATCH(B1739,'20.9'!$A$7:$A$104,0),MATCH(Data!A1739,'20.9'!$B$6:$X$6,0))</f>
        <v>0</v>
      </c>
      <c r="I1739" s="14">
        <f>INDEX('20.10'!$B$7:$X$104,MATCH(B1739,'20.10'!$A$7:$A$104,0),MATCH(Data!A1739,'20.10'!$B$6:$X$6,0))</f>
        <v>0</v>
      </c>
      <c r="J1739" s="14">
        <f>INDEX('20.13'!$B$7:$X$104,MATCH(B1739,'20.13'!$A$7:$A$104,0),MATCH(Data!A1739,'20.13'!$B$6:$X$6,0))</f>
        <v>0</v>
      </c>
      <c r="K1739" s="14"/>
    </row>
    <row r="1740" spans="1:11" ht="18" hidden="1" x14ac:dyDescent="0.45">
      <c r="A1740" s="116">
        <v>2017</v>
      </c>
      <c r="B1740" s="105" t="s">
        <v>144</v>
      </c>
      <c r="C1740" s="14">
        <f>INDEX('1.1'!$B$6:$X$103,MATCH(B1740,'1.1'!$A$6:$A$103,0),MATCH(Data!A1740,'1.1'!$B$5:$X$5,0))</f>
        <v>1662.5</v>
      </c>
      <c r="D1740" s="14">
        <f>INDEX('1.2'!$B$6:$X$103,MATCH(B1740,'1.2'!$A$6:$A$103,0),MATCH(Data!A1740,'1.2'!$B$5:$X$5,0))</f>
        <v>1657.4</v>
      </c>
      <c r="E1740" s="14">
        <f>INDEX('1.6.2'!$B$7:$X$104,MATCH(B1740,'1.6.2'!$A$7:$A$104,0),MATCH(Data!A1740,'1.6.2'!$B$6:$X$6,0))</f>
        <v>61.3</v>
      </c>
      <c r="F1740" s="14">
        <f>INDEX('2.10.1'!$B$8:$X$105,MATCH(B1740,'2.10.1'!$A$8:$A$105,0),MATCH(Data!A1740,'2.10.1'!$B$7:$X$7,0))</f>
        <v>3.3</v>
      </c>
      <c r="G1740" s="14">
        <f>INDEX('3.2'!$B$7:$X$104,MATCH(B1740,'3.2'!$A$7:$A$104,0),MATCH(Data!A1740,'3.2'!$B$6:$X$6,0))</f>
        <v>48834</v>
      </c>
      <c r="H1740" s="14">
        <f>INDEX('20.9'!$B$7:$X$104,MATCH(B1740,'20.9'!$A$7:$A$104,0),MATCH(Data!A1740,'20.9'!$B$6:$X$6,0))</f>
        <v>53638</v>
      </c>
      <c r="I1740" s="14">
        <f>INDEX('20.10'!$B$7:$X$104,MATCH(B1740,'20.10'!$A$7:$A$104,0),MATCH(Data!A1740,'20.10'!$B$6:$X$6,0))</f>
        <v>49096</v>
      </c>
      <c r="J1740" s="14">
        <f>INDEX('20.13'!$B$7:$X$104,MATCH(B1740,'20.13'!$A$7:$A$104,0),MATCH(Data!A1740,'20.13'!$B$6:$X$6,0))</f>
        <v>97.3</v>
      </c>
      <c r="K1740" s="14"/>
    </row>
    <row r="1741" spans="1:11" ht="18" hidden="1" x14ac:dyDescent="0.45">
      <c r="A1741" s="116">
        <v>2017</v>
      </c>
      <c r="B1741" s="105" t="s">
        <v>133</v>
      </c>
      <c r="C1741" s="14">
        <f>INDEX('1.1'!$B$6:$X$103,MATCH(B1741,'1.1'!$A$6:$A$103,0),MATCH(Data!A1741,'1.1'!$B$5:$X$5,0))</f>
        <v>511.2</v>
      </c>
      <c r="D1741" s="14">
        <f>INDEX('1.2'!$B$6:$X$103,MATCH(B1741,'1.2'!$A$6:$A$103,0),MATCH(Data!A1741,'1.2'!$B$5:$X$5,0))</f>
        <v>511.9</v>
      </c>
      <c r="E1741" s="14">
        <f>INDEX('1.6.2'!$B$7:$X$104,MATCH(B1741,'1.6.2'!$A$7:$A$104,0),MATCH(Data!A1741,'1.6.2'!$B$6:$X$6,0))</f>
        <v>64.8</v>
      </c>
      <c r="F1741" s="14">
        <f>INDEX('2.10.1'!$B$8:$X$105,MATCH(B1741,'2.10.1'!$A$8:$A$105,0),MATCH(Data!A1741,'2.10.1'!$B$7:$X$7,0))</f>
        <v>3.2</v>
      </c>
      <c r="G1741" s="14">
        <f>INDEX('3.2'!$B$7:$X$104,MATCH(B1741,'3.2'!$A$7:$A$104,0),MATCH(Data!A1741,'3.2'!$B$6:$X$6,0))</f>
        <v>76027</v>
      </c>
      <c r="H1741" s="14">
        <f>INDEX('20.9'!$B$7:$X$104,MATCH(B1741,'20.9'!$A$7:$A$104,0),MATCH(Data!A1741,'20.9'!$B$6:$X$6,0))</f>
        <v>67251</v>
      </c>
      <c r="I1741" s="14">
        <f>INDEX('20.10'!$B$7:$X$104,MATCH(B1741,'20.10'!$A$7:$A$104,0),MATCH(Data!A1741,'20.10'!$B$6:$X$6,0))</f>
        <v>48564</v>
      </c>
      <c r="J1741" s="14">
        <f>INDEX('20.13'!$B$7:$X$104,MATCH(B1741,'20.13'!$A$7:$A$104,0),MATCH(Data!A1741,'20.13'!$B$6:$X$6,0))</f>
        <v>88.9</v>
      </c>
      <c r="K1741" s="14"/>
    </row>
    <row r="1742" spans="1:11" ht="18" hidden="1" x14ac:dyDescent="0.45">
      <c r="A1742" s="116">
        <v>2017</v>
      </c>
      <c r="B1742" s="105" t="s">
        <v>102</v>
      </c>
      <c r="C1742" s="14">
        <f>INDEX('1.1'!$B$6:$X$103,MATCH(B1742,'1.1'!$A$6:$A$103,0),MATCH(Data!A1742,'1.1'!$B$5:$X$5,0))</f>
        <v>1530.8999999999999</v>
      </c>
      <c r="D1742" s="14">
        <f>INDEX('1.2'!$B$6:$X$103,MATCH(B1742,'1.2'!$A$6:$A$103,0),MATCH(Data!A1742,'1.2'!$B$5:$X$5,0))</f>
        <v>1517.9</v>
      </c>
      <c r="E1742" s="14">
        <f>INDEX('1.6.2'!$B$7:$X$104,MATCH(B1742,'1.6.2'!$A$7:$A$104,0),MATCH(Data!A1742,'1.6.2'!$B$6:$X$6,0))</f>
        <v>56.1</v>
      </c>
      <c r="F1742" s="14">
        <f>INDEX('2.10.1'!$B$8:$X$105,MATCH(B1742,'2.10.1'!$A$8:$A$105,0),MATCH(Data!A1742,'2.10.1'!$B$7:$X$7,0))</f>
        <v>5</v>
      </c>
      <c r="G1742" s="14">
        <f>INDEX('3.2'!$B$7:$X$104,MATCH(B1742,'3.2'!$A$7:$A$104,0),MATCH(Data!A1742,'3.2'!$B$6:$X$6,0))</f>
        <v>27672</v>
      </c>
      <c r="H1742" s="14">
        <f>INDEX('20.9'!$B$7:$X$104,MATCH(B1742,'20.9'!$A$7:$A$104,0),MATCH(Data!A1742,'20.9'!$B$6:$X$6,0))</f>
        <v>49668</v>
      </c>
      <c r="I1742" s="14">
        <f>INDEX('20.10'!$B$7:$X$104,MATCH(B1742,'20.10'!$A$7:$A$104,0),MATCH(Data!A1742,'20.10'!$B$6:$X$6,0))</f>
        <v>50016</v>
      </c>
      <c r="J1742" s="14">
        <f>INDEX('20.13'!$B$7:$X$104,MATCH(B1742,'20.13'!$A$7:$A$104,0),MATCH(Data!A1742,'20.13'!$B$6:$X$6,0))</f>
        <v>100.9</v>
      </c>
      <c r="K1742" s="14"/>
    </row>
    <row r="1743" spans="1:11" hidden="1" x14ac:dyDescent="0.45">
      <c r="A1743" s="116">
        <v>2017</v>
      </c>
      <c r="B1743" s="14" t="s">
        <v>103</v>
      </c>
      <c r="C1743" s="14">
        <f>INDEX('1.1'!$B$6:$X$103,MATCH(B1743,'1.1'!$A$6:$A$103,0),MATCH(Data!A1743,'1.1'!$B$5:$X$5,0))</f>
        <v>3494.8</v>
      </c>
      <c r="D1743" s="14">
        <f>INDEX('1.2'!$B$6:$X$103,MATCH(B1743,'1.2'!$A$6:$A$103,0),MATCH(Data!A1743,'1.2'!$B$5:$X$5,0))</f>
        <v>3499.4</v>
      </c>
      <c r="E1743" s="14">
        <f>INDEX('1.6.2'!$B$7:$X$104,MATCH(B1743,'1.6.2'!$A$7:$A$104,0),MATCH(Data!A1743,'1.6.2'!$B$6:$X$6,0))</f>
        <v>54.9</v>
      </c>
      <c r="F1743" s="14">
        <f>INDEX('2.10.1'!$B$8:$X$105,MATCH(B1743,'2.10.1'!$A$8:$A$105,0),MATCH(Data!A1743,'2.10.1'!$B$7:$X$7,0))</f>
        <v>6.6</v>
      </c>
      <c r="G1743" s="14">
        <f>INDEX('3.2'!$B$7:$X$104,MATCH(B1743,'3.2'!$A$7:$A$104,0),MATCH(Data!A1743,'3.2'!$B$6:$X$6,0))</f>
        <v>23719</v>
      </c>
      <c r="H1743" s="14">
        <f>INDEX('20.9'!$B$7:$X$104,MATCH(B1743,'20.9'!$A$7:$A$104,0),MATCH(Data!A1743,'20.9'!$B$6:$X$6,0))</f>
        <v>34882</v>
      </c>
      <c r="I1743" s="14">
        <f>INDEX('20.10'!$B$7:$X$104,MATCH(B1743,'20.10'!$A$7:$A$104,0),MATCH(Data!A1743,'20.10'!$B$6:$X$6,0))</f>
        <v>38153</v>
      </c>
      <c r="J1743" s="14">
        <f>INDEX('20.13'!$B$7:$X$104,MATCH(B1743,'20.13'!$A$7:$A$104,0),MATCH(Data!A1743,'20.13'!$B$6:$X$6,0))</f>
        <v>92.7</v>
      </c>
      <c r="K1743" s="14"/>
    </row>
    <row r="1744" spans="1:11" hidden="1" x14ac:dyDescent="0.45">
      <c r="A1744" s="116">
        <v>2017</v>
      </c>
      <c r="B1744" s="44" t="s">
        <v>145</v>
      </c>
      <c r="C1744" s="14">
        <f>INDEX('1.1'!$B$6:$X$103,MATCH(B1744,'1.1'!$A$6:$A$103,0),MATCH(Data!A1744,'1.1'!$B$5:$X$5,0))</f>
        <v>17145.900000000001</v>
      </c>
      <c r="D1744" s="14">
        <f>INDEX('1.2'!$B$6:$X$103,MATCH(B1744,'1.2'!$A$6:$A$103,0),MATCH(Data!A1744,'1.2'!$B$5:$X$5,0))</f>
        <v>17168.2</v>
      </c>
      <c r="E1744" s="14">
        <f>INDEX('1.6.2'!$B$7:$X$104,MATCH(B1744,'1.6.2'!$A$7:$A$104,0),MATCH(Data!A1744,'1.6.2'!$B$6:$X$6,0))</f>
        <v>55.5</v>
      </c>
      <c r="F1744" s="14">
        <f>INDEX('2.10.1'!$B$8:$X$105,MATCH(B1744,'2.10.1'!$A$8:$A$105,0),MATCH(Data!A1744,'2.10.1'!$B$7:$X$7,0))</f>
        <v>7</v>
      </c>
      <c r="G1744" s="14">
        <f>INDEX('3.2'!$B$7:$X$104,MATCH(B1744,'3.2'!$A$7:$A$104,0),MATCH(Data!A1744,'3.2'!$B$6:$X$6,0))</f>
        <v>24532</v>
      </c>
      <c r="H1744" s="14">
        <f>INDEX('20.9'!$B$7:$X$104,MATCH(B1744,'20.9'!$A$7:$A$104,0),MATCH(Data!A1744,'20.9'!$B$6:$X$6,0))</f>
        <v>45240</v>
      </c>
      <c r="I1744" s="14">
        <f>INDEX('20.10'!$B$7:$X$104,MATCH(B1744,'20.10'!$A$7:$A$104,0),MATCH(Data!A1744,'20.10'!$B$6:$X$6,0))</f>
        <v>44912</v>
      </c>
      <c r="J1744" s="14">
        <f>INDEX('20.13'!$B$7:$X$104,MATCH(B1744,'20.13'!$A$7:$A$104,0),MATCH(Data!A1744,'20.13'!$B$6:$X$6,0))</f>
        <v>105.4</v>
      </c>
      <c r="K1744" s="14"/>
    </row>
    <row r="1745" spans="1:11" hidden="1" x14ac:dyDescent="0.45">
      <c r="A1745" s="116">
        <v>2017</v>
      </c>
      <c r="B1745" s="14" t="s">
        <v>104</v>
      </c>
      <c r="C1745" s="14">
        <f>INDEX('1.1'!$B$6:$X$103,MATCH(B1745,'1.1'!$A$6:$A$103,0),MATCH(Data!A1745,'1.1'!$B$5:$X$5,0))</f>
        <v>211.1</v>
      </c>
      <c r="D1745" s="14">
        <f>INDEX('1.2'!$B$6:$X$103,MATCH(B1745,'1.2'!$A$6:$A$103,0),MATCH(Data!A1745,'1.2'!$B$5:$X$5,0))</f>
        <v>211</v>
      </c>
      <c r="E1745" s="14">
        <f>INDEX('1.6.2'!$B$7:$X$104,MATCH(B1745,'1.6.2'!$A$7:$A$104,0),MATCH(Data!A1745,'1.6.2'!$B$6:$X$6,0))</f>
        <v>53.4</v>
      </c>
      <c r="F1745" s="14">
        <f>INDEX('2.10.1'!$B$8:$X$105,MATCH(B1745,'2.10.1'!$A$8:$A$105,0),MATCH(Data!A1745,'2.10.1'!$B$7:$X$7,0))</f>
        <v>12</v>
      </c>
      <c r="G1745" s="14">
        <f>INDEX('3.2'!$B$7:$X$104,MATCH(B1745,'3.2'!$A$7:$A$104,0),MATCH(Data!A1745,'3.2'!$B$6:$X$6,0))</f>
        <v>18584</v>
      </c>
      <c r="H1745" s="14">
        <f>INDEX('20.9'!$B$7:$X$104,MATCH(B1745,'20.9'!$A$7:$A$104,0),MATCH(Data!A1745,'20.9'!$B$6:$X$6,0))</f>
        <v>37762</v>
      </c>
      <c r="I1745" s="14">
        <f>INDEX('20.10'!$B$7:$X$104,MATCH(B1745,'20.10'!$A$7:$A$104,0),MATCH(Data!A1745,'20.10'!$B$6:$X$6,0))</f>
        <v>40600</v>
      </c>
      <c r="J1745" s="14">
        <f>INDEX('20.13'!$B$7:$X$104,MATCH(B1745,'20.13'!$A$7:$A$104,0),MATCH(Data!A1745,'20.13'!$B$6:$X$6,0))</f>
        <v>103.3</v>
      </c>
      <c r="K1745" s="14"/>
    </row>
    <row r="1746" spans="1:11" hidden="1" x14ac:dyDescent="0.45">
      <c r="A1746" s="116">
        <v>2017</v>
      </c>
      <c r="B1746" s="14" t="s">
        <v>106</v>
      </c>
      <c r="C1746" s="14">
        <f>INDEX('1.1'!$B$6:$X$103,MATCH(B1746,'1.1'!$A$6:$A$103,0),MATCH(Data!A1746,'1.1'!$B$5:$X$5,0))</f>
        <v>323.89999999999998</v>
      </c>
      <c r="D1746" s="14">
        <f>INDEX('1.2'!$B$6:$X$103,MATCH(B1746,'1.2'!$A$6:$A$103,0),MATCH(Data!A1746,'1.2'!$B$5:$X$5,0))</f>
        <v>322.2</v>
      </c>
      <c r="E1746" s="14">
        <f>INDEX('1.6.2'!$B$7:$X$104,MATCH(B1746,'1.6.2'!$A$7:$A$104,0),MATCH(Data!A1746,'1.6.2'!$B$6:$X$6,0))</f>
        <v>54.7</v>
      </c>
      <c r="F1746" s="14">
        <f>INDEX('2.10.1'!$B$8:$X$105,MATCH(B1746,'2.10.1'!$A$8:$A$105,0),MATCH(Data!A1746,'2.10.1'!$B$7:$X$7,0))</f>
        <v>18.3</v>
      </c>
      <c r="G1746" s="14">
        <f>INDEX('3.2'!$B$7:$X$104,MATCH(B1746,'3.2'!$A$7:$A$104,0),MATCH(Data!A1746,'3.2'!$B$6:$X$6,0))</f>
        <v>15011</v>
      </c>
      <c r="H1746" s="14">
        <f>INDEX('20.9'!$B$7:$X$104,MATCH(B1746,'20.9'!$A$7:$A$104,0),MATCH(Data!A1746,'20.9'!$B$6:$X$6,0))</f>
        <v>41625</v>
      </c>
      <c r="I1746" s="14">
        <f>INDEX('20.10'!$B$7:$X$104,MATCH(B1746,'20.10'!$A$7:$A$104,0),MATCH(Data!A1746,'20.10'!$B$6:$X$6,0))</f>
        <v>49462</v>
      </c>
      <c r="J1746" s="14">
        <f>INDEX('20.13'!$B$7:$X$104,MATCH(B1746,'20.13'!$A$7:$A$104,0),MATCH(Data!A1746,'20.13'!$B$6:$X$6,0))</f>
        <v>112.7</v>
      </c>
      <c r="K1746" s="14"/>
    </row>
    <row r="1747" spans="1:11" hidden="1" x14ac:dyDescent="0.45">
      <c r="A1747" s="116">
        <v>2017</v>
      </c>
      <c r="B1747" s="14" t="s">
        <v>107</v>
      </c>
      <c r="C1747" s="14">
        <f>INDEX('1.1'!$B$6:$X$103,MATCH(B1747,'1.1'!$A$6:$A$103,0),MATCH(Data!A1747,'1.1'!$B$5:$X$5,0))</f>
        <v>540.5</v>
      </c>
      <c r="D1747" s="14">
        <f>INDEX('1.2'!$B$6:$X$103,MATCH(B1747,'1.2'!$A$6:$A$103,0),MATCH(Data!A1747,'1.2'!$B$5:$X$5,0))</f>
        <v>540.29999999999995</v>
      </c>
      <c r="E1747" s="14">
        <f>INDEX('1.6.2'!$B$7:$X$104,MATCH(B1747,'1.6.2'!$A$7:$A$104,0),MATCH(Data!A1747,'1.6.2'!$B$6:$X$6,0))</f>
        <v>54.6</v>
      </c>
      <c r="F1747" s="14">
        <f>INDEX('2.10.1'!$B$8:$X$105,MATCH(B1747,'2.10.1'!$A$8:$A$105,0),MATCH(Data!A1747,'2.10.1'!$B$7:$X$7,0))</f>
        <v>4.9000000000000004</v>
      </c>
      <c r="G1747" s="14">
        <f>INDEX('3.2'!$B$7:$X$104,MATCH(B1747,'3.2'!$A$7:$A$104,0),MATCH(Data!A1747,'3.2'!$B$6:$X$6,0))</f>
        <v>20251</v>
      </c>
      <c r="H1747" s="14">
        <f>INDEX('20.9'!$B$7:$X$104,MATCH(B1747,'20.9'!$A$7:$A$104,0),MATCH(Data!A1747,'20.9'!$B$6:$X$6,0))</f>
        <v>40498</v>
      </c>
      <c r="I1747" s="14">
        <f>INDEX('20.10'!$B$7:$X$104,MATCH(B1747,'20.10'!$A$7:$A$104,0),MATCH(Data!A1747,'20.10'!$B$6:$X$6,0))</f>
        <v>41711</v>
      </c>
      <c r="J1747" s="14">
        <f>INDEX('20.13'!$B$7:$X$104,MATCH(B1747,'20.13'!$A$7:$A$104,0),MATCH(Data!A1747,'20.13'!$B$6:$X$6,0))</f>
        <v>99.7</v>
      </c>
      <c r="K1747" s="14"/>
    </row>
    <row r="1748" spans="1:11" hidden="1" x14ac:dyDescent="0.45">
      <c r="A1748" s="116">
        <v>2017</v>
      </c>
      <c r="B1748" s="14" t="s">
        <v>108</v>
      </c>
      <c r="C1748" s="14">
        <f>INDEX('1.1'!$B$6:$X$103,MATCH(B1748,'1.1'!$A$6:$A$103,0),MATCH(Data!A1748,'1.1'!$B$5:$X$5,0))</f>
        <v>2277.6999999999998</v>
      </c>
      <c r="D1748" s="14">
        <f>INDEX('1.2'!$B$6:$X$103,MATCH(B1748,'1.2'!$A$6:$A$103,0),MATCH(Data!A1748,'1.2'!$B$5:$X$5,0))</f>
        <v>2290.6</v>
      </c>
      <c r="E1748" s="14">
        <f>INDEX('1.6.2'!$B$7:$X$104,MATCH(B1748,'1.6.2'!$A$7:$A$104,0),MATCH(Data!A1748,'1.6.2'!$B$6:$X$6,0))</f>
        <v>53.6</v>
      </c>
      <c r="F1748" s="14">
        <f>INDEX('2.10.1'!$B$8:$X$105,MATCH(B1748,'2.10.1'!$A$8:$A$105,0),MATCH(Data!A1748,'2.10.1'!$B$7:$X$7,0))</f>
        <v>6.9</v>
      </c>
      <c r="G1748" s="14">
        <f>INDEX('3.2'!$B$7:$X$104,MATCH(B1748,'3.2'!$A$7:$A$104,0),MATCH(Data!A1748,'3.2'!$B$6:$X$6,0))</f>
        <v>22139</v>
      </c>
      <c r="H1748" s="14">
        <f>INDEX('20.9'!$B$7:$X$104,MATCH(B1748,'20.9'!$A$7:$A$104,0),MATCH(Data!A1748,'20.9'!$B$6:$X$6,0))</f>
        <v>40877</v>
      </c>
      <c r="I1748" s="14">
        <f>INDEX('20.10'!$B$7:$X$104,MATCH(B1748,'20.10'!$A$7:$A$104,0),MATCH(Data!A1748,'20.10'!$B$6:$X$6,0))</f>
        <v>41293</v>
      </c>
      <c r="J1748" s="14">
        <f>INDEX('20.13'!$B$7:$X$104,MATCH(B1748,'20.13'!$A$7:$A$104,0),MATCH(Data!A1748,'20.13'!$B$6:$X$6,0))</f>
        <v>102.8</v>
      </c>
      <c r="K1748" s="14"/>
    </row>
    <row r="1749" spans="1:11" hidden="1" x14ac:dyDescent="0.45">
      <c r="A1749" s="116">
        <v>2017</v>
      </c>
      <c r="B1749" s="14" t="s">
        <v>109</v>
      </c>
      <c r="C1749" s="14">
        <f>INDEX('1.1'!$B$6:$X$103,MATCH(B1749,'1.1'!$A$6:$A$103,0),MATCH(Data!A1749,'1.1'!$B$5:$X$5,0))</f>
        <v>2881</v>
      </c>
      <c r="D1749" s="14">
        <f>INDEX('1.2'!$B$6:$X$103,MATCH(B1749,'1.2'!$A$6:$A$103,0),MATCH(Data!A1749,'1.2'!$B$5:$X$5,0))</f>
        <v>2880.1</v>
      </c>
      <c r="E1749" s="14">
        <f>INDEX('1.6.2'!$B$7:$X$104,MATCH(B1749,'1.6.2'!$A$7:$A$104,0),MATCH(Data!A1749,'1.6.2'!$B$6:$X$6,0))</f>
        <v>57.1</v>
      </c>
      <c r="F1749" s="14">
        <f>INDEX('2.10.1'!$B$8:$X$105,MATCH(B1749,'2.10.1'!$A$8:$A$105,0),MATCH(Data!A1749,'2.10.1'!$B$7:$X$7,0))</f>
        <v>5.7</v>
      </c>
      <c r="G1749" s="14">
        <f>INDEX('3.2'!$B$7:$X$104,MATCH(B1749,'3.2'!$A$7:$A$104,0),MATCH(Data!A1749,'3.2'!$B$6:$X$6,0))</f>
        <v>28819</v>
      </c>
      <c r="H1749" s="14">
        <f>INDEX('20.9'!$B$7:$X$104,MATCH(B1749,'20.9'!$A$7:$A$104,0),MATCH(Data!A1749,'20.9'!$B$6:$X$6,0))</f>
        <v>50990</v>
      </c>
      <c r="I1749" s="14">
        <f>INDEX('20.10'!$B$7:$X$104,MATCH(B1749,'20.10'!$A$7:$A$104,0),MATCH(Data!A1749,'20.10'!$B$6:$X$6,0))</f>
        <v>42171</v>
      </c>
      <c r="J1749" s="14">
        <f>INDEX('20.13'!$B$7:$X$104,MATCH(B1749,'20.13'!$A$7:$A$104,0),MATCH(Data!A1749,'20.13'!$B$6:$X$6,0))</f>
        <v>98.9</v>
      </c>
      <c r="K1749" s="14"/>
    </row>
    <row r="1750" spans="1:11" hidden="1" x14ac:dyDescent="0.45">
      <c r="A1750" s="116">
        <v>2017</v>
      </c>
      <c r="B1750" s="14" t="s">
        <v>110</v>
      </c>
      <c r="C1750" s="14">
        <f>INDEX('1.1'!$B$6:$X$103,MATCH(B1750,'1.1'!$A$6:$A$103,0),MATCH(Data!A1750,'1.1'!$B$5:$X$5,0))</f>
        <v>2408.1999999999998</v>
      </c>
      <c r="D1750" s="14">
        <f>INDEX('1.2'!$B$6:$X$103,MATCH(B1750,'1.2'!$A$6:$A$103,0),MATCH(Data!A1750,'1.2'!$B$5:$X$5,0))</f>
        <v>2410.3000000000002</v>
      </c>
      <c r="E1750" s="14">
        <f>INDEX('1.6.2'!$B$7:$X$104,MATCH(B1750,'1.6.2'!$A$7:$A$104,0),MATCH(Data!A1750,'1.6.2'!$B$6:$X$6,0))</f>
        <v>55.3</v>
      </c>
      <c r="F1750" s="14">
        <f>INDEX('2.10.1'!$B$8:$X$105,MATCH(B1750,'2.10.1'!$A$8:$A$105,0),MATCH(Data!A1750,'2.10.1'!$B$7:$X$7,0))</f>
        <v>8.6999999999999993</v>
      </c>
      <c r="G1750" s="14">
        <f>INDEX('3.2'!$B$7:$X$104,MATCH(B1750,'3.2'!$A$7:$A$104,0),MATCH(Data!A1750,'3.2'!$B$6:$X$6,0))</f>
        <v>23507</v>
      </c>
      <c r="H1750" s="14">
        <f>INDEX('20.9'!$B$7:$X$104,MATCH(B1750,'20.9'!$A$7:$A$104,0),MATCH(Data!A1750,'20.9'!$B$6:$X$6,0))</f>
        <v>50713</v>
      </c>
      <c r="I1750" s="14">
        <f>INDEX('20.10'!$B$7:$X$104,MATCH(B1750,'20.10'!$A$7:$A$104,0),MATCH(Data!A1750,'20.10'!$B$6:$X$6,0))</f>
        <v>41171</v>
      </c>
      <c r="J1750" s="14">
        <f>INDEX('20.13'!$B$7:$X$104,MATCH(B1750,'20.13'!$A$7:$A$104,0),MATCH(Data!A1750,'20.13'!$B$6:$X$6,0))</f>
        <v>106.8</v>
      </c>
      <c r="K1750" s="14"/>
    </row>
    <row r="1751" spans="1:11" hidden="1" x14ac:dyDescent="0.45">
      <c r="A1751" s="116">
        <v>2017</v>
      </c>
      <c r="B1751" s="14" t="s">
        <v>111</v>
      </c>
      <c r="C1751" s="14">
        <f>INDEX('1.1'!$B$6:$X$103,MATCH(B1751,'1.1'!$A$6:$A$103,0),MATCH(Data!A1751,'1.1'!$B$5:$X$5,0))</f>
        <v>2687</v>
      </c>
      <c r="D1751" s="14">
        <f>INDEX('1.2'!$B$6:$X$103,MATCH(B1751,'1.2'!$A$6:$A$103,0),MATCH(Data!A1751,'1.2'!$B$5:$X$5,0))</f>
        <v>2694.5</v>
      </c>
      <c r="E1751" s="14">
        <f>INDEX('1.6.2'!$B$7:$X$104,MATCH(B1751,'1.6.2'!$A$7:$A$104,0),MATCH(Data!A1751,'1.6.2'!$B$6:$X$6,0))</f>
        <v>54.8</v>
      </c>
      <c r="F1751" s="14">
        <f>INDEX('2.10.1'!$B$8:$X$105,MATCH(B1751,'2.10.1'!$A$8:$A$105,0),MATCH(Data!A1751,'2.10.1'!$B$7:$X$7,0))</f>
        <v>7.1</v>
      </c>
      <c r="G1751" s="14">
        <f>INDEX('3.2'!$B$7:$X$104,MATCH(B1751,'3.2'!$A$7:$A$104,0),MATCH(Data!A1751,'3.2'!$B$6:$X$6,0))</f>
        <v>22141</v>
      </c>
      <c r="H1751" s="14">
        <f>INDEX('20.9'!$B$7:$X$104,MATCH(B1751,'20.9'!$A$7:$A$104,0),MATCH(Data!A1751,'20.9'!$B$6:$X$6,0))</f>
        <v>39881</v>
      </c>
      <c r="I1751" s="14">
        <f>INDEX('20.10'!$B$7:$X$104,MATCH(B1751,'20.10'!$A$7:$A$104,0),MATCH(Data!A1751,'20.10'!$B$6:$X$6,0))</f>
        <v>35881</v>
      </c>
      <c r="J1751" s="14">
        <f>INDEX('20.13'!$B$7:$X$104,MATCH(B1751,'20.13'!$A$7:$A$104,0),MATCH(Data!A1751,'20.13'!$B$6:$X$6,0))</f>
        <v>117.4</v>
      </c>
      <c r="K1751" s="14"/>
    </row>
    <row r="1752" spans="1:11" hidden="1" x14ac:dyDescent="0.45">
      <c r="A1752" s="116">
        <v>2017</v>
      </c>
      <c r="B1752" s="14" t="s">
        <v>112</v>
      </c>
      <c r="C1752" s="14">
        <f>INDEX('1.1'!$B$6:$X$103,MATCH(B1752,'1.1'!$A$6:$A$103,0),MATCH(Data!A1752,'1.1'!$B$5:$X$5,0))</f>
        <v>2799.7</v>
      </c>
      <c r="D1752" s="14">
        <f>INDEX('1.2'!$B$6:$X$103,MATCH(B1752,'1.2'!$A$6:$A$103,0),MATCH(Data!A1752,'1.2'!$B$5:$X$5,0))</f>
        <v>2794.3</v>
      </c>
      <c r="E1752" s="14">
        <f>INDEX('1.6.2'!$B$7:$X$104,MATCH(B1752,'1.6.2'!$A$7:$A$104,0),MATCH(Data!A1752,'1.6.2'!$B$6:$X$6,0))</f>
        <v>56.1</v>
      </c>
      <c r="F1752" s="14">
        <f>INDEX('2.10.1'!$B$8:$X$105,MATCH(B1752,'2.10.1'!$A$8:$A$105,0),MATCH(Data!A1752,'2.10.1'!$B$7:$X$7,0))</f>
        <v>6</v>
      </c>
      <c r="G1752" s="14">
        <f>INDEX('3.2'!$B$7:$X$104,MATCH(B1752,'3.2'!$A$7:$A$104,0),MATCH(Data!A1752,'3.2'!$B$6:$X$6,0))</f>
        <v>27698</v>
      </c>
      <c r="H1752" s="14">
        <f>INDEX('20.9'!$B$7:$X$104,MATCH(B1752,'20.9'!$A$7:$A$104,0),MATCH(Data!A1752,'20.9'!$B$6:$X$6,0))</f>
        <v>49385</v>
      </c>
      <c r="I1752" s="14">
        <f>INDEX('20.10'!$B$7:$X$104,MATCH(B1752,'20.10'!$A$7:$A$104,0),MATCH(Data!A1752,'20.10'!$B$6:$X$6,0))</f>
        <v>50777</v>
      </c>
      <c r="J1752" s="14">
        <f>INDEX('20.13'!$B$7:$X$104,MATCH(B1752,'20.13'!$A$7:$A$104,0),MATCH(Data!A1752,'20.13'!$B$6:$X$6,0))</f>
        <v>105.8</v>
      </c>
      <c r="K1752" s="14"/>
    </row>
    <row r="1753" spans="1:11" hidden="1" x14ac:dyDescent="0.45">
      <c r="A1753" s="116">
        <v>2017</v>
      </c>
      <c r="B1753" s="14" t="s">
        <v>113</v>
      </c>
      <c r="C1753" s="14">
        <f>INDEX('1.1'!$B$6:$X$103,MATCH(B1753,'1.1'!$A$6:$A$103,0),MATCH(Data!A1753,'1.1'!$B$5:$X$5,0))</f>
        <v>1942</v>
      </c>
      <c r="D1753" s="14">
        <f>INDEX('1.2'!$B$6:$X$103,MATCH(B1753,'1.2'!$A$6:$A$103,0),MATCH(Data!A1753,'1.2'!$B$5:$X$5,0))</f>
        <v>1949.6</v>
      </c>
      <c r="E1753" s="14">
        <f>INDEX('1.6.2'!$B$7:$X$104,MATCH(B1753,'1.6.2'!$A$7:$A$104,0),MATCH(Data!A1753,'1.6.2'!$B$6:$X$6,0))</f>
        <v>55.2</v>
      </c>
      <c r="F1753" s="14">
        <f>INDEX('2.10.1'!$B$8:$X$105,MATCH(B1753,'2.10.1'!$A$8:$A$105,0),MATCH(Data!A1753,'2.10.1'!$B$7:$X$7,0))</f>
        <v>7</v>
      </c>
      <c r="G1753" s="14">
        <f>INDEX('3.2'!$B$7:$X$104,MATCH(B1753,'3.2'!$A$7:$A$104,0),MATCH(Data!A1753,'3.2'!$B$6:$X$6,0))</f>
        <v>24707</v>
      </c>
      <c r="H1753" s="14">
        <f>INDEX('20.9'!$B$7:$X$104,MATCH(B1753,'20.9'!$A$7:$A$104,0),MATCH(Data!A1753,'20.9'!$B$6:$X$6,0))</f>
        <v>40682</v>
      </c>
      <c r="I1753" s="14">
        <f>INDEX('20.10'!$B$7:$X$104,MATCH(B1753,'20.10'!$A$7:$A$104,0),MATCH(Data!A1753,'20.10'!$B$6:$X$6,0))</f>
        <v>40241</v>
      </c>
      <c r="J1753" s="14">
        <f>INDEX('20.13'!$B$7:$X$104,MATCH(B1753,'20.13'!$A$7:$A$104,0),MATCH(Data!A1753,'20.13'!$B$6:$X$6,0))</f>
        <v>106.6</v>
      </c>
      <c r="K1753" s="14"/>
    </row>
    <row r="1754" spans="1:11" hidden="1" x14ac:dyDescent="0.45">
      <c r="A1754" s="116">
        <v>2017</v>
      </c>
      <c r="B1754" s="14" t="s">
        <v>114</v>
      </c>
      <c r="C1754" s="14">
        <f>INDEX('1.1'!$B$6:$X$103,MATCH(B1754,'1.1'!$A$6:$A$103,0),MATCH(Data!A1754,'1.1'!$B$5:$X$5,0))</f>
        <v>1074.8</v>
      </c>
      <c r="D1754" s="14">
        <f>INDEX('1.2'!$B$6:$X$103,MATCH(B1754,'1.2'!$A$6:$A$103,0),MATCH(Data!A1754,'1.2'!$B$5:$X$5,0))</f>
        <v>1075.3</v>
      </c>
      <c r="E1754" s="14">
        <f>INDEX('1.6.2'!$B$7:$X$104,MATCH(B1754,'1.6.2'!$A$7:$A$104,0),MATCH(Data!A1754,'1.6.2'!$B$6:$X$6,0))</f>
        <v>57.4</v>
      </c>
      <c r="F1754" s="14">
        <f>INDEX('2.10.1'!$B$8:$X$105,MATCH(B1754,'2.10.1'!$A$8:$A$105,0),MATCH(Data!A1754,'2.10.1'!$B$7:$X$7,0))</f>
        <v>6.3</v>
      </c>
      <c r="G1754" s="14">
        <f>INDEX('3.2'!$B$7:$X$104,MATCH(B1754,'3.2'!$A$7:$A$104,0),MATCH(Data!A1754,'3.2'!$B$6:$X$6,0))</f>
        <v>26697</v>
      </c>
      <c r="H1754" s="14">
        <f>INDEX('20.9'!$B$7:$X$104,MATCH(B1754,'20.9'!$A$7:$A$104,0),MATCH(Data!A1754,'20.9'!$B$6:$X$6,0))</f>
        <v>45872</v>
      </c>
      <c r="I1754" s="14">
        <f>INDEX('20.10'!$B$7:$X$104,MATCH(B1754,'20.10'!$A$7:$A$104,0),MATCH(Data!A1754,'20.10'!$B$6:$X$6,0))</f>
        <v>50267</v>
      </c>
      <c r="J1754" s="14">
        <f>INDEX('20.13'!$B$7:$X$104,MATCH(B1754,'20.13'!$A$7:$A$104,0),MATCH(Data!A1754,'20.13'!$B$6:$X$6,0))</f>
        <v>111.6</v>
      </c>
      <c r="K1754" s="14"/>
    </row>
    <row r="1755" spans="1:11" ht="18" hidden="1" x14ac:dyDescent="0.45">
      <c r="A1755" s="116">
        <v>2017</v>
      </c>
      <c r="B1755" s="44" t="s">
        <v>146</v>
      </c>
      <c r="C1755" s="14">
        <f>INDEX('1.1'!$B$6:$X$103,MATCH(B1755,'1.1'!$A$6:$A$103,0),MATCH(Data!A1755,'1.1'!$B$5:$X$5,0))</f>
        <v>8141</v>
      </c>
      <c r="D1755" s="14">
        <f>INDEX('1.2'!$B$6:$X$103,MATCH(B1755,'1.2'!$A$6:$A$103,0),MATCH(Data!A1755,'1.2'!$B$5:$X$5,0))</f>
        <v>8158</v>
      </c>
      <c r="E1755" s="14">
        <f>INDEX('1.6.2'!$B$7:$X$104,MATCH(B1755,'1.6.2'!$A$7:$A$104,0),MATCH(Data!A1755,'1.6.2'!$B$6:$X$6,0))</f>
        <v>57.5</v>
      </c>
      <c r="F1755" s="14">
        <f>INDEX('2.10.1'!$B$8:$X$105,MATCH(B1755,'2.10.1'!$A$8:$A$105,0),MATCH(Data!A1755,'2.10.1'!$B$7:$X$7,0))</f>
        <v>6.7</v>
      </c>
      <c r="G1755" s="14">
        <f>INDEX('3.2'!$B$7:$X$104,MATCH(B1755,'3.2'!$A$7:$A$104,0),MATCH(Data!A1755,'3.2'!$B$6:$X$6,0))</f>
        <v>36947</v>
      </c>
      <c r="H1755" s="14">
        <f>INDEX('20.9'!$B$7:$X$104,MATCH(B1755,'20.9'!$A$7:$A$104,0),MATCH(Data!A1755,'20.9'!$B$6:$X$6,0))</f>
        <v>67191</v>
      </c>
      <c r="I1755" s="14">
        <f>INDEX('20.10'!$B$7:$X$104,MATCH(B1755,'20.10'!$A$7:$A$104,0),MATCH(Data!A1755,'20.10'!$B$6:$X$6,0))</f>
        <v>67411</v>
      </c>
      <c r="J1755" s="14">
        <f>INDEX('20.13'!$B$7:$X$104,MATCH(B1755,'20.13'!$A$7:$A$104,0),MATCH(Data!A1755,'20.13'!$B$6:$X$6,0))</f>
        <v>104.8</v>
      </c>
      <c r="K1755" s="14"/>
    </row>
    <row r="1756" spans="1:11" hidden="1" x14ac:dyDescent="0.45">
      <c r="A1756" s="116">
        <v>2017</v>
      </c>
      <c r="B1756" s="14" t="s">
        <v>115</v>
      </c>
      <c r="C1756" s="14">
        <f>INDEX('1.1'!$B$6:$X$103,MATCH(B1756,'1.1'!$A$6:$A$103,0),MATCH(Data!A1756,'1.1'!$B$5:$X$5,0))</f>
        <v>981.3</v>
      </c>
      <c r="D1756" s="14">
        <f>INDEX('1.2'!$B$6:$X$103,MATCH(B1756,'1.2'!$A$6:$A$103,0),MATCH(Data!A1756,'1.2'!$B$5:$X$5,0))</f>
        <v>981.4</v>
      </c>
      <c r="E1756" s="14">
        <f>INDEX('1.6.2'!$B$7:$X$104,MATCH(B1756,'1.6.2'!$A$7:$A$104,0),MATCH(Data!A1756,'1.6.2'!$B$6:$X$6,0))</f>
        <v>55.2</v>
      </c>
      <c r="F1756" s="14">
        <f>INDEX('2.10.1'!$B$8:$X$105,MATCH(B1756,'2.10.1'!$A$8:$A$105,0),MATCH(Data!A1756,'2.10.1'!$B$7:$X$7,0))</f>
        <v>9.6</v>
      </c>
      <c r="G1756" s="14">
        <f>INDEX('3.2'!$B$7:$X$104,MATCH(B1756,'3.2'!$A$7:$A$104,0),MATCH(Data!A1756,'3.2'!$B$6:$X$6,0))</f>
        <v>23860</v>
      </c>
      <c r="H1756" s="14">
        <f>INDEX('20.9'!$B$7:$X$104,MATCH(B1756,'20.9'!$A$7:$A$104,0),MATCH(Data!A1756,'20.9'!$B$6:$X$6,0))</f>
        <v>39453</v>
      </c>
      <c r="I1756" s="14">
        <f>INDEX('20.10'!$B$7:$X$104,MATCH(B1756,'20.10'!$A$7:$A$104,0),MATCH(Data!A1756,'20.10'!$B$6:$X$6,0))</f>
        <v>42621</v>
      </c>
      <c r="J1756" s="14">
        <f>INDEX('20.13'!$B$7:$X$104,MATCH(B1756,'20.13'!$A$7:$A$104,0),MATCH(Data!A1756,'20.13'!$B$6:$X$6,0))</f>
        <v>105.7</v>
      </c>
      <c r="K1756" s="14"/>
    </row>
    <row r="1757" spans="1:11" hidden="1" x14ac:dyDescent="0.45">
      <c r="A1757" s="116">
        <v>2017</v>
      </c>
      <c r="B1757" s="14" t="s">
        <v>116</v>
      </c>
      <c r="C1757" s="14">
        <f>INDEX('1.1'!$B$6:$X$103,MATCH(B1757,'1.1'!$A$6:$A$103,0),MATCH(Data!A1757,'1.1'!$B$5:$X$5,0))</f>
        <v>968.1</v>
      </c>
      <c r="D1757" s="14">
        <f>INDEX('1.2'!$B$6:$X$103,MATCH(B1757,'1.2'!$A$6:$A$103,0),MATCH(Data!A1757,'1.2'!$B$5:$X$5,0))</f>
        <v>967.2</v>
      </c>
      <c r="E1757" s="14">
        <f>INDEX('1.6.2'!$B$7:$X$104,MATCH(B1757,'1.6.2'!$A$7:$A$104,0),MATCH(Data!A1757,'1.6.2'!$B$6:$X$6,0))</f>
        <v>58.3</v>
      </c>
      <c r="F1757" s="14">
        <f>INDEX('2.10.1'!$B$8:$X$105,MATCH(B1757,'2.10.1'!$A$8:$A$105,0),MATCH(Data!A1757,'2.10.1'!$B$7:$X$7,0))</f>
        <v>7.1</v>
      </c>
      <c r="G1757" s="14">
        <f>INDEX('3.2'!$B$7:$X$104,MATCH(B1757,'3.2'!$A$7:$A$104,0),MATCH(Data!A1757,'3.2'!$B$6:$X$6,0))</f>
        <v>40554</v>
      </c>
      <c r="H1757" s="14">
        <f>INDEX('20.9'!$B$7:$X$104,MATCH(B1757,'20.9'!$A$7:$A$104,0),MATCH(Data!A1757,'20.9'!$B$6:$X$6,0))</f>
        <v>65313</v>
      </c>
      <c r="I1757" s="14">
        <f>INDEX('20.10'!$B$7:$X$104,MATCH(B1757,'20.10'!$A$7:$A$104,0),MATCH(Data!A1757,'20.10'!$B$6:$X$6,0))</f>
        <v>73654</v>
      </c>
      <c r="J1757" s="14">
        <f>INDEX('20.13'!$B$7:$X$104,MATCH(B1757,'20.13'!$A$7:$A$104,0),MATCH(Data!A1757,'20.13'!$B$6:$X$6,0))</f>
        <v>105.2</v>
      </c>
      <c r="K1757" s="14"/>
    </row>
    <row r="1758" spans="1:11" hidden="1" x14ac:dyDescent="0.45">
      <c r="A1758" s="116">
        <v>2017</v>
      </c>
      <c r="B1758" s="14" t="s">
        <v>117</v>
      </c>
      <c r="C1758" s="14">
        <f>INDEX('1.1'!$B$6:$X$103,MATCH(B1758,'1.1'!$A$6:$A$103,0),MATCH(Data!A1758,'1.1'!$B$5:$X$5,0))</f>
        <v>1046</v>
      </c>
      <c r="D1758" s="14">
        <f>INDEX('1.2'!$B$6:$X$103,MATCH(B1758,'1.2'!$A$6:$A$103,0),MATCH(Data!A1758,'1.2'!$B$5:$X$5,0))</f>
        <v>1051</v>
      </c>
      <c r="E1758" s="14">
        <f>INDEX('1.6.2'!$B$7:$X$104,MATCH(B1758,'1.6.2'!$A$7:$A$104,0),MATCH(Data!A1758,'1.6.2'!$B$6:$X$6,0))</f>
        <v>56.9</v>
      </c>
      <c r="F1758" s="14">
        <f>INDEX('2.10.1'!$B$8:$X$105,MATCH(B1758,'2.10.1'!$A$8:$A$105,0),MATCH(Data!A1758,'2.10.1'!$B$7:$X$7,0))</f>
        <v>10.7</v>
      </c>
      <c r="G1758" s="14">
        <f>INDEX('3.2'!$B$7:$X$104,MATCH(B1758,'3.2'!$A$7:$A$104,0),MATCH(Data!A1758,'3.2'!$B$6:$X$6,0))</f>
        <v>22714</v>
      </c>
      <c r="H1758" s="14">
        <f>INDEX('20.9'!$B$7:$X$104,MATCH(B1758,'20.9'!$A$7:$A$104,0),MATCH(Data!A1758,'20.9'!$B$6:$X$6,0))</f>
        <v>48347</v>
      </c>
      <c r="I1758" s="14">
        <f>INDEX('20.10'!$B$7:$X$104,MATCH(B1758,'20.10'!$A$7:$A$104,0),MATCH(Data!A1758,'20.10'!$B$6:$X$6,0))</f>
        <v>48643</v>
      </c>
      <c r="J1758" s="14">
        <f>INDEX('20.13'!$B$7:$X$104,MATCH(B1758,'20.13'!$A$7:$A$104,0),MATCH(Data!A1758,'20.13'!$B$6:$X$6,0))</f>
        <v>97.7</v>
      </c>
      <c r="K1758" s="14"/>
    </row>
    <row r="1759" spans="1:11" hidden="1" x14ac:dyDescent="0.45">
      <c r="A1759" s="116">
        <v>2017</v>
      </c>
      <c r="B1759" s="14" t="s">
        <v>118</v>
      </c>
      <c r="C1759" s="14">
        <f>INDEX('1.1'!$B$6:$X$103,MATCH(B1759,'1.1'!$A$6:$A$103,0),MATCH(Data!A1759,'1.1'!$B$5:$X$5,0))</f>
        <v>302.5</v>
      </c>
      <c r="D1759" s="14">
        <f>INDEX('1.2'!$B$6:$X$103,MATCH(B1759,'1.2'!$A$6:$A$103,0),MATCH(Data!A1759,'1.2'!$B$5:$X$5,0))</f>
        <v>303.10000000000002</v>
      </c>
      <c r="E1759" s="14">
        <f>INDEX('1.6.2'!$B$7:$X$104,MATCH(B1759,'1.6.2'!$A$7:$A$104,0),MATCH(Data!A1759,'1.6.2'!$B$6:$X$6,0))</f>
        <v>60.2</v>
      </c>
      <c r="F1759" s="14">
        <f>INDEX('2.10.1'!$B$8:$X$105,MATCH(B1759,'2.10.1'!$A$8:$A$105,0),MATCH(Data!A1759,'2.10.1'!$B$7:$X$7,0))</f>
        <v>4.3</v>
      </c>
      <c r="G1759" s="14">
        <f>INDEX('3.2'!$B$7:$X$104,MATCH(B1759,'3.2'!$A$7:$A$104,0),MATCH(Data!A1759,'3.2'!$B$6:$X$6,0))</f>
        <v>45320</v>
      </c>
      <c r="H1759" s="14">
        <f>INDEX('20.9'!$B$7:$X$104,MATCH(B1759,'20.9'!$A$7:$A$104,0),MATCH(Data!A1759,'20.9'!$B$6:$X$6,0))</f>
        <v>76213</v>
      </c>
      <c r="I1759" s="14">
        <f>INDEX('20.10'!$B$7:$X$104,MATCH(B1759,'20.10'!$A$7:$A$104,0),MATCH(Data!A1759,'20.10'!$B$6:$X$6,0))</f>
        <v>61570</v>
      </c>
      <c r="J1759" s="14">
        <f>INDEX('20.13'!$B$7:$X$104,MATCH(B1759,'20.13'!$A$7:$A$104,0),MATCH(Data!A1759,'20.13'!$B$6:$X$6,0))</f>
        <v>111.9</v>
      </c>
      <c r="K1759" s="14"/>
    </row>
    <row r="1760" spans="1:11" hidden="1" x14ac:dyDescent="0.45">
      <c r="A1760" s="116">
        <v>2017</v>
      </c>
      <c r="B1760" s="14" t="s">
        <v>119</v>
      </c>
      <c r="C1760" s="14">
        <f>INDEX('1.1'!$B$6:$X$103,MATCH(B1760,'1.1'!$A$6:$A$103,0),MATCH(Data!A1760,'1.1'!$B$5:$X$5,0))</f>
        <v>1898.5</v>
      </c>
      <c r="D1760" s="14">
        <f>INDEX('1.2'!$B$6:$X$103,MATCH(B1760,'1.2'!$A$6:$A$103,0),MATCH(Data!A1760,'1.2'!$B$5:$X$5,0))</f>
        <v>1904.4</v>
      </c>
      <c r="E1760" s="14">
        <f>INDEX('1.6.2'!$B$7:$X$104,MATCH(B1760,'1.6.2'!$A$7:$A$104,0),MATCH(Data!A1760,'1.6.2'!$B$6:$X$6,0))</f>
        <v>57.7</v>
      </c>
      <c r="F1760" s="14">
        <f>INDEX('2.10.1'!$B$8:$X$105,MATCH(B1760,'2.10.1'!$A$8:$A$105,0),MATCH(Data!A1760,'2.10.1'!$B$7:$X$7,0))</f>
        <v>5.4</v>
      </c>
      <c r="G1760" s="14">
        <f>INDEX('3.2'!$B$7:$X$104,MATCH(B1760,'3.2'!$A$7:$A$104,0),MATCH(Data!A1760,'3.2'!$B$6:$X$6,0))</f>
        <v>32269</v>
      </c>
      <c r="H1760" s="14">
        <f>INDEX('20.9'!$B$7:$X$104,MATCH(B1760,'20.9'!$A$7:$A$104,0),MATCH(Data!A1760,'20.9'!$B$6:$X$6,0))</f>
        <v>75307</v>
      </c>
      <c r="I1760" s="14">
        <f>INDEX('20.10'!$B$7:$X$104,MATCH(B1760,'20.10'!$A$7:$A$104,0),MATCH(Data!A1760,'20.10'!$B$6:$X$6,0))</f>
        <v>82192</v>
      </c>
      <c r="J1760" s="14">
        <f>INDEX('20.13'!$B$7:$X$104,MATCH(B1760,'20.13'!$A$7:$A$104,0),MATCH(Data!A1760,'20.13'!$B$6:$X$6,0))</f>
        <v>106.9</v>
      </c>
      <c r="K1760" s="14"/>
    </row>
    <row r="1761" spans="1:11" hidden="1" x14ac:dyDescent="0.45">
      <c r="A1761" s="116">
        <v>2017</v>
      </c>
      <c r="B1761" s="14" t="s">
        <v>147</v>
      </c>
      <c r="C1761" s="14">
        <f>INDEX('1.1'!$B$6:$X$103,MATCH(B1761,'1.1'!$A$6:$A$103,0),MATCH(Data!A1761,'1.1'!$B$5:$X$5,0))</f>
        <v>1323.6</v>
      </c>
      <c r="D1761" s="14">
        <f>INDEX('1.2'!$B$6:$X$103,MATCH(B1761,'1.2'!$A$6:$A$103,0),MATCH(Data!A1761,'1.2'!$B$5:$X$5,0))</f>
        <v>1326.3</v>
      </c>
      <c r="E1761" s="14">
        <f>INDEX('1.6.2'!$B$7:$X$104,MATCH(B1761,'1.6.2'!$A$7:$A$104,0),MATCH(Data!A1761,'1.6.2'!$B$6:$X$6,0))</f>
        <v>58</v>
      </c>
      <c r="F1761" s="14">
        <f>INDEX('2.10.1'!$B$8:$X$105,MATCH(B1761,'2.10.1'!$A$8:$A$105,0),MATCH(Data!A1761,'2.10.1'!$B$7:$X$7,0))</f>
        <v>4.8</v>
      </c>
      <c r="G1761" s="14">
        <f>INDEX('3.2'!$B$7:$X$104,MATCH(B1761,'3.2'!$A$7:$A$104,0),MATCH(Data!A1761,'3.2'!$B$6:$X$6,0))</f>
        <v>37098</v>
      </c>
      <c r="H1761" s="14">
        <f>INDEX('20.9'!$B$7:$X$104,MATCH(B1761,'20.9'!$A$7:$A$104,0),MATCH(Data!A1761,'20.9'!$B$6:$X$6,0))</f>
        <v>60343</v>
      </c>
      <c r="I1761" s="14">
        <f>INDEX('20.10'!$B$7:$X$104,MATCH(B1761,'20.10'!$A$7:$A$104,0),MATCH(Data!A1761,'20.10'!$B$6:$X$6,0))</f>
        <v>60536</v>
      </c>
      <c r="J1761" s="14">
        <f>INDEX('20.13'!$B$7:$X$104,MATCH(B1761,'20.13'!$A$7:$A$104,0),MATCH(Data!A1761,'20.13'!$B$6:$X$6,0))</f>
        <v>102.2</v>
      </c>
      <c r="K1761" s="14"/>
    </row>
    <row r="1762" spans="1:11" hidden="1" x14ac:dyDescent="0.45">
      <c r="A1762" s="116">
        <v>2017</v>
      </c>
      <c r="B1762" s="14" t="s">
        <v>120</v>
      </c>
      <c r="C1762" s="14">
        <f>INDEX('1.1'!$B$6:$X$103,MATCH(B1762,'1.1'!$A$6:$A$103,0),MATCH(Data!A1762,'1.1'!$B$5:$X$5,0))</f>
        <v>792.7</v>
      </c>
      <c r="D1762" s="14">
        <f>INDEX('1.2'!$B$6:$X$103,MATCH(B1762,'1.2'!$A$6:$A$103,0),MATCH(Data!A1762,'1.2'!$B$5:$X$5,0))</f>
        <v>794.7</v>
      </c>
      <c r="E1762" s="14">
        <f>INDEX('1.6.2'!$B$7:$X$104,MATCH(B1762,'1.6.2'!$A$7:$A$104,0),MATCH(Data!A1762,'1.6.2'!$B$6:$X$6,0))</f>
        <v>56.6</v>
      </c>
      <c r="F1762" s="14">
        <f>INDEX('2.10.1'!$B$8:$X$105,MATCH(B1762,'2.10.1'!$A$8:$A$105,0),MATCH(Data!A1762,'2.10.1'!$B$7:$X$7,0))</f>
        <v>5.9</v>
      </c>
      <c r="G1762" s="14">
        <f>INDEX('3.2'!$B$7:$X$104,MATCH(B1762,'3.2'!$A$7:$A$104,0),MATCH(Data!A1762,'3.2'!$B$6:$X$6,0))</f>
        <v>29213</v>
      </c>
      <c r="H1762" s="14">
        <f>INDEX('20.9'!$B$7:$X$104,MATCH(B1762,'20.9'!$A$7:$A$104,0),MATCH(Data!A1762,'20.9'!$B$6:$X$6,0))</f>
        <v>51722</v>
      </c>
      <c r="I1762" s="14">
        <f>INDEX('20.10'!$B$7:$X$104,MATCH(B1762,'20.10'!$A$7:$A$104,0),MATCH(Data!A1762,'20.10'!$B$6:$X$6,0))</f>
        <v>51321</v>
      </c>
      <c r="J1762" s="14">
        <f>INDEX('20.13'!$B$7:$X$104,MATCH(B1762,'20.13'!$A$7:$A$104,0),MATCH(Data!A1762,'20.13'!$B$6:$X$6,0))</f>
        <v>111.9</v>
      </c>
      <c r="K1762" s="14"/>
    </row>
    <row r="1763" spans="1:11" hidden="1" x14ac:dyDescent="0.45">
      <c r="A1763" s="116">
        <v>2017</v>
      </c>
      <c r="B1763" s="14" t="s">
        <v>121</v>
      </c>
      <c r="C1763" s="14">
        <f>INDEX('1.1'!$B$6:$X$103,MATCH(B1763,'1.1'!$A$6:$A$103,0),MATCH(Data!A1763,'1.1'!$B$5:$X$5,0))</f>
        <v>142.9</v>
      </c>
      <c r="D1763" s="14">
        <f>INDEX('1.2'!$B$6:$X$103,MATCH(B1763,'1.2'!$A$6:$A$103,0),MATCH(Data!A1763,'1.2'!$B$5:$X$5,0))</f>
        <v>143.69999999999999</v>
      </c>
      <c r="E1763" s="14">
        <f>INDEX('1.6.2'!$B$7:$X$104,MATCH(B1763,'1.6.2'!$A$7:$A$104,0),MATCH(Data!A1763,'1.6.2'!$B$6:$X$6,0))</f>
        <v>60.7</v>
      </c>
      <c r="F1763" s="14">
        <f>INDEX('2.10.1'!$B$8:$X$105,MATCH(B1763,'2.10.1'!$A$8:$A$105,0),MATCH(Data!A1763,'2.10.1'!$B$7:$X$7,0))</f>
        <v>5.2</v>
      </c>
      <c r="G1763" s="14">
        <f>INDEX('3.2'!$B$7:$X$104,MATCH(B1763,'3.2'!$A$7:$A$104,0),MATCH(Data!A1763,'3.2'!$B$6:$X$6,0))</f>
        <v>54849</v>
      </c>
      <c r="H1763" s="14">
        <f>INDEX('20.9'!$B$7:$X$104,MATCH(B1763,'20.9'!$A$7:$A$104,0),MATCH(Data!A1763,'20.9'!$B$6:$X$6,0))</f>
        <v>49605</v>
      </c>
      <c r="I1763" s="14">
        <f>INDEX('20.10'!$B$7:$X$104,MATCH(B1763,'20.10'!$A$7:$A$104,0),MATCH(Data!A1763,'20.10'!$B$6:$X$6,0))</f>
        <v>44844</v>
      </c>
      <c r="J1763" s="14">
        <f>INDEX('20.13'!$B$7:$X$104,MATCH(B1763,'20.13'!$A$7:$A$104,0),MATCH(Data!A1763,'20.13'!$B$6:$X$6,0))</f>
        <v>100.7</v>
      </c>
      <c r="K1763" s="14"/>
    </row>
    <row r="1764" spans="1:11" hidden="1" x14ac:dyDescent="0.45">
      <c r="A1764" s="116">
        <v>2017</v>
      </c>
      <c r="B1764" s="14" t="s">
        <v>122</v>
      </c>
      <c r="C1764" s="14">
        <f>INDEX('1.1'!$B$6:$X$103,MATCH(B1764,'1.1'!$A$6:$A$103,0),MATCH(Data!A1764,'1.1'!$B$5:$X$5,0))</f>
        <v>478.3</v>
      </c>
      <c r="D1764" s="14">
        <f>INDEX('1.2'!$B$6:$X$103,MATCH(B1764,'1.2'!$A$6:$A$103,0),MATCH(Data!A1764,'1.2'!$B$5:$X$5,0))</f>
        <v>477.5</v>
      </c>
      <c r="E1764" s="14">
        <f>INDEX('1.6.2'!$B$7:$X$104,MATCH(B1764,'1.6.2'!$A$7:$A$104,0),MATCH(Data!A1764,'1.6.2'!$B$6:$X$6,0))</f>
        <v>58.3</v>
      </c>
      <c r="F1764" s="14">
        <f>INDEX('2.10.1'!$B$8:$X$105,MATCH(B1764,'2.10.1'!$A$8:$A$105,0),MATCH(Data!A1764,'2.10.1'!$B$7:$X$7,0))</f>
        <v>5.9</v>
      </c>
      <c r="G1764" s="14">
        <f>INDEX('3.2'!$B$7:$X$104,MATCH(B1764,'3.2'!$A$7:$A$104,0),MATCH(Data!A1764,'3.2'!$B$6:$X$6,0))</f>
        <v>50502</v>
      </c>
      <c r="H1764" s="14">
        <f>INDEX('20.9'!$B$7:$X$104,MATCH(B1764,'20.9'!$A$7:$A$104,0),MATCH(Data!A1764,'20.9'!$B$6:$X$6,0))</f>
        <v>73983</v>
      </c>
      <c r="I1764" s="14">
        <f>INDEX('20.10'!$B$7:$X$104,MATCH(B1764,'20.10'!$A$7:$A$104,0),MATCH(Data!A1764,'20.10'!$B$6:$X$6,0))</f>
        <v>96164</v>
      </c>
      <c r="J1764" s="14">
        <f>INDEX('20.13'!$B$7:$X$104,MATCH(B1764,'20.13'!$A$7:$A$104,0),MATCH(Data!A1764,'20.13'!$B$6:$X$6,0))</f>
        <v>95.7</v>
      </c>
      <c r="K1764" s="14"/>
    </row>
    <row r="1765" spans="1:11" hidden="1" x14ac:dyDescent="0.45">
      <c r="A1765" s="116">
        <v>2017</v>
      </c>
      <c r="B1765" s="14" t="s">
        <v>123</v>
      </c>
      <c r="C1765" s="14">
        <f>INDEX('1.1'!$B$6:$X$103,MATCH(B1765,'1.1'!$A$6:$A$103,0),MATCH(Data!A1765,'1.1'!$B$5:$X$5,0))</f>
        <v>159.1</v>
      </c>
      <c r="D1765" s="14">
        <f>INDEX('1.2'!$B$6:$X$103,MATCH(B1765,'1.2'!$A$6:$A$103,0),MATCH(Data!A1765,'1.2'!$B$5:$X$5,0))</f>
        <v>160.4</v>
      </c>
      <c r="E1765" s="14">
        <f>INDEX('1.6.2'!$B$7:$X$104,MATCH(B1765,'1.6.2'!$A$7:$A$104,0),MATCH(Data!A1765,'1.6.2'!$B$6:$X$6,0))</f>
        <v>56.2</v>
      </c>
      <c r="F1765" s="14">
        <f>INDEX('2.10.1'!$B$8:$X$105,MATCH(B1765,'2.10.1'!$A$8:$A$105,0),MATCH(Data!A1765,'2.10.1'!$B$7:$X$7,0))</f>
        <v>8.3000000000000007</v>
      </c>
      <c r="G1765" s="14">
        <f>INDEX('3.2'!$B$7:$X$104,MATCH(B1765,'3.2'!$A$7:$A$104,0),MATCH(Data!A1765,'3.2'!$B$6:$X$6,0))</f>
        <v>23679</v>
      </c>
      <c r="H1765" s="14">
        <f>INDEX('20.9'!$B$7:$X$104,MATCH(B1765,'20.9'!$A$7:$A$104,0),MATCH(Data!A1765,'20.9'!$B$6:$X$6,0))</f>
        <v>36720</v>
      </c>
      <c r="I1765" s="14">
        <f>INDEX('20.10'!$B$7:$X$104,MATCH(B1765,'20.10'!$A$7:$A$104,0),MATCH(Data!A1765,'20.10'!$B$6:$X$6,0))</f>
        <v>37143</v>
      </c>
      <c r="J1765" s="14">
        <f>INDEX('20.13'!$B$7:$X$104,MATCH(B1765,'20.13'!$A$7:$A$104,0),MATCH(Data!A1765,'20.13'!$B$6:$X$6,0))</f>
        <v>112.5</v>
      </c>
      <c r="K1765" s="14"/>
    </row>
    <row r="1766" spans="1:11" hidden="1" x14ac:dyDescent="0.45">
      <c r="A1766" s="116">
        <v>2017</v>
      </c>
      <c r="B1766" s="14" t="s">
        <v>124</v>
      </c>
      <c r="C1766" s="14">
        <f>INDEX('1.1'!$B$6:$X$103,MATCH(B1766,'1.1'!$A$6:$A$103,0),MATCH(Data!A1766,'1.1'!$B$5:$X$5,0))</f>
        <v>48</v>
      </c>
      <c r="D1766" s="14">
        <f>INDEX('1.2'!$B$6:$X$103,MATCH(B1766,'1.2'!$A$6:$A$103,0),MATCH(Data!A1766,'1.2'!$B$5:$X$5,0))</f>
        <v>48.3</v>
      </c>
      <c r="E1766" s="14">
        <f>INDEX('1.6.2'!$B$7:$X$104,MATCH(B1766,'1.6.2'!$A$7:$A$104,0),MATCH(Data!A1766,'1.6.2'!$B$6:$X$6,0))</f>
        <v>63</v>
      </c>
      <c r="F1766" s="14">
        <f>INDEX('2.10.1'!$B$8:$X$105,MATCH(B1766,'2.10.1'!$A$8:$A$105,0),MATCH(Data!A1766,'2.10.1'!$B$7:$X$7,0))</f>
        <v>2.9</v>
      </c>
      <c r="G1766" s="14">
        <f>INDEX('3.2'!$B$7:$X$104,MATCH(B1766,'3.2'!$A$7:$A$104,0),MATCH(Data!A1766,'3.2'!$B$6:$X$6,0))</f>
        <v>73019</v>
      </c>
      <c r="H1766" s="14" t="str">
        <f>INDEX('20.9'!$B$7:$X$104,MATCH(B1766,'20.9'!$A$7:$A$104,0),MATCH(Data!A1766,'20.9'!$B$6:$X$6,0))</f>
        <v>…</v>
      </c>
      <c r="I1766" s="14" t="str">
        <f>INDEX('20.10'!$B$7:$X$104,MATCH(B1766,'20.10'!$A$7:$A$104,0),MATCH(Data!A1766,'20.10'!$B$6:$X$6,0))</f>
        <v>…</v>
      </c>
      <c r="J1766" s="14" t="str">
        <f>INDEX('20.13'!$B$7:$X$104,MATCH(B1766,'20.13'!$A$7:$A$104,0),MATCH(Data!A1766,'20.13'!$B$6:$X$6,0))</f>
        <v>-</v>
      </c>
      <c r="K1766" s="14"/>
    </row>
    <row r="1767" spans="1:11" hidden="1" x14ac:dyDescent="0.45">
      <c r="A1767" s="116">
        <v>2018</v>
      </c>
      <c r="B1767" s="114" t="s">
        <v>40</v>
      </c>
      <c r="C1767" s="14">
        <f>INDEX('1.1'!$B$6:$X$103,MATCH(B1767,'1.1'!$A$6:$A$103,0),MATCH(Data!A1767,'1.1'!$B$5:$X$5,0))</f>
        <v>147840.70000000001</v>
      </c>
      <c r="D1767" s="14">
        <f>INDEX('1.2'!$B$6:$X$103,MATCH(B1767,'1.2'!$A$6:$A$103,0),MATCH(Data!A1767,'1.2'!$B$5:$X$5,0))</f>
        <v>147818.9</v>
      </c>
      <c r="E1767" s="14">
        <f>INDEX('1.6.2'!$B$7:$X$104,MATCH(B1767,'1.6.2'!$A$7:$A$104,0),MATCH(Data!A1767,'1.6.2'!$B$6:$X$6,0))</f>
        <v>55.6</v>
      </c>
      <c r="F1767" s="14">
        <f>INDEX('2.10.1'!$B$8:$X$105,MATCH(B1767,'2.10.1'!$A$8:$A$105,0),MATCH(Data!A1767,'2.10.1'!$B$7:$X$7,0))</f>
        <v>4.8</v>
      </c>
      <c r="G1767" s="14">
        <f>INDEX('3.2'!$B$7:$X$104,MATCH(B1767,'3.2'!$A$7:$A$104,0),MATCH(Data!A1767,'3.2'!$B$6:$X$6,0))</f>
        <v>33361</v>
      </c>
      <c r="H1767" s="14">
        <f>INDEX('20.9'!$B$7:$X$104,MATCH(B1767,'20.9'!$A$7:$A$104,0),MATCH(Data!A1767,'20.9'!$B$6:$X$6,0))</f>
        <v>61832</v>
      </c>
      <c r="I1767" s="14">
        <f>INDEX('20.10'!$B$7:$X$104,MATCH(B1767,'20.10'!$A$7:$A$104,0),MATCH(Data!A1767,'20.10'!$B$6:$X$6,0))</f>
        <v>54924</v>
      </c>
      <c r="J1767" s="14">
        <f>INDEX('20.13'!$B$7:$X$104,MATCH(B1767,'20.13'!$A$7:$A$104,0),MATCH(Data!A1767,'20.13'!$B$6:$X$6,0))</f>
        <v>106.5</v>
      </c>
      <c r="K1767" s="14"/>
    </row>
    <row r="1768" spans="1:11" ht="18" hidden="1" x14ac:dyDescent="0.45">
      <c r="A1768" s="116">
        <v>2018</v>
      </c>
      <c r="B1768" s="44" t="s">
        <v>131</v>
      </c>
      <c r="C1768" s="14">
        <f>INDEX('1.1'!$B$6:$X$103,MATCH(B1768,'1.1'!$A$6:$A$103,0),MATCH(Data!A1768,'1.1'!$B$5:$X$5,0))</f>
        <v>40254</v>
      </c>
      <c r="D1768" s="14">
        <f>INDEX('1.2'!$B$6:$X$103,MATCH(B1768,'1.2'!$A$6:$A$103,0),MATCH(Data!A1768,'1.2'!$B$5:$X$5,0))</f>
        <v>40166.1</v>
      </c>
      <c r="E1768" s="14">
        <f>INDEX('1.6.2'!$B$7:$X$104,MATCH(B1768,'1.6.2'!$A$7:$A$104,0),MATCH(Data!A1768,'1.6.2'!$B$6:$X$6,0))</f>
        <v>55.7</v>
      </c>
      <c r="F1768" s="14">
        <f>INDEX('2.10.1'!$B$8:$X$105,MATCH(B1768,'2.10.1'!$A$8:$A$105,0),MATCH(Data!A1768,'2.10.1'!$B$7:$X$7,0))</f>
        <v>2.9</v>
      </c>
      <c r="G1768" s="14">
        <f>INDEX('3.2'!$B$7:$X$104,MATCH(B1768,'3.2'!$A$7:$A$104,0),MATCH(Data!A1768,'3.2'!$B$6:$X$6,0))</f>
        <v>44194</v>
      </c>
      <c r="H1768" s="14">
        <f>INDEX('20.9'!$B$7:$X$104,MATCH(B1768,'20.9'!$A$7:$A$104,0),MATCH(Data!A1768,'20.9'!$B$6:$X$6,0))</f>
        <v>80873</v>
      </c>
      <c r="I1768" s="14">
        <f>INDEX('20.10'!$B$7:$X$104,MATCH(B1768,'20.10'!$A$7:$A$104,0),MATCH(Data!A1768,'20.10'!$B$6:$X$6,0))</f>
        <v>71810</v>
      </c>
      <c r="J1768" s="14">
        <f>INDEX('20.13'!$B$7:$X$104,MATCH(B1768,'20.13'!$A$7:$A$104,0),MATCH(Data!A1768,'20.13'!$B$6:$X$6,0))</f>
        <v>107.3</v>
      </c>
      <c r="K1768" s="14"/>
    </row>
    <row r="1769" spans="1:11" hidden="1" x14ac:dyDescent="0.45">
      <c r="A1769" s="116">
        <v>2018</v>
      </c>
      <c r="B1769" s="14" t="s">
        <v>41</v>
      </c>
      <c r="C1769" s="14">
        <f>INDEX('1.1'!$B$6:$X$103,MATCH(B1769,'1.1'!$A$6:$A$103,0),MATCH(Data!A1769,'1.1'!$B$5:$X$5,0))</f>
        <v>1550.9</v>
      </c>
      <c r="D1769" s="14">
        <f>INDEX('1.2'!$B$6:$X$103,MATCH(B1769,'1.2'!$A$6:$A$103,0),MATCH(Data!A1769,'1.2'!$B$5:$X$5,0))</f>
        <v>1551.9</v>
      </c>
      <c r="E1769" s="14">
        <f>INDEX('1.6.2'!$B$7:$X$104,MATCH(B1769,'1.6.2'!$A$7:$A$104,0),MATCH(Data!A1769,'1.6.2'!$B$6:$X$6,0))</f>
        <v>54.8</v>
      </c>
      <c r="F1769" s="14">
        <f>INDEX('2.10.1'!$B$8:$X$105,MATCH(B1769,'2.10.1'!$A$8:$A$105,0),MATCH(Data!A1769,'2.10.1'!$B$7:$X$7,0))</f>
        <v>3.9</v>
      </c>
      <c r="G1769" s="14">
        <f>INDEX('3.2'!$B$7:$X$104,MATCH(B1769,'3.2'!$A$7:$A$104,0),MATCH(Data!A1769,'3.2'!$B$6:$X$6,0))</f>
        <v>30778</v>
      </c>
      <c r="H1769" s="14">
        <f>INDEX('20.9'!$B$7:$X$104,MATCH(B1769,'20.9'!$A$7:$A$104,0),MATCH(Data!A1769,'20.9'!$B$6:$X$6,0))</f>
        <v>53988</v>
      </c>
      <c r="I1769" s="14">
        <f>INDEX('20.10'!$B$7:$X$104,MATCH(B1769,'20.10'!$A$7:$A$104,0),MATCH(Data!A1769,'20.10'!$B$6:$X$6,0))</f>
        <v>48862</v>
      </c>
      <c r="J1769" s="14">
        <f>INDEX('20.13'!$B$7:$X$104,MATCH(B1769,'20.13'!$A$7:$A$104,0),MATCH(Data!A1769,'20.13'!$B$6:$X$6,0))</f>
        <v>111.8</v>
      </c>
      <c r="K1769" s="14"/>
    </row>
    <row r="1770" spans="1:11" hidden="1" x14ac:dyDescent="0.45">
      <c r="A1770" s="116">
        <v>2018</v>
      </c>
      <c r="B1770" s="14" t="s">
        <v>42</v>
      </c>
      <c r="C1770" s="14">
        <f>INDEX('1.1'!$B$6:$X$103,MATCH(B1770,'1.1'!$A$6:$A$103,0),MATCH(Data!A1770,'1.1'!$B$5:$X$5,0))</f>
        <v>1197.1000000000001</v>
      </c>
      <c r="D1770" s="14">
        <f>INDEX('1.2'!$B$6:$X$103,MATCH(B1770,'1.2'!$A$6:$A$103,0),MATCH(Data!A1770,'1.2'!$B$5:$X$5,0))</f>
        <v>1202.7</v>
      </c>
      <c r="E1770" s="14">
        <f>INDEX('1.6.2'!$B$7:$X$104,MATCH(B1770,'1.6.2'!$A$7:$A$104,0),MATCH(Data!A1770,'1.6.2'!$B$6:$X$6,0))</f>
        <v>54.6</v>
      </c>
      <c r="F1770" s="14">
        <f>INDEX('2.10.1'!$B$8:$X$105,MATCH(B1770,'2.10.1'!$A$8:$A$105,0),MATCH(Data!A1770,'2.10.1'!$B$7:$X$7,0))</f>
        <v>3.9</v>
      </c>
      <c r="G1770" s="14">
        <f>INDEX('3.2'!$B$7:$X$104,MATCH(B1770,'3.2'!$A$7:$A$104,0),MATCH(Data!A1770,'3.2'!$B$6:$X$6,0))</f>
        <v>26658</v>
      </c>
      <c r="H1770" s="14">
        <f>INDEX('20.9'!$B$7:$X$104,MATCH(B1770,'20.9'!$A$7:$A$104,0),MATCH(Data!A1770,'20.9'!$B$6:$X$6,0))</f>
        <v>33001</v>
      </c>
      <c r="I1770" s="14">
        <f>INDEX('20.10'!$B$7:$X$104,MATCH(B1770,'20.10'!$A$7:$A$104,0),MATCH(Data!A1770,'20.10'!$B$6:$X$6,0))</f>
        <v>34156</v>
      </c>
      <c r="J1770" s="14">
        <f>INDEX('20.13'!$B$7:$X$104,MATCH(B1770,'20.13'!$A$7:$A$104,0),MATCH(Data!A1770,'20.13'!$B$6:$X$6,0))</f>
        <v>107.5</v>
      </c>
      <c r="K1770" s="14"/>
    </row>
    <row r="1771" spans="1:11" hidden="1" x14ac:dyDescent="0.45">
      <c r="A1771" s="116">
        <v>2018</v>
      </c>
      <c r="B1771" s="14" t="s">
        <v>43</v>
      </c>
      <c r="C1771" s="14">
        <f>INDEX('1.1'!$B$6:$X$103,MATCH(B1771,'1.1'!$A$6:$A$103,0),MATCH(Data!A1771,'1.1'!$B$5:$X$5,0))</f>
        <v>1379.4</v>
      </c>
      <c r="D1771" s="14">
        <f>INDEX('1.2'!$B$6:$X$103,MATCH(B1771,'1.2'!$A$6:$A$103,0),MATCH(Data!A1771,'1.2'!$B$5:$X$5,0))</f>
        <v>1384.8</v>
      </c>
      <c r="E1771" s="14">
        <f>INDEX('1.6.2'!$B$7:$X$104,MATCH(B1771,'1.6.2'!$A$7:$A$104,0),MATCH(Data!A1771,'1.6.2'!$B$6:$X$6,0))</f>
        <v>53.5</v>
      </c>
      <c r="F1771" s="14">
        <f>INDEX('2.10.1'!$B$8:$X$105,MATCH(B1771,'2.10.1'!$A$8:$A$105,0),MATCH(Data!A1771,'2.10.1'!$B$7:$X$7,0))</f>
        <v>4.7</v>
      </c>
      <c r="G1771" s="14">
        <f>INDEX('3.2'!$B$7:$X$104,MATCH(B1771,'3.2'!$A$7:$A$104,0),MATCH(Data!A1771,'3.2'!$B$6:$X$6,0))</f>
        <v>23560</v>
      </c>
      <c r="H1771" s="14">
        <f>INDEX('20.9'!$B$7:$X$104,MATCH(B1771,'20.9'!$A$7:$A$104,0),MATCH(Data!A1771,'20.9'!$B$6:$X$6,0))</f>
        <v>34379</v>
      </c>
      <c r="I1771" s="14">
        <f>INDEX('20.10'!$B$7:$X$104,MATCH(B1771,'20.10'!$A$7:$A$104,0),MATCH(Data!A1771,'20.10'!$B$6:$X$6,0))</f>
        <v>43366</v>
      </c>
      <c r="J1771" s="14">
        <f>INDEX('20.13'!$B$7:$X$104,MATCH(B1771,'20.13'!$A$7:$A$104,0),MATCH(Data!A1771,'20.13'!$B$6:$X$6,0))</f>
        <v>118.5</v>
      </c>
      <c r="K1771" s="14"/>
    </row>
    <row r="1772" spans="1:11" hidden="1" x14ac:dyDescent="0.45">
      <c r="A1772" s="116">
        <v>2018</v>
      </c>
      <c r="B1772" s="14" t="s">
        <v>44</v>
      </c>
      <c r="C1772" s="14">
        <f>INDEX('1.1'!$B$6:$X$103,MATCH(B1772,'1.1'!$A$6:$A$103,0),MATCH(Data!A1772,'1.1'!$B$5:$X$5,0))</f>
        <v>2338.6</v>
      </c>
      <c r="D1772" s="14">
        <f>INDEX('1.2'!$B$6:$X$103,MATCH(B1772,'1.2'!$A$6:$A$103,0),MATCH(Data!A1772,'1.2'!$B$5:$X$5,0))</f>
        <v>2340.8000000000002</v>
      </c>
      <c r="E1772" s="14">
        <f>INDEX('1.6.2'!$B$7:$X$104,MATCH(B1772,'1.6.2'!$A$7:$A$104,0),MATCH(Data!A1772,'1.6.2'!$B$6:$X$6,0))</f>
        <v>55</v>
      </c>
      <c r="F1772" s="14">
        <f>INDEX('2.10.1'!$B$8:$X$105,MATCH(B1772,'2.10.1'!$A$8:$A$105,0),MATCH(Data!A1772,'2.10.1'!$B$7:$X$7,0))</f>
        <v>3.7</v>
      </c>
      <c r="G1772" s="14">
        <f>INDEX('3.2'!$B$7:$X$104,MATCH(B1772,'3.2'!$A$7:$A$104,0),MATCH(Data!A1772,'3.2'!$B$6:$X$6,0))</f>
        <v>30289</v>
      </c>
      <c r="H1772" s="14">
        <f>INDEX('20.9'!$B$7:$X$104,MATCH(B1772,'20.9'!$A$7:$A$104,0),MATCH(Data!A1772,'20.9'!$B$6:$X$6,0))</f>
        <v>45352</v>
      </c>
      <c r="I1772" s="14">
        <f>INDEX('20.10'!$B$7:$X$104,MATCH(B1772,'20.10'!$A$7:$A$104,0),MATCH(Data!A1772,'20.10'!$B$6:$X$6,0))</f>
        <v>43816</v>
      </c>
      <c r="J1772" s="14">
        <f>INDEX('20.13'!$B$7:$X$104,MATCH(B1772,'20.13'!$A$7:$A$104,0),MATCH(Data!A1772,'20.13'!$B$6:$X$6,0))</f>
        <v>103.2</v>
      </c>
      <c r="K1772" s="14"/>
    </row>
    <row r="1773" spans="1:11" hidden="1" x14ac:dyDescent="0.45">
      <c r="A1773" s="116">
        <v>2018</v>
      </c>
      <c r="B1773" s="14" t="s">
        <v>45</v>
      </c>
      <c r="C1773" s="14">
        <f>INDEX('1.1'!$B$6:$X$103,MATCH(B1773,'1.1'!$A$6:$A$103,0),MATCH(Data!A1773,'1.1'!$B$5:$X$5,0))</f>
        <v>965.3</v>
      </c>
      <c r="D1773" s="14">
        <f>INDEX('1.2'!$B$6:$X$103,MATCH(B1773,'1.2'!$A$6:$A$103,0),MATCH(Data!A1773,'1.2'!$B$5:$X$5,0))</f>
        <v>972.9</v>
      </c>
      <c r="E1773" s="14">
        <f>INDEX('1.6.2'!$B$7:$X$104,MATCH(B1773,'1.6.2'!$A$7:$A$104,0),MATCH(Data!A1773,'1.6.2'!$B$6:$X$6,0))</f>
        <v>53.8</v>
      </c>
      <c r="F1773" s="14">
        <f>INDEX('2.10.1'!$B$8:$X$105,MATCH(B1773,'2.10.1'!$A$8:$A$105,0),MATCH(Data!A1773,'2.10.1'!$B$7:$X$7,0))</f>
        <v>4.2</v>
      </c>
      <c r="G1773" s="14">
        <f>INDEX('3.2'!$B$7:$X$104,MATCH(B1773,'3.2'!$A$7:$A$104,0),MATCH(Data!A1773,'3.2'!$B$6:$X$6,0))</f>
        <v>24503</v>
      </c>
      <c r="H1773" s="14">
        <f>INDEX('20.9'!$B$7:$X$104,MATCH(B1773,'20.9'!$A$7:$A$104,0),MATCH(Data!A1773,'20.9'!$B$6:$X$6,0))</f>
        <v>35452</v>
      </c>
      <c r="I1773" s="14">
        <f>INDEX('20.10'!$B$7:$X$104,MATCH(B1773,'20.10'!$A$7:$A$104,0),MATCH(Data!A1773,'20.10'!$B$6:$X$6,0))</f>
        <v>39626</v>
      </c>
      <c r="J1773" s="14">
        <f>INDEX('20.13'!$B$7:$X$104,MATCH(B1773,'20.13'!$A$7:$A$104,0),MATCH(Data!A1773,'20.13'!$B$6:$X$6,0))</f>
        <v>100.4</v>
      </c>
      <c r="K1773" s="14"/>
    </row>
    <row r="1774" spans="1:11" hidden="1" x14ac:dyDescent="0.45">
      <c r="A1774" s="116">
        <v>2018</v>
      </c>
      <c r="B1774" s="14" t="s">
        <v>46</v>
      </c>
      <c r="C1774" s="14">
        <f>INDEX('1.1'!$B$6:$X$103,MATCH(B1774,'1.1'!$A$6:$A$103,0),MATCH(Data!A1774,'1.1'!$B$5:$X$5,0))</f>
        <v>1053.4000000000001</v>
      </c>
      <c r="D1774" s="14">
        <f>INDEX('1.2'!$B$6:$X$103,MATCH(B1774,'1.2'!$A$6:$A$103,0),MATCH(Data!A1774,'1.2'!$B$5:$X$5,0))</f>
        <v>1052</v>
      </c>
      <c r="E1774" s="14">
        <f>INDEX('1.6.2'!$B$7:$X$104,MATCH(B1774,'1.6.2'!$A$7:$A$104,0),MATCH(Data!A1774,'1.6.2'!$B$6:$X$6,0))</f>
        <v>55</v>
      </c>
      <c r="F1774" s="14">
        <f>INDEX('2.10.1'!$B$8:$X$105,MATCH(B1774,'2.10.1'!$A$8:$A$105,0),MATCH(Data!A1774,'2.10.1'!$B$7:$X$7,0))</f>
        <v>3.9</v>
      </c>
      <c r="G1774" s="14">
        <f>INDEX('3.2'!$B$7:$X$104,MATCH(B1774,'3.2'!$A$7:$A$104,0),MATCH(Data!A1774,'3.2'!$B$6:$X$6,0))</f>
        <v>29178</v>
      </c>
      <c r="H1774" s="14">
        <f>INDEX('20.9'!$B$7:$X$104,MATCH(B1774,'20.9'!$A$7:$A$104,0),MATCH(Data!A1774,'20.9'!$B$6:$X$6,0))</f>
        <v>51996</v>
      </c>
      <c r="I1774" s="14">
        <f>INDEX('20.10'!$B$7:$X$104,MATCH(B1774,'20.10'!$A$7:$A$104,0),MATCH(Data!A1774,'20.10'!$B$6:$X$6,0))</f>
        <v>52878</v>
      </c>
      <c r="J1774" s="14">
        <f>INDEX('20.13'!$B$7:$X$104,MATCH(B1774,'20.13'!$A$7:$A$104,0),MATCH(Data!A1774,'20.13'!$B$6:$X$6,0))</f>
        <v>116.4</v>
      </c>
      <c r="K1774" s="14"/>
    </row>
    <row r="1775" spans="1:11" hidden="1" x14ac:dyDescent="0.45">
      <c r="A1775" s="116">
        <v>2018</v>
      </c>
      <c r="B1775" s="14" t="s">
        <v>47</v>
      </c>
      <c r="C1775" s="14">
        <f>INDEX('1.1'!$B$6:$X$103,MATCH(B1775,'1.1'!$A$6:$A$103,0),MATCH(Data!A1775,'1.1'!$B$5:$X$5,0))</f>
        <v>605.70000000000005</v>
      </c>
      <c r="D1775" s="14">
        <f>INDEX('1.2'!$B$6:$X$103,MATCH(B1775,'1.2'!$A$6:$A$103,0),MATCH(Data!A1775,'1.2'!$B$5:$X$5,0))</f>
        <v>610.70000000000005</v>
      </c>
      <c r="E1775" s="14">
        <f>INDEX('1.6.2'!$B$7:$X$104,MATCH(B1775,'1.6.2'!$A$7:$A$104,0),MATCH(Data!A1775,'1.6.2'!$B$6:$X$6,0))</f>
        <v>51.7</v>
      </c>
      <c r="F1775" s="14">
        <f>INDEX('2.10.1'!$B$8:$X$105,MATCH(B1775,'2.10.1'!$A$8:$A$105,0),MATCH(Data!A1775,'2.10.1'!$B$7:$X$7,0))</f>
        <v>4.5</v>
      </c>
      <c r="G1775" s="14">
        <f>INDEX('3.2'!$B$7:$X$104,MATCH(B1775,'3.2'!$A$7:$A$104,0),MATCH(Data!A1775,'3.2'!$B$6:$X$6,0))</f>
        <v>23716</v>
      </c>
      <c r="H1775" s="14">
        <f>INDEX('20.9'!$B$7:$X$104,MATCH(B1775,'20.9'!$A$7:$A$104,0),MATCH(Data!A1775,'20.9'!$B$6:$X$6,0))</f>
        <v>36866</v>
      </c>
      <c r="I1775" s="14">
        <f>INDEX('20.10'!$B$7:$X$104,MATCH(B1775,'20.10'!$A$7:$A$104,0),MATCH(Data!A1775,'20.10'!$B$6:$X$6,0))</f>
        <v>40306</v>
      </c>
      <c r="J1775" s="14">
        <f>INDEX('20.13'!$B$7:$X$104,MATCH(B1775,'20.13'!$A$7:$A$104,0),MATCH(Data!A1775,'20.13'!$B$6:$X$6,0))</f>
        <v>113.4</v>
      </c>
      <c r="K1775" s="14"/>
    </row>
    <row r="1776" spans="1:11" hidden="1" x14ac:dyDescent="0.45">
      <c r="A1776" s="116">
        <v>2018</v>
      </c>
      <c r="B1776" s="14" t="s">
        <v>48</v>
      </c>
      <c r="C1776" s="14">
        <f>INDEX('1.1'!$B$6:$X$103,MATCH(B1776,'1.1'!$A$6:$A$103,0),MATCH(Data!A1776,'1.1'!$B$5:$X$5,0))</f>
        <v>1103.2</v>
      </c>
      <c r="D1776" s="14">
        <f>INDEX('1.2'!$B$6:$X$103,MATCH(B1776,'1.2'!$A$6:$A$103,0),MATCH(Data!A1776,'1.2'!$B$5:$X$5,0))</f>
        <v>1107.5</v>
      </c>
      <c r="E1776" s="14">
        <f>INDEX('1.6.2'!$B$7:$X$104,MATCH(B1776,'1.6.2'!$A$7:$A$104,0),MATCH(Data!A1776,'1.6.2'!$B$6:$X$6,0))</f>
        <v>53.7</v>
      </c>
      <c r="F1776" s="14">
        <f>INDEX('2.10.1'!$B$8:$X$105,MATCH(B1776,'2.10.1'!$A$8:$A$105,0),MATCH(Data!A1776,'2.10.1'!$B$7:$X$7,0))</f>
        <v>4</v>
      </c>
      <c r="G1776" s="14">
        <f>INDEX('3.2'!$B$7:$X$104,MATCH(B1776,'3.2'!$A$7:$A$104,0),MATCH(Data!A1776,'3.2'!$B$6:$X$6,0))</f>
        <v>27279</v>
      </c>
      <c r="H1776" s="14">
        <f>INDEX('20.9'!$B$7:$X$104,MATCH(B1776,'20.9'!$A$7:$A$104,0),MATCH(Data!A1776,'20.9'!$B$6:$X$6,0))</f>
        <v>38784</v>
      </c>
      <c r="I1776" s="14">
        <f>INDEX('20.10'!$B$7:$X$104,MATCH(B1776,'20.10'!$A$7:$A$104,0),MATCH(Data!A1776,'20.10'!$B$6:$X$6,0))</f>
        <v>40051</v>
      </c>
      <c r="J1776" s="14">
        <f>INDEX('20.13'!$B$7:$X$104,MATCH(B1776,'20.13'!$A$7:$A$104,0),MATCH(Data!A1776,'20.13'!$B$6:$X$6,0))</f>
        <v>103.9</v>
      </c>
      <c r="K1776" s="14"/>
    </row>
    <row r="1777" spans="1:11" hidden="1" x14ac:dyDescent="0.45">
      <c r="A1777" s="116">
        <v>2018</v>
      </c>
      <c r="B1777" s="14" t="s">
        <v>49</v>
      </c>
      <c r="C1777" s="14">
        <f>INDEX('1.1'!$B$6:$X$103,MATCH(B1777,'1.1'!$A$6:$A$103,0),MATCH(Data!A1777,'1.1'!$B$5:$X$5,0))</f>
        <v>1162</v>
      </c>
      <c r="D1777" s="14">
        <f>INDEX('1.2'!$B$6:$X$103,MATCH(B1777,'1.2'!$A$6:$A$103,0),MATCH(Data!A1777,'1.2'!$B$5:$X$5,0))</f>
        <v>1163.9000000000001</v>
      </c>
      <c r="E1777" s="14">
        <f>INDEX('1.6.2'!$B$7:$X$104,MATCH(B1777,'1.6.2'!$A$7:$A$104,0),MATCH(Data!A1777,'1.6.2'!$B$6:$X$6,0))</f>
        <v>54.2</v>
      </c>
      <c r="F1777" s="14">
        <f>INDEX('2.10.1'!$B$8:$X$105,MATCH(B1777,'2.10.1'!$A$8:$A$105,0),MATCH(Data!A1777,'2.10.1'!$B$7:$X$7,0))</f>
        <v>3.8</v>
      </c>
      <c r="G1777" s="14">
        <f>INDEX('3.2'!$B$7:$X$104,MATCH(B1777,'3.2'!$A$7:$A$104,0),MATCH(Data!A1777,'3.2'!$B$6:$X$6,0))</f>
        <v>30025</v>
      </c>
      <c r="H1777" s="14">
        <f>INDEX('20.9'!$B$7:$X$104,MATCH(B1777,'20.9'!$A$7:$A$104,0),MATCH(Data!A1777,'20.9'!$B$6:$X$6,0))</f>
        <v>40767</v>
      </c>
      <c r="I1777" s="14">
        <f>INDEX('20.10'!$B$7:$X$104,MATCH(B1777,'20.10'!$A$7:$A$104,0),MATCH(Data!A1777,'20.10'!$B$6:$X$6,0))</f>
        <v>41091</v>
      </c>
      <c r="J1777" s="14">
        <f>INDEX('20.13'!$B$7:$X$104,MATCH(B1777,'20.13'!$A$7:$A$104,0),MATCH(Data!A1777,'20.13'!$B$6:$X$6,0))</f>
        <v>107.4</v>
      </c>
      <c r="K1777" s="14"/>
    </row>
    <row r="1778" spans="1:11" hidden="1" x14ac:dyDescent="0.45">
      <c r="A1778" s="116">
        <v>2018</v>
      </c>
      <c r="B1778" s="14" t="s">
        <v>50</v>
      </c>
      <c r="C1778" s="14">
        <f>INDEX('1.1'!$B$6:$X$103,MATCH(B1778,'1.1'!$A$6:$A$103,0),MATCH(Data!A1778,'1.1'!$B$5:$X$5,0))</f>
        <v>8233.2000000000007</v>
      </c>
      <c r="D1778" s="14">
        <f>INDEX('1.2'!$B$6:$X$103,MATCH(B1778,'1.2'!$A$6:$A$103,0),MATCH(Data!A1778,'1.2'!$B$5:$X$5,0))</f>
        <v>8160.8</v>
      </c>
      <c r="E1778" s="14">
        <f>INDEX('1.6.2'!$B$7:$X$104,MATCH(B1778,'1.6.2'!$A$7:$A$104,0),MATCH(Data!A1778,'1.6.2'!$B$6:$X$6,0))</f>
        <v>57.3</v>
      </c>
      <c r="F1778" s="14">
        <f>INDEX('2.10.1'!$B$8:$X$105,MATCH(B1778,'2.10.1'!$A$8:$A$105,0),MATCH(Data!A1778,'2.10.1'!$B$7:$X$7,0))</f>
        <v>2.7</v>
      </c>
      <c r="G1778" s="14">
        <f>INDEX('3.2'!$B$7:$X$104,MATCH(B1778,'3.2'!$A$7:$A$104,0),MATCH(Data!A1778,'3.2'!$B$6:$X$6,0))</f>
        <v>44742</v>
      </c>
      <c r="H1778" s="14">
        <f>INDEX('20.9'!$B$7:$X$104,MATCH(B1778,'20.9'!$A$7:$A$104,0),MATCH(Data!A1778,'20.9'!$B$6:$X$6,0))</f>
        <v>86166</v>
      </c>
      <c r="I1778" s="14">
        <f>INDEX('20.10'!$B$7:$X$104,MATCH(B1778,'20.10'!$A$7:$A$104,0),MATCH(Data!A1778,'20.10'!$B$6:$X$6,0))</f>
        <v>73917</v>
      </c>
      <c r="J1778" s="14">
        <f>INDEX('20.13'!$B$7:$X$104,MATCH(B1778,'20.13'!$A$7:$A$104,0),MATCH(Data!A1778,'20.13'!$B$6:$X$6,0))</f>
        <v>107.3</v>
      </c>
      <c r="K1778" s="14"/>
    </row>
    <row r="1779" spans="1:11" hidden="1" x14ac:dyDescent="0.45">
      <c r="A1779" s="116">
        <v>2018</v>
      </c>
      <c r="B1779" s="14" t="s">
        <v>51</v>
      </c>
      <c r="C1779" s="14">
        <f>INDEX('1.1'!$B$6:$X$103,MATCH(B1779,'1.1'!$A$6:$A$103,0),MATCH(Data!A1779,'1.1'!$B$5:$X$5,0))</f>
        <v>736.5</v>
      </c>
      <c r="D1779" s="14">
        <f>INDEX('1.2'!$B$6:$X$103,MATCH(B1779,'1.2'!$A$6:$A$103,0),MATCH(Data!A1779,'1.2'!$B$5:$X$5,0))</f>
        <v>740.6</v>
      </c>
      <c r="E1779" s="14">
        <f>INDEX('1.6.2'!$B$7:$X$104,MATCH(B1779,'1.6.2'!$A$7:$A$104,0),MATCH(Data!A1779,'1.6.2'!$B$6:$X$6,0))</f>
        <v>53.7</v>
      </c>
      <c r="F1779" s="14">
        <f>INDEX('2.10.1'!$B$8:$X$105,MATCH(B1779,'2.10.1'!$A$8:$A$105,0),MATCH(Data!A1779,'2.10.1'!$B$7:$X$7,0))</f>
        <v>4.9000000000000004</v>
      </c>
      <c r="G1779" s="14">
        <f>INDEX('3.2'!$B$7:$X$104,MATCH(B1779,'3.2'!$A$7:$A$104,0),MATCH(Data!A1779,'3.2'!$B$6:$X$6,0))</f>
        <v>24895</v>
      </c>
      <c r="H1779" s="14">
        <f>INDEX('20.9'!$B$7:$X$104,MATCH(B1779,'20.9'!$A$7:$A$104,0),MATCH(Data!A1779,'20.9'!$B$6:$X$6,0))</f>
        <v>37414</v>
      </c>
      <c r="I1779" s="14">
        <f>INDEX('20.10'!$B$7:$X$104,MATCH(B1779,'20.10'!$A$7:$A$104,0),MATCH(Data!A1779,'20.10'!$B$6:$X$6,0))</f>
        <v>36919</v>
      </c>
      <c r="J1779" s="14">
        <f>INDEX('20.13'!$B$7:$X$104,MATCH(B1779,'20.13'!$A$7:$A$104,0),MATCH(Data!A1779,'20.13'!$B$6:$X$6,0))</f>
        <v>104.6</v>
      </c>
      <c r="K1779" s="14"/>
    </row>
    <row r="1780" spans="1:11" hidden="1" x14ac:dyDescent="0.45">
      <c r="A1780" s="116">
        <v>2018</v>
      </c>
      <c r="B1780" s="14" t="s">
        <v>52</v>
      </c>
      <c r="C1780" s="14">
        <f>INDEX('1.1'!$B$6:$X$103,MATCH(B1780,'1.1'!$A$6:$A$103,0),MATCH(Data!A1780,'1.1'!$B$5:$X$5,0))</f>
        <v>1123.8</v>
      </c>
      <c r="D1780" s="14">
        <f>INDEX('1.2'!$B$6:$X$103,MATCH(B1780,'1.2'!$A$6:$A$103,0),MATCH(Data!A1780,'1.2'!$B$5:$X$5,0))</f>
        <v>1126.9000000000001</v>
      </c>
      <c r="E1780" s="14">
        <f>INDEX('1.6.2'!$B$7:$X$104,MATCH(B1780,'1.6.2'!$A$7:$A$104,0),MATCH(Data!A1780,'1.6.2'!$B$6:$X$6,0))</f>
        <v>53.6</v>
      </c>
      <c r="F1780" s="14">
        <f>INDEX('2.10.1'!$B$8:$X$105,MATCH(B1780,'2.10.1'!$A$8:$A$105,0),MATCH(Data!A1780,'2.10.1'!$B$7:$X$7,0))</f>
        <v>4.2</v>
      </c>
      <c r="G1780" s="14">
        <f>INDEX('3.2'!$B$7:$X$104,MATCH(B1780,'3.2'!$A$7:$A$104,0),MATCH(Data!A1780,'3.2'!$B$6:$X$6,0))</f>
        <v>25444</v>
      </c>
      <c r="H1780" s="14">
        <f>INDEX('20.9'!$B$7:$X$104,MATCH(B1780,'20.9'!$A$7:$A$104,0),MATCH(Data!A1780,'20.9'!$B$6:$X$6,0))</f>
        <v>41464</v>
      </c>
      <c r="I1780" s="14">
        <f>INDEX('20.10'!$B$7:$X$104,MATCH(B1780,'20.10'!$A$7:$A$104,0),MATCH(Data!A1780,'20.10'!$B$6:$X$6,0))</f>
        <v>41990</v>
      </c>
      <c r="J1780" s="14">
        <f>INDEX('20.13'!$B$7:$X$104,MATCH(B1780,'20.13'!$A$7:$A$104,0),MATCH(Data!A1780,'20.13'!$B$6:$X$6,0))</f>
        <v>109.8</v>
      </c>
      <c r="K1780" s="14"/>
    </row>
    <row r="1781" spans="1:11" hidden="1" x14ac:dyDescent="0.45">
      <c r="A1781" s="116">
        <v>2018</v>
      </c>
      <c r="B1781" s="14" t="s">
        <v>53</v>
      </c>
      <c r="C1781" s="14">
        <f>INDEX('1.1'!$B$6:$X$103,MATCH(B1781,'1.1'!$A$6:$A$103,0),MATCH(Data!A1781,'1.1'!$B$5:$X$5,0))</f>
        <v>925.7</v>
      </c>
      <c r="D1781" s="14">
        <f>INDEX('1.2'!$B$6:$X$103,MATCH(B1781,'1.2'!$A$6:$A$103,0),MATCH(Data!A1781,'1.2'!$B$5:$X$5,0))</f>
        <v>930.2</v>
      </c>
      <c r="E1781" s="14">
        <f>INDEX('1.6.2'!$B$7:$X$104,MATCH(B1781,'1.6.2'!$A$7:$A$104,0),MATCH(Data!A1781,'1.6.2'!$B$6:$X$6,0))</f>
        <v>55.1</v>
      </c>
      <c r="F1781" s="14">
        <f>INDEX('2.10.1'!$B$8:$X$105,MATCH(B1781,'2.10.1'!$A$8:$A$105,0),MATCH(Data!A1781,'2.10.1'!$B$7:$X$7,0))</f>
        <v>5.0999999999999996</v>
      </c>
      <c r="G1781" s="14">
        <f>INDEX('3.2'!$B$7:$X$104,MATCH(B1781,'3.2'!$A$7:$A$104,0),MATCH(Data!A1781,'3.2'!$B$6:$X$6,0))</f>
        <v>25985</v>
      </c>
      <c r="H1781" s="14">
        <f>INDEX('20.9'!$B$7:$X$104,MATCH(B1781,'20.9'!$A$7:$A$104,0),MATCH(Data!A1781,'20.9'!$B$6:$X$6,0))</f>
        <v>39355</v>
      </c>
      <c r="I1781" s="14">
        <f>INDEX('20.10'!$B$7:$X$104,MATCH(B1781,'20.10'!$A$7:$A$104,0),MATCH(Data!A1781,'20.10'!$B$6:$X$6,0))</f>
        <v>33361</v>
      </c>
      <c r="J1781" s="14">
        <f>INDEX('20.13'!$B$7:$X$104,MATCH(B1781,'20.13'!$A$7:$A$104,0),MATCH(Data!A1781,'20.13'!$B$6:$X$6,0))</f>
        <v>110.2</v>
      </c>
      <c r="K1781" s="14"/>
    </row>
    <row r="1782" spans="1:11" hidden="1" x14ac:dyDescent="0.45">
      <c r="A1782" s="116">
        <v>2018</v>
      </c>
      <c r="B1782" s="14" t="s">
        <v>54</v>
      </c>
      <c r="C1782" s="14">
        <f>INDEX('1.1'!$B$6:$X$103,MATCH(B1782,'1.1'!$A$6:$A$103,0),MATCH(Data!A1782,'1.1'!$B$5:$X$5,0))</f>
        <v>1015.3</v>
      </c>
      <c r="D1782" s="14">
        <f>INDEX('1.2'!$B$6:$X$103,MATCH(B1782,'1.2'!$A$6:$A$103,0),MATCH(Data!A1782,'1.2'!$B$5:$X$5,0))</f>
        <v>1024.2</v>
      </c>
      <c r="E1782" s="14">
        <f>INDEX('1.6.2'!$B$7:$X$104,MATCH(B1782,'1.6.2'!$A$7:$A$104,0),MATCH(Data!A1782,'1.6.2'!$B$6:$X$6,0))</f>
        <v>54.3</v>
      </c>
      <c r="F1782" s="14">
        <f>INDEX('2.10.1'!$B$8:$X$105,MATCH(B1782,'2.10.1'!$A$8:$A$105,0),MATCH(Data!A1782,'2.10.1'!$B$7:$X$7,0))</f>
        <v>4.0999999999999996</v>
      </c>
      <c r="G1782" s="14">
        <f>INDEX('3.2'!$B$7:$X$104,MATCH(B1782,'3.2'!$A$7:$A$104,0),MATCH(Data!A1782,'3.2'!$B$6:$X$6,0))</f>
        <v>26828</v>
      </c>
      <c r="H1782" s="14">
        <f>INDEX('20.9'!$B$7:$X$104,MATCH(B1782,'20.9'!$A$7:$A$104,0),MATCH(Data!A1782,'20.9'!$B$6:$X$6,0))</f>
        <v>35367</v>
      </c>
      <c r="I1782" s="14">
        <f>INDEX('20.10'!$B$7:$X$104,MATCH(B1782,'20.10'!$A$7:$A$104,0),MATCH(Data!A1782,'20.10'!$B$6:$X$6,0))</f>
        <v>35316</v>
      </c>
      <c r="J1782" s="14">
        <f>INDEX('20.13'!$B$7:$X$104,MATCH(B1782,'20.13'!$A$7:$A$104,0),MATCH(Data!A1782,'20.13'!$B$6:$X$6,0))</f>
        <v>105.7</v>
      </c>
      <c r="K1782" s="14"/>
    </row>
    <row r="1783" spans="1:11" hidden="1" x14ac:dyDescent="0.45">
      <c r="A1783" s="116">
        <v>2018</v>
      </c>
      <c r="B1783" s="14" t="s">
        <v>55</v>
      </c>
      <c r="C1783" s="14">
        <f>INDEX('1.1'!$B$6:$X$103,MATCH(B1783,'1.1'!$A$6:$A$103,0),MATCH(Data!A1783,'1.1'!$B$5:$X$5,0))</f>
        <v>1266.5999999999999</v>
      </c>
      <c r="D1783" s="14">
        <f>INDEX('1.2'!$B$6:$X$103,MATCH(B1783,'1.2'!$A$6:$A$103,0),MATCH(Data!A1783,'1.2'!$B$5:$X$5,0))</f>
        <v>1273.9000000000001</v>
      </c>
      <c r="E1783" s="14">
        <f>INDEX('1.6.2'!$B$7:$X$104,MATCH(B1783,'1.6.2'!$A$7:$A$104,0),MATCH(Data!A1783,'1.6.2'!$B$6:$X$6,0))</f>
        <v>53.3</v>
      </c>
      <c r="F1783" s="14">
        <f>INDEX('2.10.1'!$B$8:$X$105,MATCH(B1783,'2.10.1'!$A$8:$A$105,0),MATCH(Data!A1783,'2.10.1'!$B$7:$X$7,0))</f>
        <v>4.0999999999999996</v>
      </c>
      <c r="G1783" s="14">
        <f>INDEX('3.2'!$B$7:$X$104,MATCH(B1783,'3.2'!$A$7:$A$104,0),MATCH(Data!A1783,'3.2'!$B$6:$X$6,0))</f>
        <v>25125</v>
      </c>
      <c r="H1783" s="14">
        <f>INDEX('20.9'!$B$7:$X$104,MATCH(B1783,'20.9'!$A$7:$A$104,0),MATCH(Data!A1783,'20.9'!$B$6:$X$6,0))</f>
        <v>45141</v>
      </c>
      <c r="I1783" s="14">
        <f>INDEX('20.10'!$B$7:$X$104,MATCH(B1783,'20.10'!$A$7:$A$104,0),MATCH(Data!A1783,'20.10'!$B$6:$X$6,0))</f>
        <v>45624</v>
      </c>
      <c r="J1783" s="14">
        <f>INDEX('20.13'!$B$7:$X$104,MATCH(B1783,'20.13'!$A$7:$A$104,0),MATCH(Data!A1783,'20.13'!$B$6:$X$6,0))</f>
        <v>107.7</v>
      </c>
      <c r="K1783" s="14"/>
    </row>
    <row r="1784" spans="1:11" hidden="1" x14ac:dyDescent="0.45">
      <c r="A1784" s="116">
        <v>2018</v>
      </c>
      <c r="B1784" s="14" t="s">
        <v>56</v>
      </c>
      <c r="C1784" s="14">
        <f>INDEX('1.1'!$B$6:$X$103,MATCH(B1784,'1.1'!$A$6:$A$103,0),MATCH(Data!A1784,'1.1'!$B$5:$X$5,0))</f>
        <v>1525.8</v>
      </c>
      <c r="D1784" s="14">
        <f>INDEX('1.2'!$B$6:$X$103,MATCH(B1784,'1.2'!$A$6:$A$103,0),MATCH(Data!A1784,'1.2'!$B$5:$X$5,0))</f>
        <v>1529.3</v>
      </c>
      <c r="E1784" s="14">
        <f>INDEX('1.6.2'!$B$7:$X$104,MATCH(B1784,'1.6.2'!$A$7:$A$104,0),MATCH(Data!A1784,'1.6.2'!$B$6:$X$6,0))</f>
        <v>54.3</v>
      </c>
      <c r="F1784" s="14">
        <f>INDEX('2.10.1'!$B$8:$X$105,MATCH(B1784,'2.10.1'!$A$8:$A$105,0),MATCH(Data!A1784,'2.10.1'!$B$7:$X$7,0))</f>
        <v>3.9</v>
      </c>
      <c r="G1784" s="14">
        <f>INDEX('3.2'!$B$7:$X$104,MATCH(B1784,'3.2'!$A$7:$A$104,0),MATCH(Data!A1784,'3.2'!$B$6:$X$6,0))</f>
        <v>27212</v>
      </c>
      <c r="H1784" s="14">
        <f>INDEX('20.9'!$B$7:$X$104,MATCH(B1784,'20.9'!$A$7:$A$104,0),MATCH(Data!A1784,'20.9'!$B$6:$X$6,0))</f>
        <v>53971</v>
      </c>
      <c r="I1784" s="14">
        <f>INDEX('20.10'!$B$7:$X$104,MATCH(B1784,'20.10'!$A$7:$A$104,0),MATCH(Data!A1784,'20.10'!$B$6:$X$6,0))</f>
        <v>51429</v>
      </c>
      <c r="J1784" s="14">
        <f>INDEX('20.13'!$B$7:$X$104,MATCH(B1784,'20.13'!$A$7:$A$104,0),MATCH(Data!A1784,'20.13'!$B$6:$X$6,0))</f>
        <v>103.2</v>
      </c>
      <c r="K1784" s="14"/>
    </row>
    <row r="1785" spans="1:11" hidden="1" x14ac:dyDescent="0.45">
      <c r="A1785" s="116">
        <v>2018</v>
      </c>
      <c r="B1785" s="14" t="s">
        <v>57</v>
      </c>
      <c r="C1785" s="14">
        <f>INDEX('1.1'!$B$6:$X$103,MATCH(B1785,'1.1'!$A$6:$A$103,0),MATCH(Data!A1785,'1.1'!$B$5:$X$5,0))</f>
        <v>1243.8</v>
      </c>
      <c r="D1785" s="14">
        <f>INDEX('1.2'!$B$6:$X$103,MATCH(B1785,'1.2'!$A$6:$A$103,0),MATCH(Data!A1785,'1.2'!$B$5:$X$5,0))</f>
        <v>1247.8</v>
      </c>
      <c r="E1785" s="14">
        <f>INDEX('1.6.2'!$B$7:$X$104,MATCH(B1785,'1.6.2'!$A$7:$A$104,0),MATCH(Data!A1785,'1.6.2'!$B$6:$X$6,0))</f>
        <v>53.5</v>
      </c>
      <c r="F1785" s="14">
        <f>INDEX('2.10.1'!$B$8:$X$105,MATCH(B1785,'2.10.1'!$A$8:$A$105,0),MATCH(Data!A1785,'2.10.1'!$B$7:$X$7,0))</f>
        <v>5.5</v>
      </c>
      <c r="G1785" s="14">
        <f>INDEX('3.2'!$B$7:$X$104,MATCH(B1785,'3.2'!$A$7:$A$104,0),MATCH(Data!A1785,'3.2'!$B$6:$X$6,0))</f>
        <v>27072</v>
      </c>
      <c r="H1785" s="14">
        <f>INDEX('20.9'!$B$7:$X$104,MATCH(B1785,'20.9'!$A$7:$A$104,0),MATCH(Data!A1785,'20.9'!$B$6:$X$6,0))</f>
        <v>47211</v>
      </c>
      <c r="I1785" s="14">
        <f>INDEX('20.10'!$B$7:$X$104,MATCH(B1785,'20.10'!$A$7:$A$104,0),MATCH(Data!A1785,'20.10'!$B$6:$X$6,0))</f>
        <v>44537</v>
      </c>
      <c r="J1785" s="14">
        <f>INDEX('20.13'!$B$7:$X$104,MATCH(B1785,'20.13'!$A$7:$A$104,0),MATCH(Data!A1785,'20.13'!$B$6:$X$6,0))</f>
        <v>104.8</v>
      </c>
      <c r="K1785" s="14"/>
    </row>
    <row r="1786" spans="1:11" hidden="1" x14ac:dyDescent="0.45">
      <c r="A1786" s="116">
        <v>2018</v>
      </c>
      <c r="B1786" s="14" t="s">
        <v>58</v>
      </c>
      <c r="C1786" s="14">
        <f>INDEX('1.1'!$B$6:$X$103,MATCH(B1786,'1.1'!$A$6:$A$103,0),MATCH(Data!A1786,'1.1'!$B$5:$X$5,0))</f>
        <v>12827.7</v>
      </c>
      <c r="D1786" s="14">
        <f>INDEX('1.2'!$B$6:$X$103,MATCH(B1786,'1.2'!$A$6:$A$103,0),MATCH(Data!A1786,'1.2'!$B$5:$X$5,0))</f>
        <v>12745.2</v>
      </c>
      <c r="E1786" s="14">
        <f>INDEX('1.6.2'!$B$7:$X$104,MATCH(B1786,'1.6.2'!$A$7:$A$104,0),MATCH(Data!A1786,'1.6.2'!$B$6:$X$6,0))</f>
        <v>56.9</v>
      </c>
      <c r="F1786" s="14">
        <f>INDEX('2.10.1'!$B$8:$X$105,MATCH(B1786,'2.10.1'!$A$8:$A$105,0),MATCH(Data!A1786,'2.10.1'!$B$7:$X$7,0))</f>
        <v>1.2</v>
      </c>
      <c r="G1786" s="14">
        <f>INDEX('3.2'!$B$7:$X$104,MATCH(B1786,'3.2'!$A$7:$A$104,0),MATCH(Data!A1786,'3.2'!$B$6:$X$6,0))</f>
        <v>69926</v>
      </c>
      <c r="H1786" s="14">
        <f>INDEX('20.9'!$B$7:$X$104,MATCH(B1786,'20.9'!$A$7:$A$104,0),MATCH(Data!A1786,'20.9'!$B$6:$X$6,0))</f>
        <v>172460</v>
      </c>
      <c r="I1786" s="14">
        <f>INDEX('20.10'!$B$7:$X$104,MATCH(B1786,'20.10'!$A$7:$A$104,0),MATCH(Data!A1786,'20.10'!$B$6:$X$6,0))</f>
        <v>171178</v>
      </c>
      <c r="J1786" s="14">
        <f>INDEX('20.13'!$B$7:$X$104,MATCH(B1786,'20.13'!$A$7:$A$104,0),MATCH(Data!A1786,'20.13'!$B$6:$X$6,0))</f>
        <v>102.9</v>
      </c>
      <c r="K1786" s="14"/>
    </row>
    <row r="1787" spans="1:11" ht="18" hidden="1" x14ac:dyDescent="0.45">
      <c r="A1787" s="116">
        <v>2018</v>
      </c>
      <c r="B1787" s="44" t="s">
        <v>137</v>
      </c>
      <c r="C1787" s="14">
        <f>INDEX('1.1'!$B$6:$X$103,MATCH(B1787,'1.1'!$A$6:$A$103,0),MATCH(Data!A1787,'1.1'!$B$5:$X$5,0))</f>
        <v>13959.9</v>
      </c>
      <c r="D1787" s="14">
        <f>INDEX('1.2'!$B$6:$X$103,MATCH(B1787,'1.2'!$A$6:$A$103,0),MATCH(Data!A1787,'1.2'!$B$5:$X$5,0))</f>
        <v>13950.8</v>
      </c>
      <c r="E1787" s="14">
        <f>INDEX('1.6.2'!$B$7:$X$104,MATCH(B1787,'1.6.2'!$A$7:$A$104,0),MATCH(Data!A1787,'1.6.2'!$B$6:$X$6,0))</f>
        <v>56.7</v>
      </c>
      <c r="F1787" s="14">
        <f>INDEX('2.10.1'!$B$8:$X$105,MATCH(B1787,'2.10.1'!$A$8:$A$105,0),MATCH(Data!A1787,'2.10.1'!$B$7:$X$7,0))</f>
        <v>3.9</v>
      </c>
      <c r="G1787" s="14">
        <f>INDEX('3.2'!$B$7:$X$104,MATCH(B1787,'3.2'!$A$7:$A$104,0),MATCH(Data!A1787,'3.2'!$B$6:$X$6,0))</f>
        <v>36255</v>
      </c>
      <c r="H1787" s="14">
        <f>INDEX('20.9'!$B$7:$X$104,MATCH(B1787,'20.9'!$A$7:$A$104,0),MATCH(Data!A1787,'20.9'!$B$6:$X$6,0))</f>
        <v>81797</v>
      </c>
      <c r="I1787" s="14">
        <f>INDEX('20.10'!$B$7:$X$104,MATCH(B1787,'20.10'!$A$7:$A$104,0),MATCH(Data!A1787,'20.10'!$B$6:$X$6,0))</f>
        <v>52511</v>
      </c>
      <c r="J1787" s="14">
        <f>INDEX('20.13'!$B$7:$X$104,MATCH(B1787,'20.13'!$A$7:$A$104,0),MATCH(Data!A1787,'20.13'!$B$6:$X$6,0))</f>
        <v>107.4</v>
      </c>
      <c r="K1787" s="14"/>
    </row>
    <row r="1788" spans="1:11" hidden="1" x14ac:dyDescent="0.45">
      <c r="A1788" s="116">
        <v>2018</v>
      </c>
      <c r="B1788" s="14" t="s">
        <v>59</v>
      </c>
      <c r="C1788" s="14">
        <f>INDEX('1.1'!$B$6:$X$103,MATCH(B1788,'1.1'!$A$6:$A$103,0),MATCH(Data!A1788,'1.1'!$B$5:$X$5,0))</f>
        <v>559.4</v>
      </c>
      <c r="D1788" s="14">
        <f>INDEX('1.2'!$B$6:$X$103,MATCH(B1788,'1.2'!$A$6:$A$103,0),MATCH(Data!A1788,'1.2'!$B$5:$X$5,0))</f>
        <v>565.6</v>
      </c>
      <c r="E1788" s="14">
        <f>INDEX('1.6.2'!$B$7:$X$104,MATCH(B1788,'1.6.2'!$A$7:$A$104,0),MATCH(Data!A1788,'1.6.2'!$B$6:$X$6,0))</f>
        <v>53.5</v>
      </c>
      <c r="F1788" s="14">
        <f>INDEX('2.10.1'!$B$8:$X$105,MATCH(B1788,'2.10.1'!$A$8:$A$105,0),MATCH(Data!A1788,'2.10.1'!$B$7:$X$7,0))</f>
        <v>8.6999999999999993</v>
      </c>
      <c r="G1788" s="14">
        <f>INDEX('3.2'!$B$7:$X$104,MATCH(B1788,'3.2'!$A$7:$A$104,0),MATCH(Data!A1788,'3.2'!$B$6:$X$6,0))</f>
        <v>29150</v>
      </c>
      <c r="H1788" s="14">
        <f>INDEX('20.9'!$B$7:$X$104,MATCH(B1788,'20.9'!$A$7:$A$104,0),MATCH(Data!A1788,'20.9'!$B$6:$X$6,0))</f>
        <v>48733</v>
      </c>
      <c r="I1788" s="14">
        <f>INDEX('20.10'!$B$7:$X$104,MATCH(B1788,'20.10'!$A$7:$A$104,0),MATCH(Data!A1788,'20.10'!$B$6:$X$6,0))</f>
        <v>46866</v>
      </c>
      <c r="J1788" s="14">
        <f>INDEX('20.13'!$B$7:$X$104,MATCH(B1788,'20.13'!$A$7:$A$104,0),MATCH(Data!A1788,'20.13'!$B$6:$X$6,0))</f>
        <v>99.1</v>
      </c>
      <c r="K1788" s="14"/>
    </row>
    <row r="1789" spans="1:11" hidden="1" x14ac:dyDescent="0.45">
      <c r="A1789" s="116">
        <v>2018</v>
      </c>
      <c r="B1789" s="14" t="s">
        <v>60</v>
      </c>
      <c r="C1789" s="14">
        <f>INDEX('1.1'!$B$6:$X$103,MATCH(B1789,'1.1'!$A$6:$A$103,0),MATCH(Data!A1789,'1.1'!$B$5:$X$5,0))</f>
        <v>779.1</v>
      </c>
      <c r="D1789" s="14">
        <f>INDEX('1.2'!$B$6:$X$103,MATCH(B1789,'1.2'!$A$6:$A$103,0),MATCH(Data!A1789,'1.2'!$B$5:$X$5,0))</f>
        <v>787.5</v>
      </c>
      <c r="E1789" s="14">
        <f>INDEX('1.6.2'!$B$7:$X$104,MATCH(B1789,'1.6.2'!$A$7:$A$104,0),MATCH(Data!A1789,'1.6.2'!$B$6:$X$6,0))</f>
        <v>56.5</v>
      </c>
      <c r="F1789" s="14">
        <f>INDEX('2.10.1'!$B$8:$X$105,MATCH(B1789,'2.10.1'!$A$8:$A$105,0),MATCH(Data!A1789,'2.10.1'!$B$7:$X$7,0))</f>
        <v>7.3</v>
      </c>
      <c r="G1789" s="14">
        <f>INDEX('3.2'!$B$7:$X$104,MATCH(B1789,'3.2'!$A$7:$A$104,0),MATCH(Data!A1789,'3.2'!$B$6:$X$6,0))</f>
        <v>34157</v>
      </c>
      <c r="H1789" s="14">
        <f>INDEX('20.9'!$B$7:$X$104,MATCH(B1789,'20.9'!$A$7:$A$104,0),MATCH(Data!A1789,'20.9'!$B$6:$X$6,0))</f>
        <v>44827</v>
      </c>
      <c r="I1789" s="14">
        <f>INDEX('20.10'!$B$7:$X$104,MATCH(B1789,'20.10'!$A$7:$A$104,0),MATCH(Data!A1789,'20.10'!$B$6:$X$6,0))</f>
        <v>54542</v>
      </c>
      <c r="J1789" s="14">
        <f>INDEX('20.13'!$B$7:$X$104,MATCH(B1789,'20.13'!$A$7:$A$104,0),MATCH(Data!A1789,'20.13'!$B$6:$X$6,0))</f>
        <v>106</v>
      </c>
      <c r="K1789" s="14"/>
    </row>
    <row r="1790" spans="1:11" hidden="1" x14ac:dyDescent="0.45">
      <c r="A1790" s="116">
        <v>2018</v>
      </c>
      <c r="B1790" s="14" t="s">
        <v>61</v>
      </c>
      <c r="C1790" s="14">
        <f>INDEX('1.1'!$B$6:$X$103,MATCH(B1790,'1.1'!$A$6:$A$103,0),MATCH(Data!A1790,'1.1'!$B$5:$X$5,0))</f>
        <v>1071.5999999999999</v>
      </c>
      <c r="D1790" s="14">
        <f>INDEX('1.2'!$B$6:$X$103,MATCH(B1790,'1.2'!$A$6:$A$103,0),MATCH(Data!A1790,'1.2'!$B$5:$X$5,0))</f>
        <v>1081.4000000000001</v>
      </c>
      <c r="E1790" s="14">
        <f>INDEX('1.6.2'!$B$7:$X$104,MATCH(B1790,'1.6.2'!$A$7:$A$104,0),MATCH(Data!A1790,'1.6.2'!$B$6:$X$6,0))</f>
        <v>53.7</v>
      </c>
      <c r="F1790" s="14">
        <f>INDEX('2.10.1'!$B$8:$X$105,MATCH(B1790,'2.10.1'!$A$8:$A$105,0),MATCH(Data!A1790,'2.10.1'!$B$7:$X$7,0))</f>
        <v>6.4</v>
      </c>
      <c r="G1790" s="14">
        <f>INDEX('3.2'!$B$7:$X$104,MATCH(B1790,'3.2'!$A$7:$A$104,0),MATCH(Data!A1790,'3.2'!$B$6:$X$6,0))</f>
        <v>33866</v>
      </c>
      <c r="H1790" s="14">
        <f>INDEX('20.9'!$B$7:$X$104,MATCH(B1790,'20.9'!$A$7:$A$104,0),MATCH(Data!A1790,'20.9'!$B$6:$X$6,0))</f>
        <v>60093</v>
      </c>
      <c r="I1790" s="14">
        <f>INDEX('20.10'!$B$7:$X$104,MATCH(B1790,'20.10'!$A$7:$A$104,0),MATCH(Data!A1790,'20.10'!$B$6:$X$6,0))</f>
        <v>59198</v>
      </c>
      <c r="J1790" s="14">
        <f>INDEX('20.13'!$B$7:$X$104,MATCH(B1790,'20.13'!$A$7:$A$104,0),MATCH(Data!A1790,'20.13'!$B$6:$X$6,0))</f>
        <v>103</v>
      </c>
      <c r="K1790" s="14"/>
    </row>
    <row r="1791" spans="1:11" hidden="1" x14ac:dyDescent="0.45">
      <c r="A1791" s="116">
        <v>2018</v>
      </c>
      <c r="B1791" s="83" t="s">
        <v>62</v>
      </c>
      <c r="C1791" s="14">
        <f>INDEX('1.1'!$B$6:$X$103,MATCH(B1791,'1.1'!$A$6:$A$103,0),MATCH(Data!A1791,'1.1'!$B$5:$X$5,0))</f>
        <v>0</v>
      </c>
      <c r="D1791" s="14">
        <f>INDEX('1.2'!$B$6:$X$103,MATCH(B1791,'1.2'!$A$6:$A$103,0),MATCH(Data!A1791,'1.2'!$B$5:$X$5,0))</f>
        <v>0</v>
      </c>
      <c r="E1791" s="14">
        <f>INDEX('1.6.2'!$B$7:$X$104,MATCH(B1791,'1.6.2'!$A$7:$A$104,0),MATCH(Data!A1791,'1.6.2'!$B$6:$X$6,0))</f>
        <v>0</v>
      </c>
      <c r="F1791" s="14">
        <f>INDEX('2.10.1'!$B$8:$X$105,MATCH(B1791,'2.10.1'!$A$8:$A$105,0),MATCH(Data!A1791,'2.10.1'!$B$7:$X$7,0))</f>
        <v>0</v>
      </c>
      <c r="G1791" s="14">
        <f>INDEX('3.2'!$B$7:$X$104,MATCH(B1791,'3.2'!$A$7:$A$104,0),MATCH(Data!A1791,'3.2'!$B$6:$X$6,0))</f>
        <v>0</v>
      </c>
      <c r="H1791" s="14">
        <f>INDEX('20.9'!$B$7:$X$104,MATCH(B1791,'20.9'!$A$7:$A$104,0),MATCH(Data!A1791,'20.9'!$B$6:$X$6,0))</f>
        <v>0</v>
      </c>
      <c r="I1791" s="14">
        <f>INDEX('20.10'!$B$7:$X$104,MATCH(B1791,'20.10'!$A$7:$A$104,0),MATCH(Data!A1791,'20.10'!$B$6:$X$6,0))</f>
        <v>0</v>
      </c>
      <c r="J1791" s="14">
        <f>INDEX('20.13'!$B$7:$X$104,MATCH(B1791,'20.13'!$A$7:$A$104,0),MATCH(Data!A1791,'20.13'!$B$6:$X$6,0))</f>
        <v>0</v>
      </c>
      <c r="K1791" s="14"/>
    </row>
    <row r="1792" spans="1:11" hidden="1" x14ac:dyDescent="0.45">
      <c r="A1792" s="116">
        <v>2018</v>
      </c>
      <c r="B1792" s="105" t="s">
        <v>63</v>
      </c>
      <c r="C1792" s="14">
        <f>INDEX('1.1'!$B$6:$X$103,MATCH(B1792,'1.1'!$A$6:$A$103,0),MATCH(Data!A1792,'1.1'!$B$5:$X$5,0))</f>
        <v>41.6</v>
      </c>
      <c r="D1792" s="14">
        <f>INDEX('1.2'!$B$6:$X$103,MATCH(B1792,'1.2'!$A$6:$A$103,0),MATCH(Data!A1792,'1.2'!$B$5:$X$5,0))</f>
        <v>41.8</v>
      </c>
      <c r="E1792" s="14">
        <f>INDEX('1.6.2'!$B$7:$X$104,MATCH(B1792,'1.6.2'!$A$7:$A$104,0),MATCH(Data!A1792,'1.6.2'!$B$6:$X$6,0))</f>
        <v>57</v>
      </c>
      <c r="F1792" s="14">
        <f>INDEX('2.10.1'!$B$8:$X$105,MATCH(B1792,'2.10.1'!$A$8:$A$105,0),MATCH(Data!A1792,'2.10.1'!$B$7:$X$7,0))</f>
        <v>8.1</v>
      </c>
      <c r="G1792" s="14">
        <f>INDEX('3.2'!$B$7:$X$104,MATCH(B1792,'3.2'!$A$7:$A$104,0),MATCH(Data!A1792,'3.2'!$B$6:$X$6,0))</f>
        <v>78549</v>
      </c>
      <c r="H1792" s="14">
        <f>INDEX('20.9'!$B$7:$X$104,MATCH(B1792,'20.9'!$A$7:$A$104,0),MATCH(Data!A1792,'20.9'!$B$6:$X$6,0))</f>
        <v>67602</v>
      </c>
      <c r="I1792" s="14">
        <f>INDEX('20.10'!$B$7:$X$104,MATCH(B1792,'20.10'!$A$7:$A$104,0),MATCH(Data!A1792,'20.10'!$B$6:$X$6,0))</f>
        <v>63403</v>
      </c>
      <c r="J1792" s="14">
        <f>INDEX('20.13'!$B$7:$X$104,MATCH(B1792,'20.13'!$A$7:$A$104,0),MATCH(Data!A1792,'20.13'!$B$6:$X$6,0))</f>
        <v>108.3</v>
      </c>
      <c r="K1792" s="14"/>
    </row>
    <row r="1793" spans="1:11" ht="18" hidden="1" x14ac:dyDescent="0.45">
      <c r="A1793" s="116">
        <v>2018</v>
      </c>
      <c r="B1793" s="105" t="s">
        <v>126</v>
      </c>
      <c r="C1793" s="14">
        <f>INDEX('1.1'!$B$6:$X$103,MATCH(B1793,'1.1'!$A$6:$A$103,0),MATCH(Data!A1793,'1.1'!$B$5:$X$5,0))</f>
        <v>1030</v>
      </c>
      <c r="D1793" s="14">
        <f>INDEX('1.2'!$B$6:$X$103,MATCH(B1793,'1.2'!$A$6:$A$103,0),MATCH(Data!A1793,'1.2'!$B$5:$X$5,0))</f>
        <v>1039.6000000000001</v>
      </c>
      <c r="E1793" s="14">
        <f>INDEX('1.6.2'!$B$7:$X$104,MATCH(B1793,'1.6.2'!$A$7:$A$104,0),MATCH(Data!A1793,'1.6.2'!$B$6:$X$6,0))</f>
        <v>53.6</v>
      </c>
      <c r="F1793" s="14">
        <f>INDEX('2.10.1'!$B$8:$X$105,MATCH(B1793,'2.10.1'!$A$8:$A$105,0),MATCH(Data!A1793,'2.10.1'!$B$7:$X$7,0))</f>
        <v>6.3</v>
      </c>
      <c r="G1793" s="14">
        <f>INDEX('3.2'!$B$7:$X$104,MATCH(B1793,'3.2'!$A$7:$A$104,0),MATCH(Data!A1793,'3.2'!$B$6:$X$6,0))</f>
        <v>32091</v>
      </c>
      <c r="H1793" s="14">
        <f>INDEX('20.9'!$B$7:$X$104,MATCH(B1793,'20.9'!$A$7:$A$104,0),MATCH(Data!A1793,'20.9'!$B$6:$X$6,0))</f>
        <v>58387</v>
      </c>
      <c r="I1793" s="14">
        <f>INDEX('20.10'!$B$7:$X$104,MATCH(B1793,'20.10'!$A$7:$A$104,0),MATCH(Data!A1793,'20.10'!$B$6:$X$6,0))</f>
        <v>59150</v>
      </c>
      <c r="J1793" s="14">
        <f>INDEX('20.13'!$B$7:$X$104,MATCH(B1793,'20.13'!$A$7:$A$104,0),MATCH(Data!A1793,'20.13'!$B$6:$X$6,0))</f>
        <v>102.2</v>
      </c>
      <c r="K1793" s="14"/>
    </row>
    <row r="1794" spans="1:11" hidden="1" x14ac:dyDescent="0.45">
      <c r="A1794" s="116">
        <v>2018</v>
      </c>
      <c r="B1794" s="14" t="s">
        <v>65</v>
      </c>
      <c r="C1794" s="14">
        <f>INDEX('1.1'!$B$6:$X$103,MATCH(B1794,'1.1'!$A$6:$A$103,0),MATCH(Data!A1794,'1.1'!$B$5:$X$5,0))</f>
        <v>1166.9000000000001</v>
      </c>
      <c r="D1794" s="14">
        <f>INDEX('1.2'!$B$6:$X$103,MATCH(B1794,'1.2'!$A$6:$A$103,0),MATCH(Data!A1794,'1.2'!$B$5:$X$5,0))</f>
        <v>1171.5</v>
      </c>
      <c r="E1794" s="14">
        <f>INDEX('1.6.2'!$B$7:$X$104,MATCH(B1794,'1.6.2'!$A$7:$A$104,0),MATCH(Data!A1794,'1.6.2'!$B$6:$X$6,0))</f>
        <v>53.7</v>
      </c>
      <c r="F1794" s="14">
        <f>INDEX('2.10.1'!$B$8:$X$105,MATCH(B1794,'2.10.1'!$A$8:$A$105,0),MATCH(Data!A1794,'2.10.1'!$B$7:$X$7,0))</f>
        <v>5.0999999999999996</v>
      </c>
      <c r="G1794" s="14">
        <f>INDEX('3.2'!$B$7:$X$104,MATCH(B1794,'3.2'!$A$7:$A$104,0),MATCH(Data!A1794,'3.2'!$B$6:$X$6,0))</f>
        <v>27012</v>
      </c>
      <c r="H1794" s="14">
        <f>INDEX('20.9'!$B$7:$X$104,MATCH(B1794,'20.9'!$A$7:$A$104,0),MATCH(Data!A1794,'20.9'!$B$6:$X$6,0))</f>
        <v>40248</v>
      </c>
      <c r="I1794" s="14">
        <f>INDEX('20.10'!$B$7:$X$104,MATCH(B1794,'20.10'!$A$7:$A$104,0),MATCH(Data!A1794,'20.10'!$B$6:$X$6,0))</f>
        <v>37435</v>
      </c>
      <c r="J1794" s="14">
        <f>INDEX('20.13'!$B$7:$X$104,MATCH(B1794,'20.13'!$A$7:$A$104,0),MATCH(Data!A1794,'20.13'!$B$6:$X$6,0))</f>
        <v>108.6</v>
      </c>
      <c r="K1794" s="14"/>
    </row>
    <row r="1795" spans="1:11" hidden="1" x14ac:dyDescent="0.45">
      <c r="A1795" s="116">
        <v>2018</v>
      </c>
      <c r="B1795" s="14" t="s">
        <v>66</v>
      </c>
      <c r="C1795" s="14">
        <f>INDEX('1.1'!$B$6:$X$103,MATCH(B1795,'1.1'!$A$6:$A$103,0),MATCH(Data!A1795,'1.1'!$B$5:$X$5,0))</f>
        <v>1004.5</v>
      </c>
      <c r="D1795" s="14">
        <f>INDEX('1.2'!$B$6:$X$103,MATCH(B1795,'1.2'!$A$6:$A$103,0),MATCH(Data!A1795,'1.2'!$B$5:$X$5,0))</f>
        <v>1000.5</v>
      </c>
      <c r="E1795" s="14">
        <f>INDEX('1.6.2'!$B$7:$X$104,MATCH(B1795,'1.6.2'!$A$7:$A$104,0),MATCH(Data!A1795,'1.6.2'!$B$6:$X$6,0))</f>
        <v>56.5</v>
      </c>
      <c r="F1795" s="14">
        <f>INDEX('2.10.1'!$B$8:$X$105,MATCH(B1795,'2.10.1'!$A$8:$A$105,0),MATCH(Data!A1795,'2.10.1'!$B$7:$X$7,0))</f>
        <v>4.7</v>
      </c>
      <c r="G1795" s="14">
        <f>INDEX('3.2'!$B$7:$X$104,MATCH(B1795,'3.2'!$A$7:$A$104,0),MATCH(Data!A1795,'3.2'!$B$6:$X$6,0))</f>
        <v>27549</v>
      </c>
      <c r="H1795" s="14">
        <f>INDEX('20.9'!$B$7:$X$104,MATCH(B1795,'20.9'!$A$7:$A$104,0),MATCH(Data!A1795,'20.9'!$B$6:$X$6,0))</f>
        <v>51835</v>
      </c>
      <c r="I1795" s="14">
        <f>INDEX('20.10'!$B$7:$X$104,MATCH(B1795,'20.10'!$A$7:$A$104,0),MATCH(Data!A1795,'20.10'!$B$6:$X$6,0))</f>
        <v>50960</v>
      </c>
      <c r="J1795" s="14">
        <f>INDEX('20.13'!$B$7:$X$104,MATCH(B1795,'20.13'!$A$7:$A$104,0),MATCH(Data!A1795,'20.13'!$B$6:$X$6,0))</f>
        <v>96.7</v>
      </c>
      <c r="K1795" s="14"/>
    </row>
    <row r="1796" spans="1:11" hidden="1" x14ac:dyDescent="0.45">
      <c r="A1796" s="116">
        <v>2018</v>
      </c>
      <c r="B1796" s="14" t="s">
        <v>67</v>
      </c>
      <c r="C1796" s="14">
        <f>INDEX('1.1'!$B$6:$X$103,MATCH(B1796,'1.1'!$A$6:$A$103,0),MATCH(Data!A1796,'1.1'!$B$5:$X$5,0))</f>
        <v>1913.5</v>
      </c>
      <c r="D1796" s="14">
        <f>INDEX('1.2'!$B$6:$X$103,MATCH(B1796,'1.2'!$A$6:$A$103,0),MATCH(Data!A1796,'1.2'!$B$5:$X$5,0))</f>
        <v>1892.4</v>
      </c>
      <c r="E1796" s="14">
        <f>INDEX('1.6.2'!$B$7:$X$104,MATCH(B1796,'1.6.2'!$A$7:$A$104,0),MATCH(Data!A1796,'1.6.2'!$B$6:$X$6,0))</f>
        <v>58.3</v>
      </c>
      <c r="F1796" s="14">
        <f>INDEX('2.10.1'!$B$8:$X$105,MATCH(B1796,'2.10.1'!$A$8:$A$105,0),MATCH(Data!A1796,'2.10.1'!$B$7:$X$7,0))</f>
        <v>4.0999999999999996</v>
      </c>
      <c r="G1796" s="14">
        <f>INDEX('3.2'!$B$7:$X$104,MATCH(B1796,'3.2'!$A$7:$A$104,0),MATCH(Data!A1796,'3.2'!$B$6:$X$6,0))</f>
        <v>31341</v>
      </c>
      <c r="H1796" s="14">
        <f>INDEX('20.9'!$B$7:$X$104,MATCH(B1796,'20.9'!$A$7:$A$104,0),MATCH(Data!A1796,'20.9'!$B$6:$X$6,0))</f>
        <v>53634</v>
      </c>
      <c r="I1796" s="14">
        <f>INDEX('20.10'!$B$7:$X$104,MATCH(B1796,'20.10'!$A$7:$A$104,0),MATCH(Data!A1796,'20.10'!$B$6:$X$6,0))</f>
        <v>52653</v>
      </c>
      <c r="J1796" s="14">
        <f>INDEX('20.13'!$B$7:$X$104,MATCH(B1796,'20.13'!$A$7:$A$104,0),MATCH(Data!A1796,'20.13'!$B$6:$X$6,0))</f>
        <v>107.9</v>
      </c>
      <c r="K1796" s="14"/>
    </row>
    <row r="1797" spans="1:11" hidden="1" x14ac:dyDescent="0.45">
      <c r="A1797" s="116">
        <v>2018</v>
      </c>
      <c r="B1797" s="14" t="s">
        <v>68</v>
      </c>
      <c r="C1797" s="14">
        <f>INDEX('1.1'!$B$6:$X$103,MATCH(B1797,'1.1'!$A$6:$A$103,0),MATCH(Data!A1797,'1.1'!$B$5:$X$5,0))</f>
        <v>704</v>
      </c>
      <c r="D1797" s="14">
        <f>INDEX('1.2'!$B$6:$X$103,MATCH(B1797,'1.2'!$A$6:$A$103,0),MATCH(Data!A1797,'1.2'!$B$5:$X$5,0))</f>
        <v>709.3</v>
      </c>
      <c r="E1797" s="14">
        <f>INDEX('1.6.2'!$B$7:$X$104,MATCH(B1797,'1.6.2'!$A$7:$A$104,0),MATCH(Data!A1797,'1.6.2'!$B$6:$X$6,0))</f>
        <v>58.3</v>
      </c>
      <c r="F1797" s="14">
        <f>INDEX('2.10.1'!$B$8:$X$105,MATCH(B1797,'2.10.1'!$A$8:$A$105,0),MATCH(Data!A1797,'2.10.1'!$B$7:$X$7,0))</f>
        <v>6.8</v>
      </c>
      <c r="G1797" s="14">
        <f>INDEX('3.2'!$B$7:$X$104,MATCH(B1797,'3.2'!$A$7:$A$104,0),MATCH(Data!A1797,'3.2'!$B$6:$X$6,0))</f>
        <v>41588</v>
      </c>
      <c r="H1797" s="14" t="str">
        <f>INDEX('20.9'!$B$7:$X$104,MATCH(B1797,'20.9'!$A$7:$A$104,0),MATCH(Data!A1797,'20.9'!$B$6:$X$6,0))</f>
        <v>…</v>
      </c>
      <c r="I1797" s="14">
        <f>INDEX('20.10'!$B$7:$X$104,MATCH(B1797,'20.10'!$A$7:$A$104,0),MATCH(Data!A1797,'20.10'!$B$6:$X$6,0))</f>
        <v>48985</v>
      </c>
      <c r="J1797" s="14">
        <f>INDEX('20.13'!$B$7:$X$104,MATCH(B1797,'20.13'!$A$7:$A$104,0),MATCH(Data!A1797,'20.13'!$B$6:$X$6,0))</f>
        <v>125.6</v>
      </c>
      <c r="K1797" s="14"/>
    </row>
    <row r="1798" spans="1:11" hidden="1" x14ac:dyDescent="0.45">
      <c r="A1798" s="116">
        <v>2018</v>
      </c>
      <c r="B1798" s="14" t="s">
        <v>69</v>
      </c>
      <c r="C1798" s="14">
        <f>INDEX('1.1'!$B$6:$X$103,MATCH(B1798,'1.1'!$A$6:$A$103,0),MATCH(Data!A1798,'1.1'!$B$5:$X$5,0))</f>
        <v>597</v>
      </c>
      <c r="D1798" s="14">
        <f>INDEX('1.2'!$B$6:$X$103,MATCH(B1798,'1.2'!$A$6:$A$103,0),MATCH(Data!A1798,'1.2'!$B$5:$X$5,0))</f>
        <v>600.4</v>
      </c>
      <c r="E1798" s="14">
        <f>INDEX('1.6.2'!$B$7:$X$104,MATCH(B1798,'1.6.2'!$A$7:$A$104,0),MATCH(Data!A1798,'1.6.2'!$B$6:$X$6,0))</f>
        <v>52.4</v>
      </c>
      <c r="F1798" s="14">
        <f>INDEX('2.10.1'!$B$8:$X$105,MATCH(B1798,'2.10.1'!$A$8:$A$105,0),MATCH(Data!A1798,'2.10.1'!$B$7:$X$7,0))</f>
        <v>4.2</v>
      </c>
      <c r="G1798" s="14">
        <f>INDEX('3.2'!$B$7:$X$104,MATCH(B1798,'3.2'!$A$7:$A$104,0),MATCH(Data!A1798,'3.2'!$B$6:$X$6,0))</f>
        <v>25616</v>
      </c>
      <c r="H1798" s="14">
        <f>INDEX('20.9'!$B$7:$X$104,MATCH(B1798,'20.9'!$A$7:$A$104,0),MATCH(Data!A1798,'20.9'!$B$6:$X$6,0))</f>
        <v>43704</v>
      </c>
      <c r="I1798" s="14">
        <f>INDEX('20.10'!$B$7:$X$104,MATCH(B1798,'20.10'!$A$7:$A$104,0),MATCH(Data!A1798,'20.10'!$B$6:$X$6,0))</f>
        <v>39384</v>
      </c>
      <c r="J1798" s="14">
        <f>INDEX('20.13'!$B$7:$X$104,MATCH(B1798,'20.13'!$A$7:$A$104,0),MATCH(Data!A1798,'20.13'!$B$6:$X$6,0))</f>
        <v>107.1</v>
      </c>
      <c r="K1798" s="14"/>
    </row>
    <row r="1799" spans="1:11" hidden="1" x14ac:dyDescent="0.45">
      <c r="A1799" s="116">
        <v>2018</v>
      </c>
      <c r="B1799" s="14" t="s">
        <v>70</v>
      </c>
      <c r="C1799" s="14">
        <f>INDEX('1.1'!$B$6:$X$103,MATCH(B1799,'1.1'!$A$6:$A$103,0),MATCH(Data!A1799,'1.1'!$B$5:$X$5,0))</f>
        <v>617.5</v>
      </c>
      <c r="D1799" s="14">
        <f>INDEX('1.2'!$B$6:$X$103,MATCH(B1799,'1.2'!$A$6:$A$103,0),MATCH(Data!A1799,'1.2'!$B$5:$X$5,0))</f>
        <v>621.6</v>
      </c>
      <c r="E1799" s="14">
        <f>INDEX('1.6.2'!$B$7:$X$104,MATCH(B1799,'1.6.2'!$A$7:$A$104,0),MATCH(Data!A1799,'1.6.2'!$B$6:$X$6,0))</f>
        <v>53.2</v>
      </c>
      <c r="F1799" s="14">
        <f>INDEX('2.10.1'!$B$8:$X$105,MATCH(B1799,'2.10.1'!$A$8:$A$105,0),MATCH(Data!A1799,'2.10.1'!$B$7:$X$7,0))</f>
        <v>5.7</v>
      </c>
      <c r="G1799" s="14">
        <f>INDEX('3.2'!$B$7:$X$104,MATCH(B1799,'3.2'!$A$7:$A$104,0),MATCH(Data!A1799,'3.2'!$B$6:$X$6,0))</f>
        <v>23880</v>
      </c>
      <c r="H1799" s="14">
        <f>INDEX('20.9'!$B$7:$X$104,MATCH(B1799,'20.9'!$A$7:$A$104,0),MATCH(Data!A1799,'20.9'!$B$6:$X$6,0))</f>
        <v>37883</v>
      </c>
      <c r="I1799" s="14">
        <f>INDEX('20.10'!$B$7:$X$104,MATCH(B1799,'20.10'!$A$7:$A$104,0),MATCH(Data!A1799,'20.10'!$B$6:$X$6,0))</f>
        <v>36435</v>
      </c>
      <c r="J1799" s="14">
        <f>INDEX('20.13'!$B$7:$X$104,MATCH(B1799,'20.13'!$A$7:$A$104,0),MATCH(Data!A1799,'20.13'!$B$6:$X$6,0))</f>
        <v>115.1</v>
      </c>
      <c r="K1799" s="14"/>
    </row>
    <row r="1800" spans="1:11" hidden="1" x14ac:dyDescent="0.45">
      <c r="A1800" s="116">
        <v>2018</v>
      </c>
      <c r="B1800" s="14" t="s">
        <v>71</v>
      </c>
      <c r="C1800" s="14">
        <f>INDEX('1.1'!$B$6:$X$103,MATCH(B1800,'1.1'!$A$6:$A$103,0),MATCH(Data!A1800,'1.1'!$B$5:$X$5,0))</f>
        <v>5546.4</v>
      </c>
      <c r="D1800" s="14">
        <f>INDEX('1.2'!$B$6:$X$103,MATCH(B1800,'1.2'!$A$6:$A$103,0),MATCH(Data!A1800,'1.2'!$B$5:$X$5,0))</f>
        <v>5520.6</v>
      </c>
      <c r="E1800" s="14">
        <f>INDEX('1.6.2'!$B$7:$X$104,MATCH(B1800,'1.6.2'!$A$7:$A$104,0),MATCH(Data!A1800,'1.6.2'!$B$6:$X$6,0))</f>
        <v>58.4</v>
      </c>
      <c r="F1800" s="14">
        <f>INDEX('2.10.1'!$B$8:$X$105,MATCH(B1800,'2.10.1'!$A$8:$A$105,0),MATCH(Data!A1800,'2.10.1'!$B$7:$X$7,0))</f>
        <v>1.5</v>
      </c>
      <c r="G1800" s="14">
        <f>INDEX('3.2'!$B$7:$X$104,MATCH(B1800,'3.2'!$A$7:$A$104,0),MATCH(Data!A1800,'3.2'!$B$6:$X$6,0))</f>
        <v>45137</v>
      </c>
      <c r="H1800" s="14">
        <f>INDEX('20.9'!$B$7:$X$104,MATCH(B1800,'20.9'!$A$7:$A$104,0),MATCH(Data!A1800,'20.9'!$B$6:$X$6,0))</f>
        <v>109346</v>
      </c>
      <c r="I1800" s="14">
        <f>INDEX('20.10'!$B$7:$X$104,MATCH(B1800,'20.10'!$A$7:$A$104,0),MATCH(Data!A1800,'20.10'!$B$6:$X$6,0))</f>
        <v>94188</v>
      </c>
      <c r="J1800" s="14">
        <f>INDEX('20.13'!$B$7:$X$104,MATCH(B1800,'20.13'!$A$7:$A$104,0),MATCH(Data!A1800,'20.13'!$B$6:$X$6,0))</f>
        <v>113.3</v>
      </c>
      <c r="K1800" s="14"/>
    </row>
    <row r="1801" spans="1:11" ht="18" hidden="1" x14ac:dyDescent="0.45">
      <c r="A1801" s="116">
        <v>2018</v>
      </c>
      <c r="B1801" s="55" t="s">
        <v>151</v>
      </c>
      <c r="C1801" s="14">
        <f>INDEX('1.1'!$B$6:$X$103,MATCH(B1801,'1.1'!$A$6:$A$103,0),MATCH(Data!A1801,'1.1'!$B$5:$X$5,0))</f>
        <v>16694.900000000001</v>
      </c>
      <c r="D1801" s="14">
        <f>INDEX('1.2'!$B$6:$X$103,MATCH(B1801,'1.2'!$A$6:$A$103,0),MATCH(Data!A1801,'1.2'!$B$5:$X$5,0))</f>
        <v>16669.099999999999</v>
      </c>
      <c r="E1801" s="14">
        <f>INDEX('1.6.2'!$B$7:$X$104,MATCH(B1801,'1.6.2'!$A$7:$A$104,0),MATCH(Data!A1801,'1.6.2'!$B$6:$X$6,0))</f>
        <v>55.2</v>
      </c>
      <c r="F1801" s="14">
        <f>INDEX('2.10.1'!$B$8:$X$105,MATCH(B1801,'2.10.1'!$A$8:$A$105,0),MATCH(Data!A1801,'2.10.1'!$B$7:$X$7,0))</f>
        <v>5.6</v>
      </c>
      <c r="G1801" s="14">
        <f>INDEX('3.2'!$B$7:$X$104,MATCH(B1801,'3.2'!$A$7:$A$104,0),MATCH(Data!A1801,'3.2'!$B$6:$X$6,0))</f>
        <v>28650</v>
      </c>
      <c r="H1801" s="14">
        <f>INDEX('20.9'!$B$7:$X$104,MATCH(B1801,'20.9'!$A$7:$A$104,0),MATCH(Data!A1801,'20.9'!$B$6:$X$6,0))</f>
        <v>47384</v>
      </c>
      <c r="I1801" s="14">
        <f>INDEX('20.10'!$B$7:$X$104,MATCH(B1801,'20.10'!$A$7:$A$104,0),MATCH(Data!A1801,'20.10'!$B$6:$X$6,0))</f>
        <v>53560</v>
      </c>
      <c r="J1801" s="14">
        <f>INDEX('20.13'!$B$7:$X$104,MATCH(B1801,'20.13'!$A$7:$A$104,0),MATCH(Data!A1801,'20.13'!$B$6:$X$6,0))</f>
        <v>109.7</v>
      </c>
      <c r="K1801" s="14"/>
    </row>
    <row r="1802" spans="1:11" hidden="1" x14ac:dyDescent="0.45">
      <c r="A1802" s="116">
        <v>2018</v>
      </c>
      <c r="B1802" s="14" t="s">
        <v>72</v>
      </c>
      <c r="C1802" s="14">
        <f>INDEX('1.1'!$B$6:$X$103,MATCH(B1802,'1.1'!$A$6:$A$103,0),MATCH(Data!A1802,'1.1'!$B$5:$X$5,0))</f>
        <v>476.6</v>
      </c>
      <c r="D1802" s="14">
        <f>INDEX('1.2'!$B$6:$X$103,MATCH(B1802,'1.2'!$A$6:$A$103,0),MATCH(Data!A1802,'1.2'!$B$5:$X$5,0))</f>
        <v>474.6</v>
      </c>
      <c r="E1802" s="14">
        <f>INDEX('1.6.2'!$B$7:$X$104,MATCH(B1802,'1.6.2'!$A$7:$A$104,0),MATCH(Data!A1802,'1.6.2'!$B$6:$X$6,0))</f>
        <v>55.2</v>
      </c>
      <c r="F1802" s="14">
        <f>INDEX('2.10.1'!$B$8:$X$105,MATCH(B1802,'2.10.1'!$A$8:$A$105,0),MATCH(Data!A1802,'2.10.1'!$B$7:$X$7,0))</f>
        <v>8.6</v>
      </c>
      <c r="G1802" s="14">
        <f>INDEX('3.2'!$B$7:$X$104,MATCH(B1802,'3.2'!$A$7:$A$104,0),MATCH(Data!A1802,'3.2'!$B$6:$X$6,0))</f>
        <v>27590</v>
      </c>
      <c r="H1802" s="14">
        <f>INDEX('20.9'!$B$7:$X$104,MATCH(B1802,'20.9'!$A$7:$A$104,0),MATCH(Data!A1802,'20.9'!$B$6:$X$6,0))</f>
        <v>35907</v>
      </c>
      <c r="I1802" s="14">
        <f>INDEX('20.10'!$B$7:$X$104,MATCH(B1802,'20.10'!$A$7:$A$104,0),MATCH(Data!A1802,'20.10'!$B$6:$X$6,0))</f>
        <v>40438</v>
      </c>
      <c r="J1802" s="14">
        <f>INDEX('20.13'!$B$7:$X$104,MATCH(B1802,'20.13'!$A$7:$A$104,0),MATCH(Data!A1802,'20.13'!$B$6:$X$6,0))</f>
        <v>101.5</v>
      </c>
      <c r="K1802" s="14"/>
    </row>
    <row r="1803" spans="1:11" hidden="1" x14ac:dyDescent="0.45">
      <c r="A1803" s="116">
        <v>2018</v>
      </c>
      <c r="B1803" s="14" t="s">
        <v>73</v>
      </c>
      <c r="C1803" s="14">
        <f>INDEX('1.1'!$B$6:$X$103,MATCH(B1803,'1.1'!$A$6:$A$103,0),MATCH(Data!A1803,'1.1'!$B$5:$X$5,0))</f>
        <v>271.7</v>
      </c>
      <c r="D1803" s="14">
        <f>INDEX('1.2'!$B$6:$X$103,MATCH(B1803,'1.2'!$A$6:$A$103,0),MATCH(Data!A1803,'1.2'!$B$5:$X$5,0))</f>
        <v>273.10000000000002</v>
      </c>
      <c r="E1803" s="14">
        <f>INDEX('1.6.2'!$B$7:$X$104,MATCH(B1803,'1.6.2'!$A$7:$A$104,0),MATCH(Data!A1803,'1.6.2'!$B$6:$X$6,0))</f>
        <v>55</v>
      </c>
      <c r="F1803" s="14">
        <f>INDEX('2.10.1'!$B$8:$X$105,MATCH(B1803,'2.10.1'!$A$8:$A$105,0),MATCH(Data!A1803,'2.10.1'!$B$7:$X$7,0))</f>
        <v>9.6999999999999993</v>
      </c>
      <c r="G1803" s="14">
        <f>INDEX('3.2'!$B$7:$X$104,MATCH(B1803,'3.2'!$A$7:$A$104,0),MATCH(Data!A1803,'3.2'!$B$6:$X$6,0))</f>
        <v>17082</v>
      </c>
      <c r="H1803" s="14">
        <f>INDEX('20.9'!$B$7:$X$104,MATCH(B1803,'20.9'!$A$7:$A$104,0),MATCH(Data!A1803,'20.9'!$B$6:$X$6,0))</f>
        <v>30264</v>
      </c>
      <c r="I1803" s="14">
        <f>INDEX('20.10'!$B$7:$X$104,MATCH(B1803,'20.10'!$A$7:$A$104,0),MATCH(Data!A1803,'20.10'!$B$6:$X$6,0))</f>
        <v>37487</v>
      </c>
      <c r="J1803" s="14">
        <f>INDEX('20.13'!$B$7:$X$104,MATCH(B1803,'20.13'!$A$7:$A$104,0),MATCH(Data!A1803,'20.13'!$B$6:$X$6,0))</f>
        <v>74.3</v>
      </c>
      <c r="K1803" s="14"/>
    </row>
    <row r="1804" spans="1:11" hidden="1" x14ac:dyDescent="0.45">
      <c r="A1804" s="116">
        <v>2018</v>
      </c>
      <c r="B1804" s="14" t="s">
        <v>74</v>
      </c>
      <c r="C1804" s="14">
        <f>INDEX('1.1'!$B$6:$X$103,MATCH(B1804,'1.1'!$A$6:$A$103,0),MATCH(Data!A1804,'1.1'!$B$5:$X$5,0))</f>
        <v>1932.8</v>
      </c>
      <c r="D1804" s="14">
        <f>INDEX('1.2'!$B$6:$X$103,MATCH(B1804,'1.2'!$A$6:$A$103,0),MATCH(Data!A1804,'1.2'!$B$5:$X$5,0))</f>
        <v>1931.2</v>
      </c>
      <c r="E1804" s="14">
        <f>INDEX('1.6.2'!$B$7:$X$104,MATCH(B1804,'1.6.2'!$A$7:$A$104,0),MATCH(Data!A1804,'1.6.2'!$B$6:$X$6,0))</f>
        <v>53.4</v>
      </c>
      <c r="F1804" s="14">
        <f>INDEX('2.10.1'!$B$8:$X$105,MATCH(B1804,'2.10.1'!$A$8:$A$105,0),MATCH(Data!A1804,'2.10.1'!$B$7:$X$7,0))</f>
        <v>6</v>
      </c>
      <c r="G1804" s="14">
        <f>INDEX('3.2'!$B$7:$X$104,MATCH(B1804,'3.2'!$A$7:$A$104,0),MATCH(Data!A1804,'3.2'!$B$6:$X$6,0))</f>
        <v>21526</v>
      </c>
      <c r="H1804" s="14">
        <f>INDEX('20.9'!$B$7:$X$104,MATCH(B1804,'20.9'!$A$7:$A$104,0),MATCH(Data!A1804,'20.9'!$B$6:$X$6,0))</f>
        <v>55748</v>
      </c>
      <c r="I1804" s="14">
        <f>INDEX('20.10'!$B$7:$X$104,MATCH(B1804,'20.10'!$A$7:$A$104,0),MATCH(Data!A1804,'20.10'!$B$6:$X$6,0))</f>
        <v>57240</v>
      </c>
      <c r="J1804" s="14">
        <f>INDEX('20.13'!$B$7:$X$104,MATCH(B1804,'20.13'!$A$7:$A$104,0),MATCH(Data!A1804,'20.13'!$B$6:$X$6,0))</f>
        <v>118.5</v>
      </c>
      <c r="K1804" s="14"/>
    </row>
    <row r="1805" spans="1:11" hidden="1" x14ac:dyDescent="0.45">
      <c r="A1805" s="116">
        <v>2018</v>
      </c>
      <c r="B1805" s="14" t="s">
        <v>75</v>
      </c>
      <c r="C1805" s="14">
        <f>INDEX('1.1'!$B$6:$X$103,MATCH(B1805,'1.1'!$A$6:$A$103,0),MATCH(Data!A1805,'1.1'!$B$5:$X$5,0))</f>
        <v>5753.7999999999993</v>
      </c>
      <c r="D1805" s="14">
        <f>INDEX('1.2'!$B$6:$X$103,MATCH(B1805,'1.2'!$A$6:$A$103,0),MATCH(Data!A1805,'1.2'!$B$5:$X$5,0))</f>
        <v>5724.9</v>
      </c>
      <c r="E1805" s="14">
        <f>INDEX('1.6.2'!$B$7:$X$104,MATCH(B1805,'1.6.2'!$A$7:$A$104,0),MATCH(Data!A1805,'1.6.2'!$B$6:$X$6,0))</f>
        <v>54.8</v>
      </c>
      <c r="F1805" s="14">
        <f>INDEX('2.10.1'!$B$8:$X$105,MATCH(B1805,'2.10.1'!$A$8:$A$105,0),MATCH(Data!A1805,'2.10.1'!$B$7:$X$7,0))</f>
        <v>5.2</v>
      </c>
      <c r="G1805" s="14">
        <f>INDEX('3.2'!$B$7:$X$104,MATCH(B1805,'3.2'!$A$7:$A$104,0),MATCH(Data!A1805,'3.2'!$B$6:$X$6,0))</f>
        <v>34861</v>
      </c>
      <c r="H1805" s="14">
        <f>INDEX('20.9'!$B$7:$X$104,MATCH(B1805,'20.9'!$A$7:$A$104,0),MATCH(Data!A1805,'20.9'!$B$6:$X$6,0))</f>
        <v>46179</v>
      </c>
      <c r="I1805" s="14">
        <f>INDEX('20.10'!$B$7:$X$104,MATCH(B1805,'20.10'!$A$7:$A$104,0),MATCH(Data!A1805,'20.10'!$B$6:$X$6,0))</f>
        <v>57032</v>
      </c>
      <c r="J1805" s="14">
        <f>INDEX('20.13'!$B$7:$X$104,MATCH(B1805,'20.13'!$A$7:$A$104,0),MATCH(Data!A1805,'20.13'!$B$6:$X$6,0))</f>
        <v>108.5</v>
      </c>
      <c r="K1805" s="14"/>
    </row>
    <row r="1806" spans="1:11" hidden="1" x14ac:dyDescent="0.45">
      <c r="A1806" s="116">
        <v>2018</v>
      </c>
      <c r="B1806" s="14" t="s">
        <v>76</v>
      </c>
      <c r="C1806" s="14">
        <f>INDEX('1.1'!$B$6:$X$103,MATCH(B1806,'1.1'!$A$6:$A$103,0),MATCH(Data!A1806,'1.1'!$B$5:$X$5,0))</f>
        <v>991.1</v>
      </c>
      <c r="D1806" s="14">
        <f>INDEX('1.2'!$B$6:$X$103,MATCH(B1806,'1.2'!$A$6:$A$103,0),MATCH(Data!A1806,'1.2'!$B$5:$X$5,0))</f>
        <v>994.2</v>
      </c>
      <c r="E1806" s="14">
        <f>INDEX('1.6.2'!$B$7:$X$104,MATCH(B1806,'1.6.2'!$A$7:$A$104,0),MATCH(Data!A1806,'1.6.2'!$B$6:$X$6,0))</f>
        <v>55.3</v>
      </c>
      <c r="F1806" s="14">
        <f>INDEX('2.10.1'!$B$8:$X$105,MATCH(B1806,'2.10.1'!$A$8:$A$105,0),MATCH(Data!A1806,'2.10.1'!$B$7:$X$7,0))</f>
        <v>7.5</v>
      </c>
      <c r="G1806" s="14">
        <f>INDEX('3.2'!$B$7:$X$104,MATCH(B1806,'3.2'!$A$7:$A$104,0),MATCH(Data!A1806,'3.2'!$B$6:$X$6,0))</f>
        <v>23770</v>
      </c>
      <c r="H1806" s="14">
        <f>INDEX('20.9'!$B$7:$X$104,MATCH(B1806,'20.9'!$A$7:$A$104,0),MATCH(Data!A1806,'20.9'!$B$6:$X$6,0))</f>
        <v>42636</v>
      </c>
      <c r="I1806" s="14">
        <f>INDEX('20.10'!$B$7:$X$104,MATCH(B1806,'20.10'!$A$7:$A$104,0),MATCH(Data!A1806,'20.10'!$B$6:$X$6,0))</f>
        <v>35978</v>
      </c>
      <c r="J1806" s="14">
        <f>INDEX('20.13'!$B$7:$X$104,MATCH(B1806,'20.13'!$A$7:$A$104,0),MATCH(Data!A1806,'20.13'!$B$6:$X$6,0))</f>
        <v>118.6</v>
      </c>
      <c r="K1806" s="14"/>
    </row>
    <row r="1807" spans="1:11" hidden="1" x14ac:dyDescent="0.45">
      <c r="A1807" s="116">
        <v>2018</v>
      </c>
      <c r="B1807" s="14" t="s">
        <v>77</v>
      </c>
      <c r="C1807" s="14">
        <f>INDEX('1.1'!$B$6:$X$103,MATCH(B1807,'1.1'!$A$6:$A$103,0),MATCH(Data!A1807,'1.1'!$B$5:$X$5,0))</f>
        <v>2538.6999999999998</v>
      </c>
      <c r="D1807" s="14">
        <f>INDEX('1.2'!$B$6:$X$103,MATCH(B1807,'1.2'!$A$6:$A$103,0),MATCH(Data!A1807,'1.2'!$B$5:$X$5,0))</f>
        <v>2543.6</v>
      </c>
      <c r="E1807" s="14">
        <f>INDEX('1.6.2'!$B$7:$X$104,MATCH(B1807,'1.6.2'!$A$7:$A$104,0),MATCH(Data!A1807,'1.6.2'!$B$6:$X$6,0))</f>
        <v>56.1</v>
      </c>
      <c r="F1807" s="14">
        <f>INDEX('2.10.1'!$B$8:$X$105,MATCH(B1807,'2.10.1'!$A$8:$A$105,0),MATCH(Data!A1807,'2.10.1'!$B$7:$X$7,0))</f>
        <v>5.6</v>
      </c>
      <c r="G1807" s="14">
        <f>INDEX('3.2'!$B$7:$X$104,MATCH(B1807,'3.2'!$A$7:$A$104,0),MATCH(Data!A1807,'3.2'!$B$6:$X$6,0))</f>
        <v>22813</v>
      </c>
      <c r="H1807" s="14">
        <f>INDEX('20.9'!$B$7:$X$104,MATCH(B1807,'20.9'!$A$7:$A$104,0),MATCH(Data!A1807,'20.9'!$B$6:$X$6,0))</f>
        <v>44975</v>
      </c>
      <c r="I1807" s="14">
        <f>INDEX('20.10'!$B$7:$X$104,MATCH(B1807,'20.10'!$A$7:$A$104,0),MATCH(Data!A1807,'20.10'!$B$6:$X$6,0))</f>
        <v>37357</v>
      </c>
      <c r="J1807" s="14">
        <f>INDEX('20.13'!$B$7:$X$104,MATCH(B1807,'20.13'!$A$7:$A$104,0),MATCH(Data!A1807,'20.13'!$B$6:$X$6,0))</f>
        <v>112.7</v>
      </c>
      <c r="K1807" s="14"/>
    </row>
    <row r="1808" spans="1:11" hidden="1" x14ac:dyDescent="0.45">
      <c r="A1808" s="116">
        <v>2018</v>
      </c>
      <c r="B1808" s="14" t="s">
        <v>78</v>
      </c>
      <c r="C1808" s="14">
        <f>INDEX('1.1'!$B$6:$X$103,MATCH(B1808,'1.1'!$A$6:$A$103,0),MATCH(Data!A1808,'1.1'!$B$5:$X$5,0))</f>
        <v>4230.6000000000004</v>
      </c>
      <c r="D1808" s="14">
        <f>INDEX('1.2'!$B$6:$X$103,MATCH(B1808,'1.2'!$A$6:$A$103,0),MATCH(Data!A1808,'1.2'!$B$5:$X$5,0))</f>
        <v>4237.8999999999996</v>
      </c>
      <c r="E1808" s="14">
        <f>INDEX('1.6.2'!$B$7:$X$104,MATCH(B1808,'1.6.2'!$A$7:$A$104,0),MATCH(Data!A1808,'1.6.2'!$B$6:$X$6,0))</f>
        <v>55.6</v>
      </c>
      <c r="F1808" s="14">
        <f>INDEX('2.10.1'!$B$8:$X$105,MATCH(B1808,'2.10.1'!$A$8:$A$105,0),MATCH(Data!A1808,'2.10.1'!$B$7:$X$7,0))</f>
        <v>5.0999999999999996</v>
      </c>
      <c r="G1808" s="14">
        <f>INDEX('3.2'!$B$7:$X$104,MATCH(B1808,'3.2'!$A$7:$A$104,0),MATCH(Data!A1808,'3.2'!$B$6:$X$6,0))</f>
        <v>29097</v>
      </c>
      <c r="H1808" s="14">
        <f>INDEX('20.9'!$B$7:$X$104,MATCH(B1808,'20.9'!$A$7:$A$104,0),MATCH(Data!A1808,'20.9'!$B$6:$X$6,0))</f>
        <v>49466</v>
      </c>
      <c r="I1808" s="14">
        <f>INDEX('20.10'!$B$7:$X$104,MATCH(B1808,'20.10'!$A$7:$A$104,0),MATCH(Data!A1808,'20.10'!$B$6:$X$6,0))</f>
        <v>52012</v>
      </c>
      <c r="J1808" s="14">
        <f>INDEX('20.13'!$B$7:$X$104,MATCH(B1808,'20.13'!$A$7:$A$104,0),MATCH(Data!A1808,'20.13'!$B$6:$X$6,0))</f>
        <v>103.3</v>
      </c>
      <c r="K1808" s="14"/>
    </row>
    <row r="1809" spans="1:11" hidden="1" x14ac:dyDescent="0.45">
      <c r="A1809" s="116">
        <v>2018</v>
      </c>
      <c r="B1809" s="14" t="s">
        <v>79</v>
      </c>
      <c r="C1809" s="14">
        <f>INDEX('1.1'!$B$6:$X$103,MATCH(B1809,'1.1'!$A$6:$A$103,0),MATCH(Data!A1809,'1.1'!$B$5:$X$5,0))</f>
        <v>499.6</v>
      </c>
      <c r="D1809" s="14">
        <f>INDEX('1.2'!$B$6:$X$103,MATCH(B1809,'1.2'!$A$6:$A$103,0),MATCH(Data!A1809,'1.2'!$B$5:$X$5,0))</f>
        <v>489.6</v>
      </c>
      <c r="E1809" s="14">
        <f>INDEX('1.6.2'!$B$7:$X$104,MATCH(B1809,'1.6.2'!$A$7:$A$104,0),MATCH(Data!A1809,'1.6.2'!$B$6:$X$6,0))</f>
        <v>57.2</v>
      </c>
      <c r="F1809" s="14">
        <f>INDEX('2.10.1'!$B$8:$X$105,MATCH(B1809,'2.10.1'!$A$8:$A$105,0),MATCH(Data!A1809,'2.10.1'!$B$7:$X$7,0))</f>
        <v>4.2</v>
      </c>
      <c r="G1809" s="14">
        <f>INDEX('3.2'!$B$7:$X$104,MATCH(B1809,'3.2'!$A$7:$A$104,0),MATCH(Data!A1809,'3.2'!$B$6:$X$6,0))</f>
        <v>28834</v>
      </c>
      <c r="H1809" s="14">
        <f>INDEX('20.9'!$B$7:$X$104,MATCH(B1809,'20.9'!$A$7:$A$104,0),MATCH(Data!A1809,'20.9'!$B$6:$X$6,0))</f>
        <v>65865</v>
      </c>
      <c r="I1809" s="14">
        <f>INDEX('20.10'!$B$7:$X$104,MATCH(B1809,'20.10'!$A$7:$A$104,0),MATCH(Data!A1809,'20.10'!$B$6:$X$6,0))</f>
        <v>66663</v>
      </c>
      <c r="J1809" s="14">
        <f>INDEX('20.13'!$B$7:$X$104,MATCH(B1809,'20.13'!$A$7:$A$104,0),MATCH(Data!A1809,'20.13'!$B$6:$X$6,0))</f>
        <v>122.5</v>
      </c>
      <c r="K1809" s="14"/>
    </row>
    <row r="1810" spans="1:11" ht="18" hidden="1" x14ac:dyDescent="0.45">
      <c r="A1810" s="116">
        <v>2018</v>
      </c>
      <c r="B1810" s="44" t="s">
        <v>139</v>
      </c>
      <c r="C1810" s="14">
        <f>INDEX('1.1'!$B$6:$X$103,MATCH(B1810,'1.1'!$A$6:$A$103,0),MATCH(Data!A1810,'1.1'!$B$5:$X$5,0))</f>
        <v>10002.299999999999</v>
      </c>
      <c r="D1810" s="14">
        <f>INDEX('1.2'!$B$6:$X$103,MATCH(B1810,'1.2'!$A$6:$A$103,0),MATCH(Data!A1810,'1.2'!$B$5:$X$5,0))</f>
        <v>9972.1</v>
      </c>
      <c r="E1810" s="14">
        <f>INDEX('1.6.2'!$B$7:$X$104,MATCH(B1810,'1.6.2'!$A$7:$A$104,0),MATCH(Data!A1810,'1.6.2'!$B$6:$X$6,0))</f>
        <v>57.7</v>
      </c>
      <c r="F1810" s="14">
        <f>INDEX('2.10.1'!$B$8:$X$105,MATCH(B1810,'2.10.1'!$A$8:$A$105,0),MATCH(Data!A1810,'2.10.1'!$B$7:$X$7,0))</f>
        <v>10.5</v>
      </c>
      <c r="G1810" s="14">
        <f>INDEX('3.2'!$B$7:$X$104,MATCH(B1810,'3.2'!$A$7:$A$104,0),MATCH(Data!A1810,'3.2'!$B$6:$X$6,0))</f>
        <v>23263</v>
      </c>
      <c r="H1810" s="14">
        <f>INDEX('20.9'!$B$7:$X$104,MATCH(B1810,'20.9'!$A$7:$A$104,0),MATCH(Data!A1810,'20.9'!$B$6:$X$6,0))</f>
        <v>36940</v>
      </c>
      <c r="I1810" s="14">
        <f>INDEX('20.10'!$B$7:$X$104,MATCH(B1810,'20.10'!$A$7:$A$104,0),MATCH(Data!A1810,'20.10'!$B$6:$X$6,0))</f>
        <v>39689</v>
      </c>
      <c r="J1810" s="14">
        <f>INDEX('20.13'!$B$7:$X$104,MATCH(B1810,'20.13'!$A$7:$A$104,0),MATCH(Data!A1810,'20.13'!$B$6:$X$6,0))</f>
        <v>121.4</v>
      </c>
      <c r="K1810" s="14"/>
    </row>
    <row r="1811" spans="1:11" hidden="1" x14ac:dyDescent="0.45">
      <c r="A1811" s="116">
        <v>2018</v>
      </c>
      <c r="B1811" s="14" t="s">
        <v>80</v>
      </c>
      <c r="C1811" s="14">
        <f>INDEX('1.1'!$B$6:$X$103,MATCH(B1811,'1.1'!$A$6:$A$103,0),MATCH(Data!A1811,'1.1'!$B$5:$X$5,0))</f>
        <v>3113</v>
      </c>
      <c r="D1811" s="14">
        <f>INDEX('1.2'!$B$6:$X$103,MATCH(B1811,'1.2'!$A$6:$A$103,0),MATCH(Data!A1811,'1.2'!$B$5:$X$5,0))</f>
        <v>3099.8</v>
      </c>
      <c r="E1811" s="14">
        <f>INDEX('1.6.2'!$B$7:$X$104,MATCH(B1811,'1.6.2'!$A$7:$A$104,0),MATCH(Data!A1811,'1.6.2'!$B$6:$X$6,0))</f>
        <v>59.8</v>
      </c>
      <c r="F1811" s="14">
        <f>INDEX('2.10.1'!$B$8:$X$105,MATCH(B1811,'2.10.1'!$A$8:$A$105,0),MATCH(Data!A1811,'2.10.1'!$B$7:$X$7,0))</f>
        <v>11.6</v>
      </c>
      <c r="G1811" s="14">
        <f>INDEX('3.2'!$B$7:$X$104,MATCH(B1811,'3.2'!$A$7:$A$104,0),MATCH(Data!A1811,'3.2'!$B$6:$X$6,0))</f>
        <v>25757</v>
      </c>
      <c r="H1811" s="14">
        <f>INDEX('20.9'!$B$7:$X$104,MATCH(B1811,'20.9'!$A$7:$A$104,0),MATCH(Data!A1811,'20.9'!$B$6:$X$6,0))</f>
        <v>35410</v>
      </c>
      <c r="I1811" s="14">
        <f>INDEX('20.10'!$B$7:$X$104,MATCH(B1811,'20.10'!$A$7:$A$104,0),MATCH(Data!A1811,'20.10'!$B$6:$X$6,0))</f>
        <v>46795</v>
      </c>
      <c r="J1811" s="14">
        <f>INDEX('20.13'!$B$7:$X$104,MATCH(B1811,'20.13'!$A$7:$A$104,0),MATCH(Data!A1811,'20.13'!$B$6:$X$6,0))</f>
        <v>113.7</v>
      </c>
      <c r="K1811" s="14"/>
    </row>
    <row r="1812" spans="1:11" hidden="1" x14ac:dyDescent="0.45">
      <c r="A1812" s="116">
        <v>2018</v>
      </c>
      <c r="B1812" s="14" t="s">
        <v>140</v>
      </c>
      <c r="C1812" s="14">
        <f>INDEX('1.1'!$B$6:$X$103,MATCH(B1812,'1.1'!$A$6:$A$103,0),MATCH(Data!A1812,'1.1'!$B$5:$X$5,0))</f>
        <v>488.2</v>
      </c>
      <c r="D1812" s="14">
        <f>INDEX('1.2'!$B$6:$X$103,MATCH(B1812,'1.2'!$A$6:$A$103,0),MATCH(Data!A1812,'1.2'!$B$5:$X$5,0))</f>
        <v>484.1</v>
      </c>
      <c r="E1812" s="14">
        <f>INDEX('1.6.2'!$B$7:$X$104,MATCH(B1812,'1.6.2'!$A$7:$A$104,0),MATCH(Data!A1812,'1.6.2'!$B$6:$X$6,0))</f>
        <v>59.7</v>
      </c>
      <c r="F1812" s="14">
        <f>INDEX('2.10.1'!$B$8:$X$105,MATCH(B1812,'2.10.1'!$A$8:$A$105,0),MATCH(Data!A1812,'2.10.1'!$B$7:$X$7,0))</f>
        <v>26.3</v>
      </c>
      <c r="G1812" s="14">
        <f>INDEX('3.2'!$B$7:$X$104,MATCH(B1812,'3.2'!$A$7:$A$104,0),MATCH(Data!A1812,'3.2'!$B$6:$X$6,0))</f>
        <v>16163</v>
      </c>
      <c r="H1812" s="14">
        <f>INDEX('20.9'!$B$7:$X$104,MATCH(B1812,'20.9'!$A$7:$A$104,0),MATCH(Data!A1812,'20.9'!$B$6:$X$6,0))</f>
        <v>39879</v>
      </c>
      <c r="I1812" s="14">
        <f>INDEX('20.10'!$B$7:$X$104,MATCH(B1812,'20.10'!$A$7:$A$104,0),MATCH(Data!A1812,'20.10'!$B$6:$X$6,0))</f>
        <v>33284</v>
      </c>
      <c r="J1812" s="14">
        <f>INDEX('20.13'!$B$7:$X$104,MATCH(B1812,'20.13'!$A$7:$A$104,0),MATCH(Data!A1812,'20.13'!$B$6:$X$6,0))</f>
        <v>116.3</v>
      </c>
      <c r="K1812" s="14"/>
    </row>
    <row r="1813" spans="1:11" hidden="1" x14ac:dyDescent="0.45">
      <c r="A1813" s="116">
        <v>2018</v>
      </c>
      <c r="B1813" s="14" t="s">
        <v>81</v>
      </c>
      <c r="C1813" s="14">
        <f>INDEX('1.1'!$B$6:$X$103,MATCH(B1813,'1.1'!$A$6:$A$103,0),MATCH(Data!A1813,'1.1'!$B$5:$X$5,0))</f>
        <v>892.1</v>
      </c>
      <c r="D1813" s="14">
        <f>INDEX('1.2'!$B$6:$X$103,MATCH(B1813,'1.2'!$A$6:$A$103,0),MATCH(Data!A1813,'1.2'!$B$5:$X$5,0))</f>
        <v>890.3</v>
      </c>
      <c r="E1813" s="14">
        <f>INDEX('1.6.2'!$B$7:$X$104,MATCH(B1813,'1.6.2'!$A$7:$A$104,0),MATCH(Data!A1813,'1.6.2'!$B$6:$X$6,0))</f>
        <v>57.9</v>
      </c>
      <c r="F1813" s="14">
        <f>INDEX('2.10.1'!$B$8:$X$105,MATCH(B1813,'2.10.1'!$A$8:$A$105,0),MATCH(Data!A1813,'2.10.1'!$B$7:$X$7,0))</f>
        <v>10.4</v>
      </c>
      <c r="G1813" s="14">
        <f>INDEX('3.2'!$B$7:$X$104,MATCH(B1813,'3.2'!$A$7:$A$104,0),MATCH(Data!A1813,'3.2'!$B$6:$X$6,0))</f>
        <v>20806</v>
      </c>
      <c r="H1813" s="14">
        <f>INDEX('20.9'!$B$7:$X$104,MATCH(B1813,'20.9'!$A$7:$A$104,0),MATCH(Data!A1813,'20.9'!$B$6:$X$6,0))</f>
        <v>25878</v>
      </c>
      <c r="I1813" s="14">
        <f>INDEX('20.10'!$B$7:$X$104,MATCH(B1813,'20.10'!$A$7:$A$104,0),MATCH(Data!A1813,'20.10'!$B$6:$X$6,0))</f>
        <v>31053</v>
      </c>
      <c r="J1813" s="14">
        <f>INDEX('20.13'!$B$7:$X$104,MATCH(B1813,'20.13'!$A$7:$A$104,0),MATCH(Data!A1813,'20.13'!$B$6:$X$6,0))</f>
        <v>100.6</v>
      </c>
      <c r="K1813" s="14"/>
    </row>
    <row r="1814" spans="1:11" hidden="1" x14ac:dyDescent="0.45">
      <c r="A1814" s="116">
        <v>2018</v>
      </c>
      <c r="B1814" s="14" t="s">
        <v>82</v>
      </c>
      <c r="C1814" s="14">
        <f>INDEX('1.1'!$B$6:$X$103,MATCH(B1814,'1.1'!$A$6:$A$103,0),MATCH(Data!A1814,'1.1'!$B$5:$X$5,0))</f>
        <v>469.9</v>
      </c>
      <c r="D1814" s="14">
        <f>INDEX('1.2'!$B$6:$X$103,MATCH(B1814,'1.2'!$A$6:$A$103,0),MATCH(Data!A1814,'1.2'!$B$5:$X$5,0))</f>
        <v>469.9</v>
      </c>
      <c r="E1814" s="14">
        <f>INDEX('1.6.2'!$B$7:$X$104,MATCH(B1814,'1.6.2'!$A$7:$A$104,0),MATCH(Data!A1814,'1.6.2'!$B$6:$X$6,0))</f>
        <v>56.7</v>
      </c>
      <c r="F1814" s="14">
        <f>INDEX('2.10.1'!$B$8:$X$105,MATCH(B1814,'2.10.1'!$A$8:$A$105,0),MATCH(Data!A1814,'2.10.1'!$B$7:$X$7,0))</f>
        <v>12</v>
      </c>
      <c r="G1814" s="14">
        <f>INDEX('3.2'!$B$7:$X$104,MATCH(B1814,'3.2'!$A$7:$A$104,0),MATCH(Data!A1814,'3.2'!$B$6:$X$6,0))</f>
        <v>18099</v>
      </c>
      <c r="H1814" s="14">
        <f>INDEX('20.9'!$B$7:$X$104,MATCH(B1814,'20.9'!$A$7:$A$104,0),MATCH(Data!A1814,'20.9'!$B$6:$X$6,0))</f>
        <v>37684</v>
      </c>
      <c r="I1814" s="14">
        <f>INDEX('20.10'!$B$7:$X$104,MATCH(B1814,'20.10'!$A$7:$A$104,0),MATCH(Data!A1814,'20.10'!$B$6:$X$6,0))</f>
        <v>41005</v>
      </c>
      <c r="J1814" s="14">
        <f>INDEX('20.13'!$B$7:$X$104,MATCH(B1814,'20.13'!$A$7:$A$104,0),MATCH(Data!A1814,'20.13'!$B$6:$X$6,0))</f>
        <v>144.30000000000001</v>
      </c>
      <c r="K1814" s="14"/>
    </row>
    <row r="1815" spans="1:11" ht="18" hidden="1" x14ac:dyDescent="0.45">
      <c r="A1815" s="116">
        <v>2018</v>
      </c>
      <c r="B1815" s="14" t="s">
        <v>83</v>
      </c>
      <c r="C1815" s="14">
        <f>INDEX('1.1'!$B$6:$X$103,MATCH(B1815,'1.1'!$A$6:$A$103,0),MATCH(Data!A1815,'1.1'!$B$5:$X$5,0))</f>
        <v>697.8</v>
      </c>
      <c r="D1815" s="14">
        <f>INDEX('1.2'!$B$6:$X$103,MATCH(B1815,'1.2'!$A$6:$A$103,0),MATCH(Data!A1815,'1.2'!$B$5:$X$5,0))</f>
        <v>699.2</v>
      </c>
      <c r="E1815" s="14">
        <f>INDEX('1.6.2'!$B$7:$X$104,MATCH(B1815,'1.6.2'!$A$7:$A$104,0),MATCH(Data!A1815,'1.6.2'!$B$6:$X$6,0))</f>
        <v>56.3</v>
      </c>
      <c r="F1815" s="14">
        <f>INDEX('2.10.1'!$B$8:$X$105,MATCH(B1815,'2.10.1'!$A$8:$A$105,0),MATCH(Data!A1815,'2.10.1'!$B$7:$X$7,0))</f>
        <v>10.3</v>
      </c>
      <c r="G1815" s="14">
        <f>INDEX('3.2'!$B$7:$X$104,MATCH(B1815,'3.2'!$A$7:$A$104,0),MATCH(Data!A1815,'3.2'!$B$6:$X$6,0))</f>
        <v>23332</v>
      </c>
      <c r="H1815" s="14">
        <f>INDEX('20.9'!$B$7:$X$104,MATCH(B1815,'20.9'!$A$7:$A$104,0),MATCH(Data!A1815,'20.9'!$B$6:$X$6,0))</f>
        <v>35870</v>
      </c>
      <c r="I1815" s="14" t="str">
        <f>INDEX('20.10'!$B$7:$X$104,MATCH(B1815,'20.10'!$A$7:$A$104,0),MATCH(Data!A1815,'20.10'!$B$6:$X$6,0))</f>
        <v>…</v>
      </c>
      <c r="J1815" s="14">
        <f>INDEX('20.13'!$B$7:$X$104,MATCH(B1815,'20.13'!$A$7:$A$104,0),MATCH(Data!A1815,'20.13'!$B$6:$X$6,0))</f>
        <v>127.8</v>
      </c>
      <c r="K1815" s="14"/>
    </row>
    <row r="1816" spans="1:11" hidden="1" x14ac:dyDescent="0.45">
      <c r="A1816" s="116">
        <v>2018</v>
      </c>
      <c r="B1816" s="14" t="s">
        <v>141</v>
      </c>
      <c r="C1816" s="14">
        <f>INDEX('1.1'!$B$6:$X$103,MATCH(B1816,'1.1'!$A$6:$A$103,0),MATCH(Data!A1816,'1.1'!$B$5:$X$5,0))</f>
        <v>1456.4</v>
      </c>
      <c r="D1816" s="14">
        <f>INDEX('1.2'!$B$6:$X$103,MATCH(B1816,'1.2'!$A$6:$A$103,0),MATCH(Data!A1816,'1.2'!$B$5:$X$5,0))</f>
        <v>1446.6</v>
      </c>
      <c r="E1816" s="14">
        <f>INDEX('1.6.2'!$B$7:$X$104,MATCH(B1816,'1.6.2'!$A$7:$A$104,0),MATCH(Data!A1816,'1.6.2'!$B$6:$X$6,0))</f>
        <v>55.4</v>
      </c>
      <c r="F1816" s="14">
        <f>INDEX('2.10.1'!$B$8:$X$105,MATCH(B1816,'2.10.1'!$A$8:$A$105,0),MATCH(Data!A1816,'2.10.1'!$B$7:$X$7,0))</f>
        <v>13.7</v>
      </c>
      <c r="G1816" s="14">
        <f>INDEX('3.2'!$B$7:$X$104,MATCH(B1816,'3.2'!$A$7:$A$104,0),MATCH(Data!A1816,'3.2'!$B$6:$X$6,0))</f>
        <v>23200</v>
      </c>
      <c r="H1816" s="14">
        <f>INDEX('20.9'!$B$7:$X$104,MATCH(B1816,'20.9'!$A$7:$A$104,0),MATCH(Data!A1816,'20.9'!$B$6:$X$6,0))</f>
        <v>47645</v>
      </c>
      <c r="I1816" s="14">
        <f>INDEX('20.10'!$B$7:$X$104,MATCH(B1816,'20.10'!$A$7:$A$104,0),MATCH(Data!A1816,'20.10'!$B$6:$X$6,0))</f>
        <v>44929</v>
      </c>
      <c r="J1816" s="14">
        <f>INDEX('20.13'!$B$7:$X$104,MATCH(B1816,'20.13'!$A$7:$A$104,0),MATCH(Data!A1816,'20.13'!$B$6:$X$6,0))</f>
        <v>141.5</v>
      </c>
      <c r="K1816" s="14"/>
    </row>
    <row r="1817" spans="1:11" hidden="1" x14ac:dyDescent="0.45">
      <c r="A1817" s="116">
        <v>2018</v>
      </c>
      <c r="B1817" s="14" t="s">
        <v>84</v>
      </c>
      <c r="C1817" s="14">
        <f>INDEX('1.1'!$B$6:$X$103,MATCH(B1817,'1.1'!$A$6:$A$103,0),MATCH(Data!A1817,'1.1'!$B$5:$X$5,0))</f>
        <v>2884.9</v>
      </c>
      <c r="D1817" s="14">
        <f>INDEX('1.2'!$B$6:$X$103,MATCH(B1817,'1.2'!$A$6:$A$103,0),MATCH(Data!A1817,'1.2'!$B$5:$X$5,0))</f>
        <v>2882.2</v>
      </c>
      <c r="E1817" s="14">
        <f>INDEX('1.6.2'!$B$7:$X$104,MATCH(B1817,'1.6.2'!$A$7:$A$104,0),MATCH(Data!A1817,'1.6.2'!$B$6:$X$6,0))</f>
        <v>56.7</v>
      </c>
      <c r="F1817" s="14">
        <f>INDEX('2.10.1'!$B$8:$X$105,MATCH(B1817,'2.10.1'!$A$8:$A$105,0),MATCH(Data!A1817,'2.10.1'!$B$7:$X$7,0))</f>
        <v>5</v>
      </c>
      <c r="G1817" s="14">
        <f>INDEX('3.2'!$B$7:$X$104,MATCH(B1817,'3.2'!$A$7:$A$104,0),MATCH(Data!A1817,'3.2'!$B$6:$X$6,0))</f>
        <v>23408</v>
      </c>
      <c r="H1817" s="14">
        <f>INDEX('20.9'!$B$7:$X$104,MATCH(B1817,'20.9'!$A$7:$A$104,0),MATCH(Data!A1817,'20.9'!$B$6:$X$6,0))</f>
        <v>37763</v>
      </c>
      <c r="I1817" s="14">
        <f>INDEX('20.10'!$B$7:$X$104,MATCH(B1817,'20.10'!$A$7:$A$104,0),MATCH(Data!A1817,'20.10'!$B$6:$X$6,0))</f>
        <v>36574</v>
      </c>
      <c r="J1817" s="14">
        <f>INDEX('20.13'!$B$7:$X$104,MATCH(B1817,'20.13'!$A$7:$A$104,0),MATCH(Data!A1817,'20.13'!$B$6:$X$6,0))</f>
        <v>118.8</v>
      </c>
      <c r="K1817" s="14"/>
    </row>
    <row r="1818" spans="1:11" ht="18" hidden="1" x14ac:dyDescent="0.45">
      <c r="A1818" s="116">
        <v>2018</v>
      </c>
      <c r="B1818" s="44" t="s">
        <v>142</v>
      </c>
      <c r="C1818" s="14">
        <f>INDEX('1.1'!$B$6:$X$103,MATCH(B1818,'1.1'!$A$6:$A$103,0),MATCH(Data!A1818,'1.1'!$B$5:$X$5,0))</f>
        <v>29413.8</v>
      </c>
      <c r="D1818" s="14">
        <f>INDEX('1.2'!$B$6:$X$103,MATCH(B1818,'1.2'!$A$6:$A$103,0),MATCH(Data!A1818,'1.2'!$B$5:$X$5,0))</f>
        <v>29485.1</v>
      </c>
      <c r="E1818" s="14">
        <f>INDEX('1.6.2'!$B$7:$X$104,MATCH(B1818,'1.6.2'!$A$7:$A$104,0),MATCH(Data!A1818,'1.6.2'!$B$6:$X$6,0))</f>
        <v>54.7</v>
      </c>
      <c r="F1818" s="14">
        <f>INDEX('2.10.1'!$B$8:$X$105,MATCH(B1818,'2.10.1'!$A$8:$A$105,0),MATCH(Data!A1818,'2.10.1'!$B$7:$X$7,0))</f>
        <v>4.4000000000000004</v>
      </c>
      <c r="G1818" s="14">
        <f>INDEX('3.2'!$B$7:$X$104,MATCH(B1818,'3.2'!$A$7:$A$104,0),MATCH(Data!A1818,'3.2'!$B$6:$X$6,0))</f>
        <v>26697</v>
      </c>
      <c r="H1818" s="14">
        <f>INDEX('20.9'!$B$7:$X$104,MATCH(B1818,'20.9'!$A$7:$A$104,0),MATCH(Data!A1818,'20.9'!$B$6:$X$6,0))</f>
        <v>48108</v>
      </c>
      <c r="I1818" s="14">
        <f>INDEX('20.10'!$B$7:$X$104,MATCH(B1818,'20.10'!$A$7:$A$104,0),MATCH(Data!A1818,'20.10'!$B$6:$X$6,0))</f>
        <v>47508</v>
      </c>
      <c r="J1818" s="14">
        <f>INDEX('20.13'!$B$7:$X$104,MATCH(B1818,'20.13'!$A$7:$A$104,0),MATCH(Data!A1818,'20.13'!$B$6:$X$6,0))</f>
        <v>102.8</v>
      </c>
      <c r="K1818" s="14"/>
    </row>
    <row r="1819" spans="1:11" hidden="1" x14ac:dyDescent="0.45">
      <c r="A1819" s="116">
        <v>2018</v>
      </c>
      <c r="B1819" s="14" t="s">
        <v>85</v>
      </c>
      <c r="C1819" s="14">
        <f>INDEX('1.1'!$B$6:$X$103,MATCH(B1819,'1.1'!$A$6:$A$103,0),MATCH(Data!A1819,'1.1'!$B$5:$X$5,0))</f>
        <v>4118</v>
      </c>
      <c r="D1819" s="14">
        <f>INDEX('1.2'!$B$6:$X$103,MATCH(B1819,'1.2'!$A$6:$A$103,0),MATCH(Data!A1819,'1.2'!$B$5:$X$5,0))</f>
        <v>4120.3999999999996</v>
      </c>
      <c r="E1819" s="14">
        <f>INDEX('1.6.2'!$B$7:$X$104,MATCH(B1819,'1.6.2'!$A$7:$A$104,0),MATCH(Data!A1819,'1.6.2'!$B$6:$X$6,0))</f>
        <v>55.1</v>
      </c>
      <c r="F1819" s="14">
        <f>INDEX('2.10.1'!$B$8:$X$105,MATCH(B1819,'2.10.1'!$A$8:$A$105,0),MATCH(Data!A1819,'2.10.1'!$B$7:$X$7,0))</f>
        <v>4.9000000000000004</v>
      </c>
      <c r="G1819" s="14">
        <f>INDEX('3.2'!$B$7:$X$104,MATCH(B1819,'3.2'!$A$7:$A$104,0),MATCH(Data!A1819,'3.2'!$B$6:$X$6,0))</f>
        <v>28972</v>
      </c>
      <c r="H1819" s="14">
        <f>INDEX('20.9'!$B$7:$X$104,MATCH(B1819,'20.9'!$A$7:$A$104,0),MATCH(Data!A1819,'20.9'!$B$6:$X$6,0))</f>
        <v>57899</v>
      </c>
      <c r="I1819" s="14">
        <f>INDEX('20.10'!$B$7:$X$104,MATCH(B1819,'20.10'!$A$7:$A$104,0),MATCH(Data!A1819,'20.10'!$B$6:$X$6,0))</f>
        <v>53283</v>
      </c>
      <c r="J1819" s="14">
        <f>INDEX('20.13'!$B$7:$X$104,MATCH(B1819,'20.13'!$A$7:$A$104,0),MATCH(Data!A1819,'20.13'!$B$6:$X$6,0))</f>
        <v>103.6</v>
      </c>
      <c r="K1819" s="14"/>
    </row>
    <row r="1820" spans="1:11" hidden="1" x14ac:dyDescent="0.45">
      <c r="A1820" s="116">
        <v>2018</v>
      </c>
      <c r="B1820" s="14" t="s">
        <v>86</v>
      </c>
      <c r="C1820" s="14">
        <f>INDEX('1.1'!$B$6:$X$103,MATCH(B1820,'1.1'!$A$6:$A$103,0),MATCH(Data!A1820,'1.1'!$B$5:$X$5,0))</f>
        <v>683.9</v>
      </c>
      <c r="D1820" s="14">
        <f>INDEX('1.2'!$B$6:$X$103,MATCH(B1820,'1.2'!$A$6:$A$103,0),MATCH(Data!A1820,'1.2'!$B$5:$X$5,0))</f>
        <v>684.7</v>
      </c>
      <c r="E1820" s="14">
        <f>INDEX('1.6.2'!$B$7:$X$104,MATCH(B1820,'1.6.2'!$A$7:$A$104,0),MATCH(Data!A1820,'1.6.2'!$B$6:$X$6,0))</f>
        <v>54.2</v>
      </c>
      <c r="F1820" s="14">
        <f>INDEX('2.10.1'!$B$8:$X$105,MATCH(B1820,'2.10.1'!$A$8:$A$105,0),MATCH(Data!A1820,'2.10.1'!$B$7:$X$7,0))</f>
        <v>5</v>
      </c>
      <c r="G1820" s="14">
        <f>INDEX('3.2'!$B$7:$X$104,MATCH(B1820,'3.2'!$A$7:$A$104,0),MATCH(Data!A1820,'3.2'!$B$6:$X$6,0))</f>
        <v>19811</v>
      </c>
      <c r="H1820" s="14">
        <f>INDEX('20.9'!$B$7:$X$104,MATCH(B1820,'20.9'!$A$7:$A$104,0),MATCH(Data!A1820,'20.9'!$B$6:$X$6,0))</f>
        <v>36030</v>
      </c>
      <c r="I1820" s="14">
        <f>INDEX('20.10'!$B$7:$X$104,MATCH(B1820,'20.10'!$A$7:$A$104,0),MATCH(Data!A1820,'20.10'!$B$6:$X$6,0))</f>
        <v>36969</v>
      </c>
      <c r="J1820" s="14">
        <f>INDEX('20.13'!$B$7:$X$104,MATCH(B1820,'20.13'!$A$7:$A$104,0),MATCH(Data!A1820,'20.13'!$B$6:$X$6,0))</f>
        <v>103.3</v>
      </c>
      <c r="K1820" s="14"/>
    </row>
    <row r="1821" spans="1:11" hidden="1" x14ac:dyDescent="0.45">
      <c r="A1821" s="116">
        <v>2018</v>
      </c>
      <c r="B1821" s="14" t="s">
        <v>87</v>
      </c>
      <c r="C1821" s="14">
        <f>INDEX('1.1'!$B$6:$X$103,MATCH(B1821,'1.1'!$A$6:$A$103,0),MATCH(Data!A1821,'1.1'!$B$5:$X$5,0))</f>
        <v>803.3</v>
      </c>
      <c r="D1821" s="14">
        <f>INDEX('1.2'!$B$6:$X$103,MATCH(B1821,'1.2'!$A$6:$A$103,0),MATCH(Data!A1821,'1.2'!$B$5:$X$5,0))</f>
        <v>807.6</v>
      </c>
      <c r="E1821" s="14">
        <f>INDEX('1.6.2'!$B$7:$X$104,MATCH(B1821,'1.6.2'!$A$7:$A$104,0),MATCH(Data!A1821,'1.6.2'!$B$6:$X$6,0))</f>
        <v>55.8</v>
      </c>
      <c r="F1821" s="14">
        <f>INDEX('2.10.1'!$B$8:$X$105,MATCH(B1821,'2.10.1'!$A$8:$A$105,0),MATCH(Data!A1821,'2.10.1'!$B$7:$X$7,0))</f>
        <v>4.2</v>
      </c>
      <c r="G1821" s="14">
        <f>INDEX('3.2'!$B$7:$X$104,MATCH(B1821,'3.2'!$A$7:$A$104,0),MATCH(Data!A1821,'3.2'!$B$6:$X$6,0))</f>
        <v>18651</v>
      </c>
      <c r="H1821" s="14">
        <f>INDEX('20.9'!$B$7:$X$104,MATCH(B1821,'20.9'!$A$7:$A$104,0),MATCH(Data!A1821,'20.9'!$B$6:$X$6,0))</f>
        <v>42352</v>
      </c>
      <c r="I1821" s="14">
        <f>INDEX('20.10'!$B$7:$X$104,MATCH(B1821,'20.10'!$A$7:$A$104,0),MATCH(Data!A1821,'20.10'!$B$6:$X$6,0))</f>
        <v>39137</v>
      </c>
      <c r="J1821" s="14">
        <f>INDEX('20.13'!$B$7:$X$104,MATCH(B1821,'20.13'!$A$7:$A$104,0),MATCH(Data!A1821,'20.13'!$B$6:$X$6,0))</f>
        <v>103.9</v>
      </c>
      <c r="K1821" s="14"/>
    </row>
    <row r="1822" spans="1:11" hidden="1" x14ac:dyDescent="0.45">
      <c r="A1822" s="116">
        <v>2018</v>
      </c>
      <c r="B1822" s="14" t="s">
        <v>88</v>
      </c>
      <c r="C1822" s="14">
        <f>INDEX('1.1'!$B$6:$X$103,MATCH(B1822,'1.1'!$A$6:$A$103,0),MATCH(Data!A1822,'1.1'!$B$5:$X$5,0))</f>
        <v>3981.9</v>
      </c>
      <c r="D1822" s="14">
        <f>INDEX('1.2'!$B$6:$X$103,MATCH(B1822,'1.2'!$A$6:$A$103,0),MATCH(Data!A1822,'1.2'!$B$5:$X$5,0))</f>
        <v>3974.4</v>
      </c>
      <c r="E1822" s="14">
        <f>INDEX('1.6.2'!$B$7:$X$104,MATCH(B1822,'1.6.2'!$A$7:$A$104,0),MATCH(Data!A1822,'1.6.2'!$B$6:$X$6,0))</f>
        <v>55.6</v>
      </c>
      <c r="F1822" s="14">
        <f>INDEX('2.10.1'!$B$8:$X$105,MATCH(B1822,'2.10.1'!$A$8:$A$105,0),MATCH(Data!A1822,'2.10.1'!$B$7:$X$7,0))</f>
        <v>3.3</v>
      </c>
      <c r="G1822" s="14">
        <f>INDEX('3.2'!$B$7:$X$104,MATCH(B1822,'3.2'!$A$7:$A$104,0),MATCH(Data!A1822,'3.2'!$B$6:$X$6,0))</f>
        <v>33731</v>
      </c>
      <c r="H1822" s="14">
        <f>INDEX('20.9'!$B$7:$X$104,MATCH(B1822,'20.9'!$A$7:$A$104,0),MATCH(Data!A1822,'20.9'!$B$6:$X$6,0))</f>
        <v>59834</v>
      </c>
      <c r="I1822" s="14">
        <f>INDEX('20.10'!$B$7:$X$104,MATCH(B1822,'20.10'!$A$7:$A$104,0),MATCH(Data!A1822,'20.10'!$B$6:$X$6,0))</f>
        <v>62031</v>
      </c>
      <c r="J1822" s="14">
        <f>INDEX('20.13'!$B$7:$X$104,MATCH(B1822,'20.13'!$A$7:$A$104,0),MATCH(Data!A1822,'20.13'!$B$6:$X$6,0))</f>
        <v>100.7</v>
      </c>
      <c r="K1822" s="14"/>
    </row>
    <row r="1823" spans="1:11" hidden="1" x14ac:dyDescent="0.45">
      <c r="A1823" s="116">
        <v>2018</v>
      </c>
      <c r="B1823" s="14" t="s">
        <v>89</v>
      </c>
      <c r="C1823" s="14">
        <f>INDEX('1.1'!$B$6:$X$103,MATCH(B1823,'1.1'!$A$6:$A$103,0),MATCH(Data!A1823,'1.1'!$B$5:$X$5,0))</f>
        <v>1481.3</v>
      </c>
      <c r="D1823" s="14">
        <f>INDEX('1.2'!$B$6:$X$103,MATCH(B1823,'1.2'!$A$6:$A$103,0),MATCH(Data!A1823,'1.2'!$B$5:$X$5,0))</f>
        <v>1485.7</v>
      </c>
      <c r="E1823" s="14">
        <f>INDEX('1.6.2'!$B$7:$X$104,MATCH(B1823,'1.6.2'!$A$7:$A$104,0),MATCH(Data!A1823,'1.6.2'!$B$6:$X$6,0))</f>
        <v>54</v>
      </c>
      <c r="F1823" s="14">
        <f>INDEX('2.10.1'!$B$8:$X$105,MATCH(B1823,'2.10.1'!$A$8:$A$105,0),MATCH(Data!A1823,'2.10.1'!$B$7:$X$7,0))</f>
        <v>4.8</v>
      </c>
      <c r="G1823" s="14">
        <f>INDEX('3.2'!$B$7:$X$104,MATCH(B1823,'3.2'!$A$7:$A$104,0),MATCH(Data!A1823,'3.2'!$B$6:$X$6,0))</f>
        <v>23827</v>
      </c>
      <c r="H1823" s="14">
        <f>INDEX('20.9'!$B$7:$X$104,MATCH(B1823,'20.9'!$A$7:$A$104,0),MATCH(Data!A1823,'20.9'!$B$6:$X$6,0))</f>
        <v>48240</v>
      </c>
      <c r="I1823" s="14">
        <f>INDEX('20.10'!$B$7:$X$104,MATCH(B1823,'20.10'!$A$7:$A$104,0),MATCH(Data!A1823,'20.10'!$B$6:$X$6,0))</f>
        <v>44959</v>
      </c>
      <c r="J1823" s="14">
        <f>INDEX('20.13'!$B$7:$X$104,MATCH(B1823,'20.13'!$A$7:$A$104,0),MATCH(Data!A1823,'20.13'!$B$6:$X$6,0))</f>
        <v>105.5</v>
      </c>
      <c r="K1823" s="14"/>
    </row>
    <row r="1824" spans="1:11" hidden="1" x14ac:dyDescent="0.45">
      <c r="A1824" s="116">
        <v>2018</v>
      </c>
      <c r="B1824" s="14" t="s">
        <v>90</v>
      </c>
      <c r="C1824" s="14">
        <f>INDEX('1.1'!$B$6:$X$103,MATCH(B1824,'1.1'!$A$6:$A$103,0),MATCH(Data!A1824,'1.1'!$B$5:$X$5,0))</f>
        <v>1212.5</v>
      </c>
      <c r="D1824" s="14">
        <f>INDEX('1.2'!$B$6:$X$103,MATCH(B1824,'1.2'!$A$6:$A$103,0),MATCH(Data!A1824,'1.2'!$B$5:$X$5,0))</f>
        <v>1217</v>
      </c>
      <c r="E1824" s="14">
        <f>INDEX('1.6.2'!$B$7:$X$104,MATCH(B1824,'1.6.2'!$A$7:$A$104,0),MATCH(Data!A1824,'1.6.2'!$B$6:$X$6,0))</f>
        <v>54.8</v>
      </c>
      <c r="F1824" s="14">
        <f>INDEX('2.10.1'!$B$8:$X$105,MATCH(B1824,'2.10.1'!$A$8:$A$105,0),MATCH(Data!A1824,'2.10.1'!$B$7:$X$7,0))</f>
        <v>5</v>
      </c>
      <c r="G1824" s="14">
        <f>INDEX('3.2'!$B$7:$X$104,MATCH(B1824,'3.2'!$A$7:$A$104,0),MATCH(Data!A1824,'3.2'!$B$6:$X$6,0))</f>
        <v>18462</v>
      </c>
      <c r="H1824" s="14">
        <f>INDEX('20.9'!$B$7:$X$104,MATCH(B1824,'20.9'!$A$7:$A$104,0),MATCH(Data!A1824,'20.9'!$B$6:$X$6,0))</f>
        <v>43421</v>
      </c>
      <c r="I1824" s="14">
        <f>INDEX('20.10'!$B$7:$X$104,MATCH(B1824,'20.10'!$A$7:$A$104,0),MATCH(Data!A1824,'20.10'!$B$6:$X$6,0))</f>
        <v>36493</v>
      </c>
      <c r="J1824" s="14">
        <f>INDEX('20.13'!$B$7:$X$104,MATCH(B1824,'20.13'!$A$7:$A$104,0),MATCH(Data!A1824,'20.13'!$B$6:$X$6,0))</f>
        <v>108.3</v>
      </c>
      <c r="K1824" s="14"/>
    </row>
    <row r="1825" spans="1:11" hidden="1" x14ac:dyDescent="0.45">
      <c r="A1825" s="116">
        <v>2018</v>
      </c>
      <c r="B1825" s="14" t="s">
        <v>91</v>
      </c>
      <c r="C1825" s="14">
        <f>INDEX('1.1'!$B$6:$X$103,MATCH(B1825,'1.1'!$A$6:$A$103,0),MATCH(Data!A1825,'1.1'!$B$5:$X$5,0))</f>
        <v>2589.1999999999998</v>
      </c>
      <c r="D1825" s="14">
        <f>INDEX('1.2'!$B$6:$X$103,MATCH(B1825,'1.2'!$A$6:$A$103,0),MATCH(Data!A1825,'1.2'!$B$5:$X$5,0))</f>
        <v>2596.8000000000002</v>
      </c>
      <c r="E1825" s="14">
        <f>INDEX('1.6.2'!$B$7:$X$104,MATCH(B1825,'1.6.2'!$A$7:$A$104,0),MATCH(Data!A1825,'1.6.2'!$B$6:$X$6,0))</f>
        <v>54.2</v>
      </c>
      <c r="F1825" s="14">
        <f>INDEX('2.10.1'!$B$8:$X$105,MATCH(B1825,'2.10.1'!$A$8:$A$105,0),MATCH(Data!A1825,'2.10.1'!$B$7:$X$7,0))</f>
        <v>5.4</v>
      </c>
      <c r="G1825" s="14">
        <f>INDEX('3.2'!$B$7:$X$104,MATCH(B1825,'3.2'!$A$7:$A$104,0),MATCH(Data!A1825,'3.2'!$B$6:$X$6,0))</f>
        <v>28737</v>
      </c>
      <c r="H1825" s="14">
        <f>INDEX('20.9'!$B$7:$X$104,MATCH(B1825,'20.9'!$A$7:$A$104,0),MATCH(Data!A1825,'20.9'!$B$6:$X$6,0))</f>
        <v>48096</v>
      </c>
      <c r="I1825" s="14">
        <f>INDEX('20.10'!$B$7:$X$104,MATCH(B1825,'20.10'!$A$7:$A$104,0),MATCH(Data!A1825,'20.10'!$B$6:$X$6,0))</f>
        <v>53366</v>
      </c>
      <c r="J1825" s="14">
        <f>INDEX('20.13'!$B$7:$X$104,MATCH(B1825,'20.13'!$A$7:$A$104,0),MATCH(Data!A1825,'20.13'!$B$6:$X$6,0))</f>
        <v>106.5</v>
      </c>
      <c r="K1825" s="14"/>
    </row>
    <row r="1826" spans="1:11" hidden="1" x14ac:dyDescent="0.45">
      <c r="A1826" s="116">
        <v>2018</v>
      </c>
      <c r="B1826" s="14" t="s">
        <v>92</v>
      </c>
      <c r="C1826" s="14">
        <f>INDEX('1.1'!$B$6:$X$103,MATCH(B1826,'1.1'!$A$6:$A$103,0),MATCH(Data!A1826,'1.1'!$B$5:$X$5,0))</f>
        <v>1209.5999999999999</v>
      </c>
      <c r="D1826" s="14">
        <f>INDEX('1.2'!$B$6:$X$103,MATCH(B1826,'1.2'!$A$6:$A$103,0),MATCH(Data!A1826,'1.2'!$B$5:$X$5,0))</f>
        <v>1218.7</v>
      </c>
      <c r="E1826" s="14">
        <f>INDEX('1.6.2'!$B$7:$X$104,MATCH(B1826,'1.6.2'!$A$7:$A$104,0),MATCH(Data!A1826,'1.6.2'!$B$6:$X$6,0))</f>
        <v>52.1</v>
      </c>
      <c r="F1826" s="14">
        <f>INDEX('2.10.1'!$B$8:$X$105,MATCH(B1826,'2.10.1'!$A$8:$A$105,0),MATCH(Data!A1826,'2.10.1'!$B$7:$X$7,0))</f>
        <v>5.0999999999999996</v>
      </c>
      <c r="G1826" s="14">
        <f>INDEX('3.2'!$B$7:$X$104,MATCH(B1826,'3.2'!$A$7:$A$104,0),MATCH(Data!A1826,'3.2'!$B$6:$X$6,0))</f>
        <v>22310</v>
      </c>
      <c r="H1826" s="14">
        <f>INDEX('20.9'!$B$7:$X$104,MATCH(B1826,'20.9'!$A$7:$A$104,0),MATCH(Data!A1826,'20.9'!$B$6:$X$6,0))</f>
        <v>42691</v>
      </c>
      <c r="I1826" s="14">
        <f>INDEX('20.10'!$B$7:$X$104,MATCH(B1826,'20.10'!$A$7:$A$104,0),MATCH(Data!A1826,'20.10'!$B$6:$X$6,0))</f>
        <v>38129</v>
      </c>
      <c r="J1826" s="14">
        <f>INDEX('20.13'!$B$7:$X$104,MATCH(B1826,'20.13'!$A$7:$A$104,0),MATCH(Data!A1826,'20.13'!$B$6:$X$6,0))</f>
        <v>105.6</v>
      </c>
      <c r="K1826" s="14"/>
    </row>
    <row r="1827" spans="1:11" hidden="1" x14ac:dyDescent="0.45">
      <c r="A1827" s="116">
        <v>2018</v>
      </c>
      <c r="B1827" s="14" t="s">
        <v>93</v>
      </c>
      <c r="C1827" s="14">
        <f>INDEX('1.1'!$B$6:$X$103,MATCH(B1827,'1.1'!$A$6:$A$103,0),MATCH(Data!A1827,'1.1'!$B$5:$X$5,0))</f>
        <v>3189.1</v>
      </c>
      <c r="D1827" s="14">
        <f>INDEX('1.2'!$B$6:$X$103,MATCH(B1827,'1.2'!$A$6:$A$103,0),MATCH(Data!A1827,'1.2'!$B$5:$X$5,0))</f>
        <v>3200.8</v>
      </c>
      <c r="E1827" s="14">
        <f>INDEX('1.6.2'!$B$7:$X$104,MATCH(B1827,'1.6.2'!$A$7:$A$104,0),MATCH(Data!A1827,'1.6.2'!$B$6:$X$6,0))</f>
        <v>54.2</v>
      </c>
      <c r="F1827" s="14">
        <f>INDEX('2.10.1'!$B$8:$X$105,MATCH(B1827,'2.10.1'!$A$8:$A$105,0),MATCH(Data!A1827,'2.10.1'!$B$7:$X$7,0))</f>
        <v>4.2</v>
      </c>
      <c r="G1827" s="14">
        <f>INDEX('3.2'!$B$7:$X$104,MATCH(B1827,'3.2'!$A$7:$A$104,0),MATCH(Data!A1827,'3.2'!$B$6:$X$6,0))</f>
        <v>31416</v>
      </c>
      <c r="H1827" s="14">
        <f>INDEX('20.9'!$B$7:$X$104,MATCH(B1827,'20.9'!$A$7:$A$104,0),MATCH(Data!A1827,'20.9'!$B$6:$X$6,0))</f>
        <v>58951</v>
      </c>
      <c r="I1827" s="14">
        <f>INDEX('20.10'!$B$7:$X$104,MATCH(B1827,'20.10'!$A$7:$A$104,0),MATCH(Data!A1827,'20.10'!$B$6:$X$6,0))</f>
        <v>61729</v>
      </c>
      <c r="J1827" s="14">
        <f>INDEX('20.13'!$B$7:$X$104,MATCH(B1827,'20.13'!$A$7:$A$104,0),MATCH(Data!A1827,'20.13'!$B$6:$X$6,0))</f>
        <v>103.6</v>
      </c>
      <c r="K1827" s="14"/>
    </row>
    <row r="1828" spans="1:11" hidden="1" x14ac:dyDescent="0.45">
      <c r="A1828" s="116">
        <v>2018</v>
      </c>
      <c r="B1828" s="14" t="s">
        <v>94</v>
      </c>
      <c r="C1828" s="14">
        <f>INDEX('1.1'!$B$6:$X$103,MATCH(B1828,'1.1'!$A$6:$A$103,0),MATCH(Data!A1828,'1.1'!$B$5:$X$5,0))</f>
        <v>1909.9</v>
      </c>
      <c r="D1828" s="14">
        <f>INDEX('1.2'!$B$6:$X$103,MATCH(B1828,'1.2'!$A$6:$A$103,0),MATCH(Data!A1828,'1.2'!$B$5:$X$5,0))</f>
        <v>1920.2</v>
      </c>
      <c r="E1828" s="14">
        <f>INDEX('1.6.2'!$B$7:$X$104,MATCH(B1828,'1.6.2'!$A$7:$A$104,0),MATCH(Data!A1828,'1.6.2'!$B$6:$X$6,0))</f>
        <v>54.2</v>
      </c>
      <c r="F1828" s="14">
        <f>INDEX('2.10.1'!$B$8:$X$105,MATCH(B1828,'2.10.1'!$A$8:$A$105,0),MATCH(Data!A1828,'2.10.1'!$B$7:$X$7,0))</f>
        <v>4.4000000000000004</v>
      </c>
      <c r="G1828" s="14">
        <f>INDEX('3.2'!$B$7:$X$104,MATCH(B1828,'3.2'!$A$7:$A$104,0),MATCH(Data!A1828,'3.2'!$B$6:$X$6,0))</f>
        <v>23387</v>
      </c>
      <c r="H1828" s="14">
        <f>INDEX('20.9'!$B$7:$X$104,MATCH(B1828,'20.9'!$A$7:$A$104,0),MATCH(Data!A1828,'20.9'!$B$6:$X$6,0))</f>
        <v>39138</v>
      </c>
      <c r="I1828" s="14">
        <f>INDEX('20.10'!$B$7:$X$104,MATCH(B1828,'20.10'!$A$7:$A$104,0),MATCH(Data!A1828,'20.10'!$B$6:$X$6,0))</f>
        <v>39875</v>
      </c>
      <c r="J1828" s="14">
        <f>INDEX('20.13'!$B$7:$X$104,MATCH(B1828,'20.13'!$A$7:$A$104,0),MATCH(Data!A1828,'20.13'!$B$6:$X$6,0))</f>
        <v>101.7</v>
      </c>
      <c r="K1828" s="14"/>
    </row>
    <row r="1829" spans="1:11" hidden="1" x14ac:dyDescent="0.45">
      <c r="A1829" s="116">
        <v>2018</v>
      </c>
      <c r="B1829" s="14" t="s">
        <v>95</v>
      </c>
      <c r="C1829" s="14">
        <f>INDEX('1.1'!$B$6:$X$103,MATCH(B1829,'1.1'!$A$6:$A$103,0),MATCH(Data!A1829,'1.1'!$B$5:$X$5,0))</f>
        <v>1308.0999999999999</v>
      </c>
      <c r="D1829" s="14">
        <f>INDEX('1.2'!$B$6:$X$103,MATCH(B1829,'1.2'!$A$6:$A$103,0),MATCH(Data!A1829,'1.2'!$B$5:$X$5,0))</f>
        <v>1315.6</v>
      </c>
      <c r="E1829" s="14">
        <f>INDEX('1.6.2'!$B$7:$X$104,MATCH(B1829,'1.6.2'!$A$7:$A$104,0),MATCH(Data!A1829,'1.6.2'!$B$6:$X$6,0))</f>
        <v>54</v>
      </c>
      <c r="F1829" s="14">
        <f>INDEX('2.10.1'!$B$8:$X$105,MATCH(B1829,'2.10.1'!$A$8:$A$105,0),MATCH(Data!A1829,'2.10.1'!$B$7:$X$7,0))</f>
        <v>4.4000000000000004</v>
      </c>
      <c r="G1829" s="14">
        <f>INDEX('3.2'!$B$7:$X$104,MATCH(B1829,'3.2'!$A$7:$A$104,0),MATCH(Data!A1829,'3.2'!$B$6:$X$6,0))</f>
        <v>21821</v>
      </c>
      <c r="H1829" s="14">
        <f>INDEX('20.9'!$B$7:$X$104,MATCH(B1829,'20.9'!$A$7:$A$104,0),MATCH(Data!A1829,'20.9'!$B$6:$X$6,0))</f>
        <v>41961</v>
      </c>
      <c r="I1829" s="14">
        <f>INDEX('20.10'!$B$7:$X$104,MATCH(B1829,'20.10'!$A$7:$A$104,0),MATCH(Data!A1829,'20.10'!$B$6:$X$6,0))</f>
        <v>40608</v>
      </c>
      <c r="J1829" s="14">
        <f>INDEX('20.13'!$B$7:$X$104,MATCH(B1829,'20.13'!$A$7:$A$104,0),MATCH(Data!A1829,'20.13'!$B$6:$X$6,0))</f>
        <v>97</v>
      </c>
      <c r="K1829" s="14"/>
    </row>
    <row r="1830" spans="1:11" hidden="1" x14ac:dyDescent="0.45">
      <c r="A1830" s="116">
        <v>2018</v>
      </c>
      <c r="B1830" s="14" t="s">
        <v>96</v>
      </c>
      <c r="C1830" s="14">
        <f>INDEX('1.1'!$B$6:$X$103,MATCH(B1830,'1.1'!$A$6:$A$103,0),MATCH(Data!A1830,'1.1'!$B$5:$X$5,0))</f>
        <v>3206.8</v>
      </c>
      <c r="D1830" s="14">
        <f>INDEX('1.2'!$B$6:$X$103,MATCH(B1830,'1.2'!$A$6:$A$103,0),MATCH(Data!A1830,'1.2'!$B$5:$X$5,0))</f>
        <v>3210.5</v>
      </c>
      <c r="E1830" s="14">
        <f>INDEX('1.6.2'!$B$7:$X$104,MATCH(B1830,'1.6.2'!$A$7:$A$104,0),MATCH(Data!A1830,'1.6.2'!$B$6:$X$6,0))</f>
        <v>55</v>
      </c>
      <c r="F1830" s="14">
        <f>INDEX('2.10.1'!$B$8:$X$105,MATCH(B1830,'2.10.1'!$A$8:$A$105,0),MATCH(Data!A1830,'2.10.1'!$B$7:$X$7,0))</f>
        <v>3.7</v>
      </c>
      <c r="G1830" s="14">
        <f>INDEX('3.2'!$B$7:$X$104,MATCH(B1830,'3.2'!$A$7:$A$104,0),MATCH(Data!A1830,'3.2'!$B$6:$X$6,0))</f>
        <v>28182</v>
      </c>
      <c r="H1830" s="14">
        <f>INDEX('20.9'!$B$7:$X$104,MATCH(B1830,'20.9'!$A$7:$A$104,0),MATCH(Data!A1830,'20.9'!$B$6:$X$6,0))</f>
        <v>45749</v>
      </c>
      <c r="I1830" s="14">
        <f>INDEX('20.10'!$B$7:$X$104,MATCH(B1830,'20.10'!$A$7:$A$104,0),MATCH(Data!A1830,'20.10'!$B$6:$X$6,0))</f>
        <v>44224</v>
      </c>
      <c r="J1830" s="14">
        <f>INDEX('20.13'!$B$7:$X$104,MATCH(B1830,'20.13'!$A$7:$A$104,0),MATCH(Data!A1830,'20.13'!$B$6:$X$6,0))</f>
        <v>99.8</v>
      </c>
      <c r="K1830" s="14"/>
    </row>
    <row r="1831" spans="1:11" hidden="1" x14ac:dyDescent="0.45">
      <c r="A1831" s="116">
        <v>2018</v>
      </c>
      <c r="B1831" s="14" t="s">
        <v>97</v>
      </c>
      <c r="C1831" s="14">
        <f>INDEX('1.1'!$B$6:$X$103,MATCH(B1831,'1.1'!$A$6:$A$103,0),MATCH(Data!A1831,'1.1'!$B$5:$X$5,0))</f>
        <v>2490.8000000000002</v>
      </c>
      <c r="D1831" s="14">
        <f>INDEX('1.2'!$B$6:$X$103,MATCH(B1831,'1.2'!$A$6:$A$103,0),MATCH(Data!A1831,'1.2'!$B$5:$X$5,0))</f>
        <v>2498.6999999999998</v>
      </c>
      <c r="E1831" s="14">
        <f>INDEX('1.6.2'!$B$7:$X$104,MATCH(B1831,'1.6.2'!$A$7:$A$104,0),MATCH(Data!A1831,'1.6.2'!$B$6:$X$6,0))</f>
        <v>55.4</v>
      </c>
      <c r="F1831" s="14">
        <f>INDEX('2.10.1'!$B$8:$X$105,MATCH(B1831,'2.10.1'!$A$8:$A$105,0),MATCH(Data!A1831,'2.10.1'!$B$7:$X$7,0))</f>
        <v>5</v>
      </c>
      <c r="G1831" s="14">
        <f>INDEX('3.2'!$B$7:$X$104,MATCH(B1831,'3.2'!$A$7:$A$104,0),MATCH(Data!A1831,'3.2'!$B$6:$X$6,0))</f>
        <v>21424</v>
      </c>
      <c r="H1831" s="14">
        <f>INDEX('20.9'!$B$7:$X$104,MATCH(B1831,'20.9'!$A$7:$A$104,0),MATCH(Data!A1831,'20.9'!$B$6:$X$6,0))</f>
        <v>37946</v>
      </c>
      <c r="I1831" s="14">
        <f>INDEX('20.10'!$B$7:$X$104,MATCH(B1831,'20.10'!$A$7:$A$104,0),MATCH(Data!A1831,'20.10'!$B$6:$X$6,0))</f>
        <v>37063</v>
      </c>
      <c r="J1831" s="14">
        <f>INDEX('20.13'!$B$7:$X$104,MATCH(B1831,'20.13'!$A$7:$A$104,0),MATCH(Data!A1831,'20.13'!$B$6:$X$6,0))</f>
        <v>98.5</v>
      </c>
      <c r="K1831" s="14"/>
    </row>
    <row r="1832" spans="1:11" hidden="1" x14ac:dyDescent="0.45">
      <c r="A1832" s="116">
        <v>2018</v>
      </c>
      <c r="B1832" s="14" t="s">
        <v>98</v>
      </c>
      <c r="C1832" s="14">
        <f>INDEX('1.1'!$B$6:$X$103,MATCH(B1832,'1.1'!$A$6:$A$103,0),MATCH(Data!A1832,'1.1'!$B$5:$X$5,0))</f>
        <v>1229.4000000000001</v>
      </c>
      <c r="D1832" s="14">
        <f>INDEX('1.2'!$B$6:$X$103,MATCH(B1832,'1.2'!$A$6:$A$103,0),MATCH(Data!A1832,'1.2'!$B$5:$X$5,0))</f>
        <v>1234</v>
      </c>
      <c r="E1832" s="14">
        <f>INDEX('1.6.2'!$B$7:$X$104,MATCH(B1832,'1.6.2'!$A$7:$A$104,0),MATCH(Data!A1832,'1.6.2'!$B$6:$X$6,0))</f>
        <v>54</v>
      </c>
      <c r="F1832" s="14">
        <f>INDEX('2.10.1'!$B$8:$X$105,MATCH(B1832,'2.10.1'!$A$8:$A$105,0),MATCH(Data!A1832,'2.10.1'!$B$7:$X$7,0))</f>
        <v>3.7</v>
      </c>
      <c r="G1832" s="14">
        <f>INDEX('3.2'!$B$7:$X$104,MATCH(B1832,'3.2'!$A$7:$A$104,0),MATCH(Data!A1832,'3.2'!$B$6:$X$6,0))</f>
        <v>22797</v>
      </c>
      <c r="H1832" s="14">
        <f>INDEX('20.9'!$B$7:$X$104,MATCH(B1832,'20.9'!$A$7:$A$104,0),MATCH(Data!A1832,'20.9'!$B$6:$X$6,0))</f>
        <v>39288</v>
      </c>
      <c r="I1832" s="14">
        <f>INDEX('20.10'!$B$7:$X$104,MATCH(B1832,'20.10'!$A$7:$A$104,0),MATCH(Data!A1832,'20.10'!$B$6:$X$6,0))</f>
        <v>42626</v>
      </c>
      <c r="J1832" s="14">
        <f>INDEX('20.13'!$B$7:$X$104,MATCH(B1832,'20.13'!$A$7:$A$104,0),MATCH(Data!A1832,'20.13'!$B$6:$X$6,0))</f>
        <v>103</v>
      </c>
      <c r="K1832" s="14"/>
    </row>
    <row r="1833" spans="1:11" hidden="1" x14ac:dyDescent="0.45">
      <c r="A1833" s="116">
        <v>2018</v>
      </c>
      <c r="B1833" s="44" t="s">
        <v>143</v>
      </c>
      <c r="C1833" s="14">
        <f>INDEX('1.1'!$B$6:$X$103,MATCH(B1833,'1.1'!$A$6:$A$103,0),MATCH(Data!A1833,'1.1'!$B$5:$X$5,0))</f>
        <v>12342.1</v>
      </c>
      <c r="D1833" s="14">
        <f>INDEX('1.2'!$B$6:$X$103,MATCH(B1833,'1.2'!$A$6:$A$103,0),MATCH(Data!A1833,'1.2'!$B$5:$X$5,0))</f>
        <v>12345.4</v>
      </c>
      <c r="E1833" s="14">
        <f>INDEX('1.6.2'!$B$7:$X$104,MATCH(B1833,'1.6.2'!$A$7:$A$104,0),MATCH(Data!A1833,'1.6.2'!$B$6:$X$6,0))</f>
        <v>55.4</v>
      </c>
      <c r="F1833" s="14">
        <f>INDEX('2.10.1'!$B$8:$X$105,MATCH(B1833,'2.10.1'!$A$8:$A$105,0),MATCH(Data!A1833,'2.10.1'!$B$7:$X$7,0))</f>
        <v>4.7</v>
      </c>
      <c r="G1833" s="14">
        <f>INDEX('3.2'!$B$7:$X$104,MATCH(B1833,'3.2'!$A$7:$A$104,0),MATCH(Data!A1833,'3.2'!$B$6:$X$6,0))</f>
        <v>35095</v>
      </c>
      <c r="H1833" s="14">
        <f>INDEX('20.9'!$B$7:$X$104,MATCH(B1833,'20.9'!$A$7:$A$104,0),MATCH(Data!A1833,'20.9'!$B$6:$X$6,0))</f>
        <v>53286</v>
      </c>
      <c r="I1833" s="14">
        <f>INDEX('20.10'!$B$7:$X$104,MATCH(B1833,'20.10'!$A$7:$A$104,0),MATCH(Data!A1833,'20.10'!$B$6:$X$6,0))</f>
        <v>57439</v>
      </c>
      <c r="J1833" s="14">
        <f>INDEX('20.13'!$B$7:$X$104,MATCH(B1833,'20.13'!$A$7:$A$104,0),MATCH(Data!A1833,'20.13'!$B$6:$X$6,0))</f>
        <v>104</v>
      </c>
      <c r="K1833" s="14"/>
    </row>
    <row r="1834" spans="1:11" hidden="1" x14ac:dyDescent="0.45">
      <c r="A1834" s="116">
        <v>2018</v>
      </c>
      <c r="B1834" s="14" t="s">
        <v>99</v>
      </c>
      <c r="C1834" s="14">
        <f>INDEX('1.1'!$B$6:$X$103,MATCH(B1834,'1.1'!$A$6:$A$103,0),MATCH(Data!A1834,'1.1'!$B$5:$X$5,0))</f>
        <v>810.5</v>
      </c>
      <c r="D1834" s="14">
        <f>INDEX('1.2'!$B$6:$X$103,MATCH(B1834,'1.2'!$A$6:$A$103,0),MATCH(Data!A1834,'1.2'!$B$5:$X$5,0))</f>
        <v>817.4</v>
      </c>
      <c r="E1834" s="14">
        <f>INDEX('1.6.2'!$B$7:$X$104,MATCH(B1834,'1.6.2'!$A$7:$A$104,0),MATCH(Data!A1834,'1.6.2'!$B$6:$X$6,0))</f>
        <v>50.2</v>
      </c>
      <c r="F1834" s="14">
        <f>INDEX('2.10.1'!$B$8:$X$105,MATCH(B1834,'2.10.1'!$A$8:$A$105,0),MATCH(Data!A1834,'2.10.1'!$B$7:$X$7,0))</f>
        <v>8</v>
      </c>
      <c r="G1834" s="14">
        <f>INDEX('3.2'!$B$7:$X$104,MATCH(B1834,'3.2'!$A$7:$A$104,0),MATCH(Data!A1834,'3.2'!$B$6:$X$6,0))</f>
        <v>20335</v>
      </c>
      <c r="H1834" s="14">
        <f>INDEX('20.9'!$B$7:$X$104,MATCH(B1834,'20.9'!$A$7:$A$104,0),MATCH(Data!A1834,'20.9'!$B$6:$X$6,0))</f>
        <v>38686</v>
      </c>
      <c r="I1834" s="14">
        <f>INDEX('20.10'!$B$7:$X$104,MATCH(B1834,'20.10'!$A$7:$A$104,0),MATCH(Data!A1834,'20.10'!$B$6:$X$6,0))</f>
        <v>36182</v>
      </c>
      <c r="J1834" s="14">
        <f>INDEX('20.13'!$B$7:$X$104,MATCH(B1834,'20.13'!$A$7:$A$104,0),MATCH(Data!A1834,'20.13'!$B$6:$X$6,0))</f>
        <v>102</v>
      </c>
      <c r="K1834" s="14"/>
    </row>
    <row r="1835" spans="1:11" hidden="1" x14ac:dyDescent="0.45">
      <c r="A1835" s="116">
        <v>2018</v>
      </c>
      <c r="B1835" s="14" t="s">
        <v>100</v>
      </c>
      <c r="C1835" s="14">
        <f>INDEX('1.1'!$B$6:$X$103,MATCH(B1835,'1.1'!$A$6:$A$103,0),MATCH(Data!A1835,'1.1'!$B$5:$X$5,0))</f>
        <v>4315.2</v>
      </c>
      <c r="D1835" s="14">
        <f>INDEX('1.2'!$B$6:$X$103,MATCH(B1835,'1.2'!$A$6:$A$103,0),MATCH(Data!A1835,'1.2'!$B$5:$X$5,0))</f>
        <v>4320</v>
      </c>
      <c r="E1835" s="14">
        <f>INDEX('1.6.2'!$B$7:$X$104,MATCH(B1835,'1.6.2'!$A$7:$A$104,0),MATCH(Data!A1835,'1.6.2'!$B$6:$X$6,0))</f>
        <v>54.4</v>
      </c>
      <c r="F1835" s="14">
        <f>INDEX('2.10.1'!$B$8:$X$105,MATCH(B1835,'2.10.1'!$A$8:$A$105,0),MATCH(Data!A1835,'2.10.1'!$B$7:$X$7,0))</f>
        <v>4.8</v>
      </c>
      <c r="G1835" s="14">
        <f>INDEX('3.2'!$B$7:$X$104,MATCH(B1835,'3.2'!$A$7:$A$104,0),MATCH(Data!A1835,'3.2'!$B$6:$X$6,0))</f>
        <v>36737</v>
      </c>
      <c r="H1835" s="14">
        <f>INDEX('20.9'!$B$7:$X$104,MATCH(B1835,'20.9'!$A$7:$A$104,0),MATCH(Data!A1835,'20.9'!$B$6:$X$6,0))</f>
        <v>60564</v>
      </c>
      <c r="I1835" s="14">
        <f>INDEX('20.10'!$B$7:$X$104,MATCH(B1835,'20.10'!$A$7:$A$104,0),MATCH(Data!A1835,'20.10'!$B$6:$X$6,0))</f>
        <v>62819</v>
      </c>
      <c r="J1835" s="14">
        <f>INDEX('20.13'!$B$7:$X$104,MATCH(B1835,'20.13'!$A$7:$A$104,0),MATCH(Data!A1835,'20.13'!$B$6:$X$6,0))</f>
        <v>98.8</v>
      </c>
      <c r="K1835" s="14"/>
    </row>
    <row r="1836" spans="1:11" hidden="1" x14ac:dyDescent="0.45">
      <c r="A1836" s="116">
        <v>2018</v>
      </c>
      <c r="B1836" s="14" t="s">
        <v>101</v>
      </c>
      <c r="C1836" s="14">
        <f>INDEX('1.1'!$B$6:$X$103,MATCH(B1836,'1.1'!$A$6:$A$103,0),MATCH(Data!A1836,'1.1'!$B$5:$X$5,0))</f>
        <v>3738.5</v>
      </c>
      <c r="D1836" s="14">
        <f>INDEX('1.2'!$B$6:$X$103,MATCH(B1836,'1.2'!$A$6:$A$103,0),MATCH(Data!A1836,'1.2'!$B$5:$X$5,0))</f>
        <v>3721.6</v>
      </c>
      <c r="E1836" s="14">
        <f>INDEX('1.6.2'!$B$7:$X$104,MATCH(B1836,'1.6.2'!$A$7:$A$104,0),MATCH(Data!A1836,'1.6.2'!$B$6:$X$6,0))</f>
        <v>58.8</v>
      </c>
      <c r="F1836" s="14">
        <f>INDEX('2.10.1'!$B$8:$X$105,MATCH(B1836,'2.10.1'!$A$8:$A$105,0),MATCH(Data!A1836,'2.10.1'!$B$7:$X$7,0))</f>
        <v>3.1</v>
      </c>
      <c r="G1836" s="14">
        <f>INDEX('3.2'!$B$7:$X$104,MATCH(B1836,'3.2'!$A$7:$A$104,0),MATCH(Data!A1836,'3.2'!$B$6:$X$6,0))</f>
        <v>46584</v>
      </c>
      <c r="H1836" s="14">
        <f>INDEX('20.9'!$B$7:$X$104,MATCH(B1836,'20.9'!$A$7:$A$104,0),MATCH(Data!A1836,'20.9'!$B$6:$X$6,0))</f>
        <v>52728</v>
      </c>
      <c r="I1836" s="14">
        <f>INDEX('20.10'!$B$7:$X$104,MATCH(B1836,'20.10'!$A$7:$A$104,0),MATCH(Data!A1836,'20.10'!$B$6:$X$6,0))</f>
        <v>54813</v>
      </c>
      <c r="J1836" s="14">
        <f>INDEX('20.13'!$B$7:$X$104,MATCH(B1836,'20.13'!$A$7:$A$104,0),MATCH(Data!A1836,'20.13'!$B$6:$X$6,0))</f>
        <v>109.6</v>
      </c>
      <c r="K1836" s="14"/>
    </row>
    <row r="1837" spans="1:11" hidden="1" x14ac:dyDescent="0.45">
      <c r="A1837" s="116">
        <v>2018</v>
      </c>
      <c r="B1837" s="83" t="s">
        <v>62</v>
      </c>
      <c r="C1837" s="14">
        <f>INDEX('1.1'!$B$6:$X$103,MATCH(B1837,'1.1'!$A$6:$A$103,0),MATCH(Data!A1837,'1.1'!$B$5:$X$5,0))</f>
        <v>0</v>
      </c>
      <c r="D1837" s="14">
        <f>INDEX('1.2'!$B$6:$X$103,MATCH(B1837,'1.2'!$A$6:$A$103,0),MATCH(Data!A1837,'1.2'!$B$5:$X$5,0))</f>
        <v>0</v>
      </c>
      <c r="E1837" s="14">
        <f>INDEX('1.6.2'!$B$7:$X$104,MATCH(B1837,'1.6.2'!$A$7:$A$104,0),MATCH(Data!A1837,'1.6.2'!$B$6:$X$6,0))</f>
        <v>0</v>
      </c>
      <c r="F1837" s="14">
        <f>INDEX('2.10.1'!$B$8:$X$105,MATCH(B1837,'2.10.1'!$A$8:$A$105,0),MATCH(Data!A1837,'2.10.1'!$B$7:$X$7,0))</f>
        <v>0</v>
      </c>
      <c r="G1837" s="14">
        <f>INDEX('3.2'!$B$7:$X$104,MATCH(B1837,'3.2'!$A$7:$A$104,0),MATCH(Data!A1837,'3.2'!$B$6:$X$6,0))</f>
        <v>0</v>
      </c>
      <c r="H1837" s="14">
        <f>INDEX('20.9'!$B$7:$X$104,MATCH(B1837,'20.9'!$A$7:$A$104,0),MATCH(Data!A1837,'20.9'!$B$6:$X$6,0))</f>
        <v>0</v>
      </c>
      <c r="I1837" s="14">
        <f>INDEX('20.10'!$B$7:$X$104,MATCH(B1837,'20.10'!$A$7:$A$104,0),MATCH(Data!A1837,'20.10'!$B$6:$X$6,0))</f>
        <v>0</v>
      </c>
      <c r="J1837" s="14">
        <f>INDEX('20.13'!$B$7:$X$104,MATCH(B1837,'20.13'!$A$7:$A$104,0),MATCH(Data!A1837,'20.13'!$B$6:$X$6,0))</f>
        <v>0</v>
      </c>
      <c r="K1837" s="14"/>
    </row>
    <row r="1838" spans="1:11" ht="18" hidden="1" x14ac:dyDescent="0.45">
      <c r="A1838" s="116">
        <v>2018</v>
      </c>
      <c r="B1838" s="105" t="s">
        <v>144</v>
      </c>
      <c r="C1838" s="14">
        <f>INDEX('1.1'!$B$6:$X$103,MATCH(B1838,'1.1'!$A$6:$A$103,0),MATCH(Data!A1838,'1.1'!$B$5:$X$5,0))</f>
        <v>1672.3</v>
      </c>
      <c r="D1838" s="14">
        <f>INDEX('1.2'!$B$6:$X$103,MATCH(B1838,'1.2'!$A$6:$A$103,0),MATCH(Data!A1838,'1.2'!$B$5:$X$5,0))</f>
        <v>1667.4</v>
      </c>
      <c r="E1838" s="14">
        <f>INDEX('1.6.2'!$B$7:$X$104,MATCH(B1838,'1.6.2'!$A$7:$A$104,0),MATCH(Data!A1838,'1.6.2'!$B$6:$X$6,0))</f>
        <v>60.4</v>
      </c>
      <c r="F1838" s="14">
        <f>INDEX('2.10.1'!$B$8:$X$105,MATCH(B1838,'2.10.1'!$A$8:$A$105,0),MATCH(Data!A1838,'2.10.1'!$B$7:$X$7,0))</f>
        <v>2.5</v>
      </c>
      <c r="G1838" s="14">
        <f>INDEX('3.2'!$B$7:$X$104,MATCH(B1838,'3.2'!$A$7:$A$104,0),MATCH(Data!A1838,'3.2'!$B$6:$X$6,0))</f>
        <v>50831</v>
      </c>
      <c r="H1838" s="14">
        <f>INDEX('20.9'!$B$7:$X$104,MATCH(B1838,'20.9'!$A$7:$A$104,0),MATCH(Data!A1838,'20.9'!$B$6:$X$6,0))</f>
        <v>51197</v>
      </c>
      <c r="I1838" s="14">
        <f>INDEX('20.10'!$B$7:$X$104,MATCH(B1838,'20.10'!$A$7:$A$104,0),MATCH(Data!A1838,'20.10'!$B$6:$X$6,0))</f>
        <v>56844</v>
      </c>
      <c r="J1838" s="14">
        <f>INDEX('20.13'!$B$7:$X$104,MATCH(B1838,'20.13'!$A$7:$A$104,0),MATCH(Data!A1838,'20.13'!$B$6:$X$6,0))</f>
        <v>114.7</v>
      </c>
      <c r="K1838" s="14"/>
    </row>
    <row r="1839" spans="1:11" ht="18" hidden="1" x14ac:dyDescent="0.45">
      <c r="A1839" s="116">
        <v>2018</v>
      </c>
      <c r="B1839" s="105" t="s">
        <v>133</v>
      </c>
      <c r="C1839" s="14">
        <f>INDEX('1.1'!$B$6:$X$103,MATCH(B1839,'1.1'!$A$6:$A$103,0),MATCH(Data!A1839,'1.1'!$B$5:$X$5,0))</f>
        <v>510.6</v>
      </c>
      <c r="D1839" s="14">
        <f>INDEX('1.2'!$B$6:$X$103,MATCH(B1839,'1.2'!$A$6:$A$103,0),MATCH(Data!A1839,'1.2'!$B$5:$X$5,0))</f>
        <v>511</v>
      </c>
      <c r="E1839" s="14">
        <f>INDEX('1.6.2'!$B$7:$X$104,MATCH(B1839,'1.6.2'!$A$7:$A$104,0),MATCH(Data!A1839,'1.6.2'!$B$6:$X$6,0))</f>
        <v>64</v>
      </c>
      <c r="F1839" s="14">
        <f>INDEX('2.10.1'!$B$8:$X$105,MATCH(B1839,'2.10.1'!$A$8:$A$105,0),MATCH(Data!A1839,'2.10.1'!$B$7:$X$7,0))</f>
        <v>2.1</v>
      </c>
      <c r="G1839" s="14">
        <f>INDEX('3.2'!$B$7:$X$104,MATCH(B1839,'3.2'!$A$7:$A$104,0),MATCH(Data!A1839,'3.2'!$B$6:$X$6,0))</f>
        <v>79543</v>
      </c>
      <c r="H1839" s="14">
        <f>INDEX('20.9'!$B$7:$X$104,MATCH(B1839,'20.9'!$A$7:$A$104,0),MATCH(Data!A1839,'20.9'!$B$6:$X$6,0))</f>
        <v>65482</v>
      </c>
      <c r="I1839" s="14">
        <f>INDEX('20.10'!$B$7:$X$104,MATCH(B1839,'20.10'!$A$7:$A$104,0),MATCH(Data!A1839,'20.10'!$B$6:$X$6,0))</f>
        <v>56166</v>
      </c>
      <c r="J1839" s="14">
        <f>INDEX('20.13'!$B$7:$X$104,MATCH(B1839,'20.13'!$A$7:$A$104,0),MATCH(Data!A1839,'20.13'!$B$6:$X$6,0))</f>
        <v>100.9</v>
      </c>
      <c r="K1839" s="14"/>
    </row>
    <row r="1840" spans="1:11" ht="18" hidden="1" x14ac:dyDescent="0.45">
      <c r="A1840" s="116">
        <v>2018</v>
      </c>
      <c r="B1840" s="105" t="s">
        <v>102</v>
      </c>
      <c r="C1840" s="14">
        <f>INDEX('1.1'!$B$6:$X$103,MATCH(B1840,'1.1'!$A$6:$A$103,0),MATCH(Data!A1840,'1.1'!$B$5:$X$5,0))</f>
        <v>1555.6</v>
      </c>
      <c r="D1840" s="14">
        <f>INDEX('1.2'!$B$6:$X$103,MATCH(B1840,'1.2'!$A$6:$A$103,0),MATCH(Data!A1840,'1.2'!$B$5:$X$5,0))</f>
        <v>1543.1999999999998</v>
      </c>
      <c r="E1840" s="14">
        <f>INDEX('1.6.2'!$B$7:$X$104,MATCH(B1840,'1.6.2'!$A$7:$A$104,0),MATCH(Data!A1840,'1.6.2'!$B$6:$X$6,0))</f>
        <v>55.3</v>
      </c>
      <c r="F1840" s="14">
        <f>INDEX('2.10.1'!$B$8:$X$105,MATCH(B1840,'2.10.1'!$A$8:$A$105,0),MATCH(Data!A1840,'2.10.1'!$B$7:$X$7,0))</f>
        <v>4.5</v>
      </c>
      <c r="G1840" s="14">
        <f>INDEX('3.2'!$B$7:$X$104,MATCH(B1840,'3.2'!$A$7:$A$104,0),MATCH(Data!A1840,'3.2'!$B$6:$X$6,0))</f>
        <v>30117</v>
      </c>
      <c r="H1840" s="14">
        <f>INDEX('20.9'!$B$7:$X$104,MATCH(B1840,'20.9'!$A$7:$A$104,0),MATCH(Data!A1840,'20.9'!$B$6:$X$6,0))</f>
        <v>52810</v>
      </c>
      <c r="I1840" s="14">
        <f>INDEX('20.10'!$B$7:$X$104,MATCH(B1840,'20.10'!$A$7:$A$104,0),MATCH(Data!A1840,'20.10'!$B$6:$X$6,0))</f>
        <v>54480</v>
      </c>
      <c r="J1840" s="14">
        <f>INDEX('20.13'!$B$7:$X$104,MATCH(B1840,'20.13'!$A$7:$A$104,0),MATCH(Data!A1840,'20.13'!$B$6:$X$6,0))</f>
        <v>108.7</v>
      </c>
      <c r="K1840" s="14"/>
    </row>
    <row r="1841" spans="1:11" hidden="1" x14ac:dyDescent="0.45">
      <c r="A1841" s="116">
        <v>2018</v>
      </c>
      <c r="B1841" s="14" t="s">
        <v>103</v>
      </c>
      <c r="C1841" s="14">
        <f>INDEX('1.1'!$B$6:$X$103,MATCH(B1841,'1.1'!$A$6:$A$103,0),MATCH(Data!A1841,'1.1'!$B$5:$X$5,0))</f>
        <v>3477.9</v>
      </c>
      <c r="D1841" s="14">
        <f>INDEX('1.2'!$B$6:$X$103,MATCH(B1841,'1.2'!$A$6:$A$103,0),MATCH(Data!A1841,'1.2'!$B$5:$X$5,0))</f>
        <v>3486.4</v>
      </c>
      <c r="E1841" s="14">
        <f>INDEX('1.6.2'!$B$7:$X$104,MATCH(B1841,'1.6.2'!$A$7:$A$104,0),MATCH(Data!A1841,'1.6.2'!$B$6:$X$6,0))</f>
        <v>54.3</v>
      </c>
      <c r="F1841" s="14">
        <f>INDEX('2.10.1'!$B$8:$X$105,MATCH(B1841,'2.10.1'!$A$8:$A$105,0),MATCH(Data!A1841,'2.10.1'!$B$7:$X$7,0))</f>
        <v>5.6</v>
      </c>
      <c r="G1841" s="14">
        <f>INDEX('3.2'!$B$7:$X$104,MATCH(B1841,'3.2'!$A$7:$A$104,0),MATCH(Data!A1841,'3.2'!$B$6:$X$6,0))</f>
        <v>24392</v>
      </c>
      <c r="H1841" s="14">
        <f>INDEX('20.9'!$B$7:$X$104,MATCH(B1841,'20.9'!$A$7:$A$104,0),MATCH(Data!A1841,'20.9'!$B$6:$X$6,0))</f>
        <v>39015</v>
      </c>
      <c r="I1841" s="14">
        <f>INDEX('20.10'!$B$7:$X$104,MATCH(B1841,'20.10'!$A$7:$A$104,0),MATCH(Data!A1841,'20.10'!$B$6:$X$6,0))</f>
        <v>37950</v>
      </c>
      <c r="J1841" s="14">
        <f>INDEX('20.13'!$B$7:$X$104,MATCH(B1841,'20.13'!$A$7:$A$104,0),MATCH(Data!A1841,'20.13'!$B$6:$X$6,0))</f>
        <v>108.1</v>
      </c>
      <c r="K1841" s="14"/>
    </row>
    <row r="1842" spans="1:11" hidden="1" x14ac:dyDescent="0.45">
      <c r="A1842" s="116">
        <v>2018</v>
      </c>
      <c r="B1842" s="44" t="s">
        <v>145</v>
      </c>
      <c r="C1842" s="14">
        <f>INDEX('1.1'!$B$6:$X$103,MATCH(B1842,'1.1'!$A$6:$A$103,0),MATCH(Data!A1842,'1.1'!$B$5:$X$5,0))</f>
        <v>17077.3</v>
      </c>
      <c r="D1842" s="14">
        <f>INDEX('1.2'!$B$6:$X$103,MATCH(B1842,'1.2'!$A$6:$A$103,0),MATCH(Data!A1842,'1.2'!$B$5:$X$5,0))</f>
        <v>17111.599999999999</v>
      </c>
      <c r="E1842" s="14">
        <f>INDEX('1.6.2'!$B$7:$X$104,MATCH(B1842,'1.6.2'!$A$7:$A$104,0),MATCH(Data!A1842,'1.6.2'!$B$6:$X$6,0))</f>
        <v>54.9</v>
      </c>
      <c r="F1842" s="14">
        <f>INDEX('2.10.1'!$B$8:$X$105,MATCH(B1842,'2.10.1'!$A$8:$A$105,0),MATCH(Data!A1842,'2.10.1'!$B$7:$X$7,0))</f>
        <v>6.4</v>
      </c>
      <c r="G1842" s="14">
        <f>INDEX('3.2'!$B$7:$X$104,MATCH(B1842,'3.2'!$A$7:$A$104,0),MATCH(Data!A1842,'3.2'!$B$6:$X$6,0))</f>
        <v>25665</v>
      </c>
      <c r="H1842" s="14">
        <f>INDEX('20.9'!$B$7:$X$104,MATCH(B1842,'20.9'!$A$7:$A$104,0),MATCH(Data!A1842,'20.9'!$B$6:$X$6,0))</f>
        <v>48431</v>
      </c>
      <c r="I1842" s="14">
        <f>INDEX('20.10'!$B$7:$X$104,MATCH(B1842,'20.10'!$A$7:$A$104,0),MATCH(Data!A1842,'20.10'!$B$6:$X$6,0))</f>
        <v>49153</v>
      </c>
      <c r="J1842" s="14">
        <f>INDEX('20.13'!$B$7:$X$104,MATCH(B1842,'20.13'!$A$7:$A$104,0),MATCH(Data!A1842,'20.13'!$B$6:$X$6,0))</f>
        <v>107.8</v>
      </c>
      <c r="K1842" s="14"/>
    </row>
    <row r="1843" spans="1:11" hidden="1" x14ac:dyDescent="0.45">
      <c r="A1843" s="116">
        <v>2018</v>
      </c>
      <c r="B1843" s="14" t="s">
        <v>104</v>
      </c>
      <c r="C1843" s="14">
        <f>INDEX('1.1'!$B$6:$X$103,MATCH(B1843,'1.1'!$A$6:$A$103,0),MATCH(Data!A1843,'1.1'!$B$5:$X$5,0))</f>
        <v>210.9</v>
      </c>
      <c r="D1843" s="14">
        <f>INDEX('1.2'!$B$6:$X$103,MATCH(B1843,'1.2'!$A$6:$A$103,0),MATCH(Data!A1843,'1.2'!$B$5:$X$5,0))</f>
        <v>211</v>
      </c>
      <c r="E1843" s="14">
        <f>INDEX('1.6.2'!$B$7:$X$104,MATCH(B1843,'1.6.2'!$A$7:$A$104,0),MATCH(Data!A1843,'1.6.2'!$B$6:$X$6,0))</f>
        <v>52.8</v>
      </c>
      <c r="F1843" s="14">
        <f>INDEX('2.10.1'!$B$8:$X$105,MATCH(B1843,'2.10.1'!$A$8:$A$105,0),MATCH(Data!A1843,'2.10.1'!$B$7:$X$7,0))</f>
        <v>11.2</v>
      </c>
      <c r="G1843" s="14">
        <f>INDEX('3.2'!$B$7:$X$104,MATCH(B1843,'3.2'!$A$7:$A$104,0),MATCH(Data!A1843,'3.2'!$B$6:$X$6,0))</f>
        <v>19503</v>
      </c>
      <c r="H1843" s="14">
        <f>INDEX('20.9'!$B$7:$X$104,MATCH(B1843,'20.9'!$A$7:$A$104,0),MATCH(Data!A1843,'20.9'!$B$6:$X$6,0))</f>
        <v>36766</v>
      </c>
      <c r="I1843" s="14">
        <f>INDEX('20.10'!$B$7:$X$104,MATCH(B1843,'20.10'!$A$7:$A$104,0),MATCH(Data!A1843,'20.10'!$B$6:$X$6,0))</f>
        <v>41158</v>
      </c>
      <c r="J1843" s="14">
        <f>INDEX('20.13'!$B$7:$X$104,MATCH(B1843,'20.13'!$A$7:$A$104,0),MATCH(Data!A1843,'20.13'!$B$6:$X$6,0))</f>
        <v>109.3</v>
      </c>
      <c r="K1843" s="14"/>
    </row>
    <row r="1844" spans="1:11" hidden="1" x14ac:dyDescent="0.45">
      <c r="A1844" s="116">
        <v>2018</v>
      </c>
      <c r="B1844" s="14" t="s">
        <v>106</v>
      </c>
      <c r="C1844" s="14">
        <f>INDEX('1.1'!$B$6:$X$103,MATCH(B1844,'1.1'!$A$6:$A$103,0),MATCH(Data!A1844,'1.1'!$B$5:$X$5,0))</f>
        <v>326.89999999999998</v>
      </c>
      <c r="D1844" s="14">
        <f>INDEX('1.2'!$B$6:$X$103,MATCH(B1844,'1.2'!$A$6:$A$103,0),MATCH(Data!A1844,'1.2'!$B$5:$X$5,0))</f>
        <v>325.39999999999998</v>
      </c>
      <c r="E1844" s="14">
        <f>INDEX('1.6.2'!$B$7:$X$104,MATCH(B1844,'1.6.2'!$A$7:$A$104,0),MATCH(Data!A1844,'1.6.2'!$B$6:$X$6,0))</f>
        <v>54.5</v>
      </c>
      <c r="F1844" s="14">
        <f>INDEX('2.10.1'!$B$8:$X$105,MATCH(B1844,'2.10.1'!$A$8:$A$105,0),MATCH(Data!A1844,'2.10.1'!$B$7:$X$7,0))</f>
        <v>14.8</v>
      </c>
      <c r="G1844" s="14">
        <f>INDEX('3.2'!$B$7:$X$104,MATCH(B1844,'3.2'!$A$7:$A$104,0),MATCH(Data!A1844,'3.2'!$B$6:$X$6,0))</f>
        <v>15610</v>
      </c>
      <c r="H1844" s="14" t="str">
        <f>INDEX('20.9'!$B$7:$X$104,MATCH(B1844,'20.9'!$A$7:$A$104,0),MATCH(Data!A1844,'20.9'!$B$6:$X$6,0))</f>
        <v>…4)</v>
      </c>
      <c r="I1844" s="14">
        <f>INDEX('20.10'!$B$7:$X$104,MATCH(B1844,'20.10'!$A$7:$A$104,0),MATCH(Data!A1844,'20.10'!$B$6:$X$6,0))</f>
        <v>54845</v>
      </c>
      <c r="J1844" s="14">
        <f>INDEX('20.13'!$B$7:$X$104,MATCH(B1844,'20.13'!$A$7:$A$104,0),MATCH(Data!A1844,'20.13'!$B$6:$X$6,0))</f>
        <v>111.6</v>
      </c>
      <c r="K1844" s="14"/>
    </row>
    <row r="1845" spans="1:11" hidden="1" x14ac:dyDescent="0.45">
      <c r="A1845" s="116">
        <v>2018</v>
      </c>
      <c r="B1845" s="14" t="s">
        <v>107</v>
      </c>
      <c r="C1845" s="14">
        <f>INDEX('1.1'!$B$6:$X$103,MATCH(B1845,'1.1'!$A$6:$A$103,0),MATCH(Data!A1845,'1.1'!$B$5:$X$5,0))</f>
        <v>539.70000000000005</v>
      </c>
      <c r="D1845" s="14">
        <f>INDEX('1.2'!$B$6:$X$103,MATCH(B1845,'1.2'!$A$6:$A$103,0),MATCH(Data!A1845,'1.2'!$B$5:$X$5,0))</f>
        <v>540.1</v>
      </c>
      <c r="E1845" s="14">
        <f>INDEX('1.6.2'!$B$7:$X$104,MATCH(B1845,'1.6.2'!$A$7:$A$104,0),MATCH(Data!A1845,'1.6.2'!$B$6:$X$6,0))</f>
        <v>54</v>
      </c>
      <c r="F1845" s="14">
        <f>INDEX('2.10.1'!$B$8:$X$105,MATCH(B1845,'2.10.1'!$A$8:$A$105,0),MATCH(Data!A1845,'2.10.1'!$B$7:$X$7,0))</f>
        <v>5.2</v>
      </c>
      <c r="G1845" s="14">
        <f>INDEX('3.2'!$B$7:$X$104,MATCH(B1845,'3.2'!$A$7:$A$104,0),MATCH(Data!A1845,'3.2'!$B$6:$X$6,0))</f>
        <v>21571</v>
      </c>
      <c r="H1845" s="14">
        <f>INDEX('20.9'!$B$7:$X$104,MATCH(B1845,'20.9'!$A$7:$A$104,0),MATCH(Data!A1845,'20.9'!$B$6:$X$6,0))</f>
        <v>41951</v>
      </c>
      <c r="I1845" s="14">
        <f>INDEX('20.10'!$B$7:$X$104,MATCH(B1845,'20.10'!$A$7:$A$104,0),MATCH(Data!A1845,'20.10'!$B$6:$X$6,0))</f>
        <v>39676</v>
      </c>
      <c r="J1845" s="14">
        <f>INDEX('20.13'!$B$7:$X$104,MATCH(B1845,'20.13'!$A$7:$A$104,0),MATCH(Data!A1845,'20.13'!$B$6:$X$6,0))</f>
        <v>103.4</v>
      </c>
      <c r="K1845" s="14"/>
    </row>
    <row r="1846" spans="1:11" hidden="1" x14ac:dyDescent="0.45">
      <c r="A1846" s="116">
        <v>2018</v>
      </c>
      <c r="B1846" s="14" t="s">
        <v>108</v>
      </c>
      <c r="C1846" s="14">
        <f>INDEX('1.1'!$B$6:$X$103,MATCH(B1846,'1.1'!$A$6:$A$103,0),MATCH(Data!A1846,'1.1'!$B$5:$X$5,0))</f>
        <v>2250.1</v>
      </c>
      <c r="D1846" s="14">
        <f>INDEX('1.2'!$B$6:$X$103,MATCH(B1846,'1.2'!$A$6:$A$103,0),MATCH(Data!A1846,'1.2'!$B$5:$X$5,0))</f>
        <v>2263.9</v>
      </c>
      <c r="E1846" s="14">
        <f>INDEX('1.6.2'!$B$7:$X$104,MATCH(B1846,'1.6.2'!$A$7:$A$104,0),MATCH(Data!A1846,'1.6.2'!$B$6:$X$6,0))</f>
        <v>52.9</v>
      </c>
      <c r="F1846" s="14">
        <f>INDEX('2.10.1'!$B$8:$X$105,MATCH(B1846,'2.10.1'!$A$8:$A$105,0),MATCH(Data!A1846,'2.10.1'!$B$7:$X$7,0))</f>
        <v>6.1</v>
      </c>
      <c r="G1846" s="14">
        <f>INDEX('3.2'!$B$7:$X$104,MATCH(B1846,'3.2'!$A$7:$A$104,0),MATCH(Data!A1846,'3.2'!$B$6:$X$6,0))</f>
        <v>22882</v>
      </c>
      <c r="H1846" s="14">
        <f>INDEX('20.9'!$B$7:$X$104,MATCH(B1846,'20.9'!$A$7:$A$104,0),MATCH(Data!A1846,'20.9'!$B$6:$X$6,0))</f>
        <v>44206</v>
      </c>
      <c r="I1846" s="14">
        <f>INDEX('20.10'!$B$7:$X$104,MATCH(B1846,'20.10'!$A$7:$A$104,0),MATCH(Data!A1846,'20.10'!$B$6:$X$6,0))</f>
        <v>44219</v>
      </c>
      <c r="J1846" s="14">
        <f>INDEX('20.13'!$B$7:$X$104,MATCH(B1846,'20.13'!$A$7:$A$104,0),MATCH(Data!A1846,'20.13'!$B$6:$X$6,0))</f>
        <v>103.9</v>
      </c>
      <c r="K1846" s="14"/>
    </row>
    <row r="1847" spans="1:11" hidden="1" x14ac:dyDescent="0.45">
      <c r="A1847" s="116">
        <v>2018</v>
      </c>
      <c r="B1847" s="14" t="s">
        <v>109</v>
      </c>
      <c r="C1847" s="14">
        <f>INDEX('1.1'!$B$6:$X$103,MATCH(B1847,'1.1'!$A$6:$A$103,0),MATCH(Data!A1847,'1.1'!$B$5:$X$5,0))</f>
        <v>2879.2</v>
      </c>
      <c r="D1847" s="14">
        <f>INDEX('1.2'!$B$6:$X$103,MATCH(B1847,'1.2'!$A$6:$A$103,0),MATCH(Data!A1847,'1.2'!$B$5:$X$5,0))</f>
        <v>2880.1</v>
      </c>
      <c r="E1847" s="14">
        <f>INDEX('1.6.2'!$B$7:$X$104,MATCH(B1847,'1.6.2'!$A$7:$A$104,0),MATCH(Data!A1847,'1.6.2'!$B$6:$X$6,0))</f>
        <v>56.5</v>
      </c>
      <c r="F1847" s="14">
        <f>INDEX('2.10.1'!$B$8:$X$105,MATCH(B1847,'2.10.1'!$A$8:$A$105,0),MATCH(Data!A1847,'2.10.1'!$B$7:$X$7,0))</f>
        <v>4.9000000000000004</v>
      </c>
      <c r="G1847" s="14">
        <f>INDEX('3.2'!$B$7:$X$104,MATCH(B1847,'3.2'!$A$7:$A$104,0),MATCH(Data!A1847,'3.2'!$B$6:$X$6,0))</f>
        <v>30023</v>
      </c>
      <c r="H1847" s="14">
        <f>INDEX('20.9'!$B$7:$X$104,MATCH(B1847,'20.9'!$A$7:$A$104,0),MATCH(Data!A1847,'20.9'!$B$6:$X$6,0))</f>
        <v>53506</v>
      </c>
      <c r="I1847" s="14">
        <f>INDEX('20.10'!$B$7:$X$104,MATCH(B1847,'20.10'!$A$7:$A$104,0),MATCH(Data!A1847,'20.10'!$B$6:$X$6,0))</f>
        <v>46868</v>
      </c>
      <c r="J1847" s="14">
        <f>INDEX('20.13'!$B$7:$X$104,MATCH(B1847,'20.13'!$A$7:$A$104,0),MATCH(Data!A1847,'20.13'!$B$6:$X$6,0))</f>
        <v>105.9</v>
      </c>
      <c r="K1847" s="14"/>
    </row>
    <row r="1848" spans="1:11" hidden="1" x14ac:dyDescent="0.45">
      <c r="A1848" s="116">
        <v>2018</v>
      </c>
      <c r="B1848" s="14" t="s">
        <v>110</v>
      </c>
      <c r="C1848" s="14">
        <f>INDEX('1.1'!$B$6:$X$103,MATCH(B1848,'1.1'!$A$6:$A$103,0),MATCH(Data!A1848,'1.1'!$B$5:$X$5,0))</f>
        <v>2402.4</v>
      </c>
      <c r="D1848" s="14">
        <f>INDEX('1.2'!$B$6:$X$103,MATCH(B1848,'1.2'!$A$6:$A$103,0),MATCH(Data!A1848,'1.2'!$B$5:$X$5,0))</f>
        <v>2405.3000000000002</v>
      </c>
      <c r="E1848" s="14">
        <f>INDEX('1.6.2'!$B$7:$X$104,MATCH(B1848,'1.6.2'!$A$7:$A$104,0),MATCH(Data!A1848,'1.6.2'!$B$6:$X$6,0))</f>
        <v>54.7</v>
      </c>
      <c r="F1848" s="14">
        <f>INDEX('2.10.1'!$B$8:$X$105,MATCH(B1848,'2.10.1'!$A$8:$A$105,0),MATCH(Data!A1848,'2.10.1'!$B$7:$X$7,0))</f>
        <v>7.5</v>
      </c>
      <c r="G1848" s="14">
        <f>INDEX('3.2'!$B$7:$X$104,MATCH(B1848,'3.2'!$A$7:$A$104,0),MATCH(Data!A1848,'3.2'!$B$6:$X$6,0))</f>
        <v>24500</v>
      </c>
      <c r="H1848" s="14">
        <f>INDEX('20.9'!$B$7:$X$104,MATCH(B1848,'20.9'!$A$7:$A$104,0),MATCH(Data!A1848,'20.9'!$B$6:$X$6,0))</f>
        <v>54457</v>
      </c>
      <c r="I1848" s="14">
        <f>INDEX('20.10'!$B$7:$X$104,MATCH(B1848,'20.10'!$A$7:$A$104,0),MATCH(Data!A1848,'20.10'!$B$6:$X$6,0))</f>
        <v>44434</v>
      </c>
      <c r="J1848" s="14">
        <f>INDEX('20.13'!$B$7:$X$104,MATCH(B1848,'20.13'!$A$7:$A$104,0),MATCH(Data!A1848,'20.13'!$B$6:$X$6,0))</f>
        <v>110.7</v>
      </c>
      <c r="K1848" s="14"/>
    </row>
    <row r="1849" spans="1:11" hidden="1" x14ac:dyDescent="0.45">
      <c r="A1849" s="116">
        <v>2018</v>
      </c>
      <c r="B1849" s="14" t="s">
        <v>111</v>
      </c>
      <c r="C1849" s="14">
        <f>INDEX('1.1'!$B$6:$X$103,MATCH(B1849,'1.1'!$A$6:$A$103,0),MATCH(Data!A1849,'1.1'!$B$5:$X$5,0))</f>
        <v>2665.3</v>
      </c>
      <c r="D1849" s="14">
        <f>INDEX('1.2'!$B$6:$X$103,MATCH(B1849,'1.2'!$A$6:$A$103,0),MATCH(Data!A1849,'1.2'!$B$5:$X$5,0))</f>
        <v>2676.1</v>
      </c>
      <c r="E1849" s="14">
        <f>INDEX('1.6.2'!$B$7:$X$104,MATCH(B1849,'1.6.2'!$A$7:$A$104,0),MATCH(Data!A1849,'1.6.2'!$B$6:$X$6,0))</f>
        <v>54.3</v>
      </c>
      <c r="F1849" s="14">
        <f>INDEX('2.10.1'!$B$8:$X$105,MATCH(B1849,'2.10.1'!$A$8:$A$105,0),MATCH(Data!A1849,'2.10.1'!$B$7:$X$7,0))</f>
        <v>6.1</v>
      </c>
      <c r="G1849" s="14">
        <f>INDEX('3.2'!$B$7:$X$104,MATCH(B1849,'3.2'!$A$7:$A$104,0),MATCH(Data!A1849,'3.2'!$B$6:$X$6,0))</f>
        <v>23175</v>
      </c>
      <c r="H1849" s="14">
        <f>INDEX('20.9'!$B$7:$X$104,MATCH(B1849,'20.9'!$A$7:$A$104,0),MATCH(Data!A1849,'20.9'!$B$6:$X$6,0))</f>
        <v>42360</v>
      </c>
      <c r="I1849" s="14">
        <f>INDEX('20.10'!$B$7:$X$104,MATCH(B1849,'20.10'!$A$7:$A$104,0),MATCH(Data!A1849,'20.10'!$B$6:$X$6,0))</f>
        <v>39030</v>
      </c>
      <c r="J1849" s="14">
        <f>INDEX('20.13'!$B$7:$X$104,MATCH(B1849,'20.13'!$A$7:$A$104,0),MATCH(Data!A1849,'20.13'!$B$6:$X$6,0))</f>
        <v>110.4</v>
      </c>
      <c r="K1849" s="14"/>
    </row>
    <row r="1850" spans="1:11" hidden="1" x14ac:dyDescent="0.45">
      <c r="A1850" s="116">
        <v>2018</v>
      </c>
      <c r="B1850" s="14" t="s">
        <v>112</v>
      </c>
      <c r="C1850" s="14">
        <f>INDEX('1.1'!$B$6:$X$103,MATCH(B1850,'1.1'!$A$6:$A$103,0),MATCH(Data!A1850,'1.1'!$B$5:$X$5,0))</f>
        <v>2805.8</v>
      </c>
      <c r="D1850" s="14">
        <f>INDEX('1.2'!$B$6:$X$103,MATCH(B1850,'1.2'!$A$6:$A$103,0),MATCH(Data!A1850,'1.2'!$B$5:$X$5,0))</f>
        <v>2802.8</v>
      </c>
      <c r="E1850" s="14">
        <f>INDEX('1.6.2'!$B$7:$X$104,MATCH(B1850,'1.6.2'!$A$7:$A$104,0),MATCH(Data!A1850,'1.6.2'!$B$6:$X$6,0))</f>
        <v>55.5</v>
      </c>
      <c r="F1850" s="14">
        <f>INDEX('2.10.1'!$B$8:$X$105,MATCH(B1850,'2.10.1'!$A$8:$A$105,0),MATCH(Data!A1850,'2.10.1'!$B$7:$X$7,0))</f>
        <v>6.7</v>
      </c>
      <c r="G1850" s="14">
        <f>INDEX('3.2'!$B$7:$X$104,MATCH(B1850,'3.2'!$A$7:$A$104,0),MATCH(Data!A1850,'3.2'!$B$6:$X$6,0))</f>
        <v>28871</v>
      </c>
      <c r="H1850" s="14">
        <f>INDEX('20.9'!$B$7:$X$104,MATCH(B1850,'20.9'!$A$7:$A$104,0),MATCH(Data!A1850,'20.9'!$B$6:$X$6,0))</f>
        <v>53095</v>
      </c>
      <c r="I1850" s="14">
        <f>INDEX('20.10'!$B$7:$X$104,MATCH(B1850,'20.10'!$A$7:$A$104,0),MATCH(Data!A1850,'20.10'!$B$6:$X$6,0))</f>
        <v>55171</v>
      </c>
      <c r="J1850" s="14">
        <f>INDEX('20.13'!$B$7:$X$104,MATCH(B1850,'20.13'!$A$7:$A$104,0),MATCH(Data!A1850,'20.13'!$B$6:$X$6,0))</f>
        <v>108</v>
      </c>
      <c r="K1850" s="14"/>
    </row>
    <row r="1851" spans="1:11" hidden="1" x14ac:dyDescent="0.45">
      <c r="A1851" s="116">
        <v>2018</v>
      </c>
      <c r="B1851" s="14" t="s">
        <v>113</v>
      </c>
      <c r="C1851" s="14">
        <f>INDEX('1.1'!$B$6:$X$103,MATCH(B1851,'1.1'!$A$6:$A$103,0),MATCH(Data!A1851,'1.1'!$B$5:$X$5,0))</f>
        <v>1923.6</v>
      </c>
      <c r="D1851" s="14">
        <f>INDEX('1.2'!$B$6:$X$103,MATCH(B1851,'1.2'!$A$6:$A$103,0),MATCH(Data!A1851,'1.2'!$B$5:$X$5,0))</f>
        <v>1932.8</v>
      </c>
      <c r="E1851" s="14">
        <f>INDEX('1.6.2'!$B$7:$X$104,MATCH(B1851,'1.6.2'!$A$7:$A$104,0),MATCH(Data!A1851,'1.6.2'!$B$6:$X$6,0))</f>
        <v>54.3</v>
      </c>
      <c r="F1851" s="14">
        <f>INDEX('2.10.1'!$B$8:$X$105,MATCH(B1851,'2.10.1'!$A$8:$A$105,0),MATCH(Data!A1851,'2.10.1'!$B$7:$X$7,0))</f>
        <v>6.7</v>
      </c>
      <c r="G1851" s="14">
        <f>INDEX('3.2'!$B$7:$X$104,MATCH(B1851,'3.2'!$A$7:$A$104,0),MATCH(Data!A1851,'3.2'!$B$6:$X$6,0))</f>
        <v>25434</v>
      </c>
      <c r="H1851" s="14">
        <f>INDEX('20.9'!$B$7:$X$104,MATCH(B1851,'20.9'!$A$7:$A$104,0),MATCH(Data!A1851,'20.9'!$B$6:$X$6,0))</f>
        <v>41286</v>
      </c>
      <c r="I1851" s="14">
        <f>INDEX('20.10'!$B$7:$X$104,MATCH(B1851,'20.10'!$A$7:$A$104,0),MATCH(Data!A1851,'20.10'!$B$6:$X$6,0))</f>
        <v>41369</v>
      </c>
      <c r="J1851" s="14">
        <f>INDEX('20.13'!$B$7:$X$104,MATCH(B1851,'20.13'!$A$7:$A$104,0),MATCH(Data!A1851,'20.13'!$B$6:$X$6,0))</f>
        <v>117.3</v>
      </c>
      <c r="K1851" s="14"/>
    </row>
    <row r="1852" spans="1:11" hidden="1" x14ac:dyDescent="0.45">
      <c r="A1852" s="116">
        <v>2018</v>
      </c>
      <c r="B1852" s="14" t="s">
        <v>114</v>
      </c>
      <c r="C1852" s="14">
        <f>INDEX('1.1'!$B$6:$X$103,MATCH(B1852,'1.1'!$A$6:$A$103,0),MATCH(Data!A1852,'1.1'!$B$5:$X$5,0))</f>
        <v>1073.4000000000001</v>
      </c>
      <c r="D1852" s="14">
        <f>INDEX('1.2'!$B$6:$X$103,MATCH(B1852,'1.2'!$A$6:$A$103,0),MATCH(Data!A1852,'1.2'!$B$5:$X$5,0))</f>
        <v>1074.0999999999999</v>
      </c>
      <c r="E1852" s="14">
        <f>INDEX('1.6.2'!$B$7:$X$104,MATCH(B1852,'1.6.2'!$A$7:$A$104,0),MATCH(Data!A1852,'1.6.2'!$B$6:$X$6,0))</f>
        <v>56.8</v>
      </c>
      <c r="F1852" s="14">
        <f>INDEX('2.10.1'!$B$8:$X$105,MATCH(B1852,'2.10.1'!$A$8:$A$105,0),MATCH(Data!A1852,'2.10.1'!$B$7:$X$7,0))</f>
        <v>6.3</v>
      </c>
      <c r="G1852" s="14">
        <f>INDEX('3.2'!$B$7:$X$104,MATCH(B1852,'3.2'!$A$7:$A$104,0),MATCH(Data!A1852,'3.2'!$B$6:$X$6,0))</f>
        <v>27296</v>
      </c>
      <c r="H1852" s="14">
        <f>INDEX('20.9'!$B$7:$X$104,MATCH(B1852,'20.9'!$A$7:$A$104,0),MATCH(Data!A1852,'20.9'!$B$6:$X$6,0))</f>
        <v>50679</v>
      </c>
      <c r="I1852" s="14">
        <f>INDEX('20.10'!$B$7:$X$104,MATCH(B1852,'20.10'!$A$7:$A$104,0),MATCH(Data!A1852,'20.10'!$B$6:$X$6,0))</f>
        <v>49410</v>
      </c>
      <c r="J1852" s="14">
        <f>INDEX('20.13'!$B$7:$X$104,MATCH(B1852,'20.13'!$A$7:$A$104,0),MATCH(Data!A1852,'20.13'!$B$6:$X$6,0))</f>
        <v>101.3</v>
      </c>
      <c r="K1852" s="14"/>
    </row>
    <row r="1853" spans="1:11" ht="18" hidden="1" x14ac:dyDescent="0.45">
      <c r="A1853" s="116">
        <v>2018</v>
      </c>
      <c r="B1853" s="44" t="s">
        <v>146</v>
      </c>
      <c r="C1853" s="14">
        <f>INDEX('1.1'!$B$6:$X$103,MATCH(B1853,'1.1'!$A$6:$A$103,0),MATCH(Data!A1853,'1.1'!$B$5:$X$5,0))</f>
        <v>8096.4</v>
      </c>
      <c r="D1853" s="14">
        <f>INDEX('1.2'!$B$6:$X$103,MATCH(B1853,'1.2'!$A$6:$A$103,0),MATCH(Data!A1853,'1.2'!$B$5:$X$5,0))</f>
        <v>8118.7</v>
      </c>
      <c r="E1853" s="14">
        <f>INDEX('1.6.2'!$B$7:$X$104,MATCH(B1853,'1.6.2'!$A$7:$A$104,0),MATCH(Data!A1853,'1.6.2'!$B$6:$X$6,0))</f>
        <v>57</v>
      </c>
      <c r="F1853" s="14">
        <f>INDEX('2.10.1'!$B$8:$X$105,MATCH(B1853,'2.10.1'!$A$8:$A$105,0),MATCH(Data!A1853,'2.10.1'!$B$7:$X$7,0))</f>
        <v>6.3</v>
      </c>
      <c r="G1853" s="14">
        <f>INDEX('3.2'!$B$7:$X$104,MATCH(B1853,'3.2'!$A$7:$A$104,0),MATCH(Data!A1853,'3.2'!$B$6:$X$6,0))</f>
        <v>35518</v>
      </c>
      <c r="H1853" s="14">
        <f>INDEX('20.9'!$B$7:$X$104,MATCH(B1853,'20.9'!$A$7:$A$104,0),MATCH(Data!A1853,'20.9'!$B$6:$X$6,0))</f>
        <v>71702</v>
      </c>
      <c r="I1853" s="14">
        <f>INDEX('20.10'!$B$7:$X$104,MATCH(B1853,'20.10'!$A$7:$A$104,0),MATCH(Data!A1853,'20.10'!$B$6:$X$6,0))</f>
        <v>70254</v>
      </c>
      <c r="J1853" s="14">
        <f>INDEX('20.13'!$B$7:$X$104,MATCH(B1853,'20.13'!$A$7:$A$104,0),MATCH(Data!A1853,'20.13'!$B$6:$X$6,0))</f>
        <v>103.6</v>
      </c>
      <c r="K1853" s="14"/>
    </row>
    <row r="1854" spans="1:11" hidden="1" x14ac:dyDescent="0.45">
      <c r="A1854" s="116">
        <v>2018</v>
      </c>
      <c r="B1854" s="14" t="s">
        <v>115</v>
      </c>
      <c r="C1854" s="14">
        <f>INDEX('1.1'!$B$6:$X$103,MATCH(B1854,'1.1'!$A$6:$A$103,0),MATCH(Data!A1854,'1.1'!$B$5:$X$5,0))</f>
        <v>979.5</v>
      </c>
      <c r="D1854" s="14">
        <f>INDEX('1.2'!$B$6:$X$103,MATCH(B1854,'1.2'!$A$6:$A$103,0),MATCH(Data!A1854,'1.2'!$B$5:$X$5,0))</f>
        <v>980.4</v>
      </c>
      <c r="E1854" s="14">
        <f>INDEX('1.6.2'!$B$7:$X$104,MATCH(B1854,'1.6.2'!$A$7:$A$104,0),MATCH(Data!A1854,'1.6.2'!$B$6:$X$6,0))</f>
        <v>54.7</v>
      </c>
      <c r="F1854" s="14">
        <f>INDEX('2.10.1'!$B$8:$X$105,MATCH(B1854,'2.10.1'!$A$8:$A$105,0),MATCH(Data!A1854,'2.10.1'!$B$7:$X$7,0))</f>
        <v>9.3000000000000007</v>
      </c>
      <c r="G1854" s="14">
        <f>INDEX('3.2'!$B$7:$X$104,MATCH(B1854,'3.2'!$A$7:$A$104,0),MATCH(Data!A1854,'3.2'!$B$6:$X$6,0))</f>
        <v>24105</v>
      </c>
      <c r="H1854" s="14">
        <f>INDEX('20.9'!$B$7:$X$104,MATCH(B1854,'20.9'!$A$7:$A$104,0),MATCH(Data!A1854,'20.9'!$B$6:$X$6,0))</f>
        <v>40321</v>
      </c>
      <c r="I1854" s="14">
        <f>INDEX('20.10'!$B$7:$X$104,MATCH(B1854,'20.10'!$A$7:$A$104,0),MATCH(Data!A1854,'20.10'!$B$6:$X$6,0))</f>
        <v>44888</v>
      </c>
      <c r="J1854" s="14">
        <f>INDEX('20.13'!$B$7:$X$104,MATCH(B1854,'20.13'!$A$7:$A$104,0),MATCH(Data!A1854,'20.13'!$B$6:$X$6,0))</f>
        <v>108.6</v>
      </c>
      <c r="K1854" s="14"/>
    </row>
    <row r="1855" spans="1:11" hidden="1" x14ac:dyDescent="0.45">
      <c r="A1855" s="116">
        <v>2018</v>
      </c>
      <c r="B1855" s="14" t="s">
        <v>116</v>
      </c>
      <c r="C1855" s="14">
        <f>INDEX('1.1'!$B$6:$X$103,MATCH(B1855,'1.1'!$A$6:$A$103,0),MATCH(Data!A1855,'1.1'!$B$5:$X$5,0))</f>
        <v>971.4</v>
      </c>
      <c r="D1855" s="14">
        <f>INDEX('1.2'!$B$6:$X$103,MATCH(B1855,'1.2'!$A$6:$A$103,0),MATCH(Data!A1855,'1.2'!$B$5:$X$5,0))</f>
        <v>969.7</v>
      </c>
      <c r="E1855" s="14">
        <f>INDEX('1.6.2'!$B$7:$X$104,MATCH(B1855,'1.6.2'!$A$7:$A$104,0),MATCH(Data!A1855,'1.6.2'!$B$6:$X$6,0))</f>
        <v>57.9</v>
      </c>
      <c r="F1855" s="14">
        <f>INDEX('2.10.1'!$B$8:$X$105,MATCH(B1855,'2.10.1'!$A$8:$A$105,0),MATCH(Data!A1855,'2.10.1'!$B$7:$X$7,0))</f>
        <v>6.9</v>
      </c>
      <c r="G1855" s="14">
        <f>INDEX('3.2'!$B$7:$X$104,MATCH(B1855,'3.2'!$A$7:$A$104,0),MATCH(Data!A1855,'3.2'!$B$6:$X$6,0))</f>
        <v>42891</v>
      </c>
      <c r="H1855" s="14">
        <f>INDEX('20.9'!$B$7:$X$104,MATCH(B1855,'20.9'!$A$7:$A$104,0),MATCH(Data!A1855,'20.9'!$B$6:$X$6,0))</f>
        <v>71746</v>
      </c>
      <c r="I1855" s="14">
        <f>INDEX('20.10'!$B$7:$X$104,MATCH(B1855,'20.10'!$A$7:$A$104,0),MATCH(Data!A1855,'20.10'!$B$6:$X$6,0))</f>
        <v>73714</v>
      </c>
      <c r="J1855" s="14">
        <f>INDEX('20.13'!$B$7:$X$104,MATCH(B1855,'20.13'!$A$7:$A$104,0),MATCH(Data!A1855,'20.13'!$B$6:$X$6,0))</f>
        <v>102</v>
      </c>
      <c r="K1855" s="14"/>
    </row>
    <row r="1856" spans="1:11" hidden="1" x14ac:dyDescent="0.45">
      <c r="A1856" s="116">
        <v>2018</v>
      </c>
      <c r="B1856" s="14" t="s">
        <v>117</v>
      </c>
      <c r="C1856" s="14">
        <f>INDEX('1.1'!$B$6:$X$103,MATCH(B1856,'1.1'!$A$6:$A$103,0),MATCH(Data!A1856,'1.1'!$B$5:$X$5,0))</f>
        <v>1035.0999999999999</v>
      </c>
      <c r="D1856" s="14">
        <f>INDEX('1.2'!$B$6:$X$103,MATCH(B1856,'1.2'!$A$6:$A$103,0),MATCH(Data!A1856,'1.2'!$B$5:$X$5,0))</f>
        <v>1040.5999999999999</v>
      </c>
      <c r="E1856" s="14">
        <f>INDEX('1.6.2'!$B$7:$X$104,MATCH(B1856,'1.6.2'!$A$7:$A$104,0),MATCH(Data!A1856,'1.6.2'!$B$6:$X$6,0))</f>
        <v>56.5</v>
      </c>
      <c r="F1856" s="14">
        <f>INDEX('2.10.1'!$B$8:$X$105,MATCH(B1856,'2.10.1'!$A$8:$A$105,0),MATCH(Data!A1856,'2.10.1'!$B$7:$X$7,0))</f>
        <v>10.199999999999999</v>
      </c>
      <c r="G1856" s="14">
        <f>INDEX('3.2'!$B$7:$X$104,MATCH(B1856,'3.2'!$A$7:$A$104,0),MATCH(Data!A1856,'3.2'!$B$6:$X$6,0))</f>
        <v>23992</v>
      </c>
      <c r="H1856" s="14">
        <f>INDEX('20.9'!$B$7:$X$104,MATCH(B1856,'20.9'!$A$7:$A$104,0),MATCH(Data!A1856,'20.9'!$B$6:$X$6,0))</f>
        <v>50042</v>
      </c>
      <c r="I1856" s="14">
        <f>INDEX('20.10'!$B$7:$X$104,MATCH(B1856,'20.10'!$A$7:$A$104,0),MATCH(Data!A1856,'20.10'!$B$6:$X$6,0))</f>
        <v>50983</v>
      </c>
      <c r="J1856" s="14">
        <f>INDEX('20.13'!$B$7:$X$104,MATCH(B1856,'20.13'!$A$7:$A$104,0),MATCH(Data!A1856,'20.13'!$B$6:$X$6,0))</f>
        <v>108.4</v>
      </c>
      <c r="K1856" s="14"/>
    </row>
    <row r="1857" spans="1:11" hidden="1" x14ac:dyDescent="0.45">
      <c r="A1857" s="116">
        <v>2018</v>
      </c>
      <c r="B1857" s="14" t="s">
        <v>118</v>
      </c>
      <c r="C1857" s="14">
        <f>INDEX('1.1'!$B$6:$X$103,MATCH(B1857,'1.1'!$A$6:$A$103,0),MATCH(Data!A1857,'1.1'!$B$5:$X$5,0))</f>
        <v>299.89999999999998</v>
      </c>
      <c r="D1857" s="14">
        <f>INDEX('1.2'!$B$6:$X$103,MATCH(B1857,'1.2'!$A$6:$A$103,0),MATCH(Data!A1857,'1.2'!$B$5:$X$5,0))</f>
        <v>301.2</v>
      </c>
      <c r="E1857" s="14">
        <f>INDEX('1.6.2'!$B$7:$X$104,MATCH(B1857,'1.6.2'!$A$7:$A$104,0),MATCH(Data!A1857,'1.6.2'!$B$6:$X$6,0))</f>
        <v>59.7</v>
      </c>
      <c r="F1857" s="14">
        <f>INDEX('2.10.1'!$B$8:$X$105,MATCH(B1857,'2.10.1'!$A$8:$A$105,0),MATCH(Data!A1857,'2.10.1'!$B$7:$X$7,0))</f>
        <v>4.9000000000000004</v>
      </c>
      <c r="G1857" s="14">
        <f>INDEX('3.2'!$B$7:$X$104,MATCH(B1857,'3.2'!$A$7:$A$104,0),MATCH(Data!A1857,'3.2'!$B$6:$X$6,0))</f>
        <v>48765</v>
      </c>
      <c r="H1857" s="14">
        <f>INDEX('20.9'!$B$7:$X$104,MATCH(B1857,'20.9'!$A$7:$A$104,0),MATCH(Data!A1857,'20.9'!$B$6:$X$6,0))</f>
        <v>66790</v>
      </c>
      <c r="I1857" s="14">
        <f>INDEX('20.10'!$B$7:$X$104,MATCH(B1857,'20.10'!$A$7:$A$104,0),MATCH(Data!A1857,'20.10'!$B$6:$X$6,0))</f>
        <v>60684</v>
      </c>
      <c r="J1857" s="14">
        <f>INDEX('20.13'!$B$7:$X$104,MATCH(B1857,'20.13'!$A$7:$A$104,0),MATCH(Data!A1857,'20.13'!$B$6:$X$6,0))</f>
        <v>107.1</v>
      </c>
      <c r="K1857" s="14"/>
    </row>
    <row r="1858" spans="1:11" hidden="1" x14ac:dyDescent="0.45">
      <c r="A1858" s="116">
        <v>2018</v>
      </c>
      <c r="B1858" s="14" t="s">
        <v>119</v>
      </c>
      <c r="C1858" s="14">
        <f>INDEX('1.1'!$B$6:$X$103,MATCH(B1858,'1.1'!$A$6:$A$103,0),MATCH(Data!A1858,'1.1'!$B$5:$X$5,0))</f>
        <v>1886.3</v>
      </c>
      <c r="D1858" s="14">
        <f>INDEX('1.2'!$B$6:$X$103,MATCH(B1858,'1.2'!$A$6:$A$103,0),MATCH(Data!A1858,'1.2'!$B$5:$X$5,0))</f>
        <v>1892.4</v>
      </c>
      <c r="E1858" s="14">
        <f>INDEX('1.6.2'!$B$7:$X$104,MATCH(B1858,'1.6.2'!$A$7:$A$104,0),MATCH(Data!A1858,'1.6.2'!$B$6:$X$6,0))</f>
        <v>57.3</v>
      </c>
      <c r="F1858" s="14">
        <f>INDEX('2.10.1'!$B$8:$X$105,MATCH(B1858,'2.10.1'!$A$8:$A$105,0),MATCH(Data!A1858,'2.10.1'!$B$7:$X$7,0))</f>
        <v>5.4</v>
      </c>
      <c r="G1858" s="14">
        <f>INDEX('3.2'!$B$7:$X$104,MATCH(B1858,'3.2'!$A$7:$A$104,0),MATCH(Data!A1858,'3.2'!$B$6:$X$6,0))</f>
        <v>34662</v>
      </c>
      <c r="H1858" s="14">
        <f>INDEX('20.9'!$B$7:$X$104,MATCH(B1858,'20.9'!$A$7:$A$104,0),MATCH(Data!A1858,'20.9'!$B$6:$X$6,0))</f>
        <v>73135</v>
      </c>
      <c r="I1858" s="14">
        <f>INDEX('20.10'!$B$7:$X$104,MATCH(B1858,'20.10'!$A$7:$A$104,0),MATCH(Data!A1858,'20.10'!$B$6:$X$6,0))</f>
        <v>87118</v>
      </c>
      <c r="J1858" s="14">
        <f>INDEX('20.13'!$B$7:$X$104,MATCH(B1858,'20.13'!$A$7:$A$104,0),MATCH(Data!A1858,'20.13'!$B$6:$X$6,0))</f>
        <v>103.3</v>
      </c>
      <c r="K1858" s="14"/>
    </row>
    <row r="1859" spans="1:11" hidden="1" x14ac:dyDescent="0.45">
      <c r="A1859" s="116">
        <v>2018</v>
      </c>
      <c r="B1859" s="14" t="s">
        <v>147</v>
      </c>
      <c r="C1859" s="14">
        <f>INDEX('1.1'!$B$6:$X$103,MATCH(B1859,'1.1'!$A$6:$A$103,0),MATCH(Data!A1859,'1.1'!$B$5:$X$5,0))</f>
        <v>1316.7</v>
      </c>
      <c r="D1859" s="14">
        <f>INDEX('1.2'!$B$6:$X$103,MATCH(B1859,'1.2'!$A$6:$A$103,0),MATCH(Data!A1859,'1.2'!$B$5:$X$5,0))</f>
        <v>1320.1</v>
      </c>
      <c r="E1859" s="14">
        <f>INDEX('1.6.2'!$B$7:$X$104,MATCH(B1859,'1.6.2'!$A$7:$A$104,0),MATCH(Data!A1859,'1.6.2'!$B$6:$X$6,0))</f>
        <v>57.5</v>
      </c>
      <c r="F1859" s="14">
        <f>INDEX('2.10.1'!$B$8:$X$105,MATCH(B1859,'2.10.1'!$A$8:$A$105,0),MATCH(Data!A1859,'2.10.1'!$B$7:$X$7,0))</f>
        <v>3.8</v>
      </c>
      <c r="G1859" s="14">
        <f>INDEX('3.2'!$B$7:$X$104,MATCH(B1859,'3.2'!$A$7:$A$104,0),MATCH(Data!A1859,'3.2'!$B$6:$X$6,0))</f>
        <v>39084</v>
      </c>
      <c r="H1859" s="14">
        <f>INDEX('20.9'!$B$7:$X$104,MATCH(B1859,'20.9'!$A$7:$A$104,0),MATCH(Data!A1859,'20.9'!$B$6:$X$6,0))</f>
        <v>67962</v>
      </c>
      <c r="I1859" s="14">
        <f>INDEX('20.10'!$B$7:$X$104,MATCH(B1859,'20.10'!$A$7:$A$104,0),MATCH(Data!A1859,'20.10'!$B$6:$X$6,0))</f>
        <v>64575</v>
      </c>
      <c r="J1859" s="14">
        <f>INDEX('20.13'!$B$7:$X$104,MATCH(B1859,'20.13'!$A$7:$A$104,0),MATCH(Data!A1859,'20.13'!$B$6:$X$6,0))</f>
        <v>106.2</v>
      </c>
      <c r="K1859" s="14"/>
    </row>
    <row r="1860" spans="1:11" hidden="1" x14ac:dyDescent="0.45">
      <c r="A1860" s="116">
        <v>2018</v>
      </c>
      <c r="B1860" s="14" t="s">
        <v>120</v>
      </c>
      <c r="C1860" s="14">
        <f>INDEX('1.1'!$B$6:$X$103,MATCH(B1860,'1.1'!$A$6:$A$103,0),MATCH(Data!A1860,'1.1'!$B$5:$X$5,0))</f>
        <v>786.6</v>
      </c>
      <c r="D1860" s="14">
        <f>INDEX('1.2'!$B$6:$X$103,MATCH(B1860,'1.2'!$A$6:$A$103,0),MATCH(Data!A1860,'1.2'!$B$5:$X$5,0))</f>
        <v>789.7</v>
      </c>
      <c r="E1860" s="14">
        <f>INDEX('1.6.2'!$B$7:$X$104,MATCH(B1860,'1.6.2'!$A$7:$A$104,0),MATCH(Data!A1860,'1.6.2'!$B$6:$X$6,0))</f>
        <v>56.2</v>
      </c>
      <c r="F1860" s="14">
        <f>INDEX('2.10.1'!$B$8:$X$105,MATCH(B1860,'2.10.1'!$A$8:$A$105,0),MATCH(Data!A1860,'2.10.1'!$B$7:$X$7,0))</f>
        <v>5.6</v>
      </c>
      <c r="G1860" s="14">
        <f>INDEX('3.2'!$B$7:$X$104,MATCH(B1860,'3.2'!$A$7:$A$104,0),MATCH(Data!A1860,'3.2'!$B$6:$X$6,0))</f>
        <v>30937</v>
      </c>
      <c r="H1860" s="14">
        <f>INDEX('20.9'!$B$7:$X$104,MATCH(B1860,'20.9'!$A$7:$A$104,0),MATCH(Data!A1860,'20.9'!$B$6:$X$6,0))</f>
        <v>56455</v>
      </c>
      <c r="I1860" s="14">
        <f>INDEX('20.10'!$B$7:$X$104,MATCH(B1860,'20.10'!$A$7:$A$104,0),MATCH(Data!A1860,'20.10'!$B$6:$X$6,0))</f>
        <v>56808</v>
      </c>
      <c r="J1860" s="14">
        <f>INDEX('20.13'!$B$7:$X$104,MATCH(B1860,'20.13'!$A$7:$A$104,0),MATCH(Data!A1860,'20.13'!$B$6:$X$6,0))</f>
        <v>112.8</v>
      </c>
      <c r="K1860" s="14"/>
    </row>
    <row r="1861" spans="1:11" hidden="1" x14ac:dyDescent="0.45">
      <c r="A1861" s="116">
        <v>2018</v>
      </c>
      <c r="B1861" s="14" t="s">
        <v>121</v>
      </c>
      <c r="C1861" s="14">
        <f>INDEX('1.1'!$B$6:$X$103,MATCH(B1861,'1.1'!$A$6:$A$103,0),MATCH(Data!A1861,'1.1'!$B$5:$X$5,0))</f>
        <v>139.9</v>
      </c>
      <c r="D1861" s="14">
        <f>INDEX('1.2'!$B$6:$X$103,MATCH(B1861,'1.2'!$A$6:$A$103,0),MATCH(Data!A1861,'1.2'!$B$5:$X$5,0))</f>
        <v>141.4</v>
      </c>
      <c r="E1861" s="14">
        <f>INDEX('1.6.2'!$B$7:$X$104,MATCH(B1861,'1.6.2'!$A$7:$A$104,0),MATCH(Data!A1861,'1.6.2'!$B$6:$X$6,0))</f>
        <v>60</v>
      </c>
      <c r="F1861" s="14">
        <f>INDEX('2.10.1'!$B$8:$X$105,MATCH(B1861,'2.10.1'!$A$8:$A$105,0),MATCH(Data!A1861,'2.10.1'!$B$7:$X$7,0))</f>
        <v>5</v>
      </c>
      <c r="G1861" s="14">
        <f>INDEX('3.2'!$B$7:$X$104,MATCH(B1861,'3.2'!$A$7:$A$104,0),MATCH(Data!A1861,'3.2'!$B$6:$X$6,0))</f>
        <v>59783</v>
      </c>
      <c r="H1861" s="14" t="str">
        <f>INDEX('20.9'!$B$7:$X$104,MATCH(B1861,'20.9'!$A$7:$A$104,0),MATCH(Data!A1861,'20.9'!$B$6:$X$6,0))</f>
        <v>…4)</v>
      </c>
      <c r="I1861" s="14">
        <f>INDEX('20.10'!$B$7:$X$104,MATCH(B1861,'20.10'!$A$7:$A$104,0),MATCH(Data!A1861,'20.10'!$B$6:$X$6,0))</f>
        <v>46937</v>
      </c>
      <c r="J1861" s="14">
        <f>INDEX('20.13'!$B$7:$X$104,MATCH(B1861,'20.13'!$A$7:$A$104,0),MATCH(Data!A1861,'20.13'!$B$6:$X$6,0))</f>
        <v>102.4</v>
      </c>
      <c r="K1861" s="14"/>
    </row>
    <row r="1862" spans="1:11" hidden="1" x14ac:dyDescent="0.45">
      <c r="A1862" s="116">
        <v>2018</v>
      </c>
      <c r="B1862" s="14" t="s">
        <v>122</v>
      </c>
      <c r="C1862" s="14">
        <f>INDEX('1.1'!$B$6:$X$103,MATCH(B1862,'1.1'!$A$6:$A$103,0),MATCH(Data!A1862,'1.1'!$B$5:$X$5,0))</f>
        <v>476.2</v>
      </c>
      <c r="D1862" s="14">
        <f>INDEX('1.2'!$B$6:$X$103,MATCH(B1862,'1.2'!$A$6:$A$103,0),MATCH(Data!A1862,'1.2'!$B$5:$X$5,0))</f>
        <v>477.3</v>
      </c>
      <c r="E1862" s="14">
        <f>INDEX('1.6.2'!$B$7:$X$104,MATCH(B1862,'1.6.2'!$A$7:$A$104,0),MATCH(Data!A1862,'1.6.2'!$B$6:$X$6,0))</f>
        <v>57.8</v>
      </c>
      <c r="F1862" s="14">
        <f>INDEX('2.10.1'!$B$8:$X$105,MATCH(B1862,'2.10.1'!$A$8:$A$105,0),MATCH(Data!A1862,'2.10.1'!$B$7:$X$7,0))</f>
        <v>5.3</v>
      </c>
      <c r="G1862" s="14">
        <f>INDEX('3.2'!$B$7:$X$104,MATCH(B1862,'3.2'!$A$7:$A$104,0),MATCH(Data!A1862,'3.2'!$B$6:$X$6,0))</f>
        <v>53784</v>
      </c>
      <c r="H1862" s="14">
        <f>INDEX('20.9'!$B$7:$X$104,MATCH(B1862,'20.9'!$A$7:$A$104,0),MATCH(Data!A1862,'20.9'!$B$6:$X$6,0))</f>
        <v>95970</v>
      </c>
      <c r="I1862" s="14">
        <f>INDEX('20.10'!$B$7:$X$104,MATCH(B1862,'20.10'!$A$7:$A$104,0),MATCH(Data!A1862,'20.10'!$B$6:$X$6,0))</f>
        <v>108795</v>
      </c>
      <c r="J1862" s="14">
        <f>INDEX('20.13'!$B$7:$X$104,MATCH(B1862,'20.13'!$A$7:$A$104,0),MATCH(Data!A1862,'20.13'!$B$6:$X$6,0))</f>
        <v>96.6</v>
      </c>
      <c r="K1862" s="14"/>
    </row>
    <row r="1863" spans="1:11" hidden="1" x14ac:dyDescent="0.45">
      <c r="A1863" s="116">
        <v>2018</v>
      </c>
      <c r="B1863" s="14" t="s">
        <v>123</v>
      </c>
      <c r="C1863" s="14">
        <f>INDEX('1.1'!$B$6:$X$103,MATCH(B1863,'1.1'!$A$6:$A$103,0),MATCH(Data!A1863,'1.1'!$B$5:$X$5,0))</f>
        <v>156.69999999999999</v>
      </c>
      <c r="D1863" s="14">
        <f>INDEX('1.2'!$B$6:$X$103,MATCH(B1863,'1.2'!$A$6:$A$103,0),MATCH(Data!A1863,'1.2'!$B$5:$X$5,0))</f>
        <v>157.9</v>
      </c>
      <c r="E1863" s="14">
        <f>INDEX('1.6.2'!$B$7:$X$104,MATCH(B1863,'1.6.2'!$A$7:$A$104,0),MATCH(Data!A1863,'1.6.2'!$B$6:$X$6,0))</f>
        <v>55.8</v>
      </c>
      <c r="F1863" s="14">
        <f>INDEX('2.10.1'!$B$8:$X$105,MATCH(B1863,'2.10.1'!$A$8:$A$105,0),MATCH(Data!A1863,'2.10.1'!$B$7:$X$7,0))</f>
        <v>7</v>
      </c>
      <c r="G1863" s="14">
        <f>INDEX('3.2'!$B$7:$X$104,MATCH(B1863,'3.2'!$A$7:$A$104,0),MATCH(Data!A1863,'3.2'!$B$6:$X$6,0))</f>
        <v>24696</v>
      </c>
      <c r="H1863" s="14">
        <f>INDEX('20.9'!$B$7:$X$104,MATCH(B1863,'20.9'!$A$7:$A$104,0),MATCH(Data!A1863,'20.9'!$B$6:$X$6,0))</f>
        <v>39377</v>
      </c>
      <c r="I1863" s="14">
        <f>INDEX('20.10'!$B$7:$X$104,MATCH(B1863,'20.10'!$A$7:$A$104,0),MATCH(Data!A1863,'20.10'!$B$6:$X$6,0))</f>
        <v>38436</v>
      </c>
      <c r="J1863" s="14">
        <f>INDEX('20.13'!$B$7:$X$104,MATCH(B1863,'20.13'!$A$7:$A$104,0),MATCH(Data!A1863,'20.13'!$B$6:$X$6,0))</f>
        <v>105</v>
      </c>
      <c r="K1863" s="14"/>
    </row>
    <row r="1864" spans="1:11" hidden="1" x14ac:dyDescent="0.45">
      <c r="A1864" s="116">
        <v>2018</v>
      </c>
      <c r="B1864" s="14" t="s">
        <v>124</v>
      </c>
      <c r="C1864" s="14">
        <f>INDEX('1.1'!$B$6:$X$103,MATCH(B1864,'1.1'!$A$6:$A$103,0),MATCH(Data!A1864,'1.1'!$B$5:$X$5,0))</f>
        <v>48.1</v>
      </c>
      <c r="D1864" s="14">
        <f>INDEX('1.2'!$B$6:$X$103,MATCH(B1864,'1.2'!$A$6:$A$103,0),MATCH(Data!A1864,'1.2'!$B$5:$X$5,0))</f>
        <v>48</v>
      </c>
      <c r="E1864" s="14">
        <f>INDEX('1.6.2'!$B$7:$X$104,MATCH(B1864,'1.6.2'!$A$7:$A$104,0),MATCH(Data!A1864,'1.6.2'!$B$6:$X$6,0))</f>
        <v>62.4</v>
      </c>
      <c r="F1864" s="14">
        <f>INDEX('2.10.1'!$B$8:$X$105,MATCH(B1864,'2.10.1'!$A$8:$A$105,0),MATCH(Data!A1864,'2.10.1'!$B$7:$X$7,0))</f>
        <v>3.1</v>
      </c>
      <c r="G1864" s="14">
        <f>INDEX('3.2'!$B$7:$X$104,MATCH(B1864,'3.2'!$A$7:$A$104,0),MATCH(Data!A1864,'3.2'!$B$6:$X$6,0))</f>
        <v>78812</v>
      </c>
      <c r="H1864" s="14" t="str">
        <f>INDEX('20.9'!$B$7:$X$104,MATCH(B1864,'20.9'!$A$7:$A$104,0),MATCH(Data!A1864,'20.9'!$B$6:$X$6,0))</f>
        <v>…</v>
      </c>
      <c r="I1864" s="14" t="str">
        <f>INDEX('20.10'!$B$7:$X$104,MATCH(B1864,'20.10'!$A$7:$A$104,0),MATCH(Data!A1864,'20.10'!$B$6:$X$6,0))</f>
        <v>…</v>
      </c>
      <c r="J1864" s="14" t="str">
        <f>INDEX('20.13'!$B$7:$X$104,MATCH(B1864,'20.13'!$A$7:$A$104,0),MATCH(Data!A1864,'20.13'!$B$6:$X$6,0))</f>
        <v>-</v>
      </c>
      <c r="K1864" s="14"/>
    </row>
    <row r="1865" spans="1:11" hidden="1" x14ac:dyDescent="0.45">
      <c r="A1865" s="116">
        <v>2019</v>
      </c>
      <c r="B1865" s="114" t="s">
        <v>40</v>
      </c>
      <c r="C1865" s="14">
        <f>INDEX('1.1'!$B$6:$X$103,MATCH(B1865,'1.1'!$A$6:$A$103,0),MATCH(Data!A1865,'1.1'!$B$5:$X$5,0))</f>
        <v>147959.29999999999</v>
      </c>
      <c r="D1865" s="14">
        <f>INDEX('1.2'!$B$6:$X$103,MATCH(B1865,'1.2'!$A$6:$A$103,0),MATCH(Data!A1865,'1.2'!$B$5:$X$5,0))</f>
        <v>147900</v>
      </c>
      <c r="E1865" s="14">
        <f>INDEX('1.6.2'!$B$7:$X$104,MATCH(B1865,'1.6.2'!$A$7:$A$104,0),MATCH(Data!A1865,'1.6.2'!$B$6:$X$6,0))</f>
        <v>56.6</v>
      </c>
      <c r="F1865" s="14">
        <f>INDEX('2.10.1'!$B$8:$X$105,MATCH(B1865,'2.10.1'!$A$8:$A$105,0),MATCH(Data!A1865,'2.10.1'!$B$7:$X$7,0))</f>
        <v>4.5999999999999996</v>
      </c>
      <c r="G1865" s="14">
        <f>INDEX('3.2'!$B$7:$X$104,MATCH(B1865,'3.2'!$A$7:$A$104,0),MATCH(Data!A1865,'3.2'!$B$6:$X$6,0))</f>
        <v>35506</v>
      </c>
      <c r="H1865" s="14">
        <f>INDEX('20.9'!$B$7:$X$104,MATCH(B1865,'20.9'!$A$7:$A$104,0),MATCH(Data!A1865,'20.9'!$B$6:$X$6,0))</f>
        <v>64059</v>
      </c>
      <c r="I1865" s="14">
        <f>INDEX('20.10'!$B$7:$X$104,MATCH(B1865,'20.10'!$A$7:$A$104,0),MATCH(Data!A1865,'20.10'!$B$6:$X$6,0))</f>
        <v>58528</v>
      </c>
      <c r="J1865" s="14">
        <f>INDEX('20.13'!$B$7:$X$104,MATCH(B1865,'20.13'!$A$7:$A$104,0),MATCH(Data!A1865,'20.13'!$B$6:$X$6,0))</f>
        <v>105</v>
      </c>
      <c r="K1865" s="14"/>
    </row>
    <row r="1866" spans="1:11" ht="18" hidden="1" x14ac:dyDescent="0.45">
      <c r="A1866" s="116">
        <v>2019</v>
      </c>
      <c r="B1866" s="44" t="s">
        <v>131</v>
      </c>
      <c r="C1866" s="14">
        <f>INDEX('1.1'!$B$6:$X$103,MATCH(B1866,'1.1'!$A$6:$A$103,0),MATCH(Data!A1866,'1.1'!$B$5:$X$5,0))</f>
        <v>40418.400000000001</v>
      </c>
      <c r="D1866" s="14">
        <f>INDEX('1.2'!$B$6:$X$103,MATCH(B1866,'1.2'!$A$6:$A$103,0),MATCH(Data!A1866,'1.2'!$B$5:$X$5,0))</f>
        <v>40336.199999999997</v>
      </c>
      <c r="E1866" s="14">
        <f>INDEX('1.6.2'!$B$7:$X$104,MATCH(B1866,'1.6.2'!$A$7:$A$104,0),MATCH(Data!A1866,'1.6.2'!$B$6:$X$6,0))</f>
        <v>56.6</v>
      </c>
      <c r="F1866" s="14">
        <f>INDEX('2.10.1'!$B$8:$X$105,MATCH(B1866,'2.10.1'!$A$8:$A$105,0),MATCH(Data!A1866,'2.10.1'!$B$7:$X$7,0))</f>
        <v>2.9</v>
      </c>
      <c r="G1866" s="14">
        <f>INDEX('3.2'!$B$7:$X$104,MATCH(B1866,'3.2'!$A$7:$A$104,0),MATCH(Data!A1866,'3.2'!$B$6:$X$6,0))</f>
        <v>47584</v>
      </c>
      <c r="H1866" s="14">
        <f>INDEX('20.9'!$B$7:$X$104,MATCH(B1866,'20.9'!$A$7:$A$104,0),MATCH(Data!A1866,'20.9'!$B$6:$X$6,0))</f>
        <v>82740</v>
      </c>
      <c r="I1866" s="14">
        <f>INDEX('20.10'!$B$7:$X$104,MATCH(B1866,'20.10'!$A$7:$A$104,0),MATCH(Data!A1866,'20.10'!$B$6:$X$6,0))</f>
        <v>75204</v>
      </c>
      <c r="J1866" s="14">
        <f>INDEX('20.13'!$B$7:$X$104,MATCH(B1866,'20.13'!$A$7:$A$104,0),MATCH(Data!A1866,'20.13'!$B$6:$X$6,0))</f>
        <v>105.1</v>
      </c>
      <c r="K1866" s="14"/>
    </row>
    <row r="1867" spans="1:11" hidden="1" x14ac:dyDescent="0.45">
      <c r="A1867" s="116">
        <v>2019</v>
      </c>
      <c r="B1867" s="14" t="s">
        <v>41</v>
      </c>
      <c r="C1867" s="14">
        <f>INDEX('1.1'!$B$6:$X$103,MATCH(B1867,'1.1'!$A$6:$A$103,0),MATCH(Data!A1867,'1.1'!$B$5:$X$5,0))</f>
        <v>1553</v>
      </c>
      <c r="D1867" s="14">
        <f>INDEX('1.2'!$B$6:$X$103,MATCH(B1867,'1.2'!$A$6:$A$103,0),MATCH(Data!A1867,'1.2'!$B$5:$X$5,0))</f>
        <v>1551.9</v>
      </c>
      <c r="E1867" s="14">
        <f>INDEX('1.6.2'!$B$7:$X$104,MATCH(B1867,'1.6.2'!$A$7:$A$104,0),MATCH(Data!A1867,'1.6.2'!$B$6:$X$6,0))</f>
        <v>55.9</v>
      </c>
      <c r="F1867" s="14">
        <f>INDEX('2.10.1'!$B$8:$X$105,MATCH(B1867,'2.10.1'!$A$8:$A$105,0),MATCH(Data!A1867,'2.10.1'!$B$7:$X$7,0))</f>
        <v>3.9</v>
      </c>
      <c r="G1867" s="14">
        <f>INDEX('3.2'!$B$7:$X$104,MATCH(B1867,'3.2'!$A$7:$A$104,0),MATCH(Data!A1867,'3.2'!$B$6:$X$6,0))</f>
        <v>32398</v>
      </c>
      <c r="H1867" s="14">
        <f>INDEX('20.9'!$B$7:$X$104,MATCH(B1867,'20.9'!$A$7:$A$104,0),MATCH(Data!A1867,'20.9'!$B$6:$X$6,0))</f>
        <v>57818</v>
      </c>
      <c r="I1867" s="14">
        <f>INDEX('20.10'!$B$7:$X$104,MATCH(B1867,'20.10'!$A$7:$A$104,0),MATCH(Data!A1867,'20.10'!$B$6:$X$6,0))</f>
        <v>44203</v>
      </c>
      <c r="J1867" s="14">
        <f>INDEX('20.13'!$B$7:$X$104,MATCH(B1867,'20.13'!$A$7:$A$104,0),MATCH(Data!A1867,'20.13'!$B$6:$X$6,0))</f>
        <v>104</v>
      </c>
      <c r="K1867" s="14"/>
    </row>
    <row r="1868" spans="1:11" hidden="1" x14ac:dyDescent="0.45">
      <c r="A1868" s="116">
        <v>2019</v>
      </c>
      <c r="B1868" s="14" t="s">
        <v>42</v>
      </c>
      <c r="C1868" s="14">
        <f>INDEX('1.1'!$B$6:$X$103,MATCH(B1868,'1.1'!$A$6:$A$103,0),MATCH(Data!A1868,'1.1'!$B$5:$X$5,0))</f>
        <v>1189.2</v>
      </c>
      <c r="D1868" s="14">
        <f>INDEX('1.2'!$B$6:$X$103,MATCH(B1868,'1.2'!$A$6:$A$103,0),MATCH(Data!A1868,'1.2'!$B$5:$X$5,0))</f>
        <v>1193.2</v>
      </c>
      <c r="E1868" s="14">
        <f>INDEX('1.6.2'!$B$7:$X$104,MATCH(B1868,'1.6.2'!$A$7:$A$104,0),MATCH(Data!A1868,'1.6.2'!$B$6:$X$6,0))</f>
        <v>55.6</v>
      </c>
      <c r="F1868" s="14">
        <f>INDEX('2.10.1'!$B$8:$X$105,MATCH(B1868,'2.10.1'!$A$8:$A$105,0),MATCH(Data!A1868,'2.10.1'!$B$7:$X$7,0))</f>
        <v>3.8</v>
      </c>
      <c r="G1868" s="14">
        <f>INDEX('3.2'!$B$7:$X$104,MATCH(B1868,'3.2'!$A$7:$A$104,0),MATCH(Data!A1868,'3.2'!$B$6:$X$6,0))</f>
        <v>28422</v>
      </c>
      <c r="H1868" s="14">
        <f>INDEX('20.9'!$B$7:$X$104,MATCH(B1868,'20.9'!$A$7:$A$104,0),MATCH(Data!A1868,'20.9'!$B$6:$X$6,0))</f>
        <v>36884</v>
      </c>
      <c r="I1868" s="14">
        <f>INDEX('20.10'!$B$7:$X$104,MATCH(B1868,'20.10'!$A$7:$A$104,0),MATCH(Data!A1868,'20.10'!$B$6:$X$6,0))</f>
        <v>34382</v>
      </c>
      <c r="J1868" s="14">
        <f>INDEX('20.13'!$B$7:$X$104,MATCH(B1868,'20.13'!$A$7:$A$104,0),MATCH(Data!A1868,'20.13'!$B$6:$X$6,0))</f>
        <v>106.1</v>
      </c>
      <c r="K1868" s="14"/>
    </row>
    <row r="1869" spans="1:11" hidden="1" x14ac:dyDescent="0.45">
      <c r="A1869" s="116">
        <v>2019</v>
      </c>
      <c r="B1869" s="14" t="s">
        <v>43</v>
      </c>
      <c r="C1869" s="14">
        <f>INDEX('1.1'!$B$6:$X$103,MATCH(B1869,'1.1'!$A$6:$A$103,0),MATCH(Data!A1869,'1.1'!$B$5:$X$5,0))</f>
        <v>1373.7</v>
      </c>
      <c r="D1869" s="14">
        <f>INDEX('1.2'!$B$6:$X$103,MATCH(B1869,'1.2'!$A$6:$A$103,0),MATCH(Data!A1869,'1.2'!$B$5:$X$5,0))</f>
        <v>1376.6</v>
      </c>
      <c r="E1869" s="14">
        <f>INDEX('1.6.2'!$B$7:$X$104,MATCH(B1869,'1.6.2'!$A$7:$A$104,0),MATCH(Data!A1869,'1.6.2'!$B$6:$X$6,0))</f>
        <v>54.7</v>
      </c>
      <c r="F1869" s="14">
        <f>INDEX('2.10.1'!$B$8:$X$105,MATCH(B1869,'2.10.1'!$A$8:$A$105,0),MATCH(Data!A1869,'2.10.1'!$B$7:$X$7,0))</f>
        <v>4</v>
      </c>
      <c r="G1869" s="14">
        <f>INDEX('3.2'!$B$7:$X$104,MATCH(B1869,'3.2'!$A$7:$A$104,0),MATCH(Data!A1869,'3.2'!$B$6:$X$6,0))</f>
        <v>25391</v>
      </c>
      <c r="H1869" s="14">
        <f>INDEX('20.9'!$B$7:$X$104,MATCH(B1869,'20.9'!$A$7:$A$104,0),MATCH(Data!A1869,'20.9'!$B$6:$X$6,0))</f>
        <v>35524</v>
      </c>
      <c r="I1869" s="14">
        <f>INDEX('20.10'!$B$7:$X$104,MATCH(B1869,'20.10'!$A$7:$A$104,0),MATCH(Data!A1869,'20.10'!$B$6:$X$6,0))</f>
        <v>43064</v>
      </c>
      <c r="J1869" s="14">
        <f>INDEX('20.13'!$B$7:$X$104,MATCH(B1869,'20.13'!$A$7:$A$104,0),MATCH(Data!A1869,'20.13'!$B$6:$X$6,0))</f>
        <v>97.9</v>
      </c>
      <c r="K1869" s="14"/>
    </row>
    <row r="1870" spans="1:11" hidden="1" x14ac:dyDescent="0.45">
      <c r="A1870" s="116">
        <v>2019</v>
      </c>
      <c r="B1870" s="14" t="s">
        <v>44</v>
      </c>
      <c r="C1870" s="14">
        <f>INDEX('1.1'!$B$6:$X$103,MATCH(B1870,'1.1'!$A$6:$A$103,0),MATCH(Data!A1870,'1.1'!$B$5:$X$5,0))</f>
        <v>2336.3000000000002</v>
      </c>
      <c r="D1870" s="14">
        <f>INDEX('1.2'!$B$6:$X$103,MATCH(B1870,'1.2'!$A$6:$A$103,0),MATCH(Data!A1870,'1.2'!$B$5:$X$5,0))</f>
        <v>2337.4</v>
      </c>
      <c r="E1870" s="14">
        <f>INDEX('1.6.2'!$B$7:$X$104,MATCH(B1870,'1.6.2'!$A$7:$A$104,0),MATCH(Data!A1870,'1.6.2'!$B$6:$X$6,0))</f>
        <v>56</v>
      </c>
      <c r="F1870" s="14">
        <f>INDEX('2.10.1'!$B$8:$X$105,MATCH(B1870,'2.10.1'!$A$8:$A$105,0),MATCH(Data!A1870,'2.10.1'!$B$7:$X$7,0))</f>
        <v>3.6</v>
      </c>
      <c r="G1870" s="14">
        <f>INDEX('3.2'!$B$7:$X$104,MATCH(B1870,'3.2'!$A$7:$A$104,0),MATCH(Data!A1870,'3.2'!$B$6:$X$6,0))</f>
        <v>32022</v>
      </c>
      <c r="H1870" s="14">
        <f>INDEX('20.9'!$B$7:$X$104,MATCH(B1870,'20.9'!$A$7:$A$104,0),MATCH(Data!A1870,'20.9'!$B$6:$X$6,0))</f>
        <v>49010</v>
      </c>
      <c r="I1870" s="14">
        <f>INDEX('20.10'!$B$7:$X$104,MATCH(B1870,'20.10'!$A$7:$A$104,0),MATCH(Data!A1870,'20.10'!$B$6:$X$6,0))</f>
        <v>45886</v>
      </c>
      <c r="J1870" s="14">
        <f>INDEX('20.13'!$B$7:$X$104,MATCH(B1870,'20.13'!$A$7:$A$104,0),MATCH(Data!A1870,'20.13'!$B$6:$X$6,0))</f>
        <v>101.4</v>
      </c>
      <c r="K1870" s="14"/>
    </row>
    <row r="1871" spans="1:11" hidden="1" x14ac:dyDescent="0.45">
      <c r="A1871" s="116">
        <v>2019</v>
      </c>
      <c r="B1871" s="14" t="s">
        <v>45</v>
      </c>
      <c r="C1871" s="14">
        <f>INDEX('1.1'!$B$6:$X$103,MATCH(B1871,'1.1'!$A$6:$A$103,0),MATCH(Data!A1871,'1.1'!$B$5:$X$5,0))</f>
        <v>953.6</v>
      </c>
      <c r="D1871" s="14">
        <f>INDEX('1.2'!$B$6:$X$103,MATCH(B1871,'1.2'!$A$6:$A$103,0),MATCH(Data!A1871,'1.2'!$B$5:$X$5,0))</f>
        <v>959.5</v>
      </c>
      <c r="E1871" s="14">
        <f>INDEX('1.6.2'!$B$7:$X$104,MATCH(B1871,'1.6.2'!$A$7:$A$104,0),MATCH(Data!A1871,'1.6.2'!$B$6:$X$6,0))</f>
        <v>54.9</v>
      </c>
      <c r="F1871" s="14">
        <f>INDEX('2.10.1'!$B$8:$X$105,MATCH(B1871,'2.10.1'!$A$8:$A$105,0),MATCH(Data!A1871,'2.10.1'!$B$7:$X$7,0))</f>
        <v>3.8</v>
      </c>
      <c r="G1871" s="14">
        <f>INDEX('3.2'!$B$7:$X$104,MATCH(B1871,'3.2'!$A$7:$A$104,0),MATCH(Data!A1871,'3.2'!$B$6:$X$6,0))</f>
        <v>25794</v>
      </c>
      <c r="H1871" s="14">
        <f>INDEX('20.9'!$B$7:$X$104,MATCH(B1871,'20.9'!$A$7:$A$104,0),MATCH(Data!A1871,'20.9'!$B$6:$X$6,0))</f>
        <v>39229</v>
      </c>
      <c r="I1871" s="14">
        <f>INDEX('20.10'!$B$7:$X$104,MATCH(B1871,'20.10'!$A$7:$A$104,0),MATCH(Data!A1871,'20.10'!$B$6:$X$6,0))</f>
        <v>39682</v>
      </c>
      <c r="J1871" s="14">
        <f>INDEX('20.13'!$B$7:$X$104,MATCH(B1871,'20.13'!$A$7:$A$104,0),MATCH(Data!A1871,'20.13'!$B$6:$X$6,0))</f>
        <v>100.3</v>
      </c>
      <c r="K1871" s="14"/>
    </row>
    <row r="1872" spans="1:11" hidden="1" x14ac:dyDescent="0.45">
      <c r="A1872" s="116">
        <v>2019</v>
      </c>
      <c r="B1872" s="14" t="s">
        <v>46</v>
      </c>
      <c r="C1872" s="14">
        <f>INDEX('1.1'!$B$6:$X$103,MATCH(B1872,'1.1'!$A$6:$A$103,0),MATCH(Data!A1872,'1.1'!$B$5:$X$5,0))</f>
        <v>1052.2</v>
      </c>
      <c r="D1872" s="14">
        <f>INDEX('1.2'!$B$6:$X$103,MATCH(B1872,'1.2'!$A$6:$A$103,0),MATCH(Data!A1872,'1.2'!$B$5:$X$5,0))</f>
        <v>1052.8</v>
      </c>
      <c r="E1872" s="14">
        <f>INDEX('1.6.2'!$B$7:$X$104,MATCH(B1872,'1.6.2'!$A$7:$A$104,0),MATCH(Data!A1872,'1.6.2'!$B$6:$X$6,0))</f>
        <v>56.1</v>
      </c>
      <c r="F1872" s="14">
        <f>INDEX('2.10.1'!$B$8:$X$105,MATCH(B1872,'2.10.1'!$A$8:$A$105,0),MATCH(Data!A1872,'2.10.1'!$B$7:$X$7,0))</f>
        <v>3.7</v>
      </c>
      <c r="G1872" s="14">
        <f>INDEX('3.2'!$B$7:$X$104,MATCH(B1872,'3.2'!$A$7:$A$104,0),MATCH(Data!A1872,'3.2'!$B$6:$X$6,0))</f>
        <v>31417</v>
      </c>
      <c r="H1872" s="14">
        <f>INDEX('20.9'!$B$7:$X$104,MATCH(B1872,'20.9'!$A$7:$A$104,0),MATCH(Data!A1872,'20.9'!$B$6:$X$6,0))</f>
        <v>51363</v>
      </c>
      <c r="I1872" s="14">
        <f>INDEX('20.10'!$B$7:$X$104,MATCH(B1872,'20.10'!$A$7:$A$104,0),MATCH(Data!A1872,'20.10'!$B$6:$X$6,0))</f>
        <v>52759</v>
      </c>
      <c r="J1872" s="14">
        <f>INDEX('20.13'!$B$7:$X$104,MATCH(B1872,'20.13'!$A$7:$A$104,0),MATCH(Data!A1872,'20.13'!$B$6:$X$6,0))</f>
        <v>107.3</v>
      </c>
      <c r="K1872" s="14"/>
    </row>
    <row r="1873" spans="1:11" hidden="1" x14ac:dyDescent="0.45">
      <c r="A1873" s="116">
        <v>2019</v>
      </c>
      <c r="B1873" s="14" t="s">
        <v>47</v>
      </c>
      <c r="C1873" s="14">
        <f>INDEX('1.1'!$B$6:$X$103,MATCH(B1873,'1.1'!$A$6:$A$103,0),MATCH(Data!A1873,'1.1'!$B$5:$X$5,0))</f>
        <v>598</v>
      </c>
      <c r="D1873" s="14">
        <f>INDEX('1.2'!$B$6:$X$103,MATCH(B1873,'1.2'!$A$6:$A$103,0),MATCH(Data!A1873,'1.2'!$B$5:$X$5,0))</f>
        <v>601.79999999999995</v>
      </c>
      <c r="E1873" s="14">
        <f>INDEX('1.6.2'!$B$7:$X$104,MATCH(B1873,'1.6.2'!$A$7:$A$104,0),MATCH(Data!A1873,'1.6.2'!$B$6:$X$6,0))</f>
        <v>52.5</v>
      </c>
      <c r="F1873" s="14">
        <f>INDEX('2.10.1'!$B$8:$X$105,MATCH(B1873,'2.10.1'!$A$8:$A$105,0),MATCH(Data!A1873,'2.10.1'!$B$7:$X$7,0))</f>
        <v>4.0999999999999996</v>
      </c>
      <c r="G1873" s="14">
        <f>INDEX('3.2'!$B$7:$X$104,MATCH(B1873,'3.2'!$A$7:$A$104,0),MATCH(Data!A1873,'3.2'!$B$6:$X$6,0))</f>
        <v>25318</v>
      </c>
      <c r="H1873" s="14">
        <f>INDEX('20.9'!$B$7:$X$104,MATCH(B1873,'20.9'!$A$7:$A$104,0),MATCH(Data!A1873,'20.9'!$B$6:$X$6,0))</f>
        <v>39381</v>
      </c>
      <c r="I1873" s="14">
        <f>INDEX('20.10'!$B$7:$X$104,MATCH(B1873,'20.10'!$A$7:$A$104,0),MATCH(Data!A1873,'20.10'!$B$6:$X$6,0))</f>
        <v>39139</v>
      </c>
      <c r="J1873" s="14">
        <f>INDEX('20.13'!$B$7:$X$104,MATCH(B1873,'20.13'!$A$7:$A$104,0),MATCH(Data!A1873,'20.13'!$B$6:$X$6,0))</f>
        <v>105.1</v>
      </c>
      <c r="K1873" s="14"/>
    </row>
    <row r="1874" spans="1:11" hidden="1" x14ac:dyDescent="0.45">
      <c r="A1874" s="116">
        <v>2019</v>
      </c>
      <c r="B1874" s="14" t="s">
        <v>48</v>
      </c>
      <c r="C1874" s="14">
        <f>INDEX('1.1'!$B$6:$X$103,MATCH(B1874,'1.1'!$A$6:$A$103,0),MATCH(Data!A1874,'1.1'!$B$5:$X$5,0))</f>
        <v>1099.5999999999999</v>
      </c>
      <c r="D1874" s="14">
        <f>INDEX('1.2'!$B$6:$X$103,MATCH(B1874,'1.2'!$A$6:$A$103,0),MATCH(Data!A1874,'1.2'!$B$5:$X$5,0))</f>
        <v>1101.4000000000001</v>
      </c>
      <c r="E1874" s="14">
        <f>INDEX('1.6.2'!$B$7:$X$104,MATCH(B1874,'1.6.2'!$A$7:$A$104,0),MATCH(Data!A1874,'1.6.2'!$B$6:$X$6,0))</f>
        <v>54.8</v>
      </c>
      <c r="F1874" s="14">
        <f>INDEX('2.10.1'!$B$8:$X$105,MATCH(B1874,'2.10.1'!$A$8:$A$105,0),MATCH(Data!A1874,'2.10.1'!$B$7:$X$7,0))</f>
        <v>4</v>
      </c>
      <c r="G1874" s="14">
        <f>INDEX('3.2'!$B$7:$X$104,MATCH(B1874,'3.2'!$A$7:$A$104,0),MATCH(Data!A1874,'3.2'!$B$6:$X$6,0))</f>
        <v>29149</v>
      </c>
      <c r="H1874" s="14">
        <f>INDEX('20.9'!$B$7:$X$104,MATCH(B1874,'20.9'!$A$7:$A$104,0),MATCH(Data!A1874,'20.9'!$B$6:$X$6,0))</f>
        <v>42011</v>
      </c>
      <c r="I1874" s="14">
        <f>INDEX('20.10'!$B$7:$X$104,MATCH(B1874,'20.10'!$A$7:$A$104,0),MATCH(Data!A1874,'20.10'!$B$6:$X$6,0))</f>
        <v>41520</v>
      </c>
      <c r="J1874" s="14">
        <f>INDEX('20.13'!$B$7:$X$104,MATCH(B1874,'20.13'!$A$7:$A$104,0),MATCH(Data!A1874,'20.13'!$B$6:$X$6,0))</f>
        <v>107.4</v>
      </c>
      <c r="K1874" s="14"/>
    </row>
    <row r="1875" spans="1:11" hidden="1" x14ac:dyDescent="0.45">
      <c r="A1875" s="116">
        <v>2019</v>
      </c>
      <c r="B1875" s="14" t="s">
        <v>49</v>
      </c>
      <c r="C1875" s="14">
        <f>INDEX('1.1'!$B$6:$X$103,MATCH(B1875,'1.1'!$A$6:$A$103,0),MATCH(Data!A1875,'1.1'!$B$5:$X$5,0))</f>
        <v>1159.7</v>
      </c>
      <c r="D1875" s="14">
        <f>INDEX('1.2'!$B$6:$X$103,MATCH(B1875,'1.2'!$A$6:$A$103,0),MATCH(Data!A1875,'1.2'!$B$5:$X$5,0))</f>
        <v>1160.8</v>
      </c>
      <c r="E1875" s="14">
        <f>INDEX('1.6.2'!$B$7:$X$104,MATCH(B1875,'1.6.2'!$A$7:$A$104,0),MATCH(Data!A1875,'1.6.2'!$B$6:$X$6,0))</f>
        <v>55.3</v>
      </c>
      <c r="F1875" s="14">
        <f>INDEX('2.10.1'!$B$8:$X$105,MATCH(B1875,'2.10.1'!$A$8:$A$105,0),MATCH(Data!A1875,'2.10.1'!$B$7:$X$7,0))</f>
        <v>3.7</v>
      </c>
      <c r="G1875" s="14">
        <f>INDEX('3.2'!$B$7:$X$104,MATCH(B1875,'3.2'!$A$7:$A$104,0),MATCH(Data!A1875,'3.2'!$B$6:$X$6,0))</f>
        <v>32535</v>
      </c>
      <c r="H1875" s="14">
        <f>INDEX('20.9'!$B$7:$X$104,MATCH(B1875,'20.9'!$A$7:$A$104,0),MATCH(Data!A1875,'20.9'!$B$6:$X$6,0))</f>
        <v>44741</v>
      </c>
      <c r="I1875" s="14">
        <f>INDEX('20.10'!$B$7:$X$104,MATCH(B1875,'20.10'!$A$7:$A$104,0),MATCH(Data!A1875,'20.10'!$B$6:$X$6,0))</f>
        <v>42827</v>
      </c>
      <c r="J1875" s="14">
        <f>INDEX('20.13'!$B$7:$X$104,MATCH(B1875,'20.13'!$A$7:$A$104,0),MATCH(Data!A1875,'20.13'!$B$6:$X$6,0))</f>
        <v>108.6</v>
      </c>
      <c r="K1875" s="14"/>
    </row>
    <row r="1876" spans="1:11" hidden="1" x14ac:dyDescent="0.45">
      <c r="A1876" s="116">
        <v>2019</v>
      </c>
      <c r="B1876" s="14" t="s">
        <v>50</v>
      </c>
      <c r="C1876" s="14">
        <f>INDEX('1.1'!$B$6:$X$103,MATCH(B1876,'1.1'!$A$6:$A$103,0),MATCH(Data!A1876,'1.1'!$B$5:$X$5,0))</f>
        <v>8372.9</v>
      </c>
      <c r="D1876" s="14">
        <f>INDEX('1.2'!$B$6:$X$103,MATCH(B1876,'1.2'!$A$6:$A$103,0),MATCH(Data!A1876,'1.2'!$B$5:$X$5,0))</f>
        <v>8303</v>
      </c>
      <c r="E1876" s="14">
        <f>INDEX('1.6.2'!$B$7:$X$104,MATCH(B1876,'1.6.2'!$A$7:$A$104,0),MATCH(Data!A1876,'1.6.2'!$B$6:$X$6,0))</f>
        <v>58.3</v>
      </c>
      <c r="F1876" s="14">
        <f>INDEX('2.10.1'!$B$8:$X$105,MATCH(B1876,'2.10.1'!$A$8:$A$105,0),MATCH(Data!A1876,'2.10.1'!$B$7:$X$7,0))</f>
        <v>2.7</v>
      </c>
      <c r="G1876" s="14">
        <f>INDEX('3.2'!$B$7:$X$104,MATCH(B1876,'3.2'!$A$7:$A$104,0),MATCH(Data!A1876,'3.2'!$B$6:$X$6,0))</f>
        <v>47513</v>
      </c>
      <c r="H1876" s="14">
        <f>INDEX('20.9'!$B$7:$X$104,MATCH(B1876,'20.9'!$A$7:$A$104,0),MATCH(Data!A1876,'20.9'!$B$6:$X$6,0))</f>
        <v>88486</v>
      </c>
      <c r="I1876" s="14">
        <f>INDEX('20.10'!$B$7:$X$104,MATCH(B1876,'20.10'!$A$7:$A$104,0),MATCH(Data!A1876,'20.10'!$B$6:$X$6,0))</f>
        <v>75538</v>
      </c>
      <c r="J1876" s="14">
        <f>INDEX('20.13'!$B$7:$X$104,MATCH(B1876,'20.13'!$A$7:$A$104,0),MATCH(Data!A1876,'20.13'!$B$6:$X$6,0))</f>
        <v>107.6</v>
      </c>
      <c r="K1876" s="14"/>
    </row>
    <row r="1877" spans="1:11" hidden="1" x14ac:dyDescent="0.45">
      <c r="A1877" s="116">
        <v>2019</v>
      </c>
      <c r="B1877" s="14" t="s">
        <v>51</v>
      </c>
      <c r="C1877" s="14">
        <f>INDEX('1.1'!$B$6:$X$103,MATCH(B1877,'1.1'!$A$6:$A$103,0),MATCH(Data!A1877,'1.1'!$B$5:$X$5,0))</f>
        <v>730.2</v>
      </c>
      <c r="D1877" s="14">
        <f>INDEX('1.2'!$B$6:$X$103,MATCH(B1877,'1.2'!$A$6:$A$103,0),MATCH(Data!A1877,'1.2'!$B$5:$X$5,0))</f>
        <v>733.3</v>
      </c>
      <c r="E1877" s="14">
        <f>INDEX('1.6.2'!$B$7:$X$104,MATCH(B1877,'1.6.2'!$A$7:$A$104,0),MATCH(Data!A1877,'1.6.2'!$B$6:$X$6,0))</f>
        <v>54.8</v>
      </c>
      <c r="F1877" s="14">
        <f>INDEX('2.10.1'!$B$8:$X$105,MATCH(B1877,'2.10.1'!$A$8:$A$105,0),MATCH(Data!A1877,'2.10.1'!$B$7:$X$7,0))</f>
        <v>5.3</v>
      </c>
      <c r="G1877" s="14">
        <f>INDEX('3.2'!$B$7:$X$104,MATCH(B1877,'3.2'!$A$7:$A$104,0),MATCH(Data!A1877,'3.2'!$B$6:$X$6,0))</f>
        <v>26184</v>
      </c>
      <c r="H1877" s="14">
        <f>INDEX('20.9'!$B$7:$X$104,MATCH(B1877,'20.9'!$A$7:$A$104,0),MATCH(Data!A1877,'20.9'!$B$6:$X$6,0))</f>
        <v>40021</v>
      </c>
      <c r="I1877" s="14">
        <f>INDEX('20.10'!$B$7:$X$104,MATCH(B1877,'20.10'!$A$7:$A$104,0),MATCH(Data!A1877,'20.10'!$B$6:$X$6,0))</f>
        <v>38427</v>
      </c>
      <c r="J1877" s="14">
        <f>INDEX('20.13'!$B$7:$X$104,MATCH(B1877,'20.13'!$A$7:$A$104,0),MATCH(Data!A1877,'20.13'!$B$6:$X$6,0))</f>
        <v>108.1</v>
      </c>
      <c r="K1877" s="14"/>
    </row>
    <row r="1878" spans="1:11" hidden="1" x14ac:dyDescent="0.45">
      <c r="A1878" s="116">
        <v>2019</v>
      </c>
      <c r="B1878" s="14" t="s">
        <v>52</v>
      </c>
      <c r="C1878" s="14">
        <f>INDEX('1.1'!$B$6:$X$103,MATCH(B1878,'1.1'!$A$6:$A$103,0),MATCH(Data!A1878,'1.1'!$B$5:$X$5,0))</f>
        <v>1119.8</v>
      </c>
      <c r="D1878" s="14">
        <f>INDEX('1.2'!$B$6:$X$103,MATCH(B1878,'1.2'!$A$6:$A$103,0),MATCH(Data!A1878,'1.2'!$B$5:$X$5,0))</f>
        <v>1121.8</v>
      </c>
      <c r="E1878" s="14">
        <f>INDEX('1.6.2'!$B$7:$X$104,MATCH(B1878,'1.6.2'!$A$7:$A$104,0),MATCH(Data!A1878,'1.6.2'!$B$6:$X$6,0))</f>
        <v>54.7</v>
      </c>
      <c r="F1878" s="14">
        <f>INDEX('2.10.1'!$B$8:$X$105,MATCH(B1878,'2.10.1'!$A$8:$A$105,0),MATCH(Data!A1878,'2.10.1'!$B$7:$X$7,0))</f>
        <v>3.9</v>
      </c>
      <c r="G1878" s="14">
        <f>INDEX('3.2'!$B$7:$X$104,MATCH(B1878,'3.2'!$A$7:$A$104,0),MATCH(Data!A1878,'3.2'!$B$6:$X$6,0))</f>
        <v>26886</v>
      </c>
      <c r="H1878" s="14">
        <f>INDEX('20.9'!$B$7:$X$104,MATCH(B1878,'20.9'!$A$7:$A$104,0),MATCH(Data!A1878,'20.9'!$B$6:$X$6,0))</f>
        <v>43401</v>
      </c>
      <c r="I1878" s="14">
        <f>INDEX('20.10'!$B$7:$X$104,MATCH(B1878,'20.10'!$A$7:$A$104,0),MATCH(Data!A1878,'20.10'!$B$6:$X$6,0))</f>
        <v>44405</v>
      </c>
      <c r="J1878" s="14">
        <f>INDEX('20.13'!$B$7:$X$104,MATCH(B1878,'20.13'!$A$7:$A$104,0),MATCH(Data!A1878,'20.13'!$B$6:$X$6,0))</f>
        <v>106.4</v>
      </c>
      <c r="K1878" s="14"/>
    </row>
    <row r="1879" spans="1:11" hidden="1" x14ac:dyDescent="0.45">
      <c r="A1879" s="116">
        <v>2019</v>
      </c>
      <c r="B1879" s="14" t="s">
        <v>53</v>
      </c>
      <c r="C1879" s="14">
        <f>INDEX('1.1'!$B$6:$X$103,MATCH(B1879,'1.1'!$A$6:$A$103,0),MATCH(Data!A1879,'1.1'!$B$5:$X$5,0))</f>
        <v>916.2</v>
      </c>
      <c r="D1879" s="14">
        <f>INDEX('1.2'!$B$6:$X$103,MATCH(B1879,'1.2'!$A$6:$A$103,0),MATCH(Data!A1879,'1.2'!$B$5:$X$5,0))</f>
        <v>921</v>
      </c>
      <c r="E1879" s="14">
        <f>INDEX('1.6.2'!$B$7:$X$104,MATCH(B1879,'1.6.2'!$A$7:$A$104,0),MATCH(Data!A1879,'1.6.2'!$B$6:$X$6,0))</f>
        <v>56.1</v>
      </c>
      <c r="F1879" s="14">
        <f>INDEX('2.10.1'!$B$8:$X$105,MATCH(B1879,'2.10.1'!$A$8:$A$105,0),MATCH(Data!A1879,'2.10.1'!$B$7:$X$7,0))</f>
        <v>5.2</v>
      </c>
      <c r="G1879" s="14">
        <f>INDEX('3.2'!$B$7:$X$104,MATCH(B1879,'3.2'!$A$7:$A$104,0),MATCH(Data!A1879,'3.2'!$B$6:$X$6,0))</f>
        <v>27485</v>
      </c>
      <c r="H1879" s="14">
        <f>INDEX('20.9'!$B$7:$X$104,MATCH(B1879,'20.9'!$A$7:$A$104,0),MATCH(Data!A1879,'20.9'!$B$6:$X$6,0))</f>
        <v>39606</v>
      </c>
      <c r="I1879" s="14">
        <f>INDEX('20.10'!$B$7:$X$104,MATCH(B1879,'20.10'!$A$7:$A$104,0),MATCH(Data!A1879,'20.10'!$B$6:$X$6,0))</f>
        <v>33936</v>
      </c>
      <c r="J1879" s="14">
        <f>INDEX('20.13'!$B$7:$X$104,MATCH(B1879,'20.13'!$A$7:$A$104,0),MATCH(Data!A1879,'20.13'!$B$6:$X$6,0))</f>
        <v>107.3</v>
      </c>
      <c r="K1879" s="14"/>
    </row>
    <row r="1880" spans="1:11" hidden="1" x14ac:dyDescent="0.45">
      <c r="A1880" s="116">
        <v>2019</v>
      </c>
      <c r="B1880" s="14" t="s">
        <v>54</v>
      </c>
      <c r="C1880" s="14">
        <f>INDEX('1.1'!$B$6:$X$103,MATCH(B1880,'1.1'!$A$6:$A$103,0),MATCH(Data!A1880,'1.1'!$B$5:$X$5,0))</f>
        <v>1005.8</v>
      </c>
      <c r="D1880" s="14">
        <f>INDEX('1.2'!$B$6:$X$103,MATCH(B1880,'1.2'!$A$6:$A$103,0),MATCH(Data!A1880,'1.2'!$B$5:$X$5,0))</f>
        <v>1010.6</v>
      </c>
      <c r="E1880" s="14">
        <f>INDEX('1.6.2'!$B$7:$X$104,MATCH(B1880,'1.6.2'!$A$7:$A$104,0),MATCH(Data!A1880,'1.6.2'!$B$6:$X$6,0))</f>
        <v>55.3</v>
      </c>
      <c r="F1880" s="14">
        <f>INDEX('2.10.1'!$B$8:$X$105,MATCH(B1880,'2.10.1'!$A$8:$A$105,0),MATCH(Data!A1880,'2.10.1'!$B$7:$X$7,0))</f>
        <v>3.9</v>
      </c>
      <c r="G1880" s="14">
        <f>INDEX('3.2'!$B$7:$X$104,MATCH(B1880,'3.2'!$A$7:$A$104,0),MATCH(Data!A1880,'3.2'!$B$6:$X$6,0))</f>
        <v>28154</v>
      </c>
      <c r="H1880" s="14">
        <f>INDEX('20.9'!$B$7:$X$104,MATCH(B1880,'20.9'!$A$7:$A$104,0),MATCH(Data!A1880,'20.9'!$B$6:$X$6,0))</f>
        <v>37855</v>
      </c>
      <c r="I1880" s="14">
        <f>INDEX('20.10'!$B$7:$X$104,MATCH(B1880,'20.10'!$A$7:$A$104,0),MATCH(Data!A1880,'20.10'!$B$6:$X$6,0))</f>
        <v>35394</v>
      </c>
      <c r="J1880" s="14">
        <f>INDEX('20.13'!$B$7:$X$104,MATCH(B1880,'20.13'!$A$7:$A$104,0),MATCH(Data!A1880,'20.13'!$B$6:$X$6,0))</f>
        <v>107.7</v>
      </c>
      <c r="K1880" s="14"/>
    </row>
    <row r="1881" spans="1:11" hidden="1" x14ac:dyDescent="0.45">
      <c r="A1881" s="116">
        <v>2019</v>
      </c>
      <c r="B1881" s="14" t="s">
        <v>55</v>
      </c>
      <c r="C1881" s="14">
        <f>INDEX('1.1'!$B$6:$X$103,MATCH(B1881,'1.1'!$A$6:$A$103,0),MATCH(Data!A1881,'1.1'!$B$5:$X$5,0))</f>
        <v>1257</v>
      </c>
      <c r="D1881" s="14">
        <f>INDEX('1.2'!$B$6:$X$103,MATCH(B1881,'1.2'!$A$6:$A$103,0),MATCH(Data!A1881,'1.2'!$B$5:$X$5,0))</f>
        <v>1261.8</v>
      </c>
      <c r="E1881" s="14">
        <f>INDEX('1.6.2'!$B$7:$X$104,MATCH(B1881,'1.6.2'!$A$7:$A$104,0),MATCH(Data!A1881,'1.6.2'!$B$6:$X$6,0))</f>
        <v>54.4</v>
      </c>
      <c r="F1881" s="14">
        <f>INDEX('2.10.1'!$B$8:$X$105,MATCH(B1881,'2.10.1'!$A$8:$A$105,0),MATCH(Data!A1881,'2.10.1'!$B$7:$X$7,0))</f>
        <v>4</v>
      </c>
      <c r="G1881" s="14">
        <f>INDEX('3.2'!$B$7:$X$104,MATCH(B1881,'3.2'!$A$7:$A$104,0),MATCH(Data!A1881,'3.2'!$B$6:$X$6,0))</f>
        <v>27212</v>
      </c>
      <c r="H1881" s="14">
        <f>INDEX('20.9'!$B$7:$X$104,MATCH(B1881,'20.9'!$A$7:$A$104,0),MATCH(Data!A1881,'20.9'!$B$6:$X$6,0))</f>
        <v>47340</v>
      </c>
      <c r="I1881" s="14">
        <f>INDEX('20.10'!$B$7:$X$104,MATCH(B1881,'20.10'!$A$7:$A$104,0),MATCH(Data!A1881,'20.10'!$B$6:$X$6,0))</f>
        <v>47861</v>
      </c>
      <c r="J1881" s="14">
        <f>INDEX('20.13'!$B$7:$X$104,MATCH(B1881,'20.13'!$A$7:$A$104,0),MATCH(Data!A1881,'20.13'!$B$6:$X$6,0))</f>
        <v>107.8</v>
      </c>
      <c r="K1881" s="14"/>
    </row>
    <row r="1882" spans="1:11" hidden="1" x14ac:dyDescent="0.45">
      <c r="A1882" s="116">
        <v>2019</v>
      </c>
      <c r="B1882" s="14" t="s">
        <v>56</v>
      </c>
      <c r="C1882" s="14">
        <f>INDEX('1.1'!$B$6:$X$103,MATCH(B1882,'1.1'!$A$6:$A$103,0),MATCH(Data!A1882,'1.1'!$B$5:$X$5,0))</f>
        <v>1519</v>
      </c>
      <c r="D1882" s="14">
        <f>INDEX('1.2'!$B$6:$X$103,MATCH(B1882,'1.2'!$A$6:$A$103,0),MATCH(Data!A1882,'1.2'!$B$5:$X$5,0))</f>
        <v>1522.4</v>
      </c>
      <c r="E1882" s="14">
        <f>INDEX('1.6.2'!$B$7:$X$104,MATCH(B1882,'1.6.2'!$A$7:$A$104,0),MATCH(Data!A1882,'1.6.2'!$B$6:$X$6,0))</f>
        <v>55.3</v>
      </c>
      <c r="F1882" s="14">
        <f>INDEX('2.10.1'!$B$8:$X$105,MATCH(B1882,'2.10.1'!$A$8:$A$105,0),MATCH(Data!A1882,'2.10.1'!$B$7:$X$7,0))</f>
        <v>3.8</v>
      </c>
      <c r="G1882" s="14">
        <f>INDEX('3.2'!$B$7:$X$104,MATCH(B1882,'3.2'!$A$7:$A$104,0),MATCH(Data!A1882,'3.2'!$B$6:$X$6,0))</f>
        <v>28561</v>
      </c>
      <c r="H1882" s="14">
        <f>INDEX('20.9'!$B$7:$X$104,MATCH(B1882,'20.9'!$A$7:$A$104,0),MATCH(Data!A1882,'20.9'!$B$6:$X$6,0))</f>
        <v>55148</v>
      </c>
      <c r="I1882" s="14">
        <f>INDEX('20.10'!$B$7:$X$104,MATCH(B1882,'20.10'!$A$7:$A$104,0),MATCH(Data!A1882,'20.10'!$B$6:$X$6,0))</f>
        <v>53751</v>
      </c>
      <c r="J1882" s="14">
        <f>INDEX('20.13'!$B$7:$X$104,MATCH(B1882,'20.13'!$A$7:$A$104,0),MATCH(Data!A1882,'20.13'!$B$6:$X$6,0))</f>
        <v>103.6</v>
      </c>
      <c r="K1882" s="14"/>
    </row>
    <row r="1883" spans="1:11" hidden="1" x14ac:dyDescent="0.45">
      <c r="A1883" s="116">
        <v>2019</v>
      </c>
      <c r="B1883" s="14" t="s">
        <v>57</v>
      </c>
      <c r="C1883" s="14">
        <f>INDEX('1.1'!$B$6:$X$103,MATCH(B1883,'1.1'!$A$6:$A$103,0),MATCH(Data!A1883,'1.1'!$B$5:$X$5,0))</f>
        <v>1235.5999999999999</v>
      </c>
      <c r="D1883" s="14">
        <f>INDEX('1.2'!$B$6:$X$103,MATCH(B1883,'1.2'!$A$6:$A$103,0),MATCH(Data!A1883,'1.2'!$B$5:$X$5,0))</f>
        <v>1239.7</v>
      </c>
      <c r="E1883" s="14">
        <f>INDEX('1.6.2'!$B$7:$X$104,MATCH(B1883,'1.6.2'!$A$7:$A$104,0),MATCH(Data!A1883,'1.6.2'!$B$6:$X$6,0))</f>
        <v>54.4</v>
      </c>
      <c r="F1883" s="14">
        <f>INDEX('2.10.1'!$B$8:$X$105,MATCH(B1883,'2.10.1'!$A$8:$A$105,0),MATCH(Data!A1883,'2.10.1'!$B$7:$X$7,0))</f>
        <v>5.4</v>
      </c>
      <c r="G1883" s="14">
        <f>INDEX('3.2'!$B$7:$X$104,MATCH(B1883,'3.2'!$A$7:$A$104,0),MATCH(Data!A1883,'3.2'!$B$6:$X$6,0))</f>
        <v>28667</v>
      </c>
      <c r="H1883" s="14">
        <f>INDEX('20.9'!$B$7:$X$104,MATCH(B1883,'20.9'!$A$7:$A$104,0),MATCH(Data!A1883,'20.9'!$B$6:$X$6,0))</f>
        <v>53475</v>
      </c>
      <c r="I1883" s="14">
        <f>INDEX('20.10'!$B$7:$X$104,MATCH(B1883,'20.10'!$A$7:$A$104,0),MATCH(Data!A1883,'20.10'!$B$6:$X$6,0))</f>
        <v>49899</v>
      </c>
      <c r="J1883" s="14">
        <f>INDEX('20.13'!$B$7:$X$104,MATCH(B1883,'20.13'!$A$7:$A$104,0),MATCH(Data!A1883,'20.13'!$B$6:$X$6,0))</f>
        <v>98.9</v>
      </c>
      <c r="K1883" s="14"/>
    </row>
    <row r="1884" spans="1:11" hidden="1" x14ac:dyDescent="0.45">
      <c r="A1884" s="116">
        <v>2019</v>
      </c>
      <c r="B1884" s="14" t="s">
        <v>58</v>
      </c>
      <c r="C1884" s="14">
        <f>INDEX('1.1'!$B$6:$X$103,MATCH(B1884,'1.1'!$A$6:$A$103,0),MATCH(Data!A1884,'1.1'!$B$5:$X$5,0))</f>
        <v>12946.6</v>
      </c>
      <c r="D1884" s="14">
        <f>INDEX('1.2'!$B$6:$X$103,MATCH(B1884,'1.2'!$A$6:$A$103,0),MATCH(Data!A1884,'1.2'!$B$5:$X$5,0))</f>
        <v>12887.2</v>
      </c>
      <c r="E1884" s="14">
        <f>INDEX('1.6.2'!$B$7:$X$104,MATCH(B1884,'1.6.2'!$A$7:$A$104,0),MATCH(Data!A1884,'1.6.2'!$B$6:$X$6,0))</f>
        <v>57.7</v>
      </c>
      <c r="F1884" s="14">
        <f>INDEX('2.10.1'!$B$8:$X$105,MATCH(B1884,'2.10.1'!$A$8:$A$105,0),MATCH(Data!A1884,'2.10.1'!$B$7:$X$7,0))</f>
        <v>1.4</v>
      </c>
      <c r="G1884" s="14">
        <f>INDEX('3.2'!$B$7:$X$104,MATCH(B1884,'3.2'!$A$7:$A$104,0),MATCH(Data!A1884,'3.2'!$B$6:$X$6,0))</f>
        <v>75891</v>
      </c>
      <c r="H1884" s="14">
        <f>INDEX('20.9'!$B$7:$X$104,MATCH(B1884,'20.9'!$A$7:$A$104,0),MATCH(Data!A1884,'20.9'!$B$6:$X$6,0))</f>
        <v>203190</v>
      </c>
      <c r="I1884" s="14">
        <f>INDEX('20.10'!$B$7:$X$104,MATCH(B1884,'20.10'!$A$7:$A$104,0),MATCH(Data!A1884,'20.10'!$B$6:$X$6,0))</f>
        <v>177991</v>
      </c>
      <c r="J1884" s="14">
        <f>INDEX('20.13'!$B$7:$X$104,MATCH(B1884,'20.13'!$A$7:$A$104,0),MATCH(Data!A1884,'20.13'!$B$6:$X$6,0))</f>
        <v>106.6</v>
      </c>
      <c r="K1884" s="14"/>
    </row>
    <row r="1885" spans="1:11" ht="18" hidden="1" x14ac:dyDescent="0.45">
      <c r="A1885" s="116">
        <v>2019</v>
      </c>
      <c r="B1885" s="44" t="s">
        <v>137</v>
      </c>
      <c r="C1885" s="14">
        <f>INDEX('1.1'!$B$6:$X$103,MATCH(B1885,'1.1'!$A$6:$A$103,0),MATCH(Data!A1885,'1.1'!$B$5:$X$5,0))</f>
        <v>13973.7</v>
      </c>
      <c r="D1885" s="14">
        <f>INDEX('1.2'!$B$6:$X$103,MATCH(B1885,'1.2'!$A$6:$A$103,0),MATCH(Data!A1885,'1.2'!$B$5:$X$5,0))</f>
        <v>13966.8</v>
      </c>
      <c r="E1885" s="14">
        <f>INDEX('1.6.2'!$B$7:$X$104,MATCH(B1885,'1.6.2'!$A$7:$A$104,0),MATCH(Data!A1885,'1.6.2'!$B$6:$X$6,0))</f>
        <v>57.7</v>
      </c>
      <c r="F1885" s="14">
        <f>INDEX('2.10.1'!$B$8:$X$105,MATCH(B1885,'2.10.1'!$A$8:$A$105,0),MATCH(Data!A1885,'2.10.1'!$B$7:$X$7,0))</f>
        <v>3.6</v>
      </c>
      <c r="G1885" s="14">
        <f>INDEX('3.2'!$B$7:$X$104,MATCH(B1885,'3.2'!$A$7:$A$104,0),MATCH(Data!A1885,'3.2'!$B$6:$X$6,0))</f>
        <v>38079</v>
      </c>
      <c r="H1885" s="14">
        <f>INDEX('20.9'!$B$7:$X$104,MATCH(B1885,'20.9'!$A$7:$A$104,0),MATCH(Data!A1885,'20.9'!$B$6:$X$6,0))</f>
        <v>88048</v>
      </c>
      <c r="I1885" s="14">
        <f>INDEX('20.10'!$B$7:$X$104,MATCH(B1885,'20.10'!$A$7:$A$104,0),MATCH(Data!A1885,'20.10'!$B$6:$X$6,0))</f>
        <v>62400</v>
      </c>
      <c r="J1885" s="14">
        <f>INDEX('20.13'!$B$7:$X$104,MATCH(B1885,'20.13'!$A$7:$A$104,0),MATCH(Data!A1885,'20.13'!$B$6:$X$6,0))</f>
        <v>103.7</v>
      </c>
      <c r="K1885" s="14"/>
    </row>
    <row r="1886" spans="1:11" hidden="1" x14ac:dyDescent="0.45">
      <c r="A1886" s="116">
        <v>2019</v>
      </c>
      <c r="B1886" s="14" t="s">
        <v>59</v>
      </c>
      <c r="C1886" s="14">
        <f>INDEX('1.1'!$B$6:$X$103,MATCH(B1886,'1.1'!$A$6:$A$103,0),MATCH(Data!A1886,'1.1'!$B$5:$X$5,0))</f>
        <v>550.70000000000005</v>
      </c>
      <c r="D1886" s="14">
        <f>INDEX('1.2'!$B$6:$X$103,MATCH(B1886,'1.2'!$A$6:$A$103,0),MATCH(Data!A1886,'1.2'!$B$5:$X$5,0))</f>
        <v>555.1</v>
      </c>
      <c r="E1886" s="14">
        <f>INDEX('1.6.2'!$B$7:$X$104,MATCH(B1886,'1.6.2'!$A$7:$A$104,0),MATCH(Data!A1886,'1.6.2'!$B$6:$X$6,0))</f>
        <v>54.3</v>
      </c>
      <c r="F1886" s="14">
        <f>INDEX('2.10.1'!$B$8:$X$105,MATCH(B1886,'2.10.1'!$A$8:$A$105,0),MATCH(Data!A1886,'2.10.1'!$B$7:$X$7,0))</f>
        <v>7.4</v>
      </c>
      <c r="G1886" s="14">
        <f>INDEX('3.2'!$B$7:$X$104,MATCH(B1886,'3.2'!$A$7:$A$104,0),MATCH(Data!A1886,'3.2'!$B$6:$X$6,0))</f>
        <v>30854</v>
      </c>
      <c r="H1886" s="14">
        <f>INDEX('20.9'!$B$7:$X$104,MATCH(B1886,'20.9'!$A$7:$A$104,0),MATCH(Data!A1886,'20.9'!$B$6:$X$6,0))</f>
        <v>52523</v>
      </c>
      <c r="I1886" s="14">
        <f>INDEX('20.10'!$B$7:$X$104,MATCH(B1886,'20.10'!$A$7:$A$104,0),MATCH(Data!A1886,'20.10'!$B$6:$X$6,0))</f>
        <v>47830</v>
      </c>
      <c r="J1886" s="14">
        <f>INDEX('20.13'!$B$7:$X$104,MATCH(B1886,'20.13'!$A$7:$A$104,0),MATCH(Data!A1886,'20.13'!$B$6:$X$6,0))</f>
        <v>107</v>
      </c>
      <c r="K1886" s="14"/>
    </row>
    <row r="1887" spans="1:11" hidden="1" x14ac:dyDescent="0.45">
      <c r="A1887" s="116">
        <v>2019</v>
      </c>
      <c r="B1887" s="14" t="s">
        <v>60</v>
      </c>
      <c r="C1887" s="14">
        <f>INDEX('1.1'!$B$6:$X$103,MATCH(B1887,'1.1'!$A$6:$A$103,0),MATCH(Data!A1887,'1.1'!$B$5:$X$5,0))</f>
        <v>763.4</v>
      </c>
      <c r="D1887" s="14">
        <f>INDEX('1.2'!$B$6:$X$103,MATCH(B1887,'1.2'!$A$6:$A$103,0),MATCH(Data!A1887,'1.2'!$B$5:$X$5,0))</f>
        <v>771.19999999999993</v>
      </c>
      <c r="E1887" s="14">
        <f>INDEX('1.6.2'!$B$7:$X$104,MATCH(B1887,'1.6.2'!$A$7:$A$104,0),MATCH(Data!A1887,'1.6.2'!$B$6:$X$6,0))</f>
        <v>57.3</v>
      </c>
      <c r="F1887" s="14">
        <f>INDEX('2.10.1'!$B$8:$X$105,MATCH(B1887,'2.10.1'!$A$8:$A$105,0),MATCH(Data!A1887,'2.10.1'!$B$7:$X$7,0))</f>
        <v>6.8</v>
      </c>
      <c r="G1887" s="14">
        <f>INDEX('3.2'!$B$7:$X$104,MATCH(B1887,'3.2'!$A$7:$A$104,0),MATCH(Data!A1887,'3.2'!$B$6:$X$6,0))</f>
        <v>35428</v>
      </c>
      <c r="H1887" s="14">
        <f>INDEX('20.9'!$B$7:$X$104,MATCH(B1887,'20.9'!$A$7:$A$104,0),MATCH(Data!A1887,'20.9'!$B$6:$X$6,0))</f>
        <v>50023</v>
      </c>
      <c r="I1887" s="14">
        <f>INDEX('20.10'!$B$7:$X$104,MATCH(B1887,'20.10'!$A$7:$A$104,0),MATCH(Data!A1887,'20.10'!$B$6:$X$6,0))</f>
        <v>54995</v>
      </c>
      <c r="J1887" s="14">
        <f>INDEX('20.13'!$B$7:$X$104,MATCH(B1887,'20.13'!$A$7:$A$104,0),MATCH(Data!A1887,'20.13'!$B$6:$X$6,0))</f>
        <v>100.6</v>
      </c>
      <c r="K1887" s="14"/>
    </row>
    <row r="1888" spans="1:11" hidden="1" x14ac:dyDescent="0.45">
      <c r="A1888" s="116">
        <v>2019</v>
      </c>
      <c r="B1888" s="14" t="s">
        <v>61</v>
      </c>
      <c r="C1888" s="14">
        <f>INDEX('1.1'!$B$6:$X$103,MATCH(B1888,'1.1'!$A$6:$A$103,0),MATCH(Data!A1888,'1.1'!$B$5:$X$5,0))</f>
        <v>1055.5</v>
      </c>
      <c r="D1888" s="14">
        <f>INDEX('1.2'!$B$6:$X$103,MATCH(B1888,'1.2'!$A$6:$A$103,0),MATCH(Data!A1888,'1.2'!$B$5:$X$5,0))</f>
        <v>1063.5</v>
      </c>
      <c r="E1888" s="14">
        <f>INDEX('1.6.2'!$B$7:$X$104,MATCH(B1888,'1.6.2'!$A$7:$A$104,0),MATCH(Data!A1888,'1.6.2'!$B$6:$X$6,0))</f>
        <v>54.7</v>
      </c>
      <c r="F1888" s="14">
        <f>INDEX('2.10.1'!$B$8:$X$105,MATCH(B1888,'2.10.1'!$A$8:$A$105,0),MATCH(Data!A1888,'2.10.1'!$B$7:$X$7,0))</f>
        <v>6.3</v>
      </c>
      <c r="G1888" s="14">
        <f>INDEX('3.2'!$B$7:$X$104,MATCH(B1888,'3.2'!$A$7:$A$104,0),MATCH(Data!A1888,'3.2'!$B$6:$X$6,0))</f>
        <v>35724</v>
      </c>
      <c r="H1888" s="14">
        <f>INDEX('20.9'!$B$7:$X$104,MATCH(B1888,'20.9'!$A$7:$A$104,0),MATCH(Data!A1888,'20.9'!$B$6:$X$6,0))</f>
        <v>62346</v>
      </c>
      <c r="I1888" s="14">
        <f>INDEX('20.10'!$B$7:$X$104,MATCH(B1888,'20.10'!$A$7:$A$104,0),MATCH(Data!A1888,'20.10'!$B$6:$X$6,0))</f>
        <v>62722</v>
      </c>
      <c r="J1888" s="14">
        <f>INDEX('20.13'!$B$7:$X$104,MATCH(B1888,'20.13'!$A$7:$A$104,0),MATCH(Data!A1888,'20.13'!$B$6:$X$6,0))</f>
        <v>106.9</v>
      </c>
      <c r="K1888" s="14"/>
    </row>
    <row r="1889" spans="1:11" hidden="1" x14ac:dyDescent="0.45">
      <c r="A1889" s="116">
        <v>2019</v>
      </c>
      <c r="B1889" s="83" t="s">
        <v>62</v>
      </c>
      <c r="C1889" s="14">
        <f>INDEX('1.1'!$B$6:$X$103,MATCH(B1889,'1.1'!$A$6:$A$103,0),MATCH(Data!A1889,'1.1'!$B$5:$X$5,0))</f>
        <v>0</v>
      </c>
      <c r="D1889" s="14">
        <f>INDEX('1.2'!$B$6:$X$103,MATCH(B1889,'1.2'!$A$6:$A$103,0),MATCH(Data!A1889,'1.2'!$B$5:$X$5,0))</f>
        <v>0</v>
      </c>
      <c r="E1889" s="14">
        <f>INDEX('1.6.2'!$B$7:$X$104,MATCH(B1889,'1.6.2'!$A$7:$A$104,0),MATCH(Data!A1889,'1.6.2'!$B$6:$X$6,0))</f>
        <v>0</v>
      </c>
      <c r="F1889" s="14">
        <f>INDEX('2.10.1'!$B$8:$X$105,MATCH(B1889,'2.10.1'!$A$8:$A$105,0),MATCH(Data!A1889,'2.10.1'!$B$7:$X$7,0))</f>
        <v>0</v>
      </c>
      <c r="G1889" s="14">
        <f>INDEX('3.2'!$B$7:$X$104,MATCH(B1889,'3.2'!$A$7:$A$104,0),MATCH(Data!A1889,'3.2'!$B$6:$X$6,0))</f>
        <v>0</v>
      </c>
      <c r="H1889" s="14">
        <f>INDEX('20.9'!$B$7:$X$104,MATCH(B1889,'20.9'!$A$7:$A$104,0),MATCH(Data!A1889,'20.9'!$B$6:$X$6,0))</f>
        <v>0</v>
      </c>
      <c r="I1889" s="14">
        <f>INDEX('20.10'!$B$7:$X$104,MATCH(B1889,'20.10'!$A$7:$A$104,0),MATCH(Data!A1889,'20.10'!$B$6:$X$6,0))</f>
        <v>0</v>
      </c>
      <c r="J1889" s="14">
        <f>INDEX('20.13'!$B$7:$X$104,MATCH(B1889,'20.13'!$A$7:$A$104,0),MATCH(Data!A1889,'20.13'!$B$6:$X$6,0))</f>
        <v>0</v>
      </c>
      <c r="K1889" s="14"/>
    </row>
    <row r="1890" spans="1:11" hidden="1" x14ac:dyDescent="0.45">
      <c r="A1890" s="116">
        <v>2019</v>
      </c>
      <c r="B1890" s="105" t="s">
        <v>63</v>
      </c>
      <c r="C1890" s="14">
        <f>INDEX('1.1'!$B$6:$X$103,MATCH(B1890,'1.1'!$A$6:$A$103,0),MATCH(Data!A1890,'1.1'!$B$5:$X$5,0))</f>
        <v>41.6</v>
      </c>
      <c r="D1890" s="14">
        <f>INDEX('1.2'!$B$6:$X$103,MATCH(B1890,'1.2'!$A$6:$A$103,0),MATCH(Data!A1890,'1.2'!$B$5:$X$5,0))</f>
        <v>41.6</v>
      </c>
      <c r="E1890" s="14">
        <f>INDEX('1.6.2'!$B$7:$X$104,MATCH(B1890,'1.6.2'!$A$7:$A$104,0),MATCH(Data!A1890,'1.6.2'!$B$6:$X$6,0))</f>
        <v>58</v>
      </c>
      <c r="F1890" s="14">
        <f>INDEX('2.10.1'!$B$8:$X$105,MATCH(B1890,'2.10.1'!$A$8:$A$105,0),MATCH(Data!A1890,'2.10.1'!$B$7:$X$7,0))</f>
        <v>7.9</v>
      </c>
      <c r="G1890" s="14">
        <f>INDEX('3.2'!$B$7:$X$104,MATCH(B1890,'3.2'!$A$7:$A$104,0),MATCH(Data!A1890,'3.2'!$B$6:$X$6,0))</f>
        <v>81041</v>
      </c>
      <c r="H1890" s="14" t="str">
        <f>INDEX('20.9'!$B$7:$X$104,MATCH(B1890,'20.9'!$A$7:$A$104,0),MATCH(Data!A1890,'20.9'!$B$6:$X$6,0))</f>
        <v>…</v>
      </c>
      <c r="I1890" s="14">
        <f>INDEX('20.10'!$B$7:$X$104,MATCH(B1890,'20.10'!$A$7:$A$104,0),MATCH(Data!A1890,'20.10'!$B$6:$X$6,0))</f>
        <v>62798</v>
      </c>
      <c r="J1890" s="14">
        <f>INDEX('20.13'!$B$7:$X$104,MATCH(B1890,'20.13'!$A$7:$A$104,0),MATCH(Data!A1890,'20.13'!$B$6:$X$6,0))</f>
        <v>106.2</v>
      </c>
      <c r="K1890" s="14"/>
    </row>
    <row r="1891" spans="1:11" ht="18" hidden="1" x14ac:dyDescent="0.45">
      <c r="A1891" s="116">
        <v>2019</v>
      </c>
      <c r="B1891" s="105" t="s">
        <v>126</v>
      </c>
      <c r="C1891" s="14">
        <f>INDEX('1.1'!$B$6:$X$103,MATCH(B1891,'1.1'!$A$6:$A$103,0),MATCH(Data!A1891,'1.1'!$B$5:$X$5,0))</f>
        <v>1013.9</v>
      </c>
      <c r="D1891" s="14">
        <f>INDEX('1.2'!$B$6:$X$103,MATCH(B1891,'1.2'!$A$6:$A$103,0),MATCH(Data!A1891,'1.2'!$B$5:$X$5,0))</f>
        <v>1021.9</v>
      </c>
      <c r="E1891" s="14">
        <f>INDEX('1.6.2'!$B$7:$X$104,MATCH(B1891,'1.6.2'!$A$7:$A$104,0),MATCH(Data!A1891,'1.6.2'!$B$6:$X$6,0))</f>
        <v>54.5</v>
      </c>
      <c r="F1891" s="14">
        <f>INDEX('2.10.1'!$B$8:$X$105,MATCH(B1891,'2.10.1'!$A$8:$A$105,0),MATCH(Data!A1891,'2.10.1'!$B$7:$X$7,0))</f>
        <v>6.2</v>
      </c>
      <c r="G1891" s="14">
        <f>INDEX('3.2'!$B$7:$X$104,MATCH(B1891,'3.2'!$A$7:$A$104,0),MATCH(Data!A1891,'3.2'!$B$6:$X$6,0))</f>
        <v>33907</v>
      </c>
      <c r="H1891" s="14">
        <f>INDEX('20.9'!$B$7:$X$104,MATCH(B1891,'20.9'!$A$7:$A$104,0),MATCH(Data!A1891,'20.9'!$B$6:$X$6,0))</f>
        <v>62346</v>
      </c>
      <c r="I1891" s="14">
        <f>INDEX('20.10'!$B$7:$X$104,MATCH(B1891,'20.10'!$A$7:$A$104,0),MATCH(Data!A1891,'20.10'!$B$6:$X$6,0))</f>
        <v>62721</v>
      </c>
      <c r="J1891" s="14">
        <f>INDEX('20.13'!$B$7:$X$104,MATCH(B1891,'20.13'!$A$7:$A$104,0),MATCH(Data!A1891,'20.13'!$B$6:$X$6,0))</f>
        <v>107.5</v>
      </c>
      <c r="K1891" s="14"/>
    </row>
    <row r="1892" spans="1:11" hidden="1" x14ac:dyDescent="0.45">
      <c r="A1892" s="116">
        <v>2019</v>
      </c>
      <c r="B1892" s="14" t="s">
        <v>65</v>
      </c>
      <c r="C1892" s="14">
        <f>INDEX('1.1'!$B$6:$X$103,MATCH(B1892,'1.1'!$A$6:$A$103,0),MATCH(Data!A1892,'1.1'!$B$5:$X$5,0))</f>
        <v>1159.5999999999999</v>
      </c>
      <c r="D1892" s="14">
        <f>INDEX('1.2'!$B$6:$X$103,MATCH(B1892,'1.2'!$A$6:$A$103,0),MATCH(Data!A1892,'1.2'!$B$5:$X$5,0))</f>
        <v>1163.3</v>
      </c>
      <c r="E1892" s="14">
        <f>INDEX('1.6.2'!$B$7:$X$104,MATCH(B1892,'1.6.2'!$A$7:$A$104,0),MATCH(Data!A1892,'1.6.2'!$B$6:$X$6,0))</f>
        <v>54.6</v>
      </c>
      <c r="F1892" s="14">
        <f>INDEX('2.10.1'!$B$8:$X$105,MATCH(B1892,'2.10.1'!$A$8:$A$105,0),MATCH(Data!A1892,'2.10.1'!$B$7:$X$7,0))</f>
        <v>4.5</v>
      </c>
      <c r="G1892" s="14">
        <f>INDEX('3.2'!$B$7:$X$104,MATCH(B1892,'3.2'!$A$7:$A$104,0),MATCH(Data!A1892,'3.2'!$B$6:$X$6,0))</f>
        <v>28418</v>
      </c>
      <c r="H1892" s="14">
        <f>INDEX('20.9'!$B$7:$X$104,MATCH(B1892,'20.9'!$A$7:$A$104,0),MATCH(Data!A1892,'20.9'!$B$6:$X$6,0))</f>
        <v>42296</v>
      </c>
      <c r="I1892" s="14">
        <f>INDEX('20.10'!$B$7:$X$104,MATCH(B1892,'20.10'!$A$7:$A$104,0),MATCH(Data!A1892,'20.10'!$B$6:$X$6,0))</f>
        <v>38966</v>
      </c>
      <c r="J1892" s="14">
        <f>INDEX('20.13'!$B$7:$X$104,MATCH(B1892,'20.13'!$A$7:$A$104,0),MATCH(Data!A1892,'20.13'!$B$6:$X$6,0))</f>
        <v>107.9</v>
      </c>
      <c r="K1892" s="14"/>
    </row>
    <row r="1893" spans="1:11" hidden="1" x14ac:dyDescent="0.45">
      <c r="A1893" s="116">
        <v>2019</v>
      </c>
      <c r="B1893" s="14" t="s">
        <v>66</v>
      </c>
      <c r="C1893" s="14">
        <f>INDEX('1.1'!$B$6:$X$103,MATCH(B1893,'1.1'!$A$6:$A$103,0),MATCH(Data!A1893,'1.1'!$B$5:$X$5,0))</f>
        <v>1015.3</v>
      </c>
      <c r="D1893" s="14">
        <f>INDEX('1.2'!$B$6:$X$103,MATCH(B1893,'1.2'!$A$6:$A$103,0),MATCH(Data!A1893,'1.2'!$B$5:$X$5,0))</f>
        <v>1009.9</v>
      </c>
      <c r="E1893" s="14">
        <f>INDEX('1.6.2'!$B$7:$X$104,MATCH(B1893,'1.6.2'!$A$7:$A$104,0),MATCH(Data!A1893,'1.6.2'!$B$6:$X$6,0))</f>
        <v>57.6</v>
      </c>
      <c r="F1893" s="14">
        <f>INDEX('2.10.1'!$B$8:$X$105,MATCH(B1893,'2.10.1'!$A$8:$A$105,0),MATCH(Data!A1893,'2.10.1'!$B$7:$X$7,0))</f>
        <v>4.4000000000000004</v>
      </c>
      <c r="G1893" s="14">
        <f>INDEX('3.2'!$B$7:$X$104,MATCH(B1893,'3.2'!$A$7:$A$104,0),MATCH(Data!A1893,'3.2'!$B$6:$X$6,0))</f>
        <v>29098</v>
      </c>
      <c r="H1893" s="14">
        <f>INDEX('20.9'!$B$7:$X$104,MATCH(B1893,'20.9'!$A$7:$A$104,0),MATCH(Data!A1893,'20.9'!$B$6:$X$6,0))</f>
        <v>52513</v>
      </c>
      <c r="I1893" s="14">
        <f>INDEX('20.10'!$B$7:$X$104,MATCH(B1893,'20.10'!$A$7:$A$104,0),MATCH(Data!A1893,'20.10'!$B$6:$X$6,0))</f>
        <v>53440</v>
      </c>
      <c r="J1893" s="14">
        <f>INDEX('20.13'!$B$7:$X$104,MATCH(B1893,'20.13'!$A$7:$A$104,0),MATCH(Data!A1893,'20.13'!$B$6:$X$6,0))</f>
        <v>98.9</v>
      </c>
      <c r="K1893" s="14"/>
    </row>
    <row r="1894" spans="1:11" hidden="1" x14ac:dyDescent="0.45">
      <c r="A1894" s="116">
        <v>2019</v>
      </c>
      <c r="B1894" s="14" t="s">
        <v>67</v>
      </c>
      <c r="C1894" s="14">
        <f>INDEX('1.1'!$B$6:$X$103,MATCH(B1894,'1.1'!$A$6:$A$103,0),MATCH(Data!A1894,'1.1'!$B$5:$X$5,0))</f>
        <v>1950.9</v>
      </c>
      <c r="D1894" s="14">
        <f>INDEX('1.2'!$B$6:$X$103,MATCH(B1894,'1.2'!$A$6:$A$103,0),MATCH(Data!A1894,'1.2'!$B$5:$X$5,0))</f>
        <v>1932.2</v>
      </c>
      <c r="E1894" s="14">
        <f>INDEX('1.6.2'!$B$7:$X$104,MATCH(B1894,'1.6.2'!$A$7:$A$104,0),MATCH(Data!A1894,'1.6.2'!$B$6:$X$6,0))</f>
        <v>59.6</v>
      </c>
      <c r="F1894" s="14">
        <f>INDEX('2.10.1'!$B$8:$X$105,MATCH(B1894,'2.10.1'!$A$8:$A$105,0),MATCH(Data!A1894,'2.10.1'!$B$7:$X$7,0))</f>
        <v>3.9</v>
      </c>
      <c r="G1894" s="14">
        <f>INDEX('3.2'!$B$7:$X$104,MATCH(B1894,'3.2'!$A$7:$A$104,0),MATCH(Data!A1894,'3.2'!$B$6:$X$6,0))</f>
        <v>32371</v>
      </c>
      <c r="H1894" s="14">
        <f>INDEX('20.9'!$B$7:$X$104,MATCH(B1894,'20.9'!$A$7:$A$104,0),MATCH(Data!A1894,'20.9'!$B$6:$X$6,0))</f>
        <v>59035</v>
      </c>
      <c r="I1894" s="14">
        <f>INDEX('20.10'!$B$7:$X$104,MATCH(B1894,'20.10'!$A$7:$A$104,0),MATCH(Data!A1894,'20.10'!$B$6:$X$6,0))</f>
        <v>51967</v>
      </c>
      <c r="J1894" s="14">
        <f>INDEX('20.13'!$B$7:$X$104,MATCH(B1894,'20.13'!$A$7:$A$104,0),MATCH(Data!A1894,'20.13'!$B$6:$X$6,0))</f>
        <v>104.7</v>
      </c>
      <c r="K1894" s="14"/>
    </row>
    <row r="1895" spans="1:11" hidden="1" x14ac:dyDescent="0.45">
      <c r="A1895" s="116">
        <v>2019</v>
      </c>
      <c r="B1895" s="14" t="s">
        <v>68</v>
      </c>
      <c r="C1895" s="14">
        <f>INDEX('1.1'!$B$6:$X$103,MATCH(B1895,'1.1'!$A$6:$A$103,0),MATCH(Data!A1895,'1.1'!$B$5:$X$5,0))</f>
        <v>692.2</v>
      </c>
      <c r="D1895" s="14">
        <f>INDEX('1.2'!$B$6:$X$103,MATCH(B1895,'1.2'!$A$6:$A$103,0),MATCH(Data!A1895,'1.2'!$B$5:$X$5,0))</f>
        <v>698.1</v>
      </c>
      <c r="E1895" s="14">
        <f>INDEX('1.6.2'!$B$7:$X$104,MATCH(B1895,'1.6.2'!$A$7:$A$104,0),MATCH(Data!A1895,'1.6.2'!$B$6:$X$6,0))</f>
        <v>59.1</v>
      </c>
      <c r="F1895" s="14">
        <f>INDEX('2.10.1'!$B$8:$X$105,MATCH(B1895,'2.10.1'!$A$8:$A$105,0),MATCH(Data!A1895,'2.10.1'!$B$7:$X$7,0))</f>
        <v>5.4</v>
      </c>
      <c r="G1895" s="14">
        <f>INDEX('3.2'!$B$7:$X$104,MATCH(B1895,'3.2'!$A$7:$A$104,0),MATCH(Data!A1895,'3.2'!$B$6:$X$6,0))</f>
        <v>44261</v>
      </c>
      <c r="H1895" s="14" t="str">
        <f>INDEX('20.9'!$B$7:$X$104,MATCH(B1895,'20.9'!$A$7:$A$104,0),MATCH(Data!A1895,'20.9'!$B$6:$X$6,0))</f>
        <v>…</v>
      </c>
      <c r="I1895" s="14">
        <f>INDEX('20.10'!$B$7:$X$104,MATCH(B1895,'20.10'!$A$7:$A$104,0),MATCH(Data!A1895,'20.10'!$B$6:$X$6,0))</f>
        <v>49953</v>
      </c>
      <c r="J1895" s="14">
        <f>INDEX('20.13'!$B$7:$X$104,MATCH(B1895,'20.13'!$A$7:$A$104,0),MATCH(Data!A1895,'20.13'!$B$6:$X$6,0))</f>
        <v>101.9</v>
      </c>
      <c r="K1895" s="14"/>
    </row>
    <row r="1896" spans="1:11" hidden="1" x14ac:dyDescent="0.45">
      <c r="A1896" s="116">
        <v>2019</v>
      </c>
      <c r="B1896" s="14" t="s">
        <v>69</v>
      </c>
      <c r="C1896" s="14">
        <f>INDEX('1.1'!$B$6:$X$103,MATCH(B1896,'1.1'!$A$6:$A$103,0),MATCH(Data!A1896,'1.1'!$B$5:$X$5,0))</f>
        <v>592.79999999999995</v>
      </c>
      <c r="D1896" s="14">
        <f>INDEX('1.2'!$B$6:$X$103,MATCH(B1896,'1.2'!$A$6:$A$103,0),MATCH(Data!A1896,'1.2'!$B$5:$X$5,0))</f>
        <v>594.9</v>
      </c>
      <c r="E1896" s="14">
        <f>INDEX('1.6.2'!$B$7:$X$104,MATCH(B1896,'1.6.2'!$A$7:$A$104,0),MATCH(Data!A1896,'1.6.2'!$B$6:$X$6,0))</f>
        <v>53.4</v>
      </c>
      <c r="F1896" s="14">
        <f>INDEX('2.10.1'!$B$8:$X$105,MATCH(B1896,'2.10.1'!$A$8:$A$105,0),MATCH(Data!A1896,'2.10.1'!$B$7:$X$7,0))</f>
        <v>3.6</v>
      </c>
      <c r="G1896" s="14">
        <f>INDEX('3.2'!$B$7:$X$104,MATCH(B1896,'3.2'!$A$7:$A$104,0),MATCH(Data!A1896,'3.2'!$B$6:$X$6,0))</f>
        <v>26193</v>
      </c>
      <c r="H1896" s="14">
        <f>INDEX('20.9'!$B$7:$X$104,MATCH(B1896,'20.9'!$A$7:$A$104,0),MATCH(Data!A1896,'20.9'!$B$6:$X$6,0))</f>
        <v>45223</v>
      </c>
      <c r="I1896" s="14">
        <f>INDEX('20.10'!$B$7:$X$104,MATCH(B1896,'20.10'!$A$7:$A$104,0),MATCH(Data!A1896,'20.10'!$B$6:$X$6,0))</f>
        <v>39226</v>
      </c>
      <c r="J1896" s="14">
        <f>INDEX('20.13'!$B$7:$X$104,MATCH(B1896,'20.13'!$A$7:$A$104,0),MATCH(Data!A1896,'20.13'!$B$6:$X$6,0))</f>
        <v>102.6</v>
      </c>
      <c r="K1896" s="14"/>
    </row>
    <row r="1897" spans="1:11" hidden="1" x14ac:dyDescent="0.45">
      <c r="A1897" s="116">
        <v>2019</v>
      </c>
      <c r="B1897" s="14" t="s">
        <v>70</v>
      </c>
      <c r="C1897" s="14">
        <f>INDEX('1.1'!$B$6:$X$103,MATCH(B1897,'1.1'!$A$6:$A$103,0),MATCH(Data!A1897,'1.1'!$B$5:$X$5,0))</f>
        <v>612.5</v>
      </c>
      <c r="D1897" s="14">
        <f>INDEX('1.2'!$B$6:$X$103,MATCH(B1897,'1.2'!$A$6:$A$103,0),MATCH(Data!A1897,'1.2'!$B$5:$X$5,0))</f>
        <v>615</v>
      </c>
      <c r="E1897" s="14">
        <f>INDEX('1.6.2'!$B$7:$X$104,MATCH(B1897,'1.6.2'!$A$7:$A$104,0),MATCH(Data!A1897,'1.6.2'!$B$6:$X$6,0))</f>
        <v>54.3</v>
      </c>
      <c r="F1897" s="14">
        <f>INDEX('2.10.1'!$B$8:$X$105,MATCH(B1897,'2.10.1'!$A$8:$A$105,0),MATCH(Data!A1897,'2.10.1'!$B$7:$X$7,0))</f>
        <v>5.0999999999999996</v>
      </c>
      <c r="G1897" s="14">
        <f>INDEX('3.2'!$B$7:$X$104,MATCH(B1897,'3.2'!$A$7:$A$104,0),MATCH(Data!A1897,'3.2'!$B$6:$X$6,0))</f>
        <v>25525</v>
      </c>
      <c r="H1897" s="14">
        <f>INDEX('20.9'!$B$7:$X$104,MATCH(B1897,'20.9'!$A$7:$A$104,0),MATCH(Data!A1897,'20.9'!$B$6:$X$6,0))</f>
        <v>38695</v>
      </c>
      <c r="I1897" s="14">
        <f>INDEX('20.10'!$B$7:$X$104,MATCH(B1897,'20.10'!$A$7:$A$104,0),MATCH(Data!A1897,'20.10'!$B$6:$X$6,0))</f>
        <v>37688</v>
      </c>
      <c r="J1897" s="14">
        <f>INDEX('20.13'!$B$7:$X$104,MATCH(B1897,'20.13'!$A$7:$A$104,0),MATCH(Data!A1897,'20.13'!$B$6:$X$6,0))</f>
        <v>102.8</v>
      </c>
      <c r="K1897" s="14"/>
    </row>
    <row r="1898" spans="1:11" hidden="1" x14ac:dyDescent="0.45">
      <c r="A1898" s="116">
        <v>2019</v>
      </c>
      <c r="B1898" s="14" t="s">
        <v>71</v>
      </c>
      <c r="C1898" s="14">
        <f>INDEX('1.1'!$B$6:$X$103,MATCH(B1898,'1.1'!$A$6:$A$103,0),MATCH(Data!A1898,'1.1'!$B$5:$X$5,0))</f>
        <v>5580.8</v>
      </c>
      <c r="D1898" s="14">
        <f>INDEX('1.2'!$B$6:$X$103,MATCH(B1898,'1.2'!$A$6:$A$103,0),MATCH(Data!A1898,'1.2'!$B$5:$X$5,0))</f>
        <v>5563.6</v>
      </c>
      <c r="E1898" s="14">
        <f>INDEX('1.6.2'!$B$7:$X$104,MATCH(B1898,'1.6.2'!$A$7:$A$104,0),MATCH(Data!A1898,'1.6.2'!$B$6:$X$6,0))</f>
        <v>59.3</v>
      </c>
      <c r="F1898" s="14">
        <f>INDEX('2.10.1'!$B$8:$X$105,MATCH(B1898,'2.10.1'!$A$8:$A$105,0),MATCH(Data!A1898,'2.10.1'!$B$7:$X$7,0))</f>
        <v>1.4</v>
      </c>
      <c r="G1898" s="14">
        <f>INDEX('3.2'!$B$7:$X$104,MATCH(B1898,'3.2'!$A$7:$A$104,0),MATCH(Data!A1898,'3.2'!$B$6:$X$6,0))</f>
        <v>47472</v>
      </c>
      <c r="H1898" s="14">
        <f>INDEX('20.9'!$B$7:$X$104,MATCH(B1898,'20.9'!$A$7:$A$104,0),MATCH(Data!A1898,'20.9'!$B$6:$X$6,0))</f>
        <v>120600</v>
      </c>
      <c r="I1898" s="14">
        <f>INDEX('20.10'!$B$7:$X$104,MATCH(B1898,'20.10'!$A$7:$A$104,0),MATCH(Data!A1898,'20.10'!$B$6:$X$6,0))</f>
        <v>105881</v>
      </c>
      <c r="J1898" s="14">
        <f>INDEX('20.13'!$B$7:$X$104,MATCH(B1898,'20.13'!$A$7:$A$104,0),MATCH(Data!A1898,'20.13'!$B$6:$X$6,0))</f>
        <v>99.6</v>
      </c>
      <c r="K1898" s="14"/>
    </row>
    <row r="1899" spans="1:11" ht="18" hidden="1" x14ac:dyDescent="0.45">
      <c r="A1899" s="116">
        <v>2019</v>
      </c>
      <c r="B1899" s="55" t="s">
        <v>151</v>
      </c>
      <c r="C1899" s="14">
        <f>INDEX('1.1'!$B$6:$X$103,MATCH(B1899,'1.1'!$A$6:$A$103,0),MATCH(Data!A1899,'1.1'!$B$5:$X$5,0))</f>
        <v>16748.400000000001</v>
      </c>
      <c r="D1899" s="14">
        <f>INDEX('1.2'!$B$6:$X$103,MATCH(B1899,'1.2'!$A$6:$A$103,0),MATCH(Data!A1899,'1.2'!$B$5:$X$5,0))</f>
        <v>16721.600000000002</v>
      </c>
      <c r="E1899" s="14">
        <f>INDEX('1.6.2'!$B$7:$X$104,MATCH(B1899,'1.6.2'!$A$7:$A$104,0),MATCH(Data!A1899,'1.6.2'!$B$6:$X$6,0))</f>
        <v>56.2</v>
      </c>
      <c r="F1899" s="14">
        <f>INDEX('2.10.1'!$B$8:$X$105,MATCH(B1899,'2.10.1'!$A$8:$A$105,0),MATCH(Data!A1899,'2.10.1'!$B$7:$X$7,0))</f>
        <v>5.3</v>
      </c>
      <c r="G1899" s="14">
        <f>INDEX('3.2'!$B$7:$X$104,MATCH(B1899,'3.2'!$A$7:$A$104,0),MATCH(Data!A1899,'3.2'!$B$6:$X$6,0))</f>
        <v>30204</v>
      </c>
      <c r="H1899" s="14">
        <f>INDEX('20.9'!$B$7:$X$104,MATCH(B1899,'20.9'!$A$7:$A$104,0),MATCH(Data!A1899,'20.9'!$B$6:$X$6,0))</f>
        <v>53274</v>
      </c>
      <c r="I1899" s="14">
        <f>INDEX('20.10'!$B$7:$X$104,MATCH(B1899,'20.10'!$A$7:$A$104,0),MATCH(Data!A1899,'20.10'!$B$6:$X$6,0))</f>
        <v>55646</v>
      </c>
      <c r="J1899" s="14">
        <f>INDEX('20.13'!$B$7:$X$104,MATCH(B1899,'20.13'!$A$7:$A$104,0),MATCH(Data!A1899,'20.13'!$B$6:$X$6,0))</f>
        <v>104.9</v>
      </c>
      <c r="K1899" s="14"/>
    </row>
    <row r="1900" spans="1:11" hidden="1" x14ac:dyDescent="0.45">
      <c r="A1900" s="116">
        <v>2019</v>
      </c>
      <c r="B1900" s="14" t="s">
        <v>72</v>
      </c>
      <c r="C1900" s="14">
        <f>INDEX('1.1'!$B$6:$X$103,MATCH(B1900,'1.1'!$A$6:$A$103,0),MATCH(Data!A1900,'1.1'!$B$5:$X$5,0))</f>
        <v>487.5</v>
      </c>
      <c r="D1900" s="14">
        <f>INDEX('1.2'!$B$6:$X$103,MATCH(B1900,'1.2'!$A$6:$A$103,0),MATCH(Data!A1900,'1.2'!$B$5:$X$5,0))</f>
        <v>482.1</v>
      </c>
      <c r="E1900" s="14">
        <f>INDEX('1.6.2'!$B$7:$X$104,MATCH(B1900,'1.6.2'!$A$7:$A$104,0),MATCH(Data!A1900,'1.6.2'!$B$6:$X$6,0))</f>
        <v>56.5</v>
      </c>
      <c r="F1900" s="14">
        <f>INDEX('2.10.1'!$B$8:$X$105,MATCH(B1900,'2.10.1'!$A$8:$A$105,0),MATCH(Data!A1900,'2.10.1'!$B$7:$X$7,0))</f>
        <v>8.1999999999999993</v>
      </c>
      <c r="G1900" s="14">
        <f>INDEX('3.2'!$B$7:$X$104,MATCH(B1900,'3.2'!$A$7:$A$104,0),MATCH(Data!A1900,'3.2'!$B$6:$X$6,0))</f>
        <v>29139</v>
      </c>
      <c r="H1900" s="14">
        <f>INDEX('20.9'!$B$7:$X$104,MATCH(B1900,'20.9'!$A$7:$A$104,0),MATCH(Data!A1900,'20.9'!$B$6:$X$6,0))</f>
        <v>38843</v>
      </c>
      <c r="I1900" s="14">
        <f>INDEX('20.10'!$B$7:$X$104,MATCH(B1900,'20.10'!$A$7:$A$104,0),MATCH(Data!A1900,'20.10'!$B$6:$X$6,0))</f>
        <v>44293</v>
      </c>
      <c r="J1900" s="14">
        <f>INDEX('20.13'!$B$7:$X$104,MATCH(B1900,'20.13'!$A$7:$A$104,0),MATCH(Data!A1900,'20.13'!$B$6:$X$6,0))</f>
        <v>105.7</v>
      </c>
      <c r="K1900" s="14"/>
    </row>
    <row r="1901" spans="1:11" hidden="1" x14ac:dyDescent="0.45">
      <c r="A1901" s="116">
        <v>2019</v>
      </c>
      <c r="B1901" s="14" t="s">
        <v>73</v>
      </c>
      <c r="C1901" s="14">
        <f>INDEX('1.1'!$B$6:$X$103,MATCH(B1901,'1.1'!$A$6:$A$103,0),MATCH(Data!A1901,'1.1'!$B$5:$X$5,0))</f>
        <v>270.2</v>
      </c>
      <c r="D1901" s="14">
        <f>INDEX('1.2'!$B$6:$X$103,MATCH(B1901,'1.2'!$A$6:$A$103,0),MATCH(Data!A1901,'1.2'!$B$5:$X$5,0))</f>
        <v>270.89999999999998</v>
      </c>
      <c r="E1901" s="14">
        <f>INDEX('1.6.2'!$B$7:$X$104,MATCH(B1901,'1.6.2'!$A$7:$A$104,0),MATCH(Data!A1901,'1.6.2'!$B$6:$X$6,0))</f>
        <v>55.8</v>
      </c>
      <c r="F1901" s="14">
        <f>INDEX('2.10.1'!$B$8:$X$105,MATCH(B1901,'2.10.1'!$A$8:$A$105,0),MATCH(Data!A1901,'2.10.1'!$B$7:$X$7,0))</f>
        <v>9.1999999999999993</v>
      </c>
      <c r="G1901" s="14">
        <f>INDEX('3.2'!$B$7:$X$104,MATCH(B1901,'3.2'!$A$7:$A$104,0),MATCH(Data!A1901,'3.2'!$B$6:$X$6,0))</f>
        <v>18508</v>
      </c>
      <c r="H1901" s="14">
        <f>INDEX('20.9'!$B$7:$X$104,MATCH(B1901,'20.9'!$A$7:$A$104,0),MATCH(Data!A1901,'20.9'!$B$6:$X$6,0))</f>
        <v>29626</v>
      </c>
      <c r="I1901" s="14">
        <f>INDEX('20.10'!$B$7:$X$104,MATCH(B1901,'20.10'!$A$7:$A$104,0),MATCH(Data!A1901,'20.10'!$B$6:$X$6,0))</f>
        <v>36741</v>
      </c>
      <c r="J1901" s="14">
        <f>INDEX('20.13'!$B$7:$X$104,MATCH(B1901,'20.13'!$A$7:$A$104,0),MATCH(Data!A1901,'20.13'!$B$6:$X$6,0))</f>
        <v>109.9</v>
      </c>
      <c r="K1901" s="14"/>
    </row>
    <row r="1902" spans="1:11" hidden="1" x14ac:dyDescent="0.45">
      <c r="A1902" s="116">
        <v>2019</v>
      </c>
      <c r="B1902" s="14" t="s">
        <v>74</v>
      </c>
      <c r="C1902" s="14">
        <f>INDEX('1.1'!$B$6:$X$103,MATCH(B1902,'1.1'!$A$6:$A$103,0),MATCH(Data!A1902,'1.1'!$B$5:$X$5,0))</f>
        <v>1938.6</v>
      </c>
      <c r="D1902" s="14">
        <f>INDEX('1.2'!$B$6:$X$103,MATCH(B1902,'1.2'!$A$6:$A$103,0),MATCH(Data!A1902,'1.2'!$B$5:$X$5,0))</f>
        <v>1935.7</v>
      </c>
      <c r="E1902" s="14">
        <f>INDEX('1.6.2'!$B$7:$X$104,MATCH(B1902,'1.6.2'!$A$7:$A$104,0),MATCH(Data!A1902,'1.6.2'!$B$6:$X$6,0))</f>
        <v>54.4</v>
      </c>
      <c r="F1902" s="14">
        <f>INDEX('2.10.1'!$B$8:$X$105,MATCH(B1902,'2.10.1'!$A$8:$A$105,0),MATCH(Data!A1902,'2.10.1'!$B$7:$X$7,0))</f>
        <v>5.6</v>
      </c>
      <c r="G1902" s="14">
        <f>INDEX('3.2'!$B$7:$X$104,MATCH(B1902,'3.2'!$A$7:$A$104,0),MATCH(Data!A1902,'3.2'!$B$6:$X$6,0))</f>
        <v>22366</v>
      </c>
      <c r="H1902" s="14">
        <f>INDEX('20.9'!$B$7:$X$104,MATCH(B1902,'20.9'!$A$7:$A$104,0),MATCH(Data!A1902,'20.9'!$B$6:$X$6,0))</f>
        <v>66490</v>
      </c>
      <c r="I1902" s="14">
        <f>INDEX('20.10'!$B$7:$X$104,MATCH(B1902,'20.10'!$A$7:$A$104,0),MATCH(Data!A1902,'20.10'!$B$6:$X$6,0))</f>
        <v>60419</v>
      </c>
      <c r="J1902" s="14">
        <f>INDEX('20.13'!$B$7:$X$104,MATCH(B1902,'20.13'!$A$7:$A$104,0),MATCH(Data!A1902,'20.13'!$B$6:$X$6,0))</f>
        <v>103.5</v>
      </c>
      <c r="K1902" s="14"/>
    </row>
    <row r="1903" spans="1:11" hidden="1" x14ac:dyDescent="0.45">
      <c r="A1903" s="116">
        <v>2019</v>
      </c>
      <c r="B1903" s="14" t="s">
        <v>75</v>
      </c>
      <c r="C1903" s="14">
        <f>INDEX('1.1'!$B$6:$X$103,MATCH(B1903,'1.1'!$A$6:$A$103,0),MATCH(Data!A1903,'1.1'!$B$5:$X$5,0))</f>
        <v>5794.1</v>
      </c>
      <c r="D1903" s="14">
        <f>INDEX('1.2'!$B$6:$X$103,MATCH(B1903,'1.2'!$A$6:$A$103,0),MATCH(Data!A1903,'1.2'!$B$5:$X$5,0))</f>
        <v>5774</v>
      </c>
      <c r="E1903" s="14">
        <f>INDEX('1.6.2'!$B$7:$X$104,MATCH(B1903,'1.6.2'!$A$7:$A$104,0),MATCH(Data!A1903,'1.6.2'!$B$6:$X$6,0))</f>
        <v>55.8</v>
      </c>
      <c r="F1903" s="14">
        <f>INDEX('2.10.1'!$B$8:$X$105,MATCH(B1903,'2.10.1'!$A$8:$A$105,0),MATCH(Data!A1903,'2.10.1'!$B$7:$X$7,0))</f>
        <v>4.8</v>
      </c>
      <c r="G1903" s="14">
        <f>INDEX('3.2'!$B$7:$X$104,MATCH(B1903,'3.2'!$A$7:$A$104,0),MATCH(Data!A1903,'3.2'!$B$6:$X$6,0))</f>
        <v>36604</v>
      </c>
      <c r="H1903" s="14">
        <f>INDEX('20.9'!$B$7:$X$104,MATCH(B1903,'20.9'!$A$7:$A$104,0),MATCH(Data!A1903,'20.9'!$B$6:$X$6,0))</f>
        <v>52552</v>
      </c>
      <c r="I1903" s="14">
        <f>INDEX('20.10'!$B$7:$X$104,MATCH(B1903,'20.10'!$A$7:$A$104,0),MATCH(Data!A1903,'20.10'!$B$6:$X$6,0))</f>
        <v>58245</v>
      </c>
      <c r="J1903" s="14">
        <f>INDEX('20.13'!$B$7:$X$104,MATCH(B1903,'20.13'!$A$7:$A$104,0),MATCH(Data!A1903,'20.13'!$B$6:$X$6,0))</f>
        <v>105.4</v>
      </c>
      <c r="K1903" s="14"/>
    </row>
    <row r="1904" spans="1:11" hidden="1" x14ac:dyDescent="0.45">
      <c r="A1904" s="116">
        <v>2019</v>
      </c>
      <c r="B1904" s="14" t="s">
        <v>76</v>
      </c>
      <c r="C1904" s="14">
        <f>INDEX('1.1'!$B$6:$X$103,MATCH(B1904,'1.1'!$A$6:$A$103,0),MATCH(Data!A1904,'1.1'!$B$5:$X$5,0))</f>
        <v>979.9</v>
      </c>
      <c r="D1904" s="14">
        <f>INDEX('1.2'!$B$6:$X$103,MATCH(B1904,'1.2'!$A$6:$A$103,0),MATCH(Data!A1904,'1.2'!$B$5:$X$5,0))</f>
        <v>985.5</v>
      </c>
      <c r="E1904" s="14">
        <f>INDEX('1.6.2'!$B$7:$X$104,MATCH(B1904,'1.6.2'!$A$7:$A$104,0),MATCH(Data!A1904,'1.6.2'!$B$6:$X$6,0))</f>
        <v>56</v>
      </c>
      <c r="F1904" s="14">
        <f>INDEX('2.10.1'!$B$8:$X$105,MATCH(B1904,'2.10.1'!$A$8:$A$105,0),MATCH(Data!A1904,'2.10.1'!$B$7:$X$7,0))</f>
        <v>7.6</v>
      </c>
      <c r="G1904" s="14">
        <f>INDEX('3.2'!$B$7:$X$104,MATCH(B1904,'3.2'!$A$7:$A$104,0),MATCH(Data!A1904,'3.2'!$B$6:$X$6,0))</f>
        <v>24971</v>
      </c>
      <c r="H1904" s="14">
        <f>INDEX('20.9'!$B$7:$X$104,MATCH(B1904,'20.9'!$A$7:$A$104,0),MATCH(Data!A1904,'20.9'!$B$6:$X$6,0))</f>
        <v>47991</v>
      </c>
      <c r="I1904" s="14">
        <f>INDEX('20.10'!$B$7:$X$104,MATCH(B1904,'20.10'!$A$7:$A$104,0),MATCH(Data!A1904,'20.10'!$B$6:$X$6,0))</f>
        <v>38963</v>
      </c>
      <c r="J1904" s="14">
        <f>INDEX('20.13'!$B$7:$X$104,MATCH(B1904,'20.13'!$A$7:$A$104,0),MATCH(Data!A1904,'20.13'!$B$6:$X$6,0))</f>
        <v>102.1</v>
      </c>
      <c r="K1904" s="14"/>
    </row>
    <row r="1905" spans="1:11" hidden="1" x14ac:dyDescent="0.45">
      <c r="A1905" s="116">
        <v>2019</v>
      </c>
      <c r="B1905" s="14" t="s">
        <v>77</v>
      </c>
      <c r="C1905" s="14">
        <f>INDEX('1.1'!$B$6:$X$103,MATCH(B1905,'1.1'!$A$6:$A$103,0),MATCH(Data!A1905,'1.1'!$B$5:$X$5,0))</f>
        <v>2526.1999999999998</v>
      </c>
      <c r="D1905" s="14">
        <f>INDEX('1.2'!$B$6:$X$103,MATCH(B1905,'1.2'!$A$6:$A$103,0),MATCH(Data!A1905,'1.2'!$B$5:$X$5,0))</f>
        <v>2532.4</v>
      </c>
      <c r="E1905" s="14">
        <f>INDEX('1.6.2'!$B$7:$X$104,MATCH(B1905,'1.6.2'!$A$7:$A$104,0),MATCH(Data!A1905,'1.6.2'!$B$6:$X$6,0))</f>
        <v>57.1</v>
      </c>
      <c r="F1905" s="14">
        <f>INDEX('2.10.1'!$B$8:$X$105,MATCH(B1905,'2.10.1'!$A$8:$A$105,0),MATCH(Data!A1905,'2.10.1'!$B$7:$X$7,0))</f>
        <v>5.3</v>
      </c>
      <c r="G1905" s="14">
        <f>INDEX('3.2'!$B$7:$X$104,MATCH(B1905,'3.2'!$A$7:$A$104,0),MATCH(Data!A1905,'3.2'!$B$6:$X$6,0))</f>
        <v>24160</v>
      </c>
      <c r="H1905" s="14">
        <f>INDEX('20.9'!$B$7:$X$104,MATCH(B1905,'20.9'!$A$7:$A$104,0),MATCH(Data!A1905,'20.9'!$B$6:$X$6,0))</f>
        <v>46257</v>
      </c>
      <c r="I1905" s="14">
        <f>INDEX('20.10'!$B$7:$X$104,MATCH(B1905,'20.10'!$A$7:$A$104,0),MATCH(Data!A1905,'20.10'!$B$6:$X$6,0))</f>
        <v>41586</v>
      </c>
      <c r="J1905" s="14">
        <f>INDEX('20.13'!$B$7:$X$104,MATCH(B1905,'20.13'!$A$7:$A$104,0),MATCH(Data!A1905,'20.13'!$B$6:$X$6,0))</f>
        <v>104</v>
      </c>
      <c r="K1905" s="14"/>
    </row>
    <row r="1906" spans="1:11" hidden="1" x14ac:dyDescent="0.45">
      <c r="A1906" s="116">
        <v>2019</v>
      </c>
      <c r="B1906" s="14" t="s">
        <v>78</v>
      </c>
      <c r="C1906" s="14">
        <f>INDEX('1.1'!$B$6:$X$103,MATCH(B1906,'1.1'!$A$6:$A$103,0),MATCH(Data!A1906,'1.1'!$B$5:$X$5,0))</f>
        <v>4229.5</v>
      </c>
      <c r="D1906" s="14">
        <f>INDEX('1.2'!$B$6:$X$103,MATCH(B1906,'1.2'!$A$6:$A$103,0),MATCH(Data!A1906,'1.2'!$B$5:$X$5,0))</f>
        <v>4230</v>
      </c>
      <c r="E1906" s="14">
        <f>INDEX('1.6.2'!$B$7:$X$104,MATCH(B1906,'1.6.2'!$A$7:$A$104,0),MATCH(Data!A1906,'1.6.2'!$B$6:$X$6,0))</f>
        <v>56.7</v>
      </c>
      <c r="F1906" s="14">
        <f>INDEX('2.10.1'!$B$8:$X$105,MATCH(B1906,'2.10.1'!$A$8:$A$105,0),MATCH(Data!A1906,'2.10.1'!$B$7:$X$7,0))</f>
        <v>4.8</v>
      </c>
      <c r="G1906" s="14">
        <f>INDEX('3.2'!$B$7:$X$104,MATCH(B1906,'3.2'!$A$7:$A$104,0),MATCH(Data!A1906,'3.2'!$B$6:$X$6,0))</f>
        <v>30866</v>
      </c>
      <c r="H1906" s="14">
        <f>INDEX('20.9'!$B$7:$X$104,MATCH(B1906,'20.9'!$A$7:$A$104,0),MATCH(Data!A1906,'20.9'!$B$6:$X$6,0))</f>
        <v>51664</v>
      </c>
      <c r="I1906" s="14">
        <f>INDEX('20.10'!$B$7:$X$104,MATCH(B1906,'20.10'!$A$7:$A$104,0),MATCH(Data!A1906,'20.10'!$B$6:$X$6,0))</f>
        <v>54252</v>
      </c>
      <c r="J1906" s="14">
        <f>INDEX('20.13'!$B$7:$X$104,MATCH(B1906,'20.13'!$A$7:$A$104,0),MATCH(Data!A1906,'20.13'!$B$6:$X$6,0))</f>
        <v>104.2</v>
      </c>
      <c r="K1906" s="14"/>
    </row>
    <row r="1907" spans="1:11" hidden="1" x14ac:dyDescent="0.45">
      <c r="A1907" s="116">
        <v>2019</v>
      </c>
      <c r="B1907" s="14" t="s">
        <v>79</v>
      </c>
      <c r="C1907" s="14">
        <f>INDEX('1.1'!$B$6:$X$103,MATCH(B1907,'1.1'!$A$6:$A$103,0),MATCH(Data!A1907,'1.1'!$B$5:$X$5,0))</f>
        <v>522.4</v>
      </c>
      <c r="D1907" s="14">
        <f>INDEX('1.2'!$B$6:$X$103,MATCH(B1907,'1.2'!$A$6:$A$103,0),MATCH(Data!A1907,'1.2'!$B$5:$X$5,0))</f>
        <v>511</v>
      </c>
      <c r="E1907" s="14">
        <f>INDEX('1.6.2'!$B$7:$X$104,MATCH(B1907,'1.6.2'!$A$7:$A$104,0),MATCH(Data!A1907,'1.6.2'!$B$6:$X$6,0))</f>
        <v>58.5</v>
      </c>
      <c r="F1907" s="14">
        <f>INDEX('2.10.1'!$B$8:$X$105,MATCH(B1907,'2.10.1'!$A$8:$A$105,0),MATCH(Data!A1907,'2.10.1'!$B$7:$X$7,0))</f>
        <v>3.9</v>
      </c>
      <c r="G1907" s="14">
        <f>INDEX('3.2'!$B$7:$X$104,MATCH(B1907,'3.2'!$A$7:$A$104,0),MATCH(Data!A1907,'3.2'!$B$6:$X$6,0))</f>
        <v>30261</v>
      </c>
      <c r="H1907" s="14">
        <f>INDEX('20.9'!$B$7:$X$104,MATCH(B1907,'20.9'!$A$7:$A$104,0),MATCH(Data!A1907,'20.9'!$B$6:$X$6,0))</f>
        <v>70195</v>
      </c>
      <c r="I1907" s="14">
        <f>INDEX('20.10'!$B$7:$X$104,MATCH(B1907,'20.10'!$A$7:$A$104,0),MATCH(Data!A1907,'20.10'!$B$6:$X$6,0))</f>
        <v>71769</v>
      </c>
      <c r="J1907" s="14">
        <f>INDEX('20.13'!$B$7:$X$104,MATCH(B1907,'20.13'!$A$7:$A$104,0),MATCH(Data!A1907,'20.13'!$B$6:$X$6,0))</f>
        <v>108.8</v>
      </c>
      <c r="K1907" s="14"/>
    </row>
    <row r="1908" spans="1:11" ht="18" hidden="1" x14ac:dyDescent="0.45">
      <c r="A1908" s="116">
        <v>2019</v>
      </c>
      <c r="B1908" s="44" t="s">
        <v>139</v>
      </c>
      <c r="C1908" s="14">
        <f>INDEX('1.1'!$B$6:$X$103,MATCH(B1908,'1.1'!$A$6:$A$103,0),MATCH(Data!A1908,'1.1'!$B$5:$X$5,0))</f>
        <v>10082.1</v>
      </c>
      <c r="D1908" s="14">
        <f>INDEX('1.2'!$B$6:$X$103,MATCH(B1908,'1.2'!$A$6:$A$103,0),MATCH(Data!A1908,'1.2'!$B$5:$X$5,0))</f>
        <v>10042.200000000001</v>
      </c>
      <c r="E1908" s="14">
        <f>INDEX('1.6.2'!$B$7:$X$104,MATCH(B1908,'1.6.2'!$A$7:$A$104,0),MATCH(Data!A1908,'1.6.2'!$B$6:$X$6,0))</f>
        <v>58.7</v>
      </c>
      <c r="F1908" s="14">
        <f>INDEX('2.10.1'!$B$8:$X$105,MATCH(B1908,'2.10.1'!$A$8:$A$105,0),MATCH(Data!A1908,'2.10.1'!$B$7:$X$7,0))</f>
        <v>11</v>
      </c>
      <c r="G1908" s="14">
        <f>INDEX('3.2'!$B$7:$X$104,MATCH(B1908,'3.2'!$A$7:$A$104,0),MATCH(Data!A1908,'3.2'!$B$6:$X$6,0))</f>
        <v>24406</v>
      </c>
      <c r="H1908" s="14">
        <f>INDEX('20.9'!$B$7:$X$104,MATCH(B1908,'20.9'!$A$7:$A$104,0),MATCH(Data!A1908,'20.9'!$B$6:$X$6,0))</f>
        <v>38382</v>
      </c>
      <c r="I1908" s="14">
        <f>INDEX('20.10'!$B$7:$X$104,MATCH(B1908,'20.10'!$A$7:$A$104,0),MATCH(Data!A1908,'20.10'!$B$6:$X$6,0))</f>
        <v>41773</v>
      </c>
      <c r="J1908" s="14">
        <f>INDEX('20.13'!$B$7:$X$104,MATCH(B1908,'20.13'!$A$7:$A$104,0),MATCH(Data!A1908,'20.13'!$B$6:$X$6,0))</f>
        <v>105.4</v>
      </c>
      <c r="K1908" s="14"/>
    </row>
    <row r="1909" spans="1:11" hidden="1" x14ac:dyDescent="0.45">
      <c r="A1909" s="116">
        <v>2019</v>
      </c>
      <c r="B1909" s="14" t="s">
        <v>80</v>
      </c>
      <c r="C1909" s="14">
        <f>INDEX('1.1'!$B$6:$X$103,MATCH(B1909,'1.1'!$A$6:$A$103,0),MATCH(Data!A1909,'1.1'!$B$5:$X$5,0))</f>
        <v>3140.9</v>
      </c>
      <c r="D1909" s="14">
        <f>INDEX('1.2'!$B$6:$X$103,MATCH(B1909,'1.2'!$A$6:$A$103,0),MATCH(Data!A1909,'1.2'!$B$5:$X$5,0))</f>
        <v>3127</v>
      </c>
      <c r="E1909" s="14">
        <f>INDEX('1.6.2'!$B$7:$X$104,MATCH(B1909,'1.6.2'!$A$7:$A$104,0),MATCH(Data!A1909,'1.6.2'!$B$6:$X$6,0))</f>
        <v>60.6</v>
      </c>
      <c r="F1909" s="14">
        <f>INDEX('2.10.1'!$B$8:$X$105,MATCH(B1909,'2.10.1'!$A$8:$A$105,0),MATCH(Data!A1909,'2.10.1'!$B$7:$X$7,0))</f>
        <v>13</v>
      </c>
      <c r="G1909" s="14">
        <f>INDEX('3.2'!$B$7:$X$104,MATCH(B1909,'3.2'!$A$7:$A$104,0),MATCH(Data!A1909,'3.2'!$B$6:$X$6,0))</f>
        <v>27410</v>
      </c>
      <c r="H1909" s="14">
        <f>INDEX('20.9'!$B$7:$X$104,MATCH(B1909,'20.9'!$A$7:$A$104,0),MATCH(Data!A1909,'20.9'!$B$6:$X$6,0))</f>
        <v>34382</v>
      </c>
      <c r="I1909" s="14">
        <f>INDEX('20.10'!$B$7:$X$104,MATCH(B1909,'20.10'!$A$7:$A$104,0),MATCH(Data!A1909,'20.10'!$B$6:$X$6,0))</f>
        <v>47898</v>
      </c>
      <c r="J1909" s="14">
        <f>INDEX('20.13'!$B$7:$X$104,MATCH(B1909,'20.13'!$A$7:$A$104,0),MATCH(Data!A1909,'20.13'!$B$6:$X$6,0))</f>
        <v>108.8</v>
      </c>
      <c r="K1909" s="14"/>
    </row>
    <row r="1910" spans="1:11" hidden="1" x14ac:dyDescent="0.45">
      <c r="A1910" s="116">
        <v>2019</v>
      </c>
      <c r="B1910" s="14" t="s">
        <v>140</v>
      </c>
      <c r="C1910" s="14">
        <f>INDEX('1.1'!$B$6:$X$103,MATCH(B1910,'1.1'!$A$6:$A$103,0),MATCH(Data!A1910,'1.1'!$B$5:$X$5,0))</f>
        <v>496.7</v>
      </c>
      <c r="D1910" s="14">
        <f>INDEX('1.2'!$B$6:$X$103,MATCH(B1910,'1.2'!$A$6:$A$103,0),MATCH(Data!A1910,'1.2'!$B$5:$X$5,0))</f>
        <v>492.5</v>
      </c>
      <c r="E1910" s="14">
        <f>INDEX('1.6.2'!$B$7:$X$104,MATCH(B1910,'1.6.2'!$A$7:$A$104,0),MATCH(Data!A1910,'1.6.2'!$B$6:$X$6,0))</f>
        <v>61</v>
      </c>
      <c r="F1910" s="14">
        <f>INDEX('2.10.1'!$B$8:$X$105,MATCH(B1910,'2.10.1'!$A$8:$A$105,0),MATCH(Data!A1910,'2.10.1'!$B$7:$X$7,0))</f>
        <v>26.4</v>
      </c>
      <c r="G1910" s="14">
        <f>INDEX('3.2'!$B$7:$X$104,MATCH(B1910,'3.2'!$A$7:$A$104,0),MATCH(Data!A1910,'3.2'!$B$6:$X$6,0))</f>
        <v>16614</v>
      </c>
      <c r="H1910" s="14">
        <f>INDEX('20.9'!$B$7:$X$104,MATCH(B1910,'20.9'!$A$7:$A$104,0),MATCH(Data!A1910,'20.9'!$B$6:$X$6,0))</f>
        <v>39489</v>
      </c>
      <c r="I1910" s="14">
        <f>INDEX('20.10'!$B$7:$X$104,MATCH(B1910,'20.10'!$A$7:$A$104,0),MATCH(Data!A1910,'20.10'!$B$6:$X$6,0))</f>
        <v>32746</v>
      </c>
      <c r="J1910" s="14">
        <f>INDEX('20.13'!$B$7:$X$104,MATCH(B1910,'20.13'!$A$7:$A$104,0),MATCH(Data!A1910,'20.13'!$B$6:$X$6,0))</f>
        <v>104.1</v>
      </c>
      <c r="K1910" s="14"/>
    </row>
    <row r="1911" spans="1:11" hidden="1" x14ac:dyDescent="0.45">
      <c r="A1911" s="116">
        <v>2019</v>
      </c>
      <c r="B1911" s="14" t="s">
        <v>81</v>
      </c>
      <c r="C1911" s="14">
        <f>INDEX('1.1'!$B$6:$X$103,MATCH(B1911,'1.1'!$A$6:$A$103,0),MATCH(Data!A1911,'1.1'!$B$5:$X$5,0))</f>
        <v>897.4</v>
      </c>
      <c r="D1911" s="14">
        <f>INDEX('1.2'!$B$6:$X$103,MATCH(B1911,'1.2'!$A$6:$A$103,0),MATCH(Data!A1911,'1.2'!$B$5:$X$5,0))</f>
        <v>894.8</v>
      </c>
      <c r="E1911" s="14">
        <f>INDEX('1.6.2'!$B$7:$X$104,MATCH(B1911,'1.6.2'!$A$7:$A$104,0),MATCH(Data!A1911,'1.6.2'!$B$6:$X$6,0))</f>
        <v>58.9</v>
      </c>
      <c r="F1911" s="14">
        <f>INDEX('2.10.1'!$B$8:$X$105,MATCH(B1911,'2.10.1'!$A$8:$A$105,0),MATCH(Data!A1911,'2.10.1'!$B$7:$X$7,0))</f>
        <v>10.7</v>
      </c>
      <c r="G1911" s="14">
        <f>INDEX('3.2'!$B$7:$X$104,MATCH(B1911,'3.2'!$A$7:$A$104,0),MATCH(Data!A1911,'3.2'!$B$6:$X$6,0))</f>
        <v>21475</v>
      </c>
      <c r="H1911" s="14">
        <f>INDEX('20.9'!$B$7:$X$104,MATCH(B1911,'20.9'!$A$7:$A$104,0),MATCH(Data!A1911,'20.9'!$B$6:$X$6,0))</f>
        <v>23254</v>
      </c>
      <c r="I1911" s="14">
        <f>INDEX('20.10'!$B$7:$X$104,MATCH(B1911,'20.10'!$A$7:$A$104,0),MATCH(Data!A1911,'20.10'!$B$6:$X$6,0))</f>
        <v>30440</v>
      </c>
      <c r="J1911" s="14">
        <f>INDEX('20.13'!$B$7:$X$104,MATCH(B1911,'20.13'!$A$7:$A$104,0),MATCH(Data!A1911,'20.13'!$B$6:$X$6,0))</f>
        <v>130.19999999999999</v>
      </c>
      <c r="K1911" s="14"/>
    </row>
    <row r="1912" spans="1:11" hidden="1" x14ac:dyDescent="0.45">
      <c r="A1912" s="116">
        <v>2019</v>
      </c>
      <c r="B1912" s="14" t="s">
        <v>82</v>
      </c>
      <c r="C1912" s="14">
        <f>INDEX('1.1'!$B$6:$X$103,MATCH(B1912,'1.1'!$A$6:$A$103,0),MATCH(Data!A1912,'1.1'!$B$5:$X$5,0))</f>
        <v>470.40000000000003</v>
      </c>
      <c r="D1912" s="14">
        <f>INDEX('1.2'!$B$6:$X$103,MATCH(B1912,'1.2'!$A$6:$A$103,0),MATCH(Data!A1912,'1.2'!$B$5:$X$5,0))</f>
        <v>470.1</v>
      </c>
      <c r="E1912" s="14">
        <f>INDEX('1.6.2'!$B$7:$X$104,MATCH(B1912,'1.6.2'!$A$7:$A$104,0),MATCH(Data!A1912,'1.6.2'!$B$6:$X$6,0))</f>
        <v>57.7</v>
      </c>
      <c r="F1912" s="14">
        <f>INDEX('2.10.1'!$B$8:$X$105,MATCH(B1912,'2.10.1'!$A$8:$A$105,0),MATCH(Data!A1912,'2.10.1'!$B$7:$X$7,0))</f>
        <v>11.7</v>
      </c>
      <c r="G1912" s="14">
        <f>INDEX('3.2'!$B$7:$X$104,MATCH(B1912,'3.2'!$A$7:$A$104,0),MATCH(Data!A1912,'3.2'!$B$6:$X$6,0))</f>
        <v>18977</v>
      </c>
      <c r="H1912" s="14">
        <f>INDEX('20.9'!$B$7:$X$104,MATCH(B1912,'20.9'!$A$7:$A$104,0),MATCH(Data!A1912,'20.9'!$B$6:$X$6,0))</f>
        <v>38449</v>
      </c>
      <c r="I1912" s="14">
        <f>INDEX('20.10'!$B$7:$X$104,MATCH(B1912,'20.10'!$A$7:$A$104,0),MATCH(Data!A1912,'20.10'!$B$6:$X$6,0))</f>
        <v>43046</v>
      </c>
      <c r="J1912" s="14">
        <f>INDEX('20.13'!$B$7:$X$104,MATCH(B1912,'20.13'!$A$7:$A$104,0),MATCH(Data!A1912,'20.13'!$B$6:$X$6,0))</f>
        <v>97.3</v>
      </c>
      <c r="K1912" s="14"/>
    </row>
    <row r="1913" spans="1:11" ht="18" hidden="1" x14ac:dyDescent="0.45">
      <c r="A1913" s="116">
        <v>2019</v>
      </c>
      <c r="B1913" s="14" t="s">
        <v>83</v>
      </c>
      <c r="C1913" s="14">
        <f>INDEX('1.1'!$B$6:$X$103,MATCH(B1913,'1.1'!$A$6:$A$103,0),MATCH(Data!A1913,'1.1'!$B$5:$X$5,0))</f>
        <v>694.9</v>
      </c>
      <c r="D1913" s="14">
        <f>INDEX('1.2'!$B$6:$X$103,MATCH(B1913,'1.2'!$A$6:$A$103,0),MATCH(Data!A1913,'1.2'!$B$5:$X$5,0))</f>
        <v>696.3</v>
      </c>
      <c r="E1913" s="14">
        <f>INDEX('1.6.2'!$B$7:$X$104,MATCH(B1913,'1.6.2'!$A$7:$A$104,0),MATCH(Data!A1913,'1.6.2'!$B$6:$X$6,0))</f>
        <v>57.3</v>
      </c>
      <c r="F1913" s="14">
        <f>INDEX('2.10.1'!$B$8:$X$105,MATCH(B1913,'2.10.1'!$A$8:$A$105,0),MATCH(Data!A1913,'2.10.1'!$B$7:$X$7,0))</f>
        <v>12.1</v>
      </c>
      <c r="G1913" s="14">
        <f>INDEX('3.2'!$B$7:$X$104,MATCH(B1913,'3.2'!$A$7:$A$104,0),MATCH(Data!A1913,'3.2'!$B$6:$X$6,0))</f>
        <v>24522</v>
      </c>
      <c r="H1913" s="14">
        <f>INDEX('20.9'!$B$7:$X$104,MATCH(B1913,'20.9'!$A$7:$A$104,0),MATCH(Data!A1913,'20.9'!$B$6:$X$6,0))</f>
        <v>35099</v>
      </c>
      <c r="I1913" s="14">
        <f>INDEX('20.10'!$B$7:$X$104,MATCH(B1913,'20.10'!$A$7:$A$104,0),MATCH(Data!A1913,'20.10'!$B$6:$X$6,0))</f>
        <v>42080</v>
      </c>
      <c r="J1913" s="14">
        <f>INDEX('20.13'!$B$7:$X$104,MATCH(B1913,'20.13'!$A$7:$A$104,0),MATCH(Data!A1913,'20.13'!$B$6:$X$6,0))</f>
        <v>107.4</v>
      </c>
      <c r="K1913" s="14"/>
    </row>
    <row r="1914" spans="1:11" hidden="1" x14ac:dyDescent="0.45">
      <c r="A1914" s="116">
        <v>2019</v>
      </c>
      <c r="B1914" s="14" t="s">
        <v>141</v>
      </c>
      <c r="C1914" s="14">
        <f>INDEX('1.1'!$B$6:$X$103,MATCH(B1914,'1.1'!$A$6:$A$103,0),MATCH(Data!A1914,'1.1'!$B$5:$X$5,0))</f>
        <v>1477.7</v>
      </c>
      <c r="D1914" s="14">
        <f>INDEX('1.2'!$B$6:$X$103,MATCH(B1914,'1.2'!$A$6:$A$103,0),MATCH(Data!A1914,'1.2'!$B$5:$X$5,0))</f>
        <v>1467</v>
      </c>
      <c r="E1914" s="14">
        <f>INDEX('1.6.2'!$B$7:$X$104,MATCH(B1914,'1.6.2'!$A$7:$A$104,0),MATCH(Data!A1914,'1.6.2'!$B$6:$X$6,0))</f>
        <v>56.3</v>
      </c>
      <c r="F1914" s="14">
        <f>INDEX('2.10.1'!$B$8:$X$105,MATCH(B1914,'2.10.1'!$A$8:$A$105,0),MATCH(Data!A1914,'2.10.1'!$B$7:$X$7,0))</f>
        <v>13.5</v>
      </c>
      <c r="G1914" s="14">
        <f>INDEX('3.2'!$B$7:$X$104,MATCH(B1914,'3.2'!$A$7:$A$104,0),MATCH(Data!A1914,'3.2'!$B$6:$X$6,0))</f>
        <v>24153</v>
      </c>
      <c r="H1914" s="14">
        <f>INDEX('20.9'!$B$7:$X$104,MATCH(B1914,'20.9'!$A$7:$A$104,0),MATCH(Data!A1914,'20.9'!$B$6:$X$6,0))</f>
        <v>46592</v>
      </c>
      <c r="I1914" s="14">
        <f>INDEX('20.10'!$B$7:$X$104,MATCH(B1914,'20.10'!$A$7:$A$104,0),MATCH(Data!A1914,'20.10'!$B$6:$X$6,0))</f>
        <v>45037</v>
      </c>
      <c r="J1914" s="14">
        <f>INDEX('20.13'!$B$7:$X$104,MATCH(B1914,'20.13'!$A$7:$A$104,0),MATCH(Data!A1914,'20.13'!$B$6:$X$6,0))</f>
        <v>93.3</v>
      </c>
      <c r="K1914" s="14"/>
    </row>
    <row r="1915" spans="1:11" hidden="1" x14ac:dyDescent="0.45">
      <c r="A1915" s="116">
        <v>2019</v>
      </c>
      <c r="B1915" s="14" t="s">
        <v>84</v>
      </c>
      <c r="C1915" s="14">
        <f>INDEX('1.1'!$B$6:$X$103,MATCH(B1915,'1.1'!$A$6:$A$103,0),MATCH(Data!A1915,'1.1'!$B$5:$X$5,0))</f>
        <v>2904.1</v>
      </c>
      <c r="D1915" s="14">
        <f>INDEX('1.2'!$B$6:$X$103,MATCH(B1915,'1.2'!$A$6:$A$103,0),MATCH(Data!A1915,'1.2'!$B$5:$X$5,0))</f>
        <v>2894.5</v>
      </c>
      <c r="E1915" s="14">
        <f>INDEX('1.6.2'!$B$7:$X$104,MATCH(B1915,'1.6.2'!$A$7:$A$104,0),MATCH(Data!A1915,'1.6.2'!$B$6:$X$6,0))</f>
        <v>57.8</v>
      </c>
      <c r="F1915" s="14">
        <f>INDEX('2.10.1'!$B$8:$X$105,MATCH(B1915,'2.10.1'!$A$8:$A$105,0),MATCH(Data!A1915,'2.10.1'!$B$7:$X$7,0))</f>
        <v>4.8</v>
      </c>
      <c r="G1915" s="14">
        <f>INDEX('3.2'!$B$7:$X$104,MATCH(B1915,'3.2'!$A$7:$A$104,0),MATCH(Data!A1915,'3.2'!$B$6:$X$6,0))</f>
        <v>24393</v>
      </c>
      <c r="H1915" s="14">
        <f>INDEX('20.9'!$B$7:$X$104,MATCH(B1915,'20.9'!$A$7:$A$104,0),MATCH(Data!A1915,'20.9'!$B$6:$X$6,0))</f>
        <v>41156</v>
      </c>
      <c r="I1915" s="14">
        <f>INDEX('20.10'!$B$7:$X$104,MATCH(B1915,'20.10'!$A$7:$A$104,0),MATCH(Data!A1915,'20.10'!$B$6:$X$6,0))</f>
        <v>41511</v>
      </c>
      <c r="J1915" s="14">
        <f>INDEX('20.13'!$B$7:$X$104,MATCH(B1915,'20.13'!$A$7:$A$104,0),MATCH(Data!A1915,'20.13'!$B$6:$X$6,0))</f>
        <v>98.9</v>
      </c>
      <c r="K1915" s="14"/>
    </row>
    <row r="1916" spans="1:11" ht="18" hidden="1" x14ac:dyDescent="0.45">
      <c r="A1916" s="116">
        <v>2019</v>
      </c>
      <c r="B1916" s="44" t="s">
        <v>142</v>
      </c>
      <c r="C1916" s="14">
        <f>INDEX('1.1'!$B$6:$X$103,MATCH(B1916,'1.1'!$A$6:$A$103,0),MATCH(Data!A1916,'1.1'!$B$5:$X$5,0))</f>
        <v>29307.7</v>
      </c>
      <c r="D1916" s="14">
        <f>INDEX('1.2'!$B$6:$X$103,MATCH(B1916,'1.2'!$A$6:$A$103,0),MATCH(Data!A1916,'1.2'!$B$5:$X$5,0))</f>
        <v>29360.799999999999</v>
      </c>
      <c r="E1916" s="14">
        <f>INDEX('1.6.2'!$B$7:$X$104,MATCH(B1916,'1.6.2'!$A$7:$A$104,0),MATCH(Data!A1916,'1.6.2'!$B$6:$X$6,0))</f>
        <v>55.6</v>
      </c>
      <c r="F1916" s="14">
        <f>INDEX('2.10.1'!$B$8:$X$105,MATCH(B1916,'2.10.1'!$A$8:$A$105,0),MATCH(Data!A1916,'2.10.1'!$B$7:$X$7,0))</f>
        <v>4.2</v>
      </c>
      <c r="G1916" s="14">
        <f>INDEX('3.2'!$B$7:$X$104,MATCH(B1916,'3.2'!$A$7:$A$104,0),MATCH(Data!A1916,'3.2'!$B$6:$X$6,0))</f>
        <v>28292</v>
      </c>
      <c r="H1916" s="14">
        <f>INDEX('20.9'!$B$7:$X$104,MATCH(B1916,'20.9'!$A$7:$A$104,0),MATCH(Data!A1916,'20.9'!$B$6:$X$6,0))</f>
        <v>51803</v>
      </c>
      <c r="I1916" s="14">
        <f>INDEX('20.10'!$B$7:$X$104,MATCH(B1916,'20.10'!$A$7:$A$104,0),MATCH(Data!A1916,'20.10'!$B$6:$X$6,0))</f>
        <v>50633</v>
      </c>
      <c r="J1916" s="14">
        <f>INDEX('20.13'!$B$7:$X$104,MATCH(B1916,'20.13'!$A$7:$A$104,0),MATCH(Data!A1916,'20.13'!$B$6:$X$6,0))</f>
        <v>105.2</v>
      </c>
      <c r="K1916" s="14"/>
    </row>
    <row r="1917" spans="1:11" hidden="1" x14ac:dyDescent="0.45">
      <c r="A1917" s="116">
        <v>2019</v>
      </c>
      <c r="B1917" s="14" t="s">
        <v>85</v>
      </c>
      <c r="C1917" s="14">
        <f>INDEX('1.1'!$B$6:$X$103,MATCH(B1917,'1.1'!$A$6:$A$103,0),MATCH(Data!A1917,'1.1'!$B$5:$X$5,0))</f>
        <v>4112.9000000000005</v>
      </c>
      <c r="D1917" s="14">
        <f>INDEX('1.2'!$B$6:$X$103,MATCH(B1917,'1.2'!$A$6:$A$103,0),MATCH(Data!A1917,'1.2'!$B$5:$X$5,0))</f>
        <v>4115.5</v>
      </c>
      <c r="E1917" s="14">
        <f>INDEX('1.6.2'!$B$7:$X$104,MATCH(B1917,'1.6.2'!$A$7:$A$104,0),MATCH(Data!A1917,'1.6.2'!$B$6:$X$6,0))</f>
        <v>56</v>
      </c>
      <c r="F1917" s="14">
        <f>INDEX('2.10.1'!$B$8:$X$105,MATCH(B1917,'2.10.1'!$A$8:$A$105,0),MATCH(Data!A1917,'2.10.1'!$B$7:$X$7,0))</f>
        <v>4.4000000000000004</v>
      </c>
      <c r="G1917" s="14">
        <f>INDEX('3.2'!$B$7:$X$104,MATCH(B1917,'3.2'!$A$7:$A$104,0),MATCH(Data!A1917,'3.2'!$B$6:$X$6,0))</f>
        <v>30603</v>
      </c>
      <c r="H1917" s="14">
        <f>INDEX('20.9'!$B$7:$X$104,MATCH(B1917,'20.9'!$A$7:$A$104,0),MATCH(Data!A1917,'20.9'!$B$6:$X$6,0))</f>
        <v>63272</v>
      </c>
      <c r="I1917" s="14">
        <f>INDEX('20.10'!$B$7:$X$104,MATCH(B1917,'20.10'!$A$7:$A$104,0),MATCH(Data!A1917,'20.10'!$B$6:$X$6,0))</f>
        <v>58410</v>
      </c>
      <c r="J1917" s="14">
        <f>INDEX('20.13'!$B$7:$X$104,MATCH(B1917,'20.13'!$A$7:$A$104,0),MATCH(Data!A1917,'20.13'!$B$6:$X$6,0))</f>
        <v>107.6</v>
      </c>
      <c r="K1917" s="14"/>
    </row>
    <row r="1918" spans="1:11" hidden="1" x14ac:dyDescent="0.45">
      <c r="A1918" s="116">
        <v>2019</v>
      </c>
      <c r="B1918" s="14" t="s">
        <v>86</v>
      </c>
      <c r="C1918" s="14">
        <f>INDEX('1.1'!$B$6:$X$103,MATCH(B1918,'1.1'!$A$6:$A$103,0),MATCH(Data!A1918,'1.1'!$B$5:$X$5,0))</f>
        <v>683.5</v>
      </c>
      <c r="D1918" s="14">
        <f>INDEX('1.2'!$B$6:$X$103,MATCH(B1918,'1.2'!$A$6:$A$103,0),MATCH(Data!A1918,'1.2'!$B$5:$X$5,0))</f>
        <v>683.7</v>
      </c>
      <c r="E1918" s="14">
        <f>INDEX('1.6.2'!$B$7:$X$104,MATCH(B1918,'1.6.2'!$A$7:$A$104,0),MATCH(Data!A1918,'1.6.2'!$B$6:$X$6,0))</f>
        <v>55</v>
      </c>
      <c r="F1918" s="14">
        <f>INDEX('2.10.1'!$B$8:$X$105,MATCH(B1918,'2.10.1'!$A$8:$A$105,0),MATCH(Data!A1918,'2.10.1'!$B$7:$X$7,0))</f>
        <v>4.5999999999999996</v>
      </c>
      <c r="G1918" s="14">
        <f>INDEX('3.2'!$B$7:$X$104,MATCH(B1918,'3.2'!$A$7:$A$104,0),MATCH(Data!A1918,'3.2'!$B$6:$X$6,0))</f>
        <v>20877</v>
      </c>
      <c r="H1918" s="14">
        <f>INDEX('20.9'!$B$7:$X$104,MATCH(B1918,'20.9'!$A$7:$A$104,0),MATCH(Data!A1918,'20.9'!$B$6:$X$6,0))</f>
        <v>38223</v>
      </c>
      <c r="I1918" s="14">
        <f>INDEX('20.10'!$B$7:$X$104,MATCH(B1918,'20.10'!$A$7:$A$104,0),MATCH(Data!A1918,'20.10'!$B$6:$X$6,0))</f>
        <v>37539</v>
      </c>
      <c r="J1918" s="14">
        <f>INDEX('20.13'!$B$7:$X$104,MATCH(B1918,'20.13'!$A$7:$A$104,0),MATCH(Data!A1918,'20.13'!$B$6:$X$6,0))</f>
        <v>105.7</v>
      </c>
      <c r="K1918" s="14"/>
    </row>
    <row r="1919" spans="1:11" hidden="1" x14ac:dyDescent="0.45">
      <c r="A1919" s="116">
        <v>2019</v>
      </c>
      <c r="B1919" s="14" t="s">
        <v>87</v>
      </c>
      <c r="C1919" s="14">
        <f>INDEX('1.1'!$B$6:$X$103,MATCH(B1919,'1.1'!$A$6:$A$103,0),MATCH(Data!A1919,'1.1'!$B$5:$X$5,0))</f>
        <v>799</v>
      </c>
      <c r="D1919" s="14">
        <f>INDEX('1.2'!$B$6:$X$103,MATCH(B1919,'1.2'!$A$6:$A$103,0),MATCH(Data!A1919,'1.2'!$B$5:$X$5,0))</f>
        <v>801.2</v>
      </c>
      <c r="E1919" s="14">
        <f>INDEX('1.6.2'!$B$7:$X$104,MATCH(B1919,'1.6.2'!$A$7:$A$104,0),MATCH(Data!A1919,'1.6.2'!$B$6:$X$6,0))</f>
        <v>56.8</v>
      </c>
      <c r="F1919" s="14">
        <f>INDEX('2.10.1'!$B$8:$X$105,MATCH(B1919,'2.10.1'!$A$8:$A$105,0),MATCH(Data!A1919,'2.10.1'!$B$7:$X$7,0))</f>
        <v>4.2</v>
      </c>
      <c r="G1919" s="14">
        <f>INDEX('3.2'!$B$7:$X$104,MATCH(B1919,'3.2'!$A$7:$A$104,0),MATCH(Data!A1919,'3.2'!$B$6:$X$6,0))</f>
        <v>19748</v>
      </c>
      <c r="H1919" s="14">
        <f>INDEX('20.9'!$B$7:$X$104,MATCH(B1919,'20.9'!$A$7:$A$104,0),MATCH(Data!A1919,'20.9'!$B$6:$X$6,0))</f>
        <v>41864</v>
      </c>
      <c r="I1919" s="14">
        <f>INDEX('20.10'!$B$7:$X$104,MATCH(B1919,'20.10'!$A$7:$A$104,0),MATCH(Data!A1919,'20.10'!$B$6:$X$6,0))</f>
        <v>39596</v>
      </c>
      <c r="J1919" s="14">
        <f>INDEX('20.13'!$B$7:$X$104,MATCH(B1919,'20.13'!$A$7:$A$104,0),MATCH(Data!A1919,'20.13'!$B$6:$X$6,0))</f>
        <v>105</v>
      </c>
      <c r="K1919" s="14"/>
    </row>
    <row r="1920" spans="1:11" hidden="1" x14ac:dyDescent="0.45">
      <c r="A1920" s="116">
        <v>2019</v>
      </c>
      <c r="B1920" s="14" t="s">
        <v>88</v>
      </c>
      <c r="C1920" s="14">
        <f>INDEX('1.1'!$B$6:$X$103,MATCH(B1920,'1.1'!$A$6:$A$103,0),MATCH(Data!A1920,'1.1'!$B$5:$X$5,0))</f>
        <v>3996.4</v>
      </c>
      <c r="D1920" s="14">
        <f>INDEX('1.2'!$B$6:$X$103,MATCH(B1920,'1.2'!$A$6:$A$103,0),MATCH(Data!A1920,'1.2'!$B$5:$X$5,0))</f>
        <v>3989.2</v>
      </c>
      <c r="E1920" s="14">
        <f>INDEX('1.6.2'!$B$7:$X$104,MATCH(B1920,'1.6.2'!$A$7:$A$104,0),MATCH(Data!A1920,'1.6.2'!$B$6:$X$6,0))</f>
        <v>56.4</v>
      </c>
      <c r="F1920" s="14">
        <f>INDEX('2.10.1'!$B$8:$X$105,MATCH(B1920,'2.10.1'!$A$8:$A$105,0),MATCH(Data!A1920,'2.10.1'!$B$7:$X$7,0))</f>
        <v>3.3</v>
      </c>
      <c r="G1920" s="14">
        <f>INDEX('3.2'!$B$7:$X$104,MATCH(B1920,'3.2'!$A$7:$A$104,0),MATCH(Data!A1920,'3.2'!$B$6:$X$6,0))</f>
        <v>35733</v>
      </c>
      <c r="H1920" s="14">
        <f>INDEX('20.9'!$B$7:$X$104,MATCH(B1920,'20.9'!$A$7:$A$104,0),MATCH(Data!A1920,'20.9'!$B$6:$X$6,0))</f>
        <v>68330</v>
      </c>
      <c r="I1920" s="14">
        <f>INDEX('20.10'!$B$7:$X$104,MATCH(B1920,'20.10'!$A$7:$A$104,0),MATCH(Data!A1920,'20.10'!$B$6:$X$6,0))</f>
        <v>72226</v>
      </c>
      <c r="J1920" s="14">
        <f>INDEX('20.13'!$B$7:$X$104,MATCH(B1920,'20.13'!$A$7:$A$104,0),MATCH(Data!A1920,'20.13'!$B$6:$X$6,0))</f>
        <v>106</v>
      </c>
      <c r="K1920" s="14"/>
    </row>
    <row r="1921" spans="1:11" hidden="1" x14ac:dyDescent="0.45">
      <c r="A1921" s="116">
        <v>2019</v>
      </c>
      <c r="B1921" s="14" t="s">
        <v>89</v>
      </c>
      <c r="C1921" s="14">
        <f>INDEX('1.1'!$B$6:$X$103,MATCH(B1921,'1.1'!$A$6:$A$103,0),MATCH(Data!A1921,'1.1'!$B$5:$X$5,0))</f>
        <v>1471.6</v>
      </c>
      <c r="D1921" s="14">
        <f>INDEX('1.2'!$B$6:$X$103,MATCH(B1921,'1.2'!$A$6:$A$103,0),MATCH(Data!A1921,'1.2'!$B$5:$X$5,0))</f>
        <v>1476.4</v>
      </c>
      <c r="E1921" s="14">
        <f>INDEX('1.6.2'!$B$7:$X$104,MATCH(B1921,'1.6.2'!$A$7:$A$104,0),MATCH(Data!A1921,'1.6.2'!$B$6:$X$6,0))</f>
        <v>54.8</v>
      </c>
      <c r="F1921" s="14">
        <f>INDEX('2.10.1'!$B$8:$X$105,MATCH(B1921,'2.10.1'!$A$8:$A$105,0),MATCH(Data!A1921,'2.10.1'!$B$7:$X$7,0))</f>
        <v>4.3</v>
      </c>
      <c r="G1921" s="14">
        <f>INDEX('3.2'!$B$7:$X$104,MATCH(B1921,'3.2'!$A$7:$A$104,0),MATCH(Data!A1921,'3.2'!$B$6:$X$6,0))</f>
        <v>25066</v>
      </c>
      <c r="H1921" s="14">
        <f>INDEX('20.9'!$B$7:$X$104,MATCH(B1921,'20.9'!$A$7:$A$104,0),MATCH(Data!A1921,'20.9'!$B$6:$X$6,0))</f>
        <v>52403</v>
      </c>
      <c r="I1921" s="14">
        <f>INDEX('20.10'!$B$7:$X$104,MATCH(B1921,'20.10'!$A$7:$A$104,0),MATCH(Data!A1921,'20.10'!$B$6:$X$6,0))</f>
        <v>47527</v>
      </c>
      <c r="J1921" s="14">
        <f>INDEX('20.13'!$B$7:$X$104,MATCH(B1921,'20.13'!$A$7:$A$104,0),MATCH(Data!A1921,'20.13'!$B$6:$X$6,0))</f>
        <v>106</v>
      </c>
      <c r="K1921" s="14"/>
    </row>
    <row r="1922" spans="1:11" hidden="1" x14ac:dyDescent="0.45">
      <c r="A1922" s="116">
        <v>2019</v>
      </c>
      <c r="B1922" s="14" t="s">
        <v>90</v>
      </c>
      <c r="C1922" s="14">
        <f>INDEX('1.1'!$B$6:$X$103,MATCH(B1922,'1.1'!$A$6:$A$103,0),MATCH(Data!A1922,'1.1'!$B$5:$X$5,0))</f>
        <v>1206</v>
      </c>
      <c r="D1922" s="14">
        <f>INDEX('1.2'!$B$6:$X$103,MATCH(B1922,'1.2'!$A$6:$A$103,0),MATCH(Data!A1922,'1.2'!$B$5:$X$5,0))</f>
        <v>1209.3</v>
      </c>
      <c r="E1922" s="14">
        <f>INDEX('1.6.2'!$B$7:$X$104,MATCH(B1922,'1.6.2'!$A$7:$A$104,0),MATCH(Data!A1922,'1.6.2'!$B$6:$X$6,0))</f>
        <v>55.6</v>
      </c>
      <c r="F1922" s="14">
        <f>INDEX('2.10.1'!$B$8:$X$105,MATCH(B1922,'2.10.1'!$A$8:$A$105,0),MATCH(Data!A1922,'2.10.1'!$B$7:$X$7,0))</f>
        <v>4.7</v>
      </c>
      <c r="G1922" s="14">
        <f>INDEX('3.2'!$B$7:$X$104,MATCH(B1922,'3.2'!$A$7:$A$104,0),MATCH(Data!A1922,'3.2'!$B$6:$X$6,0))</f>
        <v>20162</v>
      </c>
      <c r="H1922" s="14">
        <f>INDEX('20.9'!$B$7:$X$104,MATCH(B1922,'20.9'!$A$7:$A$104,0),MATCH(Data!A1922,'20.9'!$B$6:$X$6,0))</f>
        <v>45726</v>
      </c>
      <c r="I1922" s="14">
        <f>INDEX('20.10'!$B$7:$X$104,MATCH(B1922,'20.10'!$A$7:$A$104,0),MATCH(Data!A1922,'20.10'!$B$6:$X$6,0))</f>
        <v>40082</v>
      </c>
      <c r="J1922" s="14">
        <f>INDEX('20.13'!$B$7:$X$104,MATCH(B1922,'20.13'!$A$7:$A$104,0),MATCH(Data!A1922,'20.13'!$B$6:$X$6,0))</f>
        <v>103.9</v>
      </c>
      <c r="K1922" s="14"/>
    </row>
    <row r="1923" spans="1:11" hidden="1" x14ac:dyDescent="0.45">
      <c r="A1923" s="116">
        <v>2019</v>
      </c>
      <c r="B1923" s="14" t="s">
        <v>91</v>
      </c>
      <c r="C1923" s="14">
        <f>INDEX('1.1'!$B$6:$X$103,MATCH(B1923,'1.1'!$A$6:$A$103,0),MATCH(Data!A1923,'1.1'!$B$5:$X$5,0))</f>
        <v>2574.6999999999998</v>
      </c>
      <c r="D1923" s="14">
        <f>INDEX('1.2'!$B$6:$X$103,MATCH(B1923,'1.2'!$A$6:$A$103,0),MATCH(Data!A1923,'1.2'!$B$5:$X$5,0))</f>
        <v>2582</v>
      </c>
      <c r="E1923" s="14">
        <f>INDEX('1.6.2'!$B$7:$X$104,MATCH(B1923,'1.6.2'!$A$7:$A$104,0),MATCH(Data!A1923,'1.6.2'!$B$6:$X$6,0))</f>
        <v>55.1</v>
      </c>
      <c r="F1923" s="14">
        <f>INDEX('2.10.1'!$B$8:$X$105,MATCH(B1923,'2.10.1'!$A$8:$A$105,0),MATCH(Data!A1923,'2.10.1'!$B$7:$X$7,0))</f>
        <v>5.2</v>
      </c>
      <c r="G1923" s="14">
        <f>INDEX('3.2'!$B$7:$X$104,MATCH(B1923,'3.2'!$A$7:$A$104,0),MATCH(Data!A1923,'3.2'!$B$6:$X$6,0))</f>
        <v>30618</v>
      </c>
      <c r="H1923" s="14">
        <f>INDEX('20.9'!$B$7:$X$104,MATCH(B1923,'20.9'!$A$7:$A$104,0),MATCH(Data!A1923,'20.9'!$B$6:$X$6,0))</f>
        <v>51283</v>
      </c>
      <c r="I1923" s="14">
        <f>INDEX('20.10'!$B$7:$X$104,MATCH(B1923,'20.10'!$A$7:$A$104,0),MATCH(Data!A1923,'20.10'!$B$6:$X$6,0))</f>
        <v>58016</v>
      </c>
      <c r="J1923" s="14">
        <f>INDEX('20.13'!$B$7:$X$104,MATCH(B1923,'20.13'!$A$7:$A$104,0),MATCH(Data!A1923,'20.13'!$B$6:$X$6,0))</f>
        <v>105.7</v>
      </c>
      <c r="K1923" s="14"/>
    </row>
    <row r="1924" spans="1:11" hidden="1" x14ac:dyDescent="0.45">
      <c r="A1924" s="116">
        <v>2019</v>
      </c>
      <c r="B1924" s="14" t="s">
        <v>92</v>
      </c>
      <c r="C1924" s="14">
        <f>INDEX('1.1'!$B$6:$X$103,MATCH(B1924,'1.1'!$A$6:$A$103,0),MATCH(Data!A1924,'1.1'!$B$5:$X$5,0))</f>
        <v>1192.5</v>
      </c>
      <c r="D1924" s="14">
        <f>INDEX('1.2'!$B$6:$X$103,MATCH(B1924,'1.2'!$A$6:$A$103,0),MATCH(Data!A1924,'1.2'!$B$5:$X$5,0))</f>
        <v>1201.0999999999999</v>
      </c>
      <c r="E1924" s="14">
        <f>INDEX('1.6.2'!$B$7:$X$104,MATCH(B1924,'1.6.2'!$A$7:$A$104,0),MATCH(Data!A1924,'1.6.2'!$B$6:$X$6,0))</f>
        <v>53</v>
      </c>
      <c r="F1924" s="14">
        <f>INDEX('2.10.1'!$B$8:$X$105,MATCH(B1924,'2.10.1'!$A$8:$A$105,0),MATCH(Data!A1924,'2.10.1'!$B$7:$X$7,0))</f>
        <v>4.8</v>
      </c>
      <c r="G1924" s="14">
        <f>INDEX('3.2'!$B$7:$X$104,MATCH(B1924,'3.2'!$A$7:$A$104,0),MATCH(Data!A1924,'3.2'!$B$6:$X$6,0))</f>
        <v>23684</v>
      </c>
      <c r="H1924" s="14">
        <f>INDEX('20.9'!$B$7:$X$104,MATCH(B1924,'20.9'!$A$7:$A$104,0),MATCH(Data!A1924,'20.9'!$B$6:$X$6,0))</f>
        <v>44473</v>
      </c>
      <c r="I1924" s="14">
        <f>INDEX('20.10'!$B$7:$X$104,MATCH(B1924,'20.10'!$A$7:$A$104,0),MATCH(Data!A1924,'20.10'!$B$6:$X$6,0))</f>
        <v>39274</v>
      </c>
      <c r="J1924" s="14">
        <f>INDEX('20.13'!$B$7:$X$104,MATCH(B1924,'20.13'!$A$7:$A$104,0),MATCH(Data!A1924,'20.13'!$B$6:$X$6,0))</f>
        <v>103.7</v>
      </c>
      <c r="K1924" s="14"/>
    </row>
    <row r="1925" spans="1:11" hidden="1" x14ac:dyDescent="0.45">
      <c r="A1925" s="116">
        <v>2019</v>
      </c>
      <c r="B1925" s="14" t="s">
        <v>93</v>
      </c>
      <c r="C1925" s="14">
        <f>INDEX('1.1'!$B$6:$X$103,MATCH(B1925,'1.1'!$A$6:$A$103,0),MATCH(Data!A1925,'1.1'!$B$5:$X$5,0))</f>
        <v>3174.2</v>
      </c>
      <c r="D1925" s="14">
        <f>INDEX('1.2'!$B$6:$X$103,MATCH(B1925,'1.2'!$A$6:$A$103,0),MATCH(Data!A1925,'1.2'!$B$5:$X$5,0))</f>
        <v>3181.6</v>
      </c>
      <c r="E1925" s="14">
        <f>INDEX('1.6.2'!$B$7:$X$104,MATCH(B1925,'1.6.2'!$A$7:$A$104,0),MATCH(Data!A1925,'1.6.2'!$B$6:$X$6,0))</f>
        <v>55.1</v>
      </c>
      <c r="F1925" s="14">
        <f>INDEX('2.10.1'!$B$8:$X$105,MATCH(B1925,'2.10.1'!$A$8:$A$105,0),MATCH(Data!A1925,'2.10.1'!$B$7:$X$7,0))</f>
        <v>4.0999999999999996</v>
      </c>
      <c r="G1925" s="14">
        <f>INDEX('3.2'!$B$7:$X$104,MATCH(B1925,'3.2'!$A$7:$A$104,0),MATCH(Data!A1925,'3.2'!$B$6:$X$6,0))</f>
        <v>33874</v>
      </c>
      <c r="H1925" s="14">
        <f>INDEX('20.9'!$B$7:$X$104,MATCH(B1925,'20.9'!$A$7:$A$104,0),MATCH(Data!A1925,'20.9'!$B$6:$X$6,0))</f>
        <v>63772</v>
      </c>
      <c r="I1925" s="14">
        <f>INDEX('20.10'!$B$7:$X$104,MATCH(B1925,'20.10'!$A$7:$A$104,0),MATCH(Data!A1925,'20.10'!$B$6:$X$6,0))</f>
        <v>65519</v>
      </c>
      <c r="J1925" s="14">
        <f>INDEX('20.13'!$B$7:$X$104,MATCH(B1925,'20.13'!$A$7:$A$104,0),MATCH(Data!A1925,'20.13'!$B$6:$X$6,0))</f>
        <v>108.5</v>
      </c>
      <c r="K1925" s="14"/>
    </row>
    <row r="1926" spans="1:11" hidden="1" x14ac:dyDescent="0.45">
      <c r="A1926" s="116">
        <v>2019</v>
      </c>
      <c r="B1926" s="14" t="s">
        <v>94</v>
      </c>
      <c r="C1926" s="14">
        <f>INDEX('1.1'!$B$6:$X$103,MATCH(B1926,'1.1'!$A$6:$A$103,0),MATCH(Data!A1926,'1.1'!$B$5:$X$5,0))</f>
        <v>1898.4</v>
      </c>
      <c r="D1926" s="14">
        <f>INDEX('1.2'!$B$6:$X$103,MATCH(B1926,'1.2'!$A$6:$A$103,0),MATCH(Data!A1926,'1.2'!$B$5:$X$5,0))</f>
        <v>1904.1</v>
      </c>
      <c r="E1926" s="14">
        <f>INDEX('1.6.2'!$B$7:$X$104,MATCH(B1926,'1.6.2'!$A$7:$A$104,0),MATCH(Data!A1926,'1.6.2'!$B$6:$X$6,0))</f>
        <v>55.1</v>
      </c>
      <c r="F1926" s="14">
        <f>INDEX('2.10.1'!$B$8:$X$105,MATCH(B1926,'2.10.1'!$A$8:$A$105,0),MATCH(Data!A1926,'2.10.1'!$B$7:$X$7,0))</f>
        <v>4.4000000000000004</v>
      </c>
      <c r="G1926" s="14">
        <f>INDEX('3.2'!$B$7:$X$104,MATCH(B1926,'3.2'!$A$7:$A$104,0),MATCH(Data!A1926,'3.2'!$B$6:$X$6,0))</f>
        <v>24497</v>
      </c>
      <c r="H1926" s="14">
        <f>INDEX('20.9'!$B$7:$X$104,MATCH(B1926,'20.9'!$A$7:$A$104,0),MATCH(Data!A1926,'20.9'!$B$6:$X$6,0))</f>
        <v>39364</v>
      </c>
      <c r="I1926" s="14">
        <f>INDEX('20.10'!$B$7:$X$104,MATCH(B1926,'20.10'!$A$7:$A$104,0),MATCH(Data!A1926,'20.10'!$B$6:$X$6,0))</f>
        <v>40707</v>
      </c>
      <c r="J1926" s="14">
        <f>INDEX('20.13'!$B$7:$X$104,MATCH(B1926,'20.13'!$A$7:$A$104,0),MATCH(Data!A1926,'20.13'!$B$6:$X$6,0))</f>
        <v>105.6</v>
      </c>
      <c r="K1926" s="14"/>
    </row>
    <row r="1927" spans="1:11" hidden="1" x14ac:dyDescent="0.45">
      <c r="A1927" s="116">
        <v>2019</v>
      </c>
      <c r="B1927" s="14" t="s">
        <v>95</v>
      </c>
      <c r="C1927" s="14">
        <f>INDEX('1.1'!$B$6:$X$103,MATCH(B1927,'1.1'!$A$6:$A$103,0),MATCH(Data!A1927,'1.1'!$B$5:$X$5,0))</f>
        <v>1294.5</v>
      </c>
      <c r="D1927" s="14">
        <f>INDEX('1.2'!$B$6:$X$103,MATCH(B1927,'1.2'!$A$6:$A$103,0),MATCH(Data!A1927,'1.2'!$B$5:$X$5,0))</f>
        <v>1301.3</v>
      </c>
      <c r="E1927" s="14">
        <f>INDEX('1.6.2'!$B$7:$X$104,MATCH(B1927,'1.6.2'!$A$7:$A$104,0),MATCH(Data!A1927,'1.6.2'!$B$6:$X$6,0))</f>
        <v>54.9</v>
      </c>
      <c r="F1927" s="14">
        <f>INDEX('2.10.1'!$B$8:$X$105,MATCH(B1927,'2.10.1'!$A$8:$A$105,0),MATCH(Data!A1927,'2.10.1'!$B$7:$X$7,0))</f>
        <v>4.3</v>
      </c>
      <c r="G1927" s="14">
        <f>INDEX('3.2'!$B$7:$X$104,MATCH(B1927,'3.2'!$A$7:$A$104,0),MATCH(Data!A1927,'3.2'!$B$6:$X$6,0))</f>
        <v>22990</v>
      </c>
      <c r="H1927" s="14">
        <f>INDEX('20.9'!$B$7:$X$104,MATCH(B1927,'20.9'!$A$7:$A$104,0),MATCH(Data!A1927,'20.9'!$B$6:$X$6,0))</f>
        <v>45923</v>
      </c>
      <c r="I1927" s="14">
        <f>INDEX('20.10'!$B$7:$X$104,MATCH(B1927,'20.10'!$A$7:$A$104,0),MATCH(Data!A1927,'20.10'!$B$6:$X$6,0))</f>
        <v>42003</v>
      </c>
      <c r="J1927" s="14">
        <f>INDEX('20.13'!$B$7:$X$104,MATCH(B1927,'20.13'!$A$7:$A$104,0),MATCH(Data!A1927,'20.13'!$B$6:$X$6,0))</f>
        <v>101.1</v>
      </c>
      <c r="K1927" s="14"/>
    </row>
    <row r="1928" spans="1:11" hidden="1" x14ac:dyDescent="0.45">
      <c r="A1928" s="116">
        <v>2019</v>
      </c>
      <c r="B1928" s="14" t="s">
        <v>96</v>
      </c>
      <c r="C1928" s="14">
        <f>INDEX('1.1'!$B$6:$X$103,MATCH(B1928,'1.1'!$A$6:$A$103,0),MATCH(Data!A1928,'1.1'!$B$5:$X$5,0))</f>
        <v>3206.2</v>
      </c>
      <c r="D1928" s="14">
        <f>INDEX('1.2'!$B$6:$X$103,MATCH(B1928,'1.2'!$A$6:$A$103,0),MATCH(Data!A1928,'1.2'!$B$5:$X$5,0))</f>
        <v>3206.5</v>
      </c>
      <c r="E1928" s="14">
        <f>INDEX('1.6.2'!$B$7:$X$104,MATCH(B1928,'1.6.2'!$A$7:$A$104,0),MATCH(Data!A1928,'1.6.2'!$B$6:$X$6,0))</f>
        <v>56</v>
      </c>
      <c r="F1928" s="14">
        <f>INDEX('2.10.1'!$B$8:$X$105,MATCH(B1928,'2.10.1'!$A$8:$A$105,0),MATCH(Data!A1928,'2.10.1'!$B$7:$X$7,0))</f>
        <v>3.9</v>
      </c>
      <c r="G1928" s="14">
        <f>INDEX('3.2'!$B$7:$X$104,MATCH(B1928,'3.2'!$A$7:$A$104,0),MATCH(Data!A1928,'3.2'!$B$6:$X$6,0))</f>
        <v>29422</v>
      </c>
      <c r="H1928" s="14">
        <f>INDEX('20.9'!$B$7:$X$104,MATCH(B1928,'20.9'!$A$7:$A$104,0),MATCH(Data!A1928,'20.9'!$B$6:$X$6,0))</f>
        <v>46498</v>
      </c>
      <c r="I1928" s="14">
        <f>INDEX('20.10'!$B$7:$X$104,MATCH(B1928,'20.10'!$A$7:$A$104,0),MATCH(Data!A1928,'20.10'!$B$6:$X$6,0))</f>
        <v>47494</v>
      </c>
      <c r="J1928" s="14">
        <f>INDEX('20.13'!$B$7:$X$104,MATCH(B1928,'20.13'!$A$7:$A$104,0),MATCH(Data!A1928,'20.13'!$B$6:$X$6,0))</f>
        <v>106.4</v>
      </c>
      <c r="K1928" s="14"/>
    </row>
    <row r="1929" spans="1:11" hidden="1" x14ac:dyDescent="0.45">
      <c r="A1929" s="116">
        <v>2019</v>
      </c>
      <c r="B1929" s="14" t="s">
        <v>97</v>
      </c>
      <c r="C1929" s="14">
        <f>INDEX('1.1'!$B$6:$X$103,MATCH(B1929,'1.1'!$A$6:$A$103,0),MATCH(Data!A1929,'1.1'!$B$5:$X$5,0))</f>
        <v>2478.1</v>
      </c>
      <c r="D1929" s="14">
        <f>INDEX('1.2'!$B$6:$X$103,MATCH(B1929,'1.2'!$A$6:$A$103,0),MATCH(Data!A1929,'1.2'!$B$5:$X$5,0))</f>
        <v>2484.4</v>
      </c>
      <c r="E1929" s="14">
        <f>INDEX('1.6.2'!$B$7:$X$104,MATCH(B1929,'1.6.2'!$A$7:$A$104,0),MATCH(Data!A1929,'1.6.2'!$B$6:$X$6,0))</f>
        <v>56.4</v>
      </c>
      <c r="F1929" s="14">
        <f>INDEX('2.10.1'!$B$8:$X$105,MATCH(B1929,'2.10.1'!$A$8:$A$105,0),MATCH(Data!A1929,'2.10.1'!$B$7:$X$7,0))</f>
        <v>4.3</v>
      </c>
      <c r="G1929" s="14">
        <f>INDEX('3.2'!$B$7:$X$104,MATCH(B1929,'3.2'!$A$7:$A$104,0),MATCH(Data!A1929,'3.2'!$B$6:$X$6,0))</f>
        <v>22760</v>
      </c>
      <c r="H1929" s="14">
        <f>INDEX('20.9'!$B$7:$X$104,MATCH(B1929,'20.9'!$A$7:$A$104,0),MATCH(Data!A1929,'20.9'!$B$6:$X$6,0))</f>
        <v>41242</v>
      </c>
      <c r="I1929" s="14">
        <f>INDEX('20.10'!$B$7:$X$104,MATCH(B1929,'20.10'!$A$7:$A$104,0),MATCH(Data!A1929,'20.10'!$B$6:$X$6,0))</f>
        <v>39370</v>
      </c>
      <c r="J1929" s="14">
        <f>INDEX('20.13'!$B$7:$X$104,MATCH(B1929,'20.13'!$A$7:$A$104,0),MATCH(Data!A1929,'20.13'!$B$6:$X$6,0))</f>
        <v>102.2</v>
      </c>
      <c r="K1929" s="14"/>
    </row>
    <row r="1930" spans="1:11" hidden="1" x14ac:dyDescent="0.45">
      <c r="A1930" s="116">
        <v>2019</v>
      </c>
      <c r="B1930" s="14" t="s">
        <v>98</v>
      </c>
      <c r="C1930" s="14">
        <f>INDEX('1.1'!$B$6:$X$103,MATCH(B1930,'1.1'!$A$6:$A$103,0),MATCH(Data!A1930,'1.1'!$B$5:$X$5,0))</f>
        <v>1219.7</v>
      </c>
      <c r="D1930" s="14">
        <f>INDEX('1.2'!$B$6:$X$103,MATCH(B1930,'1.2'!$A$6:$A$103,0),MATCH(Data!A1930,'1.2'!$B$5:$X$5,0))</f>
        <v>1224.5</v>
      </c>
      <c r="E1930" s="14">
        <f>INDEX('1.6.2'!$B$7:$X$104,MATCH(B1930,'1.6.2'!$A$7:$A$104,0),MATCH(Data!A1930,'1.6.2'!$B$6:$X$6,0))</f>
        <v>54.8</v>
      </c>
      <c r="F1930" s="14">
        <f>INDEX('2.10.1'!$B$8:$X$105,MATCH(B1930,'2.10.1'!$A$8:$A$105,0),MATCH(Data!A1930,'2.10.1'!$B$7:$X$7,0))</f>
        <v>3.8</v>
      </c>
      <c r="G1930" s="14">
        <f>INDEX('3.2'!$B$7:$X$104,MATCH(B1930,'3.2'!$A$7:$A$104,0),MATCH(Data!A1930,'3.2'!$B$6:$X$6,0))</f>
        <v>23710</v>
      </c>
      <c r="H1930" s="14">
        <f>INDEX('20.9'!$B$7:$X$104,MATCH(B1930,'20.9'!$A$7:$A$104,0),MATCH(Data!A1930,'20.9'!$B$6:$X$6,0))</f>
        <v>42998</v>
      </c>
      <c r="I1930" s="14">
        <f>INDEX('20.10'!$B$7:$X$104,MATCH(B1930,'20.10'!$A$7:$A$104,0),MATCH(Data!A1930,'20.10'!$B$6:$X$6,0))</f>
        <v>43804</v>
      </c>
      <c r="J1930" s="14">
        <f>INDEX('20.13'!$B$7:$X$104,MATCH(B1930,'20.13'!$A$7:$A$104,0),MATCH(Data!A1930,'20.13'!$B$6:$X$6,0))</f>
        <v>105.2</v>
      </c>
      <c r="K1930" s="14"/>
    </row>
    <row r="1931" spans="1:11" hidden="1" x14ac:dyDescent="0.45">
      <c r="A1931" s="116">
        <v>2019</v>
      </c>
      <c r="B1931" s="44" t="s">
        <v>143</v>
      </c>
      <c r="C1931" s="14">
        <f>INDEX('1.1'!$B$6:$X$103,MATCH(B1931,'1.1'!$A$6:$A$103,0),MATCH(Data!A1931,'1.1'!$B$5:$X$5,0))</f>
        <v>12352.1</v>
      </c>
      <c r="D1931" s="14">
        <f>INDEX('1.2'!$B$6:$X$103,MATCH(B1931,'1.2'!$A$6:$A$103,0),MATCH(Data!A1931,'1.2'!$B$5:$X$5,0))</f>
        <v>12347.1</v>
      </c>
      <c r="E1931" s="14">
        <f>INDEX('1.6.2'!$B$7:$X$104,MATCH(B1931,'1.6.2'!$A$7:$A$104,0),MATCH(Data!A1931,'1.6.2'!$B$6:$X$6,0))</f>
        <v>56.3</v>
      </c>
      <c r="F1931" s="14">
        <f>INDEX('2.10.1'!$B$8:$X$105,MATCH(B1931,'2.10.1'!$A$8:$A$105,0),MATCH(Data!A1931,'2.10.1'!$B$7:$X$7,0))</f>
        <v>4.3</v>
      </c>
      <c r="G1931" s="14">
        <f>INDEX('3.2'!$B$7:$X$104,MATCH(B1931,'3.2'!$A$7:$A$104,0),MATCH(Data!A1931,'3.2'!$B$6:$X$6,0))</f>
        <v>37038</v>
      </c>
      <c r="H1931" s="14">
        <f>INDEX('20.9'!$B$7:$X$104,MATCH(B1931,'20.9'!$A$7:$A$104,0),MATCH(Data!A1931,'20.9'!$B$6:$X$6,0))</f>
        <v>57592</v>
      </c>
      <c r="I1931" s="14">
        <f>INDEX('20.10'!$B$7:$X$104,MATCH(B1931,'20.10'!$A$7:$A$104,0),MATCH(Data!A1931,'20.10'!$B$6:$X$6,0))</f>
        <v>59668</v>
      </c>
      <c r="J1931" s="14">
        <f>INDEX('20.13'!$B$7:$X$104,MATCH(B1931,'20.13'!$A$7:$A$104,0),MATCH(Data!A1931,'20.13'!$B$6:$X$6,0))</f>
        <v>104.1</v>
      </c>
      <c r="K1931" s="14"/>
    </row>
    <row r="1932" spans="1:11" hidden="1" x14ac:dyDescent="0.45">
      <c r="A1932" s="116">
        <v>2019</v>
      </c>
      <c r="B1932" s="14" t="s">
        <v>99</v>
      </c>
      <c r="C1932" s="14">
        <f>INDEX('1.1'!$B$6:$X$103,MATCH(B1932,'1.1'!$A$6:$A$103,0),MATCH(Data!A1932,'1.1'!$B$5:$X$5,0))</f>
        <v>800</v>
      </c>
      <c r="D1932" s="14">
        <f>INDEX('1.2'!$B$6:$X$103,MATCH(B1932,'1.2'!$A$6:$A$103,0),MATCH(Data!A1932,'1.2'!$B$5:$X$5,0))</f>
        <v>805.3</v>
      </c>
      <c r="E1932" s="14">
        <f>INDEX('1.6.2'!$B$7:$X$104,MATCH(B1932,'1.6.2'!$A$7:$A$104,0),MATCH(Data!A1932,'1.6.2'!$B$6:$X$6,0))</f>
        <v>51.1</v>
      </c>
      <c r="F1932" s="14">
        <f>INDEX('2.10.1'!$B$8:$X$105,MATCH(B1932,'2.10.1'!$A$8:$A$105,0),MATCH(Data!A1932,'2.10.1'!$B$7:$X$7,0))</f>
        <v>7.8</v>
      </c>
      <c r="G1932" s="14">
        <f>INDEX('3.2'!$B$7:$X$104,MATCH(B1932,'3.2'!$A$7:$A$104,0),MATCH(Data!A1932,'3.2'!$B$6:$X$6,0))</f>
        <v>21304</v>
      </c>
      <c r="H1932" s="14">
        <f>INDEX('20.9'!$B$7:$X$104,MATCH(B1932,'20.9'!$A$7:$A$104,0),MATCH(Data!A1932,'20.9'!$B$6:$X$6,0))</f>
        <v>44716</v>
      </c>
      <c r="I1932" s="14">
        <f>INDEX('20.10'!$B$7:$X$104,MATCH(B1932,'20.10'!$A$7:$A$104,0),MATCH(Data!A1932,'20.10'!$B$6:$X$6,0))</f>
        <v>36005</v>
      </c>
      <c r="J1932" s="14">
        <f>INDEX('20.13'!$B$7:$X$104,MATCH(B1932,'20.13'!$A$7:$A$104,0),MATCH(Data!A1932,'20.13'!$B$6:$X$6,0))</f>
        <v>108.9</v>
      </c>
      <c r="K1932" s="14"/>
    </row>
    <row r="1933" spans="1:11" hidden="1" x14ac:dyDescent="0.45">
      <c r="A1933" s="116">
        <v>2019</v>
      </c>
      <c r="B1933" s="14" t="s">
        <v>100</v>
      </c>
      <c r="C1933" s="14">
        <f>INDEX('1.1'!$B$6:$X$103,MATCH(B1933,'1.1'!$A$6:$A$103,0),MATCH(Data!A1933,'1.1'!$B$5:$X$5,0))</f>
        <v>4310.1000000000004</v>
      </c>
      <c r="D1933" s="14">
        <f>INDEX('1.2'!$B$6:$X$103,MATCH(B1933,'1.2'!$A$6:$A$103,0),MATCH(Data!A1933,'1.2'!$B$5:$X$5,0))</f>
        <v>4312.5999999999995</v>
      </c>
      <c r="E1933" s="14">
        <f>INDEX('1.6.2'!$B$7:$X$104,MATCH(B1933,'1.6.2'!$A$7:$A$104,0),MATCH(Data!A1933,'1.6.2'!$B$6:$X$6,0))</f>
        <v>55.3</v>
      </c>
      <c r="F1933" s="14">
        <f>INDEX('2.10.1'!$B$8:$X$105,MATCH(B1933,'2.10.1'!$A$8:$A$105,0),MATCH(Data!A1933,'2.10.1'!$B$7:$X$7,0))</f>
        <v>4.2</v>
      </c>
      <c r="G1933" s="14">
        <f>INDEX('3.2'!$B$7:$X$104,MATCH(B1933,'3.2'!$A$7:$A$104,0),MATCH(Data!A1933,'3.2'!$B$6:$X$6,0))</f>
        <v>39095</v>
      </c>
      <c r="H1933" s="14">
        <f>INDEX('20.9'!$B$7:$X$104,MATCH(B1933,'20.9'!$A$7:$A$104,0),MATCH(Data!A1933,'20.9'!$B$6:$X$6,0))</f>
        <v>65488</v>
      </c>
      <c r="I1933" s="14">
        <f>INDEX('20.10'!$B$7:$X$104,MATCH(B1933,'20.10'!$A$7:$A$104,0),MATCH(Data!A1933,'20.10'!$B$6:$X$6,0))</f>
        <v>65216</v>
      </c>
      <c r="J1933" s="14">
        <f>INDEX('20.13'!$B$7:$X$104,MATCH(B1933,'20.13'!$A$7:$A$104,0),MATCH(Data!A1933,'20.13'!$B$6:$X$6,0))</f>
        <v>110</v>
      </c>
      <c r="K1933" s="14"/>
    </row>
    <row r="1934" spans="1:11" hidden="1" x14ac:dyDescent="0.45">
      <c r="A1934" s="116">
        <v>2019</v>
      </c>
      <c r="B1934" s="14" t="s">
        <v>101</v>
      </c>
      <c r="C1934" s="14">
        <f>INDEX('1.1'!$B$6:$X$103,MATCH(B1934,'1.1'!$A$6:$A$103,0),MATCH(Data!A1934,'1.1'!$B$5:$X$5,0))</f>
        <v>3773.2</v>
      </c>
      <c r="D1934" s="14">
        <f>INDEX('1.2'!$B$6:$X$103,MATCH(B1934,'1.2'!$A$6:$A$103,0),MATCH(Data!A1934,'1.2'!$B$5:$X$5,0))</f>
        <v>3755.9</v>
      </c>
      <c r="E1934" s="14">
        <f>INDEX('1.6.2'!$B$7:$X$104,MATCH(B1934,'1.6.2'!$A$7:$A$104,0),MATCH(Data!A1934,'1.6.2'!$B$6:$X$6,0))</f>
        <v>59.4</v>
      </c>
      <c r="F1934" s="14">
        <f>INDEX('2.10.1'!$B$8:$X$105,MATCH(B1934,'2.10.1'!$A$8:$A$105,0),MATCH(Data!A1934,'2.10.1'!$B$7:$X$7,0))</f>
        <v>3</v>
      </c>
      <c r="G1934" s="14">
        <f>INDEX('3.2'!$B$7:$X$104,MATCH(B1934,'3.2'!$A$7:$A$104,0),MATCH(Data!A1934,'3.2'!$B$6:$X$6,0))</f>
        <v>48933</v>
      </c>
      <c r="H1934" s="14">
        <f>INDEX('20.9'!$B$7:$X$104,MATCH(B1934,'20.9'!$A$7:$A$104,0),MATCH(Data!A1934,'20.9'!$B$6:$X$6,0))</f>
        <v>55504</v>
      </c>
      <c r="I1934" s="14">
        <f>INDEX('20.10'!$B$7:$X$104,MATCH(B1934,'20.10'!$A$7:$A$104,0),MATCH(Data!A1934,'20.10'!$B$6:$X$6,0))</f>
        <v>52405</v>
      </c>
      <c r="J1934" s="14">
        <f>INDEX('20.13'!$B$7:$X$104,MATCH(B1934,'20.13'!$A$7:$A$104,0),MATCH(Data!A1934,'20.13'!$B$6:$X$6,0))</f>
        <v>101.8</v>
      </c>
      <c r="K1934" s="14"/>
    </row>
    <row r="1935" spans="1:11" hidden="1" x14ac:dyDescent="0.45">
      <c r="A1935" s="116">
        <v>2019</v>
      </c>
      <c r="B1935" s="83" t="s">
        <v>62</v>
      </c>
      <c r="C1935" s="14">
        <f>INDEX('1.1'!$B$6:$X$103,MATCH(B1935,'1.1'!$A$6:$A$103,0),MATCH(Data!A1935,'1.1'!$B$5:$X$5,0))</f>
        <v>0</v>
      </c>
      <c r="D1935" s="14">
        <f>INDEX('1.2'!$B$6:$X$103,MATCH(B1935,'1.2'!$A$6:$A$103,0),MATCH(Data!A1935,'1.2'!$B$5:$X$5,0))</f>
        <v>0</v>
      </c>
      <c r="E1935" s="14">
        <f>INDEX('1.6.2'!$B$7:$X$104,MATCH(B1935,'1.6.2'!$A$7:$A$104,0),MATCH(Data!A1935,'1.6.2'!$B$6:$X$6,0))</f>
        <v>0</v>
      </c>
      <c r="F1935" s="14">
        <f>INDEX('2.10.1'!$B$8:$X$105,MATCH(B1935,'2.10.1'!$A$8:$A$105,0),MATCH(Data!A1935,'2.10.1'!$B$7:$X$7,0))</f>
        <v>0</v>
      </c>
      <c r="G1935" s="14">
        <f>INDEX('3.2'!$B$7:$X$104,MATCH(B1935,'3.2'!$A$7:$A$104,0),MATCH(Data!A1935,'3.2'!$B$6:$X$6,0))</f>
        <v>0</v>
      </c>
      <c r="H1935" s="14">
        <f>INDEX('20.9'!$B$7:$X$104,MATCH(B1935,'20.9'!$A$7:$A$104,0),MATCH(Data!A1935,'20.9'!$B$6:$X$6,0))</f>
        <v>0</v>
      </c>
      <c r="I1935" s="14">
        <f>INDEX('20.10'!$B$7:$X$104,MATCH(B1935,'20.10'!$A$7:$A$104,0),MATCH(Data!A1935,'20.10'!$B$6:$X$6,0))</f>
        <v>0</v>
      </c>
      <c r="J1935" s="14">
        <f>INDEX('20.13'!$B$7:$X$104,MATCH(B1935,'20.13'!$A$7:$A$104,0),MATCH(Data!A1935,'20.13'!$B$6:$X$6,0))</f>
        <v>0</v>
      </c>
      <c r="K1935" s="14"/>
    </row>
    <row r="1936" spans="1:11" ht="18" hidden="1" x14ac:dyDescent="0.45">
      <c r="A1936" s="116">
        <v>2019</v>
      </c>
      <c r="B1936" s="105" t="s">
        <v>144</v>
      </c>
      <c r="C1936" s="14">
        <f>INDEX('1.1'!$B$6:$X$103,MATCH(B1936,'1.1'!$A$6:$A$103,0),MATCH(Data!A1936,'1.1'!$B$5:$X$5,0))</f>
        <v>1684.2</v>
      </c>
      <c r="D1936" s="14">
        <f>INDEX('1.2'!$B$6:$X$103,MATCH(B1936,'1.2'!$A$6:$A$103,0),MATCH(Data!A1936,'1.2'!$B$5:$X$5,0))</f>
        <v>1678.2</v>
      </c>
      <c r="E1936" s="14">
        <f>INDEX('1.6.2'!$B$7:$X$104,MATCH(B1936,'1.6.2'!$A$7:$A$104,0),MATCH(Data!A1936,'1.6.2'!$B$6:$X$6,0))</f>
        <v>61.1</v>
      </c>
      <c r="F1936" s="14">
        <f>INDEX('2.10.1'!$B$8:$X$105,MATCH(B1936,'2.10.1'!$A$8:$A$105,0),MATCH(Data!A1936,'2.10.1'!$B$7:$X$7,0))</f>
        <v>2.5</v>
      </c>
      <c r="G1936" s="14">
        <f>INDEX('3.2'!$B$7:$X$104,MATCH(B1936,'3.2'!$A$7:$A$104,0),MATCH(Data!A1936,'3.2'!$B$6:$X$6,0))</f>
        <v>53493</v>
      </c>
      <c r="H1936" s="14">
        <f>INDEX('20.9'!$B$7:$X$104,MATCH(B1936,'20.9'!$A$7:$A$104,0),MATCH(Data!A1936,'20.9'!$B$6:$X$6,0))</f>
        <v>54233</v>
      </c>
      <c r="I1936" s="14">
        <f>INDEX('20.10'!$B$7:$X$104,MATCH(B1936,'20.10'!$A$7:$A$104,0),MATCH(Data!A1936,'20.10'!$B$6:$X$6,0))</f>
        <v>61719</v>
      </c>
      <c r="J1936" s="14">
        <f>INDEX('20.13'!$B$7:$X$104,MATCH(B1936,'20.13'!$A$7:$A$104,0),MATCH(Data!A1936,'20.13'!$B$6:$X$6,0))</f>
        <v>105.3</v>
      </c>
      <c r="K1936" s="14"/>
    </row>
    <row r="1937" spans="1:11" ht="18" hidden="1" x14ac:dyDescent="0.45">
      <c r="A1937" s="116">
        <v>2019</v>
      </c>
      <c r="B1937" s="105" t="s">
        <v>133</v>
      </c>
      <c r="C1937" s="14">
        <f>INDEX('1.1'!$B$6:$X$103,MATCH(B1937,'1.1'!$A$6:$A$103,0),MATCH(Data!A1937,'1.1'!$B$5:$X$5,0))</f>
        <v>510.1</v>
      </c>
      <c r="D1937" s="14">
        <f>INDEX('1.2'!$B$6:$X$103,MATCH(B1937,'1.2'!$A$6:$A$103,0),MATCH(Data!A1937,'1.2'!$B$5:$X$5,0))</f>
        <v>510.4</v>
      </c>
      <c r="E1937" s="14">
        <f>INDEX('1.6.2'!$B$7:$X$104,MATCH(B1937,'1.6.2'!$A$7:$A$104,0),MATCH(Data!A1937,'1.6.2'!$B$6:$X$6,0))</f>
        <v>64.599999999999994</v>
      </c>
      <c r="F1937" s="14">
        <f>INDEX('2.10.1'!$B$8:$X$105,MATCH(B1937,'2.10.1'!$A$8:$A$105,0),MATCH(Data!A1937,'2.10.1'!$B$7:$X$7,0))</f>
        <v>1.9</v>
      </c>
      <c r="G1937" s="14">
        <f>INDEX('3.2'!$B$7:$X$104,MATCH(B1937,'3.2'!$A$7:$A$104,0),MATCH(Data!A1937,'3.2'!$B$6:$X$6,0))</f>
        <v>84273</v>
      </c>
      <c r="H1937" s="14">
        <f>INDEX('20.9'!$B$7:$X$104,MATCH(B1937,'20.9'!$A$7:$A$104,0),MATCH(Data!A1937,'20.9'!$B$6:$X$6,0))</f>
        <v>68823</v>
      </c>
      <c r="I1937" s="14">
        <f>INDEX('20.10'!$B$7:$X$104,MATCH(B1937,'20.10'!$A$7:$A$104,0),MATCH(Data!A1937,'20.10'!$B$6:$X$6,0))</f>
        <v>54703</v>
      </c>
      <c r="J1937" s="14">
        <f>INDEX('20.13'!$B$7:$X$104,MATCH(B1937,'20.13'!$A$7:$A$104,0),MATCH(Data!A1937,'20.13'!$B$6:$X$6,0))</f>
        <v>96.5</v>
      </c>
      <c r="K1937" s="14"/>
    </row>
    <row r="1938" spans="1:11" ht="18" hidden="1" x14ac:dyDescent="0.45">
      <c r="A1938" s="116">
        <v>2019</v>
      </c>
      <c r="B1938" s="105" t="s">
        <v>102</v>
      </c>
      <c r="C1938" s="14">
        <f>INDEX('1.1'!$B$6:$X$103,MATCH(B1938,'1.1'!$A$6:$A$103,0),MATCH(Data!A1938,'1.1'!$B$5:$X$5,0))</f>
        <v>1578.9</v>
      </c>
      <c r="D1938" s="14">
        <f>INDEX('1.2'!$B$6:$X$103,MATCH(B1938,'1.2'!$A$6:$A$103,0),MATCH(Data!A1938,'1.2'!$B$5:$X$5,0))</f>
        <v>1567.2999999999997</v>
      </c>
      <c r="E1938" s="14">
        <f>INDEX('1.6.2'!$B$7:$X$104,MATCH(B1938,'1.6.2'!$A$7:$A$104,0),MATCH(Data!A1938,'1.6.2'!$B$6:$X$6,0))</f>
        <v>56</v>
      </c>
      <c r="F1938" s="14">
        <f>INDEX('2.10.1'!$B$8:$X$105,MATCH(B1938,'2.10.1'!$A$8:$A$105,0),MATCH(Data!A1938,'2.10.1'!$B$7:$X$7,0))</f>
        <v>4.0999999999999996</v>
      </c>
      <c r="G1938" s="14">
        <f>INDEX('3.2'!$B$7:$X$104,MATCH(B1938,'3.2'!$A$7:$A$104,0),MATCH(Data!A1938,'3.2'!$B$6:$X$6,0))</f>
        <v>31394</v>
      </c>
      <c r="H1938" s="14">
        <f>INDEX('20.9'!$B$7:$X$104,MATCH(B1938,'20.9'!$A$7:$A$104,0),MATCH(Data!A1938,'20.9'!$B$6:$X$6,0))</f>
        <v>55653</v>
      </c>
      <c r="I1938" s="14">
        <f>INDEX('20.10'!$B$7:$X$104,MATCH(B1938,'20.10'!$A$7:$A$104,0),MATCH(Data!A1938,'20.10'!$B$6:$X$6,0))</f>
        <v>49870</v>
      </c>
      <c r="J1938" s="14">
        <f>INDEX('20.13'!$B$7:$X$104,MATCH(B1938,'20.13'!$A$7:$A$104,0),MATCH(Data!A1938,'20.13'!$B$6:$X$6,0))</f>
        <v>105.2</v>
      </c>
      <c r="K1938" s="14"/>
    </row>
    <row r="1939" spans="1:11" hidden="1" x14ac:dyDescent="0.45">
      <c r="A1939" s="116">
        <v>2019</v>
      </c>
      <c r="B1939" s="14" t="s">
        <v>103</v>
      </c>
      <c r="C1939" s="14">
        <f>INDEX('1.1'!$B$6:$X$103,MATCH(B1939,'1.1'!$A$6:$A$103,0),MATCH(Data!A1939,'1.1'!$B$5:$X$5,0))</f>
        <v>3468.8</v>
      </c>
      <c r="D1939" s="14">
        <f>INDEX('1.2'!$B$6:$X$103,MATCH(B1939,'1.2'!$A$6:$A$103,0),MATCH(Data!A1939,'1.2'!$B$5:$X$5,0))</f>
        <v>3473.3</v>
      </c>
      <c r="E1939" s="14">
        <f>INDEX('1.6.2'!$B$7:$X$104,MATCH(B1939,'1.6.2'!$A$7:$A$104,0),MATCH(Data!A1939,'1.6.2'!$B$6:$X$6,0))</f>
        <v>55.2</v>
      </c>
      <c r="F1939" s="14">
        <f>INDEX('2.10.1'!$B$8:$X$105,MATCH(B1939,'2.10.1'!$A$8:$A$105,0),MATCH(Data!A1939,'2.10.1'!$B$7:$X$7,0))</f>
        <v>5.0999999999999996</v>
      </c>
      <c r="G1939" s="14">
        <f>INDEX('3.2'!$B$7:$X$104,MATCH(B1939,'3.2'!$A$7:$A$104,0),MATCH(Data!A1939,'3.2'!$B$6:$X$6,0))</f>
        <v>25432</v>
      </c>
      <c r="H1939" s="14">
        <f>INDEX('20.9'!$B$7:$X$104,MATCH(B1939,'20.9'!$A$7:$A$104,0),MATCH(Data!A1939,'20.9'!$B$6:$X$6,0))</f>
        <v>41633</v>
      </c>
      <c r="I1939" s="14">
        <f>INDEX('20.10'!$B$7:$X$104,MATCH(B1939,'20.10'!$A$7:$A$104,0),MATCH(Data!A1939,'20.10'!$B$6:$X$6,0))</f>
        <v>34626</v>
      </c>
      <c r="J1939" s="14">
        <f>INDEX('20.13'!$B$7:$X$104,MATCH(B1939,'20.13'!$A$7:$A$104,0),MATCH(Data!A1939,'20.13'!$B$6:$X$6,0))</f>
        <v>103.3</v>
      </c>
      <c r="K1939" s="14"/>
    </row>
    <row r="1940" spans="1:11" hidden="1" x14ac:dyDescent="0.45">
      <c r="A1940" s="116">
        <v>2019</v>
      </c>
      <c r="B1940" s="44" t="s">
        <v>145</v>
      </c>
      <c r="C1940" s="14">
        <f>INDEX('1.1'!$B$6:$X$103,MATCH(B1940,'1.1'!$A$6:$A$103,0),MATCH(Data!A1940,'1.1'!$B$5:$X$5,0))</f>
        <v>17010.3</v>
      </c>
      <c r="D1940" s="14">
        <f>INDEX('1.2'!$B$6:$X$103,MATCH(B1940,'1.2'!$A$6:$A$103,0),MATCH(Data!A1940,'1.2'!$B$5:$X$5,0))</f>
        <v>17043.8</v>
      </c>
      <c r="E1940" s="14">
        <f>INDEX('1.6.2'!$B$7:$X$104,MATCH(B1940,'1.6.2'!$A$7:$A$104,0),MATCH(Data!A1940,'1.6.2'!$B$6:$X$6,0))</f>
        <v>55.8</v>
      </c>
      <c r="F1940" s="14">
        <f>INDEX('2.10.1'!$B$8:$X$105,MATCH(B1940,'2.10.1'!$A$8:$A$105,0),MATCH(Data!A1940,'2.10.1'!$B$7:$X$7,0))</f>
        <v>5.9</v>
      </c>
      <c r="G1940" s="14">
        <f>INDEX('3.2'!$B$7:$X$104,MATCH(B1940,'3.2'!$A$7:$A$104,0),MATCH(Data!A1940,'3.2'!$B$6:$X$6,0))</f>
        <v>27217</v>
      </c>
      <c r="H1940" s="14">
        <f>INDEX('20.9'!$B$7:$X$104,MATCH(B1940,'20.9'!$A$7:$A$104,0),MATCH(Data!A1940,'20.9'!$B$6:$X$6,0))</f>
        <v>53090</v>
      </c>
      <c r="I1940" s="14">
        <f>INDEX('20.10'!$B$7:$X$104,MATCH(B1940,'20.10'!$A$7:$A$104,0),MATCH(Data!A1940,'20.10'!$B$6:$X$6,0))</f>
        <v>51302</v>
      </c>
      <c r="J1940" s="14">
        <f>INDEX('20.13'!$B$7:$X$104,MATCH(B1940,'20.13'!$A$7:$A$104,0),MATCH(Data!A1940,'20.13'!$B$6:$X$6,0))</f>
        <v>105.8</v>
      </c>
      <c r="K1940" s="14"/>
    </row>
    <row r="1941" spans="1:11" hidden="1" x14ac:dyDescent="0.45">
      <c r="A1941" s="116">
        <v>2019</v>
      </c>
      <c r="B1941" s="14" t="s">
        <v>104</v>
      </c>
      <c r="C1941" s="14">
        <f>INDEX('1.1'!$B$6:$X$103,MATCH(B1941,'1.1'!$A$6:$A$103,0),MATCH(Data!A1941,'1.1'!$B$5:$X$5,0))</f>
        <v>211.3</v>
      </c>
      <c r="D1941" s="14">
        <f>INDEX('1.2'!$B$6:$X$103,MATCH(B1941,'1.2'!$A$6:$A$103,0),MATCH(Data!A1941,'1.2'!$B$5:$X$5,0))</f>
        <v>211.1</v>
      </c>
      <c r="E1941" s="14">
        <f>INDEX('1.6.2'!$B$7:$X$104,MATCH(B1941,'1.6.2'!$A$7:$A$104,0),MATCH(Data!A1941,'1.6.2'!$B$6:$X$6,0))</f>
        <v>53.8</v>
      </c>
      <c r="F1941" s="14">
        <f>INDEX('2.10.1'!$B$8:$X$105,MATCH(B1941,'2.10.1'!$A$8:$A$105,0),MATCH(Data!A1941,'2.10.1'!$B$7:$X$7,0))</f>
        <v>11</v>
      </c>
      <c r="G1941" s="14">
        <f>INDEX('3.2'!$B$7:$X$104,MATCH(B1941,'3.2'!$A$7:$A$104,0),MATCH(Data!A1941,'3.2'!$B$6:$X$6,0))</f>
        <v>20256</v>
      </c>
      <c r="H1941" s="14">
        <f>INDEX('20.9'!$B$7:$X$104,MATCH(B1941,'20.9'!$A$7:$A$104,0),MATCH(Data!A1941,'20.9'!$B$6:$X$6,0))</f>
        <v>44982</v>
      </c>
      <c r="I1941" s="14">
        <f>INDEX('20.10'!$B$7:$X$104,MATCH(B1941,'20.10'!$A$7:$A$104,0),MATCH(Data!A1941,'20.10'!$B$6:$X$6,0))</f>
        <v>43537</v>
      </c>
      <c r="J1941" s="14">
        <f>INDEX('20.13'!$B$7:$X$104,MATCH(B1941,'20.13'!$A$7:$A$104,0),MATCH(Data!A1941,'20.13'!$B$6:$X$6,0))</f>
        <v>104.5</v>
      </c>
      <c r="K1941" s="14"/>
    </row>
    <row r="1942" spans="1:11" hidden="1" x14ac:dyDescent="0.45">
      <c r="A1942" s="116">
        <v>2019</v>
      </c>
      <c r="B1942" s="14" t="s">
        <v>106</v>
      </c>
      <c r="C1942" s="14">
        <f>INDEX('1.1'!$B$6:$X$103,MATCH(B1942,'1.1'!$A$6:$A$103,0),MATCH(Data!A1942,'1.1'!$B$5:$X$5,0))</f>
        <v>330</v>
      </c>
      <c r="D1942" s="14">
        <f>INDEX('1.2'!$B$6:$X$103,MATCH(B1942,'1.2'!$A$6:$A$103,0),MATCH(Data!A1942,'1.2'!$B$5:$X$5,0))</f>
        <v>328.5</v>
      </c>
      <c r="E1942" s="14">
        <f>INDEX('1.6.2'!$B$7:$X$104,MATCH(B1942,'1.6.2'!$A$7:$A$104,0),MATCH(Data!A1942,'1.6.2'!$B$6:$X$6,0))</f>
        <v>55.4</v>
      </c>
      <c r="F1942" s="14">
        <f>INDEX('2.10.1'!$B$8:$X$105,MATCH(B1942,'2.10.1'!$A$8:$A$105,0),MATCH(Data!A1942,'2.10.1'!$B$7:$X$7,0))</f>
        <v>12.3</v>
      </c>
      <c r="G1942" s="14">
        <f>INDEX('3.2'!$B$7:$X$104,MATCH(B1942,'3.2'!$A$7:$A$104,0),MATCH(Data!A1942,'3.2'!$B$6:$X$6,0))</f>
        <v>16618</v>
      </c>
      <c r="H1942" s="14" t="str">
        <f>INDEX('20.9'!$B$7:$X$104,MATCH(B1942,'20.9'!$A$7:$A$104,0),MATCH(Data!A1942,'20.9'!$B$6:$X$6,0))</f>
        <v>…4)</v>
      </c>
      <c r="I1942" s="14">
        <f>INDEX('20.10'!$B$7:$X$104,MATCH(B1942,'20.10'!$A$7:$A$104,0),MATCH(Data!A1942,'20.10'!$B$6:$X$6,0))</f>
        <v>60884</v>
      </c>
      <c r="J1942" s="14">
        <f>INDEX('20.13'!$B$7:$X$104,MATCH(B1942,'20.13'!$A$7:$A$104,0),MATCH(Data!A1942,'20.13'!$B$6:$X$6,0))</f>
        <v>110.9</v>
      </c>
      <c r="K1942" s="14"/>
    </row>
    <row r="1943" spans="1:11" hidden="1" x14ac:dyDescent="0.45">
      <c r="A1943" s="116">
        <v>2019</v>
      </c>
      <c r="B1943" s="14" t="s">
        <v>107</v>
      </c>
      <c r="C1943" s="14">
        <f>INDEX('1.1'!$B$6:$X$103,MATCH(B1943,'1.1'!$A$6:$A$103,0),MATCH(Data!A1943,'1.1'!$B$5:$X$5,0))</f>
        <v>538.20000000000005</v>
      </c>
      <c r="D1943" s="14">
        <f>INDEX('1.2'!$B$6:$X$103,MATCH(B1943,'1.2'!$A$6:$A$103,0),MATCH(Data!A1943,'1.2'!$B$5:$X$5,0))</f>
        <v>539</v>
      </c>
      <c r="E1943" s="14">
        <f>INDEX('1.6.2'!$B$7:$X$104,MATCH(B1943,'1.6.2'!$A$7:$A$104,0),MATCH(Data!A1943,'1.6.2'!$B$6:$X$6,0))</f>
        <v>54.9</v>
      </c>
      <c r="F1943" s="14">
        <f>INDEX('2.10.1'!$B$8:$X$105,MATCH(B1943,'2.10.1'!$A$8:$A$105,0),MATCH(Data!A1943,'2.10.1'!$B$7:$X$7,0))</f>
        <v>6</v>
      </c>
      <c r="G1943" s="14">
        <f>INDEX('3.2'!$B$7:$X$104,MATCH(B1943,'3.2'!$A$7:$A$104,0),MATCH(Data!A1943,'3.2'!$B$6:$X$6,0))</f>
        <v>22691</v>
      </c>
      <c r="H1943" s="14">
        <f>INDEX('20.9'!$B$7:$X$104,MATCH(B1943,'20.9'!$A$7:$A$104,0),MATCH(Data!A1943,'20.9'!$B$6:$X$6,0))</f>
        <v>43080</v>
      </c>
      <c r="I1943" s="14">
        <f>INDEX('20.10'!$B$7:$X$104,MATCH(B1943,'20.10'!$A$7:$A$104,0),MATCH(Data!A1943,'20.10'!$B$6:$X$6,0))</f>
        <v>44320</v>
      </c>
      <c r="J1943" s="14">
        <f>INDEX('20.13'!$B$7:$X$104,MATCH(B1943,'20.13'!$A$7:$A$104,0),MATCH(Data!A1943,'20.13'!$B$6:$X$6,0))</f>
        <v>107</v>
      </c>
      <c r="K1943" s="14"/>
    </row>
    <row r="1944" spans="1:11" hidden="1" x14ac:dyDescent="0.45">
      <c r="A1944" s="116">
        <v>2019</v>
      </c>
      <c r="B1944" s="14" t="s">
        <v>108</v>
      </c>
      <c r="C1944" s="14">
        <f>INDEX('1.1'!$B$6:$X$103,MATCH(B1944,'1.1'!$A$6:$A$103,0),MATCH(Data!A1944,'1.1'!$B$5:$X$5,0))</f>
        <v>2224.1</v>
      </c>
      <c r="D1944" s="14">
        <f>INDEX('1.2'!$B$6:$X$103,MATCH(B1944,'1.2'!$A$6:$A$103,0),MATCH(Data!A1944,'1.2'!$B$5:$X$5,0))</f>
        <v>2237.1</v>
      </c>
      <c r="E1944" s="14">
        <f>INDEX('1.6.2'!$B$7:$X$104,MATCH(B1944,'1.6.2'!$A$7:$A$104,0),MATCH(Data!A1944,'1.6.2'!$B$6:$X$6,0))</f>
        <v>53.9</v>
      </c>
      <c r="F1944" s="14">
        <f>INDEX('2.10.1'!$B$8:$X$105,MATCH(B1944,'2.10.1'!$A$8:$A$105,0),MATCH(Data!A1944,'2.10.1'!$B$7:$X$7,0))</f>
        <v>5.8</v>
      </c>
      <c r="G1944" s="14">
        <f>INDEX('3.2'!$B$7:$X$104,MATCH(B1944,'3.2'!$A$7:$A$104,0),MATCH(Data!A1944,'3.2'!$B$6:$X$6,0))</f>
        <v>23993</v>
      </c>
      <c r="H1944" s="14">
        <f>INDEX('20.9'!$B$7:$X$104,MATCH(B1944,'20.9'!$A$7:$A$104,0),MATCH(Data!A1944,'20.9'!$B$6:$X$6,0))</f>
        <v>48840</v>
      </c>
      <c r="I1944" s="14">
        <f>INDEX('20.10'!$B$7:$X$104,MATCH(B1944,'20.10'!$A$7:$A$104,0),MATCH(Data!A1944,'20.10'!$B$6:$X$6,0))</f>
        <v>47754</v>
      </c>
      <c r="J1944" s="14">
        <f>INDEX('20.13'!$B$7:$X$104,MATCH(B1944,'20.13'!$A$7:$A$104,0),MATCH(Data!A1944,'20.13'!$B$6:$X$6,0))</f>
        <v>103.7</v>
      </c>
      <c r="K1944" s="14"/>
    </row>
    <row r="1945" spans="1:11" hidden="1" x14ac:dyDescent="0.45">
      <c r="A1945" s="116">
        <v>2019</v>
      </c>
      <c r="B1945" s="14" t="s">
        <v>109</v>
      </c>
      <c r="C1945" s="14">
        <f>INDEX('1.1'!$B$6:$X$103,MATCH(B1945,'1.1'!$A$6:$A$103,0),MATCH(Data!A1945,'1.1'!$B$5:$X$5,0))</f>
        <v>2872.1</v>
      </c>
      <c r="D1945" s="14">
        <f>INDEX('1.2'!$B$6:$X$103,MATCH(B1945,'1.2'!$A$6:$A$103,0),MATCH(Data!A1945,'1.2'!$B$5:$X$5,0))</f>
        <v>2875.6</v>
      </c>
      <c r="E1945" s="14">
        <f>INDEX('1.6.2'!$B$7:$X$104,MATCH(B1945,'1.6.2'!$A$7:$A$104,0),MATCH(Data!A1945,'1.6.2'!$B$6:$X$6,0))</f>
        <v>57.3</v>
      </c>
      <c r="F1945" s="14">
        <f>INDEX('2.10.1'!$B$8:$X$105,MATCH(B1945,'2.10.1'!$A$8:$A$105,0),MATCH(Data!A1945,'2.10.1'!$B$7:$X$7,0))</f>
        <v>4.5</v>
      </c>
      <c r="G1945" s="14">
        <f>INDEX('3.2'!$B$7:$X$104,MATCH(B1945,'3.2'!$A$7:$A$104,0),MATCH(Data!A1945,'3.2'!$B$6:$X$6,0))</f>
        <v>31755</v>
      </c>
      <c r="H1945" s="14">
        <f>INDEX('20.9'!$B$7:$X$104,MATCH(B1945,'20.9'!$A$7:$A$104,0),MATCH(Data!A1945,'20.9'!$B$6:$X$6,0))</f>
        <v>56769</v>
      </c>
      <c r="I1945" s="14">
        <f>INDEX('20.10'!$B$7:$X$104,MATCH(B1945,'20.10'!$A$7:$A$104,0),MATCH(Data!A1945,'20.10'!$B$6:$X$6,0))</f>
        <v>49308</v>
      </c>
      <c r="J1945" s="14">
        <f>INDEX('20.13'!$B$7:$X$104,MATCH(B1945,'20.13'!$A$7:$A$104,0),MATCH(Data!A1945,'20.13'!$B$6:$X$6,0))</f>
        <v>101.1</v>
      </c>
      <c r="K1945" s="14"/>
    </row>
    <row r="1946" spans="1:11" hidden="1" x14ac:dyDescent="0.45">
      <c r="A1946" s="116">
        <v>2019</v>
      </c>
      <c r="B1946" s="14" t="s">
        <v>110</v>
      </c>
      <c r="C1946" s="14">
        <f>INDEX('1.1'!$B$6:$X$103,MATCH(B1946,'1.1'!$A$6:$A$103,0),MATCH(Data!A1946,'1.1'!$B$5:$X$5,0))</f>
        <v>2396.4</v>
      </c>
      <c r="D1946" s="14">
        <f>INDEX('1.2'!$B$6:$X$103,MATCH(B1946,'1.2'!$A$6:$A$103,0),MATCH(Data!A1946,'1.2'!$B$5:$X$5,0))</f>
        <v>2399.3000000000002</v>
      </c>
      <c r="E1946" s="14">
        <f>INDEX('1.6.2'!$B$7:$X$104,MATCH(B1946,'1.6.2'!$A$7:$A$104,0),MATCH(Data!A1946,'1.6.2'!$B$6:$X$6,0))</f>
        <v>55.6</v>
      </c>
      <c r="F1946" s="14">
        <f>INDEX('2.10.1'!$B$8:$X$105,MATCH(B1946,'2.10.1'!$A$8:$A$105,0),MATCH(Data!A1946,'2.10.1'!$B$7:$X$7,0))</f>
        <v>6.6</v>
      </c>
      <c r="G1946" s="14">
        <f>INDEX('3.2'!$B$7:$X$104,MATCH(B1946,'3.2'!$A$7:$A$104,0),MATCH(Data!A1946,'3.2'!$B$6:$X$6,0))</f>
        <v>26355</v>
      </c>
      <c r="H1946" s="14">
        <f>INDEX('20.9'!$B$7:$X$104,MATCH(B1946,'20.9'!$A$7:$A$104,0),MATCH(Data!A1946,'20.9'!$B$6:$X$6,0))</f>
        <v>60415</v>
      </c>
      <c r="I1946" s="14">
        <f>INDEX('20.10'!$B$7:$X$104,MATCH(B1946,'20.10'!$A$7:$A$104,0),MATCH(Data!A1946,'20.10'!$B$6:$X$6,0))</f>
        <v>47458</v>
      </c>
      <c r="J1946" s="14">
        <f>INDEX('20.13'!$B$7:$X$104,MATCH(B1946,'20.13'!$A$7:$A$104,0),MATCH(Data!A1946,'20.13'!$B$6:$X$6,0))</f>
        <v>104.6</v>
      </c>
      <c r="K1946" s="14"/>
    </row>
    <row r="1947" spans="1:11" hidden="1" x14ac:dyDescent="0.45">
      <c r="A1947" s="116">
        <v>2019</v>
      </c>
      <c r="B1947" s="14" t="s">
        <v>111</v>
      </c>
      <c r="C1947" s="14">
        <f>INDEX('1.1'!$B$6:$X$103,MATCH(B1947,'1.1'!$A$6:$A$103,0),MATCH(Data!A1947,'1.1'!$B$5:$X$5,0))</f>
        <v>2647.7</v>
      </c>
      <c r="D1947" s="14">
        <f>INDEX('1.2'!$B$6:$X$103,MATCH(B1947,'1.2'!$A$6:$A$103,0),MATCH(Data!A1947,'1.2'!$B$5:$X$5,0))</f>
        <v>2656.5</v>
      </c>
      <c r="E1947" s="14">
        <f>INDEX('1.6.2'!$B$7:$X$104,MATCH(B1947,'1.6.2'!$A$7:$A$104,0),MATCH(Data!A1947,'1.6.2'!$B$6:$X$6,0))</f>
        <v>55.3</v>
      </c>
      <c r="F1947" s="14">
        <f>INDEX('2.10.1'!$B$8:$X$105,MATCH(B1947,'2.10.1'!$A$8:$A$105,0),MATCH(Data!A1947,'2.10.1'!$B$7:$X$7,0))</f>
        <v>5.5</v>
      </c>
      <c r="G1947" s="14">
        <f>INDEX('3.2'!$B$7:$X$104,MATCH(B1947,'3.2'!$A$7:$A$104,0),MATCH(Data!A1947,'3.2'!$B$6:$X$6,0))</f>
        <v>24890</v>
      </c>
      <c r="H1947" s="14">
        <f>INDEX('20.9'!$B$7:$X$104,MATCH(B1947,'20.9'!$A$7:$A$104,0),MATCH(Data!A1947,'20.9'!$B$6:$X$6,0))</f>
        <v>50070</v>
      </c>
      <c r="I1947" s="14">
        <f>INDEX('20.10'!$B$7:$X$104,MATCH(B1947,'20.10'!$A$7:$A$104,0),MATCH(Data!A1947,'20.10'!$B$6:$X$6,0))</f>
        <v>41907</v>
      </c>
      <c r="J1947" s="14">
        <f>INDEX('20.13'!$B$7:$X$104,MATCH(B1947,'20.13'!$A$7:$A$104,0),MATCH(Data!A1947,'20.13'!$B$6:$X$6,0))</f>
        <v>112.4</v>
      </c>
      <c r="K1947" s="14"/>
    </row>
    <row r="1948" spans="1:11" hidden="1" x14ac:dyDescent="0.45">
      <c r="A1948" s="116">
        <v>2019</v>
      </c>
      <c r="B1948" s="14" t="s">
        <v>112</v>
      </c>
      <c r="C1948" s="14">
        <f>INDEX('1.1'!$B$6:$X$103,MATCH(B1948,'1.1'!$A$6:$A$103,0),MATCH(Data!A1948,'1.1'!$B$5:$X$5,0))</f>
        <v>2812.2</v>
      </c>
      <c r="D1948" s="14">
        <f>INDEX('1.2'!$B$6:$X$103,MATCH(B1948,'1.2'!$A$6:$A$103,0),MATCH(Data!A1948,'1.2'!$B$5:$X$5,0))</f>
        <v>2809</v>
      </c>
      <c r="E1948" s="14">
        <f>INDEX('1.6.2'!$B$7:$X$104,MATCH(B1948,'1.6.2'!$A$7:$A$104,0),MATCH(Data!A1948,'1.6.2'!$B$6:$X$6,0))</f>
        <v>56.4</v>
      </c>
      <c r="F1948" s="14">
        <f>INDEX('2.10.1'!$B$8:$X$105,MATCH(B1948,'2.10.1'!$A$8:$A$105,0),MATCH(Data!A1948,'2.10.1'!$B$7:$X$7,0))</f>
        <v>6.1</v>
      </c>
      <c r="G1948" s="14">
        <f>INDEX('3.2'!$B$7:$X$104,MATCH(B1948,'3.2'!$A$7:$A$104,0),MATCH(Data!A1948,'3.2'!$B$6:$X$6,0))</f>
        <v>30566</v>
      </c>
      <c r="H1948" s="14">
        <f>INDEX('20.9'!$B$7:$X$104,MATCH(B1948,'20.9'!$A$7:$A$104,0),MATCH(Data!A1948,'20.9'!$B$6:$X$6,0))</f>
        <v>58710</v>
      </c>
      <c r="I1948" s="14">
        <f>INDEX('20.10'!$B$7:$X$104,MATCH(B1948,'20.10'!$A$7:$A$104,0),MATCH(Data!A1948,'20.10'!$B$6:$X$6,0))</f>
        <v>57564</v>
      </c>
      <c r="J1948" s="14">
        <f>INDEX('20.13'!$B$7:$X$104,MATCH(B1948,'20.13'!$A$7:$A$104,0),MATCH(Data!A1948,'20.13'!$B$6:$X$6,0))</f>
        <v>103.5</v>
      </c>
      <c r="K1948" s="14"/>
    </row>
    <row r="1949" spans="1:11" hidden="1" x14ac:dyDescent="0.45">
      <c r="A1949" s="116">
        <v>2019</v>
      </c>
      <c r="B1949" s="14" t="s">
        <v>113</v>
      </c>
      <c r="C1949" s="14">
        <f>INDEX('1.1'!$B$6:$X$103,MATCH(B1949,'1.1'!$A$6:$A$103,0),MATCH(Data!A1949,'1.1'!$B$5:$X$5,0))</f>
        <v>1903.6</v>
      </c>
      <c r="D1949" s="14">
        <f>INDEX('1.2'!$B$6:$X$103,MATCH(B1949,'1.2'!$A$6:$A$103,0),MATCH(Data!A1949,'1.2'!$B$5:$X$5,0))</f>
        <v>1913.6</v>
      </c>
      <c r="E1949" s="14">
        <f>INDEX('1.6.2'!$B$7:$X$104,MATCH(B1949,'1.6.2'!$A$7:$A$104,0),MATCH(Data!A1949,'1.6.2'!$B$6:$X$6,0))</f>
        <v>55.1</v>
      </c>
      <c r="F1949" s="14">
        <f>INDEX('2.10.1'!$B$8:$X$105,MATCH(B1949,'2.10.1'!$A$8:$A$105,0),MATCH(Data!A1949,'2.10.1'!$B$7:$X$7,0))</f>
        <v>6.4</v>
      </c>
      <c r="G1949" s="14">
        <f>INDEX('3.2'!$B$7:$X$104,MATCH(B1949,'3.2'!$A$7:$A$104,0),MATCH(Data!A1949,'3.2'!$B$6:$X$6,0))</f>
        <v>26970</v>
      </c>
      <c r="H1949" s="14">
        <f>INDEX('20.9'!$B$7:$X$104,MATCH(B1949,'20.9'!$A$7:$A$104,0),MATCH(Data!A1949,'20.9'!$B$6:$X$6,0))</f>
        <v>43141</v>
      </c>
      <c r="I1949" s="14">
        <f>INDEX('20.10'!$B$7:$X$104,MATCH(B1949,'20.10'!$A$7:$A$104,0),MATCH(Data!A1949,'20.10'!$B$6:$X$6,0))</f>
        <v>44075</v>
      </c>
      <c r="J1949" s="14">
        <f>INDEX('20.13'!$B$7:$X$104,MATCH(B1949,'20.13'!$A$7:$A$104,0),MATCH(Data!A1949,'20.13'!$B$6:$X$6,0))</f>
        <v>107.7</v>
      </c>
      <c r="K1949" s="14"/>
    </row>
    <row r="1950" spans="1:11" hidden="1" x14ac:dyDescent="0.45">
      <c r="A1950" s="116">
        <v>2019</v>
      </c>
      <c r="B1950" s="14" t="s">
        <v>114</v>
      </c>
      <c r="C1950" s="14">
        <f>INDEX('1.1'!$B$6:$X$103,MATCH(B1950,'1.1'!$A$6:$A$103,0),MATCH(Data!A1950,'1.1'!$B$5:$X$5,0))</f>
        <v>1074.7</v>
      </c>
      <c r="D1950" s="14">
        <f>INDEX('1.2'!$B$6:$X$103,MATCH(B1950,'1.2'!$A$6:$A$103,0),MATCH(Data!A1950,'1.2'!$B$5:$X$5,0))</f>
        <v>1074.0999999999999</v>
      </c>
      <c r="E1950" s="14">
        <f>INDEX('1.6.2'!$B$7:$X$104,MATCH(B1950,'1.6.2'!$A$7:$A$104,0),MATCH(Data!A1950,'1.6.2'!$B$6:$X$6,0))</f>
        <v>57.7</v>
      </c>
      <c r="F1950" s="14">
        <f>INDEX('2.10.1'!$B$8:$X$105,MATCH(B1950,'2.10.1'!$A$8:$A$105,0),MATCH(Data!A1950,'2.10.1'!$B$7:$X$7,0))</f>
        <v>5.5</v>
      </c>
      <c r="G1950" s="14">
        <f>INDEX('3.2'!$B$7:$X$104,MATCH(B1950,'3.2'!$A$7:$A$104,0),MATCH(Data!A1950,'3.2'!$B$6:$X$6,0))</f>
        <v>28381</v>
      </c>
      <c r="H1950" s="14">
        <f>INDEX('20.9'!$B$7:$X$104,MATCH(B1950,'20.9'!$A$7:$A$104,0),MATCH(Data!A1950,'20.9'!$B$6:$X$6,0))</f>
        <v>57080</v>
      </c>
      <c r="I1950" s="14">
        <f>INDEX('20.10'!$B$7:$X$104,MATCH(B1950,'20.10'!$A$7:$A$104,0),MATCH(Data!A1950,'20.10'!$B$6:$X$6,0))</f>
        <v>49516</v>
      </c>
      <c r="J1950" s="14">
        <f>INDEX('20.13'!$B$7:$X$104,MATCH(B1950,'20.13'!$A$7:$A$104,0),MATCH(Data!A1950,'20.13'!$B$6:$X$6,0))</f>
        <v>102.5</v>
      </c>
      <c r="K1950" s="14"/>
    </row>
    <row r="1951" spans="1:11" ht="18" hidden="1" x14ac:dyDescent="0.45">
      <c r="A1951" s="116">
        <v>2019</v>
      </c>
      <c r="B1951" s="44" t="s">
        <v>146</v>
      </c>
      <c r="C1951" s="14">
        <f>INDEX('1.1'!$B$6:$X$103,MATCH(B1951,'1.1'!$A$6:$A$103,0),MATCH(Data!A1951,'1.1'!$B$5:$X$5,0))</f>
        <v>8066.6</v>
      </c>
      <c r="D1951" s="14">
        <f>INDEX('1.2'!$B$6:$X$103,MATCH(B1951,'1.2'!$A$6:$A$103,0),MATCH(Data!A1951,'1.2'!$B$5:$X$5,0))</f>
        <v>8081.5</v>
      </c>
      <c r="E1951" s="14">
        <f>INDEX('1.6.2'!$B$7:$X$104,MATCH(B1951,'1.6.2'!$A$7:$A$104,0),MATCH(Data!A1951,'1.6.2'!$B$6:$X$6,0))</f>
        <v>58</v>
      </c>
      <c r="F1951" s="14">
        <f>INDEX('2.10.1'!$B$8:$X$105,MATCH(B1951,'2.10.1'!$A$8:$A$105,0),MATCH(Data!A1951,'2.10.1'!$B$7:$X$7,0))</f>
        <v>6</v>
      </c>
      <c r="G1951" s="14">
        <f>INDEX('3.2'!$B$7:$X$104,MATCH(B1951,'3.2'!$A$7:$A$104,0),MATCH(Data!A1951,'3.2'!$B$6:$X$6,0))</f>
        <v>37962</v>
      </c>
      <c r="H1951" s="14">
        <f>INDEX('20.9'!$B$7:$X$104,MATCH(B1951,'20.9'!$A$7:$A$104,0),MATCH(Data!A1951,'20.9'!$B$6:$X$6,0))</f>
        <v>73353</v>
      </c>
      <c r="I1951" s="14">
        <f>INDEX('20.10'!$B$7:$X$104,MATCH(B1951,'20.10'!$A$7:$A$104,0),MATCH(Data!A1951,'20.10'!$B$6:$X$6,0))</f>
        <v>75231</v>
      </c>
      <c r="J1951" s="14">
        <f>INDEX('20.13'!$B$7:$X$104,MATCH(B1951,'20.13'!$A$7:$A$104,0),MATCH(Data!A1951,'20.13'!$B$6:$X$6,0))</f>
        <v>106.4</v>
      </c>
      <c r="K1951" s="14"/>
    </row>
    <row r="1952" spans="1:11" hidden="1" x14ac:dyDescent="0.45">
      <c r="A1952" s="116">
        <v>2019</v>
      </c>
      <c r="B1952" s="14" t="s">
        <v>115</v>
      </c>
      <c r="C1952" s="14">
        <f>INDEX('1.1'!$B$6:$X$103,MATCH(B1952,'1.1'!$A$6:$A$103,0),MATCH(Data!A1952,'1.1'!$B$5:$X$5,0))</f>
        <v>982.1</v>
      </c>
      <c r="D1952" s="14">
        <f>INDEX('1.2'!$B$6:$X$103,MATCH(B1952,'1.2'!$A$6:$A$103,0),MATCH(Data!A1952,'1.2'!$B$5:$X$5,0))</f>
        <v>980.8</v>
      </c>
      <c r="E1952" s="14">
        <f>INDEX('1.6.2'!$B$7:$X$104,MATCH(B1952,'1.6.2'!$A$7:$A$104,0),MATCH(Data!A1952,'1.6.2'!$B$6:$X$6,0))</f>
        <v>55.7</v>
      </c>
      <c r="F1952" s="14">
        <f>INDEX('2.10.1'!$B$8:$X$105,MATCH(B1952,'2.10.1'!$A$8:$A$105,0),MATCH(Data!A1952,'2.10.1'!$B$7:$X$7,0))</f>
        <v>9.1999999999999993</v>
      </c>
      <c r="G1952" s="14">
        <f>INDEX('3.2'!$B$7:$X$104,MATCH(B1952,'3.2'!$A$7:$A$104,0),MATCH(Data!A1952,'3.2'!$B$6:$X$6,0))</f>
        <v>25302</v>
      </c>
      <c r="H1952" s="14">
        <f>INDEX('20.9'!$B$7:$X$104,MATCH(B1952,'20.9'!$A$7:$A$104,0),MATCH(Data!A1952,'20.9'!$B$6:$X$6,0))</f>
        <v>46275</v>
      </c>
      <c r="I1952" s="14">
        <f>INDEX('20.10'!$B$7:$X$104,MATCH(B1952,'20.10'!$A$7:$A$104,0),MATCH(Data!A1952,'20.10'!$B$6:$X$6,0))</f>
        <v>52926</v>
      </c>
      <c r="J1952" s="14">
        <f>INDEX('20.13'!$B$7:$X$104,MATCH(B1952,'20.13'!$A$7:$A$104,0),MATCH(Data!A1952,'20.13'!$B$6:$X$6,0))</f>
        <v>96.2</v>
      </c>
      <c r="K1952" s="14"/>
    </row>
    <row r="1953" spans="1:11" hidden="1" x14ac:dyDescent="0.45">
      <c r="A1953" s="116">
        <v>2019</v>
      </c>
      <c r="B1953" s="14" t="s">
        <v>116</v>
      </c>
      <c r="C1953" s="14">
        <f>INDEX('1.1'!$B$6:$X$103,MATCH(B1953,'1.1'!$A$6:$A$103,0),MATCH(Data!A1953,'1.1'!$B$5:$X$5,0))</f>
        <v>976.7</v>
      </c>
      <c r="D1953" s="14">
        <f>INDEX('1.2'!$B$6:$X$103,MATCH(B1953,'1.2'!$A$6:$A$103,0),MATCH(Data!A1953,'1.2'!$B$5:$X$5,0))</f>
        <v>974</v>
      </c>
      <c r="E1953" s="14">
        <f>INDEX('1.6.2'!$B$7:$X$104,MATCH(B1953,'1.6.2'!$A$7:$A$104,0),MATCH(Data!A1953,'1.6.2'!$B$6:$X$6,0))</f>
        <v>58.9</v>
      </c>
      <c r="F1953" s="14">
        <f>INDEX('2.10.1'!$B$8:$X$105,MATCH(B1953,'2.10.1'!$A$8:$A$105,0),MATCH(Data!A1953,'2.10.1'!$B$7:$X$7,0))</f>
        <v>6.9</v>
      </c>
      <c r="G1953" s="14">
        <f>INDEX('3.2'!$B$7:$X$104,MATCH(B1953,'3.2'!$A$7:$A$104,0),MATCH(Data!A1953,'3.2'!$B$6:$X$6,0))</f>
        <v>45528</v>
      </c>
      <c r="H1953" s="14">
        <f>INDEX('20.9'!$B$7:$X$104,MATCH(B1953,'20.9'!$A$7:$A$104,0),MATCH(Data!A1953,'20.9'!$B$6:$X$6,0))</f>
        <v>80461</v>
      </c>
      <c r="I1953" s="14">
        <f>INDEX('20.10'!$B$7:$X$104,MATCH(B1953,'20.10'!$A$7:$A$104,0),MATCH(Data!A1953,'20.10'!$B$6:$X$6,0))</f>
        <v>88545</v>
      </c>
      <c r="J1953" s="14">
        <f>INDEX('20.13'!$B$7:$X$104,MATCH(B1953,'20.13'!$A$7:$A$104,0),MATCH(Data!A1953,'20.13'!$B$6:$X$6,0))</f>
        <v>103.3</v>
      </c>
      <c r="K1953" s="14"/>
    </row>
    <row r="1954" spans="1:11" hidden="1" x14ac:dyDescent="0.45">
      <c r="A1954" s="116">
        <v>2019</v>
      </c>
      <c r="B1954" s="14" t="s">
        <v>117</v>
      </c>
      <c r="C1954" s="14">
        <f>INDEX('1.1'!$B$6:$X$103,MATCH(B1954,'1.1'!$A$6:$A$103,0),MATCH(Data!A1954,'1.1'!$B$5:$X$5,0))</f>
        <v>1025.0999999999999</v>
      </c>
      <c r="D1954" s="14">
        <f>INDEX('1.2'!$B$6:$X$103,MATCH(B1954,'1.2'!$A$6:$A$103,0),MATCH(Data!A1954,'1.2'!$B$5:$X$5,0))</f>
        <v>1030.0999999999999</v>
      </c>
      <c r="E1954" s="14">
        <f>INDEX('1.6.2'!$B$7:$X$104,MATCH(B1954,'1.6.2'!$A$7:$A$104,0),MATCH(Data!A1954,'1.6.2'!$B$6:$X$6,0))</f>
        <v>57.5</v>
      </c>
      <c r="F1954" s="14">
        <f>INDEX('2.10.1'!$B$8:$X$105,MATCH(B1954,'2.10.1'!$A$8:$A$105,0),MATCH(Data!A1954,'2.10.1'!$B$7:$X$7,0))</f>
        <v>9.3000000000000007</v>
      </c>
      <c r="G1954" s="14">
        <f>INDEX('3.2'!$B$7:$X$104,MATCH(B1954,'3.2'!$A$7:$A$104,0),MATCH(Data!A1954,'3.2'!$B$6:$X$6,0))</f>
        <v>25750</v>
      </c>
      <c r="H1954" s="14">
        <f>INDEX('20.9'!$B$7:$X$104,MATCH(B1954,'20.9'!$A$7:$A$104,0),MATCH(Data!A1954,'20.9'!$B$6:$X$6,0))</f>
        <v>61058</v>
      </c>
      <c r="I1954" s="14">
        <f>INDEX('20.10'!$B$7:$X$104,MATCH(B1954,'20.10'!$A$7:$A$104,0),MATCH(Data!A1954,'20.10'!$B$6:$X$6,0))</f>
        <v>53928</v>
      </c>
      <c r="J1954" s="14">
        <f>INDEX('20.13'!$B$7:$X$104,MATCH(B1954,'20.13'!$A$7:$A$104,0),MATCH(Data!A1954,'20.13'!$B$6:$X$6,0))</f>
        <v>107.1</v>
      </c>
      <c r="K1954" s="14"/>
    </row>
    <row r="1955" spans="1:11" hidden="1" x14ac:dyDescent="0.45">
      <c r="A1955" s="116">
        <v>2019</v>
      </c>
      <c r="B1955" s="14" t="s">
        <v>118</v>
      </c>
      <c r="C1955" s="14">
        <f>INDEX('1.1'!$B$6:$X$103,MATCH(B1955,'1.1'!$A$6:$A$103,0),MATCH(Data!A1955,'1.1'!$B$5:$X$5,0))</f>
        <v>296.39999999999998</v>
      </c>
      <c r="D1955" s="14">
        <f>INDEX('1.2'!$B$6:$X$103,MATCH(B1955,'1.2'!$A$6:$A$103,0),MATCH(Data!A1955,'1.2'!$B$5:$X$5,0))</f>
        <v>298.10000000000002</v>
      </c>
      <c r="E1955" s="14">
        <f>INDEX('1.6.2'!$B$7:$X$104,MATCH(B1955,'1.6.2'!$A$7:$A$104,0),MATCH(Data!A1955,'1.6.2'!$B$6:$X$6,0))</f>
        <v>60.3</v>
      </c>
      <c r="F1955" s="14">
        <f>INDEX('2.10.1'!$B$8:$X$105,MATCH(B1955,'2.10.1'!$A$8:$A$105,0),MATCH(Data!A1955,'2.10.1'!$B$7:$X$7,0))</f>
        <v>3.8</v>
      </c>
      <c r="G1955" s="14">
        <f>INDEX('3.2'!$B$7:$X$104,MATCH(B1955,'3.2'!$A$7:$A$104,0),MATCH(Data!A1955,'3.2'!$B$6:$X$6,0))</f>
        <v>52674</v>
      </c>
      <c r="H1955" s="14">
        <f>INDEX('20.9'!$B$7:$X$104,MATCH(B1955,'20.9'!$A$7:$A$104,0),MATCH(Data!A1955,'20.9'!$B$6:$X$6,0))</f>
        <v>66721</v>
      </c>
      <c r="I1955" s="14">
        <f>INDEX('20.10'!$B$7:$X$104,MATCH(B1955,'20.10'!$A$7:$A$104,0),MATCH(Data!A1955,'20.10'!$B$6:$X$6,0))</f>
        <v>64540</v>
      </c>
      <c r="J1955" s="14">
        <f>INDEX('20.13'!$B$7:$X$104,MATCH(B1955,'20.13'!$A$7:$A$104,0),MATCH(Data!A1955,'20.13'!$B$6:$X$6,0))</f>
        <v>100.5</v>
      </c>
      <c r="K1955" s="14"/>
    </row>
    <row r="1956" spans="1:11" hidden="1" x14ac:dyDescent="0.45">
      <c r="A1956" s="116">
        <v>2019</v>
      </c>
      <c r="B1956" s="14" t="s">
        <v>119</v>
      </c>
      <c r="C1956" s="14">
        <f>INDEX('1.1'!$B$6:$X$103,MATCH(B1956,'1.1'!$A$6:$A$103,0),MATCH(Data!A1956,'1.1'!$B$5:$X$5,0))</f>
        <v>1877.7</v>
      </c>
      <c r="D1956" s="14">
        <f>INDEX('1.2'!$B$6:$X$103,MATCH(B1956,'1.2'!$A$6:$A$103,0),MATCH(Data!A1956,'1.2'!$B$5:$X$5,0))</f>
        <v>1882</v>
      </c>
      <c r="E1956" s="14">
        <f>INDEX('1.6.2'!$B$7:$X$104,MATCH(B1956,'1.6.2'!$A$7:$A$104,0),MATCH(Data!A1956,'1.6.2'!$B$6:$X$6,0))</f>
        <v>58.3</v>
      </c>
      <c r="F1956" s="14">
        <f>INDEX('2.10.1'!$B$8:$X$105,MATCH(B1956,'2.10.1'!$A$8:$A$105,0),MATCH(Data!A1956,'2.10.1'!$B$7:$X$7,0))</f>
        <v>5.2</v>
      </c>
      <c r="G1956" s="14">
        <f>INDEX('3.2'!$B$7:$X$104,MATCH(B1956,'3.2'!$A$7:$A$104,0),MATCH(Data!A1956,'3.2'!$B$6:$X$6,0))</f>
        <v>36884</v>
      </c>
      <c r="H1956" s="14">
        <f>INDEX('20.9'!$B$7:$X$104,MATCH(B1956,'20.9'!$A$7:$A$104,0),MATCH(Data!A1956,'20.9'!$B$6:$X$6,0))</f>
        <v>93755</v>
      </c>
      <c r="I1956" s="14">
        <f>INDEX('20.10'!$B$7:$X$104,MATCH(B1956,'20.10'!$A$7:$A$104,0),MATCH(Data!A1956,'20.10'!$B$6:$X$6,0))</f>
        <v>97933</v>
      </c>
      <c r="J1956" s="14">
        <f>INDEX('20.13'!$B$7:$X$104,MATCH(B1956,'20.13'!$A$7:$A$104,0),MATCH(Data!A1956,'20.13'!$B$6:$X$6,0))</f>
        <v>110.4</v>
      </c>
      <c r="K1956" s="14"/>
    </row>
    <row r="1957" spans="1:11" hidden="1" x14ac:dyDescent="0.45">
      <c r="A1957" s="116">
        <v>2019</v>
      </c>
      <c r="B1957" s="14" t="s">
        <v>147</v>
      </c>
      <c r="C1957" s="14">
        <f>INDEX('1.1'!$B$6:$X$103,MATCH(B1957,'1.1'!$A$6:$A$103,0),MATCH(Data!A1957,'1.1'!$B$5:$X$5,0))</f>
        <v>1310.4000000000001</v>
      </c>
      <c r="D1957" s="14">
        <f>INDEX('1.2'!$B$6:$X$103,MATCH(B1957,'1.2'!$A$6:$A$103,0),MATCH(Data!A1957,'1.2'!$B$5:$X$5,0))</f>
        <v>1313.6</v>
      </c>
      <c r="E1957" s="14">
        <f>INDEX('1.6.2'!$B$7:$X$104,MATCH(B1957,'1.6.2'!$A$7:$A$104,0),MATCH(Data!A1957,'1.6.2'!$B$6:$X$6,0))</f>
        <v>58.3</v>
      </c>
      <c r="F1957" s="14">
        <f>INDEX('2.10.1'!$B$8:$X$105,MATCH(B1957,'2.10.1'!$A$8:$A$105,0),MATCH(Data!A1957,'2.10.1'!$B$7:$X$7,0))</f>
        <v>3.8</v>
      </c>
      <c r="G1957" s="14">
        <f>INDEX('3.2'!$B$7:$X$104,MATCH(B1957,'3.2'!$A$7:$A$104,0),MATCH(Data!A1957,'3.2'!$B$6:$X$6,0))</f>
        <v>41460</v>
      </c>
      <c r="H1957" s="14">
        <f>INDEX('20.9'!$B$7:$X$104,MATCH(B1957,'20.9'!$A$7:$A$104,0),MATCH(Data!A1957,'20.9'!$B$6:$X$6,0))</f>
        <v>72031</v>
      </c>
      <c r="I1957" s="14">
        <f>INDEX('20.10'!$B$7:$X$104,MATCH(B1957,'20.10'!$A$7:$A$104,0),MATCH(Data!A1957,'20.10'!$B$6:$X$6,0))</f>
        <v>71791</v>
      </c>
      <c r="J1957" s="14">
        <f>INDEX('20.13'!$B$7:$X$104,MATCH(B1957,'20.13'!$A$7:$A$104,0),MATCH(Data!A1957,'20.13'!$B$6:$X$6,0))</f>
        <v>108.1</v>
      </c>
      <c r="K1957" s="14"/>
    </row>
    <row r="1958" spans="1:11" hidden="1" x14ac:dyDescent="0.45">
      <c r="A1958" s="116">
        <v>2019</v>
      </c>
      <c r="B1958" s="14" t="s">
        <v>120</v>
      </c>
      <c r="C1958" s="14">
        <f>INDEX('1.1'!$B$6:$X$103,MATCH(B1958,'1.1'!$A$6:$A$103,0),MATCH(Data!A1958,'1.1'!$B$5:$X$5,0))</f>
        <v>782.7</v>
      </c>
      <c r="D1958" s="14">
        <f>INDEX('1.2'!$B$6:$X$103,MATCH(B1958,'1.2'!$A$6:$A$103,0),MATCH(Data!A1958,'1.2'!$B$5:$X$5,0))</f>
        <v>784.7</v>
      </c>
      <c r="E1958" s="14">
        <f>INDEX('1.6.2'!$B$7:$X$104,MATCH(B1958,'1.6.2'!$A$7:$A$104,0),MATCH(Data!A1958,'1.6.2'!$B$6:$X$6,0))</f>
        <v>57.4</v>
      </c>
      <c r="F1958" s="14">
        <f>INDEX('2.10.1'!$B$8:$X$105,MATCH(B1958,'2.10.1'!$A$8:$A$105,0),MATCH(Data!A1958,'2.10.1'!$B$7:$X$7,0))</f>
        <v>5.4</v>
      </c>
      <c r="G1958" s="14">
        <f>INDEX('3.2'!$B$7:$X$104,MATCH(B1958,'3.2'!$A$7:$A$104,0),MATCH(Data!A1958,'3.2'!$B$6:$X$6,0))</f>
        <v>33304</v>
      </c>
      <c r="H1958" s="14">
        <f>INDEX('20.9'!$B$7:$X$104,MATCH(B1958,'20.9'!$A$7:$A$104,0),MATCH(Data!A1958,'20.9'!$B$6:$X$6,0))</f>
        <v>64000</v>
      </c>
      <c r="I1958" s="14">
        <f>INDEX('20.10'!$B$7:$X$104,MATCH(B1958,'20.10'!$A$7:$A$104,0),MATCH(Data!A1958,'20.10'!$B$6:$X$6,0))</f>
        <v>64938</v>
      </c>
      <c r="J1958" s="14">
        <f>INDEX('20.13'!$B$7:$X$104,MATCH(B1958,'20.13'!$A$7:$A$104,0),MATCH(Data!A1958,'20.13'!$B$6:$X$6,0))</f>
        <v>105.6</v>
      </c>
      <c r="K1958" s="14"/>
    </row>
    <row r="1959" spans="1:11" hidden="1" x14ac:dyDescent="0.45">
      <c r="A1959" s="116">
        <v>2019</v>
      </c>
      <c r="B1959" s="14" t="s">
        <v>121</v>
      </c>
      <c r="C1959" s="14">
        <f>INDEX('1.1'!$B$6:$X$103,MATCH(B1959,'1.1'!$A$6:$A$103,0),MATCH(Data!A1959,'1.1'!$B$5:$X$5,0))</f>
        <v>138.6</v>
      </c>
      <c r="D1959" s="14">
        <f>INDEX('1.2'!$B$6:$X$103,MATCH(B1959,'1.2'!$A$6:$A$103,0),MATCH(Data!A1959,'1.2'!$B$5:$X$5,0))</f>
        <v>139.30000000000001</v>
      </c>
      <c r="E1959" s="14">
        <f>INDEX('1.6.2'!$B$7:$X$104,MATCH(B1959,'1.6.2'!$A$7:$A$104,0),MATCH(Data!A1959,'1.6.2'!$B$6:$X$6,0))</f>
        <v>61.1</v>
      </c>
      <c r="F1959" s="14">
        <f>INDEX('2.10.1'!$B$8:$X$105,MATCH(B1959,'2.10.1'!$A$8:$A$105,0),MATCH(Data!A1959,'2.10.1'!$B$7:$X$7,0))</f>
        <v>4.5999999999999996</v>
      </c>
      <c r="G1959" s="14">
        <f>INDEX('3.2'!$B$7:$X$104,MATCH(B1959,'3.2'!$A$7:$A$104,0),MATCH(Data!A1959,'3.2'!$B$6:$X$6,0))</f>
        <v>65367</v>
      </c>
      <c r="H1959" s="14" t="str">
        <f>INDEX('20.9'!$B$7:$X$104,MATCH(B1959,'20.9'!$A$7:$A$104,0),MATCH(Data!A1959,'20.9'!$B$6:$X$6,0))</f>
        <v>…4)</v>
      </c>
      <c r="I1959" s="14">
        <f>INDEX('20.10'!$B$7:$X$104,MATCH(B1959,'20.10'!$A$7:$A$104,0),MATCH(Data!A1959,'20.10'!$B$6:$X$6,0))</f>
        <v>49549</v>
      </c>
      <c r="J1959" s="14">
        <f>INDEX('20.13'!$B$7:$X$104,MATCH(B1959,'20.13'!$A$7:$A$104,0),MATCH(Data!A1959,'20.13'!$B$6:$X$6,0))</f>
        <v>109.6</v>
      </c>
      <c r="K1959" s="14"/>
    </row>
    <row r="1960" spans="1:11" hidden="1" x14ac:dyDescent="0.45">
      <c r="A1960" s="116">
        <v>2019</v>
      </c>
      <c r="B1960" s="14" t="s">
        <v>122</v>
      </c>
      <c r="C1960" s="14">
        <f>INDEX('1.1'!$B$6:$X$103,MATCH(B1960,'1.1'!$A$6:$A$103,0),MATCH(Data!A1960,'1.1'!$B$5:$X$5,0))</f>
        <v>473.7</v>
      </c>
      <c r="D1960" s="14">
        <f>INDEX('1.2'!$B$6:$X$103,MATCH(B1960,'1.2'!$A$6:$A$103,0),MATCH(Data!A1960,'1.2'!$B$5:$X$5,0))</f>
        <v>474.9</v>
      </c>
      <c r="E1960" s="14">
        <f>INDEX('1.6.2'!$B$7:$X$104,MATCH(B1960,'1.6.2'!$A$7:$A$104,0),MATCH(Data!A1960,'1.6.2'!$B$6:$X$6,0))</f>
        <v>58.5</v>
      </c>
      <c r="F1960" s="14">
        <f>INDEX('2.10.1'!$B$8:$X$105,MATCH(B1960,'2.10.1'!$A$8:$A$105,0),MATCH(Data!A1960,'2.10.1'!$B$7:$X$7,0))</f>
        <v>5.2</v>
      </c>
      <c r="G1960" s="14">
        <f>INDEX('3.2'!$B$7:$X$104,MATCH(B1960,'3.2'!$A$7:$A$104,0),MATCH(Data!A1960,'3.2'!$B$6:$X$6,0))</f>
        <v>59016</v>
      </c>
      <c r="H1960" s="14">
        <f>INDEX('20.9'!$B$7:$X$104,MATCH(B1960,'20.9'!$A$7:$A$104,0),MATCH(Data!A1960,'20.9'!$B$6:$X$6,0))</f>
        <v>105791</v>
      </c>
      <c r="I1960" s="14">
        <f>INDEX('20.10'!$B$7:$X$104,MATCH(B1960,'20.10'!$A$7:$A$104,0),MATCH(Data!A1960,'20.10'!$B$6:$X$6,0))</f>
        <v>109880</v>
      </c>
      <c r="J1960" s="14">
        <f>INDEX('20.13'!$B$7:$X$104,MATCH(B1960,'20.13'!$A$7:$A$104,0),MATCH(Data!A1960,'20.13'!$B$6:$X$6,0))</f>
        <v>109.6</v>
      </c>
      <c r="K1960" s="14"/>
    </row>
    <row r="1961" spans="1:11" hidden="1" x14ac:dyDescent="0.45">
      <c r="A1961" s="116">
        <v>2019</v>
      </c>
      <c r="B1961" s="14" t="s">
        <v>123</v>
      </c>
      <c r="C1961" s="14">
        <f>INDEX('1.1'!$B$6:$X$103,MATCH(B1961,'1.1'!$A$6:$A$103,0),MATCH(Data!A1961,'1.1'!$B$5:$X$5,0))</f>
        <v>154.69999999999999</v>
      </c>
      <c r="D1961" s="14">
        <f>INDEX('1.2'!$B$6:$X$103,MATCH(B1961,'1.2'!$A$6:$A$103,0),MATCH(Data!A1961,'1.2'!$B$5:$X$5,0))</f>
        <v>155.69999999999999</v>
      </c>
      <c r="E1961" s="14">
        <f>INDEX('1.6.2'!$B$7:$X$104,MATCH(B1961,'1.6.2'!$A$7:$A$104,0),MATCH(Data!A1961,'1.6.2'!$B$6:$X$6,0))</f>
        <v>56.8</v>
      </c>
      <c r="F1961" s="14">
        <f>INDEX('2.10.1'!$B$8:$X$105,MATCH(B1961,'2.10.1'!$A$8:$A$105,0),MATCH(Data!A1961,'2.10.1'!$B$7:$X$7,0))</f>
        <v>6.2</v>
      </c>
      <c r="G1961" s="14">
        <f>INDEX('3.2'!$B$7:$X$104,MATCH(B1961,'3.2'!$A$7:$A$104,0),MATCH(Data!A1961,'3.2'!$B$6:$X$6,0))</f>
        <v>26602</v>
      </c>
      <c r="H1961" s="14">
        <f>INDEX('20.9'!$B$7:$X$104,MATCH(B1961,'20.9'!$A$7:$A$104,0),MATCH(Data!A1961,'20.9'!$B$6:$X$6,0))</f>
        <v>39958</v>
      </c>
      <c r="I1961" s="14">
        <f>INDEX('20.10'!$B$7:$X$104,MATCH(B1961,'20.10'!$A$7:$A$104,0),MATCH(Data!A1961,'20.10'!$B$6:$X$6,0))</f>
        <v>37909</v>
      </c>
      <c r="J1961" s="14">
        <f>INDEX('20.13'!$B$7:$X$104,MATCH(B1961,'20.13'!$A$7:$A$104,0),MATCH(Data!A1961,'20.13'!$B$6:$X$6,0))</f>
        <v>107.6</v>
      </c>
      <c r="K1961" s="14"/>
    </row>
    <row r="1962" spans="1:11" hidden="1" x14ac:dyDescent="0.45">
      <c r="A1962" s="116">
        <v>2019</v>
      </c>
      <c r="B1962" s="14" t="s">
        <v>124</v>
      </c>
      <c r="C1962" s="14">
        <f>INDEX('1.1'!$B$6:$X$103,MATCH(B1962,'1.1'!$A$6:$A$103,0),MATCH(Data!A1962,'1.1'!$B$5:$X$5,0))</f>
        <v>48.5</v>
      </c>
      <c r="D1962" s="14">
        <f>INDEX('1.2'!$B$6:$X$103,MATCH(B1962,'1.2'!$A$6:$A$103,0),MATCH(Data!A1962,'1.2'!$B$5:$X$5,0))</f>
        <v>48.3</v>
      </c>
      <c r="E1962" s="14">
        <f>INDEX('1.6.2'!$B$7:$X$104,MATCH(B1962,'1.6.2'!$A$7:$A$104,0),MATCH(Data!A1962,'1.6.2'!$B$6:$X$6,0))</f>
        <v>63.9</v>
      </c>
      <c r="F1962" s="14">
        <f>INDEX('2.10.1'!$B$8:$X$105,MATCH(B1962,'2.10.1'!$A$8:$A$105,0),MATCH(Data!A1962,'2.10.1'!$B$7:$X$7,0))</f>
        <v>3.8</v>
      </c>
      <c r="G1962" s="14">
        <f>INDEX('3.2'!$B$7:$X$104,MATCH(B1962,'3.2'!$A$7:$A$104,0),MATCH(Data!A1962,'3.2'!$B$6:$X$6,0))</f>
        <v>83385</v>
      </c>
      <c r="H1962" s="14" t="str">
        <f>INDEX('20.9'!$B$7:$X$104,MATCH(B1962,'20.9'!$A$7:$A$104,0),MATCH(Data!A1962,'20.9'!$B$6:$X$6,0))</f>
        <v>…</v>
      </c>
      <c r="I1962" s="14" t="str">
        <f>INDEX('20.10'!$B$7:$X$104,MATCH(B1962,'20.10'!$A$7:$A$104,0),MATCH(Data!A1962,'20.10'!$B$6:$X$6,0))</f>
        <v>…</v>
      </c>
      <c r="J1962" s="14" t="str">
        <f>INDEX('20.13'!$B$7:$X$104,MATCH(B1962,'20.13'!$A$7:$A$104,0),MATCH(Data!A1962,'20.13'!$B$6:$X$6,0))</f>
        <v>-</v>
      </c>
      <c r="K1962" s="14"/>
    </row>
    <row r="1963" spans="1:11" x14ac:dyDescent="0.45">
      <c r="A1963" s="116">
        <v>2020</v>
      </c>
      <c r="B1963" s="114" t="s">
        <v>40</v>
      </c>
      <c r="C1963" s="14">
        <f>INDEX('1.1'!$B$6:$X$103,MATCH(B1963,'1.1'!$A$6:$A$103,0),MATCH(Data!A1963,'1.1'!$B$5:$X$5,0))</f>
        <v>147455.70000000001</v>
      </c>
      <c r="D1963" s="14">
        <f>INDEX('1.2'!$B$6:$X$103,MATCH(B1963,'1.2'!$A$6:$A$103,0),MATCH(Data!A1963,'1.2'!$B$5:$X$5,0))</f>
        <v>147707.5</v>
      </c>
      <c r="E1963" s="14">
        <f>INDEX('1.6.2'!$B$7:$X$104,MATCH(B1963,'1.6.2'!$A$7:$A$104,0),MATCH(Data!A1963,'1.6.2'!$B$6:$X$6,0))</f>
        <v>56.2</v>
      </c>
      <c r="F1963" s="14">
        <f>INDEX('2.10.1'!$B$8:$X$105,MATCH(B1963,'2.10.1'!$A$8:$A$105,0),MATCH(Data!A1963,'2.10.1'!$B$7:$X$7,0))</f>
        <v>5.8</v>
      </c>
      <c r="G1963" s="14">
        <f>INDEX('3.2'!$B$7:$X$104,MATCH(B1963,'3.2'!$A$7:$A$104,0),MATCH(Data!A1963,'3.2'!$B$6:$X$6,0))</f>
        <v>36240</v>
      </c>
      <c r="H1963" s="14">
        <f>INDEX('20.9'!$B$7:$X$104,MATCH(B1963,'20.9'!$A$7:$A$104,0),MATCH(Data!A1963,'20.9'!$B$6:$X$6,0))</f>
        <v>79003</v>
      </c>
      <c r="I1963" s="14">
        <f>INDEX('20.10'!$B$7:$X$104,MATCH(B1963,'20.10'!$A$7:$A$104,0),MATCH(Data!A1963,'20.10'!$B$6:$X$6,0))</f>
        <v>66712</v>
      </c>
      <c r="J1963" s="14">
        <f>INDEX('20.13'!$B$7:$X$104,MATCH(B1963,'20.13'!$A$7:$A$104,0),MATCH(Data!A1963,'20.13'!$B$6:$X$6,0))</f>
        <v>102.9</v>
      </c>
      <c r="K1963" s="14"/>
    </row>
    <row r="1964" spans="1:11" ht="18" x14ac:dyDescent="0.45">
      <c r="A1964" s="116">
        <v>2020</v>
      </c>
      <c r="B1964" s="44" t="s">
        <v>131</v>
      </c>
      <c r="C1964" s="14">
        <f>INDEX('1.1'!$B$6:$X$103,MATCH(B1964,'1.1'!$A$6:$A$103,0),MATCH(Data!A1964,'1.1'!$B$5:$X$5,0))</f>
        <v>40341</v>
      </c>
      <c r="D1964" s="14">
        <f>INDEX('1.2'!$B$6:$X$103,MATCH(B1964,'1.2'!$A$6:$A$103,0),MATCH(Data!A1964,'1.2'!$B$5:$X$5,0))</f>
        <v>40379.699999999997</v>
      </c>
      <c r="E1964" s="14">
        <f>INDEX('1.6.2'!$B$7:$X$104,MATCH(B1964,'1.6.2'!$A$7:$A$104,0),MATCH(Data!A1964,'1.6.2'!$B$6:$X$6,0))</f>
        <v>56.2</v>
      </c>
      <c r="F1964" s="14">
        <f>INDEX('2.10.1'!$B$8:$X$105,MATCH(B1964,'2.10.1'!$A$8:$A$105,0),MATCH(Data!A1964,'2.10.1'!$B$7:$X$7,0))</f>
        <v>3.9</v>
      </c>
      <c r="G1964" s="14">
        <f>INDEX('3.2'!$B$7:$X$104,MATCH(B1964,'3.2'!$A$7:$A$104,0),MATCH(Data!A1964,'3.2'!$B$6:$X$6,0))</f>
        <v>48566</v>
      </c>
      <c r="H1964" s="14">
        <f>INDEX('20.9'!$B$7:$X$104,MATCH(B1964,'20.9'!$A$7:$A$104,0),MATCH(Data!A1964,'20.9'!$B$6:$X$6,0))</f>
        <v>91393</v>
      </c>
      <c r="I1964" s="14">
        <f>INDEX('20.10'!$B$7:$X$104,MATCH(B1964,'20.10'!$A$7:$A$104,0),MATCH(Data!A1964,'20.10'!$B$6:$X$6,0))</f>
        <v>90211</v>
      </c>
      <c r="J1964" s="14">
        <f>INDEX('20.13'!$B$7:$X$104,MATCH(B1964,'20.13'!$A$7:$A$104,0),MATCH(Data!A1964,'20.13'!$B$6:$X$6,0))</f>
        <v>101.1</v>
      </c>
      <c r="K1964" s="14"/>
    </row>
    <row r="1965" spans="1:11" x14ac:dyDescent="0.45">
      <c r="A1965" s="116">
        <v>2020</v>
      </c>
      <c r="B1965" s="14" t="s">
        <v>41</v>
      </c>
      <c r="C1965" s="14">
        <f>INDEX('1.1'!$B$6:$X$103,MATCH(B1965,'1.1'!$A$6:$A$103,0),MATCH(Data!A1965,'1.1'!$B$5:$X$5,0))</f>
        <v>1545.5</v>
      </c>
      <c r="D1965" s="14">
        <f>INDEX('1.2'!$B$6:$X$103,MATCH(B1965,'1.2'!$A$6:$A$103,0),MATCH(Data!A1965,'1.2'!$B$5:$X$5,0))</f>
        <v>1549.2</v>
      </c>
      <c r="E1965" s="14">
        <f>INDEX('1.6.2'!$B$7:$X$104,MATCH(B1965,'1.6.2'!$A$7:$A$104,0),MATCH(Data!A1965,'1.6.2'!$B$6:$X$6,0))</f>
        <v>55.6</v>
      </c>
      <c r="F1965" s="14">
        <f>INDEX('2.10.1'!$B$8:$X$105,MATCH(B1965,'2.10.1'!$A$8:$A$105,0),MATCH(Data!A1965,'2.10.1'!$B$7:$X$7,0))</f>
        <v>4.9000000000000004</v>
      </c>
      <c r="G1965" s="14">
        <f>INDEX('3.2'!$B$7:$X$104,MATCH(B1965,'3.2'!$A$7:$A$104,0),MATCH(Data!A1965,'3.2'!$B$6:$X$6,0))</f>
        <v>32884</v>
      </c>
      <c r="H1965" s="14">
        <f>INDEX('20.9'!$B$7:$X$104,MATCH(B1965,'20.9'!$A$7:$A$104,0),MATCH(Data!A1965,'20.9'!$B$6:$X$6,0))</f>
        <v>60870</v>
      </c>
      <c r="I1965" s="14">
        <f>INDEX('20.10'!$B$7:$X$104,MATCH(B1965,'20.10'!$A$7:$A$104,0),MATCH(Data!A1965,'20.10'!$B$6:$X$6,0))</f>
        <v>49021</v>
      </c>
      <c r="J1965" s="14">
        <f>INDEX('20.13'!$B$7:$X$104,MATCH(B1965,'20.13'!$A$7:$A$104,0),MATCH(Data!A1965,'20.13'!$B$6:$X$6,0))</f>
        <v>104.3</v>
      </c>
      <c r="K1965" s="14"/>
    </row>
    <row r="1966" spans="1:11" x14ac:dyDescent="0.45">
      <c r="A1966" s="116">
        <v>2020</v>
      </c>
      <c r="B1966" s="14" t="s">
        <v>42</v>
      </c>
      <c r="C1966" s="14">
        <f>INDEX('1.1'!$B$6:$X$103,MATCH(B1966,'1.1'!$A$6:$A$103,0),MATCH(Data!A1966,'1.1'!$B$5:$X$5,0))</f>
        <v>1179.0999999999999</v>
      </c>
      <c r="D1966" s="14">
        <f>INDEX('1.2'!$B$6:$X$103,MATCH(B1966,'1.2'!$A$6:$A$103,0),MATCH(Data!A1966,'1.2'!$B$5:$X$5,0))</f>
        <v>1184.0999999999999</v>
      </c>
      <c r="E1966" s="14">
        <f>INDEX('1.6.2'!$B$7:$X$104,MATCH(B1966,'1.6.2'!$A$7:$A$104,0),MATCH(Data!A1966,'1.6.2'!$B$6:$X$6,0))</f>
        <v>55.3</v>
      </c>
      <c r="F1966" s="14">
        <f>INDEX('2.10.1'!$B$8:$X$105,MATCH(B1966,'2.10.1'!$A$8:$A$105,0),MATCH(Data!A1966,'2.10.1'!$B$7:$X$7,0))</f>
        <v>4</v>
      </c>
      <c r="G1966" s="14">
        <f>INDEX('3.2'!$B$7:$X$104,MATCH(B1966,'3.2'!$A$7:$A$104,0),MATCH(Data!A1966,'3.2'!$B$6:$X$6,0))</f>
        <v>28636</v>
      </c>
      <c r="H1966" s="14">
        <f>INDEX('20.9'!$B$7:$X$104,MATCH(B1966,'20.9'!$A$7:$A$104,0),MATCH(Data!A1966,'20.9'!$B$6:$X$6,0))</f>
        <v>41212</v>
      </c>
      <c r="I1966" s="14">
        <f>INDEX('20.10'!$B$7:$X$104,MATCH(B1966,'20.10'!$A$7:$A$104,0),MATCH(Data!A1966,'20.10'!$B$6:$X$6,0))</f>
        <v>36274</v>
      </c>
      <c r="J1966" s="14">
        <f>INDEX('20.13'!$B$7:$X$104,MATCH(B1966,'20.13'!$A$7:$A$104,0),MATCH(Data!A1966,'20.13'!$B$6:$X$6,0))</f>
        <v>102.5</v>
      </c>
      <c r="K1966" s="14"/>
    </row>
    <row r="1967" spans="1:11" x14ac:dyDescent="0.45">
      <c r="A1967" s="116">
        <v>2020</v>
      </c>
      <c r="B1967" s="14" t="s">
        <v>43</v>
      </c>
      <c r="C1967" s="14">
        <f>INDEX('1.1'!$B$6:$X$103,MATCH(B1967,'1.1'!$A$6:$A$103,0),MATCH(Data!A1967,'1.1'!$B$5:$X$5,0))</f>
        <v>1359</v>
      </c>
      <c r="D1967" s="14">
        <f>INDEX('1.2'!$B$6:$X$103,MATCH(B1967,'1.2'!$A$6:$A$103,0),MATCH(Data!A1967,'1.2'!$B$5:$X$5,0))</f>
        <v>1366.4</v>
      </c>
      <c r="E1967" s="14">
        <f>INDEX('1.6.2'!$B$7:$X$104,MATCH(B1967,'1.6.2'!$A$7:$A$104,0),MATCH(Data!A1967,'1.6.2'!$B$6:$X$6,0))</f>
        <v>54.4</v>
      </c>
      <c r="F1967" s="14">
        <f>INDEX('2.10.1'!$B$8:$X$105,MATCH(B1967,'2.10.1'!$A$8:$A$105,0),MATCH(Data!A1967,'2.10.1'!$B$7:$X$7,0))</f>
        <v>5.6</v>
      </c>
      <c r="G1967" s="14">
        <f>INDEX('3.2'!$B$7:$X$104,MATCH(B1967,'3.2'!$A$7:$A$104,0),MATCH(Data!A1967,'3.2'!$B$6:$X$6,0))</f>
        <v>25955</v>
      </c>
      <c r="H1967" s="14">
        <f>INDEX('20.9'!$B$7:$X$104,MATCH(B1967,'20.9'!$A$7:$A$104,0),MATCH(Data!A1967,'20.9'!$B$6:$X$6,0))</f>
        <v>42875</v>
      </c>
      <c r="I1967" s="14">
        <f>INDEX('20.10'!$B$7:$X$104,MATCH(B1967,'20.10'!$A$7:$A$104,0),MATCH(Data!A1967,'20.10'!$B$6:$X$6,0))</f>
        <v>44295</v>
      </c>
      <c r="J1967" s="14">
        <f>INDEX('20.13'!$B$7:$X$104,MATCH(B1967,'20.13'!$A$7:$A$104,0),MATCH(Data!A1967,'20.13'!$B$6:$X$6,0))</f>
        <v>92.2</v>
      </c>
      <c r="K1967" s="14"/>
    </row>
    <row r="1968" spans="1:11" x14ac:dyDescent="0.45">
      <c r="A1968" s="116">
        <v>2020</v>
      </c>
      <c r="B1968" s="14" t="s">
        <v>44</v>
      </c>
      <c r="C1968" s="14">
        <f>INDEX('1.1'!$B$6:$X$103,MATCH(B1968,'1.1'!$A$6:$A$103,0),MATCH(Data!A1968,'1.1'!$B$5:$X$5,0))</f>
        <v>2319.1</v>
      </c>
      <c r="D1968" s="14">
        <f>INDEX('1.2'!$B$6:$X$103,MATCH(B1968,'1.2'!$A$6:$A$103,0),MATCH(Data!A1968,'1.2'!$B$5:$X$5,0))</f>
        <v>2327.7999999999997</v>
      </c>
      <c r="E1968" s="14">
        <f>INDEX('1.6.2'!$B$7:$X$104,MATCH(B1968,'1.6.2'!$A$7:$A$104,0),MATCH(Data!A1968,'1.6.2'!$B$6:$X$6,0))</f>
        <v>55.6</v>
      </c>
      <c r="F1968" s="14">
        <f>INDEX('2.10.1'!$B$8:$X$105,MATCH(B1968,'2.10.1'!$A$8:$A$105,0),MATCH(Data!A1968,'2.10.1'!$B$7:$X$7,0))</f>
        <v>4.3</v>
      </c>
      <c r="G1968" s="14">
        <f>INDEX('3.2'!$B$7:$X$104,MATCH(B1968,'3.2'!$A$7:$A$104,0),MATCH(Data!A1968,'3.2'!$B$6:$X$6,0))</f>
        <v>32102</v>
      </c>
      <c r="H1968" s="14">
        <f>INDEX('20.9'!$B$7:$X$104,MATCH(B1968,'20.9'!$A$7:$A$104,0),MATCH(Data!A1968,'20.9'!$B$6:$X$6,0))</f>
        <v>56946</v>
      </c>
      <c r="I1968" s="14">
        <f>INDEX('20.10'!$B$7:$X$104,MATCH(B1968,'20.10'!$A$7:$A$104,0),MATCH(Data!A1968,'20.10'!$B$6:$X$6,0))</f>
        <v>50627</v>
      </c>
      <c r="J1968" s="14">
        <f>INDEX('20.13'!$B$7:$X$104,MATCH(B1968,'20.13'!$A$7:$A$104,0),MATCH(Data!A1968,'20.13'!$B$6:$X$6,0))</f>
        <v>100.2</v>
      </c>
      <c r="K1968" s="14"/>
    </row>
    <row r="1969" spans="1:11" x14ac:dyDescent="0.45">
      <c r="A1969" s="116">
        <v>2020</v>
      </c>
      <c r="B1969" s="14" t="s">
        <v>45</v>
      </c>
      <c r="C1969" s="14">
        <f>INDEX('1.1'!$B$6:$X$103,MATCH(B1969,'1.1'!$A$6:$A$103,0),MATCH(Data!A1969,'1.1'!$B$5:$X$5,0))</f>
        <v>938.8</v>
      </c>
      <c r="D1969" s="14">
        <f>INDEX('1.2'!$B$6:$X$103,MATCH(B1969,'1.2'!$A$6:$A$103,0),MATCH(Data!A1969,'1.2'!$B$5:$X$5,0))</f>
        <v>946.2</v>
      </c>
      <c r="E1969" s="14">
        <f>INDEX('1.6.2'!$B$7:$X$104,MATCH(B1969,'1.6.2'!$A$7:$A$104,0),MATCH(Data!A1969,'1.6.2'!$B$6:$X$6,0))</f>
        <v>54.6</v>
      </c>
      <c r="F1969" s="14">
        <f>INDEX('2.10.1'!$B$8:$X$105,MATCH(B1969,'2.10.1'!$A$8:$A$105,0),MATCH(Data!A1969,'2.10.1'!$B$7:$X$7,0))</f>
        <v>5.4</v>
      </c>
      <c r="G1969" s="14">
        <f>INDEX('3.2'!$B$7:$X$104,MATCH(B1969,'3.2'!$A$7:$A$104,0),MATCH(Data!A1969,'3.2'!$B$6:$X$6,0))</f>
        <v>26284</v>
      </c>
      <c r="H1969" s="14">
        <f>INDEX('20.9'!$B$7:$X$104,MATCH(B1969,'20.9'!$A$7:$A$104,0),MATCH(Data!A1969,'20.9'!$B$6:$X$6,0))</f>
        <v>41228</v>
      </c>
      <c r="I1969" s="14">
        <f>INDEX('20.10'!$B$7:$X$104,MATCH(B1969,'20.10'!$A$7:$A$104,0),MATCH(Data!A1969,'20.10'!$B$6:$X$6,0))</f>
        <v>40381</v>
      </c>
      <c r="J1969" s="14">
        <f>INDEX('20.13'!$B$7:$X$104,MATCH(B1969,'20.13'!$A$7:$A$104,0),MATCH(Data!A1969,'20.13'!$B$6:$X$6,0))</f>
        <v>99.3</v>
      </c>
      <c r="K1969" s="14"/>
    </row>
    <row r="1970" spans="1:11" x14ac:dyDescent="0.45">
      <c r="A1970" s="116">
        <v>2020</v>
      </c>
      <c r="B1970" s="14" t="s">
        <v>46</v>
      </c>
      <c r="C1970" s="14">
        <f>INDEX('1.1'!$B$6:$X$103,MATCH(B1970,'1.1'!$A$6:$A$103,0),MATCH(Data!A1970,'1.1'!$B$5:$X$5,0))</f>
        <v>1056</v>
      </c>
      <c r="D1970" s="14">
        <f>INDEX('1.2'!$B$6:$X$103,MATCH(B1970,'1.2'!$A$6:$A$103,0),MATCH(Data!A1970,'1.2'!$B$5:$X$5,0))</f>
        <v>1054.0999999999999</v>
      </c>
      <c r="E1970" s="14">
        <f>INDEX('1.6.2'!$B$7:$X$104,MATCH(B1970,'1.6.2'!$A$7:$A$104,0),MATCH(Data!A1970,'1.6.2'!$B$6:$X$6,0))</f>
        <v>56</v>
      </c>
      <c r="F1970" s="14">
        <f>INDEX('2.10.1'!$B$8:$X$105,MATCH(B1970,'2.10.1'!$A$8:$A$105,0),MATCH(Data!A1970,'2.10.1'!$B$7:$X$7,0))</f>
        <v>4.7</v>
      </c>
      <c r="G1970" s="14">
        <f>INDEX('3.2'!$B$7:$X$104,MATCH(B1970,'3.2'!$A$7:$A$104,0),MATCH(Data!A1970,'3.2'!$B$6:$X$6,0))</f>
        <v>32559</v>
      </c>
      <c r="H1970" s="14">
        <f>INDEX('20.9'!$B$7:$X$104,MATCH(B1970,'20.9'!$A$7:$A$104,0),MATCH(Data!A1970,'20.9'!$B$6:$X$6,0))</f>
        <v>60017</v>
      </c>
      <c r="I1970" s="14">
        <f>INDEX('20.10'!$B$7:$X$104,MATCH(B1970,'20.10'!$A$7:$A$104,0),MATCH(Data!A1970,'20.10'!$B$6:$X$6,0))</f>
        <v>49991</v>
      </c>
      <c r="J1970" s="14">
        <f>INDEX('20.13'!$B$7:$X$104,MATCH(B1970,'20.13'!$A$7:$A$104,0),MATCH(Data!A1970,'20.13'!$B$6:$X$6,0))</f>
        <v>100.6</v>
      </c>
      <c r="K1970" s="14"/>
    </row>
    <row r="1971" spans="1:11" x14ac:dyDescent="0.45">
      <c r="A1971" s="116">
        <v>2020</v>
      </c>
      <c r="B1971" s="14" t="s">
        <v>47</v>
      </c>
      <c r="C1971" s="14">
        <f>INDEX('1.1'!$B$6:$X$103,MATCH(B1971,'1.1'!$A$6:$A$103,0),MATCH(Data!A1971,'1.1'!$B$5:$X$5,0))</f>
        <v>589.20000000000005</v>
      </c>
      <c r="D1971" s="14">
        <f>INDEX('1.2'!$B$6:$X$103,MATCH(B1971,'1.2'!$A$6:$A$103,0),MATCH(Data!A1971,'1.2'!$B$5:$X$5,0))</f>
        <v>593.6</v>
      </c>
      <c r="E1971" s="14">
        <f>INDEX('1.6.2'!$B$7:$X$104,MATCH(B1971,'1.6.2'!$A$7:$A$104,0),MATCH(Data!A1971,'1.6.2'!$B$6:$X$6,0))</f>
        <v>52</v>
      </c>
      <c r="F1971" s="14">
        <f>INDEX('2.10.1'!$B$8:$X$105,MATCH(B1971,'2.10.1'!$A$8:$A$105,0),MATCH(Data!A1971,'2.10.1'!$B$7:$X$7,0))</f>
        <v>5.5</v>
      </c>
      <c r="G1971" s="14">
        <f>INDEX('3.2'!$B$7:$X$104,MATCH(B1971,'3.2'!$A$7:$A$104,0),MATCH(Data!A1971,'3.2'!$B$6:$X$6,0))</f>
        <v>25786</v>
      </c>
      <c r="H1971" s="14">
        <f>INDEX('20.9'!$B$7:$X$104,MATCH(B1971,'20.9'!$A$7:$A$104,0),MATCH(Data!A1971,'20.9'!$B$6:$X$6,0))</f>
        <v>52357</v>
      </c>
      <c r="I1971" s="14">
        <f>INDEX('20.10'!$B$7:$X$104,MATCH(B1971,'20.10'!$A$7:$A$104,0),MATCH(Data!A1971,'20.10'!$B$6:$X$6,0))</f>
        <v>42957</v>
      </c>
      <c r="J1971" s="14">
        <f>INDEX('20.13'!$B$7:$X$104,MATCH(B1971,'20.13'!$A$7:$A$104,0),MATCH(Data!A1971,'20.13'!$B$6:$X$6,0))</f>
        <v>99.1</v>
      </c>
      <c r="K1971" s="14"/>
    </row>
    <row r="1972" spans="1:11" x14ac:dyDescent="0.45">
      <c r="A1972" s="116">
        <v>2020</v>
      </c>
      <c r="B1972" s="14" t="s">
        <v>48</v>
      </c>
      <c r="C1972" s="14">
        <f>INDEX('1.1'!$B$6:$X$103,MATCH(B1972,'1.1'!$A$6:$A$103,0),MATCH(Data!A1972,'1.1'!$B$5:$X$5,0))</f>
        <v>1091.5999999999999</v>
      </c>
      <c r="D1972" s="14">
        <f>INDEX('1.2'!$B$6:$X$103,MATCH(B1972,'1.2'!$A$6:$A$103,0),MATCH(Data!A1972,'1.2'!$B$5:$X$5,0))</f>
        <v>1095.5999999999999</v>
      </c>
      <c r="E1972" s="14">
        <f>INDEX('1.6.2'!$B$7:$X$104,MATCH(B1972,'1.6.2'!$A$7:$A$104,0),MATCH(Data!A1972,'1.6.2'!$B$6:$X$6,0))</f>
        <v>54.4</v>
      </c>
      <c r="F1972" s="14">
        <f>INDEX('2.10.1'!$B$8:$X$105,MATCH(B1972,'2.10.1'!$A$8:$A$105,0),MATCH(Data!A1972,'2.10.1'!$B$7:$X$7,0))</f>
        <v>4.9000000000000004</v>
      </c>
      <c r="G1972" s="14">
        <f>INDEX('3.2'!$B$7:$X$104,MATCH(B1972,'3.2'!$A$7:$A$104,0),MATCH(Data!A1972,'3.2'!$B$6:$X$6,0))</f>
        <v>29791</v>
      </c>
      <c r="H1972" s="14">
        <f>INDEX('20.9'!$B$7:$X$104,MATCH(B1972,'20.9'!$A$7:$A$104,0),MATCH(Data!A1972,'20.9'!$B$6:$X$6,0))</f>
        <v>50556</v>
      </c>
      <c r="I1972" s="14">
        <f>INDEX('20.10'!$B$7:$X$104,MATCH(B1972,'20.10'!$A$7:$A$104,0),MATCH(Data!A1972,'20.10'!$B$6:$X$6,0))</f>
        <v>48566</v>
      </c>
      <c r="J1972" s="14">
        <f>INDEX('20.13'!$B$7:$X$104,MATCH(B1972,'20.13'!$A$7:$A$104,0),MATCH(Data!A1972,'20.13'!$B$6:$X$6,0))</f>
        <v>107.2</v>
      </c>
      <c r="K1972" s="14"/>
    </row>
    <row r="1973" spans="1:11" x14ac:dyDescent="0.45">
      <c r="A1973" s="116">
        <v>2020</v>
      </c>
      <c r="B1973" s="14" t="s">
        <v>49</v>
      </c>
      <c r="C1973" s="14">
        <f>INDEX('1.1'!$B$6:$X$103,MATCH(B1973,'1.1'!$A$6:$A$103,0),MATCH(Data!A1973,'1.1'!$B$5:$X$5,0))</f>
        <v>1150.5999999999999</v>
      </c>
      <c r="D1973" s="14">
        <f>INDEX('1.2'!$B$6:$X$103,MATCH(B1973,'1.2'!$A$6:$A$103,0),MATCH(Data!A1973,'1.2'!$B$5:$X$5,0))</f>
        <v>1155.0999999999999</v>
      </c>
      <c r="E1973" s="14">
        <f>INDEX('1.6.2'!$B$7:$X$104,MATCH(B1973,'1.6.2'!$A$7:$A$104,0),MATCH(Data!A1973,'1.6.2'!$B$6:$X$6,0))</f>
        <v>55.1</v>
      </c>
      <c r="F1973" s="14">
        <f>INDEX('2.10.1'!$B$8:$X$105,MATCH(B1973,'2.10.1'!$A$8:$A$105,0),MATCH(Data!A1973,'2.10.1'!$B$7:$X$7,0))</f>
        <v>4.3</v>
      </c>
      <c r="G1973" s="14">
        <f>INDEX('3.2'!$B$7:$X$104,MATCH(B1973,'3.2'!$A$7:$A$104,0),MATCH(Data!A1973,'3.2'!$B$6:$X$6,0))</f>
        <v>32534</v>
      </c>
      <c r="H1973" s="14">
        <f>INDEX('20.9'!$B$7:$X$104,MATCH(B1973,'20.9'!$A$7:$A$104,0),MATCH(Data!A1973,'20.9'!$B$6:$X$6,0))</f>
        <v>47727</v>
      </c>
      <c r="I1973" s="14">
        <f>INDEX('20.10'!$B$7:$X$104,MATCH(B1973,'20.10'!$A$7:$A$104,0),MATCH(Data!A1973,'20.10'!$B$6:$X$6,0))</f>
        <v>46096</v>
      </c>
      <c r="J1973" s="14">
        <f>INDEX('20.13'!$B$7:$X$104,MATCH(B1973,'20.13'!$A$7:$A$104,0),MATCH(Data!A1973,'20.13'!$B$6:$X$6,0))</f>
        <v>100.2</v>
      </c>
      <c r="K1973" s="14"/>
    </row>
    <row r="1974" spans="1:11" x14ac:dyDescent="0.45">
      <c r="A1974" s="116">
        <v>2020</v>
      </c>
      <c r="B1974" s="14" t="s">
        <v>50</v>
      </c>
      <c r="C1974" s="14">
        <f>INDEX('1.1'!$B$6:$X$103,MATCH(B1974,'1.1'!$A$6:$A$103,0),MATCH(Data!A1974,'1.1'!$B$5:$X$5,0))</f>
        <v>8436.9</v>
      </c>
      <c r="D1974" s="14">
        <f>INDEX('1.2'!$B$6:$X$103,MATCH(B1974,'1.2'!$A$6:$A$103,0),MATCH(Data!A1974,'1.2'!$B$5:$X$5,0))</f>
        <v>8404.9</v>
      </c>
      <c r="E1974" s="14">
        <f>INDEX('1.6.2'!$B$7:$X$104,MATCH(B1974,'1.6.2'!$A$7:$A$104,0),MATCH(Data!A1974,'1.6.2'!$B$6:$X$6,0))</f>
        <v>58</v>
      </c>
      <c r="F1974" s="14">
        <f>INDEX('2.10.1'!$B$8:$X$105,MATCH(B1974,'2.10.1'!$A$8:$A$105,0),MATCH(Data!A1974,'2.10.1'!$B$7:$X$7,0))</f>
        <v>3.6</v>
      </c>
      <c r="G1974" s="14">
        <f>INDEX('3.2'!$B$7:$X$104,MATCH(B1974,'3.2'!$A$7:$A$104,0),MATCH(Data!A1974,'3.2'!$B$6:$X$6,0))</f>
        <v>47301</v>
      </c>
      <c r="H1974" s="14">
        <f>INDEX('20.9'!$B$7:$X$104,MATCH(B1974,'20.9'!$A$7:$A$104,0),MATCH(Data!A1974,'20.9'!$B$6:$X$6,0))</f>
        <v>100510</v>
      </c>
      <c r="I1974" s="14">
        <f>INDEX('20.10'!$B$7:$X$104,MATCH(B1974,'20.10'!$A$7:$A$104,0),MATCH(Data!A1974,'20.10'!$B$6:$X$6,0))</f>
        <v>86617</v>
      </c>
      <c r="J1974" s="14">
        <f>INDEX('20.13'!$B$7:$X$104,MATCH(B1974,'20.13'!$A$7:$A$104,0),MATCH(Data!A1974,'20.13'!$B$6:$X$6,0))</f>
        <v>100.9</v>
      </c>
      <c r="K1974" s="14"/>
    </row>
    <row r="1975" spans="1:11" x14ac:dyDescent="0.45">
      <c r="A1975" s="116">
        <v>2020</v>
      </c>
      <c r="B1975" s="14" t="s">
        <v>51</v>
      </c>
      <c r="C1975" s="14">
        <f>INDEX('1.1'!$B$6:$X$103,MATCH(B1975,'1.1'!$A$6:$A$103,0),MATCH(Data!A1975,'1.1'!$B$5:$X$5,0))</f>
        <v>721</v>
      </c>
      <c r="D1975" s="14">
        <f>INDEX('1.2'!$B$6:$X$103,MATCH(B1975,'1.2'!$A$6:$A$103,0),MATCH(Data!A1975,'1.2'!$B$5:$X$5,0))</f>
        <v>725.6</v>
      </c>
      <c r="E1975" s="14">
        <f>INDEX('1.6.2'!$B$7:$X$104,MATCH(B1975,'1.6.2'!$A$7:$A$104,0),MATCH(Data!A1975,'1.6.2'!$B$6:$X$6,0))</f>
        <v>54.5</v>
      </c>
      <c r="F1975" s="14">
        <f>INDEX('2.10.1'!$B$8:$X$105,MATCH(B1975,'2.10.1'!$A$8:$A$105,0),MATCH(Data!A1975,'2.10.1'!$B$7:$X$7,0))</f>
        <v>6.1</v>
      </c>
      <c r="G1975" s="14">
        <f>INDEX('3.2'!$B$7:$X$104,MATCH(B1975,'3.2'!$A$7:$A$104,0),MATCH(Data!A1975,'3.2'!$B$6:$X$6,0))</f>
        <v>26990</v>
      </c>
      <c r="H1975" s="14">
        <f>INDEX('20.9'!$B$7:$X$104,MATCH(B1975,'20.9'!$A$7:$A$104,0),MATCH(Data!A1975,'20.9'!$B$6:$X$6,0))</f>
        <v>49423</v>
      </c>
      <c r="I1975" s="14">
        <f>INDEX('20.10'!$B$7:$X$104,MATCH(B1975,'20.10'!$A$7:$A$104,0),MATCH(Data!A1975,'20.10'!$B$6:$X$6,0))</f>
        <v>39474</v>
      </c>
      <c r="J1975" s="14">
        <f>INDEX('20.13'!$B$7:$X$104,MATCH(B1975,'20.13'!$A$7:$A$104,0),MATCH(Data!A1975,'20.13'!$B$6:$X$6,0))</f>
        <v>104.6</v>
      </c>
      <c r="K1975" s="14"/>
    </row>
    <row r="1976" spans="1:11" x14ac:dyDescent="0.45">
      <c r="A1976" s="116">
        <v>2020</v>
      </c>
      <c r="B1976" s="14" t="s">
        <v>52</v>
      </c>
      <c r="C1976" s="14">
        <f>INDEX('1.1'!$B$6:$X$103,MATCH(B1976,'1.1'!$A$6:$A$103,0),MATCH(Data!A1976,'1.1'!$B$5:$X$5,0))</f>
        <v>1110.4000000000001</v>
      </c>
      <c r="D1976" s="14">
        <f>INDEX('1.2'!$B$6:$X$103,MATCH(B1976,'1.2'!$A$6:$A$103,0),MATCH(Data!A1976,'1.2'!$B$5:$X$5,0))</f>
        <v>1115.0999999999999</v>
      </c>
      <c r="E1976" s="14">
        <f>INDEX('1.6.2'!$B$7:$X$104,MATCH(B1976,'1.6.2'!$A$7:$A$104,0),MATCH(Data!A1976,'1.6.2'!$B$6:$X$6,0))</f>
        <v>54.4</v>
      </c>
      <c r="F1976" s="14">
        <f>INDEX('2.10.1'!$B$8:$X$105,MATCH(B1976,'2.10.1'!$A$8:$A$105,0),MATCH(Data!A1976,'2.10.1'!$B$7:$X$7,0))</f>
        <v>5.4</v>
      </c>
      <c r="G1976" s="14">
        <f>INDEX('3.2'!$B$7:$X$104,MATCH(B1976,'3.2'!$A$7:$A$104,0),MATCH(Data!A1976,'3.2'!$B$6:$X$6,0))</f>
        <v>27328</v>
      </c>
      <c r="H1976" s="14">
        <f>INDEX('20.9'!$B$7:$X$104,MATCH(B1976,'20.9'!$A$7:$A$104,0),MATCH(Data!A1976,'20.9'!$B$6:$X$6,0))</f>
        <v>54386</v>
      </c>
      <c r="I1976" s="14">
        <f>INDEX('20.10'!$B$7:$X$104,MATCH(B1976,'20.10'!$A$7:$A$104,0),MATCH(Data!A1976,'20.10'!$B$6:$X$6,0))</f>
        <v>47413</v>
      </c>
      <c r="J1976" s="14">
        <f>INDEX('20.13'!$B$7:$X$104,MATCH(B1976,'20.13'!$A$7:$A$104,0),MATCH(Data!A1976,'20.13'!$B$6:$X$6,0))</f>
        <v>100.2</v>
      </c>
      <c r="K1976" s="14"/>
    </row>
    <row r="1977" spans="1:11" x14ac:dyDescent="0.45">
      <c r="A1977" s="116">
        <v>2020</v>
      </c>
      <c r="B1977" s="14" t="s">
        <v>53</v>
      </c>
      <c r="C1977" s="14">
        <f>INDEX('1.1'!$B$6:$X$103,MATCH(B1977,'1.1'!$A$6:$A$103,0),MATCH(Data!A1977,'1.1'!$B$5:$X$5,0))</f>
        <v>900.3</v>
      </c>
      <c r="D1977" s="14">
        <f>INDEX('1.2'!$B$6:$X$103,MATCH(B1977,'1.2'!$A$6:$A$103,0),MATCH(Data!A1977,'1.2'!$B$5:$X$5,0))</f>
        <v>908.3</v>
      </c>
      <c r="E1977" s="14">
        <f>INDEX('1.6.2'!$B$7:$X$104,MATCH(B1977,'1.6.2'!$A$7:$A$104,0),MATCH(Data!A1977,'1.6.2'!$B$6:$X$6,0))</f>
        <v>55.4</v>
      </c>
      <c r="F1977" s="14">
        <f>INDEX('2.10.1'!$B$8:$X$105,MATCH(B1977,'2.10.1'!$A$8:$A$105,0),MATCH(Data!A1977,'2.10.1'!$B$7:$X$7,0))</f>
        <v>5.3</v>
      </c>
      <c r="G1977" s="14">
        <f>INDEX('3.2'!$B$7:$X$104,MATCH(B1977,'3.2'!$A$7:$A$104,0),MATCH(Data!A1977,'3.2'!$B$6:$X$6,0))</f>
        <v>28256</v>
      </c>
      <c r="H1977" s="14">
        <f>INDEX('20.9'!$B$7:$X$104,MATCH(B1977,'20.9'!$A$7:$A$104,0),MATCH(Data!A1977,'20.9'!$B$6:$X$6,0))</f>
        <v>44899</v>
      </c>
      <c r="I1977" s="14">
        <f>INDEX('20.10'!$B$7:$X$104,MATCH(B1977,'20.10'!$A$7:$A$104,0),MATCH(Data!A1977,'20.10'!$B$6:$X$6,0))</f>
        <v>35430</v>
      </c>
      <c r="J1977" s="14">
        <f>INDEX('20.13'!$B$7:$X$104,MATCH(B1977,'20.13'!$A$7:$A$104,0),MATCH(Data!A1977,'20.13'!$B$6:$X$6,0))</f>
        <v>101.3</v>
      </c>
      <c r="K1977" s="14"/>
    </row>
    <row r="1978" spans="1:11" x14ac:dyDescent="0.45">
      <c r="A1978" s="116">
        <v>2020</v>
      </c>
      <c r="B1978" s="14" t="s">
        <v>54</v>
      </c>
      <c r="C1978" s="14">
        <f>INDEX('1.1'!$B$6:$X$103,MATCH(B1978,'1.1'!$A$6:$A$103,0),MATCH(Data!A1978,'1.1'!$B$5:$X$5,0))</f>
        <v>993</v>
      </c>
      <c r="D1978" s="14">
        <f>INDEX('1.2'!$B$6:$X$103,MATCH(B1978,'1.2'!$A$6:$A$103,0),MATCH(Data!A1978,'1.2'!$B$5:$X$5,0))</f>
        <v>999.4</v>
      </c>
      <c r="E1978" s="14">
        <f>INDEX('1.6.2'!$B$7:$X$104,MATCH(B1978,'1.6.2'!$A$7:$A$104,0),MATCH(Data!A1978,'1.6.2'!$B$6:$X$6,0))</f>
        <v>55</v>
      </c>
      <c r="F1978" s="14">
        <f>INDEX('2.10.1'!$B$8:$X$105,MATCH(B1978,'2.10.1'!$A$8:$A$105,0),MATCH(Data!A1978,'2.10.1'!$B$7:$X$7,0))</f>
        <v>4.5999999999999996</v>
      </c>
      <c r="G1978" s="14">
        <f>INDEX('3.2'!$B$7:$X$104,MATCH(B1978,'3.2'!$A$7:$A$104,0),MATCH(Data!A1978,'3.2'!$B$6:$X$6,0))</f>
        <v>27892</v>
      </c>
      <c r="H1978" s="14">
        <f>INDEX('20.9'!$B$7:$X$104,MATCH(B1978,'20.9'!$A$7:$A$104,0),MATCH(Data!A1978,'20.9'!$B$6:$X$6,0))</f>
        <v>46228</v>
      </c>
      <c r="I1978" s="14">
        <f>INDEX('20.10'!$B$7:$X$104,MATCH(B1978,'20.10'!$A$7:$A$104,0),MATCH(Data!A1978,'20.10'!$B$6:$X$6,0))</f>
        <v>39788</v>
      </c>
      <c r="J1978" s="14">
        <f>INDEX('20.13'!$B$7:$X$104,MATCH(B1978,'20.13'!$A$7:$A$104,0),MATCH(Data!A1978,'20.13'!$B$6:$X$6,0))</f>
        <v>105.5</v>
      </c>
      <c r="K1978" s="14"/>
    </row>
    <row r="1979" spans="1:11" x14ac:dyDescent="0.45">
      <c r="A1979" s="116">
        <v>2020</v>
      </c>
      <c r="B1979" s="14" t="s">
        <v>55</v>
      </c>
      <c r="C1979" s="14">
        <f>INDEX('1.1'!$B$6:$X$103,MATCH(B1979,'1.1'!$A$6:$A$103,0),MATCH(Data!A1979,'1.1'!$B$5:$X$5,0))</f>
        <v>1241.8</v>
      </c>
      <c r="D1979" s="14">
        <f>INDEX('1.2'!$B$6:$X$103,MATCH(B1979,'1.2'!$A$6:$A$103,0),MATCH(Data!A1979,'1.2'!$B$5:$X$5,0))</f>
        <v>1249.4000000000001</v>
      </c>
      <c r="E1979" s="14">
        <f>INDEX('1.6.2'!$B$7:$X$104,MATCH(B1979,'1.6.2'!$A$7:$A$104,0),MATCH(Data!A1979,'1.6.2'!$B$6:$X$6,0))</f>
        <v>54.1</v>
      </c>
      <c r="F1979" s="14">
        <f>INDEX('2.10.1'!$B$8:$X$105,MATCH(B1979,'2.10.1'!$A$8:$A$105,0),MATCH(Data!A1979,'2.10.1'!$B$7:$X$7,0))</f>
        <v>4.4000000000000004</v>
      </c>
      <c r="G1979" s="14">
        <f>INDEX('3.2'!$B$7:$X$104,MATCH(B1979,'3.2'!$A$7:$A$104,0),MATCH(Data!A1979,'3.2'!$B$6:$X$6,0))</f>
        <v>27692</v>
      </c>
      <c r="H1979" s="14">
        <f>INDEX('20.9'!$B$7:$X$104,MATCH(B1979,'20.9'!$A$7:$A$104,0),MATCH(Data!A1979,'20.9'!$B$6:$X$6,0))</f>
        <v>51034</v>
      </c>
      <c r="I1979" s="14">
        <f>INDEX('20.10'!$B$7:$X$104,MATCH(B1979,'20.10'!$A$7:$A$104,0),MATCH(Data!A1979,'20.10'!$B$6:$X$6,0))</f>
        <v>52939</v>
      </c>
      <c r="J1979" s="14">
        <f>INDEX('20.13'!$B$7:$X$104,MATCH(B1979,'20.13'!$A$7:$A$104,0),MATCH(Data!A1979,'20.13'!$B$6:$X$6,0))</f>
        <v>101.4</v>
      </c>
      <c r="K1979" s="14"/>
    </row>
    <row r="1980" spans="1:11" x14ac:dyDescent="0.45">
      <c r="A1980" s="116">
        <v>2020</v>
      </c>
      <c r="B1980" s="14" t="s">
        <v>56</v>
      </c>
      <c r="C1980" s="14">
        <f>INDEX('1.1'!$B$6:$X$103,MATCH(B1980,'1.1'!$A$6:$A$103,0),MATCH(Data!A1980,'1.1'!$B$5:$X$5,0))</f>
        <v>1507.6</v>
      </c>
      <c r="D1980" s="14">
        <f>INDEX('1.2'!$B$6:$X$103,MATCH(B1980,'1.2'!$A$6:$A$103,0),MATCH(Data!A1980,'1.2'!$B$5:$X$5,0))</f>
        <v>1513.3</v>
      </c>
      <c r="E1980" s="14">
        <f>INDEX('1.6.2'!$B$7:$X$104,MATCH(B1980,'1.6.2'!$A$7:$A$104,0),MATCH(Data!A1980,'1.6.2'!$B$6:$X$6,0))</f>
        <v>55.1</v>
      </c>
      <c r="F1980" s="14">
        <f>INDEX('2.10.1'!$B$8:$X$105,MATCH(B1980,'2.10.1'!$A$8:$A$105,0),MATCH(Data!A1980,'2.10.1'!$B$7:$X$7,0))</f>
        <v>4.4000000000000004</v>
      </c>
      <c r="G1980" s="14">
        <f>INDEX('3.2'!$B$7:$X$104,MATCH(B1980,'3.2'!$A$7:$A$104,0),MATCH(Data!A1980,'3.2'!$B$6:$X$6,0))</f>
        <v>29396</v>
      </c>
      <c r="H1980" s="14">
        <f>INDEX('20.9'!$B$7:$X$104,MATCH(B1980,'20.9'!$A$7:$A$104,0),MATCH(Data!A1980,'20.9'!$B$6:$X$6,0))</f>
        <v>63730</v>
      </c>
      <c r="I1980" s="14">
        <f>INDEX('20.10'!$B$7:$X$104,MATCH(B1980,'20.10'!$A$7:$A$104,0),MATCH(Data!A1980,'20.10'!$B$6:$X$6,0))</f>
        <v>57819</v>
      </c>
      <c r="J1980" s="14">
        <f>INDEX('20.13'!$B$7:$X$104,MATCH(B1980,'20.13'!$A$7:$A$104,0),MATCH(Data!A1980,'20.13'!$B$6:$X$6,0))</f>
        <v>101.4</v>
      </c>
      <c r="K1980" s="14"/>
    </row>
    <row r="1981" spans="1:11" x14ac:dyDescent="0.45">
      <c r="A1981" s="116">
        <v>2020</v>
      </c>
      <c r="B1981" s="14" t="s">
        <v>57</v>
      </c>
      <c r="C1981" s="14">
        <f>INDEX('1.1'!$B$6:$X$103,MATCH(B1981,'1.1'!$A$6:$A$103,0),MATCH(Data!A1981,'1.1'!$B$5:$X$5,0))</f>
        <v>1221.7</v>
      </c>
      <c r="D1981" s="14">
        <f>INDEX('1.2'!$B$6:$X$103,MATCH(B1981,'1.2'!$A$6:$A$103,0),MATCH(Data!A1981,'1.2'!$B$5:$X$5,0))</f>
        <v>1228.5999999999999</v>
      </c>
      <c r="E1981" s="14">
        <f>INDEX('1.6.2'!$B$7:$X$104,MATCH(B1981,'1.6.2'!$A$7:$A$104,0),MATCH(Data!A1981,'1.6.2'!$B$6:$X$6,0))</f>
        <v>54.2</v>
      </c>
      <c r="F1981" s="14">
        <f>INDEX('2.10.1'!$B$8:$X$105,MATCH(B1981,'2.10.1'!$A$8:$A$105,0),MATCH(Data!A1981,'2.10.1'!$B$7:$X$7,0))</f>
        <v>7.3</v>
      </c>
      <c r="G1981" s="14">
        <f>INDEX('3.2'!$B$7:$X$104,MATCH(B1981,'3.2'!$A$7:$A$104,0),MATCH(Data!A1981,'3.2'!$B$6:$X$6,0))</f>
        <v>29527</v>
      </c>
      <c r="H1981" s="14">
        <f>INDEX('20.9'!$B$7:$X$104,MATCH(B1981,'20.9'!$A$7:$A$104,0),MATCH(Data!A1981,'20.9'!$B$6:$X$6,0))</f>
        <v>54974</v>
      </c>
      <c r="I1981" s="14">
        <f>INDEX('20.10'!$B$7:$X$104,MATCH(B1981,'20.10'!$A$7:$A$104,0),MATCH(Data!A1981,'20.10'!$B$6:$X$6,0))</f>
        <v>46434</v>
      </c>
      <c r="J1981" s="14">
        <f>INDEX('20.13'!$B$7:$X$104,MATCH(B1981,'20.13'!$A$7:$A$104,0),MATCH(Data!A1981,'20.13'!$B$6:$X$6,0))</f>
        <v>101.3</v>
      </c>
      <c r="K1981" s="14"/>
    </row>
    <row r="1982" spans="1:11" x14ac:dyDescent="0.45">
      <c r="A1982" s="116">
        <v>2020</v>
      </c>
      <c r="B1982" s="14" t="s">
        <v>58</v>
      </c>
      <c r="C1982" s="14">
        <f>INDEX('1.1'!$B$6:$X$103,MATCH(B1982,'1.1'!$A$6:$A$103,0),MATCH(Data!A1982,'1.1'!$B$5:$X$5,0))</f>
        <v>12979.4</v>
      </c>
      <c r="D1982" s="14">
        <f>INDEX('1.2'!$B$6:$X$103,MATCH(B1982,'1.2'!$A$6:$A$103,0),MATCH(Data!A1982,'1.2'!$B$5:$X$5,0))</f>
        <v>12963</v>
      </c>
      <c r="E1982" s="14">
        <f>INDEX('1.6.2'!$B$7:$X$104,MATCH(B1982,'1.6.2'!$A$7:$A$104,0),MATCH(Data!A1982,'1.6.2'!$B$6:$X$6,0))</f>
        <v>57</v>
      </c>
      <c r="F1982" s="14">
        <f>INDEX('2.10.1'!$B$8:$X$105,MATCH(B1982,'2.10.1'!$A$8:$A$105,0),MATCH(Data!A1982,'2.10.1'!$B$7:$X$7,0))</f>
        <v>2.6</v>
      </c>
      <c r="G1982" s="14">
        <f>INDEX('3.2'!$B$7:$X$104,MATCH(B1982,'3.2'!$A$7:$A$104,0),MATCH(Data!A1982,'3.2'!$B$6:$X$6,0))</f>
        <v>78106</v>
      </c>
      <c r="H1982" s="14">
        <f>INDEX('20.9'!$B$7:$X$104,MATCH(B1982,'20.9'!$A$7:$A$104,0),MATCH(Data!A1982,'20.9'!$B$6:$X$6,0))</f>
        <v>231309</v>
      </c>
      <c r="I1982" s="14">
        <f>INDEX('20.10'!$B$7:$X$104,MATCH(B1982,'20.10'!$A$7:$A$104,0),MATCH(Data!A1982,'20.10'!$B$6:$X$6,0))</f>
        <v>215615</v>
      </c>
      <c r="J1982" s="14">
        <f>INDEX('20.13'!$B$7:$X$104,MATCH(B1982,'20.13'!$A$7:$A$104,0),MATCH(Data!A1982,'20.13'!$B$6:$X$6,0))</f>
        <v>101.5</v>
      </c>
      <c r="K1982" s="14"/>
    </row>
    <row r="1983" spans="1:11" ht="18" x14ac:dyDescent="0.45">
      <c r="A1983" s="116">
        <v>2020</v>
      </c>
      <c r="B1983" s="44" t="s">
        <v>137</v>
      </c>
      <c r="C1983" s="14">
        <f>INDEX('1.1'!$B$6:$X$103,MATCH(B1983,'1.1'!$A$6:$A$103,0),MATCH(Data!A1983,'1.1'!$B$5:$X$5,0))</f>
        <v>13938.7</v>
      </c>
      <c r="D1983" s="14">
        <f>INDEX('1.2'!$B$6:$X$103,MATCH(B1983,'1.2'!$A$6:$A$103,0),MATCH(Data!A1983,'1.2'!$B$5:$X$5,0))</f>
        <v>13956.1</v>
      </c>
      <c r="E1983" s="14">
        <f>INDEX('1.6.2'!$B$7:$X$104,MATCH(B1983,'1.6.2'!$A$7:$A$104,0),MATCH(Data!A1983,'1.6.2'!$B$6:$X$6,0))</f>
        <v>57.4</v>
      </c>
      <c r="F1983" s="14">
        <f>INDEX('2.10.1'!$B$8:$X$105,MATCH(B1983,'2.10.1'!$A$8:$A$105,0),MATCH(Data!A1983,'2.10.1'!$B$7:$X$7,0))</f>
        <v>5</v>
      </c>
      <c r="G1983" s="14">
        <f>INDEX('3.2'!$B$7:$X$104,MATCH(B1983,'3.2'!$A$7:$A$104,0),MATCH(Data!A1983,'3.2'!$B$6:$X$6,0))</f>
        <v>39486</v>
      </c>
      <c r="H1983" s="14">
        <f>INDEX('20.9'!$B$7:$X$104,MATCH(B1983,'20.9'!$A$7:$A$104,0),MATCH(Data!A1983,'20.9'!$B$6:$X$6,0))</f>
        <v>115671</v>
      </c>
      <c r="I1983" s="14">
        <f>INDEX('20.10'!$B$7:$X$104,MATCH(B1983,'20.10'!$A$7:$A$104,0),MATCH(Data!A1983,'20.10'!$B$6:$X$6,0))</f>
        <v>85021</v>
      </c>
      <c r="J1983" s="14">
        <f>INDEX('20.13'!$B$7:$X$104,MATCH(B1983,'20.13'!$A$7:$A$104,0),MATCH(Data!A1983,'20.13'!$B$6:$X$6,0))</f>
        <v>103.3</v>
      </c>
      <c r="K1983" s="14"/>
    </row>
    <row r="1984" spans="1:11" x14ac:dyDescent="0.45">
      <c r="A1984" s="116">
        <v>2020</v>
      </c>
      <c r="B1984" s="14" t="s">
        <v>59</v>
      </c>
      <c r="C1984" s="14">
        <f>INDEX('1.1'!$B$6:$X$103,MATCH(B1984,'1.1'!$A$6:$A$103,0),MATCH(Data!A1984,'1.1'!$B$5:$X$5,0))</f>
        <v>541.5</v>
      </c>
      <c r="D1984" s="14">
        <f>INDEX('1.2'!$B$6:$X$103,MATCH(B1984,'1.2'!$A$6:$A$103,0),MATCH(Data!A1984,'1.2'!$B$5:$X$5,0))</f>
        <v>546.1</v>
      </c>
      <c r="E1984" s="14">
        <f>INDEX('1.6.2'!$B$7:$X$104,MATCH(B1984,'1.6.2'!$A$7:$A$104,0),MATCH(Data!A1984,'1.6.2'!$B$6:$X$6,0))</f>
        <v>53.9</v>
      </c>
      <c r="F1984" s="14">
        <f>INDEX('2.10.1'!$B$8:$X$105,MATCH(B1984,'2.10.1'!$A$8:$A$105,0),MATCH(Data!A1984,'2.10.1'!$B$7:$X$7,0))</f>
        <v>8.6999999999999993</v>
      </c>
      <c r="G1984" s="14">
        <f>INDEX('3.2'!$B$7:$X$104,MATCH(B1984,'3.2'!$A$7:$A$104,0),MATCH(Data!A1984,'3.2'!$B$6:$X$6,0))</f>
        <v>32596</v>
      </c>
      <c r="H1984" s="14">
        <f>INDEX('20.9'!$B$7:$X$104,MATCH(B1984,'20.9'!$A$7:$A$104,0),MATCH(Data!A1984,'20.9'!$B$6:$X$6,0))</f>
        <v>53386</v>
      </c>
      <c r="I1984" s="14">
        <f>INDEX('20.10'!$B$7:$X$104,MATCH(B1984,'20.10'!$A$7:$A$104,0),MATCH(Data!A1984,'20.10'!$B$6:$X$6,0))</f>
        <v>50676</v>
      </c>
      <c r="J1984" s="14">
        <f>INDEX('20.13'!$B$7:$X$104,MATCH(B1984,'20.13'!$A$7:$A$104,0),MATCH(Data!A1984,'20.13'!$B$6:$X$6,0))</f>
        <v>102.9</v>
      </c>
      <c r="K1984" s="14"/>
    </row>
    <row r="1985" spans="1:11" x14ac:dyDescent="0.45">
      <c r="A1985" s="116">
        <v>2020</v>
      </c>
      <c r="B1985" s="14" t="s">
        <v>60</v>
      </c>
      <c r="C1985" s="14">
        <f>INDEX('1.1'!$B$6:$X$103,MATCH(B1985,'1.1'!$A$6:$A$103,0),MATCH(Data!A1985,'1.1'!$B$5:$X$5,0))</f>
        <v>750.4</v>
      </c>
      <c r="D1985" s="14">
        <f>INDEX('1.2'!$B$6:$X$103,MATCH(B1985,'1.2'!$A$6:$A$103,0),MATCH(Data!A1985,'1.2'!$B$5:$X$5,0))</f>
        <v>756.9</v>
      </c>
      <c r="E1985" s="14">
        <f>INDEX('1.6.2'!$B$7:$X$104,MATCH(B1985,'1.6.2'!$A$7:$A$104,0),MATCH(Data!A1985,'1.6.2'!$B$6:$X$6,0))</f>
        <v>56.9</v>
      </c>
      <c r="F1985" s="14">
        <f>INDEX('2.10.1'!$B$8:$X$105,MATCH(B1985,'2.10.1'!$A$8:$A$105,0),MATCH(Data!A1985,'2.10.1'!$B$7:$X$7,0))</f>
        <v>7.7</v>
      </c>
      <c r="G1985" s="14">
        <f>INDEX('3.2'!$B$7:$X$104,MATCH(B1985,'3.2'!$A$7:$A$104,0),MATCH(Data!A1985,'3.2'!$B$6:$X$6,0))</f>
        <v>36687</v>
      </c>
      <c r="H1985" s="14">
        <f>INDEX('20.9'!$B$7:$X$104,MATCH(B1985,'20.9'!$A$7:$A$104,0),MATCH(Data!A1985,'20.9'!$B$6:$X$6,0))</f>
        <v>50650</v>
      </c>
      <c r="I1985" s="14">
        <f>INDEX('20.10'!$B$7:$X$104,MATCH(B1985,'20.10'!$A$7:$A$104,0),MATCH(Data!A1985,'20.10'!$B$6:$X$6,0))</f>
        <v>54060</v>
      </c>
      <c r="J1985" s="14">
        <f>INDEX('20.13'!$B$7:$X$104,MATCH(B1985,'20.13'!$A$7:$A$104,0),MATCH(Data!A1985,'20.13'!$B$6:$X$6,0))</f>
        <v>99.7</v>
      </c>
      <c r="K1985" s="14"/>
    </row>
    <row r="1986" spans="1:11" x14ac:dyDescent="0.45">
      <c r="A1986" s="116">
        <v>2020</v>
      </c>
      <c r="B1986" s="14" t="s">
        <v>61</v>
      </c>
      <c r="C1986" s="14">
        <f>INDEX('1.1'!$B$6:$X$103,MATCH(B1986,'1.1'!$A$6:$A$103,0),MATCH(Data!A1986,'1.1'!$B$5:$X$5,0))</f>
        <v>1037.3</v>
      </c>
      <c r="D1986" s="14">
        <f>INDEX('1.2'!$B$6:$X$103,MATCH(B1986,'1.2'!$A$6:$A$103,0),MATCH(Data!A1986,'1.2'!$B$5:$X$5,0))</f>
        <v>1046.4000000000001</v>
      </c>
      <c r="E1986" s="14">
        <f>INDEX('1.6.2'!$B$7:$X$104,MATCH(B1986,'1.6.2'!$A$7:$A$104,0),MATCH(Data!A1986,'1.6.2'!$B$6:$X$6,0))</f>
        <v>54.4</v>
      </c>
      <c r="F1986" s="14">
        <f>INDEX('2.10.1'!$B$8:$X$105,MATCH(B1986,'2.10.1'!$A$8:$A$105,0),MATCH(Data!A1986,'2.10.1'!$B$7:$X$7,0))</f>
        <v>7.4</v>
      </c>
      <c r="G1986" s="14">
        <f>INDEX('3.2'!$B$7:$X$104,MATCH(B1986,'3.2'!$A$7:$A$104,0),MATCH(Data!A1986,'3.2'!$B$6:$X$6,0))</f>
        <v>36785</v>
      </c>
      <c r="H1986" s="14">
        <f>INDEX('20.9'!$B$7:$X$104,MATCH(B1986,'20.9'!$A$7:$A$104,0),MATCH(Data!A1986,'20.9'!$B$6:$X$6,0))</f>
        <v>66107</v>
      </c>
      <c r="I1986" s="14">
        <f>INDEX('20.10'!$B$7:$X$104,MATCH(B1986,'20.10'!$A$7:$A$104,0),MATCH(Data!A1986,'20.10'!$B$6:$X$6,0))</f>
        <v>67230</v>
      </c>
      <c r="J1986" s="14">
        <f>INDEX('20.13'!$B$7:$X$104,MATCH(B1986,'20.13'!$A$7:$A$104,0),MATCH(Data!A1986,'20.13'!$B$6:$X$6,0))</f>
        <v>104.9</v>
      </c>
      <c r="K1986" s="14"/>
    </row>
    <row r="1987" spans="1:11" x14ac:dyDescent="0.45">
      <c r="A1987" s="116">
        <v>2020</v>
      </c>
      <c r="B1987" s="83" t="s">
        <v>62</v>
      </c>
      <c r="C1987" s="14">
        <f>INDEX('1.1'!$B$6:$X$103,MATCH(B1987,'1.1'!$A$6:$A$103,0),MATCH(Data!A1987,'1.1'!$B$5:$X$5,0))</f>
        <v>0</v>
      </c>
      <c r="D1987" s="14">
        <f>INDEX('1.2'!$B$6:$X$103,MATCH(B1987,'1.2'!$A$6:$A$103,0),MATCH(Data!A1987,'1.2'!$B$5:$X$5,0))</f>
        <v>0</v>
      </c>
      <c r="E1987" s="14">
        <f>INDEX('1.6.2'!$B$7:$X$104,MATCH(B1987,'1.6.2'!$A$7:$A$104,0),MATCH(Data!A1987,'1.6.2'!$B$6:$X$6,0))</f>
        <v>0</v>
      </c>
      <c r="F1987" s="14">
        <f>INDEX('2.10.1'!$B$8:$X$105,MATCH(B1987,'2.10.1'!$A$8:$A$105,0),MATCH(Data!A1987,'2.10.1'!$B$7:$X$7,0))</f>
        <v>0</v>
      </c>
      <c r="G1987" s="14">
        <f>INDEX('3.2'!$B$7:$X$104,MATCH(B1987,'3.2'!$A$7:$A$104,0),MATCH(Data!A1987,'3.2'!$B$6:$X$6,0))</f>
        <v>0</v>
      </c>
      <c r="H1987" s="14">
        <f>INDEX('20.9'!$B$7:$X$104,MATCH(B1987,'20.9'!$A$7:$A$104,0),MATCH(Data!A1987,'20.9'!$B$6:$X$6,0))</f>
        <v>0</v>
      </c>
      <c r="I1987" s="14">
        <f>INDEX('20.10'!$B$7:$X$104,MATCH(B1987,'20.10'!$A$7:$A$104,0),MATCH(Data!A1987,'20.10'!$B$6:$X$6,0))</f>
        <v>0</v>
      </c>
      <c r="J1987" s="14">
        <f>INDEX('20.13'!$B$7:$X$104,MATCH(B1987,'20.13'!$A$7:$A$104,0),MATCH(Data!A1987,'20.13'!$B$6:$X$6,0))</f>
        <v>0</v>
      </c>
      <c r="K1987" s="14"/>
    </row>
    <row r="1988" spans="1:11" x14ac:dyDescent="0.45">
      <c r="A1988" s="116">
        <v>2020</v>
      </c>
      <c r="B1988" s="105" t="s">
        <v>63</v>
      </c>
      <c r="C1988" s="14">
        <f>INDEX('1.1'!$B$6:$X$103,MATCH(B1988,'1.1'!$A$6:$A$103,0),MATCH(Data!A1988,'1.1'!$B$5:$X$5,0))</f>
        <v>41.6</v>
      </c>
      <c r="D1988" s="14">
        <f>INDEX('1.2'!$B$6:$X$103,MATCH(B1988,'1.2'!$A$6:$A$103,0),MATCH(Data!A1988,'1.2'!$B$5:$X$5,0))</f>
        <v>41.6</v>
      </c>
      <c r="E1988" s="14">
        <f>INDEX('1.6.2'!$B$7:$X$104,MATCH(B1988,'1.6.2'!$A$7:$A$104,0),MATCH(Data!A1988,'1.6.2'!$B$6:$X$6,0))</f>
        <v>57.8</v>
      </c>
      <c r="F1988" s="14">
        <f>INDEX('2.10.1'!$B$8:$X$105,MATCH(B1988,'2.10.1'!$A$8:$A$105,0),MATCH(Data!A1988,'2.10.1'!$B$7:$X$7,0))</f>
        <v>8.8000000000000007</v>
      </c>
      <c r="G1988" s="14">
        <f>INDEX('3.2'!$B$7:$X$104,MATCH(B1988,'3.2'!$A$7:$A$104,0),MATCH(Data!A1988,'3.2'!$B$6:$X$6,0))</f>
        <v>84171</v>
      </c>
      <c r="H1988" s="14" t="str">
        <f>INDEX('20.9'!$B$7:$X$104,MATCH(B1988,'20.9'!$A$7:$A$104,0),MATCH(Data!A1988,'20.9'!$B$6:$X$6,0))</f>
        <v>…</v>
      </c>
      <c r="I1988" s="14">
        <f>INDEX('20.10'!$B$7:$X$104,MATCH(B1988,'20.10'!$A$7:$A$104,0),MATCH(Data!A1988,'20.10'!$B$6:$X$6,0))</f>
        <v>59710</v>
      </c>
      <c r="J1988" s="14">
        <f>INDEX('20.13'!$B$7:$X$104,MATCH(B1988,'20.13'!$A$7:$A$104,0),MATCH(Data!A1988,'20.13'!$B$6:$X$6,0))</f>
        <v>100.8</v>
      </c>
      <c r="K1988" s="14"/>
    </row>
    <row r="1989" spans="1:11" ht="18" x14ac:dyDescent="0.45">
      <c r="A1989" s="116">
        <v>2020</v>
      </c>
      <c r="B1989" s="105" t="s">
        <v>126</v>
      </c>
      <c r="C1989" s="14">
        <f>INDEX('1.1'!$B$6:$X$103,MATCH(B1989,'1.1'!$A$6:$A$103,0),MATCH(Data!A1989,'1.1'!$B$5:$X$5,0))</f>
        <v>995.69999999999993</v>
      </c>
      <c r="D1989" s="14">
        <f>INDEX('1.2'!$B$6:$X$103,MATCH(B1989,'1.2'!$A$6:$A$103,0),MATCH(Data!A1989,'1.2'!$B$5:$X$5,0))</f>
        <v>1004.8000000000001</v>
      </c>
      <c r="E1989" s="14">
        <f>INDEX('1.6.2'!$B$7:$X$104,MATCH(B1989,'1.6.2'!$A$7:$A$104,0),MATCH(Data!A1989,'1.6.2'!$B$6:$X$6,0))</f>
        <v>54.2</v>
      </c>
      <c r="F1989" s="14">
        <f>INDEX('2.10.1'!$B$8:$X$105,MATCH(B1989,'2.10.1'!$A$8:$A$105,0),MATCH(Data!A1989,'2.10.1'!$B$7:$X$7,0))</f>
        <v>7.3</v>
      </c>
      <c r="G1989" s="14">
        <f>INDEX('3.2'!$B$7:$X$104,MATCH(B1989,'3.2'!$A$7:$A$104,0),MATCH(Data!A1989,'3.2'!$B$6:$X$6,0))</f>
        <v>34857</v>
      </c>
      <c r="H1989" s="14">
        <f>INDEX('20.9'!$B$7:$X$104,MATCH(B1989,'20.9'!$A$7:$A$104,0),MATCH(Data!A1989,'20.9'!$B$6:$X$6,0))</f>
        <v>66107</v>
      </c>
      <c r="I1989" s="14">
        <f>INDEX('20.10'!$B$7:$X$104,MATCH(B1989,'20.10'!$A$7:$A$104,0),MATCH(Data!A1989,'20.10'!$B$6:$X$6,0))</f>
        <v>67291</v>
      </c>
      <c r="J1989" s="14">
        <f>INDEX('20.13'!$B$7:$X$104,MATCH(B1989,'20.13'!$A$7:$A$104,0),MATCH(Data!A1989,'20.13'!$B$6:$X$6,0))</f>
        <v>105.6</v>
      </c>
      <c r="K1989" s="14"/>
    </row>
    <row r="1990" spans="1:11" x14ac:dyDescent="0.45">
      <c r="A1990" s="116">
        <v>2020</v>
      </c>
      <c r="B1990" s="14" t="s">
        <v>65</v>
      </c>
      <c r="C1990" s="14">
        <f>INDEX('1.1'!$B$6:$X$103,MATCH(B1990,'1.1'!$A$6:$A$103,0),MATCH(Data!A1990,'1.1'!$B$5:$X$5,0))</f>
        <v>1150.0999999999999</v>
      </c>
      <c r="D1990" s="14">
        <f>INDEX('1.2'!$B$6:$X$103,MATCH(B1990,'1.2'!$A$6:$A$103,0),MATCH(Data!A1990,'1.2'!$B$5:$X$5,0))</f>
        <v>1154.8</v>
      </c>
      <c r="E1990" s="14">
        <f>INDEX('1.6.2'!$B$7:$X$104,MATCH(B1990,'1.6.2'!$A$7:$A$104,0),MATCH(Data!A1990,'1.6.2'!$B$6:$X$6,0))</f>
        <v>54.2</v>
      </c>
      <c r="F1990" s="14">
        <f>INDEX('2.10.1'!$B$8:$X$105,MATCH(B1990,'2.10.1'!$A$8:$A$105,0),MATCH(Data!A1990,'2.10.1'!$B$7:$X$7,0))</f>
        <v>6.1</v>
      </c>
      <c r="G1990" s="14">
        <f>INDEX('3.2'!$B$7:$X$104,MATCH(B1990,'3.2'!$A$7:$A$104,0),MATCH(Data!A1990,'3.2'!$B$6:$X$6,0))</f>
        <v>29682</v>
      </c>
      <c r="H1990" s="14">
        <f>INDEX('20.9'!$B$7:$X$104,MATCH(B1990,'20.9'!$A$7:$A$104,0),MATCH(Data!A1990,'20.9'!$B$6:$X$6,0))</f>
        <v>47899</v>
      </c>
      <c r="I1990" s="14">
        <f>INDEX('20.10'!$B$7:$X$104,MATCH(B1990,'20.10'!$A$7:$A$104,0),MATCH(Data!A1990,'20.10'!$B$6:$X$6,0))</f>
        <v>43997</v>
      </c>
      <c r="J1990" s="14">
        <f>INDEX('20.13'!$B$7:$X$104,MATCH(B1990,'20.13'!$A$7:$A$104,0),MATCH(Data!A1990,'20.13'!$B$6:$X$6,0))</f>
        <v>104.5</v>
      </c>
      <c r="K1990" s="14"/>
    </row>
    <row r="1991" spans="1:11" x14ac:dyDescent="0.45">
      <c r="A1991" s="116">
        <v>2020</v>
      </c>
      <c r="B1991" s="14" t="s">
        <v>66</v>
      </c>
      <c r="C1991" s="14">
        <f>INDEX('1.1'!$B$6:$X$103,MATCH(B1991,'1.1'!$A$6:$A$103,0),MATCH(Data!A1991,'1.1'!$B$5:$X$5,0))</f>
        <v>1021.6</v>
      </c>
      <c r="D1991" s="14">
        <f>INDEX('1.2'!$B$6:$X$103,MATCH(B1991,'1.2'!$A$6:$A$103,0),MATCH(Data!A1991,'1.2'!$B$5:$X$5,0))</f>
        <v>1018.5</v>
      </c>
      <c r="E1991" s="14">
        <f>INDEX('1.6.2'!$B$7:$X$104,MATCH(B1991,'1.6.2'!$A$7:$A$104,0),MATCH(Data!A1991,'1.6.2'!$B$6:$X$6,0))</f>
        <v>57.3</v>
      </c>
      <c r="F1991" s="14">
        <f>INDEX('2.10.1'!$B$8:$X$105,MATCH(B1991,'2.10.1'!$A$8:$A$105,0),MATCH(Data!A1991,'2.10.1'!$B$7:$X$7,0))</f>
        <v>5.9</v>
      </c>
      <c r="G1991" s="14">
        <f>INDEX('3.2'!$B$7:$X$104,MATCH(B1991,'3.2'!$A$7:$A$104,0),MATCH(Data!A1991,'3.2'!$B$6:$X$6,0))</f>
        <v>29621</v>
      </c>
      <c r="H1991" s="14">
        <f>INDEX('20.9'!$B$7:$X$104,MATCH(B1991,'20.9'!$A$7:$A$104,0),MATCH(Data!A1991,'20.9'!$B$6:$X$6,0))</f>
        <v>59062</v>
      </c>
      <c r="I1991" s="14">
        <f>INDEX('20.10'!$B$7:$X$104,MATCH(B1991,'20.10'!$A$7:$A$104,0),MATCH(Data!A1991,'20.10'!$B$6:$X$6,0))</f>
        <v>61362</v>
      </c>
      <c r="J1991" s="14">
        <f>INDEX('20.13'!$B$7:$X$104,MATCH(B1991,'20.13'!$A$7:$A$104,0),MATCH(Data!A1991,'20.13'!$B$6:$X$6,0))</f>
        <v>106.1</v>
      </c>
      <c r="K1991" s="14"/>
    </row>
    <row r="1992" spans="1:11" x14ac:dyDescent="0.45">
      <c r="A1992" s="116">
        <v>2020</v>
      </c>
      <c r="B1992" s="14" t="s">
        <v>67</v>
      </c>
      <c r="C1992" s="14">
        <f>INDEX('1.1'!$B$6:$X$103,MATCH(B1992,'1.1'!$A$6:$A$103,0),MATCH(Data!A1992,'1.1'!$B$5:$X$5,0))</f>
        <v>1977.3</v>
      </c>
      <c r="D1992" s="14">
        <f>INDEX('1.2'!$B$6:$X$103,MATCH(B1992,'1.2'!$A$6:$A$103,0),MATCH(Data!A1992,'1.2'!$B$5:$X$5,0))</f>
        <v>1964.1</v>
      </c>
      <c r="E1992" s="14">
        <f>INDEX('1.6.2'!$B$7:$X$104,MATCH(B1992,'1.6.2'!$A$7:$A$104,0),MATCH(Data!A1992,'1.6.2'!$B$6:$X$6,0))</f>
        <v>59.6</v>
      </c>
      <c r="F1992" s="14">
        <f>INDEX('2.10.1'!$B$8:$X$105,MATCH(B1992,'2.10.1'!$A$8:$A$105,0),MATCH(Data!A1992,'2.10.1'!$B$7:$X$7,0))</f>
        <v>5.3</v>
      </c>
      <c r="G1992" s="14">
        <f>INDEX('3.2'!$B$7:$X$104,MATCH(B1992,'3.2'!$A$7:$A$104,0),MATCH(Data!A1992,'3.2'!$B$6:$X$6,0))</f>
        <v>33235</v>
      </c>
      <c r="H1992" s="14">
        <f>INDEX('20.9'!$B$7:$X$104,MATCH(B1992,'20.9'!$A$7:$A$104,0),MATCH(Data!A1992,'20.9'!$B$6:$X$6,0))</f>
        <v>82003</v>
      </c>
      <c r="I1992" s="14">
        <f>INDEX('20.10'!$B$7:$X$104,MATCH(B1992,'20.10'!$A$7:$A$104,0),MATCH(Data!A1992,'20.10'!$B$6:$X$6,0))</f>
        <v>72612</v>
      </c>
      <c r="J1992" s="14">
        <f>INDEX('20.13'!$B$7:$X$104,MATCH(B1992,'20.13'!$A$7:$A$104,0),MATCH(Data!A1992,'20.13'!$B$6:$X$6,0))</f>
        <v>99.2</v>
      </c>
      <c r="K1992" s="14"/>
    </row>
    <row r="1993" spans="1:11" x14ac:dyDescent="0.45">
      <c r="A1993" s="116">
        <v>2020</v>
      </c>
      <c r="B1993" s="14" t="s">
        <v>68</v>
      </c>
      <c r="C1993" s="14">
        <f>INDEX('1.1'!$B$6:$X$103,MATCH(B1993,'1.1'!$A$6:$A$103,0),MATCH(Data!A1993,'1.1'!$B$5:$X$5,0))</f>
        <v>678.6</v>
      </c>
      <c r="D1993" s="14">
        <f>INDEX('1.2'!$B$6:$X$103,MATCH(B1993,'1.2'!$A$6:$A$103,0),MATCH(Data!A1993,'1.2'!$B$5:$X$5,0))</f>
        <v>685.4</v>
      </c>
      <c r="E1993" s="14">
        <f>INDEX('1.6.2'!$B$7:$X$104,MATCH(B1993,'1.6.2'!$A$7:$A$104,0),MATCH(Data!A1993,'1.6.2'!$B$6:$X$6,0))</f>
        <v>58.7</v>
      </c>
      <c r="F1993" s="14">
        <f>INDEX('2.10.1'!$B$8:$X$105,MATCH(B1993,'2.10.1'!$A$8:$A$105,0),MATCH(Data!A1993,'2.10.1'!$B$7:$X$7,0))</f>
        <v>7.7</v>
      </c>
      <c r="G1993" s="14">
        <f>INDEX('3.2'!$B$7:$X$104,MATCH(B1993,'3.2'!$A$7:$A$104,0),MATCH(Data!A1993,'3.2'!$B$6:$X$6,0))</f>
        <v>46621</v>
      </c>
      <c r="H1993" s="14" t="str">
        <f>INDEX('20.9'!$B$7:$X$104,MATCH(B1993,'20.9'!$A$7:$A$104,0),MATCH(Data!A1993,'20.9'!$B$6:$X$6,0))</f>
        <v>…</v>
      </c>
      <c r="I1993" s="14">
        <f>INDEX('20.10'!$B$7:$X$104,MATCH(B1993,'20.10'!$A$7:$A$104,0),MATCH(Data!A1993,'20.10'!$B$6:$X$6,0))</f>
        <v>55715</v>
      </c>
      <c r="J1993" s="14">
        <f>INDEX('20.13'!$B$7:$X$104,MATCH(B1993,'20.13'!$A$7:$A$104,0),MATCH(Data!A1993,'20.13'!$B$6:$X$6,0))</f>
        <v>104.5</v>
      </c>
      <c r="K1993" s="14"/>
    </row>
    <row r="1994" spans="1:11" x14ac:dyDescent="0.45">
      <c r="A1994" s="116">
        <v>2020</v>
      </c>
      <c r="B1994" s="14" t="s">
        <v>69</v>
      </c>
      <c r="C1994" s="14">
        <f>INDEX('1.1'!$B$6:$X$103,MATCH(B1994,'1.1'!$A$6:$A$103,0),MATCH(Data!A1994,'1.1'!$B$5:$X$5,0))</f>
        <v>588.29999999999995</v>
      </c>
      <c r="D1994" s="14">
        <f>INDEX('1.2'!$B$6:$X$103,MATCH(B1994,'1.2'!$A$6:$A$103,0),MATCH(Data!A1994,'1.2'!$B$5:$X$5,0))</f>
        <v>590.5</v>
      </c>
      <c r="E1994" s="14">
        <f>INDEX('1.6.2'!$B$7:$X$104,MATCH(B1994,'1.6.2'!$A$7:$A$104,0),MATCH(Data!A1994,'1.6.2'!$B$6:$X$6,0))</f>
        <v>53.2</v>
      </c>
      <c r="F1994" s="14">
        <f>INDEX('2.10.1'!$B$8:$X$105,MATCH(B1994,'2.10.1'!$A$8:$A$105,0),MATCH(Data!A1994,'2.10.1'!$B$7:$X$7,0))</f>
        <v>5.8</v>
      </c>
      <c r="G1994" s="14">
        <f>INDEX('3.2'!$B$7:$X$104,MATCH(B1994,'3.2'!$A$7:$A$104,0),MATCH(Data!A1994,'3.2'!$B$6:$X$6,0))</f>
        <v>26431</v>
      </c>
      <c r="H1994" s="14">
        <f>INDEX('20.9'!$B$7:$X$104,MATCH(B1994,'20.9'!$A$7:$A$104,0),MATCH(Data!A1994,'20.9'!$B$6:$X$6,0))</f>
        <v>50113</v>
      </c>
      <c r="I1994" s="14">
        <f>INDEX('20.10'!$B$7:$X$104,MATCH(B1994,'20.10'!$A$7:$A$104,0),MATCH(Data!A1994,'20.10'!$B$6:$X$6,0))</f>
        <v>40718</v>
      </c>
      <c r="J1994" s="14">
        <f>INDEX('20.13'!$B$7:$X$104,MATCH(B1994,'20.13'!$A$7:$A$104,0),MATCH(Data!A1994,'20.13'!$B$6:$X$6,0))</f>
        <v>99.8</v>
      </c>
      <c r="K1994" s="14"/>
    </row>
    <row r="1995" spans="1:11" x14ac:dyDescent="0.45">
      <c r="A1995" s="116">
        <v>2020</v>
      </c>
      <c r="B1995" s="14" t="s">
        <v>70</v>
      </c>
      <c r="C1995" s="14">
        <f>INDEX('1.1'!$B$6:$X$103,MATCH(B1995,'1.1'!$A$6:$A$103,0),MATCH(Data!A1995,'1.1'!$B$5:$X$5,0))</f>
        <v>605.1</v>
      </c>
      <c r="D1995" s="14">
        <f>INDEX('1.2'!$B$6:$X$103,MATCH(B1995,'1.2'!$A$6:$A$103,0),MATCH(Data!A1995,'1.2'!$B$5:$X$5,0))</f>
        <v>608.79999999999995</v>
      </c>
      <c r="E1995" s="14">
        <f>INDEX('1.6.2'!$B$7:$X$104,MATCH(B1995,'1.6.2'!$A$7:$A$104,0),MATCH(Data!A1995,'1.6.2'!$B$6:$X$6,0))</f>
        <v>54</v>
      </c>
      <c r="F1995" s="14">
        <f>INDEX('2.10.1'!$B$8:$X$105,MATCH(B1995,'2.10.1'!$A$8:$A$105,0),MATCH(Data!A1995,'2.10.1'!$B$7:$X$7,0))</f>
        <v>6.5</v>
      </c>
      <c r="G1995" s="14">
        <f>INDEX('3.2'!$B$7:$X$104,MATCH(B1995,'3.2'!$A$7:$A$104,0),MATCH(Data!A1995,'3.2'!$B$6:$X$6,0))</f>
        <v>26444</v>
      </c>
      <c r="H1995" s="14">
        <f>INDEX('20.9'!$B$7:$X$104,MATCH(B1995,'20.9'!$A$7:$A$104,0),MATCH(Data!A1995,'20.9'!$B$6:$X$6,0))</f>
        <v>39683</v>
      </c>
      <c r="I1995" s="14">
        <f>INDEX('20.10'!$B$7:$X$104,MATCH(B1995,'20.10'!$A$7:$A$104,0),MATCH(Data!A1995,'20.10'!$B$6:$X$6,0))</f>
        <v>41222</v>
      </c>
      <c r="J1995" s="14">
        <f>INDEX('20.13'!$B$7:$X$104,MATCH(B1995,'20.13'!$A$7:$A$104,0),MATCH(Data!A1995,'20.13'!$B$6:$X$6,0))</f>
        <v>99.8</v>
      </c>
      <c r="K1995" s="14"/>
    </row>
    <row r="1996" spans="1:11" x14ac:dyDescent="0.45">
      <c r="A1996" s="116">
        <v>2020</v>
      </c>
      <c r="B1996" s="14" t="s">
        <v>71</v>
      </c>
      <c r="C1996" s="14">
        <f>INDEX('1.1'!$B$6:$X$103,MATCH(B1996,'1.1'!$A$6:$A$103,0),MATCH(Data!A1996,'1.1'!$B$5:$X$5,0))</f>
        <v>5588.5</v>
      </c>
      <c r="D1996" s="14">
        <f>INDEX('1.2'!$B$6:$X$103,MATCH(B1996,'1.2'!$A$6:$A$103,0),MATCH(Data!A1996,'1.2'!$B$5:$X$5,0))</f>
        <v>5584.6</v>
      </c>
      <c r="E1996" s="14">
        <f>INDEX('1.6.2'!$B$7:$X$104,MATCH(B1996,'1.6.2'!$A$7:$A$104,0),MATCH(Data!A1996,'1.6.2'!$B$6:$X$6,0))</f>
        <v>58.9</v>
      </c>
      <c r="F1996" s="14">
        <f>INDEX('2.10.1'!$B$8:$X$105,MATCH(B1996,'2.10.1'!$A$8:$A$105,0),MATCH(Data!A1996,'2.10.1'!$B$7:$X$7,0))</f>
        <v>2.9</v>
      </c>
      <c r="G1996" s="14">
        <f>INDEX('3.2'!$B$7:$X$104,MATCH(B1996,'3.2'!$A$7:$A$104,0),MATCH(Data!A1996,'3.2'!$B$6:$X$6,0))</f>
        <v>49375</v>
      </c>
      <c r="H1996" s="14">
        <f>INDEX('20.9'!$B$7:$X$104,MATCH(B1996,'20.9'!$A$7:$A$104,0),MATCH(Data!A1996,'20.9'!$B$6:$X$6,0))</f>
        <v>133281</v>
      </c>
      <c r="I1996" s="14">
        <f>INDEX('20.10'!$B$7:$X$104,MATCH(B1996,'20.10'!$A$7:$A$104,0),MATCH(Data!A1996,'20.10'!$B$6:$X$6,0))</f>
        <v>132775</v>
      </c>
      <c r="J1996" s="14">
        <f>INDEX('20.13'!$B$7:$X$104,MATCH(B1996,'20.13'!$A$7:$A$104,0),MATCH(Data!A1996,'20.13'!$B$6:$X$6,0))</f>
        <v>107.7</v>
      </c>
      <c r="K1996" s="14"/>
    </row>
    <row r="1997" spans="1:11" ht="18" x14ac:dyDescent="0.45">
      <c r="A1997" s="116">
        <v>2020</v>
      </c>
      <c r="B1997" s="55" t="s">
        <v>151</v>
      </c>
      <c r="C1997" s="14">
        <f>INDEX('1.1'!$B$6:$X$103,MATCH(B1997,'1.1'!$A$6:$A$103,0),MATCH(Data!A1997,'1.1'!$B$5:$X$5,0))</f>
        <v>16737.900000000001</v>
      </c>
      <c r="D1997" s="14">
        <f>INDEX('1.2'!$B$6:$X$103,MATCH(B1997,'1.2'!$A$6:$A$103,0),MATCH(Data!A1997,'1.2'!$B$5:$X$5,0))</f>
        <v>16743.2</v>
      </c>
      <c r="E1997" s="14">
        <f>INDEX('1.6.2'!$B$7:$X$104,MATCH(B1997,'1.6.2'!$A$7:$A$104,0),MATCH(Data!A1997,'1.6.2'!$B$6:$X$6,0))</f>
        <v>56</v>
      </c>
      <c r="F1997" s="14">
        <f>INDEX('2.10.1'!$B$8:$X$105,MATCH(B1997,'2.10.1'!$A$8:$A$105,0),MATCH(Data!A1997,'2.10.1'!$B$7:$X$7,0))</f>
        <v>6.1</v>
      </c>
      <c r="G1997" s="14">
        <f>INDEX('3.2'!$B$7:$X$104,MATCH(B1997,'3.2'!$A$7:$A$104,0),MATCH(Data!A1997,'3.2'!$B$6:$X$6,0))</f>
        <v>30910</v>
      </c>
      <c r="H1997" s="14">
        <f>INDEX('20.9'!$B$7:$X$104,MATCH(B1997,'20.9'!$A$7:$A$104,0),MATCH(Data!A1997,'20.9'!$B$6:$X$6,0))</f>
        <v>59072</v>
      </c>
      <c r="I1997" s="14">
        <f>INDEX('20.10'!$B$7:$X$104,MATCH(B1997,'20.10'!$A$7:$A$104,0),MATCH(Data!A1997,'20.10'!$B$6:$X$6,0))</f>
        <v>57492</v>
      </c>
      <c r="J1997" s="14">
        <f>INDEX('20.13'!$B$7:$X$104,MATCH(B1997,'20.13'!$A$7:$A$104,0),MATCH(Data!A1997,'20.13'!$B$6:$X$6,0))</f>
        <v>103</v>
      </c>
      <c r="K1997" s="14"/>
    </row>
    <row r="1998" spans="1:11" x14ac:dyDescent="0.45">
      <c r="A1998" s="116">
        <v>2020</v>
      </c>
      <c r="B1998" s="14" t="s">
        <v>72</v>
      </c>
      <c r="C1998" s="14">
        <f>INDEX('1.1'!$B$6:$X$103,MATCH(B1998,'1.1'!$A$6:$A$103,0),MATCH(Data!A1998,'1.1'!$B$5:$X$5,0))</f>
        <v>490.4</v>
      </c>
      <c r="D1998" s="14">
        <f>INDEX('1.2'!$B$6:$X$103,MATCH(B1998,'1.2'!$A$6:$A$103,0),MATCH(Data!A1998,'1.2'!$B$5:$X$5,0))</f>
        <v>489</v>
      </c>
      <c r="E1998" s="14">
        <f>INDEX('1.6.2'!$B$7:$X$104,MATCH(B1998,'1.6.2'!$A$7:$A$104,0),MATCH(Data!A1998,'1.6.2'!$B$6:$X$6,0))</f>
        <v>56.2</v>
      </c>
      <c r="F1998" s="14">
        <f>INDEX('2.10.1'!$B$8:$X$105,MATCH(B1998,'2.10.1'!$A$8:$A$105,0),MATCH(Data!A1998,'2.10.1'!$B$7:$X$7,0))</f>
        <v>8.5</v>
      </c>
      <c r="G1998" s="14">
        <f>INDEX('3.2'!$B$7:$X$104,MATCH(B1998,'3.2'!$A$7:$A$104,0),MATCH(Data!A1998,'3.2'!$B$6:$X$6,0))</f>
        <v>30320</v>
      </c>
      <c r="H1998" s="14">
        <f>INDEX('20.9'!$B$7:$X$104,MATCH(B1998,'20.9'!$A$7:$A$104,0),MATCH(Data!A1998,'20.9'!$B$6:$X$6,0))</f>
        <v>46469</v>
      </c>
      <c r="I1998" s="14">
        <f>INDEX('20.10'!$B$7:$X$104,MATCH(B1998,'20.10'!$A$7:$A$104,0),MATCH(Data!A1998,'20.10'!$B$6:$X$6,0))</f>
        <v>45169</v>
      </c>
      <c r="J1998" s="14">
        <f>INDEX('20.13'!$B$7:$X$104,MATCH(B1998,'20.13'!$A$7:$A$104,0),MATCH(Data!A1998,'20.13'!$B$6:$X$6,0))</f>
        <v>103</v>
      </c>
      <c r="K1998" s="14"/>
    </row>
    <row r="1999" spans="1:11" x14ac:dyDescent="0.45">
      <c r="A1999" s="116">
        <v>2020</v>
      </c>
      <c r="B1999" s="14" t="s">
        <v>73</v>
      </c>
      <c r="C1999" s="14">
        <f>INDEX('1.1'!$B$6:$X$103,MATCH(B1999,'1.1'!$A$6:$A$103,0),MATCH(Data!A1999,'1.1'!$B$5:$X$5,0))</f>
        <v>268.89999999999998</v>
      </c>
      <c r="D1999" s="14">
        <f>INDEX('1.2'!$B$6:$X$103,MATCH(B1999,'1.2'!$A$6:$A$103,0),MATCH(Data!A1999,'1.2'!$B$5:$X$5,0))</f>
        <v>269.5</v>
      </c>
      <c r="E1999" s="14">
        <f>INDEX('1.6.2'!$B$7:$X$104,MATCH(B1999,'1.6.2'!$A$7:$A$104,0),MATCH(Data!A1999,'1.6.2'!$B$6:$X$6,0))</f>
        <v>55.3</v>
      </c>
      <c r="F1999" s="14">
        <f>INDEX('2.10.1'!$B$8:$X$105,MATCH(B1999,'2.10.1'!$A$8:$A$105,0),MATCH(Data!A1999,'2.10.1'!$B$7:$X$7,0))</f>
        <v>9.6</v>
      </c>
      <c r="G1999" s="14">
        <f>INDEX('3.2'!$B$7:$X$104,MATCH(B1999,'3.2'!$A$7:$A$104,0),MATCH(Data!A1999,'3.2'!$B$6:$X$6,0))</f>
        <v>19816</v>
      </c>
      <c r="H1999" s="14">
        <f>INDEX('20.9'!$B$7:$X$104,MATCH(B1999,'20.9'!$A$7:$A$104,0),MATCH(Data!A1999,'20.9'!$B$6:$X$6,0))</f>
        <v>34799</v>
      </c>
      <c r="I1999" s="14">
        <f>INDEX('20.10'!$B$7:$X$104,MATCH(B1999,'20.10'!$A$7:$A$104,0),MATCH(Data!A1999,'20.10'!$B$6:$X$6,0))</f>
        <v>38756</v>
      </c>
      <c r="J1999" s="14">
        <f>INDEX('20.13'!$B$7:$X$104,MATCH(B1999,'20.13'!$A$7:$A$104,0),MATCH(Data!A1999,'20.13'!$B$6:$X$6,0))</f>
        <v>103.4</v>
      </c>
      <c r="K1999" s="14"/>
    </row>
    <row r="2000" spans="1:11" x14ac:dyDescent="0.45">
      <c r="A2000" s="116">
        <v>2020</v>
      </c>
      <c r="B2000" s="14" t="s">
        <v>74</v>
      </c>
      <c r="C2000" s="14">
        <f>INDEX('1.1'!$B$6:$X$103,MATCH(B2000,'1.1'!$A$6:$A$103,0),MATCH(Data!A2000,'1.1'!$B$5:$X$5,0))</f>
        <v>1932</v>
      </c>
      <c r="D2000" s="14">
        <f>INDEX('1.2'!$B$6:$X$103,MATCH(B2000,'1.2'!$A$6:$A$103,0),MATCH(Data!A2000,'1.2'!$B$5:$X$5,0))</f>
        <v>1935.3</v>
      </c>
      <c r="E2000" s="14">
        <f>INDEX('1.6.2'!$B$7:$X$104,MATCH(B2000,'1.6.2'!$A$7:$A$104,0),MATCH(Data!A2000,'1.6.2'!$B$6:$X$6,0))</f>
        <v>54.2</v>
      </c>
      <c r="F2000" s="14">
        <f>INDEX('2.10.1'!$B$8:$X$105,MATCH(B2000,'2.10.1'!$A$8:$A$105,0),MATCH(Data!A2000,'2.10.1'!$B$7:$X$7,0))</f>
        <v>6.3</v>
      </c>
      <c r="G2000" s="14">
        <f>INDEX('3.2'!$B$7:$X$104,MATCH(B2000,'3.2'!$A$7:$A$104,0),MATCH(Data!A2000,'3.2'!$B$6:$X$6,0))</f>
        <v>23033</v>
      </c>
      <c r="H2000" s="14">
        <f>INDEX('20.9'!$B$7:$X$104,MATCH(B2000,'20.9'!$A$7:$A$104,0),MATCH(Data!A2000,'20.9'!$B$6:$X$6,0))</f>
        <v>72303</v>
      </c>
      <c r="I2000" s="14">
        <f>INDEX('20.10'!$B$7:$X$104,MATCH(B2000,'20.10'!$A$7:$A$104,0),MATCH(Data!A2000,'20.10'!$B$6:$X$6,0))</f>
        <v>65751</v>
      </c>
      <c r="J2000" s="14">
        <f>INDEX('20.13'!$B$7:$X$104,MATCH(B2000,'20.13'!$A$7:$A$104,0),MATCH(Data!A2000,'20.13'!$B$6:$X$6,0))</f>
        <v>109.6</v>
      </c>
      <c r="K2000" s="14"/>
    </row>
    <row r="2001" spans="1:11" x14ac:dyDescent="0.45">
      <c r="A2001" s="116">
        <v>2020</v>
      </c>
      <c r="B2001" s="14" t="s">
        <v>75</v>
      </c>
      <c r="C2001" s="14">
        <f>INDEX('1.1'!$B$6:$X$103,MATCH(B2001,'1.1'!$A$6:$A$103,0),MATCH(Data!A2001,'1.1'!$B$5:$X$5,0))</f>
        <v>5815.6</v>
      </c>
      <c r="D2001" s="14">
        <f>INDEX('1.2'!$B$6:$X$103,MATCH(B2001,'1.2'!$A$6:$A$103,0),MATCH(Data!A2001,'1.2'!$B$5:$X$5,0))</f>
        <v>5804.9</v>
      </c>
      <c r="E2001" s="14">
        <f>INDEX('1.6.2'!$B$7:$X$104,MATCH(B2001,'1.6.2'!$A$7:$A$104,0),MATCH(Data!A2001,'1.6.2'!$B$6:$X$6,0))</f>
        <v>55.5</v>
      </c>
      <c r="F2001" s="14">
        <f>INDEX('2.10.1'!$B$8:$X$105,MATCH(B2001,'2.10.1'!$A$8:$A$105,0),MATCH(Data!A2001,'2.10.1'!$B$7:$X$7,0))</f>
        <v>5.7</v>
      </c>
      <c r="G2001" s="14">
        <f>INDEX('3.2'!$B$7:$X$104,MATCH(B2001,'3.2'!$A$7:$A$104,0),MATCH(Data!A2001,'3.2'!$B$6:$X$6,0))</f>
        <v>37352</v>
      </c>
      <c r="H2001" s="14">
        <f>INDEX('20.9'!$B$7:$X$104,MATCH(B2001,'20.9'!$A$7:$A$104,0),MATCH(Data!A2001,'20.9'!$B$6:$X$6,0))</f>
        <v>58046</v>
      </c>
      <c r="I2001" s="14">
        <f>INDEX('20.10'!$B$7:$X$104,MATCH(B2001,'20.10'!$A$7:$A$104,0),MATCH(Data!A2001,'20.10'!$B$6:$X$6,0))</f>
        <v>59617</v>
      </c>
      <c r="J2001" s="14">
        <f>INDEX('20.13'!$B$7:$X$104,MATCH(B2001,'20.13'!$A$7:$A$104,0),MATCH(Data!A2001,'20.13'!$B$6:$X$6,0))</f>
        <v>100.5</v>
      </c>
      <c r="K2001" s="14"/>
    </row>
    <row r="2002" spans="1:11" x14ac:dyDescent="0.45">
      <c r="A2002" s="116">
        <v>2020</v>
      </c>
      <c r="B2002" s="14" t="s">
        <v>76</v>
      </c>
      <c r="C2002" s="14">
        <f>INDEX('1.1'!$B$6:$X$103,MATCH(B2002,'1.1'!$A$6:$A$103,0),MATCH(Data!A2002,'1.1'!$B$5:$X$5,0))</f>
        <v>969</v>
      </c>
      <c r="D2002" s="14">
        <f>INDEX('1.2'!$B$6:$X$103,MATCH(B2002,'1.2'!$A$6:$A$103,0),MATCH(Data!A2002,'1.2'!$B$5:$X$5,0))</f>
        <v>974.5</v>
      </c>
      <c r="E2002" s="14">
        <f>INDEX('1.6.2'!$B$7:$X$104,MATCH(B2002,'1.6.2'!$A$7:$A$104,0),MATCH(Data!A2002,'1.6.2'!$B$6:$X$6,0))</f>
        <v>55.6</v>
      </c>
      <c r="F2002" s="14">
        <f>INDEX('2.10.1'!$B$8:$X$105,MATCH(B2002,'2.10.1'!$A$8:$A$105,0),MATCH(Data!A2002,'2.10.1'!$B$7:$X$7,0))</f>
        <v>7.9</v>
      </c>
      <c r="G2002" s="14">
        <f>INDEX('3.2'!$B$7:$X$104,MATCH(B2002,'3.2'!$A$7:$A$104,0),MATCH(Data!A2002,'3.2'!$B$6:$X$6,0))</f>
        <v>25206</v>
      </c>
      <c r="H2002" s="14">
        <f>INDEX('20.9'!$B$7:$X$104,MATCH(B2002,'20.9'!$A$7:$A$104,0),MATCH(Data!A2002,'20.9'!$B$6:$X$6,0))</f>
        <v>57914</v>
      </c>
      <c r="I2002" s="14">
        <f>INDEX('20.10'!$B$7:$X$104,MATCH(B2002,'20.10'!$A$7:$A$104,0),MATCH(Data!A2002,'20.10'!$B$6:$X$6,0))</f>
        <v>45407</v>
      </c>
      <c r="J2002" s="14">
        <f>INDEX('20.13'!$B$7:$X$104,MATCH(B2002,'20.13'!$A$7:$A$104,0),MATCH(Data!A2002,'20.13'!$B$6:$X$6,0))</f>
        <v>105.1</v>
      </c>
      <c r="K2002" s="14"/>
    </row>
    <row r="2003" spans="1:11" x14ac:dyDescent="0.45">
      <c r="A2003" s="116">
        <v>2020</v>
      </c>
      <c r="B2003" s="14" t="s">
        <v>77</v>
      </c>
      <c r="C2003" s="14">
        <f>INDEX('1.1'!$B$6:$X$103,MATCH(B2003,'1.1'!$A$6:$A$103,0),MATCH(Data!A2003,'1.1'!$B$5:$X$5,0))</f>
        <v>2513.6</v>
      </c>
      <c r="D2003" s="14">
        <f>INDEX('1.2'!$B$6:$X$103,MATCH(B2003,'1.2'!$A$6:$A$103,0),MATCH(Data!A2003,'1.2'!$B$5:$X$5,0))</f>
        <v>2519.9</v>
      </c>
      <c r="E2003" s="14">
        <f>INDEX('1.6.2'!$B$7:$X$104,MATCH(B2003,'1.6.2'!$A$7:$A$104,0),MATCH(Data!A2003,'1.6.2'!$B$6:$X$6,0))</f>
        <v>57</v>
      </c>
      <c r="F2003" s="14">
        <f>INDEX('2.10.1'!$B$8:$X$105,MATCH(B2003,'2.10.1'!$A$8:$A$105,0),MATCH(Data!A2003,'2.10.1'!$B$7:$X$7,0))</f>
        <v>7.6</v>
      </c>
      <c r="G2003" s="14">
        <f>INDEX('3.2'!$B$7:$X$104,MATCH(B2003,'3.2'!$A$7:$A$104,0),MATCH(Data!A2003,'3.2'!$B$6:$X$6,0))</f>
        <v>24995</v>
      </c>
      <c r="H2003" s="14">
        <f>INDEX('20.9'!$B$7:$X$104,MATCH(B2003,'20.9'!$A$7:$A$104,0),MATCH(Data!A2003,'20.9'!$B$6:$X$6,0))</f>
        <v>50300</v>
      </c>
      <c r="I2003" s="14">
        <f>INDEX('20.10'!$B$7:$X$104,MATCH(B2003,'20.10'!$A$7:$A$104,0),MATCH(Data!A2003,'20.10'!$B$6:$X$6,0))</f>
        <v>43866</v>
      </c>
      <c r="J2003" s="14">
        <f>INDEX('20.13'!$B$7:$X$104,MATCH(B2003,'20.13'!$A$7:$A$104,0),MATCH(Data!A2003,'20.13'!$B$6:$X$6,0))</f>
        <v>102</v>
      </c>
      <c r="K2003" s="14"/>
    </row>
    <row r="2004" spans="1:11" x14ac:dyDescent="0.45">
      <c r="A2004" s="116">
        <v>2020</v>
      </c>
      <c r="B2004" s="14" t="s">
        <v>78</v>
      </c>
      <c r="C2004" s="14">
        <f>INDEX('1.1'!$B$6:$X$103,MATCH(B2004,'1.1'!$A$6:$A$103,0),MATCH(Data!A2004,'1.1'!$B$5:$X$5,0))</f>
        <v>4216.6000000000004</v>
      </c>
      <c r="D2004" s="14">
        <f>INDEX('1.2'!$B$6:$X$103,MATCH(B2004,'1.2'!$A$6:$A$103,0),MATCH(Data!A2004,'1.2'!$B$5:$X$5,0))</f>
        <v>4223</v>
      </c>
      <c r="E2004" s="14">
        <f>INDEX('1.6.2'!$B$7:$X$104,MATCH(B2004,'1.6.2'!$A$7:$A$104,0),MATCH(Data!A2004,'1.6.2'!$B$6:$X$6,0))</f>
        <v>56.5</v>
      </c>
      <c r="F2004" s="14">
        <f>INDEX('2.10.1'!$B$8:$X$105,MATCH(B2004,'2.10.1'!$A$8:$A$105,0),MATCH(Data!A2004,'2.10.1'!$B$7:$X$7,0))</f>
        <v>5</v>
      </c>
      <c r="G2004" s="14">
        <f>INDEX('3.2'!$B$7:$X$104,MATCH(B2004,'3.2'!$A$7:$A$104,0),MATCH(Data!A2004,'3.2'!$B$6:$X$6,0))</f>
        <v>31519</v>
      </c>
      <c r="H2004" s="14">
        <f>INDEX('20.9'!$B$7:$X$104,MATCH(B2004,'20.9'!$A$7:$A$104,0),MATCH(Data!A2004,'20.9'!$B$6:$X$6,0))</f>
        <v>57793</v>
      </c>
      <c r="I2004" s="14">
        <f>INDEX('20.10'!$B$7:$X$104,MATCH(B2004,'20.10'!$A$7:$A$104,0),MATCH(Data!A2004,'20.10'!$B$6:$X$6,0))</f>
        <v>54909</v>
      </c>
      <c r="J2004" s="14">
        <f>INDEX('20.13'!$B$7:$X$104,MATCH(B2004,'20.13'!$A$7:$A$104,0),MATCH(Data!A2004,'20.13'!$B$6:$X$6,0))</f>
        <v>101.7</v>
      </c>
      <c r="K2004" s="14"/>
    </row>
    <row r="2005" spans="1:11" x14ac:dyDescent="0.45">
      <c r="A2005" s="116">
        <v>2020</v>
      </c>
      <c r="B2005" s="14" t="s">
        <v>79</v>
      </c>
      <c r="C2005" s="14">
        <f>INDEX('1.1'!$B$6:$X$103,MATCH(B2005,'1.1'!$A$6:$A$103,0),MATCH(Data!A2005,'1.1'!$B$5:$X$5,0))</f>
        <v>531.79999999999995</v>
      </c>
      <c r="D2005" s="14">
        <f>INDEX('1.2'!$B$6:$X$103,MATCH(B2005,'1.2'!$A$6:$A$103,0),MATCH(Data!A2005,'1.2'!$B$5:$X$5,0))</f>
        <v>527.1</v>
      </c>
      <c r="E2005" s="14">
        <f>INDEX('1.6.2'!$B$7:$X$104,MATCH(B2005,'1.6.2'!$A$7:$A$104,0),MATCH(Data!A2005,'1.6.2'!$B$6:$X$6,0))</f>
        <v>58.6</v>
      </c>
      <c r="F2005" s="14">
        <f>INDEX('2.10.1'!$B$8:$X$105,MATCH(B2005,'2.10.1'!$A$8:$A$105,0),MATCH(Data!A2005,'2.10.1'!$B$7:$X$7,0))</f>
        <v>4.5999999999999996</v>
      </c>
      <c r="G2005" s="14">
        <f>INDEX('3.2'!$B$7:$X$104,MATCH(B2005,'3.2'!$A$7:$A$104,0),MATCH(Data!A2005,'3.2'!$B$6:$X$6,0))</f>
        <v>29970</v>
      </c>
      <c r="H2005" s="14">
        <f>INDEX('20.9'!$B$7:$X$104,MATCH(B2005,'20.9'!$A$7:$A$104,0),MATCH(Data!A2005,'20.9'!$B$6:$X$6,0))</f>
        <v>82593</v>
      </c>
      <c r="I2005" s="14">
        <f>INDEX('20.10'!$B$7:$X$104,MATCH(B2005,'20.10'!$A$7:$A$104,0),MATCH(Data!A2005,'20.10'!$B$6:$X$6,0))</f>
        <v>81290</v>
      </c>
      <c r="J2005" s="14">
        <f>INDEX('20.13'!$B$7:$X$104,MATCH(B2005,'20.13'!$A$7:$A$104,0),MATCH(Data!A2005,'20.13'!$B$6:$X$6,0))</f>
        <v>100.1</v>
      </c>
      <c r="K2005" s="14"/>
    </row>
    <row r="2006" spans="1:11" ht="18" x14ac:dyDescent="0.45">
      <c r="A2006" s="116">
        <v>2020</v>
      </c>
      <c r="B2006" s="44" t="s">
        <v>139</v>
      </c>
      <c r="C2006" s="14">
        <f>INDEX('1.1'!$B$6:$X$103,MATCH(B2006,'1.1'!$A$6:$A$103,0),MATCH(Data!A2006,'1.1'!$B$5:$X$5,0))</f>
        <v>10131.299999999999</v>
      </c>
      <c r="D2006" s="14">
        <f>INDEX('1.2'!$B$6:$X$103,MATCH(B2006,'1.2'!$A$6:$A$103,0),MATCH(Data!A2006,'1.2'!$B$5:$X$5,0))</f>
        <v>10106.700000000001</v>
      </c>
      <c r="E2006" s="14">
        <f>INDEX('1.6.2'!$B$7:$X$104,MATCH(B2006,'1.6.2'!$A$7:$A$104,0),MATCH(Data!A2006,'1.6.2'!$B$6:$X$6,0))</f>
        <v>58.5</v>
      </c>
      <c r="F2006" s="14">
        <f>INDEX('2.10.1'!$B$8:$X$105,MATCH(B2006,'2.10.1'!$A$8:$A$105,0),MATCH(Data!A2006,'2.10.1'!$B$7:$X$7,0))</f>
        <v>13.9</v>
      </c>
      <c r="G2006" s="14">
        <f>INDEX('3.2'!$B$7:$X$104,MATCH(B2006,'3.2'!$A$7:$A$104,0),MATCH(Data!A2006,'3.2'!$B$6:$X$6,0))</f>
        <v>24525</v>
      </c>
      <c r="H2006" s="14">
        <f>INDEX('20.9'!$B$7:$X$104,MATCH(B2006,'20.9'!$A$7:$A$104,0),MATCH(Data!A2006,'20.9'!$B$6:$X$6,0))</f>
        <v>40567</v>
      </c>
      <c r="I2006" s="14">
        <f>INDEX('20.10'!$B$7:$X$104,MATCH(B2006,'20.10'!$A$7:$A$104,0),MATCH(Data!A2006,'20.10'!$B$6:$X$6,0))</f>
        <v>48877</v>
      </c>
      <c r="J2006" s="14">
        <f>INDEX('20.13'!$B$7:$X$104,MATCH(B2006,'20.13'!$A$7:$A$104,0),MATCH(Data!A2006,'20.13'!$B$6:$X$6,0))</f>
        <v>103.9</v>
      </c>
      <c r="K2006" s="14"/>
    </row>
    <row r="2007" spans="1:11" x14ac:dyDescent="0.45">
      <c r="A2007" s="116">
        <v>2020</v>
      </c>
      <c r="B2007" s="14" t="s">
        <v>80</v>
      </c>
      <c r="C2007" s="14">
        <f>INDEX('1.1'!$B$6:$X$103,MATCH(B2007,'1.1'!$A$6:$A$103,0),MATCH(Data!A2007,'1.1'!$B$5:$X$5,0))</f>
        <v>3164.8</v>
      </c>
      <c r="D2007" s="14">
        <f>INDEX('1.2'!$B$6:$X$103,MATCH(B2007,'1.2'!$A$6:$A$103,0),MATCH(Data!A2007,'1.2'!$B$5:$X$5,0))</f>
        <v>3152.9</v>
      </c>
      <c r="E2007" s="14">
        <f>INDEX('1.6.2'!$B$7:$X$104,MATCH(B2007,'1.6.2'!$A$7:$A$104,0),MATCH(Data!A2007,'1.6.2'!$B$6:$X$6,0))</f>
        <v>60.4</v>
      </c>
      <c r="F2007" s="14">
        <f>INDEX('2.10.1'!$B$8:$X$105,MATCH(B2007,'2.10.1'!$A$8:$A$105,0),MATCH(Data!A2007,'2.10.1'!$B$7:$X$7,0))</f>
        <v>15.7</v>
      </c>
      <c r="G2007" s="14">
        <f>INDEX('3.2'!$B$7:$X$104,MATCH(B2007,'3.2'!$A$7:$A$104,0),MATCH(Data!A2007,'3.2'!$B$6:$X$6,0))</f>
        <v>27666</v>
      </c>
      <c r="H2007" s="14">
        <f>INDEX('20.9'!$B$7:$X$104,MATCH(B2007,'20.9'!$A$7:$A$104,0),MATCH(Data!A2007,'20.9'!$B$6:$X$6,0))</f>
        <v>32150</v>
      </c>
      <c r="I2007" s="14">
        <f>INDEX('20.10'!$B$7:$X$104,MATCH(B2007,'20.10'!$A$7:$A$104,0),MATCH(Data!A2007,'20.10'!$B$6:$X$6,0))</f>
        <v>50358</v>
      </c>
      <c r="J2007" s="14">
        <f>INDEX('20.13'!$B$7:$X$104,MATCH(B2007,'20.13'!$A$7:$A$104,0),MATCH(Data!A2007,'20.13'!$B$6:$X$6,0))</f>
        <v>105.6</v>
      </c>
      <c r="K2007" s="14"/>
    </row>
    <row r="2008" spans="1:11" x14ac:dyDescent="0.45">
      <c r="A2008" s="116">
        <v>2020</v>
      </c>
      <c r="B2008" s="14" t="s">
        <v>140</v>
      </c>
      <c r="C2008" s="14">
        <f>INDEX('1.1'!$B$6:$X$103,MATCH(B2008,'1.1'!$A$6:$A$103,0),MATCH(Data!A2008,'1.1'!$B$5:$X$5,0))</f>
        <v>504</v>
      </c>
      <c r="D2008" s="14">
        <f>INDEX('1.2'!$B$6:$X$103,MATCH(B2008,'1.2'!$A$6:$A$103,0),MATCH(Data!A2008,'1.2'!$B$5:$X$5,0))</f>
        <v>500.3</v>
      </c>
      <c r="E2008" s="14">
        <f>INDEX('1.6.2'!$B$7:$X$104,MATCH(B2008,'1.6.2'!$A$7:$A$104,0),MATCH(Data!A2008,'1.6.2'!$B$6:$X$6,0))</f>
        <v>61.3</v>
      </c>
      <c r="F2008" s="14">
        <f>INDEX('2.10.1'!$B$8:$X$105,MATCH(B2008,'2.10.1'!$A$8:$A$105,0),MATCH(Data!A2008,'2.10.1'!$B$7:$X$7,0))</f>
        <v>29.8</v>
      </c>
      <c r="G2008" s="14">
        <f>INDEX('3.2'!$B$7:$X$104,MATCH(B2008,'3.2'!$A$7:$A$104,0),MATCH(Data!A2008,'3.2'!$B$6:$X$6,0))</f>
        <v>16877</v>
      </c>
      <c r="H2008" s="14">
        <f>INDEX('20.9'!$B$7:$X$104,MATCH(B2008,'20.9'!$A$7:$A$104,0),MATCH(Data!A2008,'20.9'!$B$6:$X$6,0))</f>
        <v>39437</v>
      </c>
      <c r="I2008" s="14">
        <f>INDEX('20.10'!$B$7:$X$104,MATCH(B2008,'20.10'!$A$7:$A$104,0),MATCH(Data!A2008,'20.10'!$B$6:$X$6,0))</f>
        <v>33178</v>
      </c>
      <c r="J2008" s="14">
        <f>INDEX('20.13'!$B$7:$X$104,MATCH(B2008,'20.13'!$A$7:$A$104,0),MATCH(Data!A2008,'20.13'!$B$6:$X$6,0))</f>
        <v>106.7</v>
      </c>
      <c r="K2008" s="14"/>
    </row>
    <row r="2009" spans="1:11" x14ac:dyDescent="0.45">
      <c r="A2009" s="116">
        <v>2020</v>
      </c>
      <c r="B2009" s="14" t="s">
        <v>81</v>
      </c>
      <c r="C2009" s="14">
        <f>INDEX('1.1'!$B$6:$X$103,MATCH(B2009,'1.1'!$A$6:$A$103,0),MATCH(Data!A2009,'1.1'!$B$5:$X$5,0))</f>
        <v>900.6</v>
      </c>
      <c r="D2009" s="14">
        <f>INDEX('1.2'!$B$6:$X$103,MATCH(B2009,'1.2'!$A$6:$A$103,0),MATCH(Data!A2009,'1.2'!$B$5:$X$5,0))</f>
        <v>899</v>
      </c>
      <c r="E2009" s="14">
        <f>INDEX('1.6.2'!$B$7:$X$104,MATCH(B2009,'1.6.2'!$A$7:$A$104,0),MATCH(Data!A2009,'1.6.2'!$B$6:$X$6,0))</f>
        <v>58.5</v>
      </c>
      <c r="F2009" s="14">
        <f>INDEX('2.10.1'!$B$8:$X$105,MATCH(B2009,'2.10.1'!$A$8:$A$105,0),MATCH(Data!A2009,'2.10.1'!$B$7:$X$7,0))</f>
        <v>14.8</v>
      </c>
      <c r="G2009" s="14">
        <f>INDEX('3.2'!$B$7:$X$104,MATCH(B2009,'3.2'!$A$7:$A$104,0),MATCH(Data!A2009,'3.2'!$B$6:$X$6,0))</f>
        <v>22016</v>
      </c>
      <c r="H2009" s="14">
        <f>INDEX('20.9'!$B$7:$X$104,MATCH(B2009,'20.9'!$A$7:$A$104,0),MATCH(Data!A2009,'20.9'!$B$6:$X$6,0))</f>
        <v>32036</v>
      </c>
      <c r="I2009" s="14">
        <f>INDEX('20.10'!$B$7:$X$104,MATCH(B2009,'20.10'!$A$7:$A$104,0),MATCH(Data!A2009,'20.10'!$B$6:$X$6,0))</f>
        <v>44637</v>
      </c>
      <c r="J2009" s="14">
        <f>INDEX('20.13'!$B$7:$X$104,MATCH(B2009,'20.13'!$A$7:$A$104,0),MATCH(Data!A2009,'20.13'!$B$6:$X$6,0))</f>
        <v>98.7</v>
      </c>
      <c r="K2009" s="14"/>
    </row>
    <row r="2010" spans="1:11" x14ac:dyDescent="0.45">
      <c r="A2010" s="116">
        <v>2020</v>
      </c>
      <c r="B2010" s="14" t="s">
        <v>82</v>
      </c>
      <c r="C2010" s="14">
        <f>INDEX('1.1'!$B$6:$X$103,MATCH(B2010,'1.1'!$A$6:$A$103,0),MATCH(Data!A2010,'1.1'!$B$5:$X$5,0))</f>
        <v>470.3</v>
      </c>
      <c r="D2010" s="14">
        <f>INDEX('1.2'!$B$6:$X$103,MATCH(B2010,'1.2'!$A$6:$A$103,0),MATCH(Data!A2010,'1.2'!$B$5:$X$5,0))</f>
        <v>470.3</v>
      </c>
      <c r="E2010" s="14">
        <f>INDEX('1.6.2'!$B$7:$X$104,MATCH(B2010,'1.6.2'!$A$7:$A$104,0),MATCH(Data!A2010,'1.6.2'!$B$6:$X$6,0))</f>
        <v>57.4</v>
      </c>
      <c r="F2010" s="14">
        <f>INDEX('2.10.1'!$B$8:$X$105,MATCH(B2010,'2.10.1'!$A$8:$A$105,0),MATCH(Data!A2010,'2.10.1'!$B$7:$X$7,0))</f>
        <v>14.7</v>
      </c>
      <c r="G2010" s="14">
        <f>INDEX('3.2'!$B$7:$X$104,MATCH(B2010,'3.2'!$A$7:$A$104,0),MATCH(Data!A2010,'3.2'!$B$6:$X$6,0))</f>
        <v>19101</v>
      </c>
      <c r="H2010" s="14">
        <f>INDEX('20.9'!$B$7:$X$104,MATCH(B2010,'20.9'!$A$7:$A$104,0),MATCH(Data!A2010,'20.9'!$B$6:$X$6,0))</f>
        <v>38654</v>
      </c>
      <c r="I2010" s="14">
        <f>INDEX('20.10'!$B$7:$X$104,MATCH(B2010,'20.10'!$A$7:$A$104,0),MATCH(Data!A2010,'20.10'!$B$6:$X$6,0))</f>
        <v>46393</v>
      </c>
      <c r="J2010" s="14">
        <f>INDEX('20.13'!$B$7:$X$104,MATCH(B2010,'20.13'!$A$7:$A$104,0),MATCH(Data!A2010,'20.13'!$B$6:$X$6,0))</f>
        <v>106.2</v>
      </c>
      <c r="K2010" s="14"/>
    </row>
    <row r="2011" spans="1:11" ht="18" x14ac:dyDescent="0.45">
      <c r="A2011" s="116">
        <v>2020</v>
      </c>
      <c r="B2011" s="14" t="s">
        <v>83</v>
      </c>
      <c r="C2011" s="14">
        <f>INDEX('1.1'!$B$6:$X$103,MATCH(B2011,'1.1'!$A$6:$A$103,0),MATCH(Data!A2011,'1.1'!$B$5:$X$5,0))</f>
        <v>690.8</v>
      </c>
      <c r="D2011" s="14">
        <f>INDEX('1.2'!$B$6:$X$103,MATCH(B2011,'1.2'!$A$6:$A$103,0),MATCH(Data!A2011,'1.2'!$B$5:$X$5,0))</f>
        <v>692.9</v>
      </c>
      <c r="E2011" s="14">
        <f>INDEX('1.6.2'!$B$7:$X$104,MATCH(B2011,'1.6.2'!$A$7:$A$104,0),MATCH(Data!A2011,'1.6.2'!$B$6:$X$6,0))</f>
        <v>57</v>
      </c>
      <c r="F2011" s="14">
        <f>INDEX('2.10.1'!$B$8:$X$105,MATCH(B2011,'2.10.1'!$A$8:$A$105,0),MATCH(Data!A2011,'2.10.1'!$B$7:$X$7,0))</f>
        <v>15.4</v>
      </c>
      <c r="G2011" s="14">
        <f>INDEX('3.2'!$B$7:$X$104,MATCH(B2011,'3.2'!$A$7:$A$104,0),MATCH(Data!A2011,'3.2'!$B$6:$X$6,0))</f>
        <v>23963</v>
      </c>
      <c r="H2011" s="14">
        <f>INDEX('20.9'!$B$7:$X$104,MATCH(B2011,'20.9'!$A$7:$A$104,0),MATCH(Data!A2011,'20.9'!$B$6:$X$6,0))</f>
        <v>44865</v>
      </c>
      <c r="I2011" s="14">
        <f>INDEX('20.10'!$B$7:$X$104,MATCH(B2011,'20.10'!$A$7:$A$104,0),MATCH(Data!A2011,'20.10'!$B$6:$X$6,0))</f>
        <v>51760</v>
      </c>
      <c r="J2011" s="14">
        <f>INDEX('20.13'!$B$7:$X$104,MATCH(B2011,'20.13'!$A$7:$A$104,0),MATCH(Data!A2011,'20.13'!$B$6:$X$6,0))</f>
        <v>99.2</v>
      </c>
      <c r="K2011" s="14"/>
    </row>
    <row r="2012" spans="1:11" x14ac:dyDescent="0.45">
      <c r="A2012" s="116">
        <v>2020</v>
      </c>
      <c r="B2012" s="14" t="s">
        <v>141</v>
      </c>
      <c r="C2012" s="14">
        <f>INDEX('1.1'!$B$6:$X$103,MATCH(B2012,'1.1'!$A$6:$A$103,0),MATCH(Data!A2012,'1.1'!$B$5:$X$5,0))</f>
        <v>1496.6</v>
      </c>
      <c r="D2012" s="14">
        <f>INDEX('1.2'!$B$6:$X$103,MATCH(B2012,'1.2'!$A$6:$A$103,0),MATCH(Data!A2012,'1.2'!$B$5:$X$5,0))</f>
        <v>1487.2</v>
      </c>
      <c r="E2012" s="14">
        <f>INDEX('1.6.2'!$B$7:$X$104,MATCH(B2012,'1.6.2'!$A$7:$A$104,0),MATCH(Data!A2012,'1.6.2'!$B$6:$X$6,0))</f>
        <v>56.5</v>
      </c>
      <c r="F2012" s="14">
        <f>INDEX('2.10.1'!$B$8:$X$105,MATCH(B2012,'2.10.1'!$A$8:$A$105,0),MATCH(Data!A2012,'2.10.1'!$B$7:$X$7,0))</f>
        <v>18.5</v>
      </c>
      <c r="G2012" s="14">
        <f>INDEX('3.2'!$B$7:$X$104,MATCH(B2012,'3.2'!$A$7:$A$104,0),MATCH(Data!A2012,'3.2'!$B$6:$X$6,0))</f>
        <v>24625</v>
      </c>
      <c r="H2012" s="14">
        <f>INDEX('20.9'!$B$7:$X$104,MATCH(B2012,'20.9'!$A$7:$A$104,0),MATCH(Data!A2012,'20.9'!$B$6:$X$6,0))</f>
        <v>45492</v>
      </c>
      <c r="I2012" s="14">
        <f>INDEX('20.10'!$B$7:$X$104,MATCH(B2012,'20.10'!$A$7:$A$104,0),MATCH(Data!A2012,'20.10'!$B$6:$X$6,0))</f>
        <v>46857</v>
      </c>
      <c r="J2012" s="14">
        <f>INDEX('20.13'!$B$7:$X$104,MATCH(B2012,'20.13'!$A$7:$A$104,0),MATCH(Data!A2012,'20.13'!$B$6:$X$6,0))</f>
        <v>96.6</v>
      </c>
      <c r="K2012" s="14"/>
    </row>
    <row r="2013" spans="1:11" x14ac:dyDescent="0.45">
      <c r="A2013" s="116">
        <v>2020</v>
      </c>
      <c r="B2013" s="14" t="s">
        <v>84</v>
      </c>
      <c r="C2013" s="14">
        <f>INDEX('1.1'!$B$6:$X$103,MATCH(B2013,'1.1'!$A$6:$A$103,0),MATCH(Data!A2013,'1.1'!$B$5:$X$5,0))</f>
        <v>2904.2</v>
      </c>
      <c r="D2013" s="14">
        <f>INDEX('1.2'!$B$6:$X$103,MATCH(B2013,'1.2'!$A$6:$A$103,0),MATCH(Data!A2013,'1.2'!$B$5:$X$5,0))</f>
        <v>2904.1</v>
      </c>
      <c r="E2013" s="14">
        <f>INDEX('1.6.2'!$B$7:$X$104,MATCH(B2013,'1.6.2'!$A$7:$A$104,0),MATCH(Data!A2013,'1.6.2'!$B$6:$X$6,0))</f>
        <v>57.6</v>
      </c>
      <c r="F2013" s="14">
        <f>INDEX('2.10.1'!$B$8:$X$105,MATCH(B2013,'2.10.1'!$A$8:$A$105,0),MATCH(Data!A2013,'2.10.1'!$B$7:$X$7,0))</f>
        <v>6.2</v>
      </c>
      <c r="G2013" s="14">
        <f>INDEX('3.2'!$B$7:$X$104,MATCH(B2013,'3.2'!$A$7:$A$104,0),MATCH(Data!A2013,'3.2'!$B$6:$X$6,0))</f>
        <v>24187</v>
      </c>
      <c r="H2013" s="14">
        <f>INDEX('20.9'!$B$7:$X$104,MATCH(B2013,'20.9'!$A$7:$A$104,0),MATCH(Data!A2013,'20.9'!$B$6:$X$6,0))</f>
        <v>44631</v>
      </c>
      <c r="I2013" s="14">
        <f>INDEX('20.10'!$B$7:$X$104,MATCH(B2013,'20.10'!$A$7:$A$104,0),MATCH(Data!A2013,'20.10'!$B$6:$X$6,0))</f>
        <v>43796</v>
      </c>
      <c r="J2013" s="14">
        <f>INDEX('20.13'!$B$7:$X$104,MATCH(B2013,'20.13'!$A$7:$A$104,0),MATCH(Data!A2013,'20.13'!$B$6:$X$6,0))</f>
        <v>104.9</v>
      </c>
      <c r="K2013" s="14"/>
    </row>
    <row r="2014" spans="1:11" ht="18" x14ac:dyDescent="0.45">
      <c r="A2014" s="116">
        <v>2020</v>
      </c>
      <c r="B2014" s="44" t="s">
        <v>142</v>
      </c>
      <c r="C2014" s="14">
        <f>INDEX('1.1'!$B$6:$X$103,MATCH(B2014,'1.1'!$A$6:$A$103,0),MATCH(Data!A2014,'1.1'!$B$5:$X$5,0))</f>
        <v>29092.7</v>
      </c>
      <c r="D2014" s="14">
        <f>INDEX('1.2'!$B$6:$X$103,MATCH(B2014,'1.2'!$A$6:$A$103,0),MATCH(Data!A2014,'1.2'!$B$5:$X$5,0))</f>
        <v>29200.2</v>
      </c>
      <c r="E2014" s="14">
        <f>INDEX('1.6.2'!$B$7:$X$104,MATCH(B2014,'1.6.2'!$A$7:$A$104,0),MATCH(Data!A2014,'1.6.2'!$B$6:$X$6,0))</f>
        <v>55.2</v>
      </c>
      <c r="F2014" s="14">
        <f>INDEX('2.10.1'!$B$8:$X$105,MATCH(B2014,'2.10.1'!$A$8:$A$105,0),MATCH(Data!A2014,'2.10.1'!$B$7:$X$7,0))</f>
        <v>5.2</v>
      </c>
      <c r="G2014" s="14">
        <f>INDEX('3.2'!$B$7:$X$104,MATCH(B2014,'3.2'!$A$7:$A$104,0),MATCH(Data!A2014,'3.2'!$B$6:$X$6,0))</f>
        <v>28625</v>
      </c>
      <c r="H2014" s="14">
        <f>INDEX('20.9'!$B$7:$X$104,MATCH(B2014,'20.9'!$A$7:$A$104,0),MATCH(Data!A2014,'20.9'!$B$6:$X$6,0))</f>
        <v>57177</v>
      </c>
      <c r="I2014" s="14">
        <f>INDEX('20.10'!$B$7:$X$104,MATCH(B2014,'20.10'!$A$7:$A$104,0),MATCH(Data!A2014,'20.10'!$B$6:$X$6,0))</f>
        <v>55101</v>
      </c>
      <c r="J2014" s="14">
        <f>INDEX('20.13'!$B$7:$X$104,MATCH(B2014,'20.13'!$A$7:$A$104,0),MATCH(Data!A2014,'20.13'!$B$6:$X$6,0))</f>
        <v>102.7</v>
      </c>
      <c r="K2014" s="14"/>
    </row>
    <row r="2015" spans="1:11" x14ac:dyDescent="0.45">
      <c r="A2015" s="116">
        <v>2020</v>
      </c>
      <c r="B2015" s="14" t="s">
        <v>85</v>
      </c>
      <c r="C2015" s="14">
        <f>INDEX('1.1'!$B$6:$X$103,MATCH(B2015,'1.1'!$A$6:$A$103,0),MATCH(Data!A2015,'1.1'!$B$5:$X$5,0))</f>
        <v>4096.1000000000004</v>
      </c>
      <c r="D2015" s="14">
        <f>INDEX('1.2'!$B$6:$X$103,MATCH(B2015,'1.2'!$A$6:$A$103,0),MATCH(Data!A2015,'1.2'!$B$5:$X$5,0))</f>
        <v>4104.3999999999996</v>
      </c>
      <c r="E2015" s="14">
        <f>INDEX('1.6.2'!$B$7:$X$104,MATCH(B2015,'1.6.2'!$A$7:$A$104,0),MATCH(Data!A2015,'1.6.2'!$B$6:$X$6,0))</f>
        <v>55.6</v>
      </c>
      <c r="F2015" s="14">
        <f>INDEX('2.10.1'!$B$8:$X$105,MATCH(B2015,'2.10.1'!$A$8:$A$105,0),MATCH(Data!A2015,'2.10.1'!$B$7:$X$7,0))</f>
        <v>5.9</v>
      </c>
      <c r="G2015" s="14">
        <f>INDEX('3.2'!$B$7:$X$104,MATCH(B2015,'3.2'!$A$7:$A$104,0),MATCH(Data!A2015,'3.2'!$B$6:$X$6,0))</f>
        <v>30409</v>
      </c>
      <c r="H2015" s="14">
        <f>INDEX('20.9'!$B$7:$X$104,MATCH(B2015,'20.9'!$A$7:$A$104,0),MATCH(Data!A2015,'20.9'!$B$6:$X$6,0))</f>
        <v>68671</v>
      </c>
      <c r="I2015" s="14">
        <f>INDEX('20.10'!$B$7:$X$104,MATCH(B2015,'20.10'!$A$7:$A$104,0),MATCH(Data!A2015,'20.10'!$B$6:$X$6,0))</f>
        <v>61405</v>
      </c>
      <c r="J2015" s="14">
        <f>INDEX('20.13'!$B$7:$X$104,MATCH(B2015,'20.13'!$A$7:$A$104,0),MATCH(Data!A2015,'20.13'!$B$6:$X$6,0))</f>
        <v>101.6</v>
      </c>
      <c r="K2015" s="14"/>
    </row>
    <row r="2016" spans="1:11" x14ac:dyDescent="0.45">
      <c r="A2016" s="116">
        <v>2020</v>
      </c>
      <c r="B2016" s="14" t="s">
        <v>86</v>
      </c>
      <c r="C2016" s="14">
        <f>INDEX('1.1'!$B$6:$X$103,MATCH(B2016,'1.1'!$A$6:$A$103,0),MATCH(Data!A2016,'1.1'!$B$5:$X$5,0))</f>
        <v>679.8</v>
      </c>
      <c r="D2016" s="14">
        <f>INDEX('1.2'!$B$6:$X$103,MATCH(B2016,'1.2'!$A$6:$A$103,0),MATCH(Data!A2016,'1.2'!$B$5:$X$5,0))</f>
        <v>681.6</v>
      </c>
      <c r="E2016" s="14">
        <f>INDEX('1.6.2'!$B$7:$X$104,MATCH(B2016,'1.6.2'!$A$7:$A$104,0),MATCH(Data!A2016,'1.6.2'!$B$6:$X$6,0))</f>
        <v>54.5</v>
      </c>
      <c r="F2016" s="14">
        <f>INDEX('2.10.1'!$B$8:$X$105,MATCH(B2016,'2.10.1'!$A$8:$A$105,0),MATCH(Data!A2016,'2.10.1'!$B$7:$X$7,0))</f>
        <v>6.8</v>
      </c>
      <c r="G2016" s="14">
        <f>INDEX('3.2'!$B$7:$X$104,MATCH(B2016,'3.2'!$A$7:$A$104,0),MATCH(Data!A2016,'3.2'!$B$6:$X$6,0))</f>
        <v>21271</v>
      </c>
      <c r="H2016" s="14">
        <f>INDEX('20.9'!$B$7:$X$104,MATCH(B2016,'20.9'!$A$7:$A$104,0),MATCH(Data!A2016,'20.9'!$B$6:$X$6,0))</f>
        <v>45251</v>
      </c>
      <c r="I2016" s="14">
        <f>INDEX('20.10'!$B$7:$X$104,MATCH(B2016,'20.10'!$A$7:$A$104,0),MATCH(Data!A2016,'20.10'!$B$6:$X$6,0))</f>
        <v>40056</v>
      </c>
      <c r="J2016" s="14">
        <f>INDEX('20.13'!$B$7:$X$104,MATCH(B2016,'20.13'!$A$7:$A$104,0),MATCH(Data!A2016,'20.13'!$B$6:$X$6,0))</f>
        <v>104.1</v>
      </c>
      <c r="K2016" s="14"/>
    </row>
    <row r="2017" spans="1:11" x14ac:dyDescent="0.45">
      <c r="A2017" s="116">
        <v>2020</v>
      </c>
      <c r="B2017" s="14" t="s">
        <v>87</v>
      </c>
      <c r="C2017" s="14">
        <f>INDEX('1.1'!$B$6:$X$103,MATCH(B2017,'1.1'!$A$6:$A$103,0),MATCH(Data!A2017,'1.1'!$B$5:$X$5,0))</f>
        <v>788.7</v>
      </c>
      <c r="D2017" s="14">
        <f>INDEX('1.2'!$B$6:$X$103,MATCH(B2017,'1.2'!$A$6:$A$103,0),MATCH(Data!A2017,'1.2'!$B$5:$X$5,0))</f>
        <v>793.9</v>
      </c>
      <c r="E2017" s="14">
        <f>INDEX('1.6.2'!$B$7:$X$104,MATCH(B2017,'1.6.2'!$A$7:$A$104,0),MATCH(Data!A2017,'1.6.2'!$B$6:$X$6,0))</f>
        <v>56.2</v>
      </c>
      <c r="F2017" s="14">
        <f>INDEX('2.10.1'!$B$8:$X$105,MATCH(B2017,'2.10.1'!$A$8:$A$105,0),MATCH(Data!A2017,'2.10.1'!$B$7:$X$7,0))</f>
        <v>5.3</v>
      </c>
      <c r="G2017" s="14">
        <f>INDEX('3.2'!$B$7:$X$104,MATCH(B2017,'3.2'!$A$7:$A$104,0),MATCH(Data!A2017,'3.2'!$B$6:$X$6,0))</f>
        <v>20635</v>
      </c>
      <c r="H2017" s="14">
        <f>INDEX('20.9'!$B$7:$X$104,MATCH(B2017,'20.9'!$A$7:$A$104,0),MATCH(Data!A2017,'20.9'!$B$6:$X$6,0))</f>
        <v>44910</v>
      </c>
      <c r="I2017" s="14">
        <f>INDEX('20.10'!$B$7:$X$104,MATCH(B2017,'20.10'!$A$7:$A$104,0),MATCH(Data!A2017,'20.10'!$B$6:$X$6,0))</f>
        <v>42531</v>
      </c>
      <c r="J2017" s="14">
        <f>INDEX('20.13'!$B$7:$X$104,MATCH(B2017,'20.13'!$A$7:$A$104,0),MATCH(Data!A2017,'20.13'!$B$6:$X$6,0))</f>
        <v>101.1</v>
      </c>
      <c r="K2017" s="14"/>
    </row>
    <row r="2018" spans="1:11" x14ac:dyDescent="0.45">
      <c r="A2018" s="116">
        <v>2020</v>
      </c>
      <c r="B2018" s="14" t="s">
        <v>88</v>
      </c>
      <c r="C2018" s="14">
        <f>INDEX('1.1'!$B$6:$X$103,MATCH(B2018,'1.1'!$A$6:$A$103,0),MATCH(Data!A2018,'1.1'!$B$5:$X$5,0))</f>
        <v>3997.7</v>
      </c>
      <c r="D2018" s="14">
        <f>INDEX('1.2'!$B$6:$X$103,MATCH(B2018,'1.2'!$A$6:$A$103,0),MATCH(Data!A2018,'1.2'!$B$5:$X$5,0))</f>
        <v>3997</v>
      </c>
      <c r="E2018" s="14">
        <f>INDEX('1.6.2'!$B$7:$X$104,MATCH(B2018,'1.6.2'!$A$7:$A$104,0),MATCH(Data!A2018,'1.6.2'!$B$6:$X$6,0))</f>
        <v>56</v>
      </c>
      <c r="F2018" s="14">
        <f>INDEX('2.10.1'!$B$8:$X$105,MATCH(B2018,'2.10.1'!$A$8:$A$105,0),MATCH(Data!A2018,'2.10.1'!$B$7:$X$7,0))</f>
        <v>3.6</v>
      </c>
      <c r="G2018" s="14">
        <f>INDEX('3.2'!$B$7:$X$104,MATCH(B2018,'3.2'!$A$7:$A$104,0),MATCH(Data!A2018,'3.2'!$B$6:$X$6,0))</f>
        <v>35694</v>
      </c>
      <c r="H2018" s="14">
        <f>INDEX('20.9'!$B$7:$X$104,MATCH(B2018,'20.9'!$A$7:$A$104,0),MATCH(Data!A2018,'20.9'!$B$6:$X$6,0))</f>
        <v>75880</v>
      </c>
      <c r="I2018" s="14">
        <f>INDEX('20.10'!$B$7:$X$104,MATCH(B2018,'20.10'!$A$7:$A$104,0),MATCH(Data!A2018,'20.10'!$B$6:$X$6,0))</f>
        <v>80302</v>
      </c>
      <c r="J2018" s="14">
        <f>INDEX('20.13'!$B$7:$X$104,MATCH(B2018,'20.13'!$A$7:$A$104,0),MATCH(Data!A2018,'20.13'!$B$6:$X$6,0))</f>
        <v>100.6</v>
      </c>
      <c r="K2018" s="14"/>
    </row>
    <row r="2019" spans="1:11" x14ac:dyDescent="0.45">
      <c r="A2019" s="116">
        <v>2020</v>
      </c>
      <c r="B2019" s="14" t="s">
        <v>89</v>
      </c>
      <c r="C2019" s="14">
        <f>INDEX('1.1'!$B$6:$X$103,MATCH(B2019,'1.1'!$A$6:$A$103,0),MATCH(Data!A2019,'1.1'!$B$5:$X$5,0))</f>
        <v>1460.9</v>
      </c>
      <c r="D2019" s="14">
        <f>INDEX('1.2'!$B$6:$X$103,MATCH(B2019,'1.2'!$A$6:$A$103,0),MATCH(Data!A2019,'1.2'!$B$5:$X$5,0))</f>
        <v>1466.3</v>
      </c>
      <c r="E2019" s="14">
        <f>INDEX('1.6.2'!$B$7:$X$104,MATCH(B2019,'1.6.2'!$A$7:$A$104,0),MATCH(Data!A2019,'1.6.2'!$B$6:$X$6,0))</f>
        <v>54.5</v>
      </c>
      <c r="F2019" s="14">
        <f>INDEX('2.10.1'!$B$8:$X$105,MATCH(B2019,'2.10.1'!$A$8:$A$105,0),MATCH(Data!A2019,'2.10.1'!$B$7:$X$7,0))</f>
        <v>6.3</v>
      </c>
      <c r="G2019" s="14">
        <f>INDEX('3.2'!$B$7:$X$104,MATCH(B2019,'3.2'!$A$7:$A$104,0),MATCH(Data!A2019,'3.2'!$B$6:$X$6,0))</f>
        <v>25460</v>
      </c>
      <c r="H2019" s="14">
        <f>INDEX('20.9'!$B$7:$X$104,MATCH(B2019,'20.9'!$A$7:$A$104,0),MATCH(Data!A2019,'20.9'!$B$6:$X$6,0))</f>
        <v>56560</v>
      </c>
      <c r="I2019" s="14">
        <f>INDEX('20.10'!$B$7:$X$104,MATCH(B2019,'20.10'!$A$7:$A$104,0),MATCH(Data!A2019,'20.10'!$B$6:$X$6,0))</f>
        <v>51687</v>
      </c>
      <c r="J2019" s="14">
        <f>INDEX('20.13'!$B$7:$X$104,MATCH(B2019,'20.13'!$A$7:$A$104,0),MATCH(Data!A2019,'20.13'!$B$6:$X$6,0))</f>
        <v>106.1</v>
      </c>
      <c r="K2019" s="14"/>
    </row>
    <row r="2020" spans="1:11" x14ac:dyDescent="0.45">
      <c r="A2020" s="116">
        <v>2020</v>
      </c>
      <c r="B2020" s="14" t="s">
        <v>90</v>
      </c>
      <c r="C2020" s="14">
        <f>INDEX('1.1'!$B$6:$X$103,MATCH(B2020,'1.1'!$A$6:$A$103,0),MATCH(Data!A2020,'1.1'!$B$5:$X$5,0))</f>
        <v>1194.8</v>
      </c>
      <c r="D2020" s="14">
        <f>INDEX('1.2'!$B$6:$X$103,MATCH(B2020,'1.2'!$A$6:$A$103,0),MATCH(Data!A2020,'1.2'!$B$5:$X$5,0))</f>
        <v>1200.4000000000001</v>
      </c>
      <c r="E2020" s="14">
        <f>INDEX('1.6.2'!$B$7:$X$104,MATCH(B2020,'1.6.2'!$A$7:$A$104,0),MATCH(Data!A2020,'1.6.2'!$B$6:$X$6,0))</f>
        <v>55</v>
      </c>
      <c r="F2020" s="14">
        <f>INDEX('2.10.1'!$B$8:$X$105,MATCH(B2020,'2.10.1'!$A$8:$A$105,0),MATCH(Data!A2020,'2.10.1'!$B$7:$X$7,0))</f>
        <v>6.1</v>
      </c>
      <c r="G2020" s="14">
        <f>INDEX('3.2'!$B$7:$X$104,MATCH(B2020,'3.2'!$A$7:$A$104,0),MATCH(Data!A2020,'3.2'!$B$6:$X$6,0))</f>
        <v>21164</v>
      </c>
      <c r="H2020" s="14">
        <f>INDEX('20.9'!$B$7:$X$104,MATCH(B2020,'20.9'!$A$7:$A$104,0),MATCH(Data!A2020,'20.9'!$B$6:$X$6,0))</f>
        <v>51424</v>
      </c>
      <c r="I2020" s="14">
        <f>INDEX('20.10'!$B$7:$X$104,MATCH(B2020,'20.10'!$A$7:$A$104,0),MATCH(Data!A2020,'20.10'!$B$6:$X$6,0))</f>
        <v>47440</v>
      </c>
      <c r="J2020" s="14">
        <f>INDEX('20.13'!$B$7:$X$104,MATCH(B2020,'20.13'!$A$7:$A$104,0),MATCH(Data!A2020,'20.13'!$B$6:$X$6,0))</f>
        <v>101.3</v>
      </c>
      <c r="K2020" s="14"/>
    </row>
    <row r="2021" spans="1:11" x14ac:dyDescent="0.45">
      <c r="A2021" s="116">
        <v>2020</v>
      </c>
      <c r="B2021" s="14" t="s">
        <v>91</v>
      </c>
      <c r="C2021" s="14">
        <f>INDEX('1.1'!$B$6:$X$103,MATCH(B2021,'1.1'!$A$6:$A$103,0),MATCH(Data!A2021,'1.1'!$B$5:$X$5,0))</f>
        <v>2550.6999999999998</v>
      </c>
      <c r="D2021" s="14">
        <f>INDEX('1.2'!$B$6:$X$103,MATCH(B2021,'1.2'!$A$6:$A$103,0),MATCH(Data!A2021,'1.2'!$B$5:$X$5,0))</f>
        <v>2562.6999999999998</v>
      </c>
      <c r="E2021" s="14">
        <f>INDEX('1.6.2'!$B$7:$X$104,MATCH(B2021,'1.6.2'!$A$7:$A$104,0),MATCH(Data!A2021,'1.6.2'!$B$6:$X$6,0))</f>
        <v>54.9</v>
      </c>
      <c r="F2021" s="14">
        <f>INDEX('2.10.1'!$B$8:$X$105,MATCH(B2021,'2.10.1'!$A$8:$A$105,0),MATCH(Data!A2021,'2.10.1'!$B$7:$X$7,0))</f>
        <v>5.7</v>
      </c>
      <c r="G2021" s="14">
        <f>INDEX('3.2'!$B$7:$X$104,MATCH(B2021,'3.2'!$A$7:$A$104,0),MATCH(Data!A2021,'3.2'!$B$6:$X$6,0))</f>
        <v>30237</v>
      </c>
      <c r="H2021" s="14">
        <f>INDEX('20.9'!$B$7:$X$104,MATCH(B2021,'20.9'!$A$7:$A$104,0),MATCH(Data!A2021,'20.9'!$B$6:$X$6,0))</f>
        <v>53574</v>
      </c>
      <c r="I2021" s="14">
        <f>INDEX('20.10'!$B$7:$X$104,MATCH(B2021,'20.10'!$A$7:$A$104,0),MATCH(Data!A2021,'20.10'!$B$6:$X$6,0))</f>
        <v>64795</v>
      </c>
      <c r="J2021" s="14">
        <f>INDEX('20.13'!$B$7:$X$104,MATCH(B2021,'20.13'!$A$7:$A$104,0),MATCH(Data!A2021,'20.13'!$B$6:$X$6,0))</f>
        <v>102.5</v>
      </c>
      <c r="K2021" s="14"/>
    </row>
    <row r="2022" spans="1:11" x14ac:dyDescent="0.45">
      <c r="A2022" s="116">
        <v>2020</v>
      </c>
      <c r="B2022" s="14" t="s">
        <v>92</v>
      </c>
      <c r="C2022" s="14">
        <f>INDEX('1.1'!$B$6:$X$103,MATCH(B2022,'1.1'!$A$6:$A$103,0),MATCH(Data!A2022,'1.1'!$B$5:$X$5,0))</f>
        <v>1172.8</v>
      </c>
      <c r="D2022" s="14">
        <f>INDEX('1.2'!$B$6:$X$103,MATCH(B2022,'1.2'!$A$6:$A$103,0),MATCH(Data!A2022,'1.2'!$B$5:$X$5,0))</f>
        <v>1182.7</v>
      </c>
      <c r="E2022" s="14">
        <f>INDEX('1.6.2'!$B$7:$X$104,MATCH(B2022,'1.6.2'!$A$7:$A$104,0),MATCH(Data!A2022,'1.6.2'!$B$6:$X$6,0))</f>
        <v>52.5</v>
      </c>
      <c r="F2022" s="14">
        <f>INDEX('2.10.1'!$B$8:$X$105,MATCH(B2022,'2.10.1'!$A$8:$A$105,0),MATCH(Data!A2022,'2.10.1'!$B$7:$X$7,0))</f>
        <v>5.4</v>
      </c>
      <c r="G2022" s="14">
        <f>INDEX('3.2'!$B$7:$X$104,MATCH(B2022,'3.2'!$A$7:$A$104,0),MATCH(Data!A2022,'3.2'!$B$6:$X$6,0))</f>
        <v>24292</v>
      </c>
      <c r="H2022" s="14">
        <f>INDEX('20.9'!$B$7:$X$104,MATCH(B2022,'20.9'!$A$7:$A$104,0),MATCH(Data!A2022,'20.9'!$B$6:$X$6,0))</f>
        <v>49816</v>
      </c>
      <c r="I2022" s="14">
        <f>INDEX('20.10'!$B$7:$X$104,MATCH(B2022,'20.10'!$A$7:$A$104,0),MATCH(Data!A2022,'20.10'!$B$6:$X$6,0))</f>
        <v>46430</v>
      </c>
      <c r="J2022" s="14">
        <f>INDEX('20.13'!$B$7:$X$104,MATCH(B2022,'20.13'!$A$7:$A$104,0),MATCH(Data!A2022,'20.13'!$B$6:$X$6,0))</f>
        <v>102.9</v>
      </c>
      <c r="K2022" s="14"/>
    </row>
    <row r="2023" spans="1:11" x14ac:dyDescent="0.45">
      <c r="A2023" s="116">
        <v>2020</v>
      </c>
      <c r="B2023" s="14" t="s">
        <v>93</v>
      </c>
      <c r="C2023" s="14">
        <f>INDEX('1.1'!$B$6:$X$103,MATCH(B2023,'1.1'!$A$6:$A$103,0),MATCH(Data!A2023,'1.1'!$B$5:$X$5,0))</f>
        <v>3144.5</v>
      </c>
      <c r="D2023" s="14">
        <f>INDEX('1.2'!$B$6:$X$103,MATCH(B2023,'1.2'!$A$6:$A$103,0),MATCH(Data!A2023,'1.2'!$B$5:$X$5,0))</f>
        <v>3159.3</v>
      </c>
      <c r="E2023" s="14">
        <f>INDEX('1.6.2'!$B$7:$X$104,MATCH(B2023,'1.6.2'!$A$7:$A$104,0),MATCH(Data!A2023,'1.6.2'!$B$6:$X$6,0))</f>
        <v>54.8</v>
      </c>
      <c r="F2023" s="14">
        <f>INDEX('2.10.1'!$B$8:$X$105,MATCH(B2023,'2.10.1'!$A$8:$A$105,0),MATCH(Data!A2023,'2.10.1'!$B$7:$X$7,0))</f>
        <v>4.5999999999999996</v>
      </c>
      <c r="G2023" s="14">
        <f>INDEX('3.2'!$B$7:$X$104,MATCH(B2023,'3.2'!$A$7:$A$104,0),MATCH(Data!A2023,'3.2'!$B$6:$X$6,0))</f>
        <v>33814</v>
      </c>
      <c r="H2023" s="14">
        <f>INDEX('20.9'!$B$7:$X$104,MATCH(B2023,'20.9'!$A$7:$A$104,0),MATCH(Data!A2023,'20.9'!$B$6:$X$6,0))</f>
        <v>75230</v>
      </c>
      <c r="I2023" s="14">
        <f>INDEX('20.10'!$B$7:$X$104,MATCH(B2023,'20.10'!$A$7:$A$104,0),MATCH(Data!A2023,'20.10'!$B$6:$X$6,0))</f>
        <v>70621</v>
      </c>
      <c r="J2023" s="14">
        <f>INDEX('20.13'!$B$7:$X$104,MATCH(B2023,'20.13'!$A$7:$A$104,0),MATCH(Data!A2023,'20.13'!$B$6:$X$6,0))</f>
        <v>97.5</v>
      </c>
      <c r="K2023" s="14"/>
    </row>
    <row r="2024" spans="1:11" x14ac:dyDescent="0.45">
      <c r="A2024" s="116">
        <v>2020</v>
      </c>
      <c r="B2024" s="14" t="s">
        <v>94</v>
      </c>
      <c r="C2024" s="14">
        <f>INDEX('1.1'!$B$6:$X$103,MATCH(B2024,'1.1'!$A$6:$A$103,0),MATCH(Data!A2024,'1.1'!$B$5:$X$5,0))</f>
        <v>1879.3</v>
      </c>
      <c r="D2024" s="14">
        <f>INDEX('1.2'!$B$6:$X$103,MATCH(B2024,'1.2'!$A$6:$A$103,0),MATCH(Data!A2024,'1.2'!$B$5:$X$5,0))</f>
        <v>1888.9</v>
      </c>
      <c r="E2024" s="14">
        <f>INDEX('1.6.2'!$B$7:$X$104,MATCH(B2024,'1.6.2'!$A$7:$A$104,0),MATCH(Data!A2024,'1.6.2'!$B$6:$X$6,0))</f>
        <v>54.8</v>
      </c>
      <c r="F2024" s="14">
        <f>INDEX('2.10.1'!$B$8:$X$105,MATCH(B2024,'2.10.1'!$A$8:$A$105,0),MATCH(Data!A2024,'2.10.1'!$B$7:$X$7,0))</f>
        <v>5.9</v>
      </c>
      <c r="G2024" s="14">
        <f>INDEX('3.2'!$B$7:$X$104,MATCH(B2024,'3.2'!$A$7:$A$104,0),MATCH(Data!A2024,'3.2'!$B$6:$X$6,0))</f>
        <v>24731</v>
      </c>
      <c r="H2024" s="14">
        <f>INDEX('20.9'!$B$7:$X$104,MATCH(B2024,'20.9'!$A$7:$A$104,0),MATCH(Data!A2024,'20.9'!$B$6:$X$6,0))</f>
        <v>41039</v>
      </c>
      <c r="I2024" s="14">
        <f>INDEX('20.10'!$B$7:$X$104,MATCH(B2024,'20.10'!$A$7:$A$104,0),MATCH(Data!A2024,'20.10'!$B$6:$X$6,0))</f>
        <v>42839</v>
      </c>
      <c r="J2024" s="14">
        <f>INDEX('20.13'!$B$7:$X$104,MATCH(B2024,'20.13'!$A$7:$A$104,0),MATCH(Data!A2024,'20.13'!$B$6:$X$6,0))</f>
        <v>98.9</v>
      </c>
      <c r="K2024" s="14"/>
    </row>
    <row r="2025" spans="1:11" x14ac:dyDescent="0.45">
      <c r="A2025" s="116">
        <v>2020</v>
      </c>
      <c r="B2025" s="14" t="s">
        <v>95</v>
      </c>
      <c r="C2025" s="14">
        <f>INDEX('1.1'!$B$6:$X$103,MATCH(B2025,'1.1'!$A$6:$A$103,0),MATCH(Data!A2025,'1.1'!$B$5:$X$5,0))</f>
        <v>1278.8</v>
      </c>
      <c r="D2025" s="14">
        <f>INDEX('1.2'!$B$6:$X$103,MATCH(B2025,'1.2'!$A$6:$A$103,0),MATCH(Data!A2025,'1.2'!$B$5:$X$5,0))</f>
        <v>1286.7</v>
      </c>
      <c r="E2025" s="14">
        <f>INDEX('1.6.2'!$B$7:$X$104,MATCH(B2025,'1.6.2'!$A$7:$A$104,0),MATCH(Data!A2025,'1.6.2'!$B$6:$X$6,0))</f>
        <v>54.7</v>
      </c>
      <c r="F2025" s="14">
        <f>INDEX('2.10.1'!$B$8:$X$105,MATCH(B2025,'2.10.1'!$A$8:$A$105,0),MATCH(Data!A2025,'2.10.1'!$B$7:$X$7,0))</f>
        <v>5</v>
      </c>
      <c r="G2025" s="14">
        <f>INDEX('3.2'!$B$7:$X$104,MATCH(B2025,'3.2'!$A$7:$A$104,0),MATCH(Data!A2025,'3.2'!$B$6:$X$6,0))</f>
        <v>24135</v>
      </c>
      <c r="H2025" s="14">
        <f>INDEX('20.9'!$B$7:$X$104,MATCH(B2025,'20.9'!$A$7:$A$104,0),MATCH(Data!A2025,'20.9'!$B$6:$X$6,0))</f>
        <v>55476</v>
      </c>
      <c r="I2025" s="14">
        <f>INDEX('20.10'!$B$7:$X$104,MATCH(B2025,'20.10'!$A$7:$A$104,0),MATCH(Data!A2025,'20.10'!$B$6:$X$6,0))</f>
        <v>45739</v>
      </c>
      <c r="J2025" s="14">
        <f>INDEX('20.13'!$B$7:$X$104,MATCH(B2025,'20.13'!$A$7:$A$104,0),MATCH(Data!A2025,'20.13'!$B$6:$X$6,0))</f>
        <v>103.9</v>
      </c>
      <c r="K2025" s="14"/>
    </row>
    <row r="2026" spans="1:11" x14ac:dyDescent="0.45">
      <c r="A2026" s="116">
        <v>2020</v>
      </c>
      <c r="B2026" s="14" t="s">
        <v>96</v>
      </c>
      <c r="C2026" s="14">
        <f>INDEX('1.1'!$B$6:$X$103,MATCH(B2026,'1.1'!$A$6:$A$103,0),MATCH(Data!A2026,'1.1'!$B$5:$X$5,0))</f>
        <v>3183.9</v>
      </c>
      <c r="D2026" s="14">
        <f>INDEX('1.2'!$B$6:$X$103,MATCH(B2026,'1.2'!$A$6:$A$103,0),MATCH(Data!A2026,'1.2'!$B$5:$X$5,0))</f>
        <v>3195</v>
      </c>
      <c r="E2026" s="14">
        <f>INDEX('1.6.2'!$B$7:$X$104,MATCH(B2026,'1.6.2'!$A$7:$A$104,0),MATCH(Data!A2026,'1.6.2'!$B$6:$X$6,0))</f>
        <v>55.7</v>
      </c>
      <c r="F2026" s="14">
        <f>INDEX('2.10.1'!$B$8:$X$105,MATCH(B2026,'2.10.1'!$A$8:$A$105,0),MATCH(Data!A2026,'2.10.1'!$B$7:$X$7,0))</f>
        <v>4.4000000000000004</v>
      </c>
      <c r="G2026" s="14">
        <f>INDEX('3.2'!$B$7:$X$104,MATCH(B2026,'3.2'!$A$7:$A$104,0),MATCH(Data!A2026,'3.2'!$B$6:$X$6,0))</f>
        <v>29973</v>
      </c>
      <c r="H2026" s="14">
        <f>INDEX('20.9'!$B$7:$X$104,MATCH(B2026,'20.9'!$A$7:$A$104,0),MATCH(Data!A2026,'20.9'!$B$6:$X$6,0))</f>
        <v>47861</v>
      </c>
      <c r="I2026" s="14">
        <f>INDEX('20.10'!$B$7:$X$104,MATCH(B2026,'20.10'!$A$7:$A$104,0),MATCH(Data!A2026,'20.10'!$B$6:$X$6,0))</f>
        <v>50176</v>
      </c>
      <c r="J2026" s="14">
        <f>INDEX('20.13'!$B$7:$X$104,MATCH(B2026,'20.13'!$A$7:$A$104,0),MATCH(Data!A2026,'20.13'!$B$6:$X$6,0))</f>
        <v>105.5</v>
      </c>
      <c r="K2026" s="14"/>
    </row>
    <row r="2027" spans="1:11" x14ac:dyDescent="0.45">
      <c r="A2027" s="116">
        <v>2020</v>
      </c>
      <c r="B2027" s="14" t="s">
        <v>97</v>
      </c>
      <c r="C2027" s="14">
        <f>INDEX('1.1'!$B$6:$X$103,MATCH(B2027,'1.1'!$A$6:$A$103,0),MATCH(Data!A2027,'1.1'!$B$5:$X$5,0))</f>
        <v>2457.6</v>
      </c>
      <c r="D2027" s="14">
        <f>INDEX('1.2'!$B$6:$X$103,MATCH(B2027,'1.2'!$A$6:$A$103,0),MATCH(Data!A2027,'1.2'!$B$5:$X$5,0))</f>
        <v>2467.9</v>
      </c>
      <c r="E2027" s="14">
        <f>INDEX('1.6.2'!$B$7:$X$104,MATCH(B2027,'1.6.2'!$A$7:$A$104,0),MATCH(Data!A2027,'1.6.2'!$B$6:$X$6,0))</f>
        <v>56.2</v>
      </c>
      <c r="F2027" s="14">
        <f>INDEX('2.10.1'!$B$8:$X$105,MATCH(B2027,'2.10.1'!$A$8:$A$105,0),MATCH(Data!A2027,'2.10.1'!$B$7:$X$7,0))</f>
        <v>5.6</v>
      </c>
      <c r="G2027" s="14">
        <f>INDEX('3.2'!$B$7:$X$104,MATCH(B2027,'3.2'!$A$7:$A$104,0),MATCH(Data!A2027,'3.2'!$B$6:$X$6,0))</f>
        <v>24095</v>
      </c>
      <c r="H2027" s="14">
        <f>INDEX('20.9'!$B$7:$X$104,MATCH(B2027,'20.9'!$A$7:$A$104,0),MATCH(Data!A2027,'20.9'!$B$6:$X$6,0))</f>
        <v>43554</v>
      </c>
      <c r="I2027" s="14">
        <f>INDEX('20.10'!$B$7:$X$104,MATCH(B2027,'20.10'!$A$7:$A$104,0),MATCH(Data!A2027,'20.10'!$B$6:$X$6,0))</f>
        <v>42776</v>
      </c>
      <c r="J2027" s="14">
        <f>INDEX('20.13'!$B$7:$X$104,MATCH(B2027,'20.13'!$A$7:$A$104,0),MATCH(Data!A2027,'20.13'!$B$6:$X$6,0))</f>
        <v>110.9</v>
      </c>
      <c r="K2027" s="14"/>
    </row>
    <row r="2028" spans="1:11" x14ac:dyDescent="0.45">
      <c r="A2028" s="116">
        <v>2020</v>
      </c>
      <c r="B2028" s="14" t="s">
        <v>98</v>
      </c>
      <c r="C2028" s="14">
        <f>INDEX('1.1'!$B$6:$X$103,MATCH(B2028,'1.1'!$A$6:$A$103,0),MATCH(Data!A2028,'1.1'!$B$5:$X$5,0))</f>
        <v>1207.0999999999999</v>
      </c>
      <c r="D2028" s="14">
        <f>INDEX('1.2'!$B$6:$X$103,MATCH(B2028,'1.2'!$A$6:$A$103,0),MATCH(Data!A2028,'1.2'!$B$5:$X$5,0))</f>
        <v>1213.4000000000001</v>
      </c>
      <c r="E2028" s="14">
        <f>INDEX('1.6.2'!$B$7:$X$104,MATCH(B2028,'1.6.2'!$A$7:$A$104,0),MATCH(Data!A2028,'1.6.2'!$B$6:$X$6,0))</f>
        <v>54.3</v>
      </c>
      <c r="F2028" s="14">
        <f>INDEX('2.10.1'!$B$8:$X$105,MATCH(B2028,'2.10.1'!$A$8:$A$105,0),MATCH(Data!A2028,'2.10.1'!$B$7:$X$7,0))</f>
        <v>4.9000000000000004</v>
      </c>
      <c r="G2028" s="14">
        <f>INDEX('3.2'!$B$7:$X$104,MATCH(B2028,'3.2'!$A$7:$A$104,0),MATCH(Data!A2028,'3.2'!$B$6:$X$6,0))</f>
        <v>24596</v>
      </c>
      <c r="H2028" s="14">
        <f>INDEX('20.9'!$B$7:$X$104,MATCH(B2028,'20.9'!$A$7:$A$104,0),MATCH(Data!A2028,'20.9'!$B$6:$X$6,0))</f>
        <v>49755</v>
      </c>
      <c r="I2028" s="14">
        <f>INDEX('20.10'!$B$7:$X$104,MATCH(B2028,'20.10'!$A$7:$A$104,0),MATCH(Data!A2028,'20.10'!$B$6:$X$6,0))</f>
        <v>45587</v>
      </c>
      <c r="J2028" s="14">
        <f>INDEX('20.13'!$B$7:$X$104,MATCH(B2028,'20.13'!$A$7:$A$104,0),MATCH(Data!A2028,'20.13'!$B$6:$X$6,0))</f>
        <v>101.7</v>
      </c>
      <c r="K2028" s="14"/>
    </row>
    <row r="2029" spans="1:11" x14ac:dyDescent="0.45">
      <c r="A2029" s="116">
        <v>2020</v>
      </c>
      <c r="B2029" s="44" t="s">
        <v>143</v>
      </c>
      <c r="C2029" s="14">
        <f>INDEX('1.1'!$B$6:$X$103,MATCH(B2029,'1.1'!$A$6:$A$103,0),MATCH(Data!A2029,'1.1'!$B$5:$X$5,0))</f>
        <v>12319.7</v>
      </c>
      <c r="D2029" s="14">
        <f>INDEX('1.2'!$B$6:$X$103,MATCH(B2029,'1.2'!$A$6:$A$103,0),MATCH(Data!A2029,'1.2'!$B$5:$X$5,0))</f>
        <v>12335.9</v>
      </c>
      <c r="E2029" s="14">
        <f>INDEX('1.6.2'!$B$7:$X$104,MATCH(B2029,'1.6.2'!$A$7:$A$104,0),MATCH(Data!A2029,'1.6.2'!$B$6:$X$6,0))</f>
        <v>56</v>
      </c>
      <c r="F2029" s="14">
        <f>INDEX('2.10.1'!$B$8:$X$105,MATCH(B2029,'2.10.1'!$A$8:$A$105,0),MATCH(Data!A2029,'2.10.1'!$B$7:$X$7,0))</f>
        <v>5.5</v>
      </c>
      <c r="G2029" s="14">
        <f>INDEX('3.2'!$B$7:$X$104,MATCH(B2029,'3.2'!$A$7:$A$104,0),MATCH(Data!A2029,'3.2'!$B$6:$X$6,0))</f>
        <v>37351</v>
      </c>
      <c r="H2029" s="14">
        <f>INDEX('20.9'!$B$7:$X$104,MATCH(B2029,'20.9'!$A$7:$A$104,0),MATCH(Data!A2029,'20.9'!$B$6:$X$6,0))</f>
        <v>67959</v>
      </c>
      <c r="I2029" s="14">
        <f>INDEX('20.10'!$B$7:$X$104,MATCH(B2029,'20.10'!$A$7:$A$104,0),MATCH(Data!A2029,'20.10'!$B$6:$X$6,0))</f>
        <v>64726</v>
      </c>
      <c r="J2029" s="14">
        <f>INDEX('20.13'!$B$7:$X$104,MATCH(B2029,'20.13'!$A$7:$A$104,0),MATCH(Data!A2029,'20.13'!$B$6:$X$6,0))</f>
        <v>102.3</v>
      </c>
      <c r="K2029" s="14"/>
    </row>
    <row r="2030" spans="1:11" x14ac:dyDescent="0.45">
      <c r="A2030" s="116">
        <v>2020</v>
      </c>
      <c r="B2030" s="14" t="s">
        <v>99</v>
      </c>
      <c r="C2030" s="14">
        <f>INDEX('1.1'!$B$6:$X$103,MATCH(B2030,'1.1'!$A$6:$A$103,0),MATCH(Data!A2030,'1.1'!$B$5:$X$5,0))</f>
        <v>788.4</v>
      </c>
      <c r="D2030" s="14">
        <f>INDEX('1.2'!$B$6:$X$103,MATCH(B2030,'1.2'!$A$6:$A$103,0),MATCH(Data!A2030,'1.2'!$B$5:$X$5,0))</f>
        <v>794.2</v>
      </c>
      <c r="E2030" s="14">
        <f>INDEX('1.6.2'!$B$7:$X$104,MATCH(B2030,'1.6.2'!$A$7:$A$104,0),MATCH(Data!A2030,'1.6.2'!$B$6:$X$6,0))</f>
        <v>50.6</v>
      </c>
      <c r="F2030" s="14">
        <f>INDEX('2.10.1'!$B$8:$X$105,MATCH(B2030,'2.10.1'!$A$8:$A$105,0),MATCH(Data!A2030,'2.10.1'!$B$7:$X$7,0))</f>
        <v>8.1999999999999993</v>
      </c>
      <c r="G2030" s="14">
        <f>INDEX('3.2'!$B$7:$X$104,MATCH(B2030,'3.2'!$A$7:$A$104,0),MATCH(Data!A2030,'3.2'!$B$6:$X$6,0))</f>
        <v>21865</v>
      </c>
      <c r="H2030" s="14">
        <f>INDEX('20.9'!$B$7:$X$104,MATCH(B2030,'20.9'!$A$7:$A$104,0),MATCH(Data!A2030,'20.9'!$B$6:$X$6,0))</f>
        <v>44791</v>
      </c>
      <c r="I2030" s="14">
        <f>INDEX('20.10'!$B$7:$X$104,MATCH(B2030,'20.10'!$A$7:$A$104,0),MATCH(Data!A2030,'20.10'!$B$6:$X$6,0))</f>
        <v>37890</v>
      </c>
      <c r="J2030" s="14">
        <f>INDEX('20.13'!$B$7:$X$104,MATCH(B2030,'20.13'!$A$7:$A$104,0),MATCH(Data!A2030,'20.13'!$B$6:$X$6,0))</f>
        <v>102.4</v>
      </c>
      <c r="K2030" s="14"/>
    </row>
    <row r="2031" spans="1:11" x14ac:dyDescent="0.45">
      <c r="A2031" s="116">
        <v>2020</v>
      </c>
      <c r="B2031" s="14" t="s">
        <v>100</v>
      </c>
      <c r="C2031" s="14">
        <f>INDEX('1.1'!$B$6:$X$103,MATCH(B2031,'1.1'!$A$6:$A$103,0),MATCH(Data!A2031,'1.1'!$B$5:$X$5,0))</f>
        <v>4289.3999999999996</v>
      </c>
      <c r="D2031" s="14">
        <f>INDEX('1.2'!$B$6:$X$103,MATCH(B2031,'1.2'!$A$6:$A$103,0),MATCH(Data!A2031,'1.2'!$B$5:$X$5,0))</f>
        <v>4299.8</v>
      </c>
      <c r="E2031" s="14">
        <f>INDEX('1.6.2'!$B$7:$X$104,MATCH(B2031,'1.6.2'!$A$7:$A$104,0),MATCH(Data!A2031,'1.6.2'!$B$6:$X$6,0))</f>
        <v>55.1</v>
      </c>
      <c r="F2031" s="14">
        <f>INDEX('2.10.1'!$B$8:$X$105,MATCH(B2031,'2.10.1'!$A$8:$A$105,0),MATCH(Data!A2031,'2.10.1'!$B$7:$X$7,0))</f>
        <v>5.8</v>
      </c>
      <c r="G2031" s="14">
        <f>INDEX('3.2'!$B$7:$X$104,MATCH(B2031,'3.2'!$A$7:$A$104,0),MATCH(Data!A2031,'3.2'!$B$6:$X$6,0))</f>
        <v>37447</v>
      </c>
      <c r="H2031" s="14">
        <f>INDEX('20.9'!$B$7:$X$104,MATCH(B2031,'20.9'!$A$7:$A$104,0),MATCH(Data!A2031,'20.9'!$B$6:$X$6,0))</f>
        <v>77958</v>
      </c>
      <c r="I2031" s="14">
        <f>INDEX('20.10'!$B$7:$X$104,MATCH(B2031,'20.10'!$A$7:$A$104,0),MATCH(Data!A2031,'20.10'!$B$6:$X$6,0))</f>
        <v>67674</v>
      </c>
      <c r="J2031" s="14">
        <f>INDEX('20.13'!$B$7:$X$104,MATCH(B2031,'20.13'!$A$7:$A$104,0),MATCH(Data!A2031,'20.13'!$B$6:$X$6,0))</f>
        <v>103.3</v>
      </c>
      <c r="K2031" s="14"/>
    </row>
    <row r="2032" spans="1:11" x14ac:dyDescent="0.45">
      <c r="A2032" s="116">
        <v>2020</v>
      </c>
      <c r="B2032" s="14" t="s">
        <v>101</v>
      </c>
      <c r="C2032" s="14">
        <f>INDEX('1.1'!$B$6:$X$103,MATCH(B2032,'1.1'!$A$6:$A$103,0),MATCH(Data!A2032,'1.1'!$B$5:$X$5,0))</f>
        <v>3796.4</v>
      </c>
      <c r="D2032" s="14">
        <f>INDEX('1.2'!$B$6:$X$103,MATCH(B2032,'1.2'!$A$6:$A$103,0),MATCH(Data!A2032,'1.2'!$B$5:$X$5,0))</f>
        <v>3784.8</v>
      </c>
      <c r="E2032" s="14">
        <f>INDEX('1.6.2'!$B$7:$X$104,MATCH(B2032,'1.6.2'!$A$7:$A$104,0),MATCH(Data!A2032,'1.6.2'!$B$6:$X$6,0))</f>
        <v>58.8</v>
      </c>
      <c r="F2032" s="14">
        <f>INDEX('2.10.1'!$B$8:$X$105,MATCH(B2032,'2.10.1'!$A$8:$A$105,0),MATCH(Data!A2032,'2.10.1'!$B$7:$X$7,0))</f>
        <v>3.6</v>
      </c>
      <c r="G2032" s="14">
        <f>INDEX('3.2'!$B$7:$X$104,MATCH(B2032,'3.2'!$A$7:$A$104,0),MATCH(Data!A2032,'3.2'!$B$6:$X$6,0))</f>
        <v>50440</v>
      </c>
      <c r="H2032" s="14">
        <f>INDEX('20.9'!$B$7:$X$104,MATCH(B2032,'20.9'!$A$7:$A$104,0),MATCH(Data!A2032,'20.9'!$B$6:$X$6,0))</f>
        <v>63564</v>
      </c>
      <c r="I2032" s="14">
        <f>INDEX('20.10'!$B$7:$X$104,MATCH(B2032,'20.10'!$A$7:$A$104,0),MATCH(Data!A2032,'20.10'!$B$6:$X$6,0))</f>
        <v>62199</v>
      </c>
      <c r="J2032" s="14">
        <f>INDEX('20.13'!$B$7:$X$104,MATCH(B2032,'20.13'!$A$7:$A$104,0),MATCH(Data!A2032,'20.13'!$B$6:$X$6,0))</f>
        <v>104.3</v>
      </c>
      <c r="K2032" s="14"/>
    </row>
    <row r="2033" spans="1:11" x14ac:dyDescent="0.45">
      <c r="A2033" s="116">
        <v>2020</v>
      </c>
      <c r="B2033" s="83" t="s">
        <v>62</v>
      </c>
      <c r="C2033" s="14">
        <f>INDEX('1.1'!$B$6:$X$103,MATCH(B2033,'1.1'!$A$6:$A$103,0),MATCH(Data!A2033,'1.1'!$B$5:$X$5,0))</f>
        <v>0</v>
      </c>
      <c r="D2033" s="14">
        <f>INDEX('1.2'!$B$6:$X$103,MATCH(B2033,'1.2'!$A$6:$A$103,0),MATCH(Data!A2033,'1.2'!$B$5:$X$5,0))</f>
        <v>0</v>
      </c>
      <c r="E2033" s="14">
        <f>INDEX('1.6.2'!$B$7:$X$104,MATCH(B2033,'1.6.2'!$A$7:$A$104,0),MATCH(Data!A2033,'1.6.2'!$B$6:$X$6,0))</f>
        <v>0</v>
      </c>
      <c r="F2033" s="14">
        <f>INDEX('2.10.1'!$B$8:$X$105,MATCH(B2033,'2.10.1'!$A$8:$A$105,0),MATCH(Data!A2033,'2.10.1'!$B$7:$X$7,0))</f>
        <v>0</v>
      </c>
      <c r="G2033" s="14">
        <f>INDEX('3.2'!$B$7:$X$104,MATCH(B2033,'3.2'!$A$7:$A$104,0),MATCH(Data!A2033,'3.2'!$B$6:$X$6,0))</f>
        <v>0</v>
      </c>
      <c r="H2033" s="14">
        <f>INDEX('20.9'!$B$7:$X$104,MATCH(B2033,'20.9'!$A$7:$A$104,0),MATCH(Data!A2033,'20.9'!$B$6:$X$6,0))</f>
        <v>0</v>
      </c>
      <c r="I2033" s="14">
        <f>INDEX('20.10'!$B$7:$X$104,MATCH(B2033,'20.10'!$A$7:$A$104,0),MATCH(Data!A2033,'20.10'!$B$6:$X$6,0))</f>
        <v>0</v>
      </c>
      <c r="J2033" s="14">
        <f>INDEX('20.13'!$B$7:$X$104,MATCH(B2033,'20.13'!$A$7:$A$104,0),MATCH(Data!A2033,'20.13'!$B$6:$X$6,0))</f>
        <v>0</v>
      </c>
      <c r="K2033" s="14"/>
    </row>
    <row r="2034" spans="1:11" ht="18" x14ac:dyDescent="0.45">
      <c r="A2034" s="116">
        <v>2020</v>
      </c>
      <c r="B2034" s="105" t="s">
        <v>144</v>
      </c>
      <c r="C2034" s="14">
        <f>INDEX('1.1'!$B$6:$X$103,MATCH(B2034,'1.1'!$A$6:$A$103,0),MATCH(Data!A2034,'1.1'!$B$5:$X$5,0))</f>
        <v>1698.2</v>
      </c>
      <c r="D2034" s="14">
        <f>INDEX('1.2'!$B$6:$X$103,MATCH(B2034,'1.2'!$A$6:$A$103,0),MATCH(Data!A2034,'1.2'!$B$5:$X$5,0))</f>
        <v>1691.2</v>
      </c>
      <c r="E2034" s="14">
        <f>INDEX('1.6.2'!$B$7:$X$104,MATCH(B2034,'1.6.2'!$A$7:$A$104,0),MATCH(Data!A2034,'1.6.2'!$B$6:$X$6,0))</f>
        <v>60.6</v>
      </c>
      <c r="F2034" s="14">
        <f>INDEX('2.10.1'!$B$8:$X$105,MATCH(B2034,'2.10.1'!$A$8:$A$105,0),MATCH(Data!A2034,'2.10.1'!$B$7:$X$7,0))</f>
        <v>3</v>
      </c>
      <c r="G2034" s="14">
        <f>INDEX('3.2'!$B$7:$X$104,MATCH(B2034,'3.2'!$A$7:$A$104,0),MATCH(Data!A2034,'3.2'!$B$6:$X$6,0))</f>
        <v>54588</v>
      </c>
      <c r="H2034" s="14">
        <f>INDEX('20.9'!$B$7:$X$104,MATCH(B2034,'20.9'!$A$7:$A$104,0),MATCH(Data!A2034,'20.9'!$B$6:$X$6,0))</f>
        <v>59213</v>
      </c>
      <c r="I2034" s="14">
        <f>INDEX('20.10'!$B$7:$X$104,MATCH(B2034,'20.10'!$A$7:$A$104,0),MATCH(Data!A2034,'20.10'!$B$6:$X$6,0))</f>
        <v>65007</v>
      </c>
      <c r="J2034" s="14">
        <f>INDEX('20.13'!$B$7:$X$104,MATCH(B2034,'20.13'!$A$7:$A$104,0),MATCH(Data!A2034,'20.13'!$B$6:$X$6,0))</f>
        <v>104.3</v>
      </c>
      <c r="K2034" s="14"/>
    </row>
    <row r="2035" spans="1:11" ht="18" x14ac:dyDescent="0.45">
      <c r="A2035" s="116">
        <v>2020</v>
      </c>
      <c r="B2035" s="105" t="s">
        <v>133</v>
      </c>
      <c r="C2035" s="14">
        <f>INDEX('1.1'!$B$6:$X$103,MATCH(B2035,'1.1'!$A$6:$A$103,0),MATCH(Data!A2035,'1.1'!$B$5:$X$5,0))</f>
        <v>508.8</v>
      </c>
      <c r="D2035" s="14">
        <f>INDEX('1.2'!$B$6:$X$103,MATCH(B2035,'1.2'!$A$6:$A$103,0),MATCH(Data!A2035,'1.2'!$B$5:$X$5,0))</f>
        <v>509.4</v>
      </c>
      <c r="E2035" s="14">
        <f>INDEX('1.6.2'!$B$7:$X$104,MATCH(B2035,'1.6.2'!$A$7:$A$104,0),MATCH(Data!A2035,'1.6.2'!$B$6:$X$6,0))</f>
        <v>63.9</v>
      </c>
      <c r="F2035" s="14">
        <f>INDEX('2.10.1'!$B$8:$X$105,MATCH(B2035,'2.10.1'!$A$8:$A$105,0),MATCH(Data!A2035,'2.10.1'!$B$7:$X$7,0))</f>
        <v>2.4</v>
      </c>
      <c r="G2035" s="14">
        <f>INDEX('3.2'!$B$7:$X$104,MATCH(B2035,'3.2'!$A$7:$A$104,0),MATCH(Data!A2035,'3.2'!$B$6:$X$6,0))</f>
        <v>90130</v>
      </c>
      <c r="H2035" s="14">
        <f>INDEX('20.9'!$B$7:$X$104,MATCH(B2035,'20.9'!$A$7:$A$104,0),MATCH(Data!A2035,'20.9'!$B$6:$X$6,0))</f>
        <v>69908</v>
      </c>
      <c r="I2035" s="14" t="str">
        <f>INDEX('20.10'!$B$7:$X$104,MATCH(B2035,'20.10'!$A$7:$A$104,0),MATCH(Data!A2035,'20.10'!$B$6:$X$6,0))</f>
        <v>…4)</v>
      </c>
      <c r="J2035" s="14">
        <f>INDEX('20.13'!$B$7:$X$104,MATCH(B2035,'20.13'!$A$7:$A$104,0),MATCH(Data!A2035,'20.13'!$B$6:$X$6,0))</f>
        <v>103.7</v>
      </c>
      <c r="K2035" s="14"/>
    </row>
    <row r="2036" spans="1:11" ht="18" x14ac:dyDescent="0.45">
      <c r="A2036" s="116">
        <v>2020</v>
      </c>
      <c r="B2036" s="105" t="s">
        <v>102</v>
      </c>
      <c r="C2036" s="14">
        <f>INDEX('1.1'!$B$6:$X$103,MATCH(B2036,'1.1'!$A$6:$A$103,0),MATCH(Data!A2036,'1.1'!$B$5:$X$5,0))</f>
        <v>1589.3999999999999</v>
      </c>
      <c r="D2036" s="14">
        <f>INDEX('1.2'!$B$6:$X$103,MATCH(B2036,'1.2'!$A$6:$A$103,0),MATCH(Data!A2036,'1.2'!$B$5:$X$5,0))</f>
        <v>1584.2000000000003</v>
      </c>
      <c r="E2036" s="14">
        <f>INDEX('1.6.2'!$B$7:$X$104,MATCH(B2036,'1.6.2'!$A$7:$A$104,0),MATCH(Data!A2036,'1.6.2'!$B$6:$X$6,0))</f>
        <v>55.3</v>
      </c>
      <c r="F2036" s="14">
        <f>INDEX('2.10.1'!$B$8:$X$105,MATCH(B2036,'2.10.1'!$A$8:$A$105,0),MATCH(Data!A2036,'2.10.1'!$B$7:$X$7,0))</f>
        <v>4.8</v>
      </c>
      <c r="G2036" s="14">
        <f>INDEX('3.2'!$B$7:$X$104,MATCH(B2036,'3.2'!$A$7:$A$104,0),MATCH(Data!A2036,'3.2'!$B$6:$X$6,0))</f>
        <v>31851</v>
      </c>
      <c r="H2036" s="14">
        <f>INDEX('20.9'!$B$7:$X$104,MATCH(B2036,'20.9'!$A$7:$A$104,0),MATCH(Data!A2036,'20.9'!$B$6:$X$6,0))</f>
        <v>64115</v>
      </c>
      <c r="I2036" s="14">
        <f>INDEX('20.10'!$B$7:$X$104,MATCH(B2036,'20.10'!$A$7:$A$104,0),MATCH(Data!A2036,'20.10'!$B$6:$X$6,0))</f>
        <v>60753</v>
      </c>
      <c r="J2036" s="14">
        <f>INDEX('20.13'!$B$7:$X$104,MATCH(B2036,'20.13'!$A$7:$A$104,0),MATCH(Data!A2036,'20.13'!$B$6:$X$6,0))</f>
        <v>101</v>
      </c>
      <c r="K2036" s="14"/>
    </row>
    <row r="2037" spans="1:11" x14ac:dyDescent="0.45">
      <c r="A2037" s="116">
        <v>2020</v>
      </c>
      <c r="B2037" s="14" t="s">
        <v>103</v>
      </c>
      <c r="C2037" s="14">
        <f>INDEX('1.1'!$B$6:$X$103,MATCH(B2037,'1.1'!$A$6:$A$103,0),MATCH(Data!A2037,'1.1'!$B$5:$X$5,0))</f>
        <v>3445.5</v>
      </c>
      <c r="D2037" s="14">
        <f>INDEX('1.2'!$B$6:$X$103,MATCH(B2037,'1.2'!$A$6:$A$103,0),MATCH(Data!A2037,'1.2'!$B$5:$X$5,0))</f>
        <v>3457.1</v>
      </c>
      <c r="E2037" s="14">
        <f>INDEX('1.6.2'!$B$7:$X$104,MATCH(B2037,'1.6.2'!$A$7:$A$104,0),MATCH(Data!A2037,'1.6.2'!$B$6:$X$6,0))</f>
        <v>55.1</v>
      </c>
      <c r="F2037" s="14">
        <f>INDEX('2.10.1'!$B$8:$X$105,MATCH(B2037,'2.10.1'!$A$8:$A$105,0),MATCH(Data!A2037,'2.10.1'!$B$7:$X$7,0))</f>
        <v>6.8</v>
      </c>
      <c r="G2037" s="14">
        <f>INDEX('3.2'!$B$7:$X$104,MATCH(B2037,'3.2'!$A$7:$A$104,0),MATCH(Data!A2037,'3.2'!$B$6:$X$6,0))</f>
        <v>26647</v>
      </c>
      <c r="H2037" s="14">
        <f>INDEX('20.9'!$B$7:$X$104,MATCH(B2037,'20.9'!$A$7:$A$104,0),MATCH(Data!A2037,'20.9'!$B$6:$X$6,0))</f>
        <v>44555</v>
      </c>
      <c r="I2037" s="14">
        <f>INDEX('20.10'!$B$7:$X$104,MATCH(B2037,'20.10'!$A$7:$A$104,0),MATCH(Data!A2037,'20.10'!$B$6:$X$6,0))</f>
        <v>33123</v>
      </c>
      <c r="J2037" s="14">
        <f>INDEX('20.13'!$B$7:$X$104,MATCH(B2037,'20.13'!$A$7:$A$104,0),MATCH(Data!A2037,'20.13'!$B$6:$X$6,0))</f>
        <v>98.8</v>
      </c>
      <c r="K2037" s="14"/>
    </row>
    <row r="2038" spans="1:11" x14ac:dyDescent="0.45">
      <c r="A2038" s="116">
        <v>2020</v>
      </c>
      <c r="B2038" s="44" t="s">
        <v>145</v>
      </c>
      <c r="C2038" s="14">
        <f>INDEX('1.1'!$B$6:$X$103,MATCH(B2038,'1.1'!$A$6:$A$103,0),MATCH(Data!A2038,'1.1'!$B$5:$X$5,0))</f>
        <v>16884.5</v>
      </c>
      <c r="D2038" s="14">
        <f>INDEX('1.2'!$B$6:$X$103,MATCH(B2038,'1.2'!$A$6:$A$103,0),MATCH(Data!A2038,'1.2'!$B$5:$X$5,0))</f>
        <v>16947.400000000001</v>
      </c>
      <c r="E2038" s="14">
        <f>INDEX('1.6.2'!$B$7:$X$104,MATCH(B2038,'1.6.2'!$A$7:$A$104,0),MATCH(Data!A2038,'1.6.2'!$B$6:$X$6,0))</f>
        <v>55.5</v>
      </c>
      <c r="F2038" s="14">
        <f>INDEX('2.10.1'!$B$8:$X$105,MATCH(B2038,'2.10.1'!$A$8:$A$105,0),MATCH(Data!A2038,'2.10.1'!$B$7:$X$7,0))</f>
        <v>7.3</v>
      </c>
      <c r="G2038" s="14">
        <f>INDEX('3.2'!$B$7:$X$104,MATCH(B2038,'3.2'!$A$7:$A$104,0),MATCH(Data!A2038,'3.2'!$B$6:$X$6,0))</f>
        <v>27999</v>
      </c>
      <c r="H2038" s="14">
        <f>INDEX('20.9'!$B$7:$X$104,MATCH(B2038,'20.9'!$A$7:$A$104,0),MATCH(Data!A2038,'20.9'!$B$6:$X$6,0))</f>
        <v>58869</v>
      </c>
      <c r="I2038" s="14">
        <f>INDEX('20.10'!$B$7:$X$104,MATCH(B2038,'20.10'!$A$7:$A$104,0),MATCH(Data!A2038,'20.10'!$B$6:$X$6,0))</f>
        <v>54771</v>
      </c>
      <c r="J2038" s="14">
        <f>INDEX('20.13'!$B$7:$X$104,MATCH(B2038,'20.13'!$A$7:$A$104,0),MATCH(Data!A2038,'20.13'!$B$6:$X$6,0))</f>
        <v>103.5</v>
      </c>
      <c r="K2038" s="14"/>
    </row>
    <row r="2039" spans="1:11" x14ac:dyDescent="0.45">
      <c r="A2039" s="116">
        <v>2020</v>
      </c>
      <c r="B2039" s="14" t="s">
        <v>104</v>
      </c>
      <c r="C2039" s="14">
        <f>INDEX('1.1'!$B$6:$X$103,MATCH(B2039,'1.1'!$A$6:$A$103,0),MATCH(Data!A2039,'1.1'!$B$5:$X$5,0))</f>
        <v>211.2</v>
      </c>
      <c r="D2039" s="14">
        <f>INDEX('1.2'!$B$6:$X$103,MATCH(B2039,'1.2'!$A$6:$A$103,0),MATCH(Data!A2039,'1.2'!$B$5:$X$5,0))</f>
        <v>211.2</v>
      </c>
      <c r="E2039" s="14">
        <f>INDEX('1.6.2'!$B$7:$X$104,MATCH(B2039,'1.6.2'!$A$7:$A$104,0),MATCH(Data!A2039,'1.6.2'!$B$6:$X$6,0))</f>
        <v>53.7</v>
      </c>
      <c r="F2039" s="14">
        <f>INDEX('2.10.1'!$B$8:$X$105,MATCH(B2039,'2.10.1'!$A$8:$A$105,0),MATCH(Data!A2039,'2.10.1'!$B$7:$X$7,0))</f>
        <v>14</v>
      </c>
      <c r="G2039" s="14">
        <f>INDEX('3.2'!$B$7:$X$104,MATCH(B2039,'3.2'!$A$7:$A$104,0),MATCH(Data!A2039,'3.2'!$B$6:$X$6,0))</f>
        <v>21683</v>
      </c>
      <c r="H2039" s="14">
        <f>INDEX('20.9'!$B$7:$X$104,MATCH(B2039,'20.9'!$A$7:$A$104,0),MATCH(Data!A2039,'20.9'!$B$6:$X$6,0))</f>
        <v>48628</v>
      </c>
      <c r="I2039" s="14">
        <f>INDEX('20.10'!$B$7:$X$104,MATCH(B2039,'20.10'!$A$7:$A$104,0),MATCH(Data!A2039,'20.10'!$B$6:$X$6,0))</f>
        <v>59262</v>
      </c>
      <c r="J2039" s="14">
        <f>INDEX('20.13'!$B$7:$X$104,MATCH(B2039,'20.13'!$A$7:$A$104,0),MATCH(Data!A2039,'20.13'!$B$6:$X$6,0))</f>
        <v>102.4</v>
      </c>
      <c r="K2039" s="14"/>
    </row>
    <row r="2040" spans="1:11" x14ac:dyDescent="0.45">
      <c r="A2040" s="116">
        <v>2020</v>
      </c>
      <c r="B2040" s="14" t="s">
        <v>106</v>
      </c>
      <c r="C2040" s="14">
        <f>INDEX('1.1'!$B$6:$X$103,MATCH(B2040,'1.1'!$A$6:$A$103,0),MATCH(Data!A2040,'1.1'!$B$5:$X$5,0))</f>
        <v>333.7</v>
      </c>
      <c r="D2040" s="14">
        <f>INDEX('1.2'!$B$6:$X$103,MATCH(B2040,'1.2'!$A$6:$A$103,0),MATCH(Data!A2040,'1.2'!$B$5:$X$5,0))</f>
        <v>331.9</v>
      </c>
      <c r="E2040" s="14">
        <f>INDEX('1.6.2'!$B$7:$X$104,MATCH(B2040,'1.6.2'!$A$7:$A$104,0),MATCH(Data!A2040,'1.6.2'!$B$6:$X$6,0))</f>
        <v>55.3</v>
      </c>
      <c r="F2040" s="14">
        <f>INDEX('2.10.1'!$B$8:$X$105,MATCH(B2040,'2.10.1'!$A$8:$A$105,0),MATCH(Data!A2040,'2.10.1'!$B$7:$X$7,0))</f>
        <v>18</v>
      </c>
      <c r="G2040" s="14">
        <f>INDEX('3.2'!$B$7:$X$104,MATCH(B2040,'3.2'!$A$7:$A$104,0),MATCH(Data!A2040,'3.2'!$B$6:$X$6,0))</f>
        <v>18975</v>
      </c>
      <c r="H2040" s="14" t="str">
        <f>INDEX('20.9'!$B$7:$X$104,MATCH(B2040,'20.9'!$A$7:$A$104,0),MATCH(Data!A2040,'20.9'!$B$6:$X$6,0))</f>
        <v>…</v>
      </c>
      <c r="I2040" s="14">
        <f>INDEX('20.10'!$B$7:$X$104,MATCH(B2040,'20.10'!$A$7:$A$104,0),MATCH(Data!A2040,'20.10'!$B$6:$X$6,0))</f>
        <v>64639</v>
      </c>
      <c r="J2040" s="14">
        <f>INDEX('20.13'!$B$7:$X$104,MATCH(B2040,'20.13'!$A$7:$A$104,0),MATCH(Data!A2040,'20.13'!$B$6:$X$6,0))</f>
        <v>105</v>
      </c>
      <c r="K2040" s="14"/>
    </row>
    <row r="2041" spans="1:11" x14ac:dyDescent="0.45">
      <c r="A2041" s="116">
        <v>2020</v>
      </c>
      <c r="B2041" s="14" t="s">
        <v>107</v>
      </c>
      <c r="C2041" s="14">
        <f>INDEX('1.1'!$B$6:$X$103,MATCH(B2041,'1.1'!$A$6:$A$103,0),MATCH(Data!A2041,'1.1'!$B$5:$X$5,0))</f>
        <v>536.29999999999995</v>
      </c>
      <c r="D2041" s="14">
        <f>INDEX('1.2'!$B$6:$X$103,MATCH(B2041,'1.2'!$A$6:$A$103,0),MATCH(Data!A2041,'1.2'!$B$5:$X$5,0))</f>
        <v>537.29999999999995</v>
      </c>
      <c r="E2041" s="14">
        <f>INDEX('1.6.2'!$B$7:$X$104,MATCH(B2041,'1.6.2'!$A$7:$A$104,0),MATCH(Data!A2041,'1.6.2'!$B$6:$X$6,0))</f>
        <v>54.7</v>
      </c>
      <c r="F2041" s="14">
        <f>INDEX('2.10.1'!$B$8:$X$105,MATCH(B2041,'2.10.1'!$A$8:$A$105,0),MATCH(Data!A2041,'2.10.1'!$B$7:$X$7,0))</f>
        <v>8.6999999999999993</v>
      </c>
      <c r="G2041" s="14">
        <f>INDEX('3.2'!$B$7:$X$104,MATCH(B2041,'3.2'!$A$7:$A$104,0),MATCH(Data!A2041,'3.2'!$B$6:$X$6,0))</f>
        <v>23843</v>
      </c>
      <c r="H2041" s="14">
        <f>INDEX('20.9'!$B$7:$X$104,MATCH(B2041,'20.9'!$A$7:$A$104,0),MATCH(Data!A2041,'20.9'!$B$6:$X$6,0))</f>
        <v>48078</v>
      </c>
      <c r="I2041" s="14">
        <f>INDEX('20.10'!$B$7:$X$104,MATCH(B2041,'20.10'!$A$7:$A$104,0),MATCH(Data!A2041,'20.10'!$B$6:$X$6,0))</f>
        <v>48299</v>
      </c>
      <c r="J2041" s="14">
        <f>INDEX('20.13'!$B$7:$X$104,MATCH(B2041,'20.13'!$A$7:$A$104,0),MATCH(Data!A2041,'20.13'!$B$6:$X$6,0))</f>
        <v>105.9</v>
      </c>
      <c r="K2041" s="14"/>
    </row>
    <row r="2042" spans="1:11" x14ac:dyDescent="0.45">
      <c r="A2042" s="116">
        <v>2020</v>
      </c>
      <c r="B2042" s="14" t="s">
        <v>108</v>
      </c>
      <c r="C2042" s="14">
        <f>INDEX('1.1'!$B$6:$X$103,MATCH(B2042,'1.1'!$A$6:$A$103,0),MATCH(Data!A2042,'1.1'!$B$5:$X$5,0))</f>
        <v>2193</v>
      </c>
      <c r="D2042" s="14">
        <f>INDEX('1.2'!$B$6:$X$103,MATCH(B2042,'1.2'!$A$6:$A$103,0),MATCH(Data!A2042,'1.2'!$B$5:$X$5,0))</f>
        <v>2208.5</v>
      </c>
      <c r="E2042" s="14">
        <f>INDEX('1.6.2'!$B$7:$X$104,MATCH(B2042,'1.6.2'!$A$7:$A$104,0),MATCH(Data!A2042,'1.6.2'!$B$6:$X$6,0))</f>
        <v>53.6</v>
      </c>
      <c r="F2042" s="14">
        <f>INDEX('2.10.1'!$B$8:$X$105,MATCH(B2042,'2.10.1'!$A$8:$A$105,0),MATCH(Data!A2042,'2.10.1'!$B$7:$X$7,0))</f>
        <v>5.9</v>
      </c>
      <c r="G2042" s="14">
        <f>INDEX('3.2'!$B$7:$X$104,MATCH(B2042,'3.2'!$A$7:$A$104,0),MATCH(Data!A2042,'3.2'!$B$6:$X$6,0))</f>
        <v>23917</v>
      </c>
      <c r="H2042" s="14">
        <f>INDEX('20.9'!$B$7:$X$104,MATCH(B2042,'20.9'!$A$7:$A$104,0),MATCH(Data!A2042,'20.9'!$B$6:$X$6,0))</f>
        <v>51523</v>
      </c>
      <c r="I2042" s="14">
        <f>INDEX('20.10'!$B$7:$X$104,MATCH(B2042,'20.10'!$A$7:$A$104,0),MATCH(Data!A2042,'20.10'!$B$6:$X$6,0))</f>
        <v>53520</v>
      </c>
      <c r="J2042" s="14">
        <f>INDEX('20.13'!$B$7:$X$104,MATCH(B2042,'20.13'!$A$7:$A$104,0),MATCH(Data!A2042,'20.13'!$B$6:$X$6,0))</f>
        <v>101.8</v>
      </c>
      <c r="K2042" s="14"/>
    </row>
    <row r="2043" spans="1:11" x14ac:dyDescent="0.45">
      <c r="A2043" s="116">
        <v>2020</v>
      </c>
      <c r="B2043" s="14" t="s">
        <v>109</v>
      </c>
      <c r="C2043" s="14">
        <f>INDEX('1.1'!$B$6:$X$103,MATCH(B2043,'1.1'!$A$6:$A$103,0),MATCH(Data!A2043,'1.1'!$B$5:$X$5,0))</f>
        <v>2862.4</v>
      </c>
      <c r="D2043" s="14">
        <f>INDEX('1.2'!$B$6:$X$103,MATCH(B2043,'1.2'!$A$6:$A$103,0),MATCH(Data!A2043,'1.2'!$B$5:$X$5,0))</f>
        <v>2867.2</v>
      </c>
      <c r="E2043" s="14">
        <f>INDEX('1.6.2'!$B$7:$X$104,MATCH(B2043,'1.6.2'!$A$7:$A$104,0),MATCH(Data!A2043,'1.6.2'!$B$6:$X$6,0))</f>
        <v>56.9</v>
      </c>
      <c r="F2043" s="14">
        <f>INDEX('2.10.1'!$B$8:$X$105,MATCH(B2043,'2.10.1'!$A$8:$A$105,0),MATCH(Data!A2043,'2.10.1'!$B$7:$X$7,0))</f>
        <v>6</v>
      </c>
      <c r="G2043" s="14">
        <f>INDEX('3.2'!$B$7:$X$104,MATCH(B2043,'3.2'!$A$7:$A$104,0),MATCH(Data!A2043,'3.2'!$B$6:$X$6,0))</f>
        <v>32872</v>
      </c>
      <c r="H2043" s="14">
        <f>INDEX('20.9'!$B$7:$X$104,MATCH(B2043,'20.9'!$A$7:$A$104,0),MATCH(Data!A2043,'20.9'!$B$6:$X$6,0))</f>
        <v>65922</v>
      </c>
      <c r="I2043" s="14">
        <f>INDEX('20.10'!$B$7:$X$104,MATCH(B2043,'20.10'!$A$7:$A$104,0),MATCH(Data!A2043,'20.10'!$B$6:$X$6,0))</f>
        <v>55459</v>
      </c>
      <c r="J2043" s="14">
        <f>INDEX('20.13'!$B$7:$X$104,MATCH(B2043,'20.13'!$A$7:$A$104,0),MATCH(Data!A2043,'20.13'!$B$6:$X$6,0))</f>
        <v>106.3</v>
      </c>
      <c r="K2043" s="14"/>
    </row>
    <row r="2044" spans="1:11" x14ac:dyDescent="0.45">
      <c r="A2044" s="116">
        <v>2020</v>
      </c>
      <c r="B2044" s="14" t="s">
        <v>110</v>
      </c>
      <c r="C2044" s="14">
        <f>INDEX('1.1'!$B$6:$X$103,MATCH(B2044,'1.1'!$A$6:$A$103,0),MATCH(Data!A2044,'1.1'!$B$5:$X$5,0))</f>
        <v>2380.8000000000002</v>
      </c>
      <c r="D2044" s="14">
        <f>INDEX('1.2'!$B$6:$X$103,MATCH(B2044,'1.2'!$A$6:$A$103,0),MATCH(Data!A2044,'1.2'!$B$5:$X$5,0))</f>
        <v>2388.6</v>
      </c>
      <c r="E2044" s="14">
        <f>INDEX('1.6.2'!$B$7:$X$104,MATCH(B2044,'1.6.2'!$A$7:$A$104,0),MATCH(Data!A2044,'1.6.2'!$B$6:$X$6,0))</f>
        <v>55.3</v>
      </c>
      <c r="F2044" s="14">
        <f>INDEX('2.10.1'!$B$8:$X$105,MATCH(B2044,'2.10.1'!$A$8:$A$105,0),MATCH(Data!A2044,'2.10.1'!$B$7:$X$7,0))</f>
        <v>7.7</v>
      </c>
      <c r="G2044" s="14">
        <f>INDEX('3.2'!$B$7:$X$104,MATCH(B2044,'3.2'!$A$7:$A$104,0),MATCH(Data!A2044,'3.2'!$B$6:$X$6,0))</f>
        <v>27577</v>
      </c>
      <c r="H2044" s="14">
        <f>INDEX('20.9'!$B$7:$X$104,MATCH(B2044,'20.9'!$A$7:$A$104,0),MATCH(Data!A2044,'20.9'!$B$6:$X$6,0))</f>
        <v>73138</v>
      </c>
      <c r="I2044" s="14">
        <f>INDEX('20.10'!$B$7:$X$104,MATCH(B2044,'20.10'!$A$7:$A$104,0),MATCH(Data!A2044,'20.10'!$B$6:$X$6,0))</f>
        <v>57731</v>
      </c>
      <c r="J2044" s="14">
        <f>INDEX('20.13'!$B$7:$X$104,MATCH(B2044,'20.13'!$A$7:$A$104,0),MATCH(Data!A2044,'20.13'!$B$6:$X$6,0))</f>
        <v>101</v>
      </c>
      <c r="K2044" s="14"/>
    </row>
    <row r="2045" spans="1:11" x14ac:dyDescent="0.45">
      <c r="A2045" s="116">
        <v>2020</v>
      </c>
      <c r="B2045" s="14" t="s">
        <v>111</v>
      </c>
      <c r="C2045" s="14">
        <f>INDEX('1.1'!$B$6:$X$103,MATCH(B2045,'1.1'!$A$6:$A$103,0),MATCH(Data!A2045,'1.1'!$B$5:$X$5,0))</f>
        <v>2622.3</v>
      </c>
      <c r="D2045" s="14">
        <f>INDEX('1.2'!$B$6:$X$103,MATCH(B2045,'1.2'!$A$6:$A$103,0),MATCH(Data!A2045,'1.2'!$B$5:$X$5,0))</f>
        <v>2635</v>
      </c>
      <c r="E2045" s="14">
        <f>INDEX('1.6.2'!$B$7:$X$104,MATCH(B2045,'1.6.2'!$A$7:$A$104,0),MATCH(Data!A2045,'1.6.2'!$B$6:$X$6,0))</f>
        <v>55.2</v>
      </c>
      <c r="F2045" s="14">
        <f>INDEX('2.10.1'!$B$8:$X$105,MATCH(B2045,'2.10.1'!$A$8:$A$105,0),MATCH(Data!A2045,'2.10.1'!$B$7:$X$7,0))</f>
        <v>6.7</v>
      </c>
      <c r="G2045" s="14">
        <f>INDEX('3.2'!$B$7:$X$104,MATCH(B2045,'3.2'!$A$7:$A$104,0),MATCH(Data!A2045,'3.2'!$B$6:$X$6,0))</f>
        <v>25441</v>
      </c>
      <c r="H2045" s="14">
        <f>INDEX('20.9'!$B$7:$X$104,MATCH(B2045,'20.9'!$A$7:$A$104,0),MATCH(Data!A2045,'20.9'!$B$6:$X$6,0))</f>
        <v>53452</v>
      </c>
      <c r="I2045" s="14">
        <f>INDEX('20.10'!$B$7:$X$104,MATCH(B2045,'20.10'!$A$7:$A$104,0),MATCH(Data!A2045,'20.10'!$B$6:$X$6,0))</f>
        <v>44309</v>
      </c>
      <c r="J2045" s="14">
        <f>INDEX('20.13'!$B$7:$X$104,MATCH(B2045,'20.13'!$A$7:$A$104,0),MATCH(Data!A2045,'20.13'!$B$6:$X$6,0))</f>
        <v>105.3</v>
      </c>
      <c r="K2045" s="14"/>
    </row>
    <row r="2046" spans="1:11" x14ac:dyDescent="0.45">
      <c r="A2046" s="116">
        <v>2020</v>
      </c>
      <c r="B2046" s="14" t="s">
        <v>112</v>
      </c>
      <c r="C2046" s="14">
        <f>INDEX('1.1'!$B$6:$X$103,MATCH(B2046,'1.1'!$A$6:$A$103,0),MATCH(Data!A2046,'1.1'!$B$5:$X$5,0))</f>
        <v>2801.4</v>
      </c>
      <c r="D2046" s="14">
        <f>INDEX('1.2'!$B$6:$X$103,MATCH(B2046,'1.2'!$A$6:$A$103,0),MATCH(Data!A2046,'1.2'!$B$5:$X$5,0))</f>
        <v>2806.8</v>
      </c>
      <c r="E2046" s="14">
        <f>INDEX('1.6.2'!$B$7:$X$104,MATCH(B2046,'1.6.2'!$A$7:$A$104,0),MATCH(Data!A2046,'1.6.2'!$B$6:$X$6,0))</f>
        <v>56.1</v>
      </c>
      <c r="F2046" s="14">
        <f>INDEX('2.10.1'!$B$8:$X$105,MATCH(B2046,'2.10.1'!$A$8:$A$105,0),MATCH(Data!A2046,'2.10.1'!$B$7:$X$7,0))</f>
        <v>6.7</v>
      </c>
      <c r="G2046" s="14">
        <f>INDEX('3.2'!$B$7:$X$104,MATCH(B2046,'3.2'!$A$7:$A$104,0),MATCH(Data!A2046,'3.2'!$B$6:$X$6,0))</f>
        <v>31606</v>
      </c>
      <c r="H2046" s="14">
        <f>INDEX('20.9'!$B$7:$X$104,MATCH(B2046,'20.9'!$A$7:$A$104,0),MATCH(Data!A2046,'20.9'!$B$6:$X$6,0))</f>
        <v>63611</v>
      </c>
      <c r="I2046" s="14">
        <f>INDEX('20.10'!$B$7:$X$104,MATCH(B2046,'20.10'!$A$7:$A$104,0),MATCH(Data!A2046,'20.10'!$B$6:$X$6,0))</f>
        <v>64354</v>
      </c>
      <c r="J2046" s="14">
        <f>INDEX('20.13'!$B$7:$X$104,MATCH(B2046,'20.13'!$A$7:$A$104,0),MATCH(Data!A2046,'20.13'!$B$6:$X$6,0))</f>
        <v>102</v>
      </c>
      <c r="K2046" s="14"/>
    </row>
    <row r="2047" spans="1:11" x14ac:dyDescent="0.45">
      <c r="A2047" s="116">
        <v>2020</v>
      </c>
      <c r="B2047" s="14" t="s">
        <v>113</v>
      </c>
      <c r="C2047" s="14">
        <f>INDEX('1.1'!$B$6:$X$103,MATCH(B2047,'1.1'!$A$6:$A$103,0),MATCH(Data!A2047,'1.1'!$B$5:$X$5,0))</f>
        <v>1878.1</v>
      </c>
      <c r="D2047" s="14">
        <f>INDEX('1.2'!$B$6:$X$103,MATCH(B2047,'1.2'!$A$6:$A$103,0),MATCH(Data!A2047,'1.2'!$B$5:$X$5,0))</f>
        <v>1890.9</v>
      </c>
      <c r="E2047" s="14">
        <f>INDEX('1.6.2'!$B$7:$X$104,MATCH(B2047,'1.6.2'!$A$7:$A$104,0),MATCH(Data!A2047,'1.6.2'!$B$6:$X$6,0))</f>
        <v>54.6</v>
      </c>
      <c r="F2047" s="14">
        <f>INDEX('2.10.1'!$B$8:$X$105,MATCH(B2047,'2.10.1'!$A$8:$A$105,0),MATCH(Data!A2047,'2.10.1'!$B$7:$X$7,0))</f>
        <v>8.9</v>
      </c>
      <c r="G2047" s="14">
        <f>INDEX('3.2'!$B$7:$X$104,MATCH(B2047,'3.2'!$A$7:$A$104,0),MATCH(Data!A2047,'3.2'!$B$6:$X$6,0))</f>
        <v>27377</v>
      </c>
      <c r="H2047" s="14">
        <f>INDEX('20.9'!$B$7:$X$104,MATCH(B2047,'20.9'!$A$7:$A$104,0),MATCH(Data!A2047,'20.9'!$B$6:$X$6,0))</f>
        <v>48685</v>
      </c>
      <c r="I2047" s="14">
        <f>INDEX('20.10'!$B$7:$X$104,MATCH(B2047,'20.10'!$A$7:$A$104,0),MATCH(Data!A2047,'20.10'!$B$6:$X$6,0))</f>
        <v>49662</v>
      </c>
      <c r="J2047" s="14">
        <f>INDEX('20.13'!$B$7:$X$104,MATCH(B2047,'20.13'!$A$7:$A$104,0),MATCH(Data!A2047,'20.13'!$B$6:$X$6,0))</f>
        <v>100.8</v>
      </c>
      <c r="K2047" s="14"/>
    </row>
    <row r="2048" spans="1:11" x14ac:dyDescent="0.45">
      <c r="A2048" s="116">
        <v>2020</v>
      </c>
      <c r="B2048" s="14" t="s">
        <v>114</v>
      </c>
      <c r="C2048" s="14">
        <f>INDEX('1.1'!$B$6:$X$103,MATCH(B2048,'1.1'!$A$6:$A$103,0),MATCH(Data!A2048,'1.1'!$B$5:$X$5,0))</f>
        <v>1065.3</v>
      </c>
      <c r="D2048" s="14">
        <f>INDEX('1.2'!$B$6:$X$103,MATCH(B2048,'1.2'!$A$6:$A$103,0),MATCH(Data!A2048,'1.2'!$B$5:$X$5,0))</f>
        <v>1070</v>
      </c>
      <c r="E2048" s="14">
        <f>INDEX('1.6.2'!$B$7:$X$104,MATCH(B2048,'1.6.2'!$A$7:$A$104,0),MATCH(Data!A2048,'1.6.2'!$B$6:$X$6,0))</f>
        <v>57.3</v>
      </c>
      <c r="F2048" s="14">
        <f>INDEX('2.10.1'!$B$8:$X$105,MATCH(B2048,'2.10.1'!$A$8:$A$105,0),MATCH(Data!A2048,'2.10.1'!$B$7:$X$7,0))</f>
        <v>8.6</v>
      </c>
      <c r="G2048" s="14">
        <f>INDEX('3.2'!$B$7:$X$104,MATCH(B2048,'3.2'!$A$7:$A$104,0),MATCH(Data!A2048,'3.2'!$B$6:$X$6,0))</f>
        <v>28871</v>
      </c>
      <c r="H2048" s="14">
        <f>INDEX('20.9'!$B$7:$X$104,MATCH(B2048,'20.9'!$A$7:$A$104,0),MATCH(Data!A2048,'20.9'!$B$6:$X$6,0))</f>
        <v>61111</v>
      </c>
      <c r="I2048" s="14">
        <f>INDEX('20.10'!$B$7:$X$104,MATCH(B2048,'20.10'!$A$7:$A$104,0),MATCH(Data!A2048,'20.10'!$B$6:$X$6,0))</f>
        <v>53977</v>
      </c>
      <c r="J2048" s="14">
        <f>INDEX('20.13'!$B$7:$X$104,MATCH(B2048,'20.13'!$A$7:$A$104,0),MATCH(Data!A2048,'20.13'!$B$6:$X$6,0))</f>
        <v>105.9</v>
      </c>
      <c r="K2048" s="14"/>
    </row>
    <row r="2049" spans="1:11" ht="18" x14ac:dyDescent="0.45">
      <c r="A2049" s="116">
        <v>2020</v>
      </c>
      <c r="B2049" s="44" t="s">
        <v>146</v>
      </c>
      <c r="C2049" s="14">
        <f>INDEX('1.1'!$B$6:$X$103,MATCH(B2049,'1.1'!$A$6:$A$103,0),MATCH(Data!A2049,'1.1'!$B$5:$X$5,0))</f>
        <v>8009.9</v>
      </c>
      <c r="D2049" s="14">
        <f>INDEX('1.2'!$B$6:$X$103,MATCH(B2049,'1.2'!$A$6:$A$103,0),MATCH(Data!A2049,'1.2'!$B$5:$X$5,0))</f>
        <v>8038.3</v>
      </c>
      <c r="E2049" s="14">
        <f>INDEX('1.6.2'!$B$7:$X$104,MATCH(B2049,'1.6.2'!$A$7:$A$104,0),MATCH(Data!A2049,'1.6.2'!$B$6:$X$6,0))</f>
        <v>57.8</v>
      </c>
      <c r="F2049" s="14">
        <f>INDEX('2.10.1'!$B$8:$X$105,MATCH(B2049,'2.10.1'!$A$8:$A$105,0),MATCH(Data!A2049,'2.10.1'!$B$7:$X$7,0))</f>
        <v>6.5</v>
      </c>
      <c r="G2049" s="14">
        <f>INDEX('3.2'!$B$7:$X$104,MATCH(B2049,'3.2'!$A$7:$A$104,0),MATCH(Data!A2049,'3.2'!$B$6:$X$6,0))</f>
        <v>39086</v>
      </c>
      <c r="H2049" s="14">
        <f>INDEX('20.9'!$B$7:$X$104,MATCH(B2049,'20.9'!$A$7:$A$104,0),MATCH(Data!A2049,'20.9'!$B$6:$X$6,0))</f>
        <v>91094</v>
      </c>
      <c r="I2049" s="14">
        <f>INDEX('20.10'!$B$7:$X$104,MATCH(B2049,'20.10'!$A$7:$A$104,0),MATCH(Data!A2049,'20.10'!$B$6:$X$6,0))</f>
        <v>82013</v>
      </c>
      <c r="J2049" s="14">
        <f>INDEX('20.13'!$B$7:$X$104,MATCH(B2049,'20.13'!$A$7:$A$104,0),MATCH(Data!A2049,'20.13'!$B$6:$X$6,0))</f>
        <v>104.7</v>
      </c>
      <c r="K2049" s="14"/>
    </row>
    <row r="2050" spans="1:11" x14ac:dyDescent="0.45">
      <c r="A2050" s="116">
        <v>2020</v>
      </c>
      <c r="B2050" s="14" t="s">
        <v>115</v>
      </c>
      <c r="C2050" s="14">
        <f>INDEX('1.1'!$B$6:$X$103,MATCH(B2050,'1.1'!$A$6:$A$103,0),MATCH(Data!A2050,'1.1'!$B$5:$X$5,0))</f>
        <v>980.9</v>
      </c>
      <c r="D2050" s="14">
        <f>INDEX('1.2'!$B$6:$X$103,MATCH(B2050,'1.2'!$A$6:$A$103,0),MATCH(Data!A2050,'1.2'!$B$5:$X$5,0))</f>
        <v>981.5</v>
      </c>
      <c r="E2050" s="14">
        <f>INDEX('1.6.2'!$B$7:$X$104,MATCH(B2050,'1.6.2'!$A$7:$A$104,0),MATCH(Data!A2050,'1.6.2'!$B$6:$X$6,0))</f>
        <v>55.5</v>
      </c>
      <c r="F2050" s="14">
        <f>INDEX('2.10.1'!$B$8:$X$105,MATCH(B2050,'2.10.1'!$A$8:$A$105,0),MATCH(Data!A2050,'2.10.1'!$B$7:$X$7,0))</f>
        <v>10.5</v>
      </c>
      <c r="G2050" s="14">
        <f>INDEX('3.2'!$B$7:$X$104,MATCH(B2050,'3.2'!$A$7:$A$104,0),MATCH(Data!A2050,'3.2'!$B$6:$X$6,0))</f>
        <v>26222</v>
      </c>
      <c r="H2050" s="14">
        <f>INDEX('20.9'!$B$7:$X$104,MATCH(B2050,'20.9'!$A$7:$A$104,0),MATCH(Data!A2050,'20.9'!$B$6:$X$6,0))</f>
        <v>59313</v>
      </c>
      <c r="I2050" s="14">
        <f>INDEX('20.10'!$B$7:$X$104,MATCH(B2050,'20.10'!$A$7:$A$104,0),MATCH(Data!A2050,'20.10'!$B$6:$X$6,0))</f>
        <v>60402</v>
      </c>
      <c r="J2050" s="14">
        <f>INDEX('20.13'!$B$7:$X$104,MATCH(B2050,'20.13'!$A$7:$A$104,0),MATCH(Data!A2050,'20.13'!$B$6:$X$6,0))</f>
        <v>91.6</v>
      </c>
      <c r="K2050" s="14"/>
    </row>
    <row r="2051" spans="1:11" x14ac:dyDescent="0.45">
      <c r="A2051" s="116">
        <v>2020</v>
      </c>
      <c r="B2051" s="14" t="s">
        <v>116</v>
      </c>
      <c r="C2051" s="14">
        <f>INDEX('1.1'!$B$6:$X$103,MATCH(B2051,'1.1'!$A$6:$A$103,0),MATCH(Data!A2051,'1.1'!$B$5:$X$5,0))</f>
        <v>987.19999999999993</v>
      </c>
      <c r="D2051" s="14">
        <f>INDEX('1.2'!$B$6:$X$103,MATCH(B2051,'1.2'!$A$6:$A$103,0),MATCH(Data!A2051,'1.2'!$B$5:$X$5,0))</f>
        <v>982</v>
      </c>
      <c r="E2051" s="14">
        <f>INDEX('1.6.2'!$B$7:$X$104,MATCH(B2051,'1.6.2'!$A$7:$A$104,0),MATCH(Data!A2051,'1.6.2'!$B$6:$X$6,0))</f>
        <v>58.9</v>
      </c>
      <c r="F2051" s="14">
        <f>INDEX('2.10.1'!$B$8:$X$105,MATCH(B2051,'2.10.1'!$A$8:$A$105,0),MATCH(Data!A2051,'2.10.1'!$B$7:$X$7,0))</f>
        <v>7.4</v>
      </c>
      <c r="G2051" s="14">
        <f>INDEX('3.2'!$B$7:$X$104,MATCH(B2051,'3.2'!$A$7:$A$104,0),MATCH(Data!A2051,'3.2'!$B$6:$X$6,0))</f>
        <v>46344</v>
      </c>
      <c r="H2051" s="14">
        <f>INDEX('20.9'!$B$7:$X$104,MATCH(B2051,'20.9'!$A$7:$A$104,0),MATCH(Data!A2051,'20.9'!$B$6:$X$6,0))</f>
        <v>95813</v>
      </c>
      <c r="I2051" s="14">
        <f>INDEX('20.10'!$B$7:$X$104,MATCH(B2051,'20.10'!$A$7:$A$104,0),MATCH(Data!A2051,'20.10'!$B$6:$X$6,0))</f>
        <v>88281</v>
      </c>
      <c r="J2051" s="14">
        <f>INDEX('20.13'!$B$7:$X$104,MATCH(B2051,'20.13'!$A$7:$A$104,0),MATCH(Data!A2051,'20.13'!$B$6:$X$6,0))</f>
        <v>98.2</v>
      </c>
      <c r="K2051" s="14"/>
    </row>
    <row r="2052" spans="1:11" x14ac:dyDescent="0.45">
      <c r="A2052" s="116">
        <v>2020</v>
      </c>
      <c r="B2052" s="14" t="s">
        <v>117</v>
      </c>
      <c r="C2052" s="14">
        <f>INDEX('1.1'!$B$6:$X$103,MATCH(B2052,'1.1'!$A$6:$A$103,0),MATCH(Data!A2052,'1.1'!$B$5:$X$5,0))</f>
        <v>1014.7</v>
      </c>
      <c r="D2052" s="14">
        <f>INDEX('1.2'!$B$6:$X$103,MATCH(B2052,'1.2'!$A$6:$A$103,0),MATCH(Data!A2052,'1.2'!$B$5:$X$5,0))</f>
        <v>1019.9</v>
      </c>
      <c r="E2052" s="14">
        <f>INDEX('1.6.2'!$B$7:$X$104,MATCH(B2052,'1.6.2'!$A$7:$A$104,0),MATCH(Data!A2052,'1.6.2'!$B$6:$X$6,0))</f>
        <v>57.5</v>
      </c>
      <c r="F2052" s="14">
        <f>INDEX('2.10.1'!$B$8:$X$105,MATCH(B2052,'2.10.1'!$A$8:$A$105,0),MATCH(Data!A2052,'2.10.1'!$B$7:$X$7,0))</f>
        <v>9.8000000000000007</v>
      </c>
      <c r="G2052" s="14">
        <f>INDEX('3.2'!$B$7:$X$104,MATCH(B2052,'3.2'!$A$7:$A$104,0),MATCH(Data!A2052,'3.2'!$B$6:$X$6,0))</f>
        <v>27048</v>
      </c>
      <c r="H2052" s="14">
        <f>INDEX('20.9'!$B$7:$X$104,MATCH(B2052,'20.9'!$A$7:$A$104,0),MATCH(Data!A2052,'20.9'!$B$6:$X$6,0))</f>
        <v>74943</v>
      </c>
      <c r="I2052" s="14">
        <f>INDEX('20.10'!$B$7:$X$104,MATCH(B2052,'20.10'!$A$7:$A$104,0),MATCH(Data!A2052,'20.10'!$B$6:$X$6,0))</f>
        <v>64039</v>
      </c>
      <c r="J2052" s="14">
        <f>INDEX('20.13'!$B$7:$X$104,MATCH(B2052,'20.13'!$A$7:$A$104,0),MATCH(Data!A2052,'20.13'!$B$6:$X$6,0))</f>
        <v>107.9</v>
      </c>
      <c r="K2052" s="14"/>
    </row>
    <row r="2053" spans="1:11" x14ac:dyDescent="0.45">
      <c r="A2053" s="116">
        <v>2020</v>
      </c>
      <c r="B2053" s="14" t="s">
        <v>118</v>
      </c>
      <c r="C2053" s="14">
        <f>INDEX('1.1'!$B$6:$X$103,MATCH(B2053,'1.1'!$A$6:$A$103,0),MATCH(Data!A2053,'1.1'!$B$5:$X$5,0))</f>
        <v>293.3</v>
      </c>
      <c r="D2053" s="14">
        <f>INDEX('1.2'!$B$6:$X$103,MATCH(B2053,'1.2'!$A$6:$A$103,0),MATCH(Data!A2053,'1.2'!$B$5:$X$5,0))</f>
        <v>294.8</v>
      </c>
      <c r="E2053" s="14">
        <f>INDEX('1.6.2'!$B$7:$X$104,MATCH(B2053,'1.6.2'!$A$7:$A$104,0),MATCH(Data!A2053,'1.6.2'!$B$6:$X$6,0))</f>
        <v>60</v>
      </c>
      <c r="F2053" s="14">
        <f>INDEX('2.10.1'!$B$8:$X$105,MATCH(B2053,'2.10.1'!$A$8:$A$105,0),MATCH(Data!A2053,'2.10.1'!$B$7:$X$7,0))</f>
        <v>3.8</v>
      </c>
      <c r="G2053" s="14">
        <f>INDEX('3.2'!$B$7:$X$104,MATCH(B2053,'3.2'!$A$7:$A$104,0),MATCH(Data!A2053,'3.2'!$B$6:$X$6,0))</f>
        <v>55381</v>
      </c>
      <c r="H2053" s="14">
        <f>INDEX('20.9'!$B$7:$X$104,MATCH(B2053,'20.9'!$A$7:$A$104,0),MATCH(Data!A2053,'20.9'!$B$6:$X$6,0))</f>
        <v>73474</v>
      </c>
      <c r="I2053" s="14">
        <f>INDEX('20.10'!$B$7:$X$104,MATCH(B2053,'20.10'!$A$7:$A$104,0),MATCH(Data!A2053,'20.10'!$B$6:$X$6,0))</f>
        <v>75133</v>
      </c>
      <c r="J2053" s="14">
        <f>INDEX('20.13'!$B$7:$X$104,MATCH(B2053,'20.13'!$A$7:$A$104,0),MATCH(Data!A2053,'20.13'!$B$6:$X$6,0))</f>
        <v>102.7</v>
      </c>
      <c r="K2053" s="14"/>
    </row>
    <row r="2054" spans="1:11" x14ac:dyDescent="0.45">
      <c r="A2054" s="116">
        <v>2020</v>
      </c>
      <c r="B2054" s="14" t="s">
        <v>119</v>
      </c>
      <c r="C2054" s="14">
        <f>INDEX('1.1'!$B$6:$X$103,MATCH(B2054,'1.1'!$A$6:$A$103,0),MATCH(Data!A2054,'1.1'!$B$5:$X$5,0))</f>
        <v>1858.2</v>
      </c>
      <c r="D2054" s="14">
        <f>INDEX('1.2'!$B$6:$X$103,MATCH(B2054,'1.2'!$A$6:$A$103,0),MATCH(Data!A2054,'1.2'!$B$5:$X$5,0))</f>
        <v>1867.9</v>
      </c>
      <c r="E2054" s="14">
        <f>INDEX('1.6.2'!$B$7:$X$104,MATCH(B2054,'1.6.2'!$A$7:$A$104,0),MATCH(Data!A2054,'1.6.2'!$B$6:$X$6,0))</f>
        <v>58</v>
      </c>
      <c r="F2054" s="14">
        <f>INDEX('2.10.1'!$B$8:$X$105,MATCH(B2054,'2.10.1'!$A$8:$A$105,0),MATCH(Data!A2054,'2.10.1'!$B$7:$X$7,0))</f>
        <v>5.5</v>
      </c>
      <c r="G2054" s="14">
        <f>INDEX('3.2'!$B$7:$X$104,MATCH(B2054,'3.2'!$A$7:$A$104,0),MATCH(Data!A2054,'3.2'!$B$6:$X$6,0))</f>
        <v>37349</v>
      </c>
      <c r="H2054" s="14">
        <f>INDEX('20.9'!$B$7:$X$104,MATCH(B2054,'20.9'!$A$7:$A$104,0),MATCH(Data!A2054,'20.9'!$B$6:$X$6,0))</f>
        <v>110507</v>
      </c>
      <c r="I2054" s="14">
        <f>INDEX('20.10'!$B$7:$X$104,MATCH(B2054,'20.10'!$A$7:$A$104,0),MATCH(Data!A2054,'20.10'!$B$6:$X$6,0))</f>
        <v>103814</v>
      </c>
      <c r="J2054" s="14">
        <f>INDEX('20.13'!$B$7:$X$104,MATCH(B2054,'20.13'!$A$7:$A$104,0),MATCH(Data!A2054,'20.13'!$B$6:$X$6,0))</f>
        <v>119.8</v>
      </c>
      <c r="K2054" s="14"/>
    </row>
    <row r="2055" spans="1:11" x14ac:dyDescent="0.45">
      <c r="A2055" s="116">
        <v>2020</v>
      </c>
      <c r="B2055" s="14" t="s">
        <v>147</v>
      </c>
      <c r="C2055" s="14">
        <f>INDEX('1.1'!$B$6:$X$103,MATCH(B2055,'1.1'!$A$6:$A$103,0),MATCH(Data!A2055,'1.1'!$B$5:$X$5,0))</f>
        <v>1295.0999999999999</v>
      </c>
      <c r="D2055" s="14">
        <f>INDEX('1.2'!$B$6:$X$103,MATCH(B2055,'1.2'!$A$6:$A$103,0),MATCH(Data!A2055,'1.2'!$B$5:$X$5,0))</f>
        <v>1302.8</v>
      </c>
      <c r="E2055" s="14">
        <f>INDEX('1.6.2'!$B$7:$X$104,MATCH(B2055,'1.6.2'!$A$7:$A$104,0),MATCH(Data!A2055,'1.6.2'!$B$6:$X$6,0))</f>
        <v>58</v>
      </c>
      <c r="F2055" s="14">
        <f>INDEX('2.10.1'!$B$8:$X$105,MATCH(B2055,'2.10.1'!$A$8:$A$105,0),MATCH(Data!A2055,'2.10.1'!$B$7:$X$7,0))</f>
        <v>4</v>
      </c>
      <c r="G2055" s="14">
        <f>INDEX('3.2'!$B$7:$X$104,MATCH(B2055,'3.2'!$A$7:$A$104,0),MATCH(Data!A2055,'3.2'!$B$6:$X$6,0))</f>
        <v>41751</v>
      </c>
      <c r="H2055" s="14">
        <f>INDEX('20.9'!$B$7:$X$104,MATCH(B2055,'20.9'!$A$7:$A$104,0),MATCH(Data!A2055,'20.9'!$B$6:$X$6,0))</f>
        <v>88591</v>
      </c>
      <c r="I2055" s="14">
        <f>INDEX('20.10'!$B$7:$X$104,MATCH(B2055,'20.10'!$A$7:$A$104,0),MATCH(Data!A2055,'20.10'!$B$6:$X$6,0))</f>
        <v>81714</v>
      </c>
      <c r="J2055" s="14">
        <f>INDEX('20.13'!$B$7:$X$104,MATCH(B2055,'20.13'!$A$7:$A$104,0),MATCH(Data!A2055,'20.13'!$B$6:$X$6,0))</f>
        <v>99.6</v>
      </c>
      <c r="K2055" s="14"/>
    </row>
    <row r="2056" spans="1:11" x14ac:dyDescent="0.45">
      <c r="A2056" s="116">
        <v>2020</v>
      </c>
      <c r="B2056" s="14" t="s">
        <v>120</v>
      </c>
      <c r="C2056" s="14">
        <f>INDEX('1.1'!$B$6:$X$103,MATCH(B2056,'1.1'!$A$6:$A$103,0),MATCH(Data!A2056,'1.1'!$B$5:$X$5,0))</f>
        <v>773.7</v>
      </c>
      <c r="D2056" s="14">
        <f>INDEX('1.2'!$B$6:$X$103,MATCH(B2056,'1.2'!$A$6:$A$103,0),MATCH(Data!A2056,'1.2'!$B$5:$X$5,0))</f>
        <v>778.2</v>
      </c>
      <c r="E2056" s="14">
        <f>INDEX('1.6.2'!$B$7:$X$104,MATCH(B2056,'1.6.2'!$A$7:$A$104,0),MATCH(Data!A2056,'1.6.2'!$B$6:$X$6,0))</f>
        <v>57.3</v>
      </c>
      <c r="F2056" s="14">
        <f>INDEX('2.10.1'!$B$8:$X$105,MATCH(B2056,'2.10.1'!$A$8:$A$105,0),MATCH(Data!A2056,'2.10.1'!$B$7:$X$7,0))</f>
        <v>6</v>
      </c>
      <c r="G2056" s="14">
        <f>INDEX('3.2'!$B$7:$X$104,MATCH(B2056,'3.2'!$A$7:$A$104,0),MATCH(Data!A2056,'3.2'!$B$6:$X$6,0))</f>
        <v>35508</v>
      </c>
      <c r="H2056" s="14">
        <f>INDEX('20.9'!$B$7:$X$104,MATCH(B2056,'20.9'!$A$7:$A$104,0),MATCH(Data!A2056,'20.9'!$B$6:$X$6,0))</f>
        <v>85423</v>
      </c>
      <c r="I2056" s="14">
        <f>INDEX('20.10'!$B$7:$X$104,MATCH(B2056,'20.10'!$A$7:$A$104,0),MATCH(Data!A2056,'20.10'!$B$6:$X$6,0))</f>
        <v>83996</v>
      </c>
      <c r="J2056" s="14">
        <f>INDEX('20.13'!$B$7:$X$104,MATCH(B2056,'20.13'!$A$7:$A$104,0),MATCH(Data!A2056,'20.13'!$B$6:$X$6,0))</f>
        <v>108.3</v>
      </c>
      <c r="K2056" s="14"/>
    </row>
    <row r="2057" spans="1:11" x14ac:dyDescent="0.45">
      <c r="A2057" s="116">
        <v>2020</v>
      </c>
      <c r="B2057" s="14" t="s">
        <v>121</v>
      </c>
      <c r="C2057" s="14">
        <f>INDEX('1.1'!$B$6:$X$103,MATCH(B2057,'1.1'!$A$6:$A$103,0),MATCH(Data!A2057,'1.1'!$B$5:$X$5,0))</f>
        <v>137.30000000000001</v>
      </c>
      <c r="D2057" s="14">
        <f>INDEX('1.2'!$B$6:$X$103,MATCH(B2057,'1.2'!$A$6:$A$103,0),MATCH(Data!A2057,'1.2'!$B$5:$X$5,0))</f>
        <v>138</v>
      </c>
      <c r="E2057" s="14">
        <f>INDEX('1.6.2'!$B$7:$X$104,MATCH(B2057,'1.6.2'!$A$7:$A$104,0),MATCH(Data!A2057,'1.6.2'!$B$6:$X$6,0))</f>
        <v>60.9</v>
      </c>
      <c r="F2057" s="14">
        <f>INDEX('2.10.1'!$B$8:$X$105,MATCH(B2057,'2.10.1'!$A$8:$A$105,0),MATCH(Data!A2057,'2.10.1'!$B$7:$X$7,0))</f>
        <v>5.6</v>
      </c>
      <c r="G2057" s="14">
        <f>INDEX('3.2'!$B$7:$X$104,MATCH(B2057,'3.2'!$A$7:$A$104,0),MATCH(Data!A2057,'3.2'!$B$6:$X$6,0))</f>
        <v>70982</v>
      </c>
      <c r="H2057" s="14">
        <f>INDEX('20.9'!$B$7:$X$104,MATCH(B2057,'20.9'!$A$7:$A$104,0),MATCH(Data!A2057,'20.9'!$B$6:$X$6,0))</f>
        <v>95792</v>
      </c>
      <c r="I2057" s="14">
        <f>INDEX('20.10'!$B$7:$X$104,MATCH(B2057,'20.10'!$A$7:$A$104,0),MATCH(Data!A2057,'20.10'!$B$6:$X$6,0))</f>
        <v>56702</v>
      </c>
      <c r="J2057" s="14">
        <f>INDEX('20.13'!$B$7:$X$104,MATCH(B2057,'20.13'!$A$7:$A$104,0),MATCH(Data!A2057,'20.13'!$B$6:$X$6,0))</f>
        <v>105.7</v>
      </c>
      <c r="K2057" s="14"/>
    </row>
    <row r="2058" spans="1:11" x14ac:dyDescent="0.45">
      <c r="A2058" s="116">
        <v>2020</v>
      </c>
      <c r="B2058" s="14" t="s">
        <v>122</v>
      </c>
      <c r="C2058" s="14">
        <f>INDEX('1.1'!$B$6:$X$103,MATCH(B2058,'1.1'!$A$6:$A$103,0),MATCH(Data!A2058,'1.1'!$B$5:$X$5,0))</f>
        <v>469.3</v>
      </c>
      <c r="D2058" s="14">
        <f>INDEX('1.2'!$B$6:$X$103,MATCH(B2058,'1.2'!$A$6:$A$103,0),MATCH(Data!A2058,'1.2'!$B$5:$X$5,0))</f>
        <v>471.5</v>
      </c>
      <c r="E2058" s="14">
        <f>INDEX('1.6.2'!$B$7:$X$104,MATCH(B2058,'1.6.2'!$A$7:$A$104,0),MATCH(Data!A2058,'1.6.2'!$B$6:$X$6,0))</f>
        <v>58.1</v>
      </c>
      <c r="F2058" s="14">
        <f>INDEX('2.10.1'!$B$8:$X$105,MATCH(B2058,'2.10.1'!$A$8:$A$105,0),MATCH(Data!A2058,'2.10.1'!$B$7:$X$7,0))</f>
        <v>5.5</v>
      </c>
      <c r="G2058" s="14">
        <f>INDEX('3.2'!$B$7:$X$104,MATCH(B2058,'3.2'!$A$7:$A$104,0),MATCH(Data!A2058,'3.2'!$B$6:$X$6,0))</f>
        <v>60797</v>
      </c>
      <c r="H2058" s="14">
        <f>INDEX('20.9'!$B$7:$X$104,MATCH(B2058,'20.9'!$A$7:$A$104,0),MATCH(Data!A2058,'20.9'!$B$6:$X$6,0))</f>
        <v>131348</v>
      </c>
      <c r="I2058" s="14">
        <f>INDEX('20.10'!$B$7:$X$104,MATCH(B2058,'20.10'!$A$7:$A$104,0),MATCH(Data!A2058,'20.10'!$B$6:$X$6,0))</f>
        <v>127998</v>
      </c>
      <c r="J2058" s="14">
        <f>INDEX('20.13'!$B$7:$X$104,MATCH(B2058,'20.13'!$A$7:$A$104,0),MATCH(Data!A2058,'20.13'!$B$6:$X$6,0))</f>
        <v>106.9</v>
      </c>
      <c r="K2058" s="14"/>
    </row>
    <row r="2059" spans="1:11" x14ac:dyDescent="0.45">
      <c r="A2059" s="116">
        <v>2020</v>
      </c>
      <c r="B2059" s="14" t="s">
        <v>123</v>
      </c>
      <c r="C2059" s="14">
        <f>INDEX('1.1'!$B$6:$X$103,MATCH(B2059,'1.1'!$A$6:$A$103,0),MATCH(Data!A2059,'1.1'!$B$5:$X$5,0))</f>
        <v>152.6</v>
      </c>
      <c r="D2059" s="14">
        <f>INDEX('1.2'!$B$6:$X$103,MATCH(B2059,'1.2'!$A$6:$A$103,0),MATCH(Data!A2059,'1.2'!$B$5:$X$5,0))</f>
        <v>153.6</v>
      </c>
      <c r="E2059" s="14">
        <f>INDEX('1.6.2'!$B$7:$X$104,MATCH(B2059,'1.6.2'!$A$7:$A$104,0),MATCH(Data!A2059,'1.6.2'!$B$6:$X$6,0))</f>
        <v>56.7</v>
      </c>
      <c r="F2059" s="14">
        <f>INDEX('2.10.1'!$B$8:$X$105,MATCH(B2059,'2.10.1'!$A$8:$A$105,0),MATCH(Data!A2059,'2.10.1'!$B$7:$X$7,0))</f>
        <v>6.3</v>
      </c>
      <c r="G2059" s="14">
        <f>INDEX('3.2'!$B$7:$X$104,MATCH(B2059,'3.2'!$A$7:$A$104,0),MATCH(Data!A2059,'3.2'!$B$6:$X$6,0))</f>
        <v>28126</v>
      </c>
      <c r="H2059" s="14">
        <f>INDEX('20.9'!$B$7:$X$104,MATCH(B2059,'20.9'!$A$7:$A$104,0),MATCH(Data!A2059,'20.9'!$B$6:$X$6,0))</f>
        <v>35968</v>
      </c>
      <c r="I2059" s="14">
        <f>INDEX('20.10'!$B$7:$X$104,MATCH(B2059,'20.10'!$A$7:$A$104,0),MATCH(Data!A2059,'20.10'!$B$6:$X$6,0))</f>
        <v>41294</v>
      </c>
      <c r="J2059" s="14">
        <f>INDEX('20.13'!$B$7:$X$104,MATCH(B2059,'20.13'!$A$7:$A$104,0),MATCH(Data!A2059,'20.13'!$B$6:$X$6,0))</f>
        <v>103.2</v>
      </c>
      <c r="K2059" s="14"/>
    </row>
    <row r="2060" spans="1:11" x14ac:dyDescent="0.45">
      <c r="A2060" s="116">
        <v>2020</v>
      </c>
      <c r="B2060" s="14" t="s">
        <v>124</v>
      </c>
      <c r="C2060" s="14">
        <f>INDEX('1.1'!$B$6:$X$103,MATCH(B2060,'1.1'!$A$6:$A$103,0),MATCH(Data!A2060,'1.1'!$B$5:$X$5,0))</f>
        <v>47.6</v>
      </c>
      <c r="D2060" s="14">
        <f>INDEX('1.2'!$B$6:$X$103,MATCH(B2060,'1.2'!$A$6:$A$103,0),MATCH(Data!A2060,'1.2'!$B$5:$X$5,0))</f>
        <v>48.1</v>
      </c>
      <c r="E2060" s="14">
        <f>INDEX('1.6.2'!$B$7:$X$104,MATCH(B2060,'1.6.2'!$A$7:$A$104,0),MATCH(Data!A2060,'1.6.2'!$B$6:$X$6,0))</f>
        <v>63.5</v>
      </c>
      <c r="F2060" s="14">
        <f>INDEX('2.10.1'!$B$8:$X$105,MATCH(B2060,'2.10.1'!$A$8:$A$105,0),MATCH(Data!A2060,'2.10.1'!$B$7:$X$7,0))</f>
        <v>4.4000000000000004</v>
      </c>
      <c r="G2060" s="14">
        <f>INDEX('3.2'!$B$7:$X$104,MATCH(B2060,'3.2'!$A$7:$A$104,0),MATCH(Data!A2060,'3.2'!$B$6:$X$6,0))</f>
        <v>89548</v>
      </c>
      <c r="H2060" s="14" t="str">
        <f>INDEX('20.9'!$B$7:$X$104,MATCH(B2060,'20.9'!$A$7:$A$104,0),MATCH(Data!A2060,'20.9'!$B$6:$X$6,0))</f>
        <v>…</v>
      </c>
      <c r="I2060" s="14" t="str">
        <f>INDEX('20.10'!$B$7:$X$104,MATCH(B2060,'20.10'!$A$7:$A$104,0),MATCH(Data!A2060,'20.10'!$B$6:$X$6,0))</f>
        <v>…</v>
      </c>
      <c r="J2060" s="14" t="str">
        <f>INDEX('20.13'!$B$7:$X$104,MATCH(B2060,'20.13'!$A$7:$A$104,0),MATCH(Data!A2060,'20.13'!$B$6:$X$6,0))</f>
        <v>-</v>
      </c>
      <c r="K2060" s="14"/>
    </row>
    <row r="2061" spans="1:11" hidden="1" x14ac:dyDescent="0.45">
      <c r="A2061" s="116">
        <v>2021</v>
      </c>
      <c r="B2061" s="114" t="s">
        <v>40</v>
      </c>
      <c r="C2061" s="14">
        <f>INDEX('1.1'!$B$6:$X$103,MATCH(B2061,'1.1'!$A$6:$A$103,0),MATCH(Data!A2061,'1.1'!$B$5:$X$5,0))</f>
        <v>146980.1</v>
      </c>
      <c r="D2061" s="14">
        <f>INDEX('1.2'!$B$6:$X$103,MATCH(B2061,'1.2'!$A$6:$A$103,0),MATCH(Data!A2061,'1.2'!$B$5:$X$5,0))</f>
        <v>147217.9</v>
      </c>
      <c r="E2061" s="14">
        <f>INDEX('1.6.2'!$B$7:$X$104,MATCH(B2061,'1.6.2'!$A$7:$A$104,0),MATCH(Data!A2061,'1.6.2'!$B$6:$X$6,0))</f>
        <v>57.4</v>
      </c>
      <c r="F2061" s="14">
        <f>INDEX('2.10.1'!$B$8:$X$105,MATCH(B2061,'2.10.1'!$A$8:$A$105,0),MATCH(Data!A2061,'2.10.1'!$B$7:$X$7,0))</f>
        <v>4.8</v>
      </c>
      <c r="G2061" s="14">
        <f>INDEX('3.2'!$B$7:$X$104,MATCH(B2061,'3.2'!$A$7:$A$104,0),MATCH(Data!A2061,'3.2'!$B$6:$X$6,0))</f>
        <v>40272</v>
      </c>
      <c r="H2061" s="14">
        <f>INDEX('20.9'!$B$7:$X$104,MATCH(B2061,'20.9'!$A$7:$A$104,0),MATCH(Data!A2061,'20.9'!$B$6:$X$6,0))</f>
        <v>98909</v>
      </c>
      <c r="I2061" s="14">
        <f>INDEX('20.10'!$B$7:$X$104,MATCH(B2061,'20.10'!$A$7:$A$104,0),MATCH(Data!A2061,'20.10'!$B$6:$X$6,0))</f>
        <v>76686</v>
      </c>
      <c r="J2061" s="14">
        <f>INDEX('20.13'!$B$7:$X$104,MATCH(B2061,'20.13'!$A$7:$A$104,0),MATCH(Data!A2061,'20.13'!$B$6:$X$6,0))</f>
        <v>111.3</v>
      </c>
      <c r="K2061" s="14"/>
    </row>
    <row r="2062" spans="1:11" ht="18" hidden="1" x14ac:dyDescent="0.45">
      <c r="A2062" s="116">
        <v>2021</v>
      </c>
      <c r="B2062" s="44" t="s">
        <v>131</v>
      </c>
      <c r="C2062" s="14">
        <f>INDEX('1.1'!$B$6:$X$103,MATCH(B2062,'1.1'!$A$6:$A$103,0),MATCH(Data!A2062,'1.1'!$B$5:$X$5,0))</f>
        <v>40298.1</v>
      </c>
      <c r="D2062" s="14">
        <f>INDEX('1.2'!$B$6:$X$103,MATCH(B2062,'1.2'!$A$6:$A$103,0),MATCH(Data!A2062,'1.2'!$B$5:$X$5,0))</f>
        <v>40319.5</v>
      </c>
      <c r="E2062" s="14">
        <f>INDEX('1.6.2'!$B$7:$X$104,MATCH(B2062,'1.6.2'!$A$7:$A$104,0),MATCH(Data!A2062,'1.6.2'!$B$6:$X$6,0))</f>
        <v>57.4</v>
      </c>
      <c r="F2062" s="14">
        <f>INDEX('2.10.1'!$B$8:$X$105,MATCH(B2062,'2.10.1'!$A$8:$A$105,0),MATCH(Data!A2062,'2.10.1'!$B$7:$X$7,0))</f>
        <v>3.5</v>
      </c>
      <c r="G2062" s="14">
        <f>INDEX('3.2'!$B$7:$X$104,MATCH(B2062,'3.2'!$A$7:$A$104,0),MATCH(Data!A2062,'3.2'!$B$6:$X$6,0))</f>
        <v>54727</v>
      </c>
      <c r="H2062" s="14">
        <f>INDEX('20.9'!$B$7:$X$104,MATCH(B2062,'20.9'!$A$7:$A$104,0),MATCH(Data!A2062,'20.9'!$B$6:$X$6,0))</f>
        <v>117075</v>
      </c>
      <c r="I2062" s="14">
        <f>INDEX('20.10'!$B$7:$X$104,MATCH(B2062,'20.10'!$A$7:$A$104,0),MATCH(Data!A2062,'20.10'!$B$6:$X$6,0))</f>
        <v>98407</v>
      </c>
      <c r="J2062" s="14">
        <f>INDEX('20.13'!$B$7:$X$104,MATCH(B2062,'20.13'!$A$7:$A$104,0),MATCH(Data!A2062,'20.13'!$B$6:$X$6,0))</f>
        <v>110.7</v>
      </c>
      <c r="K2062" s="14"/>
    </row>
    <row r="2063" spans="1:11" hidden="1" x14ac:dyDescent="0.45">
      <c r="A2063" s="116">
        <v>2021</v>
      </c>
      <c r="B2063" s="14" t="s">
        <v>41</v>
      </c>
      <c r="C2063" s="14">
        <f>INDEX('1.1'!$B$6:$X$103,MATCH(B2063,'1.1'!$A$6:$A$103,0),MATCH(Data!A2063,'1.1'!$B$5:$X$5,0))</f>
        <v>1536.5</v>
      </c>
      <c r="D2063" s="14">
        <f>INDEX('1.2'!$B$6:$X$103,MATCH(B2063,'1.2'!$A$6:$A$103,0),MATCH(Data!A2063,'1.2'!$B$5:$X$5,0))</f>
        <v>1540.9</v>
      </c>
      <c r="E2063" s="14">
        <f>INDEX('1.6.2'!$B$7:$X$104,MATCH(B2063,'1.6.2'!$A$7:$A$104,0),MATCH(Data!A2063,'1.6.2'!$B$6:$X$6,0))</f>
        <v>56.9</v>
      </c>
      <c r="F2063" s="14">
        <f>INDEX('2.10.1'!$B$8:$X$105,MATCH(B2063,'2.10.1'!$A$8:$A$105,0),MATCH(Data!A2063,'2.10.1'!$B$7:$X$7,0))</f>
        <v>4.2</v>
      </c>
      <c r="G2063" s="14">
        <f>INDEX('3.2'!$B$7:$X$104,MATCH(B2063,'3.2'!$A$7:$A$104,0),MATCH(Data!A2063,'3.2'!$B$6:$X$6,0))</f>
        <v>35612</v>
      </c>
      <c r="H2063" s="14">
        <f>INDEX('20.9'!$B$7:$X$104,MATCH(B2063,'20.9'!$A$7:$A$104,0),MATCH(Data!A2063,'20.9'!$B$6:$X$6,0))</f>
        <v>73685</v>
      </c>
      <c r="I2063" s="14">
        <f>INDEX('20.10'!$B$7:$X$104,MATCH(B2063,'20.10'!$A$7:$A$104,0),MATCH(Data!A2063,'20.10'!$B$6:$X$6,0))</f>
        <v>61142</v>
      </c>
      <c r="J2063" s="14">
        <f>INDEX('20.13'!$B$7:$X$104,MATCH(B2063,'20.13'!$A$7:$A$104,0),MATCH(Data!A2063,'20.13'!$B$6:$X$6,0))</f>
        <v>112</v>
      </c>
      <c r="K2063" s="14"/>
    </row>
    <row r="2064" spans="1:11" hidden="1" x14ac:dyDescent="0.45">
      <c r="A2064" s="116">
        <v>2021</v>
      </c>
      <c r="B2064" s="14" t="s">
        <v>42</v>
      </c>
      <c r="C2064" s="14">
        <f>INDEX('1.1'!$B$6:$X$103,MATCH(B2064,'1.1'!$A$6:$A$103,0),MATCH(Data!A2064,'1.1'!$B$5:$X$5,0))</f>
        <v>1164.5999999999999</v>
      </c>
      <c r="D2064" s="14">
        <f>INDEX('1.2'!$B$6:$X$103,MATCH(B2064,'1.2'!$A$6:$A$103,0),MATCH(Data!A2064,'1.2'!$B$5:$X$5,0))</f>
        <v>1171.8</v>
      </c>
      <c r="E2064" s="14">
        <f>INDEX('1.6.2'!$B$7:$X$104,MATCH(B2064,'1.6.2'!$A$7:$A$104,0),MATCH(Data!A2064,'1.6.2'!$B$6:$X$6,0))</f>
        <v>56.6</v>
      </c>
      <c r="F2064" s="14">
        <f>INDEX('2.10.1'!$B$8:$X$105,MATCH(B2064,'2.10.1'!$A$8:$A$105,0),MATCH(Data!A2064,'2.10.1'!$B$7:$X$7,0))</f>
        <v>3.4</v>
      </c>
      <c r="G2064" s="14">
        <f>INDEX('3.2'!$B$7:$X$104,MATCH(B2064,'3.2'!$A$7:$A$104,0),MATCH(Data!A2064,'3.2'!$B$6:$X$6,0))</f>
        <v>31608</v>
      </c>
      <c r="H2064" s="14">
        <f>INDEX('20.9'!$B$7:$X$104,MATCH(B2064,'20.9'!$A$7:$A$104,0),MATCH(Data!A2064,'20.9'!$B$6:$X$6,0))</f>
        <v>52681</v>
      </c>
      <c r="I2064" s="14">
        <f>INDEX('20.10'!$B$7:$X$104,MATCH(B2064,'20.10'!$A$7:$A$104,0),MATCH(Data!A2064,'20.10'!$B$6:$X$6,0))</f>
        <v>39407</v>
      </c>
      <c r="J2064" s="14">
        <f>INDEX('20.13'!$B$7:$X$104,MATCH(B2064,'20.13'!$A$7:$A$104,0),MATCH(Data!A2064,'20.13'!$B$6:$X$6,0))</f>
        <v>109.8</v>
      </c>
      <c r="K2064" s="14"/>
    </row>
    <row r="2065" spans="1:11" hidden="1" x14ac:dyDescent="0.45">
      <c r="A2065" s="116">
        <v>2021</v>
      </c>
      <c r="B2065" s="14" t="s">
        <v>43</v>
      </c>
      <c r="C2065" s="14">
        <f>INDEX('1.1'!$B$6:$X$103,MATCH(B2065,'1.1'!$A$6:$A$103,0),MATCH(Data!A2065,'1.1'!$B$5:$X$5,0))</f>
        <v>1342.3</v>
      </c>
      <c r="D2065" s="14">
        <f>INDEX('1.2'!$B$6:$X$103,MATCH(B2065,'1.2'!$A$6:$A$103,0),MATCH(Data!A2065,'1.2'!$B$5:$X$5,0))</f>
        <v>1350.6</v>
      </c>
      <c r="E2065" s="14">
        <f>INDEX('1.6.2'!$B$7:$X$104,MATCH(B2065,'1.6.2'!$A$7:$A$104,0),MATCH(Data!A2065,'1.6.2'!$B$6:$X$6,0))</f>
        <v>55.8</v>
      </c>
      <c r="F2065" s="14">
        <f>INDEX('2.10.1'!$B$8:$X$105,MATCH(B2065,'2.10.1'!$A$8:$A$105,0),MATCH(Data!A2065,'2.10.1'!$B$7:$X$7,0))</f>
        <v>3.9</v>
      </c>
      <c r="G2065" s="14">
        <f>INDEX('3.2'!$B$7:$X$104,MATCH(B2065,'3.2'!$A$7:$A$104,0),MATCH(Data!A2065,'3.2'!$B$6:$X$6,0))</f>
        <v>28489</v>
      </c>
      <c r="H2065" s="14">
        <f>INDEX('20.9'!$B$7:$X$104,MATCH(B2065,'20.9'!$A$7:$A$104,0),MATCH(Data!A2065,'20.9'!$B$6:$X$6,0))</f>
        <v>53818</v>
      </c>
      <c r="I2065" s="14">
        <f>INDEX('20.10'!$B$7:$X$104,MATCH(B2065,'20.10'!$A$7:$A$104,0),MATCH(Data!A2065,'20.10'!$B$6:$X$6,0))</f>
        <v>62251</v>
      </c>
      <c r="J2065" s="14">
        <f>INDEX('20.13'!$B$7:$X$104,MATCH(B2065,'20.13'!$A$7:$A$104,0),MATCH(Data!A2065,'20.13'!$B$6:$X$6,0))</f>
        <v>117.1</v>
      </c>
      <c r="K2065" s="14"/>
    </row>
    <row r="2066" spans="1:11" hidden="1" x14ac:dyDescent="0.45">
      <c r="A2066" s="116">
        <v>2021</v>
      </c>
      <c r="B2066" s="14" t="s">
        <v>44</v>
      </c>
      <c r="C2066" s="14">
        <f>INDEX('1.1'!$B$6:$X$103,MATCH(B2066,'1.1'!$A$6:$A$103,0),MATCH(Data!A2066,'1.1'!$B$5:$X$5,0))</f>
        <v>2302.6</v>
      </c>
      <c r="D2066" s="14">
        <f>INDEX('1.2'!$B$6:$X$103,MATCH(B2066,'1.2'!$A$6:$A$103,0),MATCH(Data!A2066,'1.2'!$B$5:$X$5,0))</f>
        <v>2310.9</v>
      </c>
      <c r="E2066" s="14">
        <f>INDEX('1.6.2'!$B$7:$X$104,MATCH(B2066,'1.6.2'!$A$7:$A$104,0),MATCH(Data!A2066,'1.6.2'!$B$6:$X$6,0))</f>
        <v>56.9</v>
      </c>
      <c r="F2066" s="14">
        <f>INDEX('2.10.1'!$B$8:$X$105,MATCH(B2066,'2.10.1'!$A$8:$A$105,0),MATCH(Data!A2066,'2.10.1'!$B$7:$X$7,0))</f>
        <v>3.8</v>
      </c>
      <c r="G2066" s="14">
        <f>INDEX('3.2'!$B$7:$X$104,MATCH(B2066,'3.2'!$A$7:$A$104,0),MATCH(Data!A2066,'3.2'!$B$6:$X$6,0))</f>
        <v>35100</v>
      </c>
      <c r="H2066" s="14">
        <f>INDEX('20.9'!$B$7:$X$104,MATCH(B2066,'20.9'!$A$7:$A$104,0),MATCH(Data!A2066,'20.9'!$B$6:$X$6,0))</f>
        <v>69831</v>
      </c>
      <c r="I2066" s="14">
        <f>INDEX('20.10'!$B$7:$X$104,MATCH(B2066,'20.10'!$A$7:$A$104,0),MATCH(Data!A2066,'20.10'!$B$6:$X$6,0))</f>
        <v>60573</v>
      </c>
      <c r="J2066" s="14">
        <f>INDEX('20.13'!$B$7:$X$104,MATCH(B2066,'20.13'!$A$7:$A$104,0),MATCH(Data!A2066,'20.13'!$B$6:$X$6,0))</f>
        <v>112.8</v>
      </c>
      <c r="K2066" s="14"/>
    </row>
    <row r="2067" spans="1:11" hidden="1" x14ac:dyDescent="0.45">
      <c r="A2067" s="116">
        <v>2021</v>
      </c>
      <c r="B2067" s="14" t="s">
        <v>45</v>
      </c>
      <c r="C2067" s="14">
        <f>INDEX('1.1'!$B$6:$X$103,MATCH(B2067,'1.1'!$A$6:$A$103,0),MATCH(Data!A2067,'1.1'!$B$5:$X$5,0))</f>
        <v>924.1</v>
      </c>
      <c r="D2067" s="14">
        <f>INDEX('1.2'!$B$6:$X$103,MATCH(B2067,'1.2'!$A$6:$A$103,0),MATCH(Data!A2067,'1.2'!$B$5:$X$5,0))</f>
        <v>931.5</v>
      </c>
      <c r="E2067" s="14">
        <f>INDEX('1.6.2'!$B$7:$X$104,MATCH(B2067,'1.6.2'!$A$7:$A$104,0),MATCH(Data!A2067,'1.6.2'!$B$6:$X$6,0))</f>
        <v>55.9</v>
      </c>
      <c r="F2067" s="14">
        <f>INDEX('2.10.1'!$B$8:$X$105,MATCH(B2067,'2.10.1'!$A$8:$A$105,0),MATCH(Data!A2067,'2.10.1'!$B$7:$X$7,0))</f>
        <v>4.5</v>
      </c>
      <c r="G2067" s="14">
        <f>INDEX('3.2'!$B$7:$X$104,MATCH(B2067,'3.2'!$A$7:$A$104,0),MATCH(Data!A2067,'3.2'!$B$6:$X$6,0))</f>
        <v>28680</v>
      </c>
      <c r="H2067" s="14">
        <f>INDEX('20.9'!$B$7:$X$104,MATCH(B2067,'20.9'!$A$7:$A$104,0),MATCH(Data!A2067,'20.9'!$B$6:$X$6,0))</f>
        <v>55721</v>
      </c>
      <c r="I2067" s="14">
        <f>INDEX('20.10'!$B$7:$X$104,MATCH(B2067,'20.10'!$A$7:$A$104,0),MATCH(Data!A2067,'20.10'!$B$6:$X$6,0))</f>
        <v>46281</v>
      </c>
      <c r="J2067" s="14">
        <f>INDEX('20.13'!$B$7:$X$104,MATCH(B2067,'20.13'!$A$7:$A$104,0),MATCH(Data!A2067,'20.13'!$B$6:$X$6,0))</f>
        <v>110.7</v>
      </c>
      <c r="K2067" s="14"/>
    </row>
    <row r="2068" spans="1:11" hidden="1" x14ac:dyDescent="0.45">
      <c r="A2068" s="116">
        <v>2021</v>
      </c>
      <c r="B2068" s="14" t="s">
        <v>46</v>
      </c>
      <c r="C2068" s="14">
        <f>INDEX('1.1'!$B$6:$X$103,MATCH(B2068,'1.1'!$A$6:$A$103,0),MATCH(Data!A2068,'1.1'!$B$5:$X$5,0))</f>
        <v>1073.3</v>
      </c>
      <c r="D2068" s="14">
        <f>INDEX('1.2'!$B$6:$X$103,MATCH(B2068,'1.2'!$A$6:$A$103,0),MATCH(Data!A2068,'1.2'!$B$5:$X$5,0))</f>
        <v>1064.5999999999999</v>
      </c>
      <c r="E2068" s="14">
        <f>INDEX('1.6.2'!$B$7:$X$104,MATCH(B2068,'1.6.2'!$A$7:$A$104,0),MATCH(Data!A2068,'1.6.2'!$B$6:$X$6,0))</f>
        <v>57.6</v>
      </c>
      <c r="F2068" s="14">
        <f>INDEX('2.10.1'!$B$8:$X$105,MATCH(B2068,'2.10.1'!$A$8:$A$105,0),MATCH(Data!A2068,'2.10.1'!$B$7:$X$7,0))</f>
        <v>4</v>
      </c>
      <c r="G2068" s="14">
        <f>INDEX('3.2'!$B$7:$X$104,MATCH(B2068,'3.2'!$A$7:$A$104,0),MATCH(Data!A2068,'3.2'!$B$6:$X$6,0))</f>
        <v>35028</v>
      </c>
      <c r="H2068" s="14">
        <f>INDEX('20.9'!$B$7:$X$104,MATCH(B2068,'20.9'!$A$7:$A$104,0),MATCH(Data!A2068,'20.9'!$B$6:$X$6,0))</f>
        <v>65209</v>
      </c>
      <c r="I2068" s="14">
        <f>INDEX('20.10'!$B$7:$X$104,MATCH(B2068,'20.10'!$A$7:$A$104,0),MATCH(Data!A2068,'20.10'!$B$6:$X$6,0))</f>
        <v>60644</v>
      </c>
      <c r="J2068" s="14">
        <f>INDEX('20.13'!$B$7:$X$104,MATCH(B2068,'20.13'!$A$7:$A$104,0),MATCH(Data!A2068,'20.13'!$B$6:$X$6,0))</f>
        <v>102.8</v>
      </c>
      <c r="K2068" s="14"/>
    </row>
    <row r="2069" spans="1:11" hidden="1" x14ac:dyDescent="0.45">
      <c r="A2069" s="116">
        <v>2021</v>
      </c>
      <c r="B2069" s="14" t="s">
        <v>47</v>
      </c>
      <c r="C2069" s="14">
        <f>INDEX('1.1'!$B$6:$X$103,MATCH(B2069,'1.1'!$A$6:$A$103,0),MATCH(Data!A2069,'1.1'!$B$5:$X$5,0))</f>
        <v>578</v>
      </c>
      <c r="D2069" s="14">
        <f>INDEX('1.2'!$B$6:$X$103,MATCH(B2069,'1.2'!$A$6:$A$103,0),MATCH(Data!A2069,'1.2'!$B$5:$X$5,0))</f>
        <v>583.6</v>
      </c>
      <c r="E2069" s="14">
        <f>INDEX('1.6.2'!$B$7:$X$104,MATCH(B2069,'1.6.2'!$A$7:$A$104,0),MATCH(Data!A2069,'1.6.2'!$B$6:$X$6,0))</f>
        <v>53.2</v>
      </c>
      <c r="F2069" s="14">
        <f>INDEX('2.10.1'!$B$8:$X$105,MATCH(B2069,'2.10.1'!$A$8:$A$105,0),MATCH(Data!A2069,'2.10.1'!$B$7:$X$7,0))</f>
        <v>4.4000000000000004</v>
      </c>
      <c r="G2069" s="14">
        <f>INDEX('3.2'!$B$7:$X$104,MATCH(B2069,'3.2'!$A$7:$A$104,0),MATCH(Data!A2069,'3.2'!$B$6:$X$6,0))</f>
        <v>28560</v>
      </c>
      <c r="H2069" s="14">
        <f>INDEX('20.9'!$B$7:$X$104,MATCH(B2069,'20.9'!$A$7:$A$104,0),MATCH(Data!A2069,'20.9'!$B$6:$X$6,0))</f>
        <v>61594</v>
      </c>
      <c r="I2069" s="14">
        <f>INDEX('20.10'!$B$7:$X$104,MATCH(B2069,'20.10'!$A$7:$A$104,0),MATCH(Data!A2069,'20.10'!$B$6:$X$6,0))</f>
        <v>51210</v>
      </c>
      <c r="J2069" s="14">
        <f>INDEX('20.13'!$B$7:$X$104,MATCH(B2069,'20.13'!$A$7:$A$104,0),MATCH(Data!A2069,'20.13'!$B$6:$X$6,0))</f>
        <v>110.9</v>
      </c>
      <c r="K2069" s="14"/>
    </row>
    <row r="2070" spans="1:11" hidden="1" x14ac:dyDescent="0.45">
      <c r="A2070" s="116">
        <v>2021</v>
      </c>
      <c r="B2070" s="14" t="s">
        <v>48</v>
      </c>
      <c r="C2070" s="14">
        <f>INDEX('1.1'!$B$6:$X$103,MATCH(B2070,'1.1'!$A$6:$A$103,0),MATCH(Data!A2070,'1.1'!$B$5:$X$5,0))</f>
        <v>1078.2</v>
      </c>
      <c r="D2070" s="14">
        <f>INDEX('1.2'!$B$6:$X$103,MATCH(B2070,'1.2'!$A$6:$A$103,0),MATCH(Data!A2070,'1.2'!$B$5:$X$5,0))</f>
        <v>1084.9000000000001</v>
      </c>
      <c r="E2070" s="14">
        <f>INDEX('1.6.2'!$B$7:$X$104,MATCH(B2070,'1.6.2'!$A$7:$A$104,0),MATCH(Data!A2070,'1.6.2'!$B$6:$X$6,0))</f>
        <v>55.7</v>
      </c>
      <c r="F2070" s="14">
        <f>INDEX('2.10.1'!$B$8:$X$105,MATCH(B2070,'2.10.1'!$A$8:$A$105,0),MATCH(Data!A2070,'2.10.1'!$B$7:$X$7,0))</f>
        <v>4</v>
      </c>
      <c r="G2070" s="14">
        <f>INDEX('3.2'!$B$7:$X$104,MATCH(B2070,'3.2'!$A$7:$A$104,0),MATCH(Data!A2070,'3.2'!$B$6:$X$6,0))</f>
        <v>32715</v>
      </c>
      <c r="H2070" s="14">
        <f>INDEX('20.9'!$B$7:$X$104,MATCH(B2070,'20.9'!$A$7:$A$104,0),MATCH(Data!A2070,'20.9'!$B$6:$X$6,0))</f>
        <v>65389</v>
      </c>
      <c r="I2070" s="14">
        <f>INDEX('20.10'!$B$7:$X$104,MATCH(B2070,'20.10'!$A$7:$A$104,0),MATCH(Data!A2070,'20.10'!$B$6:$X$6,0))</f>
        <v>63853</v>
      </c>
      <c r="J2070" s="14">
        <f>INDEX('20.13'!$B$7:$X$104,MATCH(B2070,'20.13'!$A$7:$A$104,0),MATCH(Data!A2070,'20.13'!$B$6:$X$6,0))</f>
        <v>114.8</v>
      </c>
      <c r="K2070" s="14"/>
    </row>
    <row r="2071" spans="1:11" hidden="1" x14ac:dyDescent="0.45">
      <c r="A2071" s="116">
        <v>2021</v>
      </c>
      <c r="B2071" s="14" t="s">
        <v>49</v>
      </c>
      <c r="C2071" s="14">
        <f>INDEX('1.1'!$B$6:$X$103,MATCH(B2071,'1.1'!$A$6:$A$103,0),MATCH(Data!A2071,'1.1'!$B$5:$X$5,0))</f>
        <v>1138.0999999999999</v>
      </c>
      <c r="D2071" s="14">
        <f>INDEX('1.2'!$B$6:$X$103,MATCH(B2071,'1.2'!$A$6:$A$103,0),MATCH(Data!A2071,'1.2'!$B$5:$X$5,0))</f>
        <v>1144.4000000000001</v>
      </c>
      <c r="E2071" s="14">
        <f>INDEX('1.6.2'!$B$7:$X$104,MATCH(B2071,'1.6.2'!$A$7:$A$104,0),MATCH(Data!A2071,'1.6.2'!$B$6:$X$6,0))</f>
        <v>56.5</v>
      </c>
      <c r="F2071" s="14">
        <f>INDEX('2.10.1'!$B$8:$X$105,MATCH(B2071,'2.10.1'!$A$8:$A$105,0),MATCH(Data!A2071,'2.10.1'!$B$7:$X$7,0))</f>
        <v>4.2</v>
      </c>
      <c r="G2071" s="14">
        <f>INDEX('3.2'!$B$7:$X$104,MATCH(B2071,'3.2'!$A$7:$A$104,0),MATCH(Data!A2071,'3.2'!$B$6:$X$6,0))</f>
        <v>35124</v>
      </c>
      <c r="H2071" s="14">
        <f>INDEX('20.9'!$B$7:$X$104,MATCH(B2071,'20.9'!$A$7:$A$104,0),MATCH(Data!A2071,'20.9'!$B$6:$X$6,0))</f>
        <v>61210</v>
      </c>
      <c r="I2071" s="14">
        <f>INDEX('20.10'!$B$7:$X$104,MATCH(B2071,'20.10'!$A$7:$A$104,0),MATCH(Data!A2071,'20.10'!$B$6:$X$6,0))</f>
        <v>57992</v>
      </c>
      <c r="J2071" s="14">
        <f>INDEX('20.13'!$B$7:$X$104,MATCH(B2071,'20.13'!$A$7:$A$104,0),MATCH(Data!A2071,'20.13'!$B$6:$X$6,0))</f>
        <v>109.2</v>
      </c>
      <c r="K2071" s="14"/>
    </row>
    <row r="2072" spans="1:11" hidden="1" x14ac:dyDescent="0.45">
      <c r="A2072" s="116">
        <v>2021</v>
      </c>
      <c r="B2072" s="14" t="s">
        <v>50</v>
      </c>
      <c r="C2072" s="14">
        <f>INDEX('1.1'!$B$6:$X$103,MATCH(B2072,'1.1'!$A$6:$A$103,0),MATCH(Data!A2072,'1.1'!$B$5:$X$5,0))</f>
        <v>8542.2999999999993</v>
      </c>
      <c r="D2072" s="14">
        <f>INDEX('1.2'!$B$6:$X$103,MATCH(B2072,'1.2'!$A$6:$A$103,0),MATCH(Data!A2072,'1.2'!$B$5:$X$5,0))</f>
        <v>8489.6</v>
      </c>
      <c r="E2072" s="14">
        <f>INDEX('1.6.2'!$B$7:$X$104,MATCH(B2072,'1.6.2'!$A$7:$A$104,0),MATCH(Data!A2072,'1.6.2'!$B$6:$X$6,0))</f>
        <v>59.2</v>
      </c>
      <c r="F2072" s="14">
        <f>INDEX('2.10.1'!$B$8:$X$105,MATCH(B2072,'2.10.1'!$A$8:$A$105,0),MATCH(Data!A2072,'2.10.1'!$B$7:$X$7,0))</f>
        <v>3.4</v>
      </c>
      <c r="G2072" s="14">
        <f>INDEX('3.2'!$B$7:$X$104,MATCH(B2072,'3.2'!$A$7:$A$104,0),MATCH(Data!A2072,'3.2'!$B$6:$X$6,0))</f>
        <v>53793</v>
      </c>
      <c r="H2072" s="14">
        <f>INDEX('20.9'!$B$7:$X$104,MATCH(B2072,'20.9'!$A$7:$A$104,0),MATCH(Data!A2072,'20.9'!$B$6:$X$6,0))</f>
        <v>126087</v>
      </c>
      <c r="I2072" s="14">
        <f>INDEX('20.10'!$B$7:$X$104,MATCH(B2072,'20.10'!$A$7:$A$104,0),MATCH(Data!A2072,'20.10'!$B$6:$X$6,0))</f>
        <v>96275</v>
      </c>
      <c r="J2072" s="14">
        <f>INDEX('20.13'!$B$7:$X$104,MATCH(B2072,'20.13'!$A$7:$A$104,0),MATCH(Data!A2072,'20.13'!$B$6:$X$6,0))</f>
        <v>107.4</v>
      </c>
      <c r="K2072" s="14"/>
    </row>
    <row r="2073" spans="1:11" hidden="1" x14ac:dyDescent="0.45">
      <c r="A2073" s="116">
        <v>2021</v>
      </c>
      <c r="B2073" s="14" t="s">
        <v>51</v>
      </c>
      <c r="C2073" s="14">
        <f>INDEX('1.1'!$B$6:$X$103,MATCH(B2073,'1.1'!$A$6:$A$103,0),MATCH(Data!A2073,'1.1'!$B$5:$X$5,0))</f>
        <v>710</v>
      </c>
      <c r="D2073" s="14">
        <f>INDEX('1.2'!$B$6:$X$103,MATCH(B2073,'1.2'!$A$6:$A$103,0),MATCH(Data!A2073,'1.2'!$B$5:$X$5,0))</f>
        <v>715.5</v>
      </c>
      <c r="E2073" s="14">
        <f>INDEX('1.6.2'!$B$7:$X$104,MATCH(B2073,'1.6.2'!$A$7:$A$104,0),MATCH(Data!A2073,'1.6.2'!$B$6:$X$6,0))</f>
        <v>55.8</v>
      </c>
      <c r="F2073" s="14">
        <f>INDEX('2.10.1'!$B$8:$X$105,MATCH(B2073,'2.10.1'!$A$8:$A$105,0),MATCH(Data!A2073,'2.10.1'!$B$7:$X$7,0))</f>
        <v>4.7</v>
      </c>
      <c r="G2073" s="14">
        <f>INDEX('3.2'!$B$7:$X$104,MATCH(B2073,'3.2'!$A$7:$A$104,0),MATCH(Data!A2073,'3.2'!$B$6:$X$6,0))</f>
        <v>29846</v>
      </c>
      <c r="H2073" s="14">
        <f>INDEX('20.9'!$B$7:$X$104,MATCH(B2073,'20.9'!$A$7:$A$104,0),MATCH(Data!A2073,'20.9'!$B$6:$X$6,0))</f>
        <v>65047</v>
      </c>
      <c r="I2073" s="14">
        <f>INDEX('20.10'!$B$7:$X$104,MATCH(B2073,'20.10'!$A$7:$A$104,0),MATCH(Data!A2073,'20.10'!$B$6:$X$6,0))</f>
        <v>53503</v>
      </c>
      <c r="J2073" s="14">
        <f>INDEX('20.13'!$B$7:$X$104,MATCH(B2073,'20.13'!$A$7:$A$104,0),MATCH(Data!A2073,'20.13'!$B$6:$X$6,0))</f>
        <v>112.1</v>
      </c>
      <c r="K2073" s="14"/>
    </row>
    <row r="2074" spans="1:11" hidden="1" x14ac:dyDescent="0.45">
      <c r="A2074" s="116">
        <v>2021</v>
      </c>
      <c r="B2074" s="14" t="s">
        <v>52</v>
      </c>
      <c r="C2074" s="14">
        <f>INDEX('1.1'!$B$6:$X$103,MATCH(B2074,'1.1'!$A$6:$A$103,0),MATCH(Data!A2074,'1.1'!$B$5:$X$5,0))</f>
        <v>1098.5999999999999</v>
      </c>
      <c r="D2074" s="14">
        <f>INDEX('1.2'!$B$6:$X$103,MATCH(B2074,'1.2'!$A$6:$A$103,0),MATCH(Data!A2074,'1.2'!$B$5:$X$5,0))</f>
        <v>1104.5</v>
      </c>
      <c r="E2074" s="14">
        <f>INDEX('1.6.2'!$B$7:$X$104,MATCH(B2074,'1.6.2'!$A$7:$A$104,0),MATCH(Data!A2074,'1.6.2'!$B$6:$X$6,0))</f>
        <v>55.7</v>
      </c>
      <c r="F2074" s="14">
        <f>INDEX('2.10.1'!$B$8:$X$105,MATCH(B2074,'2.10.1'!$A$8:$A$105,0),MATCH(Data!A2074,'2.10.1'!$B$7:$X$7,0))</f>
        <v>4</v>
      </c>
      <c r="G2074" s="14">
        <f>INDEX('3.2'!$B$7:$X$104,MATCH(B2074,'3.2'!$A$7:$A$104,0),MATCH(Data!A2074,'3.2'!$B$6:$X$6,0))</f>
        <v>30495</v>
      </c>
      <c r="H2074" s="14">
        <f>INDEX('20.9'!$B$7:$X$104,MATCH(B2074,'20.9'!$A$7:$A$104,0),MATCH(Data!A2074,'20.9'!$B$6:$X$6,0))</f>
        <v>65127</v>
      </c>
      <c r="I2074" s="14">
        <f>INDEX('20.10'!$B$7:$X$104,MATCH(B2074,'20.10'!$A$7:$A$104,0),MATCH(Data!A2074,'20.10'!$B$6:$X$6,0))</f>
        <v>61861</v>
      </c>
      <c r="J2074" s="14">
        <f>INDEX('20.13'!$B$7:$X$104,MATCH(B2074,'20.13'!$A$7:$A$104,0),MATCH(Data!A2074,'20.13'!$B$6:$X$6,0))</f>
        <v>113.7</v>
      </c>
      <c r="K2074" s="14"/>
    </row>
    <row r="2075" spans="1:11" hidden="1" x14ac:dyDescent="0.45">
      <c r="A2075" s="116">
        <v>2021</v>
      </c>
      <c r="B2075" s="14" t="s">
        <v>53</v>
      </c>
      <c r="C2075" s="14">
        <f>INDEX('1.1'!$B$6:$X$103,MATCH(B2075,'1.1'!$A$6:$A$103,0),MATCH(Data!A2075,'1.1'!$B$5:$X$5,0))</f>
        <v>886.9</v>
      </c>
      <c r="D2075" s="14">
        <f>INDEX('1.2'!$B$6:$X$103,MATCH(B2075,'1.2'!$A$6:$A$103,0),MATCH(Data!A2075,'1.2'!$B$5:$X$5,0))</f>
        <v>893.6</v>
      </c>
      <c r="E2075" s="14">
        <f>INDEX('1.6.2'!$B$7:$X$104,MATCH(B2075,'1.6.2'!$A$7:$A$104,0),MATCH(Data!A2075,'1.6.2'!$B$6:$X$6,0))</f>
        <v>56.6</v>
      </c>
      <c r="F2075" s="14">
        <f>INDEX('2.10.1'!$B$8:$X$105,MATCH(B2075,'2.10.1'!$A$8:$A$105,0),MATCH(Data!A2075,'2.10.1'!$B$7:$X$7,0))</f>
        <v>5</v>
      </c>
      <c r="G2075" s="14">
        <f>INDEX('3.2'!$B$7:$X$104,MATCH(B2075,'3.2'!$A$7:$A$104,0),MATCH(Data!A2075,'3.2'!$B$6:$X$6,0))</f>
        <v>30731</v>
      </c>
      <c r="H2075" s="14">
        <f>INDEX('20.9'!$B$7:$X$104,MATCH(B2075,'20.9'!$A$7:$A$104,0),MATCH(Data!A2075,'20.9'!$B$6:$X$6,0))</f>
        <v>56277</v>
      </c>
      <c r="I2075" s="14">
        <f>INDEX('20.10'!$B$7:$X$104,MATCH(B2075,'20.10'!$A$7:$A$104,0),MATCH(Data!A2075,'20.10'!$B$6:$X$6,0))</f>
        <v>41470</v>
      </c>
      <c r="J2075" s="14">
        <f>INDEX('20.13'!$B$7:$X$104,MATCH(B2075,'20.13'!$A$7:$A$104,0),MATCH(Data!A2075,'20.13'!$B$6:$X$6,0))</f>
        <v>108</v>
      </c>
      <c r="K2075" s="14"/>
    </row>
    <row r="2076" spans="1:11" hidden="1" x14ac:dyDescent="0.45">
      <c r="A2076" s="116">
        <v>2021</v>
      </c>
      <c r="B2076" s="14" t="s">
        <v>54</v>
      </c>
      <c r="C2076" s="14">
        <f>INDEX('1.1'!$B$6:$X$103,MATCH(B2076,'1.1'!$A$6:$A$103,0),MATCH(Data!A2076,'1.1'!$B$5:$X$5,0))</f>
        <v>979.1</v>
      </c>
      <c r="D2076" s="14">
        <f>INDEX('1.2'!$B$6:$X$103,MATCH(B2076,'1.2'!$A$6:$A$103,0),MATCH(Data!A2076,'1.2'!$B$5:$X$5,0))</f>
        <v>986.1</v>
      </c>
      <c r="E2076" s="14">
        <f>INDEX('1.6.2'!$B$7:$X$104,MATCH(B2076,'1.6.2'!$A$7:$A$104,0),MATCH(Data!A2076,'1.6.2'!$B$6:$X$6,0))</f>
        <v>56.4</v>
      </c>
      <c r="F2076" s="14">
        <f>INDEX('2.10.1'!$B$8:$X$105,MATCH(B2076,'2.10.1'!$A$8:$A$105,0),MATCH(Data!A2076,'2.10.1'!$B$7:$X$7,0))</f>
        <v>3.9</v>
      </c>
      <c r="G2076" s="14">
        <f>INDEX('3.2'!$B$7:$X$104,MATCH(B2076,'3.2'!$A$7:$A$104,0),MATCH(Data!A2076,'3.2'!$B$6:$X$6,0))</f>
        <v>30241</v>
      </c>
      <c r="H2076" s="14">
        <f>INDEX('20.9'!$B$7:$X$104,MATCH(B2076,'20.9'!$A$7:$A$104,0),MATCH(Data!A2076,'20.9'!$B$6:$X$6,0))</f>
        <v>48791</v>
      </c>
      <c r="I2076" s="14">
        <f>INDEX('20.10'!$B$7:$X$104,MATCH(B2076,'20.10'!$A$7:$A$104,0),MATCH(Data!A2076,'20.10'!$B$6:$X$6,0))</f>
        <v>45173</v>
      </c>
      <c r="J2076" s="14">
        <f>INDEX('20.13'!$B$7:$X$104,MATCH(B2076,'20.13'!$A$7:$A$104,0),MATCH(Data!A2076,'20.13'!$B$6:$X$6,0))</f>
        <v>107.7</v>
      </c>
      <c r="K2076" s="14"/>
    </row>
    <row r="2077" spans="1:11" hidden="1" x14ac:dyDescent="0.45">
      <c r="A2077" s="116">
        <v>2021</v>
      </c>
      <c r="B2077" s="14" t="s">
        <v>55</v>
      </c>
      <c r="C2077" s="14">
        <f>INDEX('1.1'!$B$6:$X$103,MATCH(B2077,'1.1'!$A$6:$A$103,0),MATCH(Data!A2077,'1.1'!$B$5:$X$5,0))</f>
        <v>1226</v>
      </c>
      <c r="D2077" s="14">
        <f>INDEX('1.2'!$B$6:$X$103,MATCH(B2077,'1.2'!$A$6:$A$103,0),MATCH(Data!A2077,'1.2'!$B$5:$X$5,0))</f>
        <v>1233.9000000000001</v>
      </c>
      <c r="E2077" s="14">
        <f>INDEX('1.6.2'!$B$7:$X$104,MATCH(B2077,'1.6.2'!$A$7:$A$104,0),MATCH(Data!A2077,'1.6.2'!$B$6:$X$6,0))</f>
        <v>55.4</v>
      </c>
      <c r="F2077" s="14">
        <f>INDEX('2.10.1'!$B$8:$X$105,MATCH(B2077,'2.10.1'!$A$8:$A$105,0),MATCH(Data!A2077,'2.10.1'!$B$7:$X$7,0))</f>
        <v>3.9</v>
      </c>
      <c r="G2077" s="14">
        <f>INDEX('3.2'!$B$7:$X$104,MATCH(B2077,'3.2'!$A$7:$A$104,0),MATCH(Data!A2077,'3.2'!$B$6:$X$6,0))</f>
        <v>30528</v>
      </c>
      <c r="H2077" s="14">
        <f>INDEX('20.9'!$B$7:$X$104,MATCH(B2077,'20.9'!$A$7:$A$104,0),MATCH(Data!A2077,'20.9'!$B$6:$X$6,0))</f>
        <v>67391</v>
      </c>
      <c r="I2077" s="14">
        <f>INDEX('20.10'!$B$7:$X$104,MATCH(B2077,'20.10'!$A$7:$A$104,0),MATCH(Data!A2077,'20.10'!$B$6:$X$6,0))</f>
        <v>72942</v>
      </c>
      <c r="J2077" s="14">
        <f>INDEX('20.13'!$B$7:$X$104,MATCH(B2077,'20.13'!$A$7:$A$104,0),MATCH(Data!A2077,'20.13'!$B$6:$X$6,0))</f>
        <v>105.6</v>
      </c>
      <c r="K2077" s="14"/>
    </row>
    <row r="2078" spans="1:11" hidden="1" x14ac:dyDescent="0.45">
      <c r="A2078" s="116">
        <v>2021</v>
      </c>
      <c r="B2078" s="14" t="s">
        <v>56</v>
      </c>
      <c r="C2078" s="14">
        <f>INDEX('1.1'!$B$6:$X$103,MATCH(B2078,'1.1'!$A$6:$A$103,0),MATCH(Data!A2078,'1.1'!$B$5:$X$5,0))</f>
        <v>1496.7</v>
      </c>
      <c r="D2078" s="14">
        <f>INDEX('1.2'!$B$6:$X$103,MATCH(B2078,'1.2'!$A$6:$A$103,0),MATCH(Data!A2078,'1.2'!$B$5:$X$5,0))</f>
        <v>1502.2</v>
      </c>
      <c r="E2078" s="14">
        <f>INDEX('1.6.2'!$B$7:$X$104,MATCH(B2078,'1.6.2'!$A$7:$A$104,0),MATCH(Data!A2078,'1.6.2'!$B$6:$X$6,0))</f>
        <v>56.4</v>
      </c>
      <c r="F2078" s="14">
        <f>INDEX('2.10.1'!$B$8:$X$105,MATCH(B2078,'2.10.1'!$A$8:$A$105,0),MATCH(Data!A2078,'2.10.1'!$B$7:$X$7,0))</f>
        <v>3.8</v>
      </c>
      <c r="G2078" s="14">
        <f>INDEX('3.2'!$B$7:$X$104,MATCH(B2078,'3.2'!$A$7:$A$104,0),MATCH(Data!A2078,'3.2'!$B$6:$X$6,0))</f>
        <v>32131</v>
      </c>
      <c r="H2078" s="14">
        <f>INDEX('20.9'!$B$7:$X$104,MATCH(B2078,'20.9'!$A$7:$A$104,0),MATCH(Data!A2078,'20.9'!$B$6:$X$6,0))</f>
        <v>69877</v>
      </c>
      <c r="I2078" s="14">
        <f>INDEX('20.10'!$B$7:$X$104,MATCH(B2078,'20.10'!$A$7:$A$104,0),MATCH(Data!A2078,'20.10'!$B$6:$X$6,0))</f>
        <v>74741</v>
      </c>
      <c r="J2078" s="14">
        <f>INDEX('20.13'!$B$7:$X$104,MATCH(B2078,'20.13'!$A$7:$A$104,0),MATCH(Data!A2078,'20.13'!$B$6:$X$6,0))</f>
        <v>111.2</v>
      </c>
      <c r="K2078" s="14"/>
    </row>
    <row r="2079" spans="1:11" hidden="1" x14ac:dyDescent="0.45">
      <c r="A2079" s="116">
        <v>2021</v>
      </c>
      <c r="B2079" s="14" t="s">
        <v>57</v>
      </c>
      <c r="C2079" s="14">
        <f>INDEX('1.1'!$B$6:$X$103,MATCH(B2079,'1.1'!$A$6:$A$103,0),MATCH(Data!A2079,'1.1'!$B$5:$X$5,0))</f>
        <v>1205.7</v>
      </c>
      <c r="D2079" s="14">
        <f>INDEX('1.2'!$B$6:$X$103,MATCH(B2079,'1.2'!$A$6:$A$103,0),MATCH(Data!A2079,'1.2'!$B$5:$X$5,0))</f>
        <v>1213.5999999999999</v>
      </c>
      <c r="E2079" s="14">
        <f>INDEX('1.6.2'!$B$7:$X$104,MATCH(B2079,'1.6.2'!$A$7:$A$104,0),MATCH(Data!A2079,'1.6.2'!$B$6:$X$6,0))</f>
        <v>55.5</v>
      </c>
      <c r="F2079" s="14">
        <f>INDEX('2.10.1'!$B$8:$X$105,MATCH(B2079,'2.10.1'!$A$8:$A$105,0),MATCH(Data!A2079,'2.10.1'!$B$7:$X$7,0))</f>
        <v>5.9</v>
      </c>
      <c r="G2079" s="14">
        <f>INDEX('3.2'!$B$7:$X$104,MATCH(B2079,'3.2'!$A$7:$A$104,0),MATCH(Data!A2079,'3.2'!$B$6:$X$6,0))</f>
        <v>33124</v>
      </c>
      <c r="H2079" s="14">
        <f>INDEX('20.9'!$B$7:$X$104,MATCH(B2079,'20.9'!$A$7:$A$104,0),MATCH(Data!A2079,'20.9'!$B$6:$X$6,0))</f>
        <v>63217</v>
      </c>
      <c r="I2079" s="14">
        <f>INDEX('20.10'!$B$7:$X$104,MATCH(B2079,'20.10'!$A$7:$A$104,0),MATCH(Data!A2079,'20.10'!$B$6:$X$6,0))</f>
        <v>73298</v>
      </c>
      <c r="J2079" s="14">
        <f>INDEX('20.13'!$B$7:$X$104,MATCH(B2079,'20.13'!$A$7:$A$104,0),MATCH(Data!A2079,'20.13'!$B$6:$X$6,0))</f>
        <v>111.5</v>
      </c>
      <c r="K2079" s="14"/>
    </row>
    <row r="2080" spans="1:11" hidden="1" x14ac:dyDescent="0.45">
      <c r="A2080" s="116">
        <v>2021</v>
      </c>
      <c r="B2080" s="14" t="s">
        <v>58</v>
      </c>
      <c r="C2080" s="14">
        <f>INDEX('1.1'!$B$6:$X$103,MATCH(B2080,'1.1'!$A$6:$A$103,0),MATCH(Data!A2080,'1.1'!$B$5:$X$5,0))</f>
        <v>13015.1</v>
      </c>
      <c r="D2080" s="14">
        <f>INDEX('1.2'!$B$6:$X$103,MATCH(B2080,'1.2'!$A$6:$A$103,0),MATCH(Data!A2080,'1.2'!$B$5:$X$5,0))</f>
        <v>12997.3</v>
      </c>
      <c r="E2080" s="14">
        <f>INDEX('1.6.2'!$B$7:$X$104,MATCH(B2080,'1.6.2'!$A$7:$A$104,0),MATCH(Data!A2080,'1.6.2'!$B$6:$X$6,0))</f>
        <v>57.9</v>
      </c>
      <c r="F2080" s="14">
        <f>INDEX('2.10.1'!$B$8:$X$105,MATCH(B2080,'2.10.1'!$A$8:$A$105,0),MATCH(Data!A2080,'2.10.1'!$B$7:$X$7,0))</f>
        <v>2.6</v>
      </c>
      <c r="G2080" s="14">
        <f>INDEX('3.2'!$B$7:$X$104,MATCH(B2080,'3.2'!$A$7:$A$104,0),MATCH(Data!A2080,'3.2'!$B$6:$X$6,0))</f>
        <v>88831</v>
      </c>
      <c r="H2080" s="14">
        <f>INDEX('20.9'!$B$7:$X$104,MATCH(B2080,'20.9'!$A$7:$A$104,0),MATCH(Data!A2080,'20.9'!$B$6:$X$6,0))</f>
        <v>299031</v>
      </c>
      <c r="I2080" s="14">
        <f>INDEX('20.10'!$B$7:$X$104,MATCH(B2080,'20.10'!$A$7:$A$104,0),MATCH(Data!A2080,'20.10'!$B$6:$X$6,0))</f>
        <v>251014</v>
      </c>
      <c r="J2080" s="14">
        <f>INDEX('20.13'!$B$7:$X$104,MATCH(B2080,'20.13'!$A$7:$A$104,0),MATCH(Data!A2080,'20.13'!$B$6:$X$6,0))</f>
        <v>114.9</v>
      </c>
      <c r="K2080" s="14"/>
    </row>
    <row r="2081" spans="1:11" ht="18" hidden="1" x14ac:dyDescent="0.45">
      <c r="A2081" s="116">
        <v>2021</v>
      </c>
      <c r="B2081" s="44" t="s">
        <v>137</v>
      </c>
      <c r="C2081" s="14">
        <f>INDEX('1.1'!$B$6:$X$103,MATCH(B2081,'1.1'!$A$6:$A$103,0),MATCH(Data!A2081,'1.1'!$B$5:$X$5,0))</f>
        <v>13909.8</v>
      </c>
      <c r="D2081" s="14">
        <f>INDEX('1.2'!$B$6:$X$103,MATCH(B2081,'1.2'!$A$6:$A$103,0),MATCH(Data!A2081,'1.2'!$B$5:$X$5,0))</f>
        <v>13924.2</v>
      </c>
      <c r="E2081" s="14">
        <f>INDEX('1.6.2'!$B$7:$X$104,MATCH(B2081,'1.6.2'!$A$7:$A$104,0),MATCH(Data!A2081,'1.6.2'!$B$6:$X$6,0))</f>
        <v>58.6</v>
      </c>
      <c r="F2081" s="14">
        <f>INDEX('2.10.1'!$B$8:$X$105,MATCH(B2081,'2.10.1'!$A$8:$A$105,0),MATCH(Data!A2081,'2.10.1'!$B$7:$X$7,0))</f>
        <v>3.9</v>
      </c>
      <c r="G2081" s="14">
        <f>INDEX('3.2'!$B$7:$X$104,MATCH(B2081,'3.2'!$A$7:$A$104,0),MATCH(Data!A2081,'3.2'!$B$6:$X$6,0))</f>
        <v>44531</v>
      </c>
      <c r="H2081" s="14">
        <f>INDEX('20.9'!$B$7:$X$104,MATCH(B2081,'20.9'!$A$7:$A$104,0),MATCH(Data!A2081,'20.9'!$B$6:$X$6,0))</f>
        <v>155104</v>
      </c>
      <c r="I2081" s="14">
        <f>INDEX('20.10'!$B$7:$X$104,MATCH(B2081,'20.10'!$A$7:$A$104,0),MATCH(Data!A2081,'20.10'!$B$6:$X$6,0))</f>
        <v>94721</v>
      </c>
      <c r="J2081" s="14">
        <f>INDEX('20.13'!$B$7:$X$104,MATCH(B2081,'20.13'!$A$7:$A$104,0),MATCH(Data!A2081,'20.13'!$B$6:$X$6,0))</f>
        <v>111</v>
      </c>
      <c r="K2081" s="14"/>
    </row>
    <row r="2082" spans="1:11" hidden="1" x14ac:dyDescent="0.45">
      <c r="A2082" s="116">
        <v>2021</v>
      </c>
      <c r="B2082" s="14" t="s">
        <v>59</v>
      </c>
      <c r="C2082" s="14">
        <f>INDEX('1.1'!$B$6:$X$103,MATCH(B2082,'1.1'!$A$6:$A$103,0),MATCH(Data!A2082,'1.1'!$B$5:$X$5,0))</f>
        <v>532.4</v>
      </c>
      <c r="D2082" s="14">
        <f>INDEX('1.2'!$B$6:$X$103,MATCH(B2082,'1.2'!$A$6:$A$103,0),MATCH(Data!A2082,'1.2'!$B$5:$X$5,0))</f>
        <v>536.9</v>
      </c>
      <c r="E2082" s="14">
        <f>INDEX('1.6.2'!$B$7:$X$104,MATCH(B2082,'1.6.2'!$A$7:$A$104,0),MATCH(Data!A2082,'1.6.2'!$B$6:$X$6,0))</f>
        <v>55.2</v>
      </c>
      <c r="F2082" s="14">
        <f>INDEX('2.10.1'!$B$8:$X$105,MATCH(B2082,'2.10.1'!$A$8:$A$105,0),MATCH(Data!A2082,'2.10.1'!$B$7:$X$7,0))</f>
        <v>6.6</v>
      </c>
      <c r="G2082" s="14">
        <f>INDEX('3.2'!$B$7:$X$104,MATCH(B2082,'3.2'!$A$7:$A$104,0),MATCH(Data!A2082,'3.2'!$B$6:$X$6,0))</f>
        <v>35173</v>
      </c>
      <c r="H2082" s="14">
        <f>INDEX('20.9'!$B$7:$X$104,MATCH(B2082,'20.9'!$A$7:$A$104,0),MATCH(Data!A2082,'20.9'!$B$6:$X$6,0))</f>
        <v>63023</v>
      </c>
      <c r="I2082" s="14">
        <f>INDEX('20.10'!$B$7:$X$104,MATCH(B2082,'20.10'!$A$7:$A$104,0),MATCH(Data!A2082,'20.10'!$B$6:$X$6,0))</f>
        <v>68549</v>
      </c>
      <c r="J2082" s="14">
        <f>INDEX('20.13'!$B$7:$X$104,MATCH(B2082,'20.13'!$A$7:$A$104,0),MATCH(Data!A2082,'20.13'!$B$6:$X$6,0))</f>
        <v>112.9</v>
      </c>
      <c r="K2082" s="14"/>
    </row>
    <row r="2083" spans="1:11" hidden="1" x14ac:dyDescent="0.45">
      <c r="A2083" s="116">
        <v>2021</v>
      </c>
      <c r="B2083" s="14" t="s">
        <v>60</v>
      </c>
      <c r="C2083" s="14">
        <f>INDEX('1.1'!$B$6:$X$103,MATCH(B2083,'1.1'!$A$6:$A$103,0),MATCH(Data!A2083,'1.1'!$B$5:$X$5,0))</f>
        <v>734.4</v>
      </c>
      <c r="D2083" s="14">
        <f>INDEX('1.2'!$B$6:$X$103,MATCH(B2083,'1.2'!$A$6:$A$103,0),MATCH(Data!A2083,'1.2'!$B$5:$X$5,0))</f>
        <v>742.4</v>
      </c>
      <c r="E2083" s="14">
        <f>INDEX('1.6.2'!$B$7:$X$104,MATCH(B2083,'1.6.2'!$A$7:$A$104,0),MATCH(Data!A2083,'1.6.2'!$B$6:$X$6,0))</f>
        <v>58</v>
      </c>
      <c r="F2083" s="14">
        <f>INDEX('2.10.1'!$B$8:$X$105,MATCH(B2083,'2.10.1'!$A$8:$A$105,0),MATCH(Data!A2083,'2.10.1'!$B$7:$X$7,0))</f>
        <v>7</v>
      </c>
      <c r="G2083" s="14">
        <f>INDEX('3.2'!$B$7:$X$104,MATCH(B2083,'3.2'!$A$7:$A$104,0),MATCH(Data!A2083,'3.2'!$B$6:$X$6,0))</f>
        <v>38880</v>
      </c>
      <c r="H2083" s="14">
        <f>INDEX('20.9'!$B$7:$X$104,MATCH(B2083,'20.9'!$A$7:$A$104,0),MATCH(Data!A2083,'20.9'!$B$6:$X$6,0))</f>
        <v>65845</v>
      </c>
      <c r="I2083" s="14">
        <f>INDEX('20.10'!$B$7:$X$104,MATCH(B2083,'20.10'!$A$7:$A$104,0),MATCH(Data!A2083,'20.10'!$B$6:$X$6,0))</f>
        <v>54795</v>
      </c>
      <c r="J2083" s="14">
        <f>INDEX('20.13'!$B$7:$X$104,MATCH(B2083,'20.13'!$A$7:$A$104,0),MATCH(Data!A2083,'20.13'!$B$6:$X$6,0))</f>
        <v>111.2</v>
      </c>
      <c r="K2083" s="14"/>
    </row>
    <row r="2084" spans="1:11" hidden="1" x14ac:dyDescent="0.45">
      <c r="A2084" s="116">
        <v>2021</v>
      </c>
      <c r="B2084" s="14" t="s">
        <v>61</v>
      </c>
      <c r="C2084" s="14">
        <f>INDEX('1.1'!$B$6:$X$103,MATCH(B2084,'1.1'!$A$6:$A$103,0),MATCH(Data!A2084,'1.1'!$B$5:$X$5,0))</f>
        <v>1016</v>
      </c>
      <c r="D2084" s="14">
        <f>INDEX('1.2'!$B$6:$X$103,MATCH(B2084,'1.2'!$A$6:$A$103,0),MATCH(Data!A2084,'1.2'!$B$5:$X$5,0))</f>
        <v>1026.7</v>
      </c>
      <c r="E2084" s="14">
        <f>INDEX('1.6.2'!$B$7:$X$104,MATCH(B2084,'1.6.2'!$A$7:$A$104,0),MATCH(Data!A2084,'1.6.2'!$B$6:$X$6,0))</f>
        <v>55.6</v>
      </c>
      <c r="F2084" s="14">
        <f>INDEX('2.10.1'!$B$8:$X$105,MATCH(B2084,'2.10.1'!$A$8:$A$105,0),MATCH(Data!A2084,'2.10.1'!$B$7:$X$7,0))</f>
        <v>6.6</v>
      </c>
      <c r="G2084" s="14">
        <f>INDEX('3.2'!$B$7:$X$104,MATCH(B2084,'3.2'!$A$7:$A$104,0),MATCH(Data!A2084,'3.2'!$B$6:$X$6,0))</f>
        <v>39739</v>
      </c>
      <c r="H2084" s="14">
        <f>INDEX('20.9'!$B$7:$X$104,MATCH(B2084,'20.9'!$A$7:$A$104,0),MATCH(Data!A2084,'20.9'!$B$6:$X$6,0))</f>
        <v>87378</v>
      </c>
      <c r="I2084" s="14">
        <f>INDEX('20.10'!$B$7:$X$104,MATCH(B2084,'20.10'!$A$7:$A$104,0),MATCH(Data!A2084,'20.10'!$B$6:$X$6,0))</f>
        <v>77060</v>
      </c>
      <c r="J2084" s="14">
        <f>INDEX('20.13'!$B$7:$X$104,MATCH(B2084,'20.13'!$A$7:$A$104,0),MATCH(Data!A2084,'20.13'!$B$6:$X$6,0))</f>
        <v>111.6</v>
      </c>
      <c r="K2084" s="14"/>
    </row>
    <row r="2085" spans="1:11" hidden="1" x14ac:dyDescent="0.45">
      <c r="A2085" s="116">
        <v>2021</v>
      </c>
      <c r="B2085" s="83" t="s">
        <v>62</v>
      </c>
      <c r="C2085" s="14">
        <f>INDEX('1.1'!$B$6:$X$103,MATCH(B2085,'1.1'!$A$6:$A$103,0),MATCH(Data!A2085,'1.1'!$B$5:$X$5,0))</f>
        <v>0</v>
      </c>
      <c r="D2085" s="14">
        <f>INDEX('1.2'!$B$6:$X$103,MATCH(B2085,'1.2'!$A$6:$A$103,0),MATCH(Data!A2085,'1.2'!$B$5:$X$5,0))</f>
        <v>0</v>
      </c>
      <c r="E2085" s="14">
        <f>INDEX('1.6.2'!$B$7:$X$104,MATCH(B2085,'1.6.2'!$A$7:$A$104,0),MATCH(Data!A2085,'1.6.2'!$B$6:$X$6,0))</f>
        <v>0</v>
      </c>
      <c r="F2085" s="14">
        <f>INDEX('2.10.1'!$B$8:$X$105,MATCH(B2085,'2.10.1'!$A$8:$A$105,0),MATCH(Data!A2085,'2.10.1'!$B$7:$X$7,0))</f>
        <v>0</v>
      </c>
      <c r="G2085" s="14">
        <f>INDEX('3.2'!$B$7:$X$104,MATCH(B2085,'3.2'!$A$7:$A$104,0),MATCH(Data!A2085,'3.2'!$B$6:$X$6,0))</f>
        <v>0</v>
      </c>
      <c r="H2085" s="14">
        <f>INDEX('20.9'!$B$7:$X$104,MATCH(B2085,'20.9'!$A$7:$A$104,0),MATCH(Data!A2085,'20.9'!$B$6:$X$6,0))</f>
        <v>0</v>
      </c>
      <c r="I2085" s="14">
        <f>INDEX('20.10'!$B$7:$X$104,MATCH(B2085,'20.10'!$A$7:$A$104,0),MATCH(Data!A2085,'20.10'!$B$6:$X$6,0))</f>
        <v>0</v>
      </c>
      <c r="J2085" s="14">
        <f>INDEX('20.13'!$B$7:$X$104,MATCH(B2085,'20.13'!$A$7:$A$104,0),MATCH(Data!A2085,'20.13'!$B$6:$X$6,0))</f>
        <v>0</v>
      </c>
      <c r="K2085" s="14"/>
    </row>
    <row r="2086" spans="1:11" hidden="1" x14ac:dyDescent="0.45">
      <c r="A2086" s="116">
        <v>2021</v>
      </c>
      <c r="B2086" s="105" t="s">
        <v>63</v>
      </c>
      <c r="C2086" s="14">
        <f>INDEX('1.1'!$B$6:$X$103,MATCH(B2086,'1.1'!$A$6:$A$103,0),MATCH(Data!A2086,'1.1'!$B$5:$X$5,0))</f>
        <v>41.4</v>
      </c>
      <c r="D2086" s="14">
        <f>INDEX('1.2'!$B$6:$X$103,MATCH(B2086,'1.2'!$A$6:$A$103,0),MATCH(Data!A2086,'1.2'!$B$5:$X$5,0))</f>
        <v>41.5</v>
      </c>
      <c r="E2086" s="14">
        <f>INDEX('1.6.2'!$B$7:$X$104,MATCH(B2086,'1.6.2'!$A$7:$A$104,0),MATCH(Data!A2086,'1.6.2'!$B$6:$X$6,0))</f>
        <v>59.2</v>
      </c>
      <c r="F2086" s="14">
        <f>INDEX('2.10.1'!$B$8:$X$105,MATCH(B2086,'2.10.1'!$A$8:$A$105,0),MATCH(Data!A2086,'2.10.1'!$B$7:$X$7,0))</f>
        <v>7.1</v>
      </c>
      <c r="G2086" s="14">
        <f>INDEX('3.2'!$B$7:$X$104,MATCH(B2086,'3.2'!$A$7:$A$104,0),MATCH(Data!A2086,'3.2'!$B$6:$X$6,0))</f>
        <v>86431</v>
      </c>
      <c r="H2086" s="14" t="str">
        <f>INDEX('20.9'!$B$7:$X$104,MATCH(B2086,'20.9'!$A$7:$A$104,0),MATCH(Data!A2086,'20.9'!$B$6:$X$6,0))</f>
        <v>…</v>
      </c>
      <c r="I2086" s="14">
        <f>INDEX('20.10'!$B$7:$X$104,MATCH(B2086,'20.10'!$A$7:$A$104,0),MATCH(Data!A2086,'20.10'!$B$6:$X$6,0))</f>
        <v>73031</v>
      </c>
      <c r="J2086" s="14">
        <f>INDEX('20.13'!$B$7:$X$104,MATCH(B2086,'20.13'!$A$7:$A$104,0),MATCH(Data!A2086,'20.13'!$B$6:$X$6,0))</f>
        <v>105.1</v>
      </c>
      <c r="K2086" s="14"/>
    </row>
    <row r="2087" spans="1:11" ht="18" hidden="1" x14ac:dyDescent="0.45">
      <c r="A2087" s="116">
        <v>2021</v>
      </c>
      <c r="B2087" s="105" t="s">
        <v>126</v>
      </c>
      <c r="C2087" s="14">
        <f>INDEX('1.1'!$B$6:$X$103,MATCH(B2087,'1.1'!$A$6:$A$103,0),MATCH(Data!A2087,'1.1'!$B$5:$X$5,0))</f>
        <v>974.6</v>
      </c>
      <c r="D2087" s="14">
        <f>INDEX('1.2'!$B$6:$X$103,MATCH(B2087,'1.2'!$A$6:$A$103,0),MATCH(Data!A2087,'1.2'!$B$5:$X$5,0))</f>
        <v>985.2</v>
      </c>
      <c r="E2087" s="14">
        <f>INDEX('1.6.2'!$B$7:$X$104,MATCH(B2087,'1.6.2'!$A$7:$A$104,0),MATCH(Data!A2087,'1.6.2'!$B$6:$X$6,0))</f>
        <v>55.5</v>
      </c>
      <c r="F2087" s="14">
        <f>INDEX('2.10.1'!$B$8:$X$105,MATCH(B2087,'2.10.1'!$A$8:$A$105,0),MATCH(Data!A2087,'2.10.1'!$B$7:$X$7,0))</f>
        <v>6.6</v>
      </c>
      <c r="G2087" s="14">
        <f>INDEX('3.2'!$B$7:$X$104,MATCH(B2087,'3.2'!$A$7:$A$104,0),MATCH(Data!A2087,'3.2'!$B$6:$X$6,0))</f>
        <v>37810</v>
      </c>
      <c r="H2087" s="14">
        <f>INDEX('20.9'!$B$7:$X$104,MATCH(B2087,'20.9'!$A$7:$A$104,0),MATCH(Data!A2087,'20.9'!$B$6:$X$6,0))</f>
        <v>87378</v>
      </c>
      <c r="I2087" s="14">
        <f>INDEX('20.10'!$B$7:$X$104,MATCH(B2087,'20.10'!$A$7:$A$104,0),MATCH(Data!A2087,'20.10'!$B$6:$X$6,0))</f>
        <v>77133</v>
      </c>
      <c r="J2087" s="14">
        <f>INDEX('20.13'!$B$7:$X$104,MATCH(B2087,'20.13'!$A$7:$A$104,0),MATCH(Data!A2087,'20.13'!$B$6:$X$6,0))</f>
        <v>112.7</v>
      </c>
      <c r="K2087" s="14"/>
    </row>
    <row r="2088" spans="1:11" hidden="1" x14ac:dyDescent="0.45">
      <c r="A2088" s="116">
        <v>2021</v>
      </c>
      <c r="B2088" s="14" t="s">
        <v>65</v>
      </c>
      <c r="C2088" s="14">
        <f>INDEX('1.1'!$B$6:$X$103,MATCH(B2088,'1.1'!$A$6:$A$103,0),MATCH(Data!A2088,'1.1'!$B$5:$X$5,0))</f>
        <v>1138.4000000000001</v>
      </c>
      <c r="D2088" s="14">
        <f>INDEX('1.2'!$B$6:$X$103,MATCH(B2088,'1.2'!$A$6:$A$103,0),MATCH(Data!A2088,'1.2'!$B$5:$X$5,0))</f>
        <v>1144.3</v>
      </c>
      <c r="E2088" s="14">
        <f>INDEX('1.6.2'!$B$7:$X$104,MATCH(B2088,'1.6.2'!$A$7:$A$104,0),MATCH(Data!A2088,'1.6.2'!$B$6:$X$6,0))</f>
        <v>55.4</v>
      </c>
      <c r="F2088" s="14">
        <f>INDEX('2.10.1'!$B$8:$X$105,MATCH(B2088,'2.10.1'!$A$8:$A$105,0),MATCH(Data!A2088,'2.10.1'!$B$7:$X$7,0))</f>
        <v>4.7</v>
      </c>
      <c r="G2088" s="14">
        <f>INDEX('3.2'!$B$7:$X$104,MATCH(B2088,'3.2'!$A$7:$A$104,0),MATCH(Data!A2088,'3.2'!$B$6:$X$6,0))</f>
        <v>31851</v>
      </c>
      <c r="H2088" s="14">
        <f>INDEX('20.9'!$B$7:$X$104,MATCH(B2088,'20.9'!$A$7:$A$104,0),MATCH(Data!A2088,'20.9'!$B$6:$X$6,0))</f>
        <v>60369</v>
      </c>
      <c r="I2088" s="14">
        <f>INDEX('20.10'!$B$7:$X$104,MATCH(B2088,'20.10'!$A$7:$A$104,0),MATCH(Data!A2088,'20.10'!$B$6:$X$6,0))</f>
        <v>52106</v>
      </c>
      <c r="J2088" s="14">
        <f>INDEX('20.13'!$B$7:$X$104,MATCH(B2088,'20.13'!$A$7:$A$104,0),MATCH(Data!A2088,'20.13'!$B$6:$X$6,0))</f>
        <v>108.5</v>
      </c>
      <c r="K2088" s="14"/>
    </row>
    <row r="2089" spans="1:11" hidden="1" x14ac:dyDescent="0.45">
      <c r="A2089" s="116">
        <v>2021</v>
      </c>
      <c r="B2089" s="14" t="s">
        <v>66</v>
      </c>
      <c r="C2089" s="14">
        <f>INDEX('1.1'!$B$6:$X$103,MATCH(B2089,'1.1'!$A$6:$A$103,0),MATCH(Data!A2089,'1.1'!$B$5:$X$5,0))</f>
        <v>1031</v>
      </c>
      <c r="D2089" s="14">
        <f>INDEX('1.2'!$B$6:$X$103,MATCH(B2089,'1.2'!$A$6:$A$103,0),MATCH(Data!A2089,'1.2'!$B$5:$X$5,0))</f>
        <v>1026.3</v>
      </c>
      <c r="E2089" s="14">
        <f>INDEX('1.6.2'!$B$7:$X$104,MATCH(B2089,'1.6.2'!$A$7:$A$104,0),MATCH(Data!A2089,'1.6.2'!$B$6:$X$6,0))</f>
        <v>58.5</v>
      </c>
      <c r="F2089" s="14">
        <f>INDEX('2.10.1'!$B$8:$X$105,MATCH(B2089,'2.10.1'!$A$8:$A$105,0),MATCH(Data!A2089,'2.10.1'!$B$7:$X$7,0))</f>
        <v>5</v>
      </c>
      <c r="G2089" s="14">
        <f>INDEX('3.2'!$B$7:$X$104,MATCH(B2089,'3.2'!$A$7:$A$104,0),MATCH(Data!A2089,'3.2'!$B$6:$X$6,0))</f>
        <v>32010</v>
      </c>
      <c r="H2089" s="14">
        <f>INDEX('20.9'!$B$7:$X$104,MATCH(B2089,'20.9'!$A$7:$A$104,0),MATCH(Data!A2089,'20.9'!$B$6:$X$6,0))</f>
        <v>80527</v>
      </c>
      <c r="I2089" s="14">
        <f>INDEX('20.10'!$B$7:$X$104,MATCH(B2089,'20.10'!$A$7:$A$104,0),MATCH(Data!A2089,'20.10'!$B$6:$X$6,0))</f>
        <v>81190</v>
      </c>
      <c r="J2089" s="14">
        <f>INDEX('20.13'!$B$7:$X$104,MATCH(B2089,'20.13'!$A$7:$A$104,0),MATCH(Data!A2089,'20.13'!$B$6:$X$6,0))</f>
        <v>108.9</v>
      </c>
      <c r="K2089" s="14"/>
    </row>
    <row r="2090" spans="1:11" hidden="1" x14ac:dyDescent="0.45">
      <c r="A2090" s="116">
        <v>2021</v>
      </c>
      <c r="B2090" s="14" t="s">
        <v>67</v>
      </c>
      <c r="C2090" s="14">
        <f>INDEX('1.1'!$B$6:$X$103,MATCH(B2090,'1.1'!$A$6:$A$103,0),MATCH(Data!A2090,'1.1'!$B$5:$X$5,0))</f>
        <v>2006</v>
      </c>
      <c r="D2090" s="14">
        <f>INDEX('1.2'!$B$6:$X$103,MATCH(B2090,'1.2'!$A$6:$A$103,0),MATCH(Data!A2090,'1.2'!$B$5:$X$5,0))</f>
        <v>1991.6</v>
      </c>
      <c r="E2090" s="14">
        <f>INDEX('1.6.2'!$B$7:$X$104,MATCH(B2090,'1.6.2'!$A$7:$A$104,0),MATCH(Data!A2090,'1.6.2'!$B$6:$X$6,0))</f>
        <v>60.9</v>
      </c>
      <c r="F2090" s="14">
        <f>INDEX('2.10.1'!$B$8:$X$105,MATCH(B2090,'2.10.1'!$A$8:$A$105,0),MATCH(Data!A2090,'2.10.1'!$B$7:$X$7,0))</f>
        <v>3.7</v>
      </c>
      <c r="G2090" s="14">
        <f>INDEX('3.2'!$B$7:$X$104,MATCH(B2090,'3.2'!$A$7:$A$104,0),MATCH(Data!A2090,'3.2'!$B$6:$X$6,0))</f>
        <v>36847</v>
      </c>
      <c r="H2090" s="14">
        <f>INDEX('20.9'!$B$7:$X$104,MATCH(B2090,'20.9'!$A$7:$A$104,0),MATCH(Data!A2090,'20.9'!$B$6:$X$6,0))</f>
        <v>116257</v>
      </c>
      <c r="I2090" s="14">
        <f>INDEX('20.10'!$B$7:$X$104,MATCH(B2090,'20.10'!$A$7:$A$104,0),MATCH(Data!A2090,'20.10'!$B$6:$X$6,0))</f>
        <v>68060</v>
      </c>
      <c r="J2090" s="14">
        <f>INDEX('20.13'!$B$7:$X$104,MATCH(B2090,'20.13'!$A$7:$A$104,0),MATCH(Data!A2090,'20.13'!$B$6:$X$6,0))</f>
        <v>106.9</v>
      </c>
      <c r="K2090" s="14"/>
    </row>
    <row r="2091" spans="1:11" hidden="1" x14ac:dyDescent="0.45">
      <c r="A2091" s="116">
        <v>2021</v>
      </c>
      <c r="B2091" s="14" t="s">
        <v>68</v>
      </c>
      <c r="C2091" s="14">
        <f>INDEX('1.1'!$B$6:$X$103,MATCH(B2091,'1.1'!$A$6:$A$103,0),MATCH(Data!A2091,'1.1'!$B$5:$X$5,0))</f>
        <v>665.2</v>
      </c>
      <c r="D2091" s="14">
        <f>INDEX('1.2'!$B$6:$X$103,MATCH(B2091,'1.2'!$A$6:$A$103,0),MATCH(Data!A2091,'1.2'!$B$5:$X$5,0))</f>
        <v>671.9</v>
      </c>
      <c r="E2091" s="14">
        <f>INDEX('1.6.2'!$B$7:$X$104,MATCH(B2091,'1.6.2'!$A$7:$A$104,0),MATCH(Data!A2091,'1.6.2'!$B$6:$X$6,0))</f>
        <v>59.8</v>
      </c>
      <c r="F2091" s="14">
        <f>INDEX('2.10.1'!$B$8:$X$105,MATCH(B2091,'2.10.1'!$A$8:$A$105,0),MATCH(Data!A2091,'2.10.1'!$B$7:$X$7,0))</f>
        <v>5.8</v>
      </c>
      <c r="G2091" s="14">
        <f>INDEX('3.2'!$B$7:$X$104,MATCH(B2091,'3.2'!$A$7:$A$104,0),MATCH(Data!A2091,'3.2'!$B$6:$X$6,0))</f>
        <v>51183</v>
      </c>
      <c r="H2091" s="14" t="str">
        <f>INDEX('20.9'!$B$7:$X$104,MATCH(B2091,'20.9'!$A$7:$A$104,0),MATCH(Data!A2091,'20.9'!$B$6:$X$6,0))</f>
        <v>…</v>
      </c>
      <c r="I2091" s="14">
        <f>INDEX('20.10'!$B$7:$X$104,MATCH(B2091,'20.10'!$A$7:$A$104,0),MATCH(Data!A2091,'20.10'!$B$6:$X$6,0))</f>
        <v>75801</v>
      </c>
      <c r="J2091" s="14">
        <f>INDEX('20.13'!$B$7:$X$104,MATCH(B2091,'20.13'!$A$7:$A$104,0),MATCH(Data!A2091,'20.13'!$B$6:$X$6,0))</f>
        <v>109.6</v>
      </c>
      <c r="K2091" s="14"/>
    </row>
    <row r="2092" spans="1:11" hidden="1" x14ac:dyDescent="0.45">
      <c r="A2092" s="116">
        <v>2021</v>
      </c>
      <c r="B2092" s="14" t="s">
        <v>69</v>
      </c>
      <c r="C2092" s="14">
        <f>INDEX('1.1'!$B$6:$X$103,MATCH(B2092,'1.1'!$A$6:$A$103,0),MATCH(Data!A2092,'1.1'!$B$5:$X$5,0))</f>
        <v>581.6</v>
      </c>
      <c r="D2092" s="14">
        <f>INDEX('1.2'!$B$6:$X$103,MATCH(B2092,'1.2'!$A$6:$A$103,0),MATCH(Data!A2092,'1.2'!$B$5:$X$5,0))</f>
        <v>584.9</v>
      </c>
      <c r="E2092" s="14">
        <f>INDEX('1.6.2'!$B$7:$X$104,MATCH(B2092,'1.6.2'!$A$7:$A$104,0),MATCH(Data!A2092,'1.6.2'!$B$6:$X$6,0))</f>
        <v>54.7</v>
      </c>
      <c r="F2092" s="14">
        <f>INDEX('2.10.1'!$B$8:$X$105,MATCH(B2092,'2.10.1'!$A$8:$A$105,0),MATCH(Data!A2092,'2.10.1'!$B$7:$X$7,0))</f>
        <v>4.0999999999999996</v>
      </c>
      <c r="G2092" s="14">
        <f>INDEX('3.2'!$B$7:$X$104,MATCH(B2092,'3.2'!$A$7:$A$104,0),MATCH(Data!A2092,'3.2'!$B$6:$X$6,0))</f>
        <v>29229</v>
      </c>
      <c r="H2092" s="14">
        <f>INDEX('20.9'!$B$7:$X$104,MATCH(B2092,'20.9'!$A$7:$A$104,0),MATCH(Data!A2092,'20.9'!$B$6:$X$6,0))</f>
        <v>54119</v>
      </c>
      <c r="I2092" s="14">
        <f>INDEX('20.10'!$B$7:$X$104,MATCH(B2092,'20.10'!$A$7:$A$104,0),MATCH(Data!A2092,'20.10'!$B$6:$X$6,0))</f>
        <v>46660</v>
      </c>
      <c r="J2092" s="14">
        <f>INDEX('20.13'!$B$7:$X$104,MATCH(B2092,'20.13'!$A$7:$A$104,0),MATCH(Data!A2092,'20.13'!$B$6:$X$6,0))</f>
        <v>121.4</v>
      </c>
      <c r="K2092" s="14"/>
    </row>
    <row r="2093" spans="1:11" hidden="1" x14ac:dyDescent="0.45">
      <c r="A2093" s="116">
        <v>2021</v>
      </c>
      <c r="B2093" s="14" t="s">
        <v>70</v>
      </c>
      <c r="C2093" s="14">
        <f>INDEX('1.1'!$B$6:$X$103,MATCH(B2093,'1.1'!$A$6:$A$103,0),MATCH(Data!A2093,'1.1'!$B$5:$X$5,0))</f>
        <v>596.9</v>
      </c>
      <c r="D2093" s="14">
        <f>INDEX('1.2'!$B$6:$X$103,MATCH(B2093,'1.2'!$A$6:$A$103,0),MATCH(Data!A2093,'1.2'!$B$5:$X$5,0))</f>
        <v>601</v>
      </c>
      <c r="E2093" s="14">
        <f>INDEX('1.6.2'!$B$7:$X$104,MATCH(B2093,'1.6.2'!$A$7:$A$104,0),MATCH(Data!A2093,'1.6.2'!$B$6:$X$6,0))</f>
        <v>55.4</v>
      </c>
      <c r="F2093" s="14">
        <f>INDEX('2.10.1'!$B$8:$X$105,MATCH(B2093,'2.10.1'!$A$8:$A$105,0),MATCH(Data!A2093,'2.10.1'!$B$7:$X$7,0))</f>
        <v>4.7</v>
      </c>
      <c r="G2093" s="14">
        <f>INDEX('3.2'!$B$7:$X$104,MATCH(B2093,'3.2'!$A$7:$A$104,0),MATCH(Data!A2093,'3.2'!$B$6:$X$6,0))</f>
        <v>29332</v>
      </c>
      <c r="H2093" s="14">
        <f>INDEX('20.9'!$B$7:$X$104,MATCH(B2093,'20.9'!$A$7:$A$104,0),MATCH(Data!A2093,'20.9'!$B$6:$X$6,0))</f>
        <v>49325</v>
      </c>
      <c r="I2093" s="14">
        <f>INDEX('20.10'!$B$7:$X$104,MATCH(B2093,'20.10'!$A$7:$A$104,0),MATCH(Data!A2093,'20.10'!$B$6:$X$6,0))</f>
        <v>46781</v>
      </c>
      <c r="J2093" s="14">
        <f>INDEX('20.13'!$B$7:$X$104,MATCH(B2093,'20.13'!$A$7:$A$104,0),MATCH(Data!A2093,'20.13'!$B$6:$X$6,0))</f>
        <v>108.8</v>
      </c>
      <c r="K2093" s="14"/>
    </row>
    <row r="2094" spans="1:11" hidden="1" x14ac:dyDescent="0.45">
      <c r="A2094" s="116">
        <v>2021</v>
      </c>
      <c r="B2094" s="14" t="s">
        <v>71</v>
      </c>
      <c r="C2094" s="14">
        <f>INDEX('1.1'!$B$6:$X$103,MATCH(B2094,'1.1'!$A$6:$A$103,0),MATCH(Data!A2094,'1.1'!$B$5:$X$5,0))</f>
        <v>5607.9</v>
      </c>
      <c r="D2094" s="14">
        <f>INDEX('1.2'!$B$6:$X$103,MATCH(B2094,'1.2'!$A$6:$A$103,0),MATCH(Data!A2094,'1.2'!$B$5:$X$5,0))</f>
        <v>5598.2</v>
      </c>
      <c r="E2094" s="14">
        <f>INDEX('1.6.2'!$B$7:$X$104,MATCH(B2094,'1.6.2'!$A$7:$A$104,0),MATCH(Data!A2094,'1.6.2'!$B$6:$X$6,0))</f>
        <v>60</v>
      </c>
      <c r="F2094" s="14">
        <f>INDEX('2.10.1'!$B$8:$X$105,MATCH(B2094,'2.10.1'!$A$8:$A$105,0),MATCH(Data!A2094,'2.10.1'!$B$7:$X$7,0))</f>
        <v>2</v>
      </c>
      <c r="G2094" s="14">
        <f>INDEX('3.2'!$B$7:$X$104,MATCH(B2094,'3.2'!$A$7:$A$104,0),MATCH(Data!A2094,'3.2'!$B$6:$X$6,0))</f>
        <v>57745</v>
      </c>
      <c r="H2094" s="14">
        <f>INDEX('20.9'!$B$7:$X$104,MATCH(B2094,'20.9'!$A$7:$A$104,0),MATCH(Data!A2094,'20.9'!$B$6:$X$6,0))</f>
        <v>184667</v>
      </c>
      <c r="I2094" s="14">
        <f>INDEX('20.10'!$B$7:$X$104,MATCH(B2094,'20.10'!$A$7:$A$104,0),MATCH(Data!A2094,'20.10'!$B$6:$X$6,0))</f>
        <v>167211</v>
      </c>
      <c r="J2094" s="14">
        <f>INDEX('20.13'!$B$7:$X$104,MATCH(B2094,'20.13'!$A$7:$A$104,0),MATCH(Data!A2094,'20.13'!$B$6:$X$6,0))</f>
        <v>113.5</v>
      </c>
      <c r="K2094" s="14"/>
    </row>
    <row r="2095" spans="1:11" ht="18" hidden="1" x14ac:dyDescent="0.45">
      <c r="A2095" s="116">
        <v>2021</v>
      </c>
      <c r="B2095" s="55" t="s">
        <v>151</v>
      </c>
      <c r="C2095" s="14">
        <f>INDEX('1.1'!$B$6:$X$103,MATCH(B2095,'1.1'!$A$6:$A$103,0),MATCH(Data!A2095,'1.1'!$B$5:$X$5,0))</f>
        <v>16718.2</v>
      </c>
      <c r="D2095" s="14">
        <f>INDEX('1.2'!$B$6:$X$103,MATCH(B2095,'1.2'!$A$6:$A$103,0),MATCH(Data!A2095,'1.2'!$B$5:$X$5,0))</f>
        <v>16728.099999999999</v>
      </c>
      <c r="E2095" s="14">
        <f>INDEX('1.6.2'!$B$7:$X$104,MATCH(B2095,'1.6.2'!$A$7:$A$104,0),MATCH(Data!A2095,'1.6.2'!$B$6:$X$6,0))</f>
        <v>57.2</v>
      </c>
      <c r="F2095" s="14">
        <f>INDEX('2.10.1'!$B$8:$X$105,MATCH(B2095,'2.10.1'!$A$8:$A$105,0),MATCH(Data!A2095,'2.10.1'!$B$7:$X$7,0))</f>
        <v>5.0999999999999996</v>
      </c>
      <c r="G2095" s="14">
        <f>INDEX('3.2'!$B$7:$X$104,MATCH(B2095,'3.2'!$A$7:$A$104,0),MATCH(Data!A2095,'3.2'!$B$6:$X$6,0))</f>
        <v>34974</v>
      </c>
      <c r="H2095" s="14">
        <f>INDEX('20.9'!$B$7:$X$104,MATCH(B2095,'20.9'!$A$7:$A$104,0),MATCH(Data!A2095,'20.9'!$B$6:$X$6,0))</f>
        <v>87260</v>
      </c>
      <c r="I2095" s="14">
        <f>INDEX('20.10'!$B$7:$X$104,MATCH(B2095,'20.10'!$A$7:$A$104,0),MATCH(Data!A2095,'20.10'!$B$6:$X$6,0))</f>
        <v>67856</v>
      </c>
      <c r="J2095" s="14">
        <f>INDEX('20.13'!$B$7:$X$104,MATCH(B2095,'20.13'!$A$7:$A$104,0),MATCH(Data!A2095,'20.13'!$B$6:$X$6,0))</f>
        <v>109</v>
      </c>
      <c r="K2095" s="14"/>
    </row>
    <row r="2096" spans="1:11" hidden="1" x14ac:dyDescent="0.45">
      <c r="A2096" s="116">
        <v>2021</v>
      </c>
      <c r="B2096" s="14" t="s">
        <v>72</v>
      </c>
      <c r="C2096" s="14">
        <f>INDEX('1.1'!$B$6:$X$103,MATCH(B2096,'1.1'!$A$6:$A$103,0),MATCH(Data!A2096,'1.1'!$B$5:$X$5,0))</f>
        <v>498.3</v>
      </c>
      <c r="D2096" s="14">
        <f>INDEX('1.2'!$B$6:$X$103,MATCH(B2096,'1.2'!$A$6:$A$103,0),MATCH(Data!A2096,'1.2'!$B$5:$X$5,0))</f>
        <v>494.4</v>
      </c>
      <c r="E2096" s="14">
        <f>INDEX('1.6.2'!$B$7:$X$104,MATCH(B2096,'1.6.2'!$A$7:$A$104,0),MATCH(Data!A2096,'1.6.2'!$B$6:$X$6,0))</f>
        <v>57.6</v>
      </c>
      <c r="F2096" s="14">
        <f>INDEX('2.10.1'!$B$8:$X$105,MATCH(B2096,'2.10.1'!$A$8:$A$105,0),MATCH(Data!A2096,'2.10.1'!$B$7:$X$7,0))</f>
        <v>8.3000000000000007</v>
      </c>
      <c r="G2096" s="14">
        <f>INDEX('3.2'!$B$7:$X$104,MATCH(B2096,'3.2'!$A$7:$A$104,0),MATCH(Data!A2096,'3.2'!$B$6:$X$6,0))</f>
        <v>34901</v>
      </c>
      <c r="H2096" s="14">
        <f>INDEX('20.9'!$B$7:$X$104,MATCH(B2096,'20.9'!$A$7:$A$104,0),MATCH(Data!A2096,'20.9'!$B$6:$X$6,0))</f>
        <v>85632</v>
      </c>
      <c r="I2096" s="14">
        <f>INDEX('20.10'!$B$7:$X$104,MATCH(B2096,'20.10'!$A$7:$A$104,0),MATCH(Data!A2096,'20.10'!$B$6:$X$6,0))</f>
        <v>80146</v>
      </c>
      <c r="J2096" s="14">
        <f>INDEX('20.13'!$B$7:$X$104,MATCH(B2096,'20.13'!$A$7:$A$104,0),MATCH(Data!A2096,'20.13'!$B$6:$X$6,0))</f>
        <v>111.4</v>
      </c>
      <c r="K2096" s="14"/>
    </row>
    <row r="2097" spans="1:11" hidden="1" x14ac:dyDescent="0.45">
      <c r="A2097" s="116">
        <v>2021</v>
      </c>
      <c r="B2097" s="14" t="s">
        <v>73</v>
      </c>
      <c r="C2097" s="14">
        <f>INDEX('1.1'!$B$6:$X$103,MATCH(B2097,'1.1'!$A$6:$A$103,0),MATCH(Data!A2097,'1.1'!$B$5:$X$5,0))</f>
        <v>266.39999999999998</v>
      </c>
      <c r="D2097" s="14">
        <f>INDEX('1.2'!$B$6:$X$103,MATCH(B2097,'1.2'!$A$6:$A$103,0),MATCH(Data!A2097,'1.2'!$B$5:$X$5,0))</f>
        <v>267.7</v>
      </c>
      <c r="E2097" s="14">
        <f>INDEX('1.6.2'!$B$7:$X$104,MATCH(B2097,'1.6.2'!$A$7:$A$104,0),MATCH(Data!A2097,'1.6.2'!$B$6:$X$6,0))</f>
        <v>56.5</v>
      </c>
      <c r="F2097" s="14">
        <f>INDEX('2.10.1'!$B$8:$X$105,MATCH(B2097,'2.10.1'!$A$8:$A$105,0),MATCH(Data!A2097,'2.10.1'!$B$7:$X$7,0))</f>
        <v>9</v>
      </c>
      <c r="G2097" s="14">
        <f>INDEX('3.2'!$B$7:$X$104,MATCH(B2097,'3.2'!$A$7:$A$104,0),MATCH(Data!A2097,'3.2'!$B$6:$X$6,0))</f>
        <v>21319</v>
      </c>
      <c r="H2097" s="14">
        <f>INDEX('20.9'!$B$7:$X$104,MATCH(B2097,'20.9'!$A$7:$A$104,0),MATCH(Data!A2097,'20.9'!$B$6:$X$6,0))</f>
        <v>43035</v>
      </c>
      <c r="I2097" s="14">
        <f>INDEX('20.10'!$B$7:$X$104,MATCH(B2097,'20.10'!$A$7:$A$104,0),MATCH(Data!A2097,'20.10'!$B$6:$X$6,0))</f>
        <v>50412</v>
      </c>
      <c r="J2097" s="14">
        <f>INDEX('20.13'!$B$7:$X$104,MATCH(B2097,'20.13'!$A$7:$A$104,0),MATCH(Data!A2097,'20.13'!$B$6:$X$6,0))</f>
        <v>112.2</v>
      </c>
      <c r="K2097" s="14"/>
    </row>
    <row r="2098" spans="1:11" hidden="1" x14ac:dyDescent="0.45">
      <c r="A2098" s="116">
        <v>2021</v>
      </c>
      <c r="B2098" s="14" t="s">
        <v>74</v>
      </c>
      <c r="C2098" s="14">
        <f>INDEX('1.1'!$B$6:$X$103,MATCH(B2098,'1.1'!$A$6:$A$103,0),MATCH(Data!A2098,'1.1'!$B$5:$X$5,0))</f>
        <v>1931.1</v>
      </c>
      <c r="D2098" s="14">
        <f>INDEX('1.2'!$B$6:$X$103,MATCH(B2098,'1.2'!$A$6:$A$103,0),MATCH(Data!A2098,'1.2'!$B$5:$X$5,0))</f>
        <v>1931.5</v>
      </c>
      <c r="E2098" s="14">
        <f>INDEX('1.6.2'!$B$7:$X$104,MATCH(B2098,'1.6.2'!$A$7:$A$104,0),MATCH(Data!A2098,'1.6.2'!$B$6:$X$6,0))</f>
        <v>55.5</v>
      </c>
      <c r="F2098" s="14">
        <f>INDEX('2.10.1'!$B$8:$X$105,MATCH(B2098,'2.10.1'!$A$8:$A$105,0),MATCH(Data!A2098,'2.10.1'!$B$7:$X$7,0))</f>
        <v>5.8</v>
      </c>
      <c r="G2098" s="14">
        <f>INDEX('3.2'!$B$7:$X$104,MATCH(B2098,'3.2'!$A$7:$A$104,0),MATCH(Data!A2098,'3.2'!$B$6:$X$6,0))</f>
        <v>26357</v>
      </c>
      <c r="H2098" s="14">
        <f>INDEX('20.9'!$B$7:$X$104,MATCH(B2098,'20.9'!$A$7:$A$104,0),MATCH(Data!A2098,'20.9'!$B$6:$X$6,0))</f>
        <v>90080</v>
      </c>
      <c r="I2098" s="14">
        <f>INDEX('20.10'!$B$7:$X$104,MATCH(B2098,'20.10'!$A$7:$A$104,0),MATCH(Data!A2098,'20.10'!$B$6:$X$6,0))</f>
        <v>77200</v>
      </c>
      <c r="J2098" s="14">
        <f>INDEX('20.13'!$B$7:$X$104,MATCH(B2098,'20.13'!$A$7:$A$104,0),MATCH(Data!A2098,'20.13'!$B$6:$X$6,0))</f>
        <v>109.5</v>
      </c>
      <c r="K2098" s="14"/>
    </row>
    <row r="2099" spans="1:11" hidden="1" x14ac:dyDescent="0.45">
      <c r="A2099" s="116">
        <v>2021</v>
      </c>
      <c r="B2099" s="14" t="s">
        <v>75</v>
      </c>
      <c r="C2099" s="14">
        <f>INDEX('1.1'!$B$6:$X$103,MATCH(B2099,'1.1'!$A$6:$A$103,0),MATCH(Data!A2099,'1.1'!$B$5:$X$5,0))</f>
        <v>5832</v>
      </c>
      <c r="D2099" s="14">
        <f>INDEX('1.2'!$B$6:$X$103,MATCH(B2099,'1.2'!$A$6:$A$103,0),MATCH(Data!A2099,'1.2'!$B$5:$X$5,0))</f>
        <v>5823.8</v>
      </c>
      <c r="E2099" s="14">
        <f>INDEX('1.6.2'!$B$7:$X$104,MATCH(B2099,'1.6.2'!$A$7:$A$104,0),MATCH(Data!A2099,'1.6.2'!$B$6:$X$6,0))</f>
        <v>56.7</v>
      </c>
      <c r="F2099" s="14">
        <f>INDEX('2.10.1'!$B$8:$X$105,MATCH(B2099,'2.10.1'!$A$8:$A$105,0),MATCH(Data!A2099,'2.10.1'!$B$7:$X$7,0))</f>
        <v>5</v>
      </c>
      <c r="G2099" s="14">
        <f>INDEX('3.2'!$B$7:$X$104,MATCH(B2099,'3.2'!$A$7:$A$104,0),MATCH(Data!A2099,'3.2'!$B$6:$X$6,0))</f>
        <v>43217</v>
      </c>
      <c r="H2099" s="14">
        <f>INDEX('20.9'!$B$7:$X$104,MATCH(B2099,'20.9'!$A$7:$A$104,0),MATCH(Data!A2099,'20.9'!$B$6:$X$6,0))</f>
        <v>97596</v>
      </c>
      <c r="I2099" s="14">
        <f>INDEX('20.10'!$B$7:$X$104,MATCH(B2099,'20.10'!$A$7:$A$104,0),MATCH(Data!A2099,'20.10'!$B$6:$X$6,0))</f>
        <v>74700</v>
      </c>
      <c r="J2099" s="14">
        <f>INDEX('20.13'!$B$7:$X$104,MATCH(B2099,'20.13'!$A$7:$A$104,0),MATCH(Data!A2099,'20.13'!$B$6:$X$6,0))</f>
        <v>111</v>
      </c>
      <c r="K2099" s="14"/>
    </row>
    <row r="2100" spans="1:11" hidden="1" x14ac:dyDescent="0.45">
      <c r="A2100" s="116">
        <v>2021</v>
      </c>
      <c r="B2100" s="14" t="s">
        <v>76</v>
      </c>
      <c r="C2100" s="14">
        <f>INDEX('1.1'!$B$6:$X$103,MATCH(B2100,'1.1'!$A$6:$A$103,0),MATCH(Data!A2100,'1.1'!$B$5:$X$5,0))</f>
        <v>957.8</v>
      </c>
      <c r="D2100" s="14">
        <f>INDEX('1.2'!$B$6:$X$103,MATCH(B2100,'1.2'!$A$6:$A$103,0),MATCH(Data!A2100,'1.2'!$B$5:$X$5,0))</f>
        <v>963.4</v>
      </c>
      <c r="E2100" s="14">
        <f>INDEX('1.6.2'!$B$7:$X$104,MATCH(B2100,'1.6.2'!$A$7:$A$104,0),MATCH(Data!A2100,'1.6.2'!$B$6:$X$6,0))</f>
        <v>56.8</v>
      </c>
      <c r="F2100" s="14">
        <f>INDEX('2.10.1'!$B$8:$X$105,MATCH(B2100,'2.10.1'!$A$8:$A$105,0),MATCH(Data!A2100,'2.10.1'!$B$7:$X$7,0))</f>
        <v>7.7</v>
      </c>
      <c r="G2100" s="14">
        <f>INDEX('3.2'!$B$7:$X$104,MATCH(B2100,'3.2'!$A$7:$A$104,0),MATCH(Data!A2100,'3.2'!$B$6:$X$6,0))</f>
        <v>26833</v>
      </c>
      <c r="H2100" s="14">
        <f>INDEX('20.9'!$B$7:$X$104,MATCH(B2100,'20.9'!$A$7:$A$104,0),MATCH(Data!A2100,'20.9'!$B$6:$X$6,0))</f>
        <v>76197</v>
      </c>
      <c r="I2100" s="14">
        <f>INDEX('20.10'!$B$7:$X$104,MATCH(B2100,'20.10'!$A$7:$A$104,0),MATCH(Data!A2100,'20.10'!$B$6:$X$6,0))</f>
        <v>52794</v>
      </c>
      <c r="J2100" s="14">
        <f>INDEX('20.13'!$B$7:$X$104,MATCH(B2100,'20.13'!$A$7:$A$104,0),MATCH(Data!A2100,'20.13'!$B$6:$X$6,0))</f>
        <v>110.4</v>
      </c>
      <c r="K2100" s="14"/>
    </row>
    <row r="2101" spans="1:11" hidden="1" x14ac:dyDescent="0.45">
      <c r="A2101" s="116">
        <v>2021</v>
      </c>
      <c r="B2101" s="14" t="s">
        <v>77</v>
      </c>
      <c r="C2101" s="14">
        <f>INDEX('1.1'!$B$6:$X$103,MATCH(B2101,'1.1'!$A$6:$A$103,0),MATCH(Data!A2101,'1.1'!$B$5:$X$5,0))</f>
        <v>2492.8000000000002</v>
      </c>
      <c r="D2101" s="14">
        <f>INDEX('1.2'!$B$6:$X$103,MATCH(B2101,'1.2'!$A$6:$A$103,0),MATCH(Data!A2101,'1.2'!$B$5:$X$5,0))</f>
        <v>2503.1999999999998</v>
      </c>
      <c r="E2101" s="14">
        <f>INDEX('1.6.2'!$B$7:$X$104,MATCH(B2101,'1.6.2'!$A$7:$A$104,0),MATCH(Data!A2101,'1.6.2'!$B$6:$X$6,0))</f>
        <v>58.3</v>
      </c>
      <c r="F2101" s="14">
        <f>INDEX('2.10.1'!$B$8:$X$105,MATCH(B2101,'2.10.1'!$A$8:$A$105,0),MATCH(Data!A2101,'2.10.1'!$B$7:$X$7,0))</f>
        <v>4.9000000000000004</v>
      </c>
      <c r="G2101" s="14">
        <f>INDEX('3.2'!$B$7:$X$104,MATCH(B2101,'3.2'!$A$7:$A$104,0),MATCH(Data!A2101,'3.2'!$B$6:$X$6,0))</f>
        <v>27677</v>
      </c>
      <c r="H2101" s="14">
        <f>INDEX('20.9'!$B$7:$X$104,MATCH(B2101,'20.9'!$A$7:$A$104,0),MATCH(Data!A2101,'20.9'!$B$6:$X$6,0))</f>
        <v>59522</v>
      </c>
      <c r="I2101" s="14">
        <f>INDEX('20.10'!$B$7:$X$104,MATCH(B2101,'20.10'!$A$7:$A$104,0),MATCH(Data!A2101,'20.10'!$B$6:$X$6,0))</f>
        <v>49709</v>
      </c>
      <c r="J2101" s="14">
        <f>INDEX('20.13'!$B$7:$X$104,MATCH(B2101,'20.13'!$A$7:$A$104,0),MATCH(Data!A2101,'20.13'!$B$6:$X$6,0))</f>
        <v>106.5</v>
      </c>
      <c r="K2101" s="14"/>
    </row>
    <row r="2102" spans="1:11" hidden="1" x14ac:dyDescent="0.45">
      <c r="A2102" s="116">
        <v>2021</v>
      </c>
      <c r="B2102" s="14" t="s">
        <v>78</v>
      </c>
      <c r="C2102" s="14">
        <f>INDEX('1.1'!$B$6:$X$103,MATCH(B2102,'1.1'!$A$6:$A$103,0),MATCH(Data!A2102,'1.1'!$B$5:$X$5,0))</f>
        <v>4192.3</v>
      </c>
      <c r="D2102" s="14">
        <f>INDEX('1.2'!$B$6:$X$103,MATCH(B2102,'1.2'!$A$6:$A$103,0),MATCH(Data!A2102,'1.2'!$B$5:$X$5,0))</f>
        <v>4204.5</v>
      </c>
      <c r="E2102" s="14">
        <f>INDEX('1.6.2'!$B$7:$X$104,MATCH(B2102,'1.6.2'!$A$7:$A$104,0),MATCH(Data!A2102,'1.6.2'!$B$6:$X$6,0))</f>
        <v>57.8</v>
      </c>
      <c r="F2102" s="14">
        <f>INDEX('2.10.1'!$B$8:$X$105,MATCH(B2102,'2.10.1'!$A$8:$A$105,0),MATCH(Data!A2102,'2.10.1'!$B$7:$X$7,0))</f>
        <v>4</v>
      </c>
      <c r="G2102" s="14">
        <f>INDEX('3.2'!$B$7:$X$104,MATCH(B2102,'3.2'!$A$7:$A$104,0),MATCH(Data!A2102,'3.2'!$B$6:$X$6,0))</f>
        <v>35041</v>
      </c>
      <c r="H2102" s="14">
        <f>INDEX('20.9'!$B$7:$X$104,MATCH(B2102,'20.9'!$A$7:$A$104,0),MATCH(Data!A2102,'20.9'!$B$6:$X$6,0))</f>
        <v>72638</v>
      </c>
      <c r="I2102" s="14">
        <f>INDEX('20.10'!$B$7:$X$104,MATCH(B2102,'20.10'!$A$7:$A$104,0),MATCH(Data!A2102,'20.10'!$B$6:$X$6,0))</f>
        <v>61449</v>
      </c>
      <c r="J2102" s="14">
        <f>INDEX('20.13'!$B$7:$X$104,MATCH(B2102,'20.13'!$A$7:$A$104,0),MATCH(Data!A2102,'20.13'!$B$6:$X$6,0))</f>
        <v>113.1</v>
      </c>
      <c r="K2102" s="14"/>
    </row>
    <row r="2103" spans="1:11" hidden="1" x14ac:dyDescent="0.45">
      <c r="A2103" s="116">
        <v>2021</v>
      </c>
      <c r="B2103" s="14" t="s">
        <v>79</v>
      </c>
      <c r="C2103" s="14">
        <f>INDEX('1.1'!$B$6:$X$103,MATCH(B2103,'1.1'!$A$6:$A$103,0),MATCH(Data!A2103,'1.1'!$B$5:$X$5,0))</f>
        <v>547.5</v>
      </c>
      <c r="D2103" s="14">
        <f>INDEX('1.2'!$B$6:$X$103,MATCH(B2103,'1.2'!$A$6:$A$103,0),MATCH(Data!A2103,'1.2'!$B$5:$X$5,0))</f>
        <v>539.6</v>
      </c>
      <c r="E2103" s="14">
        <f>INDEX('1.6.2'!$B$7:$X$104,MATCH(B2103,'1.6.2'!$A$7:$A$104,0),MATCH(Data!A2103,'1.6.2'!$B$6:$X$6,0))</f>
        <v>60.1</v>
      </c>
      <c r="F2103" s="14">
        <f>INDEX('2.10.1'!$B$8:$X$105,MATCH(B2103,'2.10.1'!$A$8:$A$105,0),MATCH(Data!A2103,'2.10.1'!$B$7:$X$7,0))</f>
        <v>4.2</v>
      </c>
      <c r="G2103" s="14">
        <f>INDEX('3.2'!$B$7:$X$104,MATCH(B2103,'3.2'!$A$7:$A$104,0),MATCH(Data!A2103,'3.2'!$B$6:$X$6,0))</f>
        <v>33013</v>
      </c>
      <c r="H2103" s="14">
        <f>INDEX('20.9'!$B$7:$X$104,MATCH(B2103,'20.9'!$A$7:$A$104,0),MATCH(Data!A2103,'20.9'!$B$6:$X$6,0))</f>
        <v>95196</v>
      </c>
      <c r="I2103" s="14">
        <f>INDEX('20.10'!$B$7:$X$104,MATCH(B2103,'20.10'!$A$7:$A$104,0),MATCH(Data!A2103,'20.10'!$B$6:$X$6,0))</f>
        <v>88850</v>
      </c>
      <c r="J2103" s="14">
        <f>INDEX('20.13'!$B$7:$X$104,MATCH(B2103,'20.13'!$A$7:$A$104,0),MATCH(Data!A2103,'20.13'!$B$6:$X$6,0))</f>
        <v>97.3</v>
      </c>
      <c r="K2103" s="14"/>
    </row>
    <row r="2104" spans="1:11" ht="18" hidden="1" x14ac:dyDescent="0.45">
      <c r="A2104" s="116">
        <v>2021</v>
      </c>
      <c r="B2104" s="44" t="s">
        <v>139</v>
      </c>
      <c r="C2104" s="14">
        <f>INDEX('1.1'!$B$6:$X$103,MATCH(B2104,'1.1'!$A$6:$A$103,0),MATCH(Data!A2104,'1.1'!$B$5:$X$5,0))</f>
        <v>10174.1</v>
      </c>
      <c r="D2104" s="14">
        <f>INDEX('1.2'!$B$6:$X$103,MATCH(B2104,'1.2'!$A$6:$A$103,0),MATCH(Data!A2104,'1.2'!$B$5:$X$5,0))</f>
        <v>10152.700000000001</v>
      </c>
      <c r="E2104" s="14">
        <f>INDEX('1.6.2'!$B$7:$X$104,MATCH(B2104,'1.6.2'!$A$7:$A$104,0),MATCH(Data!A2104,'1.6.2'!$B$6:$X$6,0))</f>
        <v>59.7</v>
      </c>
      <c r="F2104" s="14">
        <f>INDEX('2.10.1'!$B$8:$X$105,MATCH(B2104,'2.10.1'!$A$8:$A$105,0),MATCH(Data!A2104,'2.10.1'!$B$7:$X$7,0))</f>
        <v>12.4</v>
      </c>
      <c r="G2104" s="14">
        <f>INDEX('3.2'!$B$7:$X$104,MATCH(B2104,'3.2'!$A$7:$A$104,0),MATCH(Data!A2104,'3.2'!$B$6:$X$6,0))</f>
        <v>26774</v>
      </c>
      <c r="H2104" s="14">
        <f>INDEX('20.9'!$B$7:$X$104,MATCH(B2104,'20.9'!$A$7:$A$104,0),MATCH(Data!A2104,'20.9'!$B$6:$X$6,0))</f>
        <v>44232</v>
      </c>
      <c r="I2104" s="14">
        <f>INDEX('20.10'!$B$7:$X$104,MATCH(B2104,'20.10'!$A$7:$A$104,0),MATCH(Data!A2104,'20.10'!$B$6:$X$6,0))</f>
        <v>51069</v>
      </c>
      <c r="J2104" s="14">
        <f>INDEX('20.13'!$B$7:$X$104,MATCH(B2104,'20.13'!$A$7:$A$104,0),MATCH(Data!A2104,'20.13'!$B$6:$X$6,0))</f>
        <v>108.5</v>
      </c>
      <c r="K2104" s="14"/>
    </row>
    <row r="2105" spans="1:11" hidden="1" x14ac:dyDescent="0.45">
      <c r="A2105" s="116">
        <v>2021</v>
      </c>
      <c r="B2105" s="14" t="s">
        <v>80</v>
      </c>
      <c r="C2105" s="14">
        <f>INDEX('1.1'!$B$6:$X$103,MATCH(B2105,'1.1'!$A$6:$A$103,0),MATCH(Data!A2105,'1.1'!$B$5:$X$5,0))</f>
        <v>3186.9</v>
      </c>
      <c r="D2105" s="14">
        <f>INDEX('1.2'!$B$6:$X$103,MATCH(B2105,'1.2'!$A$6:$A$103,0),MATCH(Data!A2105,'1.2'!$B$5:$X$5,0))</f>
        <v>3175.9</v>
      </c>
      <c r="E2105" s="14">
        <f>INDEX('1.6.2'!$B$7:$X$104,MATCH(B2105,'1.6.2'!$A$7:$A$104,0),MATCH(Data!A2105,'1.6.2'!$B$6:$X$6,0))</f>
        <v>61.3</v>
      </c>
      <c r="F2105" s="14">
        <f>INDEX('2.10.1'!$B$8:$X$105,MATCH(B2105,'2.10.1'!$A$8:$A$105,0),MATCH(Data!A2105,'2.10.1'!$B$7:$X$7,0))</f>
        <v>15.1</v>
      </c>
      <c r="G2105" s="14">
        <f>INDEX('3.2'!$B$7:$X$104,MATCH(B2105,'3.2'!$A$7:$A$104,0),MATCH(Data!A2105,'3.2'!$B$6:$X$6,0))</f>
        <v>30260</v>
      </c>
      <c r="H2105" s="14">
        <f>INDEX('20.9'!$B$7:$X$104,MATCH(B2105,'20.9'!$A$7:$A$104,0),MATCH(Data!A2105,'20.9'!$B$6:$X$6,0))</f>
        <v>37697</v>
      </c>
      <c r="I2105" s="14">
        <f>INDEX('20.10'!$B$7:$X$104,MATCH(B2105,'20.10'!$A$7:$A$104,0),MATCH(Data!A2105,'20.10'!$B$6:$X$6,0))</f>
        <v>58991</v>
      </c>
      <c r="J2105" s="14">
        <f>INDEX('20.13'!$B$7:$X$104,MATCH(B2105,'20.13'!$A$7:$A$104,0),MATCH(Data!A2105,'20.13'!$B$6:$X$6,0))</f>
        <v>103.5</v>
      </c>
      <c r="K2105" s="14"/>
    </row>
    <row r="2106" spans="1:11" hidden="1" x14ac:dyDescent="0.45">
      <c r="A2106" s="116">
        <v>2021</v>
      </c>
      <c r="B2106" s="14" t="s">
        <v>140</v>
      </c>
      <c r="C2106" s="14">
        <f>INDEX('1.1'!$B$6:$X$103,MATCH(B2106,'1.1'!$A$6:$A$103,0),MATCH(Data!A2106,'1.1'!$B$5:$X$5,0))</f>
        <v>511.3</v>
      </c>
      <c r="D2106" s="14">
        <f>INDEX('1.2'!$B$6:$X$103,MATCH(B2106,'1.2'!$A$6:$A$103,0),MATCH(Data!A2106,'1.2'!$B$5:$X$5,0))</f>
        <v>507.59999999999997</v>
      </c>
      <c r="E2106" s="14">
        <f>INDEX('1.6.2'!$B$7:$X$104,MATCH(B2106,'1.6.2'!$A$7:$A$104,0),MATCH(Data!A2106,'1.6.2'!$B$6:$X$6,0))</f>
        <v>62.7</v>
      </c>
      <c r="F2106" s="14">
        <f>INDEX('2.10.1'!$B$8:$X$105,MATCH(B2106,'2.10.1'!$A$8:$A$105,0),MATCH(Data!A2106,'2.10.1'!$B$7:$X$7,0))</f>
        <v>30.9</v>
      </c>
      <c r="G2106" s="14">
        <f>INDEX('3.2'!$B$7:$X$104,MATCH(B2106,'3.2'!$A$7:$A$104,0),MATCH(Data!A2106,'3.2'!$B$6:$X$6,0))</f>
        <v>18139</v>
      </c>
      <c r="H2106" s="14">
        <f>INDEX('20.9'!$B$7:$X$104,MATCH(B2106,'20.9'!$A$7:$A$104,0),MATCH(Data!A2106,'20.9'!$B$6:$X$6,0))</f>
        <v>44855</v>
      </c>
      <c r="I2106" s="14">
        <f>INDEX('20.10'!$B$7:$X$104,MATCH(B2106,'20.10'!$A$7:$A$104,0),MATCH(Data!A2106,'20.10'!$B$6:$X$6,0))</f>
        <v>44295</v>
      </c>
      <c r="J2106" s="14">
        <f>INDEX('20.13'!$B$7:$X$104,MATCH(B2106,'20.13'!$A$7:$A$104,0),MATCH(Data!A2106,'20.13'!$B$6:$X$6,0))</f>
        <v>124.3</v>
      </c>
      <c r="K2106" s="14"/>
    </row>
    <row r="2107" spans="1:11" hidden="1" x14ac:dyDescent="0.45">
      <c r="A2107" s="116">
        <v>2021</v>
      </c>
      <c r="B2107" s="14" t="s">
        <v>81</v>
      </c>
      <c r="C2107" s="14">
        <f>INDEX('1.1'!$B$6:$X$103,MATCH(B2107,'1.1'!$A$6:$A$103,0),MATCH(Data!A2107,'1.1'!$B$5:$X$5,0))</f>
        <v>904.3</v>
      </c>
      <c r="D2107" s="14">
        <f>INDEX('1.2'!$B$6:$X$103,MATCH(B2107,'1.2'!$A$6:$A$103,0),MATCH(Data!A2107,'1.2'!$B$5:$X$5,0))</f>
        <v>902.5</v>
      </c>
      <c r="E2107" s="14">
        <f>INDEX('1.6.2'!$B$7:$X$104,MATCH(B2107,'1.6.2'!$A$7:$A$104,0),MATCH(Data!A2107,'1.6.2'!$B$6:$X$6,0))</f>
        <v>59.7</v>
      </c>
      <c r="F2107" s="14">
        <f>INDEX('2.10.1'!$B$8:$X$105,MATCH(B2107,'2.10.1'!$A$8:$A$105,0),MATCH(Data!A2107,'2.10.1'!$B$7:$X$7,0))</f>
        <v>11.7</v>
      </c>
      <c r="G2107" s="14">
        <f>INDEX('3.2'!$B$7:$X$104,MATCH(B2107,'3.2'!$A$7:$A$104,0),MATCH(Data!A2107,'3.2'!$B$6:$X$6,0))</f>
        <v>25929</v>
      </c>
      <c r="H2107" s="14">
        <f>INDEX('20.9'!$B$7:$X$104,MATCH(B2107,'20.9'!$A$7:$A$104,0),MATCH(Data!A2107,'20.9'!$B$6:$X$6,0))</f>
        <v>32294</v>
      </c>
      <c r="I2107" s="14">
        <f>INDEX('20.10'!$B$7:$X$104,MATCH(B2107,'20.10'!$A$7:$A$104,0),MATCH(Data!A2107,'20.10'!$B$6:$X$6,0))</f>
        <v>61077</v>
      </c>
      <c r="J2107" s="14">
        <f>INDEX('20.13'!$B$7:$X$104,MATCH(B2107,'20.13'!$A$7:$A$104,0),MATCH(Data!A2107,'20.13'!$B$6:$X$6,0))</f>
        <v>102.5</v>
      </c>
      <c r="K2107" s="14"/>
    </row>
    <row r="2108" spans="1:11" hidden="1" x14ac:dyDescent="0.45">
      <c r="A2108" s="116">
        <v>2021</v>
      </c>
      <c r="B2108" s="14" t="s">
        <v>82</v>
      </c>
      <c r="C2108" s="14">
        <f>INDEX('1.1'!$B$6:$X$103,MATCH(B2108,'1.1'!$A$6:$A$103,0),MATCH(Data!A2108,'1.1'!$B$5:$X$5,0))</f>
        <v>469.1</v>
      </c>
      <c r="D2108" s="14">
        <f>INDEX('1.2'!$B$6:$X$103,MATCH(B2108,'1.2'!$A$6:$A$103,0),MATCH(Data!A2108,'1.2'!$B$5:$X$5,0))</f>
        <v>469.7</v>
      </c>
      <c r="E2108" s="14">
        <f>INDEX('1.6.2'!$B$7:$X$104,MATCH(B2108,'1.6.2'!$A$7:$A$104,0),MATCH(Data!A2108,'1.6.2'!$B$6:$X$6,0))</f>
        <v>58.7</v>
      </c>
      <c r="F2108" s="14">
        <f>INDEX('2.10.1'!$B$8:$X$105,MATCH(B2108,'2.10.1'!$A$8:$A$105,0),MATCH(Data!A2108,'2.10.1'!$B$7:$X$7,0))</f>
        <v>12.3</v>
      </c>
      <c r="G2108" s="14">
        <f>INDEX('3.2'!$B$7:$X$104,MATCH(B2108,'3.2'!$A$7:$A$104,0),MATCH(Data!A2108,'3.2'!$B$6:$X$6,0))</f>
        <v>20473</v>
      </c>
      <c r="H2108" s="14">
        <f>INDEX('20.9'!$B$7:$X$104,MATCH(B2108,'20.9'!$A$7:$A$104,0),MATCH(Data!A2108,'20.9'!$B$6:$X$6,0))</f>
        <v>43553</v>
      </c>
      <c r="I2108" s="14">
        <f>INDEX('20.10'!$B$7:$X$104,MATCH(B2108,'20.10'!$A$7:$A$104,0),MATCH(Data!A2108,'20.10'!$B$6:$X$6,0))</f>
        <v>59107</v>
      </c>
      <c r="J2108" s="14">
        <f>INDEX('20.13'!$B$7:$X$104,MATCH(B2108,'20.13'!$A$7:$A$104,0),MATCH(Data!A2108,'20.13'!$B$6:$X$6,0))</f>
        <v>117.6</v>
      </c>
      <c r="K2108" s="14"/>
    </row>
    <row r="2109" spans="1:11" ht="18" hidden="1" x14ac:dyDescent="0.45">
      <c r="A2109" s="116">
        <v>2021</v>
      </c>
      <c r="B2109" s="14" t="s">
        <v>83</v>
      </c>
      <c r="C2109" s="14">
        <f>INDEX('1.1'!$B$6:$X$103,MATCH(B2109,'1.1'!$A$6:$A$103,0),MATCH(Data!A2109,'1.1'!$B$5:$X$5,0))</f>
        <v>685.4</v>
      </c>
      <c r="D2109" s="14">
        <f>INDEX('1.2'!$B$6:$X$103,MATCH(B2109,'1.2'!$A$6:$A$103,0),MATCH(Data!A2109,'1.2'!$B$5:$X$5,0))</f>
        <v>688.1</v>
      </c>
      <c r="E2109" s="14">
        <f>INDEX('1.6.2'!$B$7:$X$104,MATCH(B2109,'1.6.2'!$A$7:$A$104,0),MATCH(Data!A2109,'1.6.2'!$B$6:$X$6,0))</f>
        <v>58.2</v>
      </c>
      <c r="F2109" s="14">
        <f>INDEX('2.10.1'!$B$8:$X$105,MATCH(B2109,'2.10.1'!$A$8:$A$105,0),MATCH(Data!A2109,'2.10.1'!$B$7:$X$7,0))</f>
        <v>13.4</v>
      </c>
      <c r="G2109" s="14">
        <f>INDEX('3.2'!$B$7:$X$104,MATCH(B2109,'3.2'!$A$7:$A$104,0),MATCH(Data!A2109,'3.2'!$B$6:$X$6,0))</f>
        <v>25885</v>
      </c>
      <c r="H2109" s="14">
        <f>INDEX('20.9'!$B$7:$X$104,MATCH(B2109,'20.9'!$A$7:$A$104,0),MATCH(Data!A2109,'20.9'!$B$6:$X$6,0))</f>
        <v>42269</v>
      </c>
      <c r="I2109" s="14">
        <f>INDEX('20.10'!$B$7:$X$104,MATCH(B2109,'20.10'!$A$7:$A$104,0),MATCH(Data!A2109,'20.10'!$B$6:$X$6,0))</f>
        <v>49157</v>
      </c>
      <c r="J2109" s="14">
        <f>INDEX('20.13'!$B$7:$X$104,MATCH(B2109,'20.13'!$A$7:$A$104,0),MATCH(Data!A2109,'20.13'!$B$6:$X$6,0))</f>
        <v>103.9</v>
      </c>
      <c r="K2109" s="14"/>
    </row>
    <row r="2110" spans="1:11" hidden="1" x14ac:dyDescent="0.45">
      <c r="A2110" s="116">
        <v>2021</v>
      </c>
      <c r="B2110" s="14" t="s">
        <v>141</v>
      </c>
      <c r="C2110" s="14">
        <f>INDEX('1.1'!$B$6:$X$103,MATCH(B2110,'1.1'!$A$6:$A$103,0),MATCH(Data!A2110,'1.1'!$B$5:$X$5,0))</f>
        <v>1514.6</v>
      </c>
      <c r="D2110" s="14">
        <f>INDEX('1.2'!$B$6:$X$103,MATCH(B2110,'1.2'!$A$6:$A$103,0),MATCH(Data!A2110,'1.2'!$B$5:$X$5,0))</f>
        <v>1505.6</v>
      </c>
      <c r="E2110" s="14">
        <f>INDEX('1.6.2'!$B$7:$X$104,MATCH(B2110,'1.6.2'!$A$7:$A$104,0),MATCH(Data!A2110,'1.6.2'!$B$6:$X$6,0))</f>
        <v>57.5</v>
      </c>
      <c r="F2110" s="14">
        <f>INDEX('2.10.1'!$B$8:$X$105,MATCH(B2110,'2.10.1'!$A$8:$A$105,0),MATCH(Data!A2110,'2.10.1'!$B$7:$X$7,0))</f>
        <v>14.5</v>
      </c>
      <c r="G2110" s="14">
        <f>INDEX('3.2'!$B$7:$X$104,MATCH(B2110,'3.2'!$A$7:$A$104,0),MATCH(Data!A2110,'3.2'!$B$6:$X$6,0))</f>
        <v>26397</v>
      </c>
      <c r="H2110" s="14">
        <f>INDEX('20.9'!$B$7:$X$104,MATCH(B2110,'20.9'!$A$7:$A$104,0),MATCH(Data!A2110,'20.9'!$B$6:$X$6,0))</f>
        <v>48514</v>
      </c>
      <c r="I2110" s="14">
        <f>INDEX('20.10'!$B$7:$X$104,MATCH(B2110,'20.10'!$A$7:$A$104,0),MATCH(Data!A2110,'20.10'!$B$6:$X$6,0))</f>
        <v>54416</v>
      </c>
      <c r="J2110" s="14">
        <f>INDEX('20.13'!$B$7:$X$104,MATCH(B2110,'20.13'!$A$7:$A$104,0),MATCH(Data!A2110,'20.13'!$B$6:$X$6,0))</f>
        <v>111.5</v>
      </c>
      <c r="K2110" s="14"/>
    </row>
    <row r="2111" spans="1:11" hidden="1" x14ac:dyDescent="0.45">
      <c r="A2111" s="116">
        <v>2021</v>
      </c>
      <c r="B2111" s="14" t="s">
        <v>84</v>
      </c>
      <c r="C2111" s="14">
        <f>INDEX('1.1'!$B$6:$X$103,MATCH(B2111,'1.1'!$A$6:$A$103,0),MATCH(Data!A2111,'1.1'!$B$5:$X$5,0))</f>
        <v>2902.5</v>
      </c>
      <c r="D2111" s="14">
        <f>INDEX('1.2'!$B$6:$X$103,MATCH(B2111,'1.2'!$A$6:$A$103,0),MATCH(Data!A2111,'1.2'!$B$5:$X$5,0))</f>
        <v>2903.3</v>
      </c>
      <c r="E2111" s="14">
        <f>INDEX('1.6.2'!$B$7:$X$104,MATCH(B2111,'1.6.2'!$A$7:$A$104,0),MATCH(Data!A2111,'1.6.2'!$B$6:$X$6,0))</f>
        <v>58.9</v>
      </c>
      <c r="F2111" s="14">
        <f>INDEX('2.10.1'!$B$8:$X$105,MATCH(B2111,'2.10.1'!$A$8:$A$105,0),MATCH(Data!A2111,'2.10.1'!$B$7:$X$7,0))</f>
        <v>5.3</v>
      </c>
      <c r="G2111" s="14">
        <f>INDEX('3.2'!$B$7:$X$104,MATCH(B2111,'3.2'!$A$7:$A$104,0),MATCH(Data!A2111,'3.2'!$B$6:$X$6,0))</f>
        <v>26190</v>
      </c>
      <c r="H2111" s="14">
        <f>INDEX('20.9'!$B$7:$X$104,MATCH(B2111,'20.9'!$A$7:$A$104,0),MATCH(Data!A2111,'20.9'!$B$6:$X$6,0))</f>
        <v>48255</v>
      </c>
      <c r="I2111" s="14">
        <f>INDEX('20.10'!$B$7:$X$104,MATCH(B2111,'20.10'!$A$7:$A$104,0),MATCH(Data!A2111,'20.10'!$B$6:$X$6,0))</f>
        <v>46575</v>
      </c>
      <c r="J2111" s="14">
        <f>INDEX('20.13'!$B$7:$X$104,MATCH(B2111,'20.13'!$A$7:$A$104,0),MATCH(Data!A2111,'20.13'!$B$6:$X$6,0))</f>
        <v>106.9</v>
      </c>
      <c r="K2111" s="14"/>
    </row>
    <row r="2112" spans="1:11" ht="18" hidden="1" x14ac:dyDescent="0.45">
      <c r="A2112" s="116">
        <v>2021</v>
      </c>
      <c r="B2112" s="44" t="s">
        <v>142</v>
      </c>
      <c r="C2112" s="14">
        <f>INDEX('1.1'!$B$6:$X$103,MATCH(B2112,'1.1'!$A$6:$A$103,0),MATCH(Data!A2112,'1.1'!$B$5:$X$5,0))</f>
        <v>28869.5</v>
      </c>
      <c r="D2112" s="14">
        <f>INDEX('1.2'!$B$6:$X$103,MATCH(B2112,'1.2'!$A$6:$A$103,0),MATCH(Data!A2112,'1.2'!$B$5:$X$5,0))</f>
        <v>28981.1</v>
      </c>
      <c r="E2112" s="14">
        <f>INDEX('1.6.2'!$B$7:$X$104,MATCH(B2112,'1.6.2'!$A$7:$A$104,0),MATCH(Data!A2112,'1.6.2'!$B$6:$X$6,0))</f>
        <v>56.4</v>
      </c>
      <c r="F2112" s="14">
        <f>INDEX('2.10.1'!$B$8:$X$105,MATCH(B2112,'2.10.1'!$A$8:$A$105,0),MATCH(Data!A2112,'2.10.1'!$B$7:$X$7,0))</f>
        <v>4.0999999999999996</v>
      </c>
      <c r="G2112" s="14">
        <f>INDEX('3.2'!$B$7:$X$104,MATCH(B2112,'3.2'!$A$7:$A$104,0),MATCH(Data!A2112,'3.2'!$B$6:$X$6,0))</f>
        <v>31306</v>
      </c>
      <c r="H2112" s="14">
        <f>INDEX('20.9'!$B$7:$X$104,MATCH(B2112,'20.9'!$A$7:$A$104,0),MATCH(Data!A2112,'20.9'!$B$6:$X$6,0))</f>
        <v>73108</v>
      </c>
      <c r="I2112" s="14">
        <f>INDEX('20.10'!$B$7:$X$104,MATCH(B2112,'20.10'!$A$7:$A$104,0),MATCH(Data!A2112,'20.10'!$B$6:$X$6,0))</f>
        <v>64748</v>
      </c>
      <c r="J2112" s="14">
        <f>INDEX('20.13'!$B$7:$X$104,MATCH(B2112,'20.13'!$A$7:$A$104,0),MATCH(Data!A2112,'20.13'!$B$6:$X$6,0))</f>
        <v>111.6</v>
      </c>
      <c r="K2112" s="14"/>
    </row>
    <row r="2113" spans="1:11" hidden="1" x14ac:dyDescent="0.45">
      <c r="A2113" s="116">
        <v>2021</v>
      </c>
      <c r="B2113" s="14" t="s">
        <v>85</v>
      </c>
      <c r="C2113" s="14">
        <f>INDEX('1.1'!$B$6:$X$103,MATCH(B2113,'1.1'!$A$6:$A$103,0),MATCH(Data!A2113,'1.1'!$B$5:$X$5,0))</f>
        <v>4091.6</v>
      </c>
      <c r="D2113" s="14">
        <f>INDEX('1.2'!$B$6:$X$103,MATCH(B2113,'1.2'!$A$6:$A$103,0),MATCH(Data!A2113,'1.2'!$B$5:$X$5,0))</f>
        <v>4093.9</v>
      </c>
      <c r="E2113" s="14">
        <f>INDEX('1.6.2'!$B$7:$X$104,MATCH(B2113,'1.6.2'!$A$7:$A$104,0),MATCH(Data!A2113,'1.6.2'!$B$6:$X$6,0))</f>
        <v>56.9</v>
      </c>
      <c r="F2113" s="14">
        <f>INDEX('2.10.1'!$B$8:$X$105,MATCH(B2113,'2.10.1'!$A$8:$A$105,0),MATCH(Data!A2113,'2.10.1'!$B$7:$X$7,0))</f>
        <v>4.3</v>
      </c>
      <c r="G2113" s="14">
        <f>INDEX('3.2'!$B$7:$X$104,MATCH(B2113,'3.2'!$A$7:$A$104,0),MATCH(Data!A2113,'3.2'!$B$6:$X$6,0))</f>
        <v>32621</v>
      </c>
      <c r="H2113" s="14">
        <f>INDEX('20.9'!$B$7:$X$104,MATCH(B2113,'20.9'!$A$7:$A$104,0),MATCH(Data!A2113,'20.9'!$B$6:$X$6,0))</f>
        <v>83074</v>
      </c>
      <c r="I2113" s="14">
        <f>INDEX('20.10'!$B$7:$X$104,MATCH(B2113,'20.10'!$A$7:$A$104,0),MATCH(Data!A2113,'20.10'!$B$6:$X$6,0))</f>
        <v>72175</v>
      </c>
      <c r="J2113" s="14">
        <f>INDEX('20.13'!$B$7:$X$104,MATCH(B2113,'20.13'!$A$7:$A$104,0),MATCH(Data!A2113,'20.13'!$B$6:$X$6,0))</f>
        <v>113.3</v>
      </c>
      <c r="K2113" s="14"/>
    </row>
    <row r="2114" spans="1:11" hidden="1" x14ac:dyDescent="0.45">
      <c r="A2114" s="116">
        <v>2021</v>
      </c>
      <c r="B2114" s="14" t="s">
        <v>86</v>
      </c>
      <c r="C2114" s="14">
        <f>INDEX('1.1'!$B$6:$X$103,MATCH(B2114,'1.1'!$A$6:$A$103,0),MATCH(Data!A2114,'1.1'!$B$5:$X$5,0))</f>
        <v>676.4</v>
      </c>
      <c r="D2114" s="14">
        <f>INDEX('1.2'!$B$6:$X$103,MATCH(B2114,'1.2'!$A$6:$A$103,0),MATCH(Data!A2114,'1.2'!$B$5:$X$5,0))</f>
        <v>678.1</v>
      </c>
      <c r="E2114" s="14">
        <f>INDEX('1.6.2'!$B$7:$X$104,MATCH(B2114,'1.6.2'!$A$7:$A$104,0),MATCH(Data!A2114,'1.6.2'!$B$6:$X$6,0))</f>
        <v>55.6</v>
      </c>
      <c r="F2114" s="14">
        <f>INDEX('2.10.1'!$B$8:$X$105,MATCH(B2114,'2.10.1'!$A$8:$A$105,0),MATCH(Data!A2114,'2.10.1'!$B$7:$X$7,0))</f>
        <v>5.3</v>
      </c>
      <c r="G2114" s="14">
        <f>INDEX('3.2'!$B$7:$X$104,MATCH(B2114,'3.2'!$A$7:$A$104,0),MATCH(Data!A2114,'3.2'!$B$6:$X$6,0))</f>
        <v>23185</v>
      </c>
      <c r="H2114" s="14">
        <f>INDEX('20.9'!$B$7:$X$104,MATCH(B2114,'20.9'!$A$7:$A$104,0),MATCH(Data!A2114,'20.9'!$B$6:$X$6,0))</f>
        <v>53157</v>
      </c>
      <c r="I2114" s="14">
        <f>INDEX('20.10'!$B$7:$X$104,MATCH(B2114,'20.10'!$A$7:$A$104,0),MATCH(Data!A2114,'20.10'!$B$6:$X$6,0))</f>
        <v>46777</v>
      </c>
      <c r="J2114" s="14">
        <f>INDEX('20.13'!$B$7:$X$104,MATCH(B2114,'20.13'!$A$7:$A$104,0),MATCH(Data!A2114,'20.13'!$B$6:$X$6,0))</f>
        <v>112</v>
      </c>
      <c r="K2114" s="14"/>
    </row>
    <row r="2115" spans="1:11" hidden="1" x14ac:dyDescent="0.45">
      <c r="A2115" s="116">
        <v>2021</v>
      </c>
      <c r="B2115" s="14" t="s">
        <v>87</v>
      </c>
      <c r="C2115" s="14">
        <f>INDEX('1.1'!$B$6:$X$103,MATCH(B2115,'1.1'!$A$6:$A$103,0),MATCH(Data!A2115,'1.1'!$B$5:$X$5,0))</f>
        <v>781.4</v>
      </c>
      <c r="D2115" s="14">
        <f>INDEX('1.2'!$B$6:$X$103,MATCH(B2115,'1.2'!$A$6:$A$103,0),MATCH(Data!A2115,'1.2'!$B$5:$X$5,0))</f>
        <v>785.1</v>
      </c>
      <c r="E2115" s="14">
        <f>INDEX('1.6.2'!$B$7:$X$104,MATCH(B2115,'1.6.2'!$A$7:$A$104,0),MATCH(Data!A2115,'1.6.2'!$B$6:$X$6,0))</f>
        <v>57.5</v>
      </c>
      <c r="F2115" s="14">
        <f>INDEX('2.10.1'!$B$8:$X$105,MATCH(B2115,'2.10.1'!$A$8:$A$105,0),MATCH(Data!A2115,'2.10.1'!$B$7:$X$7,0))</f>
        <v>4.2</v>
      </c>
      <c r="G2115" s="14">
        <f>INDEX('3.2'!$B$7:$X$104,MATCH(B2115,'3.2'!$A$7:$A$104,0),MATCH(Data!A2115,'3.2'!$B$6:$X$6,0))</f>
        <v>22906</v>
      </c>
      <c r="H2115" s="14">
        <f>INDEX('20.9'!$B$7:$X$104,MATCH(B2115,'20.9'!$A$7:$A$104,0),MATCH(Data!A2115,'20.9'!$B$6:$X$6,0))</f>
        <v>48015</v>
      </c>
      <c r="I2115" s="14">
        <f>INDEX('20.10'!$B$7:$X$104,MATCH(B2115,'20.10'!$A$7:$A$104,0),MATCH(Data!A2115,'20.10'!$B$6:$X$6,0))</f>
        <v>46810</v>
      </c>
      <c r="J2115" s="14">
        <f>INDEX('20.13'!$B$7:$X$104,MATCH(B2115,'20.13'!$A$7:$A$104,0),MATCH(Data!A2115,'20.13'!$B$6:$X$6,0))</f>
        <v>109.8</v>
      </c>
      <c r="K2115" s="14"/>
    </row>
    <row r="2116" spans="1:11" hidden="1" x14ac:dyDescent="0.45">
      <c r="A2116" s="116">
        <v>2021</v>
      </c>
      <c r="B2116" s="14" t="s">
        <v>88</v>
      </c>
      <c r="C2116" s="14">
        <f>INDEX('1.1'!$B$6:$X$103,MATCH(B2116,'1.1'!$A$6:$A$103,0),MATCH(Data!A2116,'1.1'!$B$5:$X$5,0))</f>
        <v>4000.1</v>
      </c>
      <c r="D2116" s="14">
        <f>INDEX('1.2'!$B$6:$X$103,MATCH(B2116,'1.2'!$A$6:$A$103,0),MATCH(Data!A2116,'1.2'!$B$5:$X$5,0))</f>
        <v>3998.9</v>
      </c>
      <c r="E2116" s="14">
        <f>INDEX('1.6.2'!$B$7:$X$104,MATCH(B2116,'1.6.2'!$A$7:$A$104,0),MATCH(Data!A2116,'1.6.2'!$B$6:$X$6,0))</f>
        <v>57.1</v>
      </c>
      <c r="F2116" s="14">
        <f>INDEX('2.10.1'!$B$8:$X$105,MATCH(B2116,'2.10.1'!$A$8:$A$105,0),MATCH(Data!A2116,'2.10.1'!$B$7:$X$7,0))</f>
        <v>2.6</v>
      </c>
      <c r="G2116" s="14">
        <f>INDEX('3.2'!$B$7:$X$104,MATCH(B2116,'3.2'!$A$7:$A$104,0),MATCH(Data!A2116,'3.2'!$B$6:$X$6,0))</f>
        <v>39679</v>
      </c>
      <c r="H2116" s="14">
        <f>INDEX('20.9'!$B$7:$X$104,MATCH(B2116,'20.9'!$A$7:$A$104,0),MATCH(Data!A2116,'20.9'!$B$6:$X$6,0))</f>
        <v>106859</v>
      </c>
      <c r="I2116" s="14">
        <f>INDEX('20.10'!$B$7:$X$104,MATCH(B2116,'20.10'!$A$7:$A$104,0),MATCH(Data!A2116,'20.10'!$B$6:$X$6,0))</f>
        <v>96693</v>
      </c>
      <c r="J2116" s="14">
        <f>INDEX('20.13'!$B$7:$X$104,MATCH(B2116,'20.13'!$A$7:$A$104,0),MATCH(Data!A2116,'20.13'!$B$6:$X$6,0))</f>
        <v>114.1</v>
      </c>
      <c r="K2116" s="14"/>
    </row>
    <row r="2117" spans="1:11" hidden="1" x14ac:dyDescent="0.45">
      <c r="A2117" s="116">
        <v>2021</v>
      </c>
      <c r="B2117" s="14" t="s">
        <v>89</v>
      </c>
      <c r="C2117" s="14">
        <f>INDEX('1.1'!$B$6:$X$103,MATCH(B2117,'1.1'!$A$6:$A$103,0),MATCH(Data!A2117,'1.1'!$B$5:$X$5,0))</f>
        <v>1448.9</v>
      </c>
      <c r="D2117" s="14">
        <f>INDEX('1.2'!$B$6:$X$103,MATCH(B2117,'1.2'!$A$6:$A$103,0),MATCH(Data!A2117,'1.2'!$B$5:$X$5,0))</f>
        <v>1454.9</v>
      </c>
      <c r="E2117" s="14">
        <f>INDEX('1.6.2'!$B$7:$X$104,MATCH(B2117,'1.6.2'!$A$7:$A$104,0),MATCH(Data!A2117,'1.6.2'!$B$6:$X$6,0))</f>
        <v>55.6</v>
      </c>
      <c r="F2117" s="14">
        <f>INDEX('2.10.1'!$B$8:$X$105,MATCH(B2117,'2.10.1'!$A$8:$A$105,0),MATCH(Data!A2117,'2.10.1'!$B$7:$X$7,0))</f>
        <v>4.5</v>
      </c>
      <c r="G2117" s="14">
        <f>INDEX('3.2'!$B$7:$X$104,MATCH(B2117,'3.2'!$A$7:$A$104,0),MATCH(Data!A2117,'3.2'!$B$6:$X$6,0))</f>
        <v>27650</v>
      </c>
      <c r="H2117" s="14">
        <f>INDEX('20.9'!$B$7:$X$104,MATCH(B2117,'20.9'!$A$7:$A$104,0),MATCH(Data!A2117,'20.9'!$B$6:$X$6,0))</f>
        <v>66312</v>
      </c>
      <c r="I2117" s="14">
        <f>INDEX('20.10'!$B$7:$X$104,MATCH(B2117,'20.10'!$A$7:$A$104,0),MATCH(Data!A2117,'20.10'!$B$6:$X$6,0))</f>
        <v>60661</v>
      </c>
      <c r="J2117" s="14">
        <f>INDEX('20.13'!$B$7:$X$104,MATCH(B2117,'20.13'!$A$7:$A$104,0),MATCH(Data!A2117,'20.13'!$B$6:$X$6,0))</f>
        <v>106.8</v>
      </c>
      <c r="K2117" s="14"/>
    </row>
    <row r="2118" spans="1:11" hidden="1" x14ac:dyDescent="0.45">
      <c r="A2118" s="116">
        <v>2021</v>
      </c>
      <c r="B2118" s="14" t="s">
        <v>90</v>
      </c>
      <c r="C2118" s="14">
        <f>INDEX('1.1'!$B$6:$X$103,MATCH(B2118,'1.1'!$A$6:$A$103,0),MATCH(Data!A2118,'1.1'!$B$5:$X$5,0))</f>
        <v>1183.9000000000001</v>
      </c>
      <c r="D2118" s="14">
        <f>INDEX('1.2'!$B$6:$X$103,MATCH(B2118,'1.2'!$A$6:$A$103,0),MATCH(Data!A2118,'1.2'!$B$5:$X$5,0))</f>
        <v>1189.3</v>
      </c>
      <c r="E2118" s="14">
        <f>INDEX('1.6.2'!$B$7:$X$104,MATCH(B2118,'1.6.2'!$A$7:$A$104,0),MATCH(Data!A2118,'1.6.2'!$B$6:$X$6,0))</f>
        <v>56.1</v>
      </c>
      <c r="F2118" s="14">
        <f>INDEX('2.10.1'!$B$8:$X$105,MATCH(B2118,'2.10.1'!$A$8:$A$105,0),MATCH(Data!A2118,'2.10.1'!$B$7:$X$7,0))</f>
        <v>4.8</v>
      </c>
      <c r="G2118" s="14">
        <f>INDEX('3.2'!$B$7:$X$104,MATCH(B2118,'3.2'!$A$7:$A$104,0),MATCH(Data!A2118,'3.2'!$B$6:$X$6,0))</f>
        <v>23619</v>
      </c>
      <c r="H2118" s="14">
        <f>INDEX('20.9'!$B$7:$X$104,MATCH(B2118,'20.9'!$A$7:$A$104,0),MATCH(Data!A2118,'20.9'!$B$6:$X$6,0))</f>
        <v>62904</v>
      </c>
      <c r="I2118" s="14">
        <f>INDEX('20.10'!$B$7:$X$104,MATCH(B2118,'20.10'!$A$7:$A$104,0),MATCH(Data!A2118,'20.10'!$B$6:$X$6,0))</f>
        <v>59521</v>
      </c>
      <c r="J2118" s="14">
        <f>INDEX('20.13'!$B$7:$X$104,MATCH(B2118,'20.13'!$A$7:$A$104,0),MATCH(Data!A2118,'20.13'!$B$6:$X$6,0))</f>
        <v>112.4</v>
      </c>
      <c r="K2118" s="14"/>
    </row>
    <row r="2119" spans="1:11" hidden="1" x14ac:dyDescent="0.45">
      <c r="A2119" s="116">
        <v>2021</v>
      </c>
      <c r="B2119" s="14" t="s">
        <v>91</v>
      </c>
      <c r="C2119" s="14">
        <f>INDEX('1.1'!$B$6:$X$103,MATCH(B2119,'1.1'!$A$6:$A$103,0),MATCH(Data!A2119,'1.1'!$B$5:$X$5,0))</f>
        <v>2525.1</v>
      </c>
      <c r="D2119" s="14">
        <f>INDEX('1.2'!$B$6:$X$103,MATCH(B2119,'1.2'!$A$6:$A$103,0),MATCH(Data!A2119,'1.2'!$B$5:$X$5,0))</f>
        <v>2537.9</v>
      </c>
      <c r="E2119" s="14">
        <f>INDEX('1.6.2'!$B$7:$X$104,MATCH(B2119,'1.6.2'!$A$7:$A$104,0),MATCH(Data!A2119,'1.6.2'!$B$6:$X$6,0))</f>
        <v>56</v>
      </c>
      <c r="F2119" s="14">
        <f>INDEX('2.10.1'!$B$8:$X$105,MATCH(B2119,'2.10.1'!$A$8:$A$105,0),MATCH(Data!A2119,'2.10.1'!$B$7:$X$7,0))</f>
        <v>4.5999999999999996</v>
      </c>
      <c r="G2119" s="14">
        <f>INDEX('3.2'!$B$7:$X$104,MATCH(B2119,'3.2'!$A$7:$A$104,0),MATCH(Data!A2119,'3.2'!$B$6:$X$6,0))</f>
        <v>32747</v>
      </c>
      <c r="H2119" s="14">
        <f>INDEX('20.9'!$B$7:$X$104,MATCH(B2119,'20.9'!$A$7:$A$104,0),MATCH(Data!A2119,'20.9'!$B$6:$X$6,0))</f>
        <v>73897</v>
      </c>
      <c r="I2119" s="14">
        <f>INDEX('20.10'!$B$7:$X$104,MATCH(B2119,'20.10'!$A$7:$A$104,0),MATCH(Data!A2119,'20.10'!$B$6:$X$6,0))</f>
        <v>65106</v>
      </c>
      <c r="J2119" s="14">
        <f>INDEX('20.13'!$B$7:$X$104,MATCH(B2119,'20.13'!$A$7:$A$104,0),MATCH(Data!A2119,'20.13'!$B$6:$X$6,0))</f>
        <v>110.1</v>
      </c>
      <c r="K2119" s="14"/>
    </row>
    <row r="2120" spans="1:11" hidden="1" x14ac:dyDescent="0.45">
      <c r="A2120" s="116">
        <v>2021</v>
      </c>
      <c r="B2120" s="14" t="s">
        <v>92</v>
      </c>
      <c r="C2120" s="14">
        <f>INDEX('1.1'!$B$6:$X$103,MATCH(B2120,'1.1'!$A$6:$A$103,0),MATCH(Data!A2120,'1.1'!$B$5:$X$5,0))</f>
        <v>1149.2</v>
      </c>
      <c r="D2120" s="14">
        <f>INDEX('1.2'!$B$6:$X$103,MATCH(B2120,'1.2'!$A$6:$A$103,0),MATCH(Data!A2120,'1.2'!$B$5:$X$5,0))</f>
        <v>1161</v>
      </c>
      <c r="E2120" s="14">
        <f>INDEX('1.6.2'!$B$7:$X$104,MATCH(B2120,'1.6.2'!$A$7:$A$104,0),MATCH(Data!A2120,'1.6.2'!$B$6:$X$6,0))</f>
        <v>53.7</v>
      </c>
      <c r="F2120" s="14">
        <f>INDEX('2.10.1'!$B$8:$X$105,MATCH(B2120,'2.10.1'!$A$8:$A$105,0),MATCH(Data!A2120,'2.10.1'!$B$7:$X$7,0))</f>
        <v>4.9000000000000004</v>
      </c>
      <c r="G2120" s="14">
        <f>INDEX('3.2'!$B$7:$X$104,MATCH(B2120,'3.2'!$A$7:$A$104,0),MATCH(Data!A2120,'3.2'!$B$6:$X$6,0))</f>
        <v>26649</v>
      </c>
      <c r="H2120" s="14">
        <f>INDEX('20.9'!$B$7:$X$104,MATCH(B2120,'20.9'!$A$7:$A$104,0),MATCH(Data!A2120,'20.9'!$B$6:$X$6,0))</f>
        <v>62844</v>
      </c>
      <c r="I2120" s="14">
        <f>INDEX('20.10'!$B$7:$X$104,MATCH(B2120,'20.10'!$A$7:$A$104,0),MATCH(Data!A2120,'20.10'!$B$6:$X$6,0))</f>
        <v>57937</v>
      </c>
      <c r="J2120" s="14">
        <f>INDEX('20.13'!$B$7:$X$104,MATCH(B2120,'20.13'!$A$7:$A$104,0),MATCH(Data!A2120,'20.13'!$B$6:$X$6,0))</f>
        <v>112.6</v>
      </c>
      <c r="K2120" s="14"/>
    </row>
    <row r="2121" spans="1:11" hidden="1" x14ac:dyDescent="0.45">
      <c r="A2121" s="116">
        <v>2021</v>
      </c>
      <c r="B2121" s="14" t="s">
        <v>93</v>
      </c>
      <c r="C2121" s="14">
        <f>INDEX('1.1'!$B$6:$X$103,MATCH(B2121,'1.1'!$A$6:$A$103,0),MATCH(Data!A2121,'1.1'!$B$5:$X$5,0))</f>
        <v>3108.9</v>
      </c>
      <c r="D2121" s="14">
        <f>INDEX('1.2'!$B$6:$X$103,MATCH(B2121,'1.2'!$A$6:$A$103,0),MATCH(Data!A2121,'1.2'!$B$5:$X$5,0))</f>
        <v>3126.7</v>
      </c>
      <c r="E2121" s="14">
        <f>INDEX('1.6.2'!$B$7:$X$104,MATCH(B2121,'1.6.2'!$A$7:$A$104,0),MATCH(Data!A2121,'1.6.2'!$B$6:$X$6,0))</f>
        <v>56</v>
      </c>
      <c r="F2121" s="14">
        <f>INDEX('2.10.1'!$B$8:$X$105,MATCH(B2121,'2.10.1'!$A$8:$A$105,0),MATCH(Data!A2121,'2.10.1'!$B$7:$X$7,0))</f>
        <v>4.2</v>
      </c>
      <c r="G2121" s="14">
        <f>INDEX('3.2'!$B$7:$X$104,MATCH(B2121,'3.2'!$A$7:$A$104,0),MATCH(Data!A2121,'3.2'!$B$6:$X$6,0))</f>
        <v>37524</v>
      </c>
      <c r="H2121" s="14">
        <f>INDEX('20.9'!$B$7:$X$104,MATCH(B2121,'20.9'!$A$7:$A$104,0),MATCH(Data!A2121,'20.9'!$B$6:$X$6,0))</f>
        <v>94157</v>
      </c>
      <c r="I2121" s="14">
        <f>INDEX('20.10'!$B$7:$X$104,MATCH(B2121,'20.10'!$A$7:$A$104,0),MATCH(Data!A2121,'20.10'!$B$6:$X$6,0))</f>
        <v>91689</v>
      </c>
      <c r="J2121" s="14">
        <f>INDEX('20.13'!$B$7:$X$104,MATCH(B2121,'20.13'!$A$7:$A$104,0),MATCH(Data!A2121,'20.13'!$B$6:$X$6,0))</f>
        <v>111.7</v>
      </c>
      <c r="K2121" s="14"/>
    </row>
    <row r="2122" spans="1:11" hidden="1" x14ac:dyDescent="0.45">
      <c r="A2122" s="116">
        <v>2021</v>
      </c>
      <c r="B2122" s="14" t="s">
        <v>94</v>
      </c>
      <c r="C2122" s="14">
        <f>INDEX('1.1'!$B$6:$X$103,MATCH(B2122,'1.1'!$A$6:$A$103,0),MATCH(Data!A2122,'1.1'!$B$5:$X$5,0))</f>
        <v>1855.8</v>
      </c>
      <c r="D2122" s="14">
        <f>INDEX('1.2'!$B$6:$X$103,MATCH(B2122,'1.2'!$A$6:$A$103,0),MATCH(Data!A2122,'1.2'!$B$5:$X$5,0))</f>
        <v>1867.5</v>
      </c>
      <c r="E2122" s="14">
        <f>INDEX('1.6.2'!$B$7:$X$104,MATCH(B2122,'1.6.2'!$A$7:$A$104,0),MATCH(Data!A2122,'1.6.2'!$B$6:$X$6,0))</f>
        <v>56</v>
      </c>
      <c r="F2122" s="14">
        <f>INDEX('2.10.1'!$B$8:$X$105,MATCH(B2122,'2.10.1'!$A$8:$A$105,0),MATCH(Data!A2122,'2.10.1'!$B$7:$X$7,0))</f>
        <v>4.7</v>
      </c>
      <c r="G2122" s="14">
        <f>INDEX('3.2'!$B$7:$X$104,MATCH(B2122,'3.2'!$A$7:$A$104,0),MATCH(Data!A2122,'3.2'!$B$6:$X$6,0))</f>
        <v>26518</v>
      </c>
      <c r="H2122" s="14">
        <f>INDEX('20.9'!$B$7:$X$104,MATCH(B2122,'20.9'!$A$7:$A$104,0),MATCH(Data!A2122,'20.9'!$B$6:$X$6,0))</f>
        <v>45137</v>
      </c>
      <c r="I2122" s="14">
        <f>INDEX('20.10'!$B$7:$X$104,MATCH(B2122,'20.10'!$A$7:$A$104,0),MATCH(Data!A2122,'20.10'!$B$6:$X$6,0))</f>
        <v>40086</v>
      </c>
      <c r="J2122" s="14">
        <f>INDEX('20.13'!$B$7:$X$104,MATCH(B2122,'20.13'!$A$7:$A$104,0),MATCH(Data!A2122,'20.13'!$B$6:$X$6,0))</f>
        <v>108.5</v>
      </c>
      <c r="K2122" s="14"/>
    </row>
    <row r="2123" spans="1:11" hidden="1" x14ac:dyDescent="0.45">
      <c r="A2123" s="116">
        <v>2021</v>
      </c>
      <c r="B2123" s="14" t="s">
        <v>95</v>
      </c>
      <c r="C2123" s="14">
        <f>INDEX('1.1'!$B$6:$X$103,MATCH(B2123,'1.1'!$A$6:$A$103,0),MATCH(Data!A2123,'1.1'!$B$5:$X$5,0))</f>
        <v>1261.0999999999999</v>
      </c>
      <c r="D2123" s="14">
        <f>INDEX('1.2'!$B$6:$X$103,MATCH(B2123,'1.2'!$A$6:$A$103,0),MATCH(Data!A2123,'1.2'!$B$5:$X$5,0))</f>
        <v>1270</v>
      </c>
      <c r="E2123" s="14">
        <f>INDEX('1.6.2'!$B$7:$X$104,MATCH(B2123,'1.6.2'!$A$7:$A$104,0),MATCH(Data!A2123,'1.6.2'!$B$6:$X$6,0))</f>
        <v>56</v>
      </c>
      <c r="F2123" s="14">
        <f>INDEX('2.10.1'!$B$8:$X$105,MATCH(B2123,'2.10.1'!$A$8:$A$105,0),MATCH(Data!A2123,'2.10.1'!$B$7:$X$7,0))</f>
        <v>4.2</v>
      </c>
      <c r="G2123" s="14">
        <f>INDEX('3.2'!$B$7:$X$104,MATCH(B2123,'3.2'!$A$7:$A$104,0),MATCH(Data!A2123,'3.2'!$B$6:$X$6,0))</f>
        <v>26415</v>
      </c>
      <c r="H2123" s="14">
        <f>INDEX('20.9'!$B$7:$X$104,MATCH(B2123,'20.9'!$A$7:$A$104,0),MATCH(Data!A2123,'20.9'!$B$6:$X$6,0))</f>
        <v>59742</v>
      </c>
      <c r="I2123" s="14">
        <f>INDEX('20.10'!$B$7:$X$104,MATCH(B2123,'20.10'!$A$7:$A$104,0),MATCH(Data!A2123,'20.10'!$B$6:$X$6,0))</f>
        <v>57554</v>
      </c>
      <c r="J2123" s="14">
        <f>INDEX('20.13'!$B$7:$X$104,MATCH(B2123,'20.13'!$A$7:$A$104,0),MATCH(Data!A2123,'20.13'!$B$6:$X$6,0))</f>
        <v>116.5</v>
      </c>
      <c r="K2123" s="14"/>
    </row>
    <row r="2124" spans="1:11" hidden="1" x14ac:dyDescent="0.45">
      <c r="A2124" s="116">
        <v>2021</v>
      </c>
      <c r="B2124" s="14" t="s">
        <v>96</v>
      </c>
      <c r="C2124" s="14">
        <f>INDEX('1.1'!$B$6:$X$103,MATCH(B2124,'1.1'!$A$6:$A$103,0),MATCH(Data!A2124,'1.1'!$B$5:$X$5,0))</f>
        <v>3164.4</v>
      </c>
      <c r="D2124" s="14">
        <f>INDEX('1.2'!$B$6:$X$103,MATCH(B2124,'1.2'!$A$6:$A$103,0),MATCH(Data!A2124,'1.2'!$B$5:$X$5,0))</f>
        <v>3174.1</v>
      </c>
      <c r="E2124" s="14">
        <f>INDEX('1.6.2'!$B$7:$X$104,MATCH(B2124,'1.6.2'!$A$7:$A$104,0),MATCH(Data!A2124,'1.6.2'!$B$6:$X$6,0))</f>
        <v>56.9</v>
      </c>
      <c r="F2124" s="14">
        <f>INDEX('2.10.1'!$B$8:$X$105,MATCH(B2124,'2.10.1'!$A$8:$A$105,0),MATCH(Data!A2124,'2.10.1'!$B$7:$X$7,0))</f>
        <v>3.5</v>
      </c>
      <c r="G2124" s="14">
        <f>INDEX('3.2'!$B$7:$X$104,MATCH(B2124,'3.2'!$A$7:$A$104,0),MATCH(Data!A2124,'3.2'!$B$6:$X$6,0))</f>
        <v>32663</v>
      </c>
      <c r="H2124" s="14">
        <f>INDEX('20.9'!$B$7:$X$104,MATCH(B2124,'20.9'!$A$7:$A$104,0),MATCH(Data!A2124,'20.9'!$B$6:$X$6,0))</f>
        <v>64832</v>
      </c>
      <c r="I2124" s="14">
        <f>INDEX('20.10'!$B$7:$X$104,MATCH(B2124,'20.10'!$A$7:$A$104,0),MATCH(Data!A2124,'20.10'!$B$6:$X$6,0))</f>
        <v>57699</v>
      </c>
      <c r="J2124" s="14">
        <f>INDEX('20.13'!$B$7:$X$104,MATCH(B2124,'20.13'!$A$7:$A$104,0),MATCH(Data!A2124,'20.13'!$B$6:$X$6,0))</f>
        <v>110.2</v>
      </c>
      <c r="K2124" s="14"/>
    </row>
    <row r="2125" spans="1:11" hidden="1" x14ac:dyDescent="0.45">
      <c r="A2125" s="116">
        <v>2021</v>
      </c>
      <c r="B2125" s="14" t="s">
        <v>97</v>
      </c>
      <c r="C2125" s="14">
        <f>INDEX('1.1'!$B$6:$X$103,MATCH(B2125,'1.1'!$A$6:$A$103,0),MATCH(Data!A2125,'1.1'!$B$5:$X$5,0))</f>
        <v>2431</v>
      </c>
      <c r="D2125" s="14">
        <f>INDEX('1.2'!$B$6:$X$103,MATCH(B2125,'1.2'!$A$6:$A$103,0),MATCH(Data!A2125,'1.2'!$B$5:$X$5,0))</f>
        <v>2444.3000000000002</v>
      </c>
      <c r="E2125" s="14">
        <f>INDEX('1.6.2'!$B$7:$X$104,MATCH(B2125,'1.6.2'!$A$7:$A$104,0),MATCH(Data!A2125,'1.6.2'!$B$6:$X$6,0))</f>
        <v>57.5</v>
      </c>
      <c r="F2125" s="14">
        <f>INDEX('2.10.1'!$B$8:$X$105,MATCH(B2125,'2.10.1'!$A$8:$A$105,0),MATCH(Data!A2125,'2.10.1'!$B$7:$X$7,0))</f>
        <v>4.5</v>
      </c>
      <c r="G2125" s="14">
        <f>INDEX('3.2'!$B$7:$X$104,MATCH(B2125,'3.2'!$A$7:$A$104,0),MATCH(Data!A2125,'3.2'!$B$6:$X$6,0))</f>
        <v>26228</v>
      </c>
      <c r="H2125" s="14">
        <f>INDEX('20.9'!$B$7:$X$104,MATCH(B2125,'20.9'!$A$7:$A$104,0),MATCH(Data!A2125,'20.9'!$B$6:$X$6,0))</f>
        <v>51883</v>
      </c>
      <c r="I2125" s="14">
        <f>INDEX('20.10'!$B$7:$X$104,MATCH(B2125,'20.10'!$A$7:$A$104,0),MATCH(Data!A2125,'20.10'!$B$6:$X$6,0))</f>
        <v>50386</v>
      </c>
      <c r="J2125" s="14">
        <f>INDEX('20.13'!$B$7:$X$104,MATCH(B2125,'20.13'!$A$7:$A$104,0),MATCH(Data!A2125,'20.13'!$B$6:$X$6,0))</f>
        <v>114.1</v>
      </c>
      <c r="K2125" s="14"/>
    </row>
    <row r="2126" spans="1:11" hidden="1" x14ac:dyDescent="0.45">
      <c r="A2126" s="116">
        <v>2021</v>
      </c>
      <c r="B2126" s="14" t="s">
        <v>98</v>
      </c>
      <c r="C2126" s="14">
        <f>INDEX('1.1'!$B$6:$X$103,MATCH(B2126,'1.1'!$A$6:$A$103,0),MATCH(Data!A2126,'1.1'!$B$5:$X$5,0))</f>
        <v>1191.7</v>
      </c>
      <c r="D2126" s="14">
        <f>INDEX('1.2'!$B$6:$X$103,MATCH(B2126,'1.2'!$A$6:$A$103,0),MATCH(Data!A2126,'1.2'!$B$5:$X$5,0))</f>
        <v>1199.4000000000001</v>
      </c>
      <c r="E2126" s="14">
        <f>INDEX('1.6.2'!$B$7:$X$104,MATCH(B2126,'1.6.2'!$A$7:$A$104,0),MATCH(Data!A2126,'1.6.2'!$B$6:$X$6,0))</f>
        <v>55.5</v>
      </c>
      <c r="F2126" s="14">
        <f>INDEX('2.10.1'!$B$8:$X$105,MATCH(B2126,'2.10.1'!$A$8:$A$105,0),MATCH(Data!A2126,'2.10.1'!$B$7:$X$7,0))</f>
        <v>4.3</v>
      </c>
      <c r="G2126" s="14">
        <f>INDEX('3.2'!$B$7:$X$104,MATCH(B2126,'3.2'!$A$7:$A$104,0),MATCH(Data!A2126,'3.2'!$B$6:$X$6,0))</f>
        <v>26849</v>
      </c>
      <c r="H2126" s="14">
        <f>INDEX('20.9'!$B$7:$X$104,MATCH(B2126,'20.9'!$A$7:$A$104,0),MATCH(Data!A2126,'20.9'!$B$6:$X$6,0))</f>
        <v>62683</v>
      </c>
      <c r="I2126" s="14">
        <f>INDEX('20.10'!$B$7:$X$104,MATCH(B2126,'20.10'!$A$7:$A$104,0),MATCH(Data!A2126,'20.10'!$B$6:$X$6,0))</f>
        <v>52687</v>
      </c>
      <c r="J2126" s="14">
        <f>INDEX('20.13'!$B$7:$X$104,MATCH(B2126,'20.13'!$A$7:$A$104,0),MATCH(Data!A2126,'20.13'!$B$6:$X$6,0))</f>
        <v>108.9</v>
      </c>
      <c r="K2126" s="14"/>
    </row>
    <row r="2127" spans="1:11" hidden="1" x14ac:dyDescent="0.45">
      <c r="A2127" s="116">
        <v>2021</v>
      </c>
      <c r="B2127" s="44" t="s">
        <v>143</v>
      </c>
      <c r="C2127" s="14">
        <f>INDEX('1.1'!$B$6:$X$103,MATCH(B2127,'1.1'!$A$6:$A$103,0),MATCH(Data!A2127,'1.1'!$B$5:$X$5,0))</f>
        <v>12285.3</v>
      </c>
      <c r="D2127" s="14">
        <f>INDEX('1.2'!$B$6:$X$103,MATCH(B2127,'1.2'!$A$6:$A$103,0),MATCH(Data!A2127,'1.2'!$B$5:$X$5,0))</f>
        <v>12302.5</v>
      </c>
      <c r="E2127" s="14">
        <f>INDEX('1.6.2'!$B$7:$X$104,MATCH(B2127,'1.6.2'!$A$7:$A$104,0),MATCH(Data!A2127,'1.6.2'!$B$6:$X$6,0))</f>
        <v>57</v>
      </c>
      <c r="F2127" s="14">
        <f>INDEX('2.10.1'!$B$8:$X$105,MATCH(B2127,'2.10.1'!$A$8:$A$105,0),MATCH(Data!A2127,'2.10.1'!$B$7:$X$7,0))</f>
        <v>4.3</v>
      </c>
      <c r="G2127" s="14">
        <f>INDEX('3.2'!$B$7:$X$104,MATCH(B2127,'3.2'!$A$7:$A$104,0),MATCH(Data!A2127,'3.2'!$B$6:$X$6,0))</f>
        <v>40219</v>
      </c>
      <c r="H2127" s="14">
        <f>INDEX('20.9'!$B$7:$X$104,MATCH(B2127,'20.9'!$A$7:$A$104,0),MATCH(Data!A2127,'20.9'!$B$6:$X$6,0))</f>
        <v>79804</v>
      </c>
      <c r="I2127" s="14">
        <f>INDEX('20.10'!$B$7:$X$104,MATCH(B2127,'20.10'!$A$7:$A$104,0),MATCH(Data!A2127,'20.10'!$B$6:$X$6,0))</f>
        <v>74261</v>
      </c>
      <c r="J2127" s="14">
        <f>INDEX('20.13'!$B$7:$X$104,MATCH(B2127,'20.13'!$A$7:$A$104,0),MATCH(Data!A2127,'20.13'!$B$6:$X$6,0))</f>
        <v>110.2</v>
      </c>
      <c r="K2127" s="14"/>
    </row>
    <row r="2128" spans="1:11" hidden="1" x14ac:dyDescent="0.45">
      <c r="A2128" s="116">
        <v>2021</v>
      </c>
      <c r="B2128" s="14" t="s">
        <v>99</v>
      </c>
      <c r="C2128" s="14">
        <f>INDEX('1.1'!$B$6:$X$103,MATCH(B2128,'1.1'!$A$6:$A$103,0),MATCH(Data!A2128,'1.1'!$B$5:$X$5,0))</f>
        <v>772.3</v>
      </c>
      <c r="D2128" s="14">
        <f>INDEX('1.2'!$B$6:$X$103,MATCH(B2128,'1.2'!$A$6:$A$103,0),MATCH(Data!A2128,'1.2'!$B$5:$X$5,0))</f>
        <v>780.4</v>
      </c>
      <c r="E2128" s="14">
        <f>INDEX('1.6.2'!$B$7:$X$104,MATCH(B2128,'1.6.2'!$A$7:$A$104,0),MATCH(Data!A2128,'1.6.2'!$B$6:$X$6,0))</f>
        <v>51.8</v>
      </c>
      <c r="F2128" s="14">
        <f>INDEX('2.10.1'!$B$8:$X$105,MATCH(B2128,'2.10.1'!$A$8:$A$105,0),MATCH(Data!A2128,'2.10.1'!$B$7:$X$7,0))</f>
        <v>7.6</v>
      </c>
      <c r="G2128" s="14">
        <f>INDEX('3.2'!$B$7:$X$104,MATCH(B2128,'3.2'!$A$7:$A$104,0),MATCH(Data!A2128,'3.2'!$B$6:$X$6,0))</f>
        <v>23747</v>
      </c>
      <c r="H2128" s="14">
        <f>INDEX('20.9'!$B$7:$X$104,MATCH(B2128,'20.9'!$A$7:$A$104,0),MATCH(Data!A2128,'20.9'!$B$6:$X$6,0))</f>
        <v>46864</v>
      </c>
      <c r="I2128" s="14">
        <f>INDEX('20.10'!$B$7:$X$104,MATCH(B2128,'20.10'!$A$7:$A$104,0),MATCH(Data!A2128,'20.10'!$B$6:$X$6,0))</f>
        <v>44393</v>
      </c>
      <c r="J2128" s="14">
        <f>INDEX('20.13'!$B$7:$X$104,MATCH(B2128,'20.13'!$A$7:$A$104,0),MATCH(Data!A2128,'20.13'!$B$6:$X$6,0))</f>
        <v>103.8</v>
      </c>
      <c r="K2128" s="14"/>
    </row>
    <row r="2129" spans="1:11" hidden="1" x14ac:dyDescent="0.45">
      <c r="A2129" s="116">
        <v>2021</v>
      </c>
      <c r="B2129" s="14" t="s">
        <v>100</v>
      </c>
      <c r="C2129" s="14">
        <f>INDEX('1.1'!$B$6:$X$103,MATCH(B2129,'1.1'!$A$6:$A$103,0),MATCH(Data!A2129,'1.1'!$B$5:$X$5,0))</f>
        <v>4263.7</v>
      </c>
      <c r="D2129" s="14">
        <f>INDEX('1.2'!$B$6:$X$103,MATCH(B2129,'1.2'!$A$6:$A$103,0),MATCH(Data!A2129,'1.2'!$B$5:$X$5,0))</f>
        <v>4276.6000000000004</v>
      </c>
      <c r="E2129" s="14">
        <f>INDEX('1.6.2'!$B$7:$X$104,MATCH(B2129,'1.6.2'!$A$7:$A$104,0),MATCH(Data!A2129,'1.6.2'!$B$6:$X$6,0))</f>
        <v>56.3</v>
      </c>
      <c r="F2129" s="14">
        <f>INDEX('2.10.1'!$B$8:$X$105,MATCH(B2129,'2.10.1'!$A$8:$A$105,0),MATCH(Data!A2129,'2.10.1'!$B$7:$X$7,0))</f>
        <v>4.0999999999999996</v>
      </c>
      <c r="G2129" s="14">
        <f>INDEX('3.2'!$B$7:$X$104,MATCH(B2129,'3.2'!$A$7:$A$104,0),MATCH(Data!A2129,'3.2'!$B$6:$X$6,0))</f>
        <v>40275</v>
      </c>
      <c r="H2129" s="14">
        <f>INDEX('20.9'!$B$7:$X$104,MATCH(B2129,'20.9'!$A$7:$A$104,0),MATCH(Data!A2129,'20.9'!$B$6:$X$6,0))</f>
        <v>94502</v>
      </c>
      <c r="I2129" s="14">
        <f>INDEX('20.10'!$B$7:$X$104,MATCH(B2129,'20.10'!$A$7:$A$104,0),MATCH(Data!A2129,'20.10'!$B$6:$X$6,0))</f>
        <v>80615</v>
      </c>
      <c r="J2129" s="14">
        <f>INDEX('20.13'!$B$7:$X$104,MATCH(B2129,'20.13'!$A$7:$A$104,0),MATCH(Data!A2129,'20.13'!$B$6:$X$6,0))</f>
        <v>112.1</v>
      </c>
      <c r="K2129" s="14"/>
    </row>
    <row r="2130" spans="1:11" hidden="1" x14ac:dyDescent="0.45">
      <c r="A2130" s="116">
        <v>2021</v>
      </c>
      <c r="B2130" s="14" t="s">
        <v>101</v>
      </c>
      <c r="C2130" s="14">
        <f>INDEX('1.1'!$B$6:$X$103,MATCH(B2130,'1.1'!$A$6:$A$103,0),MATCH(Data!A2130,'1.1'!$B$5:$X$5,0))</f>
        <v>3827.7</v>
      </c>
      <c r="D2130" s="14">
        <f>INDEX('1.2'!$B$6:$X$103,MATCH(B2130,'1.2'!$A$6:$A$103,0),MATCH(Data!A2130,'1.2'!$B$5:$X$5,0))</f>
        <v>3812</v>
      </c>
      <c r="E2130" s="14">
        <f>INDEX('1.6.2'!$B$7:$X$104,MATCH(B2130,'1.6.2'!$A$7:$A$104,0),MATCH(Data!A2130,'1.6.2'!$B$6:$X$6,0))</f>
        <v>59.7</v>
      </c>
      <c r="F2130" s="14">
        <f>INDEX('2.10.1'!$B$8:$X$105,MATCH(B2130,'2.10.1'!$A$8:$A$105,0),MATCH(Data!A2130,'2.10.1'!$B$7:$X$7,0))</f>
        <v>3.2</v>
      </c>
      <c r="G2130" s="14">
        <f>INDEX('3.2'!$B$7:$X$104,MATCH(B2130,'3.2'!$A$7:$A$104,0),MATCH(Data!A2130,'3.2'!$B$6:$X$6,0))</f>
        <v>53381</v>
      </c>
      <c r="H2130" s="14">
        <f>INDEX('20.9'!$B$7:$X$104,MATCH(B2130,'20.9'!$A$7:$A$104,0),MATCH(Data!A2130,'20.9'!$B$6:$X$6,0))</f>
        <v>78665</v>
      </c>
      <c r="I2130" s="14">
        <f>INDEX('20.10'!$B$7:$X$104,MATCH(B2130,'20.10'!$A$7:$A$104,0),MATCH(Data!A2130,'20.10'!$B$6:$X$6,0))</f>
        <v>68438</v>
      </c>
      <c r="J2130" s="14">
        <f>INDEX('20.13'!$B$7:$X$104,MATCH(B2130,'20.13'!$A$7:$A$104,0),MATCH(Data!A2130,'20.13'!$B$6:$X$6,0))</f>
        <v>108.7</v>
      </c>
      <c r="K2130" s="14"/>
    </row>
    <row r="2131" spans="1:11" hidden="1" x14ac:dyDescent="0.45">
      <c r="A2131" s="116">
        <v>2021</v>
      </c>
      <c r="B2131" s="83" t="s">
        <v>62</v>
      </c>
      <c r="C2131" s="14">
        <f>INDEX('1.1'!$B$6:$X$103,MATCH(B2131,'1.1'!$A$6:$A$103,0),MATCH(Data!A2131,'1.1'!$B$5:$X$5,0))</f>
        <v>0</v>
      </c>
      <c r="D2131" s="14">
        <f>INDEX('1.2'!$B$6:$X$103,MATCH(B2131,'1.2'!$A$6:$A$103,0),MATCH(Data!A2131,'1.2'!$B$5:$X$5,0))</f>
        <v>0</v>
      </c>
      <c r="E2131" s="14">
        <f>INDEX('1.6.2'!$B$7:$X$104,MATCH(B2131,'1.6.2'!$A$7:$A$104,0),MATCH(Data!A2131,'1.6.2'!$B$6:$X$6,0))</f>
        <v>0</v>
      </c>
      <c r="F2131" s="14">
        <f>INDEX('2.10.1'!$B$8:$X$105,MATCH(B2131,'2.10.1'!$A$8:$A$105,0),MATCH(Data!A2131,'2.10.1'!$B$7:$X$7,0))</f>
        <v>0</v>
      </c>
      <c r="G2131" s="14">
        <f>INDEX('3.2'!$B$7:$X$104,MATCH(B2131,'3.2'!$A$7:$A$104,0),MATCH(Data!A2131,'3.2'!$B$6:$X$6,0))</f>
        <v>0</v>
      </c>
      <c r="H2131" s="14">
        <f>INDEX('20.9'!$B$7:$X$104,MATCH(B2131,'20.9'!$A$7:$A$104,0),MATCH(Data!A2131,'20.9'!$B$6:$X$6,0))</f>
        <v>0</v>
      </c>
      <c r="I2131" s="14">
        <f>INDEX('20.10'!$B$7:$X$104,MATCH(B2131,'20.10'!$A$7:$A$104,0),MATCH(Data!A2131,'20.10'!$B$6:$X$6,0))</f>
        <v>0</v>
      </c>
      <c r="J2131" s="14">
        <f>INDEX('20.13'!$B$7:$X$104,MATCH(B2131,'20.13'!$A$7:$A$104,0),MATCH(Data!A2131,'20.13'!$B$6:$X$6,0))</f>
        <v>0</v>
      </c>
      <c r="K2131" s="14"/>
    </row>
    <row r="2132" spans="1:11" ht="18" hidden="1" x14ac:dyDescent="0.45">
      <c r="A2132" s="116">
        <v>2021</v>
      </c>
      <c r="B2132" s="105" t="s">
        <v>144</v>
      </c>
      <c r="C2132" s="14">
        <f>INDEX('1.1'!$B$6:$X$103,MATCH(B2132,'1.1'!$A$6:$A$103,0),MATCH(Data!A2132,'1.1'!$B$5:$X$5,0))</f>
        <v>1713.8</v>
      </c>
      <c r="D2132" s="14">
        <f>INDEX('1.2'!$B$6:$X$103,MATCH(B2132,'1.2'!$A$6:$A$103,0),MATCH(Data!A2132,'1.2'!$B$5:$X$5,0))</f>
        <v>1706</v>
      </c>
      <c r="E2132" s="14">
        <f>INDEX('1.6.2'!$B$7:$X$104,MATCH(B2132,'1.6.2'!$A$7:$A$104,0),MATCH(Data!A2132,'1.6.2'!$B$6:$X$6,0))</f>
        <v>61.5</v>
      </c>
      <c r="F2132" s="14">
        <f>INDEX('2.10.1'!$B$8:$X$105,MATCH(B2132,'2.10.1'!$A$8:$A$105,0),MATCH(Data!A2132,'2.10.1'!$B$7:$X$7,0))</f>
        <v>2.6</v>
      </c>
      <c r="G2132" s="14">
        <f>INDEX('3.2'!$B$7:$X$104,MATCH(B2132,'3.2'!$A$7:$A$104,0),MATCH(Data!A2132,'3.2'!$B$6:$X$6,0))</f>
        <v>57012</v>
      </c>
      <c r="H2132" s="14">
        <f>INDEX('20.9'!$B$7:$X$104,MATCH(B2132,'20.9'!$A$7:$A$104,0),MATCH(Data!A2132,'20.9'!$B$6:$X$6,0))</f>
        <v>75379</v>
      </c>
      <c r="I2132" s="14">
        <f>INDEX('20.10'!$B$7:$X$104,MATCH(B2132,'20.10'!$A$7:$A$104,0),MATCH(Data!A2132,'20.10'!$B$6:$X$6,0))</f>
        <v>79601</v>
      </c>
      <c r="J2132" s="14">
        <f>INDEX('20.13'!$B$7:$X$104,MATCH(B2132,'20.13'!$A$7:$A$104,0),MATCH(Data!A2132,'20.13'!$B$6:$X$6,0))</f>
        <v>107.7</v>
      </c>
      <c r="K2132" s="14"/>
    </row>
    <row r="2133" spans="1:11" ht="18" hidden="1" x14ac:dyDescent="0.45">
      <c r="A2133" s="116">
        <v>2021</v>
      </c>
      <c r="B2133" s="105" t="s">
        <v>133</v>
      </c>
      <c r="C2133" s="14">
        <f>INDEX('1.1'!$B$6:$X$103,MATCH(B2133,'1.1'!$A$6:$A$103,0),MATCH(Data!A2133,'1.1'!$B$5:$X$5,0))</f>
        <v>511.2</v>
      </c>
      <c r="D2133" s="14">
        <f>INDEX('1.2'!$B$6:$X$103,MATCH(B2133,'1.2'!$A$6:$A$103,0),MATCH(Data!A2133,'1.2'!$B$5:$X$5,0))</f>
        <v>510</v>
      </c>
      <c r="E2133" s="14">
        <f>INDEX('1.6.2'!$B$7:$X$104,MATCH(B2133,'1.6.2'!$A$7:$A$104,0),MATCH(Data!A2133,'1.6.2'!$B$6:$X$6,0))</f>
        <v>64.5</v>
      </c>
      <c r="F2133" s="14">
        <f>INDEX('2.10.1'!$B$8:$X$105,MATCH(B2133,'2.10.1'!$A$8:$A$105,0),MATCH(Data!A2133,'2.10.1'!$B$7:$X$7,0))</f>
        <v>2.1</v>
      </c>
      <c r="G2133" s="14">
        <f>INDEX('3.2'!$B$7:$X$104,MATCH(B2133,'3.2'!$A$7:$A$104,0),MATCH(Data!A2133,'3.2'!$B$6:$X$6,0))</f>
        <v>96814</v>
      </c>
      <c r="H2133" s="14">
        <f>INDEX('20.9'!$B$7:$X$104,MATCH(B2133,'20.9'!$A$7:$A$104,0),MATCH(Data!A2133,'20.9'!$B$6:$X$6,0))</f>
        <v>111139</v>
      </c>
      <c r="I2133" s="14">
        <f>INDEX('20.10'!$B$7:$X$104,MATCH(B2133,'20.10'!$A$7:$A$104,0),MATCH(Data!A2133,'20.10'!$B$6:$X$6,0))</f>
        <v>61111</v>
      </c>
      <c r="J2133" s="14">
        <f>INDEX('20.13'!$B$7:$X$104,MATCH(B2133,'20.13'!$A$7:$A$104,0),MATCH(Data!A2133,'20.13'!$B$6:$X$6,0))</f>
        <v>108.4</v>
      </c>
      <c r="K2133" s="14"/>
    </row>
    <row r="2134" spans="1:11" ht="18" hidden="1" x14ac:dyDescent="0.45">
      <c r="A2134" s="116">
        <v>2021</v>
      </c>
      <c r="B2134" s="105" t="s">
        <v>102</v>
      </c>
      <c r="C2134" s="14">
        <f>INDEX('1.1'!$B$6:$X$103,MATCH(B2134,'1.1'!$A$6:$A$103,0),MATCH(Data!A2134,'1.1'!$B$5:$X$5,0))</f>
        <v>1602.7</v>
      </c>
      <c r="D2134" s="14">
        <f>INDEX('1.2'!$B$6:$X$103,MATCH(B2134,'1.2'!$A$6:$A$103,0),MATCH(Data!A2134,'1.2'!$B$5:$X$5,0))</f>
        <v>1596</v>
      </c>
      <c r="E2134" s="14">
        <f>INDEX('1.6.2'!$B$7:$X$104,MATCH(B2134,'1.6.2'!$A$7:$A$104,0),MATCH(Data!A2134,'1.6.2'!$B$6:$X$6,0))</f>
        <v>56.2</v>
      </c>
      <c r="F2134" s="14">
        <f>INDEX('2.10.1'!$B$8:$X$105,MATCH(B2134,'2.10.1'!$A$8:$A$105,0),MATCH(Data!A2134,'2.10.1'!$B$7:$X$7,0))</f>
        <v>4.4000000000000004</v>
      </c>
      <c r="G2134" s="14">
        <f>INDEX('3.2'!$B$7:$X$104,MATCH(B2134,'3.2'!$A$7:$A$104,0),MATCH(Data!A2134,'3.2'!$B$6:$X$6,0))</f>
        <v>33983</v>
      </c>
      <c r="H2134" s="14">
        <f>INDEX('20.9'!$B$7:$X$104,MATCH(B2134,'20.9'!$A$7:$A$104,0),MATCH(Data!A2134,'20.9'!$B$6:$X$6,0))</f>
        <v>78614</v>
      </c>
      <c r="I2134" s="14">
        <f>INDEX('20.10'!$B$7:$X$104,MATCH(B2134,'20.10'!$A$7:$A$104,0),MATCH(Data!A2134,'20.10'!$B$6:$X$6,0))</f>
        <v>64771</v>
      </c>
      <c r="J2134" s="14">
        <f>INDEX('20.13'!$B$7:$X$104,MATCH(B2134,'20.13'!$A$7:$A$104,0),MATCH(Data!A2134,'20.13'!$B$6:$X$6,0))</f>
        <v>111.5</v>
      </c>
      <c r="K2134" s="14"/>
    </row>
    <row r="2135" spans="1:11" hidden="1" x14ac:dyDescent="0.45">
      <c r="A2135" s="116">
        <v>2021</v>
      </c>
      <c r="B2135" s="14" t="s">
        <v>103</v>
      </c>
      <c r="C2135" s="14">
        <f>INDEX('1.1'!$B$6:$X$103,MATCH(B2135,'1.1'!$A$6:$A$103,0),MATCH(Data!A2135,'1.1'!$B$5:$X$5,0))</f>
        <v>3421.6</v>
      </c>
      <c r="D2135" s="14">
        <f>INDEX('1.2'!$B$6:$X$103,MATCH(B2135,'1.2'!$A$6:$A$103,0),MATCH(Data!A2135,'1.2'!$B$5:$X$5,0))</f>
        <v>3433.5</v>
      </c>
      <c r="E2135" s="14">
        <f>INDEX('1.6.2'!$B$7:$X$104,MATCH(B2135,'1.6.2'!$A$7:$A$104,0),MATCH(Data!A2135,'1.6.2'!$B$6:$X$6,0))</f>
        <v>56.2</v>
      </c>
      <c r="F2135" s="14">
        <f>INDEX('2.10.1'!$B$8:$X$105,MATCH(B2135,'2.10.1'!$A$8:$A$105,0),MATCH(Data!A2135,'2.10.1'!$B$7:$X$7,0))</f>
        <v>4.9000000000000004</v>
      </c>
      <c r="G2135" s="14">
        <f>INDEX('3.2'!$B$7:$X$104,MATCH(B2135,'3.2'!$A$7:$A$104,0),MATCH(Data!A2135,'3.2'!$B$6:$X$6,0))</f>
        <v>29498</v>
      </c>
      <c r="H2135" s="14">
        <f>INDEX('20.9'!$B$7:$X$104,MATCH(B2135,'20.9'!$A$7:$A$104,0),MATCH(Data!A2135,'20.9'!$B$6:$X$6,0))</f>
        <v>58413</v>
      </c>
      <c r="I2135" s="14">
        <f>INDEX('20.10'!$B$7:$X$104,MATCH(B2135,'20.10'!$A$7:$A$104,0),MATCH(Data!A2135,'20.10'!$B$6:$X$6,0))</f>
        <v>46608</v>
      </c>
      <c r="J2135" s="14">
        <f>INDEX('20.13'!$B$7:$X$104,MATCH(B2135,'20.13'!$A$7:$A$104,0),MATCH(Data!A2135,'20.13'!$B$6:$X$6,0))</f>
        <v>115.1</v>
      </c>
      <c r="K2135" s="14"/>
    </row>
    <row r="2136" spans="1:11" hidden="1" x14ac:dyDescent="0.45">
      <c r="A2136" s="116">
        <v>2021</v>
      </c>
      <c r="B2136" s="44" t="s">
        <v>145</v>
      </c>
      <c r="C2136" s="14">
        <f>INDEX('1.1'!$B$6:$X$103,MATCH(B2136,'1.1'!$A$6:$A$103,0),MATCH(Data!A2136,'1.1'!$B$5:$X$5,0))</f>
        <v>16758.5</v>
      </c>
      <c r="D2136" s="14">
        <f>INDEX('1.2'!$B$6:$X$103,MATCH(B2136,'1.2'!$A$6:$A$103,0),MATCH(Data!A2136,'1.2'!$B$5:$X$5,0))</f>
        <v>16821.5</v>
      </c>
      <c r="E2136" s="14">
        <f>INDEX('1.6.2'!$B$7:$X$104,MATCH(B2136,'1.6.2'!$A$7:$A$104,0),MATCH(Data!A2136,'1.6.2'!$B$6:$X$6,0))</f>
        <v>56.6</v>
      </c>
      <c r="F2136" s="14">
        <f>INDEX('2.10.1'!$B$8:$X$105,MATCH(B2136,'2.10.1'!$A$8:$A$105,0),MATCH(Data!A2136,'2.10.1'!$B$7:$X$7,0))</f>
        <v>5.8</v>
      </c>
      <c r="G2136" s="14">
        <f>INDEX('3.2'!$B$7:$X$104,MATCH(B2136,'3.2'!$A$7:$A$104,0),MATCH(Data!A2136,'3.2'!$B$6:$X$6,0))</f>
        <v>30770</v>
      </c>
      <c r="H2136" s="14">
        <f>INDEX('20.9'!$B$7:$X$104,MATCH(B2136,'20.9'!$A$7:$A$104,0),MATCH(Data!A2136,'20.9'!$B$6:$X$6,0))</f>
        <v>72718</v>
      </c>
      <c r="I2136" s="14">
        <f>INDEX('20.10'!$B$7:$X$104,MATCH(B2136,'20.10'!$A$7:$A$104,0),MATCH(Data!A2136,'20.10'!$B$6:$X$6,0))</f>
        <v>66010</v>
      </c>
      <c r="J2136" s="14">
        <f>INDEX('20.13'!$B$7:$X$104,MATCH(B2136,'20.13'!$A$7:$A$104,0),MATCH(Data!A2136,'20.13'!$B$6:$X$6,0))</f>
        <v>116.9</v>
      </c>
      <c r="K2136" s="14"/>
    </row>
    <row r="2137" spans="1:11" hidden="1" x14ac:dyDescent="0.45">
      <c r="A2137" s="116">
        <v>2021</v>
      </c>
      <c r="B2137" s="14" t="s">
        <v>104</v>
      </c>
      <c r="C2137" s="14">
        <f>INDEX('1.1'!$B$6:$X$103,MATCH(B2137,'1.1'!$A$6:$A$103,0),MATCH(Data!A2137,'1.1'!$B$5:$X$5,0))</f>
        <v>210.8</v>
      </c>
      <c r="D2137" s="14">
        <f>INDEX('1.2'!$B$6:$X$103,MATCH(B2137,'1.2'!$A$6:$A$103,0),MATCH(Data!A2137,'1.2'!$B$5:$X$5,0))</f>
        <v>211</v>
      </c>
      <c r="E2137" s="14">
        <f>INDEX('1.6.2'!$B$7:$X$104,MATCH(B2137,'1.6.2'!$A$7:$A$104,0),MATCH(Data!A2137,'1.6.2'!$B$6:$X$6,0))</f>
        <v>55</v>
      </c>
      <c r="F2137" s="14">
        <f>INDEX('2.10.1'!$B$8:$X$105,MATCH(B2137,'2.10.1'!$A$8:$A$105,0),MATCH(Data!A2137,'2.10.1'!$B$7:$X$7,0))</f>
        <v>12</v>
      </c>
      <c r="G2137" s="14">
        <f>INDEX('3.2'!$B$7:$X$104,MATCH(B2137,'3.2'!$A$7:$A$104,0),MATCH(Data!A2137,'3.2'!$B$6:$X$6,0))</f>
        <v>23798</v>
      </c>
      <c r="H2137" s="14" t="str">
        <f>INDEX('20.9'!$B$7:$X$104,MATCH(B2137,'20.9'!$A$7:$A$104,0),MATCH(Data!A2137,'20.9'!$B$6:$X$6,0))</f>
        <v>…4)</v>
      </c>
      <c r="I2137" s="14">
        <f>INDEX('20.10'!$B$7:$X$104,MATCH(B2137,'20.10'!$A$7:$A$104,0),MATCH(Data!A2137,'20.10'!$B$6:$X$6,0))</f>
        <v>72873</v>
      </c>
      <c r="J2137" s="14">
        <f>INDEX('20.13'!$B$7:$X$104,MATCH(B2137,'20.13'!$A$7:$A$104,0),MATCH(Data!A2137,'20.13'!$B$6:$X$6,0))</f>
        <v>113.4</v>
      </c>
      <c r="K2137" s="14"/>
    </row>
    <row r="2138" spans="1:11" hidden="1" x14ac:dyDescent="0.45">
      <c r="A2138" s="116">
        <v>2021</v>
      </c>
      <c r="B2138" s="14" t="s">
        <v>106</v>
      </c>
      <c r="C2138" s="14">
        <f>INDEX('1.1'!$B$6:$X$103,MATCH(B2138,'1.1'!$A$6:$A$103,0),MATCH(Data!A2138,'1.1'!$B$5:$X$5,0))</f>
        <v>336.2</v>
      </c>
      <c r="D2138" s="14">
        <f>INDEX('1.2'!$B$6:$X$103,MATCH(B2138,'1.2'!$A$6:$A$103,0),MATCH(Data!A2138,'1.2'!$B$5:$X$5,0))</f>
        <v>335</v>
      </c>
      <c r="E2138" s="14">
        <f>INDEX('1.6.2'!$B$7:$X$104,MATCH(B2138,'1.6.2'!$A$7:$A$104,0),MATCH(Data!A2138,'1.6.2'!$B$6:$X$6,0))</f>
        <v>56.1</v>
      </c>
      <c r="F2138" s="14">
        <f>INDEX('2.10.1'!$B$8:$X$105,MATCH(B2138,'2.10.1'!$A$8:$A$105,0),MATCH(Data!A2138,'2.10.1'!$B$7:$X$7,0))</f>
        <v>15</v>
      </c>
      <c r="G2138" s="14">
        <f>INDEX('3.2'!$B$7:$X$104,MATCH(B2138,'3.2'!$A$7:$A$104,0),MATCH(Data!A2138,'3.2'!$B$6:$X$6,0))</f>
        <v>20652</v>
      </c>
      <c r="H2138" s="14" t="str">
        <f>INDEX('20.9'!$B$7:$X$104,MATCH(B2138,'20.9'!$A$7:$A$104,0),MATCH(Data!A2138,'20.9'!$B$6:$X$6,0))</f>
        <v>…</v>
      </c>
      <c r="I2138" s="14">
        <f>INDEX('20.10'!$B$7:$X$104,MATCH(B2138,'20.10'!$A$7:$A$104,0),MATCH(Data!A2138,'20.10'!$B$6:$X$6,0))</f>
        <v>95967</v>
      </c>
      <c r="J2138" s="14">
        <f>INDEX('20.13'!$B$7:$X$104,MATCH(B2138,'20.13'!$A$7:$A$104,0),MATCH(Data!A2138,'20.13'!$B$6:$X$6,0))</f>
        <v>121</v>
      </c>
      <c r="K2138" s="14"/>
    </row>
    <row r="2139" spans="1:11" hidden="1" x14ac:dyDescent="0.45">
      <c r="A2139" s="116">
        <v>2021</v>
      </c>
      <c r="B2139" s="14" t="s">
        <v>107</v>
      </c>
      <c r="C2139" s="14">
        <f>INDEX('1.1'!$B$6:$X$103,MATCH(B2139,'1.1'!$A$6:$A$103,0),MATCH(Data!A2139,'1.1'!$B$5:$X$5,0))</f>
        <v>533</v>
      </c>
      <c r="D2139" s="14">
        <f>INDEX('1.2'!$B$6:$X$103,MATCH(B2139,'1.2'!$A$6:$A$103,0),MATCH(Data!A2139,'1.2'!$B$5:$X$5,0))</f>
        <v>534.70000000000005</v>
      </c>
      <c r="E2139" s="14">
        <f>INDEX('1.6.2'!$B$7:$X$104,MATCH(B2139,'1.6.2'!$A$7:$A$104,0),MATCH(Data!A2139,'1.6.2'!$B$6:$X$6,0))</f>
        <v>55.8</v>
      </c>
      <c r="F2139" s="14">
        <f>INDEX('2.10.1'!$B$8:$X$105,MATCH(B2139,'2.10.1'!$A$8:$A$105,0),MATCH(Data!A2139,'2.10.1'!$B$7:$X$7,0))</f>
        <v>6.4</v>
      </c>
      <c r="G2139" s="14">
        <f>INDEX('3.2'!$B$7:$X$104,MATCH(B2139,'3.2'!$A$7:$A$104,0),MATCH(Data!A2139,'3.2'!$B$6:$X$6,0))</f>
        <v>26068</v>
      </c>
      <c r="H2139" s="14">
        <f>INDEX('20.9'!$B$7:$X$104,MATCH(B2139,'20.9'!$A$7:$A$104,0),MATCH(Data!A2139,'20.9'!$B$6:$X$6,0))</f>
        <v>59491</v>
      </c>
      <c r="I2139" s="14">
        <f>INDEX('20.10'!$B$7:$X$104,MATCH(B2139,'20.10'!$A$7:$A$104,0),MATCH(Data!A2139,'20.10'!$B$6:$X$6,0))</f>
        <v>56940</v>
      </c>
      <c r="J2139" s="14">
        <f>INDEX('20.13'!$B$7:$X$104,MATCH(B2139,'20.13'!$A$7:$A$104,0),MATCH(Data!A2139,'20.13'!$B$6:$X$6,0))</f>
        <v>107.3</v>
      </c>
      <c r="K2139" s="14"/>
    </row>
    <row r="2140" spans="1:11" hidden="1" x14ac:dyDescent="0.45">
      <c r="A2140" s="116">
        <v>2021</v>
      </c>
      <c r="B2140" s="14" t="s">
        <v>108</v>
      </c>
      <c r="C2140" s="14">
        <f>INDEX('1.1'!$B$6:$X$103,MATCH(B2140,'1.1'!$A$6:$A$103,0),MATCH(Data!A2140,'1.1'!$B$5:$X$5,0))</f>
        <v>2155</v>
      </c>
      <c r="D2140" s="14">
        <f>INDEX('1.2'!$B$6:$X$103,MATCH(B2140,'1.2'!$A$6:$A$103,0),MATCH(Data!A2140,'1.2'!$B$5:$X$5,0))</f>
        <v>2174</v>
      </c>
      <c r="E2140" s="14">
        <f>INDEX('1.6.2'!$B$7:$X$104,MATCH(B2140,'1.6.2'!$A$7:$A$104,0),MATCH(Data!A2140,'1.6.2'!$B$6:$X$6,0))</f>
        <v>54.9</v>
      </c>
      <c r="F2140" s="14">
        <f>INDEX('2.10.1'!$B$8:$X$105,MATCH(B2140,'2.10.1'!$A$8:$A$105,0),MATCH(Data!A2140,'2.10.1'!$B$7:$X$7,0))</f>
        <v>5.5</v>
      </c>
      <c r="G2140" s="14">
        <f>INDEX('3.2'!$B$7:$X$104,MATCH(B2140,'3.2'!$A$7:$A$104,0),MATCH(Data!A2140,'3.2'!$B$6:$X$6,0))</f>
        <v>26010</v>
      </c>
      <c r="H2140" s="14">
        <f>INDEX('20.9'!$B$7:$X$104,MATCH(B2140,'20.9'!$A$7:$A$104,0),MATCH(Data!A2140,'20.9'!$B$6:$X$6,0))</f>
        <v>66933</v>
      </c>
      <c r="I2140" s="14">
        <f>INDEX('20.10'!$B$7:$X$104,MATCH(B2140,'20.10'!$A$7:$A$104,0),MATCH(Data!A2140,'20.10'!$B$6:$X$6,0))</f>
        <v>63856</v>
      </c>
      <c r="J2140" s="14">
        <f>INDEX('20.13'!$B$7:$X$104,MATCH(B2140,'20.13'!$A$7:$A$104,0),MATCH(Data!A2140,'20.13'!$B$6:$X$6,0))</f>
        <v>115.5</v>
      </c>
      <c r="K2140" s="14"/>
    </row>
    <row r="2141" spans="1:11" hidden="1" x14ac:dyDescent="0.45">
      <c r="A2141" s="116">
        <v>2021</v>
      </c>
      <c r="B2141" s="14" t="s">
        <v>109</v>
      </c>
      <c r="C2141" s="14">
        <f>INDEX('1.1'!$B$6:$X$103,MATCH(B2141,'1.1'!$A$6:$A$103,0),MATCH(Data!A2141,'1.1'!$B$5:$X$5,0))</f>
        <v>2856.4</v>
      </c>
      <c r="D2141" s="14">
        <f>INDEX('1.2'!$B$6:$X$103,MATCH(B2141,'1.2'!$A$6:$A$103,0),MATCH(Data!A2141,'1.2'!$B$5:$X$5,0))</f>
        <v>2859.3</v>
      </c>
      <c r="E2141" s="14">
        <f>INDEX('1.6.2'!$B$7:$X$104,MATCH(B2141,'1.6.2'!$A$7:$A$104,0),MATCH(Data!A2141,'1.6.2'!$B$6:$X$6,0))</f>
        <v>58.1</v>
      </c>
      <c r="F2141" s="14">
        <f>INDEX('2.10.1'!$B$8:$X$105,MATCH(B2141,'2.10.1'!$A$8:$A$105,0),MATCH(Data!A2141,'2.10.1'!$B$7:$X$7,0))</f>
        <v>3.6</v>
      </c>
      <c r="G2141" s="14">
        <f>INDEX('3.2'!$B$7:$X$104,MATCH(B2141,'3.2'!$A$7:$A$104,0),MATCH(Data!A2141,'3.2'!$B$6:$X$6,0))</f>
        <v>36090</v>
      </c>
      <c r="H2141" s="14">
        <f>INDEX('20.9'!$B$7:$X$104,MATCH(B2141,'20.9'!$A$7:$A$104,0),MATCH(Data!A2141,'20.9'!$B$6:$X$6,0))</f>
        <v>79264</v>
      </c>
      <c r="I2141" s="14">
        <f>INDEX('20.10'!$B$7:$X$104,MATCH(B2141,'20.10'!$A$7:$A$104,0),MATCH(Data!A2141,'20.10'!$B$6:$X$6,0))</f>
        <v>69473</v>
      </c>
      <c r="J2141" s="14">
        <f>INDEX('20.13'!$B$7:$X$104,MATCH(B2141,'20.13'!$A$7:$A$104,0),MATCH(Data!A2141,'20.13'!$B$6:$X$6,0))</f>
        <v>120.8</v>
      </c>
      <c r="K2141" s="14"/>
    </row>
    <row r="2142" spans="1:11" hidden="1" x14ac:dyDescent="0.45">
      <c r="A2142" s="116">
        <v>2021</v>
      </c>
      <c r="B2142" s="14" t="s">
        <v>110</v>
      </c>
      <c r="C2142" s="14">
        <f>INDEX('1.1'!$B$6:$X$103,MATCH(B2142,'1.1'!$A$6:$A$103,0),MATCH(Data!A2142,'1.1'!$B$5:$X$5,0))</f>
        <v>2363.4</v>
      </c>
      <c r="D2142" s="14">
        <f>INDEX('1.2'!$B$6:$X$103,MATCH(B2142,'1.2'!$A$6:$A$103,0),MATCH(Data!A2142,'1.2'!$B$5:$X$5,0))</f>
        <v>2372.1</v>
      </c>
      <c r="E2142" s="14">
        <f>INDEX('1.6.2'!$B$7:$X$104,MATCH(B2142,'1.6.2'!$A$7:$A$104,0),MATCH(Data!A2142,'1.6.2'!$B$6:$X$6,0))</f>
        <v>56.3</v>
      </c>
      <c r="F2142" s="14">
        <f>INDEX('2.10.1'!$B$8:$X$105,MATCH(B2142,'2.10.1'!$A$8:$A$105,0),MATCH(Data!A2142,'2.10.1'!$B$7:$X$7,0))</f>
        <v>6</v>
      </c>
      <c r="G2142" s="14">
        <f>INDEX('3.2'!$B$7:$X$104,MATCH(B2142,'3.2'!$A$7:$A$104,0),MATCH(Data!A2142,'3.2'!$B$6:$X$6,0))</f>
        <v>30346</v>
      </c>
      <c r="H2142" s="14">
        <f>INDEX('20.9'!$B$7:$X$104,MATCH(B2142,'20.9'!$A$7:$A$104,0),MATCH(Data!A2142,'20.9'!$B$6:$X$6,0))</f>
        <v>96894</v>
      </c>
      <c r="I2142" s="14">
        <f>INDEX('20.10'!$B$7:$X$104,MATCH(B2142,'20.10'!$A$7:$A$104,0),MATCH(Data!A2142,'20.10'!$B$6:$X$6,0))</f>
        <v>69147</v>
      </c>
      <c r="J2142" s="14">
        <f>INDEX('20.13'!$B$7:$X$104,MATCH(B2142,'20.13'!$A$7:$A$104,0),MATCH(Data!A2142,'20.13'!$B$6:$X$6,0))</f>
        <v>122.6</v>
      </c>
      <c r="K2142" s="14"/>
    </row>
    <row r="2143" spans="1:11" hidden="1" x14ac:dyDescent="0.45">
      <c r="A2143" s="116">
        <v>2021</v>
      </c>
      <c r="B2143" s="14" t="s">
        <v>111</v>
      </c>
      <c r="C2143" s="14">
        <f>INDEX('1.1'!$B$6:$X$103,MATCH(B2143,'1.1'!$A$6:$A$103,0),MATCH(Data!A2143,'1.1'!$B$5:$X$5,0))</f>
        <v>2592</v>
      </c>
      <c r="D2143" s="14">
        <f>INDEX('1.2'!$B$6:$X$103,MATCH(B2143,'1.2'!$A$6:$A$103,0),MATCH(Data!A2143,'1.2'!$B$5:$X$5,0))</f>
        <v>2607.1</v>
      </c>
      <c r="E2143" s="14">
        <f>INDEX('1.6.2'!$B$7:$X$104,MATCH(B2143,'1.6.2'!$A$7:$A$104,0),MATCH(Data!A2143,'1.6.2'!$B$6:$X$6,0))</f>
        <v>56.5</v>
      </c>
      <c r="F2143" s="14">
        <f>INDEX('2.10.1'!$B$8:$X$105,MATCH(B2143,'2.10.1'!$A$8:$A$105,0),MATCH(Data!A2143,'2.10.1'!$B$7:$X$7,0))</f>
        <v>5.4</v>
      </c>
      <c r="G2143" s="14">
        <f>INDEX('3.2'!$B$7:$X$104,MATCH(B2143,'3.2'!$A$7:$A$104,0),MATCH(Data!A2143,'3.2'!$B$6:$X$6,0))</f>
        <v>28048</v>
      </c>
      <c r="H2143" s="14">
        <f>INDEX('20.9'!$B$7:$X$104,MATCH(B2143,'20.9'!$A$7:$A$104,0),MATCH(Data!A2143,'20.9'!$B$6:$X$6,0))</f>
        <v>63143</v>
      </c>
      <c r="I2143" s="14">
        <f>INDEX('20.10'!$B$7:$X$104,MATCH(B2143,'20.10'!$A$7:$A$104,0),MATCH(Data!A2143,'20.10'!$B$6:$X$6,0))</f>
        <v>55970</v>
      </c>
      <c r="J2143" s="14">
        <f>INDEX('20.13'!$B$7:$X$104,MATCH(B2143,'20.13'!$A$7:$A$104,0),MATCH(Data!A2143,'20.13'!$B$6:$X$6,0))</f>
        <v>116.6</v>
      </c>
      <c r="K2143" s="14"/>
    </row>
    <row r="2144" spans="1:11" hidden="1" x14ac:dyDescent="0.45">
      <c r="A2144" s="116">
        <v>2021</v>
      </c>
      <c r="B2144" s="14" t="s">
        <v>112</v>
      </c>
      <c r="C2144" s="14">
        <f>INDEX('1.1'!$B$6:$X$103,MATCH(B2144,'1.1'!$A$6:$A$103,0),MATCH(Data!A2144,'1.1'!$B$5:$X$5,0))</f>
        <v>2797.5</v>
      </c>
      <c r="D2144" s="14">
        <f>INDEX('1.2'!$B$6:$X$103,MATCH(B2144,'1.2'!$A$6:$A$103,0),MATCH(Data!A2144,'1.2'!$B$5:$X$5,0))</f>
        <v>2799.5</v>
      </c>
      <c r="E2144" s="14">
        <f>INDEX('1.6.2'!$B$7:$X$104,MATCH(B2144,'1.6.2'!$A$7:$A$104,0),MATCH(Data!A2144,'1.6.2'!$B$6:$X$6,0))</f>
        <v>57.1</v>
      </c>
      <c r="F2144" s="14">
        <f>INDEX('2.10.1'!$B$8:$X$105,MATCH(B2144,'2.10.1'!$A$8:$A$105,0),MATCH(Data!A2144,'2.10.1'!$B$7:$X$7,0))</f>
        <v>6.1</v>
      </c>
      <c r="G2144" s="14">
        <f>INDEX('3.2'!$B$7:$X$104,MATCH(B2144,'3.2'!$A$7:$A$104,0),MATCH(Data!A2144,'3.2'!$B$6:$X$6,0))</f>
        <v>35261</v>
      </c>
      <c r="H2144" s="14">
        <f>INDEX('20.9'!$B$7:$X$104,MATCH(B2144,'20.9'!$A$7:$A$104,0),MATCH(Data!A2144,'20.9'!$B$6:$X$6,0))</f>
        <v>73620</v>
      </c>
      <c r="I2144" s="14">
        <f>INDEX('20.10'!$B$7:$X$104,MATCH(B2144,'20.10'!$A$7:$A$104,0),MATCH(Data!A2144,'20.10'!$B$6:$X$6,0))</f>
        <v>66072</v>
      </c>
      <c r="J2144" s="14">
        <f>INDEX('20.13'!$B$7:$X$104,MATCH(B2144,'20.13'!$A$7:$A$104,0),MATCH(Data!A2144,'20.13'!$B$6:$X$6,0))</f>
        <v>110.8</v>
      </c>
      <c r="K2144" s="14"/>
    </row>
    <row r="2145" spans="1:11" hidden="1" x14ac:dyDescent="0.45">
      <c r="A2145" s="116">
        <v>2021</v>
      </c>
      <c r="B2145" s="14" t="s">
        <v>113</v>
      </c>
      <c r="C2145" s="14">
        <f>INDEX('1.1'!$B$6:$X$103,MATCH(B2145,'1.1'!$A$6:$A$103,0),MATCH(Data!A2145,'1.1'!$B$5:$X$5,0))</f>
        <v>1851.5</v>
      </c>
      <c r="D2145" s="14">
        <f>INDEX('1.2'!$B$6:$X$103,MATCH(B2145,'1.2'!$A$6:$A$103,0),MATCH(Data!A2145,'1.2'!$B$5:$X$5,0))</f>
        <v>1864.8</v>
      </c>
      <c r="E2145" s="14">
        <f>INDEX('1.6.2'!$B$7:$X$104,MATCH(B2145,'1.6.2'!$A$7:$A$104,0),MATCH(Data!A2145,'1.6.2'!$B$6:$X$6,0))</f>
        <v>55.7</v>
      </c>
      <c r="F2145" s="14">
        <f>INDEX('2.10.1'!$B$8:$X$105,MATCH(B2145,'2.10.1'!$A$8:$A$105,0),MATCH(Data!A2145,'2.10.1'!$B$7:$X$7,0))</f>
        <v>6.5</v>
      </c>
      <c r="G2145" s="14">
        <f>INDEX('3.2'!$B$7:$X$104,MATCH(B2145,'3.2'!$A$7:$A$104,0),MATCH(Data!A2145,'3.2'!$B$6:$X$6,0))</f>
        <v>29972</v>
      </c>
      <c r="H2145" s="14">
        <f>INDEX('20.9'!$B$7:$X$104,MATCH(B2145,'20.9'!$A$7:$A$104,0),MATCH(Data!A2145,'20.9'!$B$6:$X$6,0))</f>
        <v>68905</v>
      </c>
      <c r="I2145" s="14">
        <f>INDEX('20.10'!$B$7:$X$104,MATCH(B2145,'20.10'!$A$7:$A$104,0),MATCH(Data!A2145,'20.10'!$B$6:$X$6,0))</f>
        <v>62521</v>
      </c>
      <c r="J2145" s="14">
        <f>INDEX('20.13'!$B$7:$X$104,MATCH(B2145,'20.13'!$A$7:$A$104,0),MATCH(Data!A2145,'20.13'!$B$6:$X$6,0))</f>
        <v>113.1</v>
      </c>
      <c r="K2145" s="14"/>
    </row>
    <row r="2146" spans="1:11" hidden="1" x14ac:dyDescent="0.45">
      <c r="A2146" s="116">
        <v>2021</v>
      </c>
      <c r="B2146" s="14" t="s">
        <v>114</v>
      </c>
      <c r="C2146" s="14">
        <f>INDEX('1.1'!$B$6:$X$103,MATCH(B2146,'1.1'!$A$6:$A$103,0),MATCH(Data!A2146,'1.1'!$B$5:$X$5,0))</f>
        <v>1062.7</v>
      </c>
      <c r="D2146" s="14">
        <f>INDEX('1.2'!$B$6:$X$103,MATCH(B2146,'1.2'!$A$6:$A$103,0),MATCH(Data!A2146,'1.2'!$B$5:$X$5,0))</f>
        <v>1064</v>
      </c>
      <c r="E2146" s="14">
        <f>INDEX('1.6.2'!$B$7:$X$104,MATCH(B2146,'1.6.2'!$A$7:$A$104,0),MATCH(Data!A2146,'1.6.2'!$B$6:$X$6,0))</f>
        <v>58.5</v>
      </c>
      <c r="F2146" s="14">
        <f>INDEX('2.10.1'!$B$8:$X$105,MATCH(B2146,'2.10.1'!$A$8:$A$105,0),MATCH(Data!A2146,'2.10.1'!$B$7:$X$7,0))</f>
        <v>6.8</v>
      </c>
      <c r="G2146" s="14">
        <f>INDEX('3.2'!$B$7:$X$104,MATCH(B2146,'3.2'!$A$7:$A$104,0),MATCH(Data!A2146,'3.2'!$B$6:$X$6,0))</f>
        <v>30976</v>
      </c>
      <c r="H2146" s="14">
        <f>INDEX('20.9'!$B$7:$X$104,MATCH(B2146,'20.9'!$A$7:$A$104,0),MATCH(Data!A2146,'20.9'!$B$6:$X$6,0))</f>
        <v>75508</v>
      </c>
      <c r="I2146" s="14">
        <f>INDEX('20.10'!$B$7:$X$104,MATCH(B2146,'20.10'!$A$7:$A$104,0),MATCH(Data!A2146,'20.10'!$B$6:$X$6,0))</f>
        <v>69717</v>
      </c>
      <c r="J2146" s="14">
        <f>INDEX('20.13'!$B$7:$X$104,MATCH(B2146,'20.13'!$A$7:$A$104,0),MATCH(Data!A2146,'20.13'!$B$6:$X$6,0))</f>
        <v>129.4</v>
      </c>
      <c r="K2146" s="14"/>
    </row>
    <row r="2147" spans="1:11" ht="18" hidden="1" x14ac:dyDescent="0.45">
      <c r="A2147" s="116">
        <v>2021</v>
      </c>
      <c r="B2147" s="44" t="s">
        <v>146</v>
      </c>
      <c r="C2147" s="14">
        <f>INDEX('1.1'!$B$6:$X$103,MATCH(B2147,'1.1'!$A$6:$A$103,0),MATCH(Data!A2147,'1.1'!$B$5:$X$5,0))</f>
        <v>7966.6</v>
      </c>
      <c r="D2147" s="14">
        <f>INDEX('1.2'!$B$6:$X$103,MATCH(B2147,'1.2'!$A$6:$A$103,0),MATCH(Data!A2147,'1.2'!$B$5:$X$5,0))</f>
        <v>7988.3</v>
      </c>
      <c r="E2147" s="14">
        <f>INDEX('1.6.2'!$B$7:$X$104,MATCH(B2147,'1.6.2'!$A$7:$A$104,0),MATCH(Data!A2147,'1.6.2'!$B$6:$X$6,0))</f>
        <v>59</v>
      </c>
      <c r="F2147" s="14">
        <f>INDEX('2.10.1'!$B$8:$X$105,MATCH(B2147,'2.10.1'!$A$8:$A$105,0),MATCH(Data!A2147,'2.10.1'!$B$7:$X$7,0))</f>
        <v>5.7</v>
      </c>
      <c r="G2147" s="14">
        <f>INDEX('3.2'!$B$7:$X$104,MATCH(B2147,'3.2'!$A$7:$A$104,0),MATCH(Data!A2147,'3.2'!$B$6:$X$6,0))</f>
        <v>42455</v>
      </c>
      <c r="H2147" s="14">
        <f>INDEX('20.9'!$B$7:$X$104,MATCH(B2147,'20.9'!$A$7:$A$104,0),MATCH(Data!A2147,'20.9'!$B$6:$X$6,0))</f>
        <v>108096</v>
      </c>
      <c r="I2147" s="14">
        <f>INDEX('20.10'!$B$7:$X$104,MATCH(B2147,'20.10'!$A$7:$A$104,0),MATCH(Data!A2147,'20.10'!$B$6:$X$6,0))</f>
        <v>95174</v>
      </c>
      <c r="J2147" s="14">
        <f>INDEX('20.13'!$B$7:$X$104,MATCH(B2147,'20.13'!$A$7:$A$104,0),MATCH(Data!A2147,'20.13'!$B$6:$X$6,0))</f>
        <v>110.2</v>
      </c>
      <c r="K2147" s="14"/>
    </row>
    <row r="2148" spans="1:11" hidden="1" x14ac:dyDescent="0.45">
      <c r="A2148" s="116">
        <v>2021</v>
      </c>
      <c r="B2148" s="14" t="s">
        <v>115</v>
      </c>
      <c r="C2148" s="14">
        <f>INDEX('1.1'!$B$6:$X$103,MATCH(B2148,'1.1'!$A$6:$A$103,0),MATCH(Data!A2148,'1.1'!$B$5:$X$5,0))</f>
        <v>978</v>
      </c>
      <c r="D2148" s="14">
        <f>INDEX('1.2'!$B$6:$X$103,MATCH(B2148,'1.2'!$A$6:$A$103,0),MATCH(Data!A2148,'1.2'!$B$5:$X$5,0))</f>
        <v>979.5</v>
      </c>
      <c r="E2148" s="14">
        <f>INDEX('1.6.2'!$B$7:$X$104,MATCH(B2148,'1.6.2'!$A$7:$A$104,0),MATCH(Data!A2148,'1.6.2'!$B$6:$X$6,0))</f>
        <v>56.7</v>
      </c>
      <c r="F2148" s="14">
        <f>INDEX('2.10.1'!$B$8:$X$105,MATCH(B2148,'2.10.1'!$A$8:$A$105,0),MATCH(Data!A2148,'2.10.1'!$B$7:$X$7,0))</f>
        <v>9.5</v>
      </c>
      <c r="G2148" s="14">
        <f>INDEX('3.2'!$B$7:$X$104,MATCH(B2148,'3.2'!$A$7:$A$104,0),MATCH(Data!A2148,'3.2'!$B$6:$X$6,0))</f>
        <v>28314</v>
      </c>
      <c r="H2148" s="14">
        <f>INDEX('20.9'!$B$7:$X$104,MATCH(B2148,'20.9'!$A$7:$A$104,0),MATCH(Data!A2148,'20.9'!$B$6:$X$6,0))</f>
        <v>76711</v>
      </c>
      <c r="I2148" s="14">
        <f>INDEX('20.10'!$B$7:$X$104,MATCH(B2148,'20.10'!$A$7:$A$104,0),MATCH(Data!A2148,'20.10'!$B$6:$X$6,0))</f>
        <v>75651</v>
      </c>
      <c r="J2148" s="14">
        <f>INDEX('20.13'!$B$7:$X$104,MATCH(B2148,'20.13'!$A$7:$A$104,0),MATCH(Data!A2148,'20.13'!$B$6:$X$6,0))</f>
        <v>103.5</v>
      </c>
      <c r="K2148" s="14"/>
    </row>
    <row r="2149" spans="1:11" hidden="1" x14ac:dyDescent="0.45">
      <c r="A2149" s="116">
        <v>2021</v>
      </c>
      <c r="B2149" s="14" t="s">
        <v>116</v>
      </c>
      <c r="C2149" s="14">
        <f>INDEX('1.1'!$B$6:$X$103,MATCH(B2149,'1.1'!$A$6:$A$103,0),MATCH(Data!A2149,'1.1'!$B$5:$X$5,0))</f>
        <v>997.8</v>
      </c>
      <c r="D2149" s="14">
        <f>INDEX('1.2'!$B$6:$X$103,MATCH(B2149,'1.2'!$A$6:$A$103,0),MATCH(Data!A2149,'1.2'!$B$5:$X$5,0))</f>
        <v>992.6</v>
      </c>
      <c r="E2149" s="14">
        <f>INDEX('1.6.2'!$B$7:$X$104,MATCH(B2149,'1.6.2'!$A$7:$A$104,0),MATCH(Data!A2149,'1.6.2'!$B$6:$X$6,0))</f>
        <v>60.2</v>
      </c>
      <c r="F2149" s="14">
        <f>INDEX('2.10.1'!$B$8:$X$105,MATCH(B2149,'2.10.1'!$A$8:$A$105,0),MATCH(Data!A2149,'2.10.1'!$B$7:$X$7,0))</f>
        <v>6.9</v>
      </c>
      <c r="G2149" s="14">
        <f>INDEX('3.2'!$B$7:$X$104,MATCH(B2149,'3.2'!$A$7:$A$104,0),MATCH(Data!A2149,'3.2'!$B$6:$X$6,0))</f>
        <v>50369</v>
      </c>
      <c r="H2149" s="14">
        <f>INDEX('20.9'!$B$7:$X$104,MATCH(B2149,'20.9'!$A$7:$A$104,0),MATCH(Data!A2149,'20.9'!$B$6:$X$6,0))</f>
        <v>111274</v>
      </c>
      <c r="I2149" s="14">
        <f>INDEX('20.10'!$B$7:$X$104,MATCH(B2149,'20.10'!$A$7:$A$104,0),MATCH(Data!A2149,'20.10'!$B$6:$X$6,0))</f>
        <v>84124</v>
      </c>
      <c r="J2149" s="14">
        <f>INDEX('20.13'!$B$7:$X$104,MATCH(B2149,'20.13'!$A$7:$A$104,0),MATCH(Data!A2149,'20.13'!$B$6:$X$6,0))</f>
        <v>112.7</v>
      </c>
      <c r="K2149" s="14"/>
    </row>
    <row r="2150" spans="1:11" hidden="1" x14ac:dyDescent="0.45">
      <c r="A2150" s="116">
        <v>2021</v>
      </c>
      <c r="B2150" s="14" t="s">
        <v>117</v>
      </c>
      <c r="C2150" s="14">
        <f>INDEX('1.1'!$B$6:$X$103,MATCH(B2150,'1.1'!$A$6:$A$103,0),MATCH(Data!A2150,'1.1'!$B$5:$X$5,0))</f>
        <v>1000.5</v>
      </c>
      <c r="D2150" s="14">
        <f>INDEX('1.2'!$B$6:$X$103,MATCH(B2150,'1.2'!$A$6:$A$103,0),MATCH(Data!A2150,'1.2'!$B$5:$X$5,0))</f>
        <v>1007.6</v>
      </c>
      <c r="E2150" s="14">
        <f>INDEX('1.6.2'!$B$7:$X$104,MATCH(B2150,'1.6.2'!$A$7:$A$104,0),MATCH(Data!A2150,'1.6.2'!$B$6:$X$6,0))</f>
        <v>58.7</v>
      </c>
      <c r="F2150" s="14">
        <f>INDEX('2.10.1'!$B$8:$X$105,MATCH(B2150,'2.10.1'!$A$8:$A$105,0),MATCH(Data!A2150,'2.10.1'!$B$7:$X$7,0))</f>
        <v>9.3000000000000007</v>
      </c>
      <c r="G2150" s="14">
        <f>INDEX('3.2'!$B$7:$X$104,MATCH(B2150,'3.2'!$A$7:$A$104,0),MATCH(Data!A2150,'3.2'!$B$6:$X$6,0))</f>
        <v>29827</v>
      </c>
      <c r="H2150" s="14">
        <f>INDEX('20.9'!$B$7:$X$104,MATCH(B2150,'20.9'!$A$7:$A$104,0),MATCH(Data!A2150,'20.9'!$B$6:$X$6,0))</f>
        <v>88297</v>
      </c>
      <c r="I2150" s="14">
        <f>INDEX('20.10'!$B$7:$X$104,MATCH(B2150,'20.10'!$A$7:$A$104,0),MATCH(Data!A2150,'20.10'!$B$6:$X$6,0))</f>
        <v>75138</v>
      </c>
      <c r="J2150" s="14">
        <f>INDEX('20.13'!$B$7:$X$104,MATCH(B2150,'20.13'!$A$7:$A$104,0),MATCH(Data!A2150,'20.13'!$B$6:$X$6,0))</f>
        <v>111.8</v>
      </c>
      <c r="K2150" s="14"/>
    </row>
    <row r="2151" spans="1:11" hidden="1" x14ac:dyDescent="0.45">
      <c r="A2151" s="116">
        <v>2021</v>
      </c>
      <c r="B2151" s="14" t="s">
        <v>118</v>
      </c>
      <c r="C2151" s="14">
        <f>INDEX('1.1'!$B$6:$X$103,MATCH(B2151,'1.1'!$A$6:$A$103,0),MATCH(Data!A2151,'1.1'!$B$5:$X$5,0))</f>
        <v>292.60000000000002</v>
      </c>
      <c r="D2151" s="14">
        <f>INDEX('1.2'!$B$6:$X$103,MATCH(B2151,'1.2'!$A$6:$A$103,0),MATCH(Data!A2151,'1.2'!$B$5:$X$5,0))</f>
        <v>292.89999999999998</v>
      </c>
      <c r="E2151" s="14">
        <f>INDEX('1.6.2'!$B$7:$X$104,MATCH(B2151,'1.6.2'!$A$7:$A$104,0),MATCH(Data!A2151,'1.6.2'!$B$6:$X$6,0))</f>
        <v>61.2</v>
      </c>
      <c r="F2151" s="14">
        <f>INDEX('2.10.1'!$B$8:$X$105,MATCH(B2151,'2.10.1'!$A$8:$A$105,0),MATCH(Data!A2151,'2.10.1'!$B$7:$X$7,0))</f>
        <v>3.5</v>
      </c>
      <c r="G2151" s="14">
        <f>INDEX('3.2'!$B$7:$X$104,MATCH(B2151,'3.2'!$A$7:$A$104,0),MATCH(Data!A2151,'3.2'!$B$6:$X$6,0))</f>
        <v>60794</v>
      </c>
      <c r="H2151" s="14">
        <f>INDEX('20.9'!$B$7:$X$104,MATCH(B2151,'20.9'!$A$7:$A$104,0),MATCH(Data!A2151,'20.9'!$B$6:$X$6,0))</f>
        <v>111847</v>
      </c>
      <c r="I2151" s="14">
        <f>INDEX('20.10'!$B$7:$X$104,MATCH(B2151,'20.10'!$A$7:$A$104,0),MATCH(Data!A2151,'20.10'!$B$6:$X$6,0))</f>
        <v>78339</v>
      </c>
      <c r="J2151" s="14">
        <f>INDEX('20.13'!$B$7:$X$104,MATCH(B2151,'20.13'!$A$7:$A$104,0),MATCH(Data!A2151,'20.13'!$B$6:$X$6,0))</f>
        <v>113.4</v>
      </c>
      <c r="K2151" s="14"/>
    </row>
    <row r="2152" spans="1:11" hidden="1" x14ac:dyDescent="0.45">
      <c r="A2152" s="116">
        <v>2021</v>
      </c>
      <c r="B2152" s="14" t="s">
        <v>119</v>
      </c>
      <c r="C2152" s="14">
        <f>INDEX('1.1'!$B$6:$X$103,MATCH(B2152,'1.1'!$A$6:$A$103,0),MATCH(Data!A2152,'1.1'!$B$5:$X$5,0))</f>
        <v>1841.9</v>
      </c>
      <c r="D2152" s="14">
        <f>INDEX('1.2'!$B$6:$X$103,MATCH(B2152,'1.2'!$A$6:$A$103,0),MATCH(Data!A2152,'1.2'!$B$5:$X$5,0))</f>
        <v>1850.1</v>
      </c>
      <c r="E2152" s="14">
        <f>INDEX('1.6.2'!$B$7:$X$104,MATCH(B2152,'1.6.2'!$A$7:$A$104,0),MATCH(Data!A2152,'1.6.2'!$B$6:$X$6,0))</f>
        <v>59.1</v>
      </c>
      <c r="F2152" s="14">
        <f>INDEX('2.10.1'!$B$8:$X$105,MATCH(B2152,'2.10.1'!$A$8:$A$105,0),MATCH(Data!A2152,'2.10.1'!$B$7:$X$7,0))</f>
        <v>4.2</v>
      </c>
      <c r="G2152" s="14">
        <f>INDEX('3.2'!$B$7:$X$104,MATCH(B2152,'3.2'!$A$7:$A$104,0),MATCH(Data!A2152,'3.2'!$B$6:$X$6,0))</f>
        <v>40843</v>
      </c>
      <c r="H2152" s="14">
        <f>INDEX('20.9'!$B$7:$X$104,MATCH(B2152,'20.9'!$A$7:$A$104,0),MATCH(Data!A2152,'20.9'!$B$6:$X$6,0))</f>
        <v>122177</v>
      </c>
      <c r="I2152" s="14">
        <f>INDEX('20.10'!$B$7:$X$104,MATCH(B2152,'20.10'!$A$7:$A$104,0),MATCH(Data!A2152,'20.10'!$B$6:$X$6,0))</f>
        <v>117466</v>
      </c>
      <c r="J2152" s="14">
        <f>INDEX('20.13'!$B$7:$X$104,MATCH(B2152,'20.13'!$A$7:$A$104,0),MATCH(Data!A2152,'20.13'!$B$6:$X$6,0))</f>
        <v>109.4</v>
      </c>
      <c r="K2152" s="14"/>
    </row>
    <row r="2153" spans="1:11" hidden="1" x14ac:dyDescent="0.45">
      <c r="A2153" s="116">
        <v>2021</v>
      </c>
      <c r="B2153" s="14" t="s">
        <v>147</v>
      </c>
      <c r="C2153" s="14">
        <f>INDEX('1.1'!$B$6:$X$103,MATCH(B2153,'1.1'!$A$6:$A$103,0),MATCH(Data!A2153,'1.1'!$B$5:$X$5,0))</f>
        <v>1292.8</v>
      </c>
      <c r="D2153" s="14">
        <f>INDEX('1.2'!$B$6:$X$103,MATCH(B2153,'1.2'!$A$6:$A$103,0),MATCH(Data!A2153,'1.2'!$B$5:$X$5,0))</f>
        <v>1293.9000000000001</v>
      </c>
      <c r="E2153" s="14">
        <f>INDEX('1.6.2'!$B$7:$X$104,MATCH(B2153,'1.6.2'!$A$7:$A$104,0),MATCH(Data!A2153,'1.6.2'!$B$6:$X$6,0))</f>
        <v>59.1</v>
      </c>
      <c r="F2153" s="14">
        <f>INDEX('2.10.1'!$B$8:$X$105,MATCH(B2153,'2.10.1'!$A$8:$A$105,0),MATCH(Data!A2153,'2.10.1'!$B$7:$X$7,0))</f>
        <v>3.1</v>
      </c>
      <c r="G2153" s="14">
        <f>INDEX('3.2'!$B$7:$X$104,MATCH(B2153,'3.2'!$A$7:$A$104,0),MATCH(Data!A2153,'3.2'!$B$6:$X$6,0))</f>
        <v>44108</v>
      </c>
      <c r="H2153" s="14">
        <f>INDEX('20.9'!$B$7:$X$104,MATCH(B2153,'20.9'!$A$7:$A$104,0),MATCH(Data!A2153,'20.9'!$B$6:$X$6,0))</f>
        <v>110014</v>
      </c>
      <c r="I2153" s="14">
        <f>INDEX('20.10'!$B$7:$X$104,MATCH(B2153,'20.10'!$A$7:$A$104,0),MATCH(Data!A2153,'20.10'!$B$6:$X$6,0))</f>
        <v>96714</v>
      </c>
      <c r="J2153" s="14">
        <f>INDEX('20.13'!$B$7:$X$104,MATCH(B2153,'20.13'!$A$7:$A$104,0),MATCH(Data!A2153,'20.13'!$B$6:$X$6,0))</f>
        <v>113.8</v>
      </c>
      <c r="K2153" s="14"/>
    </row>
    <row r="2154" spans="1:11" hidden="1" x14ac:dyDescent="0.45">
      <c r="A2154" s="116">
        <v>2021</v>
      </c>
      <c r="B2154" s="14" t="s">
        <v>120</v>
      </c>
      <c r="C2154" s="14">
        <f>INDEX('1.1'!$B$6:$X$103,MATCH(B2154,'1.1'!$A$6:$A$103,0),MATCH(Data!A2154,'1.1'!$B$5:$X$5,0))</f>
        <v>763.6</v>
      </c>
      <c r="D2154" s="14">
        <f>INDEX('1.2'!$B$6:$X$103,MATCH(B2154,'1.2'!$A$6:$A$103,0),MATCH(Data!A2154,'1.2'!$B$5:$X$5,0))</f>
        <v>768.6</v>
      </c>
      <c r="E2154" s="14">
        <f>INDEX('1.6.2'!$B$7:$X$104,MATCH(B2154,'1.6.2'!$A$7:$A$104,0),MATCH(Data!A2154,'1.6.2'!$B$6:$X$6,0))</f>
        <v>58.7</v>
      </c>
      <c r="F2154" s="14">
        <f>INDEX('2.10.1'!$B$8:$X$105,MATCH(B2154,'2.10.1'!$A$8:$A$105,0),MATCH(Data!A2154,'2.10.1'!$B$7:$X$7,0))</f>
        <v>5.2</v>
      </c>
      <c r="G2154" s="14">
        <f>INDEX('3.2'!$B$7:$X$104,MATCH(B2154,'3.2'!$A$7:$A$104,0),MATCH(Data!A2154,'3.2'!$B$6:$X$6,0))</f>
        <v>39626</v>
      </c>
      <c r="H2154" s="14">
        <f>INDEX('20.9'!$B$7:$X$104,MATCH(B2154,'20.9'!$A$7:$A$104,0),MATCH(Data!A2154,'20.9'!$B$6:$X$6,0))</f>
        <v>106830</v>
      </c>
      <c r="I2154" s="14">
        <f>INDEX('20.10'!$B$7:$X$104,MATCH(B2154,'20.10'!$A$7:$A$104,0),MATCH(Data!A2154,'20.10'!$B$6:$X$6,0))</f>
        <v>101433</v>
      </c>
      <c r="J2154" s="14">
        <f>INDEX('20.13'!$B$7:$X$104,MATCH(B2154,'20.13'!$A$7:$A$104,0),MATCH(Data!A2154,'20.13'!$B$6:$X$6,0))</f>
        <v>109.5</v>
      </c>
      <c r="K2154" s="14"/>
    </row>
    <row r="2155" spans="1:11" hidden="1" x14ac:dyDescent="0.45">
      <c r="A2155" s="116">
        <v>2021</v>
      </c>
      <c r="B2155" s="14" t="s">
        <v>121</v>
      </c>
      <c r="C2155" s="14">
        <f>INDEX('1.1'!$B$6:$X$103,MATCH(B2155,'1.1'!$A$6:$A$103,0),MATCH(Data!A2155,'1.1'!$B$5:$X$5,0))</f>
        <v>135.9</v>
      </c>
      <c r="D2155" s="14">
        <f>INDEX('1.2'!$B$6:$X$103,MATCH(B2155,'1.2'!$A$6:$A$103,0),MATCH(Data!A2155,'1.2'!$B$5:$X$5,0))</f>
        <v>136.6</v>
      </c>
      <c r="E2155" s="14">
        <f>INDEX('1.6.2'!$B$7:$X$104,MATCH(B2155,'1.6.2'!$A$7:$A$104,0),MATCH(Data!A2155,'1.6.2'!$B$6:$X$6,0))</f>
        <v>62.3</v>
      </c>
      <c r="F2155" s="14">
        <f>INDEX('2.10.1'!$B$8:$X$105,MATCH(B2155,'2.10.1'!$A$8:$A$105,0),MATCH(Data!A2155,'2.10.1'!$B$7:$X$7,0))</f>
        <v>4.9000000000000004</v>
      </c>
      <c r="G2155" s="14">
        <f>INDEX('3.2'!$B$7:$X$104,MATCH(B2155,'3.2'!$A$7:$A$104,0),MATCH(Data!A2155,'3.2'!$B$6:$X$6,0))</f>
        <v>80979</v>
      </c>
      <c r="H2155" s="14">
        <f>INDEX('20.9'!$B$7:$X$104,MATCH(B2155,'20.9'!$A$7:$A$104,0),MATCH(Data!A2155,'20.9'!$B$6:$X$6,0))</f>
        <v>105723</v>
      </c>
      <c r="I2155" s="14">
        <f>INDEX('20.10'!$B$7:$X$104,MATCH(B2155,'20.10'!$A$7:$A$104,0),MATCH(Data!A2155,'20.10'!$B$6:$X$6,0))</f>
        <v>73496</v>
      </c>
      <c r="J2155" s="14">
        <f>INDEX('20.13'!$B$7:$X$104,MATCH(B2155,'20.13'!$A$7:$A$104,0),MATCH(Data!A2155,'20.13'!$B$6:$X$6,0))</f>
        <v>112.4</v>
      </c>
      <c r="K2155" s="14"/>
    </row>
    <row r="2156" spans="1:11" hidden="1" x14ac:dyDescent="0.45">
      <c r="A2156" s="116">
        <v>2021</v>
      </c>
      <c r="B2156" s="14" t="s">
        <v>122</v>
      </c>
      <c r="C2156" s="14">
        <f>INDEX('1.1'!$B$6:$X$103,MATCH(B2156,'1.1'!$A$6:$A$103,0),MATCH(Data!A2156,'1.1'!$B$5:$X$5,0))</f>
        <v>466</v>
      </c>
      <c r="D2156" s="14">
        <f>INDEX('1.2'!$B$6:$X$103,MATCH(B2156,'1.2'!$A$6:$A$103,0),MATCH(Data!A2156,'1.2'!$B$5:$X$5,0))</f>
        <v>467.70000000000005</v>
      </c>
      <c r="E2156" s="14">
        <f>INDEX('1.6.2'!$B$7:$X$104,MATCH(B2156,'1.6.2'!$A$7:$A$104,0),MATCH(Data!A2156,'1.6.2'!$B$6:$X$6,0))</f>
        <v>59.3</v>
      </c>
      <c r="F2156" s="14">
        <f>INDEX('2.10.1'!$B$8:$X$105,MATCH(B2156,'2.10.1'!$A$8:$A$105,0),MATCH(Data!A2156,'2.10.1'!$B$7:$X$7,0))</f>
        <v>5.2</v>
      </c>
      <c r="G2156" s="14">
        <f>INDEX('3.2'!$B$7:$X$104,MATCH(B2156,'3.2'!$A$7:$A$104,0),MATCH(Data!A2156,'3.2'!$B$6:$X$6,0))</f>
        <v>63854</v>
      </c>
      <c r="H2156" s="14">
        <f>INDEX('20.9'!$B$7:$X$104,MATCH(B2156,'20.9'!$A$7:$A$104,0),MATCH(Data!A2156,'20.9'!$B$6:$X$6,0))</f>
        <v>116744</v>
      </c>
      <c r="I2156" s="14">
        <f>INDEX('20.10'!$B$7:$X$104,MATCH(B2156,'20.10'!$A$7:$A$104,0),MATCH(Data!A2156,'20.10'!$B$6:$X$6,0))</f>
        <v>132376</v>
      </c>
      <c r="J2156" s="14">
        <f>INDEX('20.13'!$B$7:$X$104,MATCH(B2156,'20.13'!$A$7:$A$104,0),MATCH(Data!A2156,'20.13'!$B$6:$X$6,0))</f>
        <v>107.2</v>
      </c>
      <c r="K2156" s="14"/>
    </row>
    <row r="2157" spans="1:11" hidden="1" x14ac:dyDescent="0.45">
      <c r="A2157" s="116">
        <v>2021</v>
      </c>
      <c r="B2157" s="14" t="s">
        <v>123</v>
      </c>
      <c r="C2157" s="14">
        <f>INDEX('1.1'!$B$6:$X$103,MATCH(B2157,'1.1'!$A$6:$A$103,0),MATCH(Data!A2157,'1.1'!$B$5:$X$5,0))</f>
        <v>149.6</v>
      </c>
      <c r="D2157" s="14">
        <f>INDEX('1.2'!$B$6:$X$103,MATCH(B2157,'1.2'!$A$6:$A$103,0),MATCH(Data!A2157,'1.2'!$B$5:$X$5,0))</f>
        <v>151.1</v>
      </c>
      <c r="E2157" s="14">
        <f>INDEX('1.6.2'!$B$7:$X$104,MATCH(B2157,'1.6.2'!$A$7:$A$104,0),MATCH(Data!A2157,'1.6.2'!$B$6:$X$6,0))</f>
        <v>57.8</v>
      </c>
      <c r="F2157" s="14">
        <f>INDEX('2.10.1'!$B$8:$X$105,MATCH(B2157,'2.10.1'!$A$8:$A$105,0),MATCH(Data!A2157,'2.10.1'!$B$7:$X$7,0))</f>
        <v>5.6</v>
      </c>
      <c r="G2157" s="14">
        <f>INDEX('3.2'!$B$7:$X$104,MATCH(B2157,'3.2'!$A$7:$A$104,0),MATCH(Data!A2157,'3.2'!$B$6:$X$6,0))</f>
        <v>30297</v>
      </c>
      <c r="H2157" s="14" t="str">
        <f>INDEX('20.9'!$B$7:$X$104,MATCH(B2157,'20.9'!$A$7:$A$104,0),MATCH(Data!A2157,'20.9'!$B$6:$X$6,0))</f>
        <v>…</v>
      </c>
      <c r="I2157" s="14">
        <f>INDEX('20.10'!$B$7:$X$104,MATCH(B2157,'20.10'!$A$7:$A$104,0),MATCH(Data!A2157,'20.10'!$B$6:$X$6,0))</f>
        <v>53268</v>
      </c>
      <c r="J2157" s="14">
        <f>INDEX('20.13'!$B$7:$X$104,MATCH(B2157,'20.13'!$A$7:$A$104,0),MATCH(Data!A2157,'20.13'!$B$6:$X$6,0))</f>
        <v>108.2</v>
      </c>
      <c r="K2157" s="14"/>
    </row>
    <row r="2158" spans="1:11" hidden="1" x14ac:dyDescent="0.45">
      <c r="A2158" s="116">
        <v>2021</v>
      </c>
      <c r="B2158" s="14" t="s">
        <v>124</v>
      </c>
      <c r="C2158" s="14">
        <f>INDEX('1.1'!$B$6:$X$103,MATCH(B2158,'1.1'!$A$6:$A$103,0),MATCH(Data!A2158,'1.1'!$B$5:$X$5,0))</f>
        <v>47.9</v>
      </c>
      <c r="D2158" s="14">
        <f>INDEX('1.2'!$B$6:$X$103,MATCH(B2158,'1.2'!$A$6:$A$103,0),MATCH(Data!A2158,'1.2'!$B$5:$X$5,0))</f>
        <v>47.7</v>
      </c>
      <c r="E2158" s="14">
        <f>INDEX('1.6.2'!$B$7:$X$104,MATCH(B2158,'1.6.2'!$A$7:$A$104,0),MATCH(Data!A2158,'1.6.2'!$B$6:$X$6,0))</f>
        <v>65</v>
      </c>
      <c r="F2158" s="14">
        <f>INDEX('2.10.1'!$B$8:$X$105,MATCH(B2158,'2.10.1'!$A$8:$A$105,0),MATCH(Data!A2158,'2.10.1'!$B$7:$X$7,0))</f>
        <v>2.6</v>
      </c>
      <c r="G2158" s="14">
        <f>INDEX('3.2'!$B$7:$X$104,MATCH(B2158,'3.2'!$A$7:$A$104,0),MATCH(Data!A2158,'3.2'!$B$6:$X$6,0))</f>
        <v>99905</v>
      </c>
      <c r="H2158" s="14" t="str">
        <f>INDEX('20.9'!$B$7:$X$104,MATCH(B2158,'20.9'!$A$7:$A$104,0),MATCH(Data!A2158,'20.9'!$B$6:$X$6,0))</f>
        <v>…</v>
      </c>
      <c r="I2158" s="14" t="str">
        <f>INDEX('20.10'!$B$7:$X$104,MATCH(B2158,'20.10'!$A$7:$A$104,0),MATCH(Data!A2158,'20.10'!$B$6:$X$6,0))</f>
        <v>…</v>
      </c>
      <c r="J2158" s="14" t="str">
        <f>INDEX('20.13'!$B$7:$X$104,MATCH(B2158,'20.13'!$A$7:$A$104,0),MATCH(Data!A2158,'20.13'!$B$6:$X$6,0))</f>
        <v>-</v>
      </c>
      <c r="K2158" s="14"/>
    </row>
    <row r="2159" spans="1:11" hidden="1" x14ac:dyDescent="0.45">
      <c r="A2159" s="116">
        <v>2022</v>
      </c>
      <c r="B2159" s="114" t="s">
        <v>40</v>
      </c>
      <c r="C2159" s="14">
        <f>INDEX('1.1'!$B$6:$X$103,MATCH(B2159,'1.1'!$A$6:$A$103,0),MATCH(Data!A2159,'1.1'!$B$5:$X$5,0))</f>
        <v>146447.4</v>
      </c>
      <c r="D2159" s="14">
        <f>INDEX('1.2'!$B$6:$X$103,MATCH(B2159,'1.2'!$A$6:$A$103,0),MATCH(Data!A2159,'1.2'!$B$5:$X$5,0))</f>
        <v>146713.70000000001</v>
      </c>
      <c r="E2159" s="14">
        <f>INDEX('1.6.2'!$B$7:$X$104,MATCH(B2159,'1.6.2'!$A$7:$A$104,0),MATCH(Data!A2159,'1.6.2'!$B$6:$X$6,0))</f>
        <v>57</v>
      </c>
      <c r="F2159" s="14">
        <f>INDEX('2.10.1'!$B$8:$X$105,MATCH(B2159,'2.10.1'!$A$8:$A$105,0),MATCH(Data!A2159,'2.10.1'!$B$7:$X$7,0))</f>
        <v>3.9</v>
      </c>
      <c r="G2159" s="14">
        <f>INDEX('3.2'!$B$7:$X$104,MATCH(B2159,'3.2'!$A$7:$A$104,0),MATCH(Data!A2159,'3.2'!$B$6:$X$6,0))</f>
        <v>44937</v>
      </c>
      <c r="H2159" s="14">
        <f>INDEX('20.9'!$B$7:$X$104,MATCH(B2159,'20.9'!$A$7:$A$104,0),MATCH(Data!A2159,'20.9'!$B$6:$X$6,0))</f>
        <v>122343</v>
      </c>
      <c r="I2159" s="14">
        <f>INDEX('20.10'!$B$7:$X$104,MATCH(B2159,'20.10'!$A$7:$A$104,0),MATCH(Data!A2159,'20.10'!$B$6:$X$6,0))</f>
        <v>94363</v>
      </c>
      <c r="J2159" s="14">
        <f>INDEX('20.13'!$B$7:$X$104,MATCH(B2159,'20.13'!$A$7:$A$104,0),MATCH(Data!A2159,'20.13'!$B$6:$X$6,0))</f>
        <v>108.1</v>
      </c>
      <c r="K2159" s="14"/>
    </row>
    <row r="2160" spans="1:11" ht="18" hidden="1" x14ac:dyDescent="0.45">
      <c r="A2160" s="116">
        <v>2022</v>
      </c>
      <c r="B2160" s="44" t="s">
        <v>131</v>
      </c>
      <c r="C2160" s="14">
        <f>INDEX('1.1'!$B$6:$X$103,MATCH(B2160,'1.1'!$A$6:$A$103,0),MATCH(Data!A2160,'1.1'!$B$5:$X$5,0))</f>
        <v>40240.300000000003</v>
      </c>
      <c r="D2160" s="14">
        <f>INDEX('1.2'!$B$6:$X$103,MATCH(B2160,'1.2'!$A$6:$A$103,0),MATCH(Data!A2160,'1.2'!$B$5:$X$5,0))</f>
        <v>40269.1</v>
      </c>
      <c r="E2160" s="14">
        <f>INDEX('1.6.2'!$B$7:$X$104,MATCH(B2160,'1.6.2'!$A$7:$A$104,0),MATCH(Data!A2160,'1.6.2'!$B$6:$X$6,0))</f>
        <v>56.9</v>
      </c>
      <c r="F2160" s="14">
        <f>INDEX('2.10.1'!$B$8:$X$105,MATCH(B2160,'2.10.1'!$A$8:$A$105,0),MATCH(Data!A2160,'2.10.1'!$B$7:$X$7,0))</f>
        <v>3</v>
      </c>
      <c r="G2160" s="14">
        <f>INDEX('3.2'!$B$7:$X$104,MATCH(B2160,'3.2'!$A$7:$A$104,0),MATCH(Data!A2160,'3.2'!$B$6:$X$6,0))</f>
        <v>59461</v>
      </c>
      <c r="H2160" s="14">
        <f>INDEX('20.9'!$B$7:$X$104,MATCH(B2160,'20.9'!$A$7:$A$104,0),MATCH(Data!A2160,'20.9'!$B$6:$X$6,0))</f>
        <v>135667</v>
      </c>
      <c r="I2160" s="14">
        <f>INDEX('20.10'!$B$7:$X$104,MATCH(B2160,'20.10'!$A$7:$A$104,0),MATCH(Data!A2160,'20.10'!$B$6:$X$6,0))</f>
        <v>119041</v>
      </c>
      <c r="J2160" s="14">
        <f>INDEX('20.13'!$B$7:$X$104,MATCH(B2160,'20.13'!$A$7:$A$104,0),MATCH(Data!A2160,'20.13'!$B$6:$X$6,0))</f>
        <v>108.3</v>
      </c>
      <c r="K2160" s="14"/>
    </row>
    <row r="2161" spans="1:11" hidden="1" x14ac:dyDescent="0.45">
      <c r="A2161" s="116">
        <v>2022</v>
      </c>
      <c r="B2161" s="14" t="s">
        <v>41</v>
      </c>
      <c r="C2161" s="14">
        <f>INDEX('1.1'!$B$6:$X$103,MATCH(B2161,'1.1'!$A$6:$A$103,0),MATCH(Data!A2161,'1.1'!$B$5:$X$5,0))</f>
        <v>1514.5</v>
      </c>
      <c r="D2161" s="14">
        <f>INDEX('1.2'!$B$6:$X$103,MATCH(B2161,'1.2'!$A$6:$A$103,0),MATCH(Data!A2161,'1.2'!$B$5:$X$5,0))</f>
        <v>1525.5</v>
      </c>
      <c r="E2161" s="14">
        <f>INDEX('1.6.2'!$B$7:$X$104,MATCH(B2161,'1.6.2'!$A$7:$A$104,0),MATCH(Data!A2161,'1.6.2'!$B$6:$X$6,0))</f>
        <v>56.4</v>
      </c>
      <c r="F2161" s="14">
        <f>INDEX('2.10.1'!$B$8:$X$105,MATCH(B2161,'2.10.1'!$A$8:$A$105,0),MATCH(Data!A2161,'2.10.1'!$B$7:$X$7,0))</f>
        <v>3.7</v>
      </c>
      <c r="G2161" s="14">
        <f>INDEX('3.2'!$B$7:$X$104,MATCH(B2161,'3.2'!$A$7:$A$104,0),MATCH(Data!A2161,'3.2'!$B$6:$X$6,0))</f>
        <v>41022</v>
      </c>
      <c r="H2161" s="14">
        <f>INDEX('20.9'!$B$7:$X$104,MATCH(B2161,'20.9'!$A$7:$A$104,0),MATCH(Data!A2161,'20.9'!$B$6:$X$6,0))</f>
        <v>96844</v>
      </c>
      <c r="I2161" s="14">
        <f>INDEX('20.10'!$B$7:$X$104,MATCH(B2161,'20.10'!$A$7:$A$104,0),MATCH(Data!A2161,'20.10'!$B$6:$X$6,0))</f>
        <v>80354</v>
      </c>
      <c r="J2161" s="14">
        <f>INDEX('20.13'!$B$7:$X$104,MATCH(B2161,'20.13'!$A$7:$A$104,0),MATCH(Data!A2161,'20.13'!$B$6:$X$6,0))</f>
        <v>107.1</v>
      </c>
      <c r="K2161" s="14"/>
    </row>
    <row r="2162" spans="1:11" hidden="1" x14ac:dyDescent="0.45">
      <c r="A2162" s="116">
        <v>2022</v>
      </c>
      <c r="B2162" s="14" t="s">
        <v>42</v>
      </c>
      <c r="C2162" s="14">
        <f>INDEX('1.1'!$B$6:$X$103,MATCH(B2162,'1.1'!$A$6:$A$103,0),MATCH(Data!A2162,'1.1'!$B$5:$X$5,0))</f>
        <v>1152.5</v>
      </c>
      <c r="D2162" s="14">
        <f>INDEX('1.2'!$B$6:$X$103,MATCH(B2162,'1.2'!$A$6:$A$103,0),MATCH(Data!A2162,'1.2'!$B$5:$X$5,0))</f>
        <v>1158.5999999999999</v>
      </c>
      <c r="E2162" s="14">
        <f>INDEX('1.6.2'!$B$7:$X$104,MATCH(B2162,'1.6.2'!$A$7:$A$104,0),MATCH(Data!A2162,'1.6.2'!$B$6:$X$6,0))</f>
        <v>56.1</v>
      </c>
      <c r="F2162" s="14">
        <f>INDEX('2.10.1'!$B$8:$X$105,MATCH(B2162,'2.10.1'!$A$8:$A$105,0),MATCH(Data!A2162,'2.10.1'!$B$7:$X$7,0))</f>
        <v>3.2</v>
      </c>
      <c r="G2162" s="14">
        <f>INDEX('3.2'!$B$7:$X$104,MATCH(B2162,'3.2'!$A$7:$A$104,0),MATCH(Data!A2162,'3.2'!$B$6:$X$6,0))</f>
        <v>35722</v>
      </c>
      <c r="H2162" s="14">
        <f>INDEX('20.9'!$B$7:$X$104,MATCH(B2162,'20.9'!$A$7:$A$104,0),MATCH(Data!A2162,'20.9'!$B$6:$X$6,0))</f>
        <v>72692</v>
      </c>
      <c r="I2162" s="14">
        <f>INDEX('20.10'!$B$7:$X$104,MATCH(B2162,'20.10'!$A$7:$A$104,0),MATCH(Data!A2162,'20.10'!$B$6:$X$6,0))</f>
        <v>57679</v>
      </c>
      <c r="J2162" s="14">
        <f>INDEX('20.13'!$B$7:$X$104,MATCH(B2162,'20.13'!$A$7:$A$104,0),MATCH(Data!A2162,'20.13'!$B$6:$X$6,0))</f>
        <v>109.2</v>
      </c>
      <c r="K2162" s="14"/>
    </row>
    <row r="2163" spans="1:11" hidden="1" x14ac:dyDescent="0.45">
      <c r="A2163" s="116">
        <v>2022</v>
      </c>
      <c r="B2163" s="14" t="s">
        <v>43</v>
      </c>
      <c r="C2163" s="14">
        <f>INDEX('1.1'!$B$6:$X$103,MATCH(B2163,'1.1'!$A$6:$A$103,0),MATCH(Data!A2163,'1.1'!$B$5:$X$5,0))</f>
        <v>1325.5</v>
      </c>
      <c r="D2163" s="14">
        <f>INDEX('1.2'!$B$6:$X$103,MATCH(B2163,'1.2'!$A$6:$A$103,0),MATCH(Data!A2163,'1.2'!$B$5:$X$5,0))</f>
        <v>1333.9</v>
      </c>
      <c r="E2163" s="14">
        <f>INDEX('1.6.2'!$B$7:$X$104,MATCH(B2163,'1.6.2'!$A$7:$A$104,0),MATCH(Data!A2163,'1.6.2'!$B$6:$X$6,0))</f>
        <v>55.5</v>
      </c>
      <c r="F2163" s="14">
        <f>INDEX('2.10.1'!$B$8:$X$105,MATCH(B2163,'2.10.1'!$A$8:$A$105,0),MATCH(Data!A2163,'2.10.1'!$B$7:$X$7,0))</f>
        <v>2.6</v>
      </c>
      <c r="G2163" s="14">
        <f>INDEX('3.2'!$B$7:$X$104,MATCH(B2163,'3.2'!$A$7:$A$104,0),MATCH(Data!A2163,'3.2'!$B$6:$X$6,0))</f>
        <v>32321</v>
      </c>
      <c r="H2163" s="14">
        <f>INDEX('20.9'!$B$7:$X$104,MATCH(B2163,'20.9'!$A$7:$A$104,0),MATCH(Data!A2163,'20.9'!$B$6:$X$6,0))</f>
        <v>73248</v>
      </c>
      <c r="I2163" s="14">
        <f>INDEX('20.10'!$B$7:$X$104,MATCH(B2163,'20.10'!$A$7:$A$104,0),MATCH(Data!A2163,'20.10'!$B$6:$X$6,0))</f>
        <v>74574</v>
      </c>
      <c r="J2163" s="14">
        <f>INDEX('20.13'!$B$7:$X$104,MATCH(B2163,'20.13'!$A$7:$A$104,0),MATCH(Data!A2163,'20.13'!$B$6:$X$6,0))</f>
        <v>107.8</v>
      </c>
      <c r="K2163" s="14"/>
    </row>
    <row r="2164" spans="1:11" hidden="1" x14ac:dyDescent="0.45">
      <c r="A2164" s="116">
        <v>2022</v>
      </c>
      <c r="B2164" s="14" t="s">
        <v>44</v>
      </c>
      <c r="C2164" s="14">
        <f>INDEX('1.1'!$B$6:$X$103,MATCH(B2164,'1.1'!$A$6:$A$103,0),MATCH(Data!A2164,'1.1'!$B$5:$X$5,0))</f>
        <v>2285.3000000000002</v>
      </c>
      <c r="D2164" s="14">
        <f>INDEX('1.2'!$B$6:$X$103,MATCH(B2164,'1.2'!$A$6:$A$103,0),MATCH(Data!A2164,'1.2'!$B$5:$X$5,0))</f>
        <v>2293.9</v>
      </c>
      <c r="E2164" s="14">
        <f>INDEX('1.6.2'!$B$7:$X$104,MATCH(B2164,'1.6.2'!$A$7:$A$104,0),MATCH(Data!A2164,'1.6.2'!$B$6:$X$6,0))</f>
        <v>56.4</v>
      </c>
      <c r="F2164" s="14">
        <f>INDEX('2.10.1'!$B$8:$X$105,MATCH(B2164,'2.10.1'!$A$8:$A$105,0),MATCH(Data!A2164,'2.10.1'!$B$7:$X$7,0))</f>
        <v>3.5</v>
      </c>
      <c r="G2164" s="14">
        <f>INDEX('3.2'!$B$7:$X$104,MATCH(B2164,'3.2'!$A$7:$A$104,0),MATCH(Data!A2164,'3.2'!$B$6:$X$6,0))</f>
        <v>39319</v>
      </c>
      <c r="H2164" s="14">
        <f>INDEX('20.9'!$B$7:$X$104,MATCH(B2164,'20.9'!$A$7:$A$104,0),MATCH(Data!A2164,'20.9'!$B$6:$X$6,0))</f>
        <v>86477</v>
      </c>
      <c r="I2164" s="14">
        <f>INDEX('20.10'!$B$7:$X$104,MATCH(B2164,'20.10'!$A$7:$A$104,0),MATCH(Data!A2164,'20.10'!$B$6:$X$6,0))</f>
        <v>81299</v>
      </c>
      <c r="J2164" s="14">
        <f>INDEX('20.13'!$B$7:$X$104,MATCH(B2164,'20.13'!$A$7:$A$104,0),MATCH(Data!A2164,'20.13'!$B$6:$X$6,0))</f>
        <v>105.7</v>
      </c>
      <c r="K2164" s="14"/>
    </row>
    <row r="2165" spans="1:11" hidden="1" x14ac:dyDescent="0.45">
      <c r="A2165" s="116">
        <v>2022</v>
      </c>
      <c r="B2165" s="14" t="s">
        <v>45</v>
      </c>
      <c r="C2165" s="14">
        <f>INDEX('1.1'!$B$6:$X$103,MATCH(B2165,'1.1'!$A$6:$A$103,0),MATCH(Data!A2165,'1.1'!$B$5:$X$5,0))</f>
        <v>914.7</v>
      </c>
      <c r="D2165" s="14">
        <f>INDEX('1.2'!$B$6:$X$103,MATCH(B2165,'1.2'!$A$6:$A$103,0),MATCH(Data!A2165,'1.2'!$B$5:$X$5,0))</f>
        <v>919.4</v>
      </c>
      <c r="E2165" s="14">
        <f>INDEX('1.6.2'!$B$7:$X$104,MATCH(B2165,'1.6.2'!$A$7:$A$104,0),MATCH(Data!A2165,'1.6.2'!$B$6:$X$6,0))</f>
        <v>55.6</v>
      </c>
      <c r="F2165" s="14">
        <f>INDEX('2.10.1'!$B$8:$X$105,MATCH(B2165,'2.10.1'!$A$8:$A$105,0),MATCH(Data!A2165,'2.10.1'!$B$7:$X$7,0))</f>
        <v>3.1</v>
      </c>
      <c r="G2165" s="14">
        <f>INDEX('3.2'!$B$7:$X$104,MATCH(B2165,'3.2'!$A$7:$A$104,0),MATCH(Data!A2165,'3.2'!$B$6:$X$6,0))</f>
        <v>34275</v>
      </c>
      <c r="H2165" s="14">
        <f>INDEX('20.9'!$B$7:$X$104,MATCH(B2165,'20.9'!$A$7:$A$104,0),MATCH(Data!A2165,'20.9'!$B$6:$X$6,0))</f>
        <v>64394</v>
      </c>
      <c r="I2165" s="14">
        <f>INDEX('20.10'!$B$7:$X$104,MATCH(B2165,'20.10'!$A$7:$A$104,0),MATCH(Data!A2165,'20.10'!$B$6:$X$6,0))</f>
        <v>63249</v>
      </c>
      <c r="J2165" s="14">
        <f>INDEX('20.13'!$B$7:$X$104,MATCH(B2165,'20.13'!$A$7:$A$104,0),MATCH(Data!A2165,'20.13'!$B$6:$X$6,0))</f>
        <v>111.9</v>
      </c>
      <c r="K2165" s="14"/>
    </row>
    <row r="2166" spans="1:11" hidden="1" x14ac:dyDescent="0.45">
      <c r="A2166" s="116">
        <v>2022</v>
      </c>
      <c r="B2166" s="14" t="s">
        <v>46</v>
      </c>
      <c r="C2166" s="14">
        <f>INDEX('1.1'!$B$6:$X$103,MATCH(B2166,'1.1'!$A$6:$A$103,0),MATCH(Data!A2166,'1.1'!$B$5:$X$5,0))</f>
        <v>1070.9000000000001</v>
      </c>
      <c r="D2166" s="14">
        <f>INDEX('1.2'!$B$6:$X$103,MATCH(B2166,'1.2'!$A$6:$A$103,0),MATCH(Data!A2166,'1.2'!$B$5:$X$5,0))</f>
        <v>1072</v>
      </c>
      <c r="E2166" s="14">
        <f>INDEX('1.6.2'!$B$7:$X$104,MATCH(B2166,'1.6.2'!$A$7:$A$104,0),MATCH(Data!A2166,'1.6.2'!$B$6:$X$6,0))</f>
        <v>57</v>
      </c>
      <c r="F2166" s="14">
        <f>INDEX('2.10.1'!$B$8:$X$105,MATCH(B2166,'2.10.1'!$A$8:$A$105,0),MATCH(Data!A2166,'2.10.1'!$B$7:$X$7,0))</f>
        <v>3.9</v>
      </c>
      <c r="G2166" s="14">
        <f>INDEX('3.2'!$B$7:$X$104,MATCH(B2166,'3.2'!$A$7:$A$104,0),MATCH(Data!A2166,'3.2'!$B$6:$X$6,0))</f>
        <v>35509</v>
      </c>
      <c r="H2166" s="14">
        <f>INDEX('20.9'!$B$7:$X$104,MATCH(B2166,'20.9'!$A$7:$A$104,0),MATCH(Data!A2166,'20.9'!$B$6:$X$6,0))</f>
        <v>97608</v>
      </c>
      <c r="I2166" s="14">
        <f>INDEX('20.10'!$B$7:$X$104,MATCH(B2166,'20.10'!$A$7:$A$104,0),MATCH(Data!A2166,'20.10'!$B$6:$X$6,0))</f>
        <v>81824</v>
      </c>
      <c r="J2166" s="14">
        <f>INDEX('20.13'!$B$7:$X$104,MATCH(B2166,'20.13'!$A$7:$A$104,0),MATCH(Data!A2166,'20.13'!$B$6:$X$6,0))</f>
        <v>107.3</v>
      </c>
      <c r="K2166" s="14"/>
    </row>
    <row r="2167" spans="1:11" hidden="1" x14ac:dyDescent="0.45">
      <c r="A2167" s="116">
        <v>2022</v>
      </c>
      <c r="B2167" s="14" t="s">
        <v>47</v>
      </c>
      <c r="C2167" s="14">
        <f>INDEX('1.1'!$B$6:$X$103,MATCH(B2167,'1.1'!$A$6:$A$103,0),MATCH(Data!A2167,'1.1'!$B$5:$X$5,0))</f>
        <v>571.9</v>
      </c>
      <c r="D2167" s="14">
        <f>INDEX('1.2'!$B$6:$X$103,MATCH(B2167,'1.2'!$A$6:$A$103,0),MATCH(Data!A2167,'1.2'!$B$5:$X$5,0))</f>
        <v>574.9</v>
      </c>
      <c r="E2167" s="14">
        <f>INDEX('1.6.2'!$B$7:$X$104,MATCH(B2167,'1.6.2'!$A$7:$A$104,0),MATCH(Data!A2167,'1.6.2'!$B$6:$X$6,0))</f>
        <v>52.8</v>
      </c>
      <c r="F2167" s="14">
        <f>INDEX('2.10.1'!$B$8:$X$105,MATCH(B2167,'2.10.1'!$A$8:$A$105,0),MATCH(Data!A2167,'2.10.1'!$B$7:$X$7,0))</f>
        <v>3.4</v>
      </c>
      <c r="G2167" s="14">
        <f>INDEX('3.2'!$B$7:$X$104,MATCH(B2167,'3.2'!$A$7:$A$104,0),MATCH(Data!A2167,'3.2'!$B$6:$X$6,0))</f>
        <v>34450</v>
      </c>
      <c r="H2167" s="14">
        <f>INDEX('20.9'!$B$7:$X$104,MATCH(B2167,'20.9'!$A$7:$A$104,0),MATCH(Data!A2167,'20.9'!$B$6:$X$6,0))</f>
        <v>79584</v>
      </c>
      <c r="I2167" s="14">
        <f>INDEX('20.10'!$B$7:$X$104,MATCH(B2167,'20.10'!$A$7:$A$104,0),MATCH(Data!A2167,'20.10'!$B$6:$X$6,0))</f>
        <v>61899</v>
      </c>
      <c r="J2167" s="14">
        <f>INDEX('20.13'!$B$7:$X$104,MATCH(B2167,'20.13'!$A$7:$A$104,0),MATCH(Data!A2167,'20.13'!$B$6:$X$6,0))</f>
        <v>112.3</v>
      </c>
      <c r="K2167" s="14"/>
    </row>
    <row r="2168" spans="1:11" hidden="1" x14ac:dyDescent="0.45">
      <c r="A2168" s="116">
        <v>2022</v>
      </c>
      <c r="B2168" s="14" t="s">
        <v>48</v>
      </c>
      <c r="C2168" s="14">
        <f>INDEX('1.1'!$B$6:$X$103,MATCH(B2168,'1.1'!$A$6:$A$103,0),MATCH(Data!A2168,'1.1'!$B$5:$X$5,0))</f>
        <v>1067</v>
      </c>
      <c r="D2168" s="14">
        <f>INDEX('1.2'!$B$6:$X$103,MATCH(B2168,'1.2'!$A$6:$A$103,0),MATCH(Data!A2168,'1.2'!$B$5:$X$5,0))</f>
        <v>1072.5999999999999</v>
      </c>
      <c r="E2168" s="14">
        <f>INDEX('1.6.2'!$B$7:$X$104,MATCH(B2168,'1.6.2'!$A$7:$A$104,0),MATCH(Data!A2168,'1.6.2'!$B$6:$X$6,0))</f>
        <v>55.2</v>
      </c>
      <c r="F2168" s="14">
        <f>INDEX('2.10.1'!$B$8:$X$105,MATCH(B2168,'2.10.1'!$A$8:$A$105,0),MATCH(Data!A2168,'2.10.1'!$B$7:$X$7,0))</f>
        <v>3</v>
      </c>
      <c r="G2168" s="14">
        <f>INDEX('3.2'!$B$7:$X$104,MATCH(B2168,'3.2'!$A$7:$A$104,0),MATCH(Data!A2168,'3.2'!$B$6:$X$6,0))</f>
        <v>37632</v>
      </c>
      <c r="H2168" s="14">
        <f>INDEX('20.9'!$B$7:$X$104,MATCH(B2168,'20.9'!$A$7:$A$104,0),MATCH(Data!A2168,'20.9'!$B$6:$X$6,0))</f>
        <v>77545</v>
      </c>
      <c r="I2168" s="14">
        <f>INDEX('20.10'!$B$7:$X$104,MATCH(B2168,'20.10'!$A$7:$A$104,0),MATCH(Data!A2168,'20.10'!$B$6:$X$6,0))</f>
        <v>68705</v>
      </c>
      <c r="J2168" s="14">
        <f>INDEX('20.13'!$B$7:$X$104,MATCH(B2168,'20.13'!$A$7:$A$104,0),MATCH(Data!A2168,'20.13'!$B$6:$X$6,0))</f>
        <v>112.7</v>
      </c>
      <c r="K2168" s="14"/>
    </row>
    <row r="2169" spans="1:11" hidden="1" x14ac:dyDescent="0.45">
      <c r="A2169" s="116">
        <v>2022</v>
      </c>
      <c r="B2169" s="14" t="s">
        <v>49</v>
      </c>
      <c r="C2169" s="14">
        <f>INDEX('1.1'!$B$6:$X$103,MATCH(B2169,'1.1'!$A$6:$A$103,0),MATCH(Data!A2169,'1.1'!$B$5:$X$5,0))</f>
        <v>1126.3</v>
      </c>
      <c r="D2169" s="14">
        <f>INDEX('1.2'!$B$6:$X$103,MATCH(B2169,'1.2'!$A$6:$A$103,0),MATCH(Data!A2169,'1.2'!$B$5:$X$5,0))</f>
        <v>1132.2</v>
      </c>
      <c r="E2169" s="14">
        <f>INDEX('1.6.2'!$B$7:$X$104,MATCH(B2169,'1.6.2'!$A$7:$A$104,0),MATCH(Data!A2169,'1.6.2'!$B$6:$X$6,0))</f>
        <v>56</v>
      </c>
      <c r="F2169" s="14">
        <f>INDEX('2.10.1'!$B$8:$X$105,MATCH(B2169,'2.10.1'!$A$8:$A$105,0),MATCH(Data!A2169,'2.10.1'!$B$7:$X$7,0))</f>
        <v>3.7</v>
      </c>
      <c r="G2169" s="14">
        <f>INDEX('3.2'!$B$7:$X$104,MATCH(B2169,'3.2'!$A$7:$A$104,0),MATCH(Data!A2169,'3.2'!$B$6:$X$6,0))</f>
        <v>38926</v>
      </c>
      <c r="H2169" s="14">
        <f>INDEX('20.9'!$B$7:$X$104,MATCH(B2169,'20.9'!$A$7:$A$104,0),MATCH(Data!A2169,'20.9'!$B$6:$X$6,0))</f>
        <v>79667</v>
      </c>
      <c r="I2169" s="14">
        <f>INDEX('20.10'!$B$7:$X$104,MATCH(B2169,'20.10'!$A$7:$A$104,0),MATCH(Data!A2169,'20.10'!$B$6:$X$6,0))</f>
        <v>73575</v>
      </c>
      <c r="J2169" s="14">
        <f>INDEX('20.13'!$B$7:$X$104,MATCH(B2169,'20.13'!$A$7:$A$104,0),MATCH(Data!A2169,'20.13'!$B$6:$X$6,0))</f>
        <v>107.4</v>
      </c>
      <c r="K2169" s="14"/>
    </row>
    <row r="2170" spans="1:11" hidden="1" x14ac:dyDescent="0.45">
      <c r="A2170" s="116">
        <v>2022</v>
      </c>
      <c r="B2170" s="14" t="s">
        <v>50</v>
      </c>
      <c r="C2170" s="14">
        <f>INDEX('1.1'!$B$6:$X$103,MATCH(B2170,'1.1'!$A$6:$A$103,0),MATCH(Data!A2170,'1.1'!$B$5:$X$5,0))</f>
        <v>8591.7000000000007</v>
      </c>
      <c r="D2170" s="14">
        <f>INDEX('1.2'!$B$6:$X$103,MATCH(B2170,'1.2'!$A$6:$A$103,0),MATCH(Data!A2170,'1.2'!$B$5:$X$5,0))</f>
        <v>8567</v>
      </c>
      <c r="E2170" s="14">
        <f>INDEX('1.6.2'!$B$7:$X$104,MATCH(B2170,'1.6.2'!$A$7:$A$104,0),MATCH(Data!A2170,'1.6.2'!$B$6:$X$6,0))</f>
        <v>58.7</v>
      </c>
      <c r="F2170" s="14">
        <f>INDEX('2.10.1'!$B$8:$X$105,MATCH(B2170,'2.10.1'!$A$8:$A$105,0),MATCH(Data!A2170,'2.10.1'!$B$7:$X$7,0))</f>
        <v>3.1</v>
      </c>
      <c r="G2170" s="14">
        <f>INDEX('3.2'!$B$7:$X$104,MATCH(B2170,'3.2'!$A$7:$A$104,0),MATCH(Data!A2170,'3.2'!$B$6:$X$6,0))</f>
        <v>55109</v>
      </c>
      <c r="H2170" s="14">
        <f>INDEX('20.9'!$B$7:$X$104,MATCH(B2170,'20.9'!$A$7:$A$104,0),MATCH(Data!A2170,'20.9'!$B$6:$X$6,0))</f>
        <v>159961</v>
      </c>
      <c r="I2170" s="14">
        <f>INDEX('20.10'!$B$7:$X$104,MATCH(B2170,'20.10'!$A$7:$A$104,0),MATCH(Data!A2170,'20.10'!$B$6:$X$6,0))</f>
        <v>103463</v>
      </c>
      <c r="J2170" s="14">
        <f>INDEX('20.13'!$B$7:$X$104,MATCH(B2170,'20.13'!$A$7:$A$104,0),MATCH(Data!A2170,'20.13'!$B$6:$X$6,0))</f>
        <v>111.6</v>
      </c>
      <c r="K2170" s="14"/>
    </row>
    <row r="2171" spans="1:11" hidden="1" x14ac:dyDescent="0.45">
      <c r="A2171" s="116">
        <v>2022</v>
      </c>
      <c r="B2171" s="14" t="s">
        <v>51</v>
      </c>
      <c r="C2171" s="14">
        <f>INDEX('1.1'!$B$6:$X$103,MATCH(B2171,'1.1'!$A$6:$A$103,0),MATCH(Data!A2171,'1.1'!$B$5:$X$5,0))</f>
        <v>700.3</v>
      </c>
      <c r="D2171" s="14">
        <f>INDEX('1.2'!$B$6:$X$103,MATCH(B2171,'1.2'!$A$6:$A$103,0),MATCH(Data!A2171,'1.2'!$B$5:$X$5,0))</f>
        <v>705.2</v>
      </c>
      <c r="E2171" s="14">
        <f>INDEX('1.6.2'!$B$7:$X$104,MATCH(B2171,'1.6.2'!$A$7:$A$104,0),MATCH(Data!A2171,'1.6.2'!$B$6:$X$6,0))</f>
        <v>55.4</v>
      </c>
      <c r="F2171" s="14">
        <f>INDEX('2.10.1'!$B$8:$X$105,MATCH(B2171,'2.10.1'!$A$8:$A$105,0),MATCH(Data!A2171,'2.10.1'!$B$7:$X$7,0))</f>
        <v>4</v>
      </c>
      <c r="G2171" s="14">
        <f>INDEX('3.2'!$B$7:$X$104,MATCH(B2171,'3.2'!$A$7:$A$104,0),MATCH(Data!A2171,'3.2'!$B$6:$X$6,0))</f>
        <v>34138</v>
      </c>
      <c r="H2171" s="14">
        <f>INDEX('20.9'!$B$7:$X$104,MATCH(B2171,'20.9'!$A$7:$A$104,0),MATCH(Data!A2171,'20.9'!$B$6:$X$6,0))</f>
        <v>77872</v>
      </c>
      <c r="I2171" s="14">
        <f>INDEX('20.10'!$B$7:$X$104,MATCH(B2171,'20.10'!$A$7:$A$104,0),MATCH(Data!A2171,'20.10'!$B$6:$X$6,0))</f>
        <v>64211</v>
      </c>
      <c r="J2171" s="14">
        <f>INDEX('20.13'!$B$7:$X$104,MATCH(B2171,'20.13'!$A$7:$A$104,0),MATCH(Data!A2171,'20.13'!$B$6:$X$6,0))</f>
        <v>109</v>
      </c>
      <c r="K2171" s="14"/>
    </row>
    <row r="2172" spans="1:11" hidden="1" x14ac:dyDescent="0.45">
      <c r="A2172" s="116">
        <v>2022</v>
      </c>
      <c r="B2172" s="14" t="s">
        <v>52</v>
      </c>
      <c r="C2172" s="14">
        <f>INDEX('1.1'!$B$6:$X$103,MATCH(B2172,'1.1'!$A$6:$A$103,0),MATCH(Data!A2172,'1.1'!$B$5:$X$5,0))</f>
        <v>1088.9000000000001</v>
      </c>
      <c r="D2172" s="14">
        <f>INDEX('1.2'!$B$6:$X$103,MATCH(B2172,'1.2'!$A$6:$A$103,0),MATCH(Data!A2172,'1.2'!$B$5:$X$5,0))</f>
        <v>1093.7</v>
      </c>
      <c r="E2172" s="14">
        <f>INDEX('1.6.2'!$B$7:$X$104,MATCH(B2172,'1.6.2'!$A$7:$A$104,0),MATCH(Data!A2172,'1.6.2'!$B$6:$X$6,0))</f>
        <v>55.4</v>
      </c>
      <c r="F2172" s="14">
        <f>INDEX('2.10.1'!$B$8:$X$105,MATCH(B2172,'2.10.1'!$A$8:$A$105,0),MATCH(Data!A2172,'2.10.1'!$B$7:$X$7,0))</f>
        <v>2.9</v>
      </c>
      <c r="G2172" s="14">
        <f>INDEX('3.2'!$B$7:$X$104,MATCH(B2172,'3.2'!$A$7:$A$104,0),MATCH(Data!A2172,'3.2'!$B$6:$X$6,0))</f>
        <v>33379</v>
      </c>
      <c r="H2172" s="14">
        <f>INDEX('20.9'!$B$7:$X$104,MATCH(B2172,'20.9'!$A$7:$A$104,0),MATCH(Data!A2172,'20.9'!$B$6:$X$6,0))</f>
        <v>95767</v>
      </c>
      <c r="I2172" s="14">
        <f>INDEX('20.10'!$B$7:$X$104,MATCH(B2172,'20.10'!$A$7:$A$104,0),MATCH(Data!A2172,'20.10'!$B$6:$X$6,0))</f>
        <v>71065</v>
      </c>
      <c r="J2172" s="14">
        <f>INDEX('20.13'!$B$7:$X$104,MATCH(B2172,'20.13'!$A$7:$A$104,0),MATCH(Data!A2172,'20.13'!$B$6:$X$6,0))</f>
        <v>104.6</v>
      </c>
      <c r="K2172" s="14"/>
    </row>
    <row r="2173" spans="1:11" hidden="1" x14ac:dyDescent="0.45">
      <c r="A2173" s="116">
        <v>2022</v>
      </c>
      <c r="B2173" s="14" t="s">
        <v>53</v>
      </c>
      <c r="C2173" s="14">
        <f>INDEX('1.1'!$B$6:$X$103,MATCH(B2173,'1.1'!$A$6:$A$103,0),MATCH(Data!A2173,'1.1'!$B$5:$X$5,0))</f>
        <v>873</v>
      </c>
      <c r="D2173" s="14">
        <f>INDEX('1.2'!$B$6:$X$103,MATCH(B2173,'1.2'!$A$6:$A$103,0),MATCH(Data!A2173,'1.2'!$B$5:$X$5,0))</f>
        <v>880</v>
      </c>
      <c r="E2173" s="14">
        <f>INDEX('1.6.2'!$B$7:$X$104,MATCH(B2173,'1.6.2'!$A$7:$A$104,0),MATCH(Data!A2173,'1.6.2'!$B$6:$X$6,0))</f>
        <v>56.1</v>
      </c>
      <c r="F2173" s="14">
        <f>INDEX('2.10.1'!$B$8:$X$105,MATCH(B2173,'2.10.1'!$A$8:$A$105,0),MATCH(Data!A2173,'2.10.1'!$B$7:$X$7,0))</f>
        <v>3.5</v>
      </c>
      <c r="G2173" s="14">
        <f>INDEX('3.2'!$B$7:$X$104,MATCH(B2173,'3.2'!$A$7:$A$104,0),MATCH(Data!A2173,'3.2'!$B$6:$X$6,0))</f>
        <v>35094</v>
      </c>
      <c r="H2173" s="14">
        <f>INDEX('20.9'!$B$7:$X$104,MATCH(B2173,'20.9'!$A$7:$A$104,0),MATCH(Data!A2173,'20.9'!$B$6:$X$6,0))</f>
        <v>63049</v>
      </c>
      <c r="I2173" s="14">
        <f>INDEX('20.10'!$B$7:$X$104,MATCH(B2173,'20.10'!$A$7:$A$104,0),MATCH(Data!A2173,'20.10'!$B$6:$X$6,0))</f>
        <v>49615</v>
      </c>
      <c r="J2173" s="14">
        <f>INDEX('20.13'!$B$7:$X$104,MATCH(B2173,'20.13'!$A$7:$A$104,0),MATCH(Data!A2173,'20.13'!$B$6:$X$6,0))</f>
        <v>108.6</v>
      </c>
      <c r="K2173" s="14"/>
    </row>
    <row r="2174" spans="1:11" hidden="1" x14ac:dyDescent="0.45">
      <c r="A2174" s="116">
        <v>2022</v>
      </c>
      <c r="B2174" s="14" t="s">
        <v>54</v>
      </c>
      <c r="C2174" s="14">
        <f>INDEX('1.1'!$B$6:$X$103,MATCH(B2174,'1.1'!$A$6:$A$103,0),MATCH(Data!A2174,'1.1'!$B$5:$X$5,0))</f>
        <v>966.3</v>
      </c>
      <c r="D2174" s="14">
        <f>INDEX('1.2'!$B$6:$X$103,MATCH(B2174,'1.2'!$A$6:$A$103,0),MATCH(Data!A2174,'1.2'!$B$5:$X$5,0))</f>
        <v>972.7</v>
      </c>
      <c r="E2174" s="14">
        <f>INDEX('1.6.2'!$B$7:$X$104,MATCH(B2174,'1.6.2'!$A$7:$A$104,0),MATCH(Data!A2174,'1.6.2'!$B$6:$X$6,0))</f>
        <v>55.7</v>
      </c>
      <c r="F2174" s="14">
        <f>INDEX('2.10.1'!$B$8:$X$105,MATCH(B2174,'2.10.1'!$A$8:$A$105,0),MATCH(Data!A2174,'2.10.1'!$B$7:$X$7,0))</f>
        <v>3.3</v>
      </c>
      <c r="G2174" s="14">
        <f>INDEX('3.2'!$B$7:$X$104,MATCH(B2174,'3.2'!$A$7:$A$104,0),MATCH(Data!A2174,'3.2'!$B$6:$X$6,0))</f>
        <v>34092</v>
      </c>
      <c r="H2174" s="14">
        <f>INDEX('20.9'!$B$7:$X$104,MATCH(B2174,'20.9'!$A$7:$A$104,0),MATCH(Data!A2174,'20.9'!$B$6:$X$6,0))</f>
        <v>68869</v>
      </c>
      <c r="I2174" s="14">
        <f>INDEX('20.10'!$B$7:$X$104,MATCH(B2174,'20.10'!$A$7:$A$104,0),MATCH(Data!A2174,'20.10'!$B$6:$X$6,0))</f>
        <v>76881</v>
      </c>
      <c r="J2174" s="14">
        <f>INDEX('20.13'!$B$7:$X$104,MATCH(B2174,'20.13'!$A$7:$A$104,0),MATCH(Data!A2174,'20.13'!$B$6:$X$6,0))</f>
        <v>106.5</v>
      </c>
      <c r="K2174" s="14"/>
    </row>
    <row r="2175" spans="1:11" hidden="1" x14ac:dyDescent="0.45">
      <c r="A2175" s="116">
        <v>2022</v>
      </c>
      <c r="B2175" s="14" t="s">
        <v>55</v>
      </c>
      <c r="C2175" s="14">
        <f>INDEX('1.1'!$B$6:$X$103,MATCH(B2175,'1.1'!$A$6:$A$103,0),MATCH(Data!A2175,'1.1'!$B$5:$X$5,0))</f>
        <v>1211.2</v>
      </c>
      <c r="D2175" s="14">
        <f>INDEX('1.2'!$B$6:$X$103,MATCH(B2175,'1.2'!$A$6:$A$103,0),MATCH(Data!A2175,'1.2'!$B$5:$X$5,0))</f>
        <v>1218.5999999999999</v>
      </c>
      <c r="E2175" s="14">
        <f>INDEX('1.6.2'!$B$7:$X$104,MATCH(B2175,'1.6.2'!$A$7:$A$104,0),MATCH(Data!A2175,'1.6.2'!$B$6:$X$6,0))</f>
        <v>55</v>
      </c>
      <c r="F2175" s="14">
        <f>INDEX('2.10.1'!$B$8:$X$105,MATCH(B2175,'2.10.1'!$A$8:$A$105,0),MATCH(Data!A2175,'2.10.1'!$B$7:$X$7,0))</f>
        <v>3.8</v>
      </c>
      <c r="G2175" s="14">
        <f>INDEX('3.2'!$B$7:$X$104,MATCH(B2175,'3.2'!$A$7:$A$104,0),MATCH(Data!A2175,'3.2'!$B$6:$X$6,0))</f>
        <v>35203</v>
      </c>
      <c r="H2175" s="14">
        <f>INDEX('20.9'!$B$7:$X$104,MATCH(B2175,'20.9'!$A$7:$A$104,0),MATCH(Data!A2175,'20.9'!$B$6:$X$6,0))</f>
        <v>86532</v>
      </c>
      <c r="I2175" s="14">
        <f>INDEX('20.10'!$B$7:$X$104,MATCH(B2175,'20.10'!$A$7:$A$104,0),MATCH(Data!A2175,'20.10'!$B$6:$X$6,0))</f>
        <v>83066</v>
      </c>
      <c r="J2175" s="14">
        <f>INDEX('20.13'!$B$7:$X$104,MATCH(B2175,'20.13'!$A$7:$A$104,0),MATCH(Data!A2175,'20.13'!$B$6:$X$6,0))</f>
        <v>107.8</v>
      </c>
      <c r="K2175" s="14"/>
    </row>
    <row r="2176" spans="1:11" hidden="1" x14ac:dyDescent="0.45">
      <c r="A2176" s="116">
        <v>2022</v>
      </c>
      <c r="B2176" s="14" t="s">
        <v>56</v>
      </c>
      <c r="C2176" s="14">
        <f>INDEX('1.1'!$B$6:$X$103,MATCH(B2176,'1.1'!$A$6:$A$103,0),MATCH(Data!A2176,'1.1'!$B$5:$X$5,0))</f>
        <v>1481.5</v>
      </c>
      <c r="D2176" s="14">
        <f>INDEX('1.2'!$B$6:$X$103,MATCH(B2176,'1.2'!$A$6:$A$103,0),MATCH(Data!A2176,'1.2'!$B$5:$X$5,0))</f>
        <v>1489.1</v>
      </c>
      <c r="E2176" s="14">
        <f>INDEX('1.6.2'!$B$7:$X$104,MATCH(B2176,'1.6.2'!$A$7:$A$104,0),MATCH(Data!A2176,'1.6.2'!$B$6:$X$6,0))</f>
        <v>56</v>
      </c>
      <c r="F2176" s="14">
        <f>INDEX('2.10.1'!$B$8:$X$105,MATCH(B2176,'2.10.1'!$A$8:$A$105,0),MATCH(Data!A2176,'2.10.1'!$B$7:$X$7,0))</f>
        <v>3.6</v>
      </c>
      <c r="G2176" s="14">
        <f>INDEX('3.2'!$B$7:$X$104,MATCH(B2176,'3.2'!$A$7:$A$104,0),MATCH(Data!A2176,'3.2'!$B$6:$X$6,0))</f>
        <v>34442</v>
      </c>
      <c r="H2176" s="14">
        <f>INDEX('20.9'!$B$7:$X$104,MATCH(B2176,'20.9'!$A$7:$A$104,0),MATCH(Data!A2176,'20.9'!$B$6:$X$6,0))</f>
        <v>82251</v>
      </c>
      <c r="I2176" s="14">
        <f>INDEX('20.10'!$B$7:$X$104,MATCH(B2176,'20.10'!$A$7:$A$104,0),MATCH(Data!A2176,'20.10'!$B$6:$X$6,0))</f>
        <v>81356</v>
      </c>
      <c r="J2176" s="14">
        <f>INDEX('20.13'!$B$7:$X$104,MATCH(B2176,'20.13'!$A$7:$A$104,0),MATCH(Data!A2176,'20.13'!$B$6:$X$6,0))</f>
        <v>108.6</v>
      </c>
      <c r="K2176" s="14"/>
    </row>
    <row r="2177" spans="1:11" hidden="1" x14ac:dyDescent="0.45">
      <c r="A2177" s="116">
        <v>2022</v>
      </c>
      <c r="B2177" s="14" t="s">
        <v>57</v>
      </c>
      <c r="C2177" s="14">
        <f>INDEX('1.1'!$B$6:$X$103,MATCH(B2177,'1.1'!$A$6:$A$103,0),MATCH(Data!A2177,'1.1'!$B$5:$X$5,0))</f>
        <v>1194.5999999999999</v>
      </c>
      <c r="D2177" s="14">
        <f>INDEX('1.2'!$B$6:$X$103,MATCH(B2177,'1.2'!$A$6:$A$103,0),MATCH(Data!A2177,'1.2'!$B$5:$X$5,0))</f>
        <v>1200.0999999999999</v>
      </c>
      <c r="E2177" s="14">
        <f>INDEX('1.6.2'!$B$7:$X$104,MATCH(B2177,'1.6.2'!$A$7:$A$104,0),MATCH(Data!A2177,'1.6.2'!$B$6:$X$6,0))</f>
        <v>55.3</v>
      </c>
      <c r="F2177" s="14">
        <f>INDEX('2.10.1'!$B$8:$X$105,MATCH(B2177,'2.10.1'!$A$8:$A$105,0),MATCH(Data!A2177,'2.10.1'!$B$7:$X$7,0))</f>
        <v>5</v>
      </c>
      <c r="G2177" s="14">
        <f>INDEX('3.2'!$B$7:$X$104,MATCH(B2177,'3.2'!$A$7:$A$104,0),MATCH(Data!A2177,'3.2'!$B$6:$X$6,0))</f>
        <v>38060</v>
      </c>
      <c r="H2177" s="14">
        <f>INDEX('20.9'!$B$7:$X$104,MATCH(B2177,'20.9'!$A$7:$A$104,0),MATCH(Data!A2177,'20.9'!$B$6:$X$6,0))</f>
        <v>86630</v>
      </c>
      <c r="I2177" s="14">
        <f>INDEX('20.10'!$B$7:$X$104,MATCH(B2177,'20.10'!$A$7:$A$104,0),MATCH(Data!A2177,'20.10'!$B$6:$X$6,0))</f>
        <v>65206</v>
      </c>
      <c r="J2177" s="14">
        <f>INDEX('20.13'!$B$7:$X$104,MATCH(B2177,'20.13'!$A$7:$A$104,0),MATCH(Data!A2177,'20.13'!$B$6:$X$6,0))</f>
        <v>103.6</v>
      </c>
      <c r="K2177" s="14"/>
    </row>
    <row r="2178" spans="1:11" hidden="1" x14ac:dyDescent="0.45">
      <c r="A2178" s="116">
        <v>2022</v>
      </c>
      <c r="B2178" s="14" t="s">
        <v>58</v>
      </c>
      <c r="C2178" s="14">
        <f>INDEX('1.1'!$B$6:$X$103,MATCH(B2178,'1.1'!$A$6:$A$103,0),MATCH(Data!A2178,'1.1'!$B$5:$X$5,0))</f>
        <v>13104.2</v>
      </c>
      <c r="D2178" s="14">
        <f>INDEX('1.2'!$B$6:$X$103,MATCH(B2178,'1.2'!$A$6:$A$103,0),MATCH(Data!A2178,'1.2'!$B$5:$X$5,0))</f>
        <v>13059.7</v>
      </c>
      <c r="E2178" s="14">
        <f>INDEX('1.6.2'!$B$7:$X$104,MATCH(B2178,'1.6.2'!$A$7:$A$104,0),MATCH(Data!A2178,'1.6.2'!$B$6:$X$6,0))</f>
        <v>57.3</v>
      </c>
      <c r="F2178" s="14">
        <f>INDEX('2.10.1'!$B$8:$X$105,MATCH(B2178,'2.10.1'!$A$8:$A$105,0),MATCH(Data!A2178,'2.10.1'!$B$7:$X$7,0))</f>
        <v>2.2000000000000002</v>
      </c>
      <c r="G2178" s="14">
        <f>INDEX('3.2'!$B$7:$X$104,MATCH(B2178,'3.2'!$A$7:$A$104,0),MATCH(Data!A2178,'3.2'!$B$6:$X$6,0))</f>
        <v>95465</v>
      </c>
      <c r="H2178" s="14">
        <f>INDEX('20.9'!$B$7:$X$104,MATCH(B2178,'20.9'!$A$7:$A$104,0),MATCH(Data!A2178,'20.9'!$B$6:$X$6,0))</f>
        <v>374658</v>
      </c>
      <c r="I2178" s="14">
        <f>INDEX('20.10'!$B$7:$X$104,MATCH(B2178,'20.10'!$A$7:$A$104,0),MATCH(Data!A2178,'20.10'!$B$6:$X$6,0))</f>
        <v>297454</v>
      </c>
      <c r="J2178" s="14">
        <f>INDEX('20.13'!$B$7:$X$104,MATCH(B2178,'20.13'!$A$7:$A$104,0),MATCH(Data!A2178,'20.13'!$B$6:$X$6,0))</f>
        <v>108.5</v>
      </c>
      <c r="K2178" s="14"/>
    </row>
    <row r="2179" spans="1:11" ht="18" hidden="1" x14ac:dyDescent="0.45">
      <c r="A2179" s="116">
        <v>2022</v>
      </c>
      <c r="B2179" s="44" t="s">
        <v>137</v>
      </c>
      <c r="C2179" s="14">
        <f>INDEX('1.1'!$B$6:$X$103,MATCH(B2179,'1.1'!$A$6:$A$103,0),MATCH(Data!A2179,'1.1'!$B$5:$X$5,0))</f>
        <v>13867.3</v>
      </c>
      <c r="D2179" s="14">
        <f>INDEX('1.2'!$B$6:$X$103,MATCH(B2179,'1.2'!$A$6:$A$103,0),MATCH(Data!A2179,'1.2'!$B$5:$X$5,0))</f>
        <v>13888.6</v>
      </c>
      <c r="E2179" s="14">
        <f>INDEX('1.6.2'!$B$7:$X$104,MATCH(B2179,'1.6.2'!$A$7:$A$104,0),MATCH(Data!A2179,'1.6.2'!$B$6:$X$6,0))</f>
        <v>58.1</v>
      </c>
      <c r="F2179" s="14">
        <f>INDEX('2.10.1'!$B$8:$X$105,MATCH(B2179,'2.10.1'!$A$8:$A$105,0),MATCH(Data!A2179,'2.10.1'!$B$7:$X$7,0))</f>
        <v>3.2</v>
      </c>
      <c r="G2179" s="14">
        <f>INDEX('3.2'!$B$7:$X$104,MATCH(B2179,'3.2'!$A$7:$A$104,0),MATCH(Data!A2179,'3.2'!$B$6:$X$6,0))</f>
        <v>50214</v>
      </c>
      <c r="H2179" s="14">
        <f>INDEX('20.9'!$B$7:$X$104,MATCH(B2179,'20.9'!$A$7:$A$104,0),MATCH(Data!A2179,'20.9'!$B$6:$X$6,0))</f>
        <v>198842</v>
      </c>
      <c r="I2179" s="14">
        <f>INDEX('20.10'!$B$7:$X$104,MATCH(B2179,'20.10'!$A$7:$A$104,0),MATCH(Data!A2179,'20.10'!$B$6:$X$6,0))</f>
        <v>109044</v>
      </c>
      <c r="J2179" s="14">
        <f>INDEX('20.13'!$B$7:$X$104,MATCH(B2179,'20.13'!$A$7:$A$104,0),MATCH(Data!A2179,'20.13'!$B$6:$X$6,0))</f>
        <v>106.6</v>
      </c>
      <c r="K2179" s="14"/>
    </row>
    <row r="2180" spans="1:11" hidden="1" x14ac:dyDescent="0.45">
      <c r="A2180" s="116">
        <v>2022</v>
      </c>
      <c r="B2180" s="14" t="s">
        <v>59</v>
      </c>
      <c r="C2180" s="14">
        <f>INDEX('1.1'!$B$6:$X$103,MATCH(B2180,'1.1'!$A$6:$A$103,0),MATCH(Data!A2180,'1.1'!$B$5:$X$5,0))</f>
        <v>527.9</v>
      </c>
      <c r="D2180" s="14">
        <f>INDEX('1.2'!$B$6:$X$103,MATCH(B2180,'1.2'!$A$6:$A$103,0),MATCH(Data!A2180,'1.2'!$B$5:$X$5,0))</f>
        <v>530.1</v>
      </c>
      <c r="E2180" s="14">
        <f>INDEX('1.6.2'!$B$7:$X$104,MATCH(B2180,'1.6.2'!$A$7:$A$104,0),MATCH(Data!A2180,'1.6.2'!$B$6:$X$6,0))</f>
        <v>54.8</v>
      </c>
      <c r="F2180" s="14">
        <f>INDEX('2.10.1'!$B$8:$X$105,MATCH(B2180,'2.10.1'!$A$8:$A$105,0),MATCH(Data!A2180,'2.10.1'!$B$7:$X$7,0))</f>
        <v>5.8</v>
      </c>
      <c r="G2180" s="14">
        <f>INDEX('3.2'!$B$7:$X$104,MATCH(B2180,'3.2'!$A$7:$A$104,0),MATCH(Data!A2180,'3.2'!$B$6:$X$6,0))</f>
        <v>44880</v>
      </c>
      <c r="H2180" s="14">
        <f>INDEX('20.9'!$B$7:$X$104,MATCH(B2180,'20.9'!$A$7:$A$104,0),MATCH(Data!A2180,'20.9'!$B$6:$X$6,0))</f>
        <v>104478</v>
      </c>
      <c r="I2180" s="14">
        <f>INDEX('20.10'!$B$7:$X$104,MATCH(B2180,'20.10'!$A$7:$A$104,0),MATCH(Data!A2180,'20.10'!$B$6:$X$6,0))</f>
        <v>77880</v>
      </c>
      <c r="J2180" s="14">
        <f>INDEX('20.13'!$B$7:$X$104,MATCH(B2180,'20.13'!$A$7:$A$104,0),MATCH(Data!A2180,'20.13'!$B$6:$X$6,0))</f>
        <v>105.5</v>
      </c>
      <c r="K2180" s="14"/>
    </row>
    <row r="2181" spans="1:11" hidden="1" x14ac:dyDescent="0.45">
      <c r="A2181" s="116">
        <v>2022</v>
      </c>
      <c r="B2181" s="14" t="s">
        <v>60</v>
      </c>
      <c r="C2181" s="14">
        <f>INDEX('1.1'!$B$6:$X$103,MATCH(B2181,'1.1'!$A$6:$A$103,0),MATCH(Data!A2181,'1.1'!$B$5:$X$5,0))</f>
        <v>726.5</v>
      </c>
      <c r="D2181" s="14">
        <f>INDEX('1.2'!$B$6:$X$103,MATCH(B2181,'1.2'!$A$6:$A$103,0),MATCH(Data!A2181,'1.2'!$B$5:$X$5,0))</f>
        <v>730.4</v>
      </c>
      <c r="E2181" s="14">
        <f>INDEX('1.6.2'!$B$7:$X$104,MATCH(B2181,'1.6.2'!$A$7:$A$104,0),MATCH(Data!A2181,'1.6.2'!$B$6:$X$6,0))</f>
        <v>57.5</v>
      </c>
      <c r="F2181" s="14">
        <f>INDEX('2.10.1'!$B$8:$X$105,MATCH(B2181,'2.10.1'!$A$8:$A$105,0),MATCH(Data!A2181,'2.10.1'!$B$7:$X$7,0))</f>
        <v>6.7</v>
      </c>
      <c r="G2181" s="14">
        <f>INDEX('3.2'!$B$7:$X$104,MATCH(B2181,'3.2'!$A$7:$A$104,0),MATCH(Data!A2181,'3.2'!$B$6:$X$6,0))</f>
        <v>46638</v>
      </c>
      <c r="H2181" s="14">
        <f>INDEX('20.9'!$B$7:$X$104,MATCH(B2181,'20.9'!$A$7:$A$104,0),MATCH(Data!A2181,'20.9'!$B$6:$X$6,0))</f>
        <v>88610</v>
      </c>
      <c r="I2181" s="14">
        <f>INDEX('20.10'!$B$7:$X$104,MATCH(B2181,'20.10'!$A$7:$A$104,0),MATCH(Data!A2181,'20.10'!$B$6:$X$6,0))</f>
        <v>75463</v>
      </c>
      <c r="J2181" s="14">
        <f>INDEX('20.13'!$B$7:$X$104,MATCH(B2181,'20.13'!$A$7:$A$104,0),MATCH(Data!A2181,'20.13'!$B$6:$X$6,0))</f>
        <v>105.3</v>
      </c>
      <c r="K2181" s="14"/>
    </row>
    <row r="2182" spans="1:11" hidden="1" x14ac:dyDescent="0.45">
      <c r="A2182" s="116">
        <v>2022</v>
      </c>
      <c r="B2182" s="14" t="s">
        <v>61</v>
      </c>
      <c r="C2182" s="14">
        <f>INDEX('1.1'!$B$6:$X$103,MATCH(B2182,'1.1'!$A$6:$A$103,0),MATCH(Data!A2182,'1.1'!$B$5:$X$5,0))</f>
        <v>1005.7</v>
      </c>
      <c r="D2182" s="14">
        <f>INDEX('1.2'!$B$6:$X$103,MATCH(B2182,'1.2'!$A$6:$A$103,0),MATCH(Data!A2182,'1.2'!$B$5:$X$5,0))</f>
        <v>1010.8</v>
      </c>
      <c r="E2182" s="14">
        <f>INDEX('1.6.2'!$B$7:$X$104,MATCH(B2182,'1.6.2'!$A$7:$A$104,0),MATCH(Data!A2182,'1.6.2'!$B$6:$X$6,0))</f>
        <v>55.3</v>
      </c>
      <c r="F2182" s="14">
        <f>INDEX('2.10.1'!$B$8:$X$105,MATCH(B2182,'2.10.1'!$A$8:$A$105,0),MATCH(Data!A2182,'2.10.1'!$B$7:$X$7,0))</f>
        <v>5.6</v>
      </c>
      <c r="G2182" s="14">
        <f>INDEX('3.2'!$B$7:$X$104,MATCH(B2182,'3.2'!$A$7:$A$104,0),MATCH(Data!A2182,'3.2'!$B$6:$X$6,0))</f>
        <v>48356</v>
      </c>
      <c r="H2182" s="14">
        <f>INDEX('20.9'!$B$7:$X$104,MATCH(B2182,'20.9'!$A$7:$A$104,0),MATCH(Data!A2182,'20.9'!$B$6:$X$6,0))</f>
        <v>94086</v>
      </c>
      <c r="I2182" s="14">
        <f>INDEX('20.10'!$B$7:$X$104,MATCH(B2182,'20.10'!$A$7:$A$104,0),MATCH(Data!A2182,'20.10'!$B$6:$X$6,0))</f>
        <v>89492</v>
      </c>
      <c r="J2182" s="14">
        <f>INDEX('20.13'!$B$7:$X$104,MATCH(B2182,'20.13'!$A$7:$A$104,0),MATCH(Data!A2182,'20.13'!$B$6:$X$6,0))</f>
        <v>105</v>
      </c>
      <c r="K2182" s="14"/>
    </row>
    <row r="2183" spans="1:11" hidden="1" x14ac:dyDescent="0.45">
      <c r="A2183" s="116">
        <v>2022</v>
      </c>
      <c r="B2183" s="83" t="s">
        <v>62</v>
      </c>
      <c r="C2183" s="14">
        <f>INDEX('1.1'!$B$6:$X$103,MATCH(B2183,'1.1'!$A$6:$A$103,0),MATCH(Data!A2183,'1.1'!$B$5:$X$5,0))</f>
        <v>0</v>
      </c>
      <c r="D2183" s="14">
        <f>INDEX('1.2'!$B$6:$X$103,MATCH(B2183,'1.2'!$A$6:$A$103,0),MATCH(Data!A2183,'1.2'!$B$5:$X$5,0))</f>
        <v>0</v>
      </c>
      <c r="E2183" s="14">
        <f>INDEX('1.6.2'!$B$7:$X$104,MATCH(B2183,'1.6.2'!$A$7:$A$104,0),MATCH(Data!A2183,'1.6.2'!$B$6:$X$6,0))</f>
        <v>0</v>
      </c>
      <c r="F2183" s="14">
        <f>INDEX('2.10.1'!$B$8:$X$105,MATCH(B2183,'2.10.1'!$A$8:$A$105,0),MATCH(Data!A2183,'2.10.1'!$B$7:$X$7,0))</f>
        <v>0</v>
      </c>
      <c r="G2183" s="14">
        <f>INDEX('3.2'!$B$7:$X$104,MATCH(B2183,'3.2'!$A$7:$A$104,0),MATCH(Data!A2183,'3.2'!$B$6:$X$6,0))</f>
        <v>0</v>
      </c>
      <c r="H2183" s="14">
        <f>INDEX('20.9'!$B$7:$X$104,MATCH(B2183,'20.9'!$A$7:$A$104,0),MATCH(Data!A2183,'20.9'!$B$6:$X$6,0))</f>
        <v>0</v>
      </c>
      <c r="I2183" s="14">
        <f>INDEX('20.10'!$B$7:$X$104,MATCH(B2183,'20.10'!$A$7:$A$104,0),MATCH(Data!A2183,'20.10'!$B$6:$X$6,0))</f>
        <v>0</v>
      </c>
      <c r="J2183" s="14">
        <f>INDEX('20.13'!$B$7:$X$104,MATCH(B2183,'20.13'!$A$7:$A$104,0),MATCH(Data!A2183,'20.13'!$B$6:$X$6,0))</f>
        <v>0</v>
      </c>
      <c r="K2183" s="14"/>
    </row>
    <row r="2184" spans="1:11" hidden="1" x14ac:dyDescent="0.45">
      <c r="A2184" s="116">
        <v>2022</v>
      </c>
      <c r="B2184" s="105" t="s">
        <v>63</v>
      </c>
      <c r="C2184" s="14">
        <f>INDEX('1.1'!$B$6:$X$103,MATCH(B2184,'1.1'!$A$6:$A$103,0),MATCH(Data!A2184,'1.1'!$B$5:$X$5,0))</f>
        <v>41.4</v>
      </c>
      <c r="D2184" s="14">
        <f>INDEX('1.2'!$B$6:$X$103,MATCH(B2184,'1.2'!$A$6:$A$103,0),MATCH(Data!A2184,'1.2'!$B$5:$X$5,0))</f>
        <v>41.4</v>
      </c>
      <c r="E2184" s="14">
        <f>INDEX('1.6.2'!$B$7:$X$104,MATCH(B2184,'1.6.2'!$A$7:$A$104,0),MATCH(Data!A2184,'1.6.2'!$B$6:$X$6,0))</f>
        <v>58.7</v>
      </c>
      <c r="F2184" s="14">
        <f>INDEX('2.10.1'!$B$8:$X$105,MATCH(B2184,'2.10.1'!$A$8:$A$105,0),MATCH(Data!A2184,'2.10.1'!$B$7:$X$7,0))</f>
        <v>7.4</v>
      </c>
      <c r="G2184" s="14">
        <f>INDEX('3.2'!$B$7:$X$104,MATCH(B2184,'3.2'!$A$7:$A$104,0),MATCH(Data!A2184,'3.2'!$B$6:$X$6,0))</f>
        <v>104109</v>
      </c>
      <c r="H2184" s="14">
        <f>INDEX('20.9'!$B$7:$X$104,MATCH(B2184,'20.9'!$A$7:$A$104,0),MATCH(Data!A2184,'20.9'!$B$6:$X$6,0))</f>
        <v>77598</v>
      </c>
      <c r="I2184" s="14">
        <f>INDEX('20.10'!$B$7:$X$104,MATCH(B2184,'20.10'!$A$7:$A$104,0),MATCH(Data!A2184,'20.10'!$B$6:$X$6,0))</f>
        <v>86447</v>
      </c>
      <c r="J2184" s="14">
        <f>INDEX('20.13'!$B$7:$X$104,MATCH(B2184,'20.13'!$A$7:$A$104,0),MATCH(Data!A2184,'20.13'!$B$6:$X$6,0))</f>
        <v>109.8</v>
      </c>
      <c r="K2184" s="14"/>
    </row>
    <row r="2185" spans="1:11" ht="18" hidden="1" x14ac:dyDescent="0.45">
      <c r="A2185" s="116">
        <v>2022</v>
      </c>
      <c r="B2185" s="105" t="s">
        <v>126</v>
      </c>
      <c r="C2185" s="14">
        <f>INDEX('1.1'!$B$6:$X$103,MATCH(B2185,'1.1'!$A$6:$A$103,0),MATCH(Data!A2185,'1.1'!$B$5:$X$5,0))</f>
        <v>964.3</v>
      </c>
      <c r="D2185" s="14">
        <f>INDEX('1.2'!$B$6:$X$103,MATCH(B2185,'1.2'!$A$6:$A$103,0),MATCH(Data!A2185,'1.2'!$B$5:$X$5,0))</f>
        <v>969.4</v>
      </c>
      <c r="E2185" s="14">
        <f>INDEX('1.6.2'!$B$7:$X$104,MATCH(B2185,'1.6.2'!$A$7:$A$104,0),MATCH(Data!A2185,'1.6.2'!$B$6:$X$6,0))</f>
        <v>55.1</v>
      </c>
      <c r="F2185" s="14">
        <f>INDEX('2.10.1'!$B$8:$X$105,MATCH(B2185,'2.10.1'!$A$8:$A$105,0),MATCH(Data!A2185,'2.10.1'!$B$7:$X$7,0))</f>
        <v>5.5</v>
      </c>
      <c r="G2185" s="14">
        <f>INDEX('3.2'!$B$7:$X$104,MATCH(B2185,'3.2'!$A$7:$A$104,0),MATCH(Data!A2185,'3.2'!$B$6:$X$6,0))</f>
        <v>45975</v>
      </c>
      <c r="H2185" s="14">
        <f>INDEX('20.9'!$B$7:$X$104,MATCH(B2185,'20.9'!$A$7:$A$104,0),MATCH(Data!A2185,'20.9'!$B$6:$X$6,0))</f>
        <v>95378</v>
      </c>
      <c r="I2185" s="14">
        <f>INDEX('20.10'!$B$7:$X$104,MATCH(B2185,'20.10'!$A$7:$A$104,0),MATCH(Data!A2185,'20.10'!$B$6:$X$6,0))</f>
        <v>89662</v>
      </c>
      <c r="J2185" s="14">
        <f>INDEX('20.13'!$B$7:$X$104,MATCH(B2185,'20.13'!$A$7:$A$104,0),MATCH(Data!A2185,'20.13'!$B$6:$X$6,0))</f>
        <v>104.1</v>
      </c>
      <c r="K2185" s="14"/>
    </row>
    <row r="2186" spans="1:11" hidden="1" x14ac:dyDescent="0.45">
      <c r="A2186" s="116">
        <v>2022</v>
      </c>
      <c r="B2186" s="14" t="s">
        <v>65</v>
      </c>
      <c r="C2186" s="14">
        <f>INDEX('1.1'!$B$6:$X$103,MATCH(B2186,'1.1'!$A$6:$A$103,0),MATCH(Data!A2186,'1.1'!$B$5:$X$5,0))</f>
        <v>1128.7</v>
      </c>
      <c r="D2186" s="14">
        <f>INDEX('1.2'!$B$6:$X$103,MATCH(B2186,'1.2'!$A$6:$A$103,0),MATCH(Data!A2186,'1.2'!$B$5:$X$5,0))</f>
        <v>1133.5999999999999</v>
      </c>
      <c r="E2186" s="14">
        <f>INDEX('1.6.2'!$B$7:$X$104,MATCH(B2186,'1.6.2'!$A$7:$A$104,0),MATCH(Data!A2186,'1.6.2'!$B$6:$X$6,0))</f>
        <v>55.1</v>
      </c>
      <c r="F2186" s="14">
        <f>INDEX('2.10.1'!$B$8:$X$105,MATCH(B2186,'2.10.1'!$A$8:$A$105,0),MATCH(Data!A2186,'2.10.1'!$B$7:$X$7,0))</f>
        <v>3.4</v>
      </c>
      <c r="G2186" s="14">
        <f>INDEX('3.2'!$B$7:$X$104,MATCH(B2186,'3.2'!$A$7:$A$104,0),MATCH(Data!A2186,'3.2'!$B$6:$X$6,0))</f>
        <v>35444</v>
      </c>
      <c r="H2186" s="14">
        <f>INDEX('20.9'!$B$7:$X$104,MATCH(B2186,'20.9'!$A$7:$A$104,0),MATCH(Data!A2186,'20.9'!$B$6:$X$6,0))</f>
        <v>80097</v>
      </c>
      <c r="I2186" s="14">
        <f>INDEX('20.10'!$B$7:$X$104,MATCH(B2186,'20.10'!$A$7:$A$104,0),MATCH(Data!A2186,'20.10'!$B$6:$X$6,0))</f>
        <v>65268</v>
      </c>
      <c r="J2186" s="14">
        <f>INDEX('20.13'!$B$7:$X$104,MATCH(B2186,'20.13'!$A$7:$A$104,0),MATCH(Data!A2186,'20.13'!$B$6:$X$6,0))</f>
        <v>107</v>
      </c>
      <c r="K2186" s="14"/>
    </row>
    <row r="2187" spans="1:11" hidden="1" x14ac:dyDescent="0.45">
      <c r="A2187" s="116">
        <v>2022</v>
      </c>
      <c r="B2187" s="14" t="s">
        <v>66</v>
      </c>
      <c r="C2187" s="14">
        <f>INDEX('1.1'!$B$6:$X$103,MATCH(B2187,'1.1'!$A$6:$A$103,0),MATCH(Data!A2187,'1.1'!$B$5:$X$5,0))</f>
        <v>1032.3</v>
      </c>
      <c r="D2187" s="14">
        <f>INDEX('1.2'!$B$6:$X$103,MATCH(B2187,'1.2'!$A$6:$A$103,0),MATCH(Data!A2187,'1.2'!$B$5:$X$5,0))</f>
        <v>1031.7</v>
      </c>
      <c r="E2187" s="14">
        <f>INDEX('1.6.2'!$B$7:$X$104,MATCH(B2187,'1.6.2'!$A$7:$A$104,0),MATCH(Data!A2187,'1.6.2'!$B$6:$X$6,0))</f>
        <v>58.1</v>
      </c>
      <c r="F2187" s="14">
        <f>INDEX('2.10.1'!$B$8:$X$105,MATCH(B2187,'2.10.1'!$A$8:$A$105,0),MATCH(Data!A2187,'2.10.1'!$B$7:$X$7,0))</f>
        <v>3.1</v>
      </c>
      <c r="G2187" s="14">
        <f>INDEX('3.2'!$B$7:$X$104,MATCH(B2187,'3.2'!$A$7:$A$104,0),MATCH(Data!A2187,'3.2'!$B$6:$X$6,0))</f>
        <v>34506</v>
      </c>
      <c r="H2187" s="14">
        <f>INDEX('20.9'!$B$7:$X$104,MATCH(B2187,'20.9'!$A$7:$A$104,0),MATCH(Data!A2187,'20.9'!$B$6:$X$6,0))</f>
        <v>95058</v>
      </c>
      <c r="I2187" s="14">
        <f>INDEX('20.10'!$B$7:$X$104,MATCH(B2187,'20.10'!$A$7:$A$104,0),MATCH(Data!A2187,'20.10'!$B$6:$X$6,0))</f>
        <v>109865</v>
      </c>
      <c r="J2187" s="14">
        <f>INDEX('20.13'!$B$7:$X$104,MATCH(B2187,'20.13'!$A$7:$A$104,0),MATCH(Data!A2187,'20.13'!$B$6:$X$6,0))</f>
        <v>109.7</v>
      </c>
      <c r="K2187" s="14"/>
    </row>
    <row r="2188" spans="1:11" hidden="1" x14ac:dyDescent="0.45">
      <c r="A2188" s="116">
        <v>2022</v>
      </c>
      <c r="B2188" s="14" t="s">
        <v>67</v>
      </c>
      <c r="C2188" s="14">
        <f>INDEX('1.1'!$B$6:$X$103,MATCH(B2188,'1.1'!$A$6:$A$103,0),MATCH(Data!A2188,'1.1'!$B$5:$X$5,0))</f>
        <v>2023.8</v>
      </c>
      <c r="D2188" s="14">
        <f>INDEX('1.2'!$B$6:$X$103,MATCH(B2188,'1.2'!$A$6:$A$103,0),MATCH(Data!A2188,'1.2'!$B$5:$X$5,0))</f>
        <v>2014.9</v>
      </c>
      <c r="E2188" s="14">
        <f>INDEX('1.6.2'!$B$7:$X$104,MATCH(B2188,'1.6.2'!$A$7:$A$104,0),MATCH(Data!A2188,'1.6.2'!$B$6:$X$6,0))</f>
        <v>60.4</v>
      </c>
      <c r="F2188" s="14">
        <f>INDEX('2.10.1'!$B$8:$X$105,MATCH(B2188,'2.10.1'!$A$8:$A$105,0),MATCH(Data!A2188,'2.10.1'!$B$7:$X$7,0))</f>
        <v>3.3</v>
      </c>
      <c r="G2188" s="14">
        <f>INDEX('3.2'!$B$7:$X$104,MATCH(B2188,'3.2'!$A$7:$A$104,0),MATCH(Data!A2188,'3.2'!$B$6:$X$6,0))</f>
        <v>38963</v>
      </c>
      <c r="H2188" s="14">
        <f>INDEX('20.9'!$B$7:$X$104,MATCH(B2188,'20.9'!$A$7:$A$104,0),MATCH(Data!A2188,'20.9'!$B$6:$X$6,0))</f>
        <v>199372</v>
      </c>
      <c r="I2188" s="14">
        <f>INDEX('20.10'!$B$7:$X$104,MATCH(B2188,'20.10'!$A$7:$A$104,0),MATCH(Data!A2188,'20.10'!$B$6:$X$6,0))</f>
        <v>66382</v>
      </c>
      <c r="J2188" s="14">
        <f>INDEX('20.13'!$B$7:$X$104,MATCH(B2188,'20.13'!$A$7:$A$104,0),MATCH(Data!A2188,'20.13'!$B$6:$X$6,0))</f>
        <v>105.7</v>
      </c>
      <c r="K2188" s="14"/>
    </row>
    <row r="2189" spans="1:11" hidden="1" x14ac:dyDescent="0.45">
      <c r="A2189" s="116">
        <v>2022</v>
      </c>
      <c r="B2189" s="14" t="s">
        <v>68</v>
      </c>
      <c r="C2189" s="14">
        <f>INDEX('1.1'!$B$6:$X$103,MATCH(B2189,'1.1'!$A$6:$A$103,0),MATCH(Data!A2189,'1.1'!$B$5:$X$5,0))</f>
        <v>658.7</v>
      </c>
      <c r="D2189" s="14">
        <f>INDEX('1.2'!$B$6:$X$103,MATCH(B2189,'1.2'!$A$6:$A$103,0),MATCH(Data!A2189,'1.2'!$B$5:$X$5,0))</f>
        <v>662</v>
      </c>
      <c r="E2189" s="14">
        <f>INDEX('1.6.2'!$B$7:$X$104,MATCH(B2189,'1.6.2'!$A$7:$A$104,0),MATCH(Data!A2189,'1.6.2'!$B$6:$X$6,0))</f>
        <v>59.4</v>
      </c>
      <c r="F2189" s="14">
        <f>INDEX('2.10.1'!$B$8:$X$105,MATCH(B2189,'2.10.1'!$A$8:$A$105,0),MATCH(Data!A2189,'2.10.1'!$B$7:$X$7,0))</f>
        <v>4.8</v>
      </c>
      <c r="G2189" s="14">
        <f>INDEX('3.2'!$B$7:$X$104,MATCH(B2189,'3.2'!$A$7:$A$104,0),MATCH(Data!A2189,'3.2'!$B$6:$X$6,0))</f>
        <v>62601</v>
      </c>
      <c r="H2189" s="14" t="str">
        <f>INDEX('20.9'!$B$7:$X$104,MATCH(B2189,'20.9'!$A$7:$A$104,0),MATCH(Data!A2189,'20.9'!$B$6:$X$6,0))</f>
        <v>…</v>
      </c>
      <c r="I2189" s="14">
        <f>INDEX('20.10'!$B$7:$X$104,MATCH(B2189,'20.10'!$A$7:$A$104,0),MATCH(Data!A2189,'20.10'!$B$6:$X$6,0))</f>
        <v>82767</v>
      </c>
      <c r="J2189" s="14">
        <f>INDEX('20.13'!$B$7:$X$104,MATCH(B2189,'20.13'!$A$7:$A$104,0),MATCH(Data!A2189,'20.13'!$B$6:$X$6,0))</f>
        <v>109.8</v>
      </c>
      <c r="K2189" s="14"/>
    </row>
    <row r="2190" spans="1:11" hidden="1" x14ac:dyDescent="0.45">
      <c r="A2190" s="116">
        <v>2022</v>
      </c>
      <c r="B2190" s="14" t="s">
        <v>69</v>
      </c>
      <c r="C2190" s="14">
        <f>INDEX('1.1'!$B$6:$X$103,MATCH(B2190,'1.1'!$A$6:$A$103,0),MATCH(Data!A2190,'1.1'!$B$5:$X$5,0))</f>
        <v>575.9</v>
      </c>
      <c r="D2190" s="14">
        <f>INDEX('1.2'!$B$6:$X$103,MATCH(B2190,'1.2'!$A$6:$A$103,0),MATCH(Data!A2190,'1.2'!$B$5:$X$5,0))</f>
        <v>578.79999999999995</v>
      </c>
      <c r="E2190" s="14">
        <f>INDEX('1.6.2'!$B$7:$X$104,MATCH(B2190,'1.6.2'!$A$7:$A$104,0),MATCH(Data!A2190,'1.6.2'!$B$6:$X$6,0))</f>
        <v>54.5</v>
      </c>
      <c r="F2190" s="14">
        <f>INDEX('2.10.1'!$B$8:$X$105,MATCH(B2190,'2.10.1'!$A$8:$A$105,0),MATCH(Data!A2190,'2.10.1'!$B$7:$X$7,0))</f>
        <v>3.1</v>
      </c>
      <c r="G2190" s="14">
        <f>INDEX('3.2'!$B$7:$X$104,MATCH(B2190,'3.2'!$A$7:$A$104,0),MATCH(Data!A2190,'3.2'!$B$6:$X$6,0))</f>
        <v>33729</v>
      </c>
      <c r="H2190" s="14">
        <f>INDEX('20.9'!$B$7:$X$104,MATCH(B2190,'20.9'!$A$7:$A$104,0),MATCH(Data!A2190,'20.9'!$B$6:$X$6,0))</f>
        <v>65997</v>
      </c>
      <c r="I2190" s="14">
        <f>INDEX('20.10'!$B$7:$X$104,MATCH(B2190,'20.10'!$A$7:$A$104,0),MATCH(Data!A2190,'20.10'!$B$6:$X$6,0))</f>
        <v>59589</v>
      </c>
      <c r="J2190" s="14">
        <f>INDEX('20.13'!$B$7:$X$104,MATCH(B2190,'20.13'!$A$7:$A$104,0),MATCH(Data!A2190,'20.13'!$B$6:$X$6,0))</f>
        <v>109.7</v>
      </c>
      <c r="K2190" s="14"/>
    </row>
    <row r="2191" spans="1:11" hidden="1" x14ac:dyDescent="0.45">
      <c r="A2191" s="116">
        <v>2022</v>
      </c>
      <c r="B2191" s="14" t="s">
        <v>70</v>
      </c>
      <c r="C2191" s="14">
        <f>INDEX('1.1'!$B$6:$X$103,MATCH(B2191,'1.1'!$A$6:$A$103,0),MATCH(Data!A2191,'1.1'!$B$5:$X$5,0))</f>
        <v>587.79999999999995</v>
      </c>
      <c r="D2191" s="14">
        <f>INDEX('1.2'!$B$6:$X$103,MATCH(B2191,'1.2'!$A$6:$A$103,0),MATCH(Data!A2191,'1.2'!$B$5:$X$5,0))</f>
        <v>592.29999999999995</v>
      </c>
      <c r="E2191" s="14">
        <f>INDEX('1.6.2'!$B$7:$X$104,MATCH(B2191,'1.6.2'!$A$7:$A$104,0),MATCH(Data!A2191,'1.6.2'!$B$6:$X$6,0))</f>
        <v>54.9</v>
      </c>
      <c r="F2191" s="14">
        <f>INDEX('2.10.1'!$B$8:$X$105,MATCH(B2191,'2.10.1'!$A$8:$A$105,0),MATCH(Data!A2191,'2.10.1'!$B$7:$X$7,0))</f>
        <v>4</v>
      </c>
      <c r="G2191" s="14">
        <f>INDEX('3.2'!$B$7:$X$104,MATCH(B2191,'3.2'!$A$7:$A$104,0),MATCH(Data!A2191,'3.2'!$B$6:$X$6,0))</f>
        <v>33090</v>
      </c>
      <c r="H2191" s="14">
        <f>INDEX('20.9'!$B$7:$X$104,MATCH(B2191,'20.9'!$A$7:$A$104,0),MATCH(Data!A2191,'20.9'!$B$6:$X$6,0))</f>
        <v>64152</v>
      </c>
      <c r="I2191" s="14">
        <f>INDEX('20.10'!$B$7:$X$104,MATCH(B2191,'20.10'!$A$7:$A$104,0),MATCH(Data!A2191,'20.10'!$B$6:$X$6,0))</f>
        <v>64321</v>
      </c>
      <c r="J2191" s="14">
        <f>INDEX('20.13'!$B$7:$X$104,MATCH(B2191,'20.13'!$A$7:$A$104,0),MATCH(Data!A2191,'20.13'!$B$6:$X$6,0))</f>
        <v>104.8</v>
      </c>
      <c r="K2191" s="14"/>
    </row>
    <row r="2192" spans="1:11" hidden="1" x14ac:dyDescent="0.45">
      <c r="A2192" s="116">
        <v>2022</v>
      </c>
      <c r="B2192" s="14" t="s">
        <v>71</v>
      </c>
      <c r="C2192" s="14">
        <f>INDEX('1.1'!$B$6:$X$103,MATCH(B2192,'1.1'!$A$6:$A$103,0),MATCH(Data!A2192,'1.1'!$B$5:$X$5,0))</f>
        <v>5600</v>
      </c>
      <c r="D2192" s="14">
        <f>INDEX('1.2'!$B$6:$X$103,MATCH(B2192,'1.2'!$A$6:$A$103,0),MATCH(Data!A2192,'1.2'!$B$5:$X$5,0))</f>
        <v>5604</v>
      </c>
      <c r="E2192" s="14">
        <f>INDEX('1.6.2'!$B$7:$X$104,MATCH(B2192,'1.6.2'!$A$7:$A$104,0),MATCH(Data!A2192,'1.6.2'!$B$6:$X$6,0))</f>
        <v>59.4</v>
      </c>
      <c r="F2192" s="14">
        <f>INDEX('2.10.1'!$B$8:$X$105,MATCH(B2192,'2.10.1'!$A$8:$A$105,0),MATCH(Data!A2192,'2.10.1'!$B$7:$X$7,0))</f>
        <v>1.8</v>
      </c>
      <c r="G2192" s="14">
        <f>INDEX('3.2'!$B$7:$X$104,MATCH(B2192,'3.2'!$A$7:$A$104,0),MATCH(Data!A2192,'3.2'!$B$6:$X$6,0))</f>
        <v>63495</v>
      </c>
      <c r="H2192" s="14">
        <f>INDEX('20.9'!$B$7:$X$104,MATCH(B2192,'20.9'!$A$7:$A$104,0),MATCH(Data!A2192,'20.9'!$B$6:$X$6,0))</f>
        <v>231245</v>
      </c>
      <c r="I2192" s="14">
        <f>INDEX('20.10'!$B$7:$X$104,MATCH(B2192,'20.10'!$A$7:$A$104,0),MATCH(Data!A2192,'20.10'!$B$6:$X$6,0))</f>
        <v>158517</v>
      </c>
      <c r="J2192" s="14">
        <f>INDEX('20.13'!$B$7:$X$104,MATCH(B2192,'20.13'!$A$7:$A$104,0),MATCH(Data!A2192,'20.13'!$B$6:$X$6,0))</f>
        <v>104.8</v>
      </c>
      <c r="K2192" s="14"/>
    </row>
    <row r="2193" spans="1:11" ht="18" hidden="1" x14ac:dyDescent="0.45">
      <c r="A2193" s="116">
        <v>2022</v>
      </c>
      <c r="B2193" s="55" t="s">
        <v>151</v>
      </c>
      <c r="C2193" s="14">
        <f>INDEX('1.1'!$B$6:$X$103,MATCH(B2193,'1.1'!$A$6:$A$103,0),MATCH(Data!A2193,'1.1'!$B$5:$X$5,0))</f>
        <v>16642.099999999999</v>
      </c>
      <c r="D2193" s="14">
        <f>INDEX('1.2'!$B$6:$X$103,MATCH(B2193,'1.2'!$A$6:$A$103,0),MATCH(Data!A2193,'1.2'!$B$5:$X$5,0))</f>
        <v>16680.099999999999</v>
      </c>
      <c r="E2193" s="14">
        <f>INDEX('1.6.2'!$B$7:$X$104,MATCH(B2193,'1.6.2'!$A$7:$A$104,0),MATCH(Data!A2193,'1.6.2'!$B$6:$X$6,0))</f>
        <v>56.9</v>
      </c>
      <c r="F2193" s="14">
        <f>INDEX('2.10.1'!$B$8:$X$105,MATCH(B2193,'2.10.1'!$A$8:$A$105,0),MATCH(Data!A2193,'2.10.1'!$B$7:$X$7,0))</f>
        <v>4.0999999999999996</v>
      </c>
      <c r="G2193" s="14">
        <f>INDEX('3.2'!$B$7:$X$104,MATCH(B2193,'3.2'!$A$7:$A$104,0),MATCH(Data!A2193,'3.2'!$B$6:$X$6,0))</f>
        <v>39263</v>
      </c>
      <c r="H2193" s="14">
        <f>INDEX('20.9'!$B$7:$X$104,MATCH(B2193,'20.9'!$A$7:$A$104,0),MATCH(Data!A2193,'20.9'!$B$6:$X$6,0))</f>
        <v>107537</v>
      </c>
      <c r="I2193" s="14">
        <f>INDEX('20.10'!$B$7:$X$104,MATCH(B2193,'20.10'!$A$7:$A$104,0),MATCH(Data!A2193,'20.10'!$B$6:$X$6,0))</f>
        <v>78947</v>
      </c>
      <c r="J2193" s="14">
        <f>INDEX('20.13'!$B$7:$X$104,MATCH(B2193,'20.13'!$A$7:$A$104,0),MATCH(Data!A2193,'20.13'!$B$6:$X$6,0))</f>
        <v>107</v>
      </c>
      <c r="K2193" s="14"/>
    </row>
    <row r="2194" spans="1:11" hidden="1" x14ac:dyDescent="0.45">
      <c r="A2194" s="116">
        <v>2022</v>
      </c>
      <c r="B2194" s="14" t="s">
        <v>72</v>
      </c>
      <c r="C2194" s="14">
        <f>INDEX('1.1'!$B$6:$X$103,MATCH(B2194,'1.1'!$A$6:$A$103,0),MATCH(Data!A2194,'1.1'!$B$5:$X$5,0))</f>
        <v>498</v>
      </c>
      <c r="D2194" s="14">
        <f>INDEX('1.2'!$B$6:$X$103,MATCH(B2194,'1.2'!$A$6:$A$103,0),MATCH(Data!A2194,'1.2'!$B$5:$X$5,0))</f>
        <v>498.1</v>
      </c>
      <c r="E2194" s="14">
        <f>INDEX('1.6.2'!$B$7:$X$104,MATCH(B2194,'1.6.2'!$A$7:$A$104,0),MATCH(Data!A2194,'1.6.2'!$B$6:$X$6,0))</f>
        <v>57</v>
      </c>
      <c r="F2194" s="14">
        <f>INDEX('2.10.1'!$B$8:$X$105,MATCH(B2194,'2.10.1'!$A$8:$A$105,0),MATCH(Data!A2194,'2.10.1'!$B$7:$X$7,0))</f>
        <v>7.1</v>
      </c>
      <c r="G2194" s="14">
        <f>INDEX('3.2'!$B$7:$X$104,MATCH(B2194,'3.2'!$A$7:$A$104,0),MATCH(Data!A2194,'3.2'!$B$6:$X$6,0))</f>
        <v>36397</v>
      </c>
      <c r="H2194" s="14">
        <f>INDEX('20.9'!$B$7:$X$104,MATCH(B2194,'20.9'!$A$7:$A$104,0),MATCH(Data!A2194,'20.9'!$B$6:$X$6,0))</f>
        <v>108726</v>
      </c>
      <c r="I2194" s="14">
        <f>INDEX('20.10'!$B$7:$X$104,MATCH(B2194,'20.10'!$A$7:$A$104,0),MATCH(Data!A2194,'20.10'!$B$6:$X$6,0))</f>
        <v>81424</v>
      </c>
      <c r="J2194" s="14">
        <f>INDEX('20.13'!$B$7:$X$104,MATCH(B2194,'20.13'!$A$7:$A$104,0),MATCH(Data!A2194,'20.13'!$B$6:$X$6,0))</f>
        <v>109.2</v>
      </c>
      <c r="K2194" s="14"/>
    </row>
    <row r="2195" spans="1:11" hidden="1" x14ac:dyDescent="0.45">
      <c r="A2195" s="116">
        <v>2022</v>
      </c>
      <c r="B2195" s="14" t="s">
        <v>73</v>
      </c>
      <c r="C2195" s="14">
        <f>INDEX('1.1'!$B$6:$X$103,MATCH(B2195,'1.1'!$A$6:$A$103,0),MATCH(Data!A2195,'1.1'!$B$5:$X$5,0))</f>
        <v>264.5</v>
      </c>
      <c r="D2195" s="14">
        <f>INDEX('1.2'!$B$6:$X$103,MATCH(B2195,'1.2'!$A$6:$A$103,0),MATCH(Data!A2195,'1.2'!$B$5:$X$5,0))</f>
        <v>265.5</v>
      </c>
      <c r="E2195" s="14">
        <f>INDEX('1.6.2'!$B$7:$X$104,MATCH(B2195,'1.6.2'!$A$7:$A$104,0),MATCH(Data!A2195,'1.6.2'!$B$6:$X$6,0))</f>
        <v>56.1</v>
      </c>
      <c r="F2195" s="14">
        <f>INDEX('2.10.1'!$B$8:$X$105,MATCH(B2195,'2.10.1'!$A$8:$A$105,0),MATCH(Data!A2195,'2.10.1'!$B$7:$X$7,0))</f>
        <v>8.1</v>
      </c>
      <c r="G2195" s="14">
        <f>INDEX('3.2'!$B$7:$X$104,MATCH(B2195,'3.2'!$A$7:$A$104,0),MATCH(Data!A2195,'3.2'!$B$6:$X$6,0))</f>
        <v>23684</v>
      </c>
      <c r="H2195" s="14">
        <f>INDEX('20.9'!$B$7:$X$104,MATCH(B2195,'20.9'!$A$7:$A$104,0),MATCH(Data!A2195,'20.9'!$B$6:$X$6,0))</f>
        <v>50832</v>
      </c>
      <c r="I2195" s="14">
        <f>INDEX('20.10'!$B$7:$X$104,MATCH(B2195,'20.10'!$A$7:$A$104,0),MATCH(Data!A2195,'20.10'!$B$6:$X$6,0))</f>
        <v>56674</v>
      </c>
      <c r="J2195" s="14">
        <f>INDEX('20.13'!$B$7:$X$104,MATCH(B2195,'20.13'!$A$7:$A$104,0),MATCH(Data!A2195,'20.13'!$B$6:$X$6,0))</f>
        <v>113.1</v>
      </c>
      <c r="K2195" s="14"/>
    </row>
    <row r="2196" spans="1:11" hidden="1" x14ac:dyDescent="0.45">
      <c r="A2196" s="116">
        <v>2022</v>
      </c>
      <c r="B2196" s="14" t="s">
        <v>74</v>
      </c>
      <c r="C2196" s="14">
        <f>INDEX('1.1'!$B$6:$X$103,MATCH(B2196,'1.1'!$A$6:$A$103,0),MATCH(Data!A2196,'1.1'!$B$5:$X$5,0))</f>
        <v>1916.8</v>
      </c>
      <c r="D2196" s="14">
        <f>INDEX('1.2'!$B$6:$X$103,MATCH(B2196,'1.2'!$A$6:$A$103,0),MATCH(Data!A2196,'1.2'!$B$5:$X$5,0))</f>
        <v>1924</v>
      </c>
      <c r="E2196" s="14">
        <f>INDEX('1.6.2'!$B$7:$X$104,MATCH(B2196,'1.6.2'!$A$7:$A$104,0),MATCH(Data!A2196,'1.6.2'!$B$6:$X$6,0))</f>
        <v>55.4</v>
      </c>
      <c r="F2196" s="14">
        <f>INDEX('2.10.1'!$B$8:$X$105,MATCH(B2196,'2.10.1'!$A$8:$A$105,0),MATCH(Data!A2196,'2.10.1'!$B$7:$X$7,0))</f>
        <v>5</v>
      </c>
      <c r="G2196" s="14">
        <f>INDEX('3.2'!$B$7:$X$104,MATCH(B2196,'3.2'!$A$7:$A$104,0),MATCH(Data!A2196,'3.2'!$B$6:$X$6,0))</f>
        <v>28699</v>
      </c>
      <c r="H2196" s="14">
        <f>INDEX('20.9'!$B$7:$X$104,MATCH(B2196,'20.9'!$A$7:$A$104,0),MATCH(Data!A2196,'20.9'!$B$6:$X$6,0))</f>
        <v>108753</v>
      </c>
      <c r="I2196" s="14">
        <f>INDEX('20.10'!$B$7:$X$104,MATCH(B2196,'20.10'!$A$7:$A$104,0),MATCH(Data!A2196,'20.10'!$B$6:$X$6,0))</f>
        <v>111746</v>
      </c>
      <c r="J2196" s="14">
        <f>INDEX('20.13'!$B$7:$X$104,MATCH(B2196,'20.13'!$A$7:$A$104,0),MATCH(Data!A2196,'20.13'!$B$6:$X$6,0))</f>
        <v>109.7</v>
      </c>
      <c r="K2196" s="14"/>
    </row>
    <row r="2197" spans="1:11" hidden="1" x14ac:dyDescent="0.45">
      <c r="A2197" s="116">
        <v>2022</v>
      </c>
      <c r="B2197" s="14" t="s">
        <v>75</v>
      </c>
      <c r="C2197" s="14">
        <f>INDEX('1.1'!$B$6:$X$103,MATCH(B2197,'1.1'!$A$6:$A$103,0),MATCH(Data!A2197,'1.1'!$B$5:$X$5,0))</f>
        <v>5819.3</v>
      </c>
      <c r="D2197" s="14">
        <f>INDEX('1.2'!$B$6:$X$103,MATCH(B2197,'1.2'!$A$6:$A$103,0),MATCH(Data!A2197,'1.2'!$B$5:$X$5,0))</f>
        <v>5825.7</v>
      </c>
      <c r="E2197" s="14">
        <f>INDEX('1.6.2'!$B$7:$X$104,MATCH(B2197,'1.6.2'!$A$7:$A$104,0),MATCH(Data!A2197,'1.6.2'!$B$6:$X$6,0))</f>
        <v>56.4</v>
      </c>
      <c r="F2197" s="14">
        <f>INDEX('2.10.1'!$B$8:$X$105,MATCH(B2197,'2.10.1'!$A$8:$A$105,0),MATCH(Data!A2197,'2.10.1'!$B$7:$X$7,0))</f>
        <v>3.5</v>
      </c>
      <c r="G2197" s="14">
        <f>INDEX('3.2'!$B$7:$X$104,MATCH(B2197,'3.2'!$A$7:$A$104,0),MATCH(Data!A2197,'3.2'!$B$6:$X$6,0))</f>
        <v>48279</v>
      </c>
      <c r="H2197" s="14">
        <f>INDEX('20.9'!$B$7:$X$104,MATCH(B2197,'20.9'!$A$7:$A$104,0),MATCH(Data!A2197,'20.9'!$B$6:$X$6,0))</f>
        <v>115376</v>
      </c>
      <c r="I2197" s="14">
        <f>INDEX('20.10'!$B$7:$X$104,MATCH(B2197,'20.10'!$A$7:$A$104,0),MATCH(Data!A2197,'20.10'!$B$6:$X$6,0))</f>
        <v>194159</v>
      </c>
      <c r="J2197" s="14">
        <f>INDEX('20.13'!$B$7:$X$104,MATCH(B2197,'20.13'!$A$7:$A$104,0),MATCH(Data!A2197,'20.13'!$B$6:$X$6,0))</f>
        <v>108.4</v>
      </c>
      <c r="K2197" s="14"/>
    </row>
    <row r="2198" spans="1:11" hidden="1" x14ac:dyDescent="0.45">
      <c r="A2198" s="116">
        <v>2022</v>
      </c>
      <c r="B2198" s="14" t="s">
        <v>76</v>
      </c>
      <c r="C2198" s="14">
        <f>INDEX('1.1'!$B$6:$X$103,MATCH(B2198,'1.1'!$A$6:$A$103,0),MATCH(Data!A2198,'1.1'!$B$5:$X$5,0))</f>
        <v>950.6</v>
      </c>
      <c r="D2198" s="14">
        <f>INDEX('1.2'!$B$6:$X$103,MATCH(B2198,'1.2'!$A$6:$A$103,0),MATCH(Data!A2198,'1.2'!$B$5:$X$5,0))</f>
        <v>954.2</v>
      </c>
      <c r="E2198" s="14">
        <f>INDEX('1.6.2'!$B$7:$X$104,MATCH(B2198,'1.6.2'!$A$7:$A$104,0),MATCH(Data!A2198,'1.6.2'!$B$6:$X$6,0))</f>
        <v>56.3</v>
      </c>
      <c r="F2198" s="14">
        <f>INDEX('2.10.1'!$B$8:$X$105,MATCH(B2198,'2.10.1'!$A$8:$A$105,0),MATCH(Data!A2198,'2.10.1'!$B$7:$X$7,0))</f>
        <v>7</v>
      </c>
      <c r="G2198" s="14">
        <f>INDEX('3.2'!$B$7:$X$104,MATCH(B2198,'3.2'!$A$7:$A$104,0),MATCH(Data!A2198,'3.2'!$B$6:$X$6,0))</f>
        <v>31119</v>
      </c>
      <c r="H2198" s="14">
        <f>INDEX('20.9'!$B$7:$X$104,MATCH(B2198,'20.9'!$A$7:$A$104,0),MATCH(Data!A2198,'20.9'!$B$6:$X$6,0))</f>
        <v>100858</v>
      </c>
      <c r="I2198" s="14">
        <f>INDEX('20.10'!$B$7:$X$104,MATCH(B2198,'20.10'!$A$7:$A$104,0),MATCH(Data!A2198,'20.10'!$B$6:$X$6,0))</f>
        <v>59311</v>
      </c>
      <c r="J2198" s="14">
        <f>INDEX('20.13'!$B$7:$X$104,MATCH(B2198,'20.13'!$A$7:$A$104,0),MATCH(Data!A2198,'20.13'!$B$6:$X$6,0))</f>
        <v>107.3</v>
      </c>
      <c r="K2198" s="14"/>
    </row>
    <row r="2199" spans="1:11" hidden="1" x14ac:dyDescent="0.45">
      <c r="A2199" s="116">
        <v>2022</v>
      </c>
      <c r="B2199" s="14" t="s">
        <v>77</v>
      </c>
      <c r="C2199" s="14">
        <f>INDEX('1.1'!$B$6:$X$103,MATCH(B2199,'1.1'!$A$6:$A$103,0),MATCH(Data!A2199,'1.1'!$B$5:$X$5,0))</f>
        <v>2470.1</v>
      </c>
      <c r="D2199" s="14">
        <f>INDEX('1.2'!$B$6:$X$103,MATCH(B2199,'1.2'!$A$6:$A$103,0),MATCH(Data!A2199,'1.2'!$B$5:$X$5,0))</f>
        <v>2481.4</v>
      </c>
      <c r="E2199" s="14">
        <f>INDEX('1.6.2'!$B$7:$X$104,MATCH(B2199,'1.6.2'!$A$7:$A$104,0),MATCH(Data!A2199,'1.6.2'!$B$6:$X$6,0))</f>
        <v>57.9</v>
      </c>
      <c r="F2199" s="14">
        <f>INDEX('2.10.1'!$B$8:$X$105,MATCH(B2199,'2.10.1'!$A$8:$A$105,0),MATCH(Data!A2199,'2.10.1'!$B$7:$X$7,0))</f>
        <v>3.5</v>
      </c>
      <c r="G2199" s="14">
        <f>INDEX('3.2'!$B$7:$X$104,MATCH(B2199,'3.2'!$A$7:$A$104,0),MATCH(Data!A2199,'3.2'!$B$6:$X$6,0))</f>
        <v>31309</v>
      </c>
      <c r="H2199" s="14">
        <f>INDEX('20.9'!$B$7:$X$104,MATCH(B2199,'20.9'!$A$7:$A$104,0),MATCH(Data!A2199,'20.9'!$B$6:$X$6,0))</f>
        <v>79774</v>
      </c>
      <c r="I2199" s="14">
        <f>INDEX('20.10'!$B$7:$X$104,MATCH(B2199,'20.10'!$A$7:$A$104,0),MATCH(Data!A2199,'20.10'!$B$6:$X$6,0))</f>
        <v>62324</v>
      </c>
      <c r="J2199" s="14">
        <f>INDEX('20.13'!$B$7:$X$104,MATCH(B2199,'20.13'!$A$7:$A$104,0),MATCH(Data!A2199,'20.13'!$B$6:$X$6,0))</f>
        <v>102.6</v>
      </c>
      <c r="K2199" s="14"/>
    </row>
    <row r="2200" spans="1:11" hidden="1" x14ac:dyDescent="0.45">
      <c r="A2200" s="116">
        <v>2022</v>
      </c>
      <c r="B2200" s="14" t="s">
        <v>78</v>
      </c>
      <c r="C2200" s="14">
        <f>INDEX('1.1'!$B$6:$X$103,MATCH(B2200,'1.1'!$A$6:$A$103,0),MATCH(Data!A2200,'1.1'!$B$5:$X$5,0))</f>
        <v>4164.5</v>
      </c>
      <c r="D2200" s="14">
        <f>INDEX('1.2'!$B$6:$X$103,MATCH(B2200,'1.2'!$A$6:$A$103,0),MATCH(Data!A2200,'1.2'!$B$5:$X$5,0))</f>
        <v>4178.3999999999996</v>
      </c>
      <c r="E2200" s="14">
        <f>INDEX('1.6.2'!$B$7:$X$104,MATCH(B2200,'1.6.2'!$A$7:$A$104,0),MATCH(Data!A2200,'1.6.2'!$B$6:$X$6,0))</f>
        <v>57.4</v>
      </c>
      <c r="F2200" s="14">
        <f>INDEX('2.10.1'!$B$8:$X$105,MATCH(B2200,'2.10.1'!$A$8:$A$105,0),MATCH(Data!A2200,'2.10.1'!$B$7:$X$7,0))</f>
        <v>3.5</v>
      </c>
      <c r="G2200" s="14">
        <f>INDEX('3.2'!$B$7:$X$104,MATCH(B2200,'3.2'!$A$7:$A$104,0),MATCH(Data!A2200,'3.2'!$B$6:$X$6,0))</f>
        <v>40016</v>
      </c>
      <c r="H2200" s="14">
        <f>INDEX('20.9'!$B$7:$X$104,MATCH(B2200,'20.9'!$A$7:$A$104,0),MATCH(Data!A2200,'20.9'!$B$6:$X$6,0))</f>
        <v>96879</v>
      </c>
      <c r="I2200" s="14">
        <f>INDEX('20.10'!$B$7:$X$104,MATCH(B2200,'20.10'!$A$7:$A$104,0),MATCH(Data!A2200,'20.10'!$B$6:$X$6,0))</f>
        <v>73878</v>
      </c>
      <c r="J2200" s="14">
        <f>INDEX('20.13'!$B$7:$X$104,MATCH(B2200,'20.13'!$A$7:$A$104,0),MATCH(Data!A2200,'20.13'!$B$6:$X$6,0))</f>
        <v>104.6</v>
      </c>
      <c r="K2200" s="14"/>
    </row>
    <row r="2201" spans="1:11" hidden="1" x14ac:dyDescent="0.45">
      <c r="A2201" s="116">
        <v>2022</v>
      </c>
      <c r="B2201" s="14" t="s">
        <v>79</v>
      </c>
      <c r="C2201" s="14">
        <f>INDEX('1.1'!$B$6:$X$103,MATCH(B2201,'1.1'!$A$6:$A$103,0),MATCH(Data!A2201,'1.1'!$B$5:$X$5,0))</f>
        <v>558.29999999999995</v>
      </c>
      <c r="D2201" s="14">
        <f>INDEX('1.2'!$B$6:$X$103,MATCH(B2201,'1.2'!$A$6:$A$103,0),MATCH(Data!A2201,'1.2'!$B$5:$X$5,0))</f>
        <v>552.79999999999995</v>
      </c>
      <c r="E2201" s="14">
        <f>INDEX('1.6.2'!$B$7:$X$104,MATCH(B2201,'1.6.2'!$A$7:$A$104,0),MATCH(Data!A2201,'1.6.2'!$B$6:$X$6,0))</f>
        <v>59.9</v>
      </c>
      <c r="F2201" s="14">
        <f>INDEX('2.10.1'!$B$8:$X$105,MATCH(B2201,'2.10.1'!$A$8:$A$105,0),MATCH(Data!A2201,'2.10.1'!$B$7:$X$7,0))</f>
        <v>3.9</v>
      </c>
      <c r="G2201" s="14">
        <f>INDEX('3.2'!$B$7:$X$104,MATCH(B2201,'3.2'!$A$7:$A$104,0),MATCH(Data!A2201,'3.2'!$B$6:$X$6,0))</f>
        <v>35164</v>
      </c>
      <c r="H2201" s="14">
        <f>INDEX('20.9'!$B$7:$X$104,MATCH(B2201,'20.9'!$A$7:$A$104,0),MATCH(Data!A2201,'20.9'!$B$6:$X$6,0))</f>
        <v>130906</v>
      </c>
      <c r="I2201" s="14">
        <f>INDEX('20.10'!$B$7:$X$104,MATCH(B2201,'20.10'!$A$7:$A$104,0),MATCH(Data!A2201,'20.10'!$B$6:$X$6,0))</f>
        <v>109943</v>
      </c>
      <c r="J2201" s="14">
        <f>INDEX('20.13'!$B$7:$X$104,MATCH(B2201,'20.13'!$A$7:$A$104,0),MATCH(Data!A2201,'20.13'!$B$6:$X$6,0))</f>
        <v>106.3</v>
      </c>
      <c r="K2201" s="14"/>
    </row>
    <row r="2202" spans="1:11" ht="18" hidden="1" x14ac:dyDescent="0.45">
      <c r="A2202" s="116">
        <v>2022</v>
      </c>
      <c r="B2202" s="44" t="s">
        <v>139</v>
      </c>
      <c r="C2202" s="14">
        <f>INDEX('1.1'!$B$6:$X$103,MATCH(B2202,'1.1'!$A$6:$A$103,0),MATCH(Data!A2202,'1.1'!$B$5:$X$5,0))</f>
        <v>10205.700000000001</v>
      </c>
      <c r="D2202" s="14">
        <f>INDEX('1.2'!$B$6:$X$103,MATCH(B2202,'1.2'!$A$6:$A$103,0),MATCH(Data!A2202,'1.2'!$B$5:$X$5,0))</f>
        <v>10189.9</v>
      </c>
      <c r="E2202" s="14">
        <f>INDEX('1.6.2'!$B$7:$X$104,MATCH(B2202,'1.6.2'!$A$7:$A$104,0),MATCH(Data!A2202,'1.6.2'!$B$6:$X$6,0))</f>
        <v>59.2</v>
      </c>
      <c r="F2202" s="14">
        <f>INDEX('2.10.1'!$B$8:$X$105,MATCH(B2202,'2.10.1'!$A$8:$A$105,0),MATCH(Data!A2202,'2.10.1'!$B$7:$X$7,0))</f>
        <v>10.3</v>
      </c>
      <c r="G2202" s="14">
        <f>INDEX('3.2'!$B$7:$X$104,MATCH(B2202,'3.2'!$A$7:$A$104,0),MATCH(Data!A2202,'3.2'!$B$6:$X$6,0))</f>
        <v>29567</v>
      </c>
      <c r="H2202" s="14">
        <f>INDEX('20.9'!$B$7:$X$104,MATCH(B2202,'20.9'!$A$7:$A$104,0),MATCH(Data!A2202,'20.9'!$B$6:$X$6,0))</f>
        <v>54602</v>
      </c>
      <c r="I2202" s="14">
        <f>INDEX('20.10'!$B$7:$X$104,MATCH(B2202,'20.10'!$A$7:$A$104,0),MATCH(Data!A2202,'20.10'!$B$6:$X$6,0))</f>
        <v>62135</v>
      </c>
      <c r="J2202" s="14">
        <f>INDEX('20.13'!$B$7:$X$104,MATCH(B2202,'20.13'!$A$7:$A$104,0),MATCH(Data!A2202,'20.13'!$B$6:$X$6,0))</f>
        <v>104.8</v>
      </c>
      <c r="K2202" s="14"/>
    </row>
    <row r="2203" spans="1:11" hidden="1" x14ac:dyDescent="0.45">
      <c r="A2203" s="116">
        <v>2022</v>
      </c>
      <c r="B2203" s="14" t="s">
        <v>80</v>
      </c>
      <c r="C2203" s="14">
        <f>INDEX('1.1'!$B$6:$X$103,MATCH(B2203,'1.1'!$A$6:$A$103,0),MATCH(Data!A2203,'1.1'!$B$5:$X$5,0))</f>
        <v>3209.8</v>
      </c>
      <c r="D2203" s="14">
        <f>INDEX('1.2'!$B$6:$X$103,MATCH(B2203,'1.2'!$A$6:$A$103,0),MATCH(Data!A2203,'1.2'!$B$5:$X$5,0))</f>
        <v>3198.3</v>
      </c>
      <c r="E2203" s="14">
        <f>INDEX('1.6.2'!$B$7:$X$104,MATCH(B2203,'1.6.2'!$A$7:$A$104,0),MATCH(Data!A2203,'1.6.2'!$B$6:$X$6,0))</f>
        <v>60.8</v>
      </c>
      <c r="F2203" s="14">
        <f>INDEX('2.10.1'!$B$8:$X$105,MATCH(B2203,'2.10.1'!$A$8:$A$105,0),MATCH(Data!A2203,'2.10.1'!$B$7:$X$7,0))</f>
        <v>12.1</v>
      </c>
      <c r="G2203" s="14">
        <f>INDEX('3.2'!$B$7:$X$104,MATCH(B2203,'3.2'!$A$7:$A$104,0),MATCH(Data!A2203,'3.2'!$B$6:$X$6,0))</f>
        <v>33343</v>
      </c>
      <c r="H2203" s="14">
        <f>INDEX('20.9'!$B$7:$X$104,MATCH(B2203,'20.9'!$A$7:$A$104,0),MATCH(Data!A2203,'20.9'!$B$6:$X$6,0))</f>
        <v>48178</v>
      </c>
      <c r="I2203" s="14">
        <f>INDEX('20.10'!$B$7:$X$104,MATCH(B2203,'20.10'!$A$7:$A$104,0),MATCH(Data!A2203,'20.10'!$B$6:$X$6,0))</f>
        <v>72591</v>
      </c>
      <c r="J2203" s="14">
        <f>INDEX('20.13'!$B$7:$X$104,MATCH(B2203,'20.13'!$A$7:$A$104,0),MATCH(Data!A2203,'20.13'!$B$6:$X$6,0))</f>
        <v>104.9</v>
      </c>
      <c r="K2203" s="14"/>
    </row>
    <row r="2204" spans="1:11" hidden="1" x14ac:dyDescent="0.45">
      <c r="A2204" s="116">
        <v>2022</v>
      </c>
      <c r="B2204" s="14" t="s">
        <v>140</v>
      </c>
      <c r="C2204" s="14">
        <f>INDEX('1.1'!$B$6:$X$103,MATCH(B2204,'1.1'!$A$6:$A$103,0),MATCH(Data!A2204,'1.1'!$B$5:$X$5,0))</f>
        <v>519.1</v>
      </c>
      <c r="D2204" s="14">
        <f>INDEX('1.2'!$B$6:$X$103,MATCH(B2204,'1.2'!$A$6:$A$103,0),MATCH(Data!A2204,'1.2'!$B$5:$X$5,0))</f>
        <v>515.20000000000005</v>
      </c>
      <c r="E2204" s="14">
        <f>INDEX('1.6.2'!$B$7:$X$104,MATCH(B2204,'1.6.2'!$A$7:$A$104,0),MATCH(Data!A2204,'1.6.2'!$B$6:$X$6,0))</f>
        <v>62.4</v>
      </c>
      <c r="F2204" s="14">
        <f>INDEX('2.10.1'!$B$8:$X$105,MATCH(B2204,'2.10.1'!$A$8:$A$105,0),MATCH(Data!A2204,'2.10.1'!$B$7:$X$7,0))</f>
        <v>28.5</v>
      </c>
      <c r="G2204" s="14">
        <f>INDEX('3.2'!$B$7:$X$104,MATCH(B2204,'3.2'!$A$7:$A$104,0),MATCH(Data!A2204,'3.2'!$B$6:$X$6,0))</f>
        <v>20781</v>
      </c>
      <c r="H2204" s="14">
        <f>INDEX('20.9'!$B$7:$X$104,MATCH(B2204,'20.9'!$A$7:$A$104,0),MATCH(Data!A2204,'20.9'!$B$6:$X$6,0))</f>
        <v>48291</v>
      </c>
      <c r="I2204" s="14">
        <f>INDEX('20.10'!$B$7:$X$104,MATCH(B2204,'20.10'!$A$7:$A$104,0),MATCH(Data!A2204,'20.10'!$B$6:$X$6,0))</f>
        <v>44291</v>
      </c>
      <c r="J2204" s="14">
        <f>INDEX('20.13'!$B$7:$X$104,MATCH(B2204,'20.13'!$A$7:$A$104,0),MATCH(Data!A2204,'20.13'!$B$6:$X$6,0))</f>
        <v>109.1</v>
      </c>
      <c r="K2204" s="14"/>
    </row>
    <row r="2205" spans="1:11" hidden="1" x14ac:dyDescent="0.45">
      <c r="A2205" s="116">
        <v>2022</v>
      </c>
      <c r="B2205" s="14" t="s">
        <v>81</v>
      </c>
      <c r="C2205" s="14">
        <f>INDEX('1.1'!$B$6:$X$103,MATCH(B2205,'1.1'!$A$6:$A$103,0),MATCH(Data!A2205,'1.1'!$B$5:$X$5,0))</f>
        <v>903.3</v>
      </c>
      <c r="D2205" s="14">
        <f>INDEX('1.2'!$B$6:$X$103,MATCH(B2205,'1.2'!$A$6:$A$103,0),MATCH(Data!A2205,'1.2'!$B$5:$X$5,0))</f>
        <v>903.8</v>
      </c>
      <c r="E2205" s="14">
        <f>INDEX('1.6.2'!$B$7:$X$104,MATCH(B2205,'1.6.2'!$A$7:$A$104,0),MATCH(Data!A2205,'1.6.2'!$B$6:$X$6,0))</f>
        <v>58.9</v>
      </c>
      <c r="F2205" s="14">
        <f>INDEX('2.10.1'!$B$8:$X$105,MATCH(B2205,'2.10.1'!$A$8:$A$105,0),MATCH(Data!A2205,'2.10.1'!$B$7:$X$7,0))</f>
        <v>10</v>
      </c>
      <c r="G2205" s="14">
        <f>INDEX('3.2'!$B$7:$X$104,MATCH(B2205,'3.2'!$A$7:$A$104,0),MATCH(Data!A2205,'3.2'!$B$6:$X$6,0))</f>
        <v>30173</v>
      </c>
      <c r="H2205" s="14">
        <f>INDEX('20.9'!$B$7:$X$104,MATCH(B2205,'20.9'!$A$7:$A$104,0),MATCH(Data!A2205,'20.9'!$B$6:$X$6,0))</f>
        <v>36096</v>
      </c>
      <c r="I2205" s="14">
        <f>INDEX('20.10'!$B$7:$X$104,MATCH(B2205,'20.10'!$A$7:$A$104,0),MATCH(Data!A2205,'20.10'!$B$6:$X$6,0))</f>
        <v>59410</v>
      </c>
      <c r="J2205" s="14">
        <f>INDEX('20.13'!$B$7:$X$104,MATCH(B2205,'20.13'!$A$7:$A$104,0),MATCH(Data!A2205,'20.13'!$B$6:$X$6,0))</f>
        <v>109.3</v>
      </c>
      <c r="K2205" s="14"/>
    </row>
    <row r="2206" spans="1:11" hidden="1" x14ac:dyDescent="0.45">
      <c r="A2206" s="116">
        <v>2022</v>
      </c>
      <c r="B2206" s="14" t="s">
        <v>82</v>
      </c>
      <c r="C2206" s="14">
        <f>INDEX('1.1'!$B$6:$X$103,MATCH(B2206,'1.1'!$A$6:$A$103,0),MATCH(Data!A2206,'1.1'!$B$5:$X$5,0))</f>
        <v>468.4</v>
      </c>
      <c r="D2206" s="14">
        <f>INDEX('1.2'!$B$6:$X$103,MATCH(B2206,'1.2'!$A$6:$A$103,0),MATCH(Data!A2206,'1.2'!$B$5:$X$5,0))</f>
        <v>468.8</v>
      </c>
      <c r="E2206" s="14">
        <f>INDEX('1.6.2'!$B$7:$X$104,MATCH(B2206,'1.6.2'!$A$7:$A$104,0),MATCH(Data!A2206,'1.6.2'!$B$6:$X$6,0))</f>
        <v>58.3</v>
      </c>
      <c r="F2206" s="14">
        <f>INDEX('2.10.1'!$B$8:$X$105,MATCH(B2206,'2.10.1'!$A$8:$A$105,0),MATCH(Data!A2206,'2.10.1'!$B$7:$X$7,0))</f>
        <v>9.8000000000000007</v>
      </c>
      <c r="G2206" s="14">
        <f>INDEX('3.2'!$B$7:$X$104,MATCH(B2206,'3.2'!$A$7:$A$104,0),MATCH(Data!A2206,'3.2'!$B$6:$X$6,0))</f>
        <v>22258</v>
      </c>
      <c r="H2206" s="14">
        <f>INDEX('20.9'!$B$7:$X$104,MATCH(B2206,'20.9'!$A$7:$A$104,0),MATCH(Data!A2206,'20.9'!$B$6:$X$6,0))</f>
        <v>47373</v>
      </c>
      <c r="I2206" s="14">
        <f>INDEX('20.10'!$B$7:$X$104,MATCH(B2206,'20.10'!$A$7:$A$104,0),MATCH(Data!A2206,'20.10'!$B$6:$X$6,0))</f>
        <v>67814</v>
      </c>
      <c r="J2206" s="14">
        <f>INDEX('20.13'!$B$7:$X$104,MATCH(B2206,'20.13'!$A$7:$A$104,0),MATCH(Data!A2206,'20.13'!$B$6:$X$6,0))</f>
        <v>105.2</v>
      </c>
      <c r="K2206" s="14"/>
    </row>
    <row r="2207" spans="1:11" ht="18" hidden="1" x14ac:dyDescent="0.45">
      <c r="A2207" s="116">
        <v>2022</v>
      </c>
      <c r="B2207" s="14" t="s">
        <v>83</v>
      </c>
      <c r="C2207" s="14">
        <f>INDEX('1.1'!$B$6:$X$103,MATCH(B2207,'1.1'!$A$6:$A$103,0),MATCH(Data!A2207,'1.1'!$B$5:$X$5,0))</f>
        <v>680.7</v>
      </c>
      <c r="D2207" s="14">
        <f>INDEX('1.2'!$B$6:$X$103,MATCH(B2207,'1.2'!$A$6:$A$103,0),MATCH(Data!A2207,'1.2'!$B$5:$X$5,0))</f>
        <v>683.1</v>
      </c>
      <c r="E2207" s="14">
        <f>INDEX('1.6.2'!$B$7:$X$104,MATCH(B2207,'1.6.2'!$A$7:$A$104,0),MATCH(Data!A2207,'1.6.2'!$B$6:$X$6,0))</f>
        <v>57.7</v>
      </c>
      <c r="F2207" s="14">
        <f>INDEX('2.10.1'!$B$8:$X$105,MATCH(B2207,'2.10.1'!$A$8:$A$105,0),MATCH(Data!A2207,'2.10.1'!$B$7:$X$7,0))</f>
        <v>11.9</v>
      </c>
      <c r="G2207" s="14">
        <f>INDEX('3.2'!$B$7:$X$104,MATCH(B2207,'3.2'!$A$7:$A$104,0),MATCH(Data!A2207,'3.2'!$B$6:$X$6,0))</f>
        <v>29235</v>
      </c>
      <c r="H2207" s="14">
        <f>INDEX('20.9'!$B$7:$X$104,MATCH(B2207,'20.9'!$A$7:$A$104,0),MATCH(Data!A2207,'20.9'!$B$6:$X$6,0))</f>
        <v>54112</v>
      </c>
      <c r="I2207" s="14">
        <f>INDEX('20.10'!$B$7:$X$104,MATCH(B2207,'20.10'!$A$7:$A$104,0),MATCH(Data!A2207,'20.10'!$B$6:$X$6,0))</f>
        <v>52973</v>
      </c>
      <c r="J2207" s="14">
        <f>INDEX('20.13'!$B$7:$X$104,MATCH(B2207,'20.13'!$A$7:$A$104,0),MATCH(Data!A2207,'20.13'!$B$6:$X$6,0))</f>
        <v>105.4</v>
      </c>
      <c r="K2207" s="14"/>
    </row>
    <row r="2208" spans="1:11" hidden="1" x14ac:dyDescent="0.45">
      <c r="A2208" s="116">
        <v>2022</v>
      </c>
      <c r="B2208" s="14" t="s">
        <v>141</v>
      </c>
      <c r="C2208" s="14">
        <f>INDEX('1.1'!$B$6:$X$103,MATCH(B2208,'1.1'!$A$6:$A$103,0),MATCH(Data!A2208,'1.1'!$B$5:$X$5,0))</f>
        <v>1533.2</v>
      </c>
      <c r="D2208" s="14">
        <f>INDEX('1.2'!$B$6:$X$103,MATCH(B2208,'1.2'!$A$6:$A$103,0),MATCH(Data!A2208,'1.2'!$B$5:$X$5,0))</f>
        <v>1523.9</v>
      </c>
      <c r="E2208" s="14">
        <f>INDEX('1.6.2'!$B$7:$X$104,MATCH(B2208,'1.6.2'!$A$7:$A$104,0),MATCH(Data!A2208,'1.6.2'!$B$6:$X$6,0))</f>
        <v>57.3</v>
      </c>
      <c r="F2208" s="14">
        <f>INDEX('2.10.1'!$B$8:$X$105,MATCH(B2208,'2.10.1'!$A$8:$A$105,0),MATCH(Data!A2208,'2.10.1'!$B$7:$X$7,0))</f>
        <v>11</v>
      </c>
      <c r="G2208" s="14">
        <f>INDEX('3.2'!$B$7:$X$104,MATCH(B2208,'3.2'!$A$7:$A$104,0),MATCH(Data!A2208,'3.2'!$B$6:$X$6,0))</f>
        <v>30341</v>
      </c>
      <c r="H2208" s="14">
        <f>INDEX('20.9'!$B$7:$X$104,MATCH(B2208,'20.9'!$A$7:$A$104,0),MATCH(Data!A2208,'20.9'!$B$6:$X$6,0))</f>
        <v>53151</v>
      </c>
      <c r="I2208" s="14">
        <f>INDEX('20.10'!$B$7:$X$104,MATCH(B2208,'20.10'!$A$7:$A$104,0),MATCH(Data!A2208,'20.10'!$B$6:$X$6,0))</f>
        <v>62660</v>
      </c>
      <c r="J2208" s="14">
        <f>INDEX('20.13'!$B$7:$X$104,MATCH(B2208,'20.13'!$A$7:$A$104,0),MATCH(Data!A2208,'20.13'!$B$6:$X$6,0))</f>
        <v>103.9</v>
      </c>
      <c r="K2208" s="14"/>
    </row>
    <row r="2209" spans="1:11" hidden="1" x14ac:dyDescent="0.45">
      <c r="A2209" s="116">
        <v>2022</v>
      </c>
      <c r="B2209" s="14" t="s">
        <v>84</v>
      </c>
      <c r="C2209" s="14">
        <f>INDEX('1.1'!$B$6:$X$103,MATCH(B2209,'1.1'!$A$6:$A$103,0),MATCH(Data!A2209,'1.1'!$B$5:$X$5,0))</f>
        <v>2891.2</v>
      </c>
      <c r="D2209" s="14">
        <f>INDEX('1.2'!$B$6:$X$103,MATCH(B2209,'1.2'!$A$6:$A$103,0),MATCH(Data!A2209,'1.2'!$B$5:$X$5,0))</f>
        <v>2896.8</v>
      </c>
      <c r="E2209" s="14">
        <f>INDEX('1.6.2'!$B$7:$X$104,MATCH(B2209,'1.6.2'!$A$7:$A$104,0),MATCH(Data!A2209,'1.6.2'!$B$6:$X$6,0))</f>
        <v>58.4</v>
      </c>
      <c r="F2209" s="14">
        <f>INDEX('2.10.1'!$B$8:$X$105,MATCH(B2209,'2.10.1'!$A$8:$A$105,0),MATCH(Data!A2209,'2.10.1'!$B$7:$X$7,0))</f>
        <v>4.3</v>
      </c>
      <c r="G2209" s="14">
        <f>INDEX('3.2'!$B$7:$X$104,MATCH(B2209,'3.2'!$A$7:$A$104,0),MATCH(Data!A2209,'3.2'!$B$6:$X$6,0))</f>
        <v>27626</v>
      </c>
      <c r="H2209" s="14">
        <f>INDEX('20.9'!$B$7:$X$104,MATCH(B2209,'20.9'!$A$7:$A$104,0),MATCH(Data!A2209,'20.9'!$B$6:$X$6,0))</f>
        <v>60454</v>
      </c>
      <c r="I2209" s="14">
        <f>INDEX('20.10'!$B$7:$X$104,MATCH(B2209,'20.10'!$A$7:$A$104,0),MATCH(Data!A2209,'20.10'!$B$6:$X$6,0))</f>
        <v>60902</v>
      </c>
      <c r="J2209" s="14">
        <f>INDEX('20.13'!$B$7:$X$104,MATCH(B2209,'20.13'!$A$7:$A$104,0),MATCH(Data!A2209,'20.13'!$B$6:$X$6,0))</f>
        <v>102.9</v>
      </c>
      <c r="K2209" s="14"/>
    </row>
    <row r="2210" spans="1:11" ht="18" hidden="1" x14ac:dyDescent="0.45">
      <c r="A2210" s="116">
        <v>2022</v>
      </c>
      <c r="B2210" s="44" t="s">
        <v>142</v>
      </c>
      <c r="C2210" s="14">
        <f>INDEX('1.1'!$B$6:$X$103,MATCH(B2210,'1.1'!$A$6:$A$103,0),MATCH(Data!A2210,'1.1'!$B$5:$X$5,0))</f>
        <v>28683.200000000001</v>
      </c>
      <c r="D2210" s="14">
        <f>INDEX('1.2'!$B$6:$X$103,MATCH(B2210,'1.2'!$A$6:$A$103,0),MATCH(Data!A2210,'1.2'!$B$5:$X$5,0))</f>
        <v>28776.400000000001</v>
      </c>
      <c r="E2210" s="14">
        <f>INDEX('1.6.2'!$B$7:$X$104,MATCH(B2210,'1.6.2'!$A$7:$A$104,0),MATCH(Data!A2210,'1.6.2'!$B$6:$X$6,0))</f>
        <v>55.9</v>
      </c>
      <c r="F2210" s="14">
        <f>INDEX('2.10.1'!$B$8:$X$105,MATCH(B2210,'2.10.1'!$A$8:$A$105,0),MATCH(Data!A2210,'2.10.1'!$B$7:$X$7,0))</f>
        <v>3.3</v>
      </c>
      <c r="G2210" s="14">
        <f>INDEX('3.2'!$B$7:$X$104,MATCH(B2210,'3.2'!$A$7:$A$104,0),MATCH(Data!A2210,'3.2'!$B$6:$X$6,0))</f>
        <v>35467</v>
      </c>
      <c r="H2210" s="14">
        <f>INDEX('20.9'!$B$7:$X$104,MATCH(B2210,'20.9'!$A$7:$A$104,0),MATCH(Data!A2210,'20.9'!$B$6:$X$6,0))</f>
        <v>99975</v>
      </c>
      <c r="I2210" s="14">
        <f>INDEX('20.10'!$B$7:$X$104,MATCH(B2210,'20.10'!$A$7:$A$104,0),MATCH(Data!A2210,'20.10'!$B$6:$X$6,0))</f>
        <v>87783</v>
      </c>
      <c r="J2210" s="14">
        <f>INDEX('20.13'!$B$7:$X$104,MATCH(B2210,'20.13'!$A$7:$A$104,0),MATCH(Data!A2210,'20.13'!$B$6:$X$6,0))</f>
        <v>109.3</v>
      </c>
      <c r="K2210" s="14"/>
    </row>
    <row r="2211" spans="1:11" hidden="1" x14ac:dyDescent="0.45">
      <c r="A2211" s="116">
        <v>2022</v>
      </c>
      <c r="B2211" s="14" t="s">
        <v>85</v>
      </c>
      <c r="C2211" s="14">
        <f>INDEX('1.1'!$B$6:$X$103,MATCH(B2211,'1.1'!$A$6:$A$103,0),MATCH(Data!A2211,'1.1'!$B$5:$X$5,0))</f>
        <v>4077.6</v>
      </c>
      <c r="D2211" s="14">
        <f>INDEX('1.2'!$B$6:$X$103,MATCH(B2211,'1.2'!$A$6:$A$103,0),MATCH(Data!A2211,'1.2'!$B$5:$X$5,0))</f>
        <v>4084.6</v>
      </c>
      <c r="E2211" s="14">
        <f>INDEX('1.6.2'!$B$7:$X$104,MATCH(B2211,'1.6.2'!$A$7:$A$104,0),MATCH(Data!A2211,'1.6.2'!$B$6:$X$6,0))</f>
        <v>56.3</v>
      </c>
      <c r="F2211" s="14">
        <f>INDEX('2.10.1'!$B$8:$X$105,MATCH(B2211,'2.10.1'!$A$8:$A$105,0),MATCH(Data!A2211,'2.10.1'!$B$7:$X$7,0))</f>
        <v>3.4</v>
      </c>
      <c r="G2211" s="14">
        <f>INDEX('3.2'!$B$7:$X$104,MATCH(B2211,'3.2'!$A$7:$A$104,0),MATCH(Data!A2211,'3.2'!$B$6:$X$6,0))</f>
        <v>35269</v>
      </c>
      <c r="H2211" s="14">
        <f>INDEX('20.9'!$B$7:$X$104,MATCH(B2211,'20.9'!$A$7:$A$104,0),MATCH(Data!A2211,'20.9'!$B$6:$X$6,0))</f>
        <v>113797</v>
      </c>
      <c r="I2211" s="14">
        <f>INDEX('20.10'!$B$7:$X$104,MATCH(B2211,'20.10'!$A$7:$A$104,0),MATCH(Data!A2211,'20.10'!$B$6:$X$6,0))</f>
        <v>86491</v>
      </c>
      <c r="J2211" s="14">
        <f>INDEX('20.13'!$B$7:$X$104,MATCH(B2211,'20.13'!$A$7:$A$104,0),MATCH(Data!A2211,'20.13'!$B$6:$X$6,0))</f>
        <v>108.6</v>
      </c>
      <c r="K2211" s="14"/>
    </row>
    <row r="2212" spans="1:11" hidden="1" x14ac:dyDescent="0.45">
      <c r="A2212" s="116">
        <v>2022</v>
      </c>
      <c r="B2212" s="14" t="s">
        <v>86</v>
      </c>
      <c r="C2212" s="14">
        <f>INDEX('1.1'!$B$6:$X$103,MATCH(B2212,'1.1'!$A$6:$A$103,0),MATCH(Data!A2212,'1.1'!$B$5:$X$5,0))</f>
        <v>672.3</v>
      </c>
      <c r="D2212" s="14">
        <f>INDEX('1.2'!$B$6:$X$103,MATCH(B2212,'1.2'!$A$6:$A$103,0),MATCH(Data!A2212,'1.2'!$B$5:$X$5,0))</f>
        <v>674.3</v>
      </c>
      <c r="E2212" s="14">
        <f>INDEX('1.6.2'!$B$7:$X$104,MATCH(B2212,'1.6.2'!$A$7:$A$104,0),MATCH(Data!A2212,'1.6.2'!$B$6:$X$6,0))</f>
        <v>55.1</v>
      </c>
      <c r="F2212" s="14">
        <f>INDEX('2.10.1'!$B$8:$X$105,MATCH(B2212,'2.10.1'!$A$8:$A$105,0),MATCH(Data!A2212,'2.10.1'!$B$7:$X$7,0))</f>
        <v>3.6</v>
      </c>
      <c r="G2212" s="14">
        <f>INDEX('3.2'!$B$7:$X$104,MATCH(B2212,'3.2'!$A$7:$A$104,0),MATCH(Data!A2212,'3.2'!$B$6:$X$6,0))</f>
        <v>25696</v>
      </c>
      <c r="H2212" s="14">
        <f>INDEX('20.9'!$B$7:$X$104,MATCH(B2212,'20.9'!$A$7:$A$104,0),MATCH(Data!A2212,'20.9'!$B$6:$X$6,0))</f>
        <v>62474</v>
      </c>
      <c r="I2212" s="14">
        <f>INDEX('20.10'!$B$7:$X$104,MATCH(B2212,'20.10'!$A$7:$A$104,0),MATCH(Data!A2212,'20.10'!$B$6:$X$6,0))</f>
        <v>59835</v>
      </c>
      <c r="J2212" s="14">
        <f>INDEX('20.13'!$B$7:$X$104,MATCH(B2212,'20.13'!$A$7:$A$104,0),MATCH(Data!A2212,'20.13'!$B$6:$X$6,0))</f>
        <v>108.8</v>
      </c>
      <c r="K2212" s="14"/>
    </row>
    <row r="2213" spans="1:11" hidden="1" x14ac:dyDescent="0.45">
      <c r="A2213" s="116">
        <v>2022</v>
      </c>
      <c r="B2213" s="14" t="s">
        <v>87</v>
      </c>
      <c r="C2213" s="14">
        <f>INDEX('1.1'!$B$6:$X$103,MATCH(B2213,'1.1'!$A$6:$A$103,0),MATCH(Data!A2213,'1.1'!$B$5:$X$5,0))</f>
        <v>771.4</v>
      </c>
      <c r="D2213" s="14">
        <f>INDEX('1.2'!$B$6:$X$103,MATCH(B2213,'1.2'!$A$6:$A$103,0),MATCH(Data!A2213,'1.2'!$B$5:$X$5,0))</f>
        <v>776.4</v>
      </c>
      <c r="E2213" s="14">
        <f>INDEX('1.6.2'!$B$7:$X$104,MATCH(B2213,'1.6.2'!$A$7:$A$104,0),MATCH(Data!A2213,'1.6.2'!$B$6:$X$6,0))</f>
        <v>56.8</v>
      </c>
      <c r="F2213" s="14">
        <f>INDEX('2.10.1'!$B$8:$X$105,MATCH(B2213,'2.10.1'!$A$8:$A$105,0),MATCH(Data!A2213,'2.10.1'!$B$7:$X$7,0))</f>
        <v>3.6</v>
      </c>
      <c r="G2213" s="14">
        <f>INDEX('3.2'!$B$7:$X$104,MATCH(B2213,'3.2'!$A$7:$A$104,0),MATCH(Data!A2213,'3.2'!$B$6:$X$6,0))</f>
        <v>25504</v>
      </c>
      <c r="H2213" s="14">
        <f>INDEX('20.9'!$B$7:$X$104,MATCH(B2213,'20.9'!$A$7:$A$104,0),MATCH(Data!A2213,'20.9'!$B$6:$X$6,0))</f>
        <v>69286</v>
      </c>
      <c r="I2213" s="14">
        <f>INDEX('20.10'!$B$7:$X$104,MATCH(B2213,'20.10'!$A$7:$A$104,0),MATCH(Data!A2213,'20.10'!$B$6:$X$6,0))</f>
        <v>66423</v>
      </c>
      <c r="J2213" s="14">
        <f>INDEX('20.13'!$B$7:$X$104,MATCH(B2213,'20.13'!$A$7:$A$104,0),MATCH(Data!A2213,'20.13'!$B$6:$X$6,0))</f>
        <v>110.7</v>
      </c>
      <c r="K2213" s="14"/>
    </row>
    <row r="2214" spans="1:11" hidden="1" x14ac:dyDescent="0.45">
      <c r="A2214" s="116">
        <v>2022</v>
      </c>
      <c r="B2214" s="14" t="s">
        <v>88</v>
      </c>
      <c r="C2214" s="14">
        <f>INDEX('1.1'!$B$6:$X$103,MATCH(B2214,'1.1'!$A$6:$A$103,0),MATCH(Data!A2214,'1.1'!$B$5:$X$5,0))</f>
        <v>4001.6</v>
      </c>
      <c r="D2214" s="14">
        <f>INDEX('1.2'!$B$6:$X$103,MATCH(B2214,'1.2'!$A$6:$A$103,0),MATCH(Data!A2214,'1.2'!$B$5:$X$5,0))</f>
        <v>4000.8</v>
      </c>
      <c r="E2214" s="14">
        <f>INDEX('1.6.2'!$B$7:$X$104,MATCH(B2214,'1.6.2'!$A$7:$A$104,0),MATCH(Data!A2214,'1.6.2'!$B$6:$X$6,0))</f>
        <v>56.5</v>
      </c>
      <c r="F2214" s="14">
        <f>INDEX('2.10.1'!$B$8:$X$105,MATCH(B2214,'2.10.1'!$A$8:$A$105,0),MATCH(Data!A2214,'2.10.1'!$B$7:$X$7,0))</f>
        <v>2.2999999999999998</v>
      </c>
      <c r="G2214" s="14">
        <f>INDEX('3.2'!$B$7:$X$104,MATCH(B2214,'3.2'!$A$7:$A$104,0),MATCH(Data!A2214,'3.2'!$B$6:$X$6,0))</f>
        <v>44932</v>
      </c>
      <c r="H2214" s="14">
        <f>INDEX('20.9'!$B$7:$X$104,MATCH(B2214,'20.9'!$A$7:$A$104,0),MATCH(Data!A2214,'20.9'!$B$6:$X$6,0))</f>
        <v>134206</v>
      </c>
      <c r="I2214" s="14">
        <f>INDEX('20.10'!$B$7:$X$104,MATCH(B2214,'20.10'!$A$7:$A$104,0),MATCH(Data!A2214,'20.10'!$B$6:$X$6,0))</f>
        <v>132197</v>
      </c>
      <c r="J2214" s="14">
        <f>INDEX('20.13'!$B$7:$X$104,MATCH(B2214,'20.13'!$A$7:$A$104,0),MATCH(Data!A2214,'20.13'!$B$6:$X$6,0))</f>
        <v>113.3</v>
      </c>
      <c r="K2214" s="14"/>
    </row>
    <row r="2215" spans="1:11" hidden="1" x14ac:dyDescent="0.45">
      <c r="A2215" s="116">
        <v>2022</v>
      </c>
      <c r="B2215" s="14" t="s">
        <v>89</v>
      </c>
      <c r="C2215" s="14">
        <f>INDEX('1.1'!$B$6:$X$103,MATCH(B2215,'1.1'!$A$6:$A$103,0),MATCH(Data!A2215,'1.1'!$B$5:$X$5,0))</f>
        <v>1442.2</v>
      </c>
      <c r="D2215" s="14">
        <f>INDEX('1.2'!$B$6:$X$103,MATCH(B2215,'1.2'!$A$6:$A$103,0),MATCH(Data!A2215,'1.2'!$B$5:$X$5,0))</f>
        <v>1445.6</v>
      </c>
      <c r="E2215" s="14">
        <f>INDEX('1.6.2'!$B$7:$X$104,MATCH(B2215,'1.6.2'!$A$7:$A$104,0),MATCH(Data!A2215,'1.6.2'!$B$6:$X$6,0))</f>
        <v>55.2</v>
      </c>
      <c r="F2215" s="14">
        <f>INDEX('2.10.1'!$B$8:$X$105,MATCH(B2215,'2.10.1'!$A$8:$A$105,0),MATCH(Data!A2215,'2.10.1'!$B$7:$X$7,0))</f>
        <v>2.9</v>
      </c>
      <c r="G2215" s="14">
        <f>INDEX('3.2'!$B$7:$X$104,MATCH(B2215,'3.2'!$A$7:$A$104,0),MATCH(Data!A2215,'3.2'!$B$6:$X$6,0))</f>
        <v>31941</v>
      </c>
      <c r="H2215" s="14">
        <f>INDEX('20.9'!$B$7:$X$104,MATCH(B2215,'20.9'!$A$7:$A$104,0),MATCH(Data!A2215,'20.9'!$B$6:$X$6,0))</f>
        <v>75245</v>
      </c>
      <c r="I2215" s="14">
        <f>INDEX('20.10'!$B$7:$X$104,MATCH(B2215,'20.10'!$A$7:$A$104,0),MATCH(Data!A2215,'20.10'!$B$6:$X$6,0))</f>
        <v>66146</v>
      </c>
      <c r="J2215" s="14">
        <f>INDEX('20.13'!$B$7:$X$104,MATCH(B2215,'20.13'!$A$7:$A$104,0),MATCH(Data!A2215,'20.13'!$B$6:$X$6,0))</f>
        <v>109.8</v>
      </c>
      <c r="K2215" s="14"/>
    </row>
    <row r="2216" spans="1:11" hidden="1" x14ac:dyDescent="0.45">
      <c r="A2216" s="116">
        <v>2022</v>
      </c>
      <c r="B2216" s="14" t="s">
        <v>90</v>
      </c>
      <c r="C2216" s="14">
        <f>INDEX('1.1'!$B$6:$X$103,MATCH(B2216,'1.1'!$A$6:$A$103,0),MATCH(Data!A2216,'1.1'!$B$5:$X$5,0))</f>
        <v>1173.2</v>
      </c>
      <c r="D2216" s="14">
        <f>INDEX('1.2'!$B$6:$X$103,MATCH(B2216,'1.2'!$A$6:$A$103,0),MATCH(Data!A2216,'1.2'!$B$5:$X$5,0))</f>
        <v>1178.5999999999999</v>
      </c>
      <c r="E2216" s="14">
        <f>INDEX('1.6.2'!$B$7:$X$104,MATCH(B2216,'1.6.2'!$A$7:$A$104,0),MATCH(Data!A2216,'1.6.2'!$B$6:$X$6,0))</f>
        <v>55.4</v>
      </c>
      <c r="F2216" s="14">
        <f>INDEX('2.10.1'!$B$8:$X$105,MATCH(B2216,'2.10.1'!$A$8:$A$105,0),MATCH(Data!A2216,'2.10.1'!$B$7:$X$7,0))</f>
        <v>3.2</v>
      </c>
      <c r="G2216" s="14">
        <f>INDEX('3.2'!$B$7:$X$104,MATCH(B2216,'3.2'!$A$7:$A$104,0),MATCH(Data!A2216,'3.2'!$B$6:$X$6,0))</f>
        <v>27213</v>
      </c>
      <c r="H2216" s="14">
        <f>INDEX('20.9'!$B$7:$X$104,MATCH(B2216,'20.9'!$A$7:$A$104,0),MATCH(Data!A2216,'20.9'!$B$6:$X$6,0))</f>
        <v>75160</v>
      </c>
      <c r="I2216" s="14">
        <f>INDEX('20.10'!$B$7:$X$104,MATCH(B2216,'20.10'!$A$7:$A$104,0),MATCH(Data!A2216,'20.10'!$B$6:$X$6,0))</f>
        <v>82438</v>
      </c>
      <c r="J2216" s="14">
        <f>INDEX('20.13'!$B$7:$X$104,MATCH(B2216,'20.13'!$A$7:$A$104,0),MATCH(Data!A2216,'20.13'!$B$6:$X$6,0))</f>
        <v>110.9</v>
      </c>
      <c r="K2216" s="14"/>
    </row>
    <row r="2217" spans="1:11" hidden="1" x14ac:dyDescent="0.45">
      <c r="A2217" s="116">
        <v>2022</v>
      </c>
      <c r="B2217" s="14" t="s">
        <v>91</v>
      </c>
      <c r="C2217" s="14">
        <f>INDEX('1.1'!$B$6:$X$103,MATCH(B2217,'1.1'!$A$6:$A$103,0),MATCH(Data!A2217,'1.1'!$B$5:$X$5,0))</f>
        <v>2508.4</v>
      </c>
      <c r="D2217" s="14">
        <f>INDEX('1.2'!$B$6:$X$103,MATCH(B2217,'1.2'!$A$6:$A$103,0),MATCH(Data!A2217,'1.2'!$B$5:$X$5,0))</f>
        <v>2516.8000000000002</v>
      </c>
      <c r="E2217" s="14">
        <f>INDEX('1.6.2'!$B$7:$X$104,MATCH(B2217,'1.6.2'!$A$7:$A$104,0),MATCH(Data!A2217,'1.6.2'!$B$6:$X$6,0))</f>
        <v>55.6</v>
      </c>
      <c r="F2217" s="14">
        <f>INDEX('2.10.1'!$B$8:$X$105,MATCH(B2217,'2.10.1'!$A$8:$A$105,0),MATCH(Data!A2217,'2.10.1'!$B$7:$X$7,0))</f>
        <v>3.4</v>
      </c>
      <c r="G2217" s="14">
        <f>INDEX('3.2'!$B$7:$X$104,MATCH(B2217,'3.2'!$A$7:$A$104,0),MATCH(Data!A2217,'3.2'!$B$6:$X$6,0))</f>
        <v>37253</v>
      </c>
      <c r="H2217" s="14">
        <f>INDEX('20.9'!$B$7:$X$104,MATCH(B2217,'20.9'!$A$7:$A$104,0),MATCH(Data!A2217,'20.9'!$B$6:$X$6,0))</f>
        <v>97833</v>
      </c>
      <c r="I2217" s="14">
        <f>INDEX('20.10'!$B$7:$X$104,MATCH(B2217,'20.10'!$A$7:$A$104,0),MATCH(Data!A2217,'20.10'!$B$6:$X$6,0))</f>
        <v>81975</v>
      </c>
      <c r="J2217" s="14">
        <f>INDEX('20.13'!$B$7:$X$104,MATCH(B2217,'20.13'!$A$7:$A$104,0),MATCH(Data!A2217,'20.13'!$B$6:$X$6,0))</f>
        <v>108.4</v>
      </c>
      <c r="K2217" s="14"/>
    </row>
    <row r="2218" spans="1:11" hidden="1" x14ac:dyDescent="0.45">
      <c r="A2218" s="116">
        <v>2022</v>
      </c>
      <c r="B2218" s="14" t="s">
        <v>92</v>
      </c>
      <c r="C2218" s="14">
        <f>INDEX('1.1'!$B$6:$X$103,MATCH(B2218,'1.1'!$A$6:$A$103,0),MATCH(Data!A2218,'1.1'!$B$5:$X$5,0))</f>
        <v>1138.0999999999999</v>
      </c>
      <c r="D2218" s="14">
        <f>INDEX('1.2'!$B$6:$X$103,MATCH(B2218,'1.2'!$A$6:$A$103,0),MATCH(Data!A2218,'1.2'!$B$5:$X$5,0))</f>
        <v>1143.5999999999999</v>
      </c>
      <c r="E2218" s="14">
        <f>INDEX('1.6.2'!$B$7:$X$104,MATCH(B2218,'1.6.2'!$A$7:$A$104,0),MATCH(Data!A2218,'1.6.2'!$B$6:$X$6,0))</f>
        <v>53.2</v>
      </c>
      <c r="F2218" s="14">
        <f>INDEX('2.10.1'!$B$8:$X$105,MATCH(B2218,'2.10.1'!$A$8:$A$105,0),MATCH(Data!A2218,'2.10.1'!$B$7:$X$7,0))</f>
        <v>3.8</v>
      </c>
      <c r="G2218" s="14">
        <f>INDEX('3.2'!$B$7:$X$104,MATCH(B2218,'3.2'!$A$7:$A$104,0),MATCH(Data!A2218,'3.2'!$B$6:$X$6,0))</f>
        <v>32149</v>
      </c>
      <c r="H2218" s="14">
        <f>INDEX('20.9'!$B$7:$X$104,MATCH(B2218,'20.9'!$A$7:$A$104,0),MATCH(Data!A2218,'20.9'!$B$6:$X$6,0))</f>
        <v>80170</v>
      </c>
      <c r="I2218" s="14">
        <f>INDEX('20.10'!$B$7:$X$104,MATCH(B2218,'20.10'!$A$7:$A$104,0),MATCH(Data!A2218,'20.10'!$B$6:$X$6,0))</f>
        <v>68067</v>
      </c>
      <c r="J2218" s="14">
        <f>INDEX('20.13'!$B$7:$X$104,MATCH(B2218,'20.13'!$A$7:$A$104,0),MATCH(Data!A2218,'20.13'!$B$6:$X$6,0))</f>
        <v>108.5</v>
      </c>
      <c r="K2218" s="14"/>
    </row>
    <row r="2219" spans="1:11" hidden="1" x14ac:dyDescent="0.45">
      <c r="A2219" s="116">
        <v>2022</v>
      </c>
      <c r="B2219" s="14" t="s">
        <v>93</v>
      </c>
      <c r="C2219" s="14">
        <f>INDEX('1.1'!$B$6:$X$103,MATCH(B2219,'1.1'!$A$6:$A$103,0),MATCH(Data!A2219,'1.1'!$B$5:$X$5,0))</f>
        <v>3081.8</v>
      </c>
      <c r="D2219" s="14">
        <f>INDEX('1.2'!$B$6:$X$103,MATCH(B2219,'1.2'!$A$6:$A$103,0),MATCH(Data!A2219,'1.2'!$B$5:$X$5,0))</f>
        <v>3095.4</v>
      </c>
      <c r="E2219" s="14">
        <f>INDEX('1.6.2'!$B$7:$X$104,MATCH(B2219,'1.6.2'!$A$7:$A$104,0),MATCH(Data!A2219,'1.6.2'!$B$6:$X$6,0))</f>
        <v>55.6</v>
      </c>
      <c r="F2219" s="14">
        <f>INDEX('2.10.1'!$B$8:$X$105,MATCH(B2219,'2.10.1'!$A$8:$A$105,0),MATCH(Data!A2219,'2.10.1'!$B$7:$X$7,0))</f>
        <v>4.0999999999999996</v>
      </c>
      <c r="G2219" s="14">
        <f>INDEX('3.2'!$B$7:$X$104,MATCH(B2219,'3.2'!$A$7:$A$104,0),MATCH(Data!A2219,'3.2'!$B$6:$X$6,0))</f>
        <v>43220</v>
      </c>
      <c r="H2219" s="14">
        <f>INDEX('20.9'!$B$7:$X$104,MATCH(B2219,'20.9'!$A$7:$A$104,0),MATCH(Data!A2219,'20.9'!$B$6:$X$6,0))</f>
        <v>123222</v>
      </c>
      <c r="I2219" s="14">
        <f>INDEX('20.10'!$B$7:$X$104,MATCH(B2219,'20.10'!$A$7:$A$104,0),MATCH(Data!A2219,'20.10'!$B$6:$X$6,0))</f>
        <v>102464</v>
      </c>
      <c r="J2219" s="14">
        <f>INDEX('20.13'!$B$7:$X$104,MATCH(B2219,'20.13'!$A$7:$A$104,0),MATCH(Data!A2219,'20.13'!$B$6:$X$6,0))</f>
        <v>109.7</v>
      </c>
      <c r="K2219" s="14"/>
    </row>
    <row r="2220" spans="1:11" hidden="1" x14ac:dyDescent="0.45">
      <c r="A2220" s="116">
        <v>2022</v>
      </c>
      <c r="B2220" s="14" t="s">
        <v>94</v>
      </c>
      <c r="C2220" s="14">
        <f>INDEX('1.1'!$B$6:$X$103,MATCH(B2220,'1.1'!$A$6:$A$103,0),MATCH(Data!A2220,'1.1'!$B$5:$X$5,0))</f>
        <v>1841.4</v>
      </c>
      <c r="D2220" s="14">
        <f>INDEX('1.2'!$B$6:$X$103,MATCH(B2220,'1.2'!$A$6:$A$103,0),MATCH(Data!A2220,'1.2'!$B$5:$X$5,0))</f>
        <v>1848.6</v>
      </c>
      <c r="E2220" s="14">
        <f>INDEX('1.6.2'!$B$7:$X$104,MATCH(B2220,'1.6.2'!$A$7:$A$104,0),MATCH(Data!A2220,'1.6.2'!$B$6:$X$6,0))</f>
        <v>55.5</v>
      </c>
      <c r="F2220" s="14">
        <f>INDEX('2.10.1'!$B$8:$X$105,MATCH(B2220,'2.10.1'!$A$8:$A$105,0),MATCH(Data!A2220,'2.10.1'!$B$7:$X$7,0))</f>
        <v>3.5</v>
      </c>
      <c r="G2220" s="14">
        <f>INDEX('3.2'!$B$7:$X$104,MATCH(B2220,'3.2'!$A$7:$A$104,0),MATCH(Data!A2220,'3.2'!$B$6:$X$6,0))</f>
        <v>30334</v>
      </c>
      <c r="H2220" s="14">
        <f>INDEX('20.9'!$B$7:$X$104,MATCH(B2220,'20.9'!$A$7:$A$104,0),MATCH(Data!A2220,'20.9'!$B$6:$X$6,0))</f>
        <v>61631</v>
      </c>
      <c r="I2220" s="14">
        <f>INDEX('20.10'!$B$7:$X$104,MATCH(B2220,'20.10'!$A$7:$A$104,0),MATCH(Data!A2220,'20.10'!$B$6:$X$6,0))</f>
        <v>44024</v>
      </c>
      <c r="J2220" s="14">
        <f>INDEX('20.13'!$B$7:$X$104,MATCH(B2220,'20.13'!$A$7:$A$104,0),MATCH(Data!A2220,'20.13'!$B$6:$X$6,0))</f>
        <v>105.1</v>
      </c>
      <c r="K2220" s="14"/>
    </row>
    <row r="2221" spans="1:11" hidden="1" x14ac:dyDescent="0.45">
      <c r="A2221" s="116">
        <v>2022</v>
      </c>
      <c r="B2221" s="14" t="s">
        <v>95</v>
      </c>
      <c r="C2221" s="14">
        <f>INDEX('1.1'!$B$6:$X$103,MATCH(B2221,'1.1'!$A$6:$A$103,0),MATCH(Data!A2221,'1.1'!$B$5:$X$5,0))</f>
        <v>1246.5999999999999</v>
      </c>
      <c r="D2221" s="14">
        <f>INDEX('1.2'!$B$6:$X$103,MATCH(B2221,'1.2'!$A$6:$A$103,0),MATCH(Data!A2221,'1.2'!$B$5:$X$5,0))</f>
        <v>1253.9000000000001</v>
      </c>
      <c r="E2221" s="14">
        <f>INDEX('1.6.2'!$B$7:$X$104,MATCH(B2221,'1.6.2'!$A$7:$A$104,0),MATCH(Data!A2221,'1.6.2'!$B$6:$X$6,0))</f>
        <v>55.5</v>
      </c>
      <c r="F2221" s="14">
        <f>INDEX('2.10.1'!$B$8:$X$105,MATCH(B2221,'2.10.1'!$A$8:$A$105,0),MATCH(Data!A2221,'2.10.1'!$B$7:$X$7,0))</f>
        <v>3.7</v>
      </c>
      <c r="G2221" s="14">
        <f>INDEX('3.2'!$B$7:$X$104,MATCH(B2221,'3.2'!$A$7:$A$104,0),MATCH(Data!A2221,'3.2'!$B$6:$X$6,0))</f>
        <v>30111</v>
      </c>
      <c r="H2221" s="14">
        <f>INDEX('20.9'!$B$7:$X$104,MATCH(B2221,'20.9'!$A$7:$A$104,0),MATCH(Data!A2221,'20.9'!$B$6:$X$6,0))</f>
        <v>87234</v>
      </c>
      <c r="I2221" s="14">
        <f>INDEX('20.10'!$B$7:$X$104,MATCH(B2221,'20.10'!$A$7:$A$104,0),MATCH(Data!A2221,'20.10'!$B$6:$X$6,0))</f>
        <v>61357</v>
      </c>
      <c r="J2221" s="14">
        <f>INDEX('20.13'!$B$7:$X$104,MATCH(B2221,'20.13'!$A$7:$A$104,0),MATCH(Data!A2221,'20.13'!$B$6:$X$6,0))</f>
        <v>104.2</v>
      </c>
      <c r="K2221" s="14"/>
    </row>
    <row r="2222" spans="1:11" hidden="1" x14ac:dyDescent="0.45">
      <c r="A2222" s="116">
        <v>2022</v>
      </c>
      <c r="B2222" s="14" t="s">
        <v>96</v>
      </c>
      <c r="C2222" s="14">
        <f>INDEX('1.1'!$B$6:$X$103,MATCH(B2222,'1.1'!$A$6:$A$103,0),MATCH(Data!A2222,'1.1'!$B$5:$X$5,0))</f>
        <v>3142.7</v>
      </c>
      <c r="D2222" s="14">
        <f>INDEX('1.2'!$B$6:$X$103,MATCH(B2222,'1.2'!$A$6:$A$103,0),MATCH(Data!A2222,'1.2'!$B$5:$X$5,0))</f>
        <v>3153.5</v>
      </c>
      <c r="E2222" s="14">
        <f>INDEX('1.6.2'!$B$7:$X$104,MATCH(B2222,'1.6.2'!$A$7:$A$104,0),MATCH(Data!A2222,'1.6.2'!$B$6:$X$6,0))</f>
        <v>56.4</v>
      </c>
      <c r="F2222" s="14">
        <f>INDEX('2.10.1'!$B$8:$X$105,MATCH(B2222,'2.10.1'!$A$8:$A$105,0),MATCH(Data!A2222,'2.10.1'!$B$7:$X$7,0))</f>
        <v>2.7</v>
      </c>
      <c r="G2222" s="14">
        <f>INDEX('3.2'!$B$7:$X$104,MATCH(B2222,'3.2'!$A$7:$A$104,0),MATCH(Data!A2222,'3.2'!$B$6:$X$6,0))</f>
        <v>37055</v>
      </c>
      <c r="H2222" s="14">
        <f>INDEX('20.9'!$B$7:$X$104,MATCH(B2222,'20.9'!$A$7:$A$104,0),MATCH(Data!A2222,'20.9'!$B$6:$X$6,0))</f>
        <v>99425</v>
      </c>
      <c r="I2222" s="14">
        <f>INDEX('20.10'!$B$7:$X$104,MATCH(B2222,'20.10'!$A$7:$A$104,0),MATCH(Data!A2222,'20.10'!$B$6:$X$6,0))</f>
        <v>74690</v>
      </c>
      <c r="J2222" s="14">
        <f>INDEX('20.13'!$B$7:$X$104,MATCH(B2222,'20.13'!$A$7:$A$104,0),MATCH(Data!A2222,'20.13'!$B$6:$X$6,0))</f>
        <v>111.1</v>
      </c>
      <c r="K2222" s="14"/>
    </row>
    <row r="2223" spans="1:11" hidden="1" x14ac:dyDescent="0.45">
      <c r="A2223" s="116">
        <v>2022</v>
      </c>
      <c r="B2223" s="14" t="s">
        <v>97</v>
      </c>
      <c r="C2223" s="14">
        <f>INDEX('1.1'!$B$6:$X$103,MATCH(B2223,'1.1'!$A$6:$A$103,0),MATCH(Data!A2223,'1.1'!$B$5:$X$5,0))</f>
        <v>2404.9</v>
      </c>
      <c r="D2223" s="14">
        <f>INDEX('1.2'!$B$6:$X$103,MATCH(B2223,'1.2'!$A$6:$A$103,0),MATCH(Data!A2223,'1.2'!$B$5:$X$5,0))</f>
        <v>2418</v>
      </c>
      <c r="E2223" s="14">
        <f>INDEX('1.6.2'!$B$7:$X$104,MATCH(B2223,'1.6.2'!$A$7:$A$104,0),MATCH(Data!A2223,'1.6.2'!$B$6:$X$6,0))</f>
        <v>57</v>
      </c>
      <c r="F2223" s="14">
        <f>INDEX('2.10.1'!$B$8:$X$105,MATCH(B2223,'2.10.1'!$A$8:$A$105,0),MATCH(Data!A2223,'2.10.1'!$B$7:$X$7,0))</f>
        <v>3.4</v>
      </c>
      <c r="G2223" s="14">
        <f>INDEX('3.2'!$B$7:$X$104,MATCH(B2223,'3.2'!$A$7:$A$104,0),MATCH(Data!A2223,'3.2'!$B$6:$X$6,0))</f>
        <v>28797</v>
      </c>
      <c r="H2223" s="14">
        <f>INDEX('20.9'!$B$7:$X$104,MATCH(B2223,'20.9'!$A$7:$A$104,0),MATCH(Data!A2223,'20.9'!$B$6:$X$6,0))</f>
        <v>75047</v>
      </c>
      <c r="I2223" s="14">
        <f>INDEX('20.10'!$B$7:$X$104,MATCH(B2223,'20.10'!$A$7:$A$104,0),MATCH(Data!A2223,'20.10'!$B$6:$X$6,0))</f>
        <v>68196</v>
      </c>
      <c r="J2223" s="14">
        <f>INDEX('20.13'!$B$7:$X$104,MATCH(B2223,'20.13'!$A$7:$A$104,0),MATCH(Data!A2223,'20.13'!$B$6:$X$6,0))</f>
        <v>110.3</v>
      </c>
      <c r="K2223" s="14"/>
    </row>
    <row r="2224" spans="1:11" hidden="1" x14ac:dyDescent="0.45">
      <c r="A2224" s="116">
        <v>2022</v>
      </c>
      <c r="B2224" s="14" t="s">
        <v>98</v>
      </c>
      <c r="C2224" s="14">
        <f>INDEX('1.1'!$B$6:$X$103,MATCH(B2224,'1.1'!$A$6:$A$103,0),MATCH(Data!A2224,'1.1'!$B$5:$X$5,0))</f>
        <v>1181</v>
      </c>
      <c r="D2224" s="14">
        <f>INDEX('1.2'!$B$6:$X$103,MATCH(B2224,'1.2'!$A$6:$A$103,0),MATCH(Data!A2224,'1.2'!$B$5:$X$5,0))</f>
        <v>1186.3</v>
      </c>
      <c r="E2224" s="14">
        <f>INDEX('1.6.2'!$B$7:$X$104,MATCH(B2224,'1.6.2'!$A$7:$A$104,0),MATCH(Data!A2224,'1.6.2'!$B$6:$X$6,0))</f>
        <v>54.8</v>
      </c>
      <c r="F2224" s="14">
        <f>INDEX('2.10.1'!$B$8:$X$105,MATCH(B2224,'2.10.1'!$A$8:$A$105,0),MATCH(Data!A2224,'2.10.1'!$B$7:$X$7,0))</f>
        <v>4.2</v>
      </c>
      <c r="G2224" s="14">
        <f>INDEX('3.2'!$B$7:$X$104,MATCH(B2224,'3.2'!$A$7:$A$104,0),MATCH(Data!A2224,'3.2'!$B$6:$X$6,0))</f>
        <v>31008</v>
      </c>
      <c r="H2224" s="14">
        <f>INDEX('20.9'!$B$7:$X$104,MATCH(B2224,'20.9'!$A$7:$A$104,0),MATCH(Data!A2224,'20.9'!$B$6:$X$6,0))</f>
        <v>81761</v>
      </c>
      <c r="I2224" s="14">
        <f>INDEX('20.10'!$B$7:$X$104,MATCH(B2224,'20.10'!$A$7:$A$104,0),MATCH(Data!A2224,'20.10'!$B$6:$X$6,0))</f>
        <v>62872</v>
      </c>
      <c r="J2224" s="14">
        <f>INDEX('20.13'!$B$7:$X$104,MATCH(B2224,'20.13'!$A$7:$A$104,0),MATCH(Data!A2224,'20.13'!$B$6:$X$6,0))</f>
        <v>107.6</v>
      </c>
      <c r="K2224" s="14"/>
    </row>
    <row r="2225" spans="1:11" hidden="1" x14ac:dyDescent="0.45">
      <c r="A2225" s="116">
        <v>2022</v>
      </c>
      <c r="B2225" s="44" t="s">
        <v>143</v>
      </c>
      <c r="C2225" s="14">
        <f>INDEX('1.1'!$B$6:$X$103,MATCH(B2225,'1.1'!$A$6:$A$103,0),MATCH(Data!A2225,'1.1'!$B$5:$X$5,0))</f>
        <v>12259.1</v>
      </c>
      <c r="D2225" s="14">
        <f>INDEX('1.2'!$B$6:$X$103,MATCH(B2225,'1.2'!$A$6:$A$103,0),MATCH(Data!A2225,'1.2'!$B$5:$X$5,0))</f>
        <v>12272.2</v>
      </c>
      <c r="E2225" s="14">
        <f>INDEX('1.6.2'!$B$7:$X$104,MATCH(B2225,'1.6.2'!$A$7:$A$104,0),MATCH(Data!A2225,'1.6.2'!$B$6:$X$6,0))</f>
        <v>56.6</v>
      </c>
      <c r="F2225" s="14">
        <f>INDEX('2.10.1'!$B$8:$X$105,MATCH(B2225,'2.10.1'!$A$8:$A$105,0),MATCH(Data!A2225,'2.10.1'!$B$7:$X$7,0))</f>
        <v>3.3</v>
      </c>
      <c r="G2225" s="14">
        <f>INDEX('3.2'!$B$7:$X$104,MATCH(B2225,'3.2'!$A$7:$A$104,0),MATCH(Data!A2225,'3.2'!$B$6:$X$6,0))</f>
        <v>45544</v>
      </c>
      <c r="H2225" s="14">
        <f>INDEX('20.9'!$B$7:$X$104,MATCH(B2225,'20.9'!$A$7:$A$104,0),MATCH(Data!A2225,'20.9'!$B$6:$X$6,0))</f>
        <v>96949</v>
      </c>
      <c r="I2225" s="14">
        <f>INDEX('20.10'!$B$7:$X$104,MATCH(B2225,'20.10'!$A$7:$A$104,0),MATCH(Data!A2225,'20.10'!$B$6:$X$6,0))</f>
        <v>85008</v>
      </c>
      <c r="J2225" s="14">
        <f>INDEX('20.13'!$B$7:$X$104,MATCH(B2225,'20.13'!$A$7:$A$104,0),MATCH(Data!A2225,'20.13'!$B$6:$X$6,0))</f>
        <v>108</v>
      </c>
      <c r="K2225" s="14"/>
    </row>
    <row r="2226" spans="1:11" hidden="1" x14ac:dyDescent="0.45">
      <c r="A2226" s="116">
        <v>2022</v>
      </c>
      <c r="B2226" s="14" t="s">
        <v>99</v>
      </c>
      <c r="C2226" s="14">
        <f>INDEX('1.1'!$B$6:$X$103,MATCH(B2226,'1.1'!$A$6:$A$103,0),MATCH(Data!A2226,'1.1'!$B$5:$X$5,0))</f>
        <v>761.6</v>
      </c>
      <c r="D2226" s="14">
        <f>INDEX('1.2'!$B$6:$X$103,MATCH(B2226,'1.2'!$A$6:$A$103,0),MATCH(Data!A2226,'1.2'!$B$5:$X$5,0))</f>
        <v>766.9</v>
      </c>
      <c r="E2226" s="14">
        <f>INDEX('1.6.2'!$B$7:$X$104,MATCH(B2226,'1.6.2'!$A$7:$A$104,0),MATCH(Data!A2226,'1.6.2'!$B$6:$X$6,0))</f>
        <v>51.3</v>
      </c>
      <c r="F2226" s="14">
        <f>INDEX('2.10.1'!$B$8:$X$105,MATCH(B2226,'2.10.1'!$A$8:$A$105,0),MATCH(Data!A2226,'2.10.1'!$B$7:$X$7,0))</f>
        <v>6.5</v>
      </c>
      <c r="G2226" s="14">
        <f>INDEX('3.2'!$B$7:$X$104,MATCH(B2226,'3.2'!$A$7:$A$104,0),MATCH(Data!A2226,'3.2'!$B$6:$X$6,0))</f>
        <v>28401</v>
      </c>
      <c r="H2226" s="14">
        <f>INDEX('20.9'!$B$7:$X$104,MATCH(B2226,'20.9'!$A$7:$A$104,0),MATCH(Data!A2226,'20.9'!$B$6:$X$6,0))</f>
        <v>63560</v>
      </c>
      <c r="I2226" s="14">
        <f>INDEX('20.10'!$B$7:$X$104,MATCH(B2226,'20.10'!$A$7:$A$104,0),MATCH(Data!A2226,'20.10'!$B$6:$X$6,0))</f>
        <v>52085</v>
      </c>
      <c r="J2226" s="14">
        <f>INDEX('20.13'!$B$7:$X$104,MATCH(B2226,'20.13'!$A$7:$A$104,0),MATCH(Data!A2226,'20.13'!$B$6:$X$6,0))</f>
        <v>104</v>
      </c>
      <c r="K2226" s="14"/>
    </row>
    <row r="2227" spans="1:11" hidden="1" x14ac:dyDescent="0.45">
      <c r="A2227" s="116">
        <v>2022</v>
      </c>
      <c r="B2227" s="14" t="s">
        <v>100</v>
      </c>
      <c r="C2227" s="14">
        <f>INDEX('1.1'!$B$6:$X$103,MATCH(B2227,'1.1'!$A$6:$A$103,0),MATCH(Data!A2227,'1.1'!$B$5:$X$5,0))</f>
        <v>4239.1000000000004</v>
      </c>
      <c r="D2227" s="14">
        <f>INDEX('1.2'!$B$6:$X$103,MATCH(B2227,'1.2'!$A$6:$A$103,0),MATCH(Data!A2227,'1.2'!$B$5:$X$5,0))</f>
        <v>4251.3999999999996</v>
      </c>
      <c r="E2227" s="14">
        <f>INDEX('1.6.2'!$B$7:$X$104,MATCH(B2227,'1.6.2'!$A$7:$A$104,0),MATCH(Data!A2227,'1.6.2'!$B$6:$X$6,0))</f>
        <v>55.9</v>
      </c>
      <c r="F2227" s="14">
        <f>INDEX('2.10.1'!$B$8:$X$105,MATCH(B2227,'2.10.1'!$A$8:$A$105,0),MATCH(Data!A2227,'2.10.1'!$B$7:$X$7,0))</f>
        <v>3.5</v>
      </c>
      <c r="G2227" s="14">
        <f>INDEX('3.2'!$B$7:$X$104,MATCH(B2227,'3.2'!$A$7:$A$104,0),MATCH(Data!A2227,'3.2'!$B$6:$X$6,0))</f>
        <v>46187</v>
      </c>
      <c r="H2227" s="14">
        <f>INDEX('20.9'!$B$7:$X$104,MATCH(B2227,'20.9'!$A$7:$A$104,0),MATCH(Data!A2227,'20.9'!$B$6:$X$6,0))</f>
        <v>113063</v>
      </c>
      <c r="I2227" s="14">
        <f>INDEX('20.10'!$B$7:$X$104,MATCH(B2227,'20.10'!$A$7:$A$104,0),MATCH(Data!A2227,'20.10'!$B$6:$X$6,0))</f>
        <v>93334</v>
      </c>
      <c r="J2227" s="14">
        <f>INDEX('20.13'!$B$7:$X$104,MATCH(B2227,'20.13'!$A$7:$A$104,0),MATCH(Data!A2227,'20.13'!$B$6:$X$6,0))</f>
        <v>106.1</v>
      </c>
      <c r="K2227" s="14"/>
    </row>
    <row r="2228" spans="1:11" hidden="1" x14ac:dyDescent="0.45">
      <c r="A2228" s="116">
        <v>2022</v>
      </c>
      <c r="B2228" s="14" t="s">
        <v>101</v>
      </c>
      <c r="C2228" s="14">
        <f>INDEX('1.1'!$B$6:$X$103,MATCH(B2228,'1.1'!$A$6:$A$103,0),MATCH(Data!A2228,'1.1'!$B$5:$X$5,0))</f>
        <v>3851.3</v>
      </c>
      <c r="D2228" s="14">
        <f>INDEX('1.2'!$B$6:$X$103,MATCH(B2228,'1.2'!$A$6:$A$103,0),MATCH(Data!A2228,'1.2'!$B$5:$X$5,0))</f>
        <v>3839.5</v>
      </c>
      <c r="E2228" s="14">
        <f>INDEX('1.6.2'!$B$7:$X$104,MATCH(B2228,'1.6.2'!$A$7:$A$104,0),MATCH(Data!A2228,'1.6.2'!$B$6:$X$6,0))</f>
        <v>59.1</v>
      </c>
      <c r="F2228" s="14">
        <f>INDEX('2.10.1'!$B$8:$X$105,MATCH(B2228,'2.10.1'!$A$8:$A$105,0),MATCH(Data!A2228,'2.10.1'!$B$7:$X$7,0))</f>
        <v>2.7</v>
      </c>
      <c r="G2228" s="14">
        <f>INDEX('3.2'!$B$7:$X$104,MATCH(B2228,'3.2'!$A$7:$A$104,0),MATCH(Data!A2228,'3.2'!$B$6:$X$6,0))</f>
        <v>59348</v>
      </c>
      <c r="H2228" s="14">
        <f>INDEX('20.9'!$B$7:$X$104,MATCH(B2228,'20.9'!$A$7:$A$104,0),MATCH(Data!A2228,'20.9'!$B$6:$X$6,0))</f>
        <v>96757</v>
      </c>
      <c r="I2228" s="14">
        <f>INDEX('20.10'!$B$7:$X$104,MATCH(B2228,'20.10'!$A$7:$A$104,0),MATCH(Data!A2228,'20.10'!$B$6:$X$6,0))</f>
        <v>96899</v>
      </c>
      <c r="J2228" s="14">
        <f>INDEX('20.13'!$B$7:$X$104,MATCH(B2228,'20.13'!$A$7:$A$104,0),MATCH(Data!A2228,'20.13'!$B$6:$X$6,0))</f>
        <v>109.5</v>
      </c>
      <c r="K2228" s="14"/>
    </row>
    <row r="2229" spans="1:11" hidden="1" x14ac:dyDescent="0.45">
      <c r="A2229" s="116">
        <v>2022</v>
      </c>
      <c r="B2229" s="83" t="s">
        <v>62</v>
      </c>
      <c r="C2229" s="14">
        <f>INDEX('1.1'!$B$6:$X$103,MATCH(B2229,'1.1'!$A$6:$A$103,0),MATCH(Data!A2229,'1.1'!$B$5:$X$5,0))</f>
        <v>0</v>
      </c>
      <c r="D2229" s="14">
        <f>INDEX('1.2'!$B$6:$X$103,MATCH(B2229,'1.2'!$A$6:$A$103,0),MATCH(Data!A2229,'1.2'!$B$5:$X$5,0))</f>
        <v>0</v>
      </c>
      <c r="E2229" s="14">
        <f>INDEX('1.6.2'!$B$7:$X$104,MATCH(B2229,'1.6.2'!$A$7:$A$104,0),MATCH(Data!A2229,'1.6.2'!$B$6:$X$6,0))</f>
        <v>0</v>
      </c>
      <c r="F2229" s="14">
        <f>INDEX('2.10.1'!$B$8:$X$105,MATCH(B2229,'2.10.1'!$A$8:$A$105,0),MATCH(Data!A2229,'2.10.1'!$B$7:$X$7,0))</f>
        <v>0</v>
      </c>
      <c r="G2229" s="14">
        <f>INDEX('3.2'!$B$7:$X$104,MATCH(B2229,'3.2'!$A$7:$A$104,0),MATCH(Data!A2229,'3.2'!$B$6:$X$6,0))</f>
        <v>0</v>
      </c>
      <c r="H2229" s="14">
        <f>INDEX('20.9'!$B$7:$X$104,MATCH(B2229,'20.9'!$A$7:$A$104,0),MATCH(Data!A2229,'20.9'!$B$6:$X$6,0))</f>
        <v>0</v>
      </c>
      <c r="I2229" s="14">
        <f>INDEX('20.10'!$B$7:$X$104,MATCH(B2229,'20.10'!$A$7:$A$104,0),MATCH(Data!A2229,'20.10'!$B$6:$X$6,0))</f>
        <v>0</v>
      </c>
      <c r="J2229" s="14">
        <f>INDEX('20.13'!$B$7:$X$104,MATCH(B2229,'20.13'!$A$7:$A$104,0),MATCH(Data!A2229,'20.13'!$B$6:$X$6,0))</f>
        <v>0</v>
      </c>
      <c r="K2229" s="14"/>
    </row>
    <row r="2230" spans="1:11" ht="18" hidden="1" x14ac:dyDescent="0.45">
      <c r="A2230" s="116">
        <v>2022</v>
      </c>
      <c r="B2230" s="105" t="s">
        <v>144</v>
      </c>
      <c r="C2230" s="14">
        <f>INDEX('1.1'!$B$6:$X$103,MATCH(B2230,'1.1'!$A$6:$A$103,0),MATCH(Data!A2230,'1.1'!$B$5:$X$5,0))</f>
        <v>1730.4</v>
      </c>
      <c r="D2230" s="14">
        <f>INDEX('1.2'!$B$6:$X$103,MATCH(B2230,'1.2'!$A$6:$A$103,0),MATCH(Data!A2230,'1.2'!$B$5:$X$5,0))</f>
        <v>1722.1</v>
      </c>
      <c r="E2230" s="14">
        <f>INDEX('1.6.2'!$B$7:$X$104,MATCH(B2230,'1.6.2'!$A$7:$A$104,0),MATCH(Data!A2230,'1.6.2'!$B$6:$X$6,0))</f>
        <v>60.9</v>
      </c>
      <c r="F2230" s="14">
        <f>INDEX('2.10.1'!$B$8:$X$105,MATCH(B2230,'2.10.1'!$A$8:$A$105,0),MATCH(Data!A2230,'2.10.1'!$B$7:$X$7,0))</f>
        <v>2</v>
      </c>
      <c r="G2230" s="14">
        <f>INDEX('3.2'!$B$7:$X$104,MATCH(B2230,'3.2'!$A$7:$A$104,0),MATCH(Data!A2230,'3.2'!$B$6:$X$6,0))</f>
        <v>63454</v>
      </c>
      <c r="H2230" s="14">
        <f>INDEX('20.9'!$B$7:$X$104,MATCH(B2230,'20.9'!$A$7:$A$104,0),MATCH(Data!A2230,'20.9'!$B$6:$X$6,0))</f>
        <v>95205</v>
      </c>
      <c r="I2230" s="14">
        <f>INDEX('20.10'!$B$7:$X$104,MATCH(B2230,'20.10'!$A$7:$A$104,0),MATCH(Data!A2230,'20.10'!$B$6:$X$6,0))</f>
        <v>98124</v>
      </c>
      <c r="J2230" s="14">
        <f>INDEX('20.13'!$B$7:$X$104,MATCH(B2230,'20.13'!$A$7:$A$104,0),MATCH(Data!A2230,'20.13'!$B$6:$X$6,0))</f>
        <v>109.1</v>
      </c>
      <c r="K2230" s="14"/>
    </row>
    <row r="2231" spans="1:11" ht="18" hidden="1" x14ac:dyDescent="0.45">
      <c r="A2231" s="116">
        <v>2022</v>
      </c>
      <c r="B2231" s="105" t="s">
        <v>133</v>
      </c>
      <c r="C2231" s="14">
        <f>INDEX('1.1'!$B$6:$X$103,MATCH(B2231,'1.1'!$A$6:$A$103,0),MATCH(Data!A2231,'1.1'!$B$5:$X$5,0))</f>
        <v>512.4</v>
      </c>
      <c r="D2231" s="14">
        <f>INDEX('1.2'!$B$6:$X$103,MATCH(B2231,'1.2'!$A$6:$A$103,0),MATCH(Data!A2231,'1.2'!$B$5:$X$5,0))</f>
        <v>511.8</v>
      </c>
      <c r="E2231" s="14">
        <f>INDEX('1.6.2'!$B$7:$X$104,MATCH(B2231,'1.6.2'!$A$7:$A$104,0),MATCH(Data!A2231,'1.6.2'!$B$6:$X$6,0))</f>
        <v>63.8</v>
      </c>
      <c r="F2231" s="14">
        <f>INDEX('2.10.1'!$B$8:$X$105,MATCH(B2231,'2.10.1'!$A$8:$A$105,0),MATCH(Data!A2231,'2.10.1'!$B$7:$X$7,0))</f>
        <v>1.7</v>
      </c>
      <c r="G2231" s="14">
        <f>INDEX('3.2'!$B$7:$X$104,MATCH(B2231,'3.2'!$A$7:$A$104,0),MATCH(Data!A2231,'3.2'!$B$6:$X$6,0))</f>
        <v>116639</v>
      </c>
      <c r="H2231" s="14">
        <f>INDEX('20.9'!$B$7:$X$104,MATCH(B2231,'20.9'!$A$7:$A$104,0),MATCH(Data!A2231,'20.9'!$B$6:$X$6,0))</f>
        <v>106466</v>
      </c>
      <c r="I2231" s="14">
        <f>INDEX('20.10'!$B$7:$X$104,MATCH(B2231,'20.10'!$A$7:$A$104,0),MATCH(Data!A2231,'20.10'!$B$6:$X$6,0))</f>
        <v>95364</v>
      </c>
      <c r="J2231" s="14">
        <f>INDEX('20.13'!$B$7:$X$104,MATCH(B2231,'20.13'!$A$7:$A$104,0),MATCH(Data!A2231,'20.13'!$B$6:$X$6,0))</f>
        <v>110.7</v>
      </c>
      <c r="K2231" s="14"/>
    </row>
    <row r="2232" spans="1:11" ht="18" hidden="1" x14ac:dyDescent="0.45">
      <c r="A2232" s="116">
        <v>2022</v>
      </c>
      <c r="B2232" s="105" t="s">
        <v>102</v>
      </c>
      <c r="C2232" s="14">
        <f>INDEX('1.1'!$B$6:$X$103,MATCH(B2232,'1.1'!$A$6:$A$103,0),MATCH(Data!A2232,'1.1'!$B$5:$X$5,0))</f>
        <v>1608.5</v>
      </c>
      <c r="D2232" s="14">
        <f>INDEX('1.2'!$B$6:$X$103,MATCH(B2232,'1.2'!$A$6:$A$103,0),MATCH(Data!A2232,'1.2'!$B$5:$X$5,0))</f>
        <v>1605.6</v>
      </c>
      <c r="E2232" s="14">
        <f>INDEX('1.6.2'!$B$7:$X$104,MATCH(B2232,'1.6.2'!$A$7:$A$104,0),MATCH(Data!A2232,'1.6.2'!$B$6:$X$6,0))</f>
        <v>55.7</v>
      </c>
      <c r="F2232" s="14">
        <f>INDEX('2.10.1'!$B$8:$X$105,MATCH(B2232,'2.10.1'!$A$8:$A$105,0),MATCH(Data!A2232,'2.10.1'!$B$7:$X$7,0))</f>
        <v>3.9</v>
      </c>
      <c r="G2232" s="14">
        <f>INDEX('3.2'!$B$7:$X$104,MATCH(B2232,'3.2'!$A$7:$A$104,0),MATCH(Data!A2232,'3.2'!$B$6:$X$6,0))</f>
        <v>36682</v>
      </c>
      <c r="H2232" s="14">
        <f>INDEX('20.9'!$B$7:$X$104,MATCH(B2232,'20.9'!$A$7:$A$104,0),MATCH(Data!A2232,'20.9'!$B$6:$X$6,0))</f>
        <v>97007</v>
      </c>
      <c r="I2232" s="14">
        <f>INDEX('20.10'!$B$7:$X$104,MATCH(B2232,'20.10'!$A$7:$A$104,0),MATCH(Data!A2232,'20.10'!$B$6:$X$6,0))</f>
        <v>81983</v>
      </c>
      <c r="J2232" s="14">
        <f>INDEX('20.13'!$B$7:$X$104,MATCH(B2232,'20.13'!$A$7:$A$104,0),MATCH(Data!A2232,'20.13'!$B$6:$X$6,0))</f>
        <v>103.7</v>
      </c>
      <c r="K2232" s="14"/>
    </row>
    <row r="2233" spans="1:11" hidden="1" x14ac:dyDescent="0.45">
      <c r="A2233" s="116">
        <v>2022</v>
      </c>
      <c r="B2233" s="14" t="s">
        <v>103</v>
      </c>
      <c r="C2233" s="14">
        <f>INDEX('1.1'!$B$6:$X$103,MATCH(B2233,'1.1'!$A$6:$A$103,0),MATCH(Data!A2233,'1.1'!$B$5:$X$5,0))</f>
        <v>3407.1</v>
      </c>
      <c r="D2233" s="14">
        <f>INDEX('1.2'!$B$6:$X$103,MATCH(B2233,'1.2'!$A$6:$A$103,0),MATCH(Data!A2233,'1.2'!$B$5:$X$5,0))</f>
        <v>3414.4</v>
      </c>
      <c r="E2233" s="14">
        <f>INDEX('1.6.2'!$B$7:$X$104,MATCH(B2233,'1.6.2'!$A$7:$A$104,0),MATCH(Data!A2233,'1.6.2'!$B$6:$X$6,0))</f>
        <v>55.9</v>
      </c>
      <c r="F2233" s="14">
        <f>INDEX('2.10.1'!$B$8:$X$105,MATCH(B2233,'2.10.1'!$A$8:$A$105,0),MATCH(Data!A2233,'2.10.1'!$B$7:$X$7,0))</f>
        <v>3.1</v>
      </c>
      <c r="G2233" s="14">
        <f>INDEX('3.2'!$B$7:$X$104,MATCH(B2233,'3.2'!$A$7:$A$104,0),MATCH(Data!A2233,'3.2'!$B$6:$X$6,0))</f>
        <v>33071</v>
      </c>
      <c r="H2233" s="14">
        <f>INDEX('20.9'!$B$7:$X$104,MATCH(B2233,'20.9'!$A$7:$A$104,0),MATCH(Data!A2233,'20.9'!$B$6:$X$6,0))</f>
        <v>77683</v>
      </c>
      <c r="I2233" s="14">
        <f>INDEX('20.10'!$B$7:$X$104,MATCH(B2233,'20.10'!$A$7:$A$104,0),MATCH(Data!A2233,'20.10'!$B$6:$X$6,0))</f>
        <v>72881</v>
      </c>
      <c r="J2233" s="14">
        <f>INDEX('20.13'!$B$7:$X$104,MATCH(B2233,'20.13'!$A$7:$A$104,0),MATCH(Data!A2233,'20.13'!$B$6:$X$6,0))</f>
        <v>110.4</v>
      </c>
      <c r="K2233" s="14"/>
    </row>
    <row r="2234" spans="1:11" hidden="1" x14ac:dyDescent="0.45">
      <c r="A2234" s="116">
        <v>2022</v>
      </c>
      <c r="B2234" s="44" t="s">
        <v>145</v>
      </c>
      <c r="C2234" s="14">
        <f>INDEX('1.1'!$B$6:$X$103,MATCH(B2234,'1.1'!$A$6:$A$103,0),MATCH(Data!A2234,'1.1'!$B$5:$X$5,0))</f>
        <v>16645.8</v>
      </c>
      <c r="D2234" s="14">
        <f>INDEX('1.2'!$B$6:$X$103,MATCH(B2234,'1.2'!$A$6:$A$103,0),MATCH(Data!A2234,'1.2'!$B$5:$X$5,0))</f>
        <v>16702.2</v>
      </c>
      <c r="E2234" s="14">
        <f>INDEX('1.6.2'!$B$7:$X$104,MATCH(B2234,'1.6.2'!$A$7:$A$104,0),MATCH(Data!A2234,'1.6.2'!$B$6:$X$6,0))</f>
        <v>56.3</v>
      </c>
      <c r="F2234" s="14">
        <f>INDEX('2.10.1'!$B$8:$X$105,MATCH(B2234,'2.10.1'!$A$8:$A$105,0),MATCH(Data!A2234,'2.10.1'!$B$7:$X$7,0))</f>
        <v>4.4000000000000004</v>
      </c>
      <c r="G2234" s="14">
        <f>INDEX('3.2'!$B$7:$X$104,MATCH(B2234,'3.2'!$A$7:$A$104,0),MATCH(Data!A2234,'3.2'!$B$6:$X$6,0))</f>
        <v>35548</v>
      </c>
      <c r="H2234" s="14">
        <f>INDEX('20.9'!$B$7:$X$104,MATCH(B2234,'20.9'!$A$7:$A$104,0),MATCH(Data!A2234,'20.9'!$B$6:$X$6,0))</f>
        <v>96904</v>
      </c>
      <c r="I2234" s="14">
        <f>INDEX('20.10'!$B$7:$X$104,MATCH(B2234,'20.10'!$A$7:$A$104,0),MATCH(Data!A2234,'20.10'!$B$6:$X$6,0))</f>
        <v>82386</v>
      </c>
      <c r="J2234" s="14">
        <f>INDEX('20.13'!$B$7:$X$104,MATCH(B2234,'20.13'!$A$7:$A$104,0),MATCH(Data!A2234,'20.13'!$B$6:$X$6,0))</f>
        <v>109.6</v>
      </c>
      <c r="K2234" s="14"/>
    </row>
    <row r="2235" spans="1:11" hidden="1" x14ac:dyDescent="0.45">
      <c r="A2235" s="116">
        <v>2022</v>
      </c>
      <c r="B2235" s="14" t="s">
        <v>104</v>
      </c>
      <c r="C2235" s="14">
        <f>INDEX('1.1'!$B$6:$X$103,MATCH(B2235,'1.1'!$A$6:$A$103,0),MATCH(Data!A2235,'1.1'!$B$5:$X$5,0))</f>
        <v>210.8</v>
      </c>
      <c r="D2235" s="14">
        <f>INDEX('1.2'!$B$6:$X$103,MATCH(B2235,'1.2'!$A$6:$A$103,0),MATCH(Data!A2235,'1.2'!$B$5:$X$5,0))</f>
        <v>210.8</v>
      </c>
      <c r="E2235" s="14">
        <f>INDEX('1.6.2'!$B$7:$X$104,MATCH(B2235,'1.6.2'!$A$7:$A$104,0),MATCH(Data!A2235,'1.6.2'!$B$6:$X$6,0))</f>
        <v>55</v>
      </c>
      <c r="F2235" s="14">
        <f>INDEX('2.10.1'!$B$8:$X$105,MATCH(B2235,'2.10.1'!$A$8:$A$105,0),MATCH(Data!A2235,'2.10.1'!$B$7:$X$7,0))</f>
        <v>9.8000000000000007</v>
      </c>
      <c r="G2235" s="14">
        <f>INDEX('3.2'!$B$7:$X$104,MATCH(B2235,'3.2'!$A$7:$A$104,0),MATCH(Data!A2235,'3.2'!$B$6:$X$6,0))</f>
        <v>27940</v>
      </c>
      <c r="H2235" s="14">
        <f>INDEX('20.9'!$B$7:$X$104,MATCH(B2235,'20.9'!$A$7:$A$104,0),MATCH(Data!A2235,'20.9'!$B$6:$X$6,0))</f>
        <v>112071</v>
      </c>
      <c r="I2235" s="14">
        <f>INDEX('20.10'!$B$7:$X$104,MATCH(B2235,'20.10'!$A$7:$A$104,0),MATCH(Data!A2235,'20.10'!$B$6:$X$6,0))</f>
        <v>109342</v>
      </c>
      <c r="J2235" s="14">
        <f>INDEX('20.13'!$B$7:$X$104,MATCH(B2235,'20.13'!$A$7:$A$104,0),MATCH(Data!A2235,'20.13'!$B$6:$X$6,0))</f>
        <v>111.1</v>
      </c>
      <c r="K2235" s="14"/>
    </row>
    <row r="2236" spans="1:11" hidden="1" x14ac:dyDescent="0.45">
      <c r="A2236" s="116">
        <v>2022</v>
      </c>
      <c r="B2236" s="14" t="s">
        <v>106</v>
      </c>
      <c r="C2236" s="14">
        <f>INDEX('1.1'!$B$6:$X$103,MATCH(B2236,'1.1'!$A$6:$A$103,0),MATCH(Data!A2236,'1.1'!$B$5:$X$5,0))</f>
        <v>337.3</v>
      </c>
      <c r="D2236" s="14">
        <f>INDEX('1.2'!$B$6:$X$103,MATCH(B2236,'1.2'!$A$6:$A$103,0),MATCH(Data!A2236,'1.2'!$B$5:$X$5,0))</f>
        <v>336.8</v>
      </c>
      <c r="E2236" s="14">
        <f>INDEX('1.6.2'!$B$7:$X$104,MATCH(B2236,'1.6.2'!$A$7:$A$104,0),MATCH(Data!A2236,'1.6.2'!$B$6:$X$6,0))</f>
        <v>55.8</v>
      </c>
      <c r="F2236" s="14">
        <f>INDEX('2.10.1'!$B$8:$X$105,MATCH(B2236,'2.10.1'!$A$8:$A$105,0),MATCH(Data!A2236,'2.10.1'!$B$7:$X$7,0))</f>
        <v>9.5</v>
      </c>
      <c r="G2236" s="14">
        <f>INDEX('3.2'!$B$7:$X$104,MATCH(B2236,'3.2'!$A$7:$A$104,0),MATCH(Data!A2236,'3.2'!$B$6:$X$6,0))</f>
        <v>23049</v>
      </c>
      <c r="H2236" s="14">
        <f>INDEX('20.9'!$B$7:$X$104,MATCH(B2236,'20.9'!$A$7:$A$104,0),MATCH(Data!A2236,'20.9'!$B$6:$X$6,0))</f>
        <v>102666</v>
      </c>
      <c r="I2236" s="14">
        <f>INDEX('20.10'!$B$7:$X$104,MATCH(B2236,'20.10'!$A$7:$A$104,0),MATCH(Data!A2236,'20.10'!$B$6:$X$6,0))</f>
        <v>109109</v>
      </c>
      <c r="J2236" s="14">
        <f>INDEX('20.13'!$B$7:$X$104,MATCH(B2236,'20.13'!$A$7:$A$104,0),MATCH(Data!A2236,'20.13'!$B$6:$X$6,0))</f>
        <v>102.6</v>
      </c>
      <c r="K2236" s="14"/>
    </row>
    <row r="2237" spans="1:11" hidden="1" x14ac:dyDescent="0.45">
      <c r="A2237" s="116">
        <v>2022</v>
      </c>
      <c r="B2237" s="14" t="s">
        <v>107</v>
      </c>
      <c r="C2237" s="14">
        <f>INDEX('1.1'!$B$6:$X$103,MATCH(B2237,'1.1'!$A$6:$A$103,0),MATCH(Data!A2237,'1.1'!$B$5:$X$5,0))</f>
        <v>530.20000000000005</v>
      </c>
      <c r="D2237" s="14">
        <f>INDEX('1.2'!$B$6:$X$103,MATCH(B2237,'1.2'!$A$6:$A$103,0),MATCH(Data!A2237,'1.2'!$B$5:$X$5,0))</f>
        <v>531.6</v>
      </c>
      <c r="E2237" s="14">
        <f>INDEX('1.6.2'!$B$7:$X$104,MATCH(B2237,'1.6.2'!$A$7:$A$104,0),MATCH(Data!A2237,'1.6.2'!$B$6:$X$6,0))</f>
        <v>55.6</v>
      </c>
      <c r="F2237" s="14">
        <f>INDEX('2.10.1'!$B$8:$X$105,MATCH(B2237,'2.10.1'!$A$8:$A$105,0),MATCH(Data!A2237,'2.10.1'!$B$7:$X$7,0))</f>
        <v>3.3</v>
      </c>
      <c r="G2237" s="14">
        <f>INDEX('3.2'!$B$7:$X$104,MATCH(B2237,'3.2'!$A$7:$A$104,0),MATCH(Data!A2237,'3.2'!$B$6:$X$6,0))</f>
        <v>28963</v>
      </c>
      <c r="H2237" s="14">
        <f>INDEX('20.9'!$B$7:$X$104,MATCH(B2237,'20.9'!$A$7:$A$104,0),MATCH(Data!A2237,'20.9'!$B$6:$X$6,0))</f>
        <v>82270</v>
      </c>
      <c r="I2237" s="14">
        <f>INDEX('20.10'!$B$7:$X$104,MATCH(B2237,'20.10'!$A$7:$A$104,0),MATCH(Data!A2237,'20.10'!$B$6:$X$6,0))</f>
        <v>72472</v>
      </c>
      <c r="J2237" s="14">
        <f>INDEX('20.13'!$B$7:$X$104,MATCH(B2237,'20.13'!$A$7:$A$104,0),MATCH(Data!A2237,'20.13'!$B$6:$X$6,0))</f>
        <v>109.2</v>
      </c>
      <c r="K2237" s="14"/>
    </row>
    <row r="2238" spans="1:11" hidden="1" x14ac:dyDescent="0.45">
      <c r="A2238" s="116">
        <v>2022</v>
      </c>
      <c r="B2238" s="14" t="s">
        <v>108</v>
      </c>
      <c r="C2238" s="14">
        <f>INDEX('1.1'!$B$6:$X$103,MATCH(B2238,'1.1'!$A$6:$A$103,0),MATCH(Data!A2238,'1.1'!$B$5:$X$5,0))</f>
        <v>2130.9</v>
      </c>
      <c r="D2238" s="14">
        <f>INDEX('1.2'!$B$6:$X$103,MATCH(B2238,'1.2'!$A$6:$A$103,0),MATCH(Data!A2238,'1.2'!$B$5:$X$5,0))</f>
        <v>2143</v>
      </c>
      <c r="E2238" s="14">
        <f>INDEX('1.6.2'!$B$7:$X$104,MATCH(B2238,'1.6.2'!$A$7:$A$104,0),MATCH(Data!A2238,'1.6.2'!$B$6:$X$6,0))</f>
        <v>54.5</v>
      </c>
      <c r="F2238" s="14">
        <f>INDEX('2.10.1'!$B$8:$X$105,MATCH(B2238,'2.10.1'!$A$8:$A$105,0),MATCH(Data!A2238,'2.10.1'!$B$7:$X$7,0))</f>
        <v>3.7</v>
      </c>
      <c r="G2238" s="14">
        <f>INDEX('3.2'!$B$7:$X$104,MATCH(B2238,'3.2'!$A$7:$A$104,0),MATCH(Data!A2238,'3.2'!$B$6:$X$6,0))</f>
        <v>31145</v>
      </c>
      <c r="H2238" s="14">
        <f>INDEX('20.9'!$B$7:$X$104,MATCH(B2238,'20.9'!$A$7:$A$104,0),MATCH(Data!A2238,'20.9'!$B$6:$X$6,0))</f>
        <v>87867</v>
      </c>
      <c r="I2238" s="14">
        <f>INDEX('20.10'!$B$7:$X$104,MATCH(B2238,'20.10'!$A$7:$A$104,0),MATCH(Data!A2238,'20.10'!$B$6:$X$6,0))</f>
        <v>76805</v>
      </c>
      <c r="J2238" s="14">
        <f>INDEX('20.13'!$B$7:$X$104,MATCH(B2238,'20.13'!$A$7:$A$104,0),MATCH(Data!A2238,'20.13'!$B$6:$X$6,0))</f>
        <v>105.1</v>
      </c>
      <c r="K2238" s="14"/>
    </row>
    <row r="2239" spans="1:11" hidden="1" x14ac:dyDescent="0.45">
      <c r="A2239" s="116">
        <v>2022</v>
      </c>
      <c r="B2239" s="14" t="s">
        <v>109</v>
      </c>
      <c r="C2239" s="14">
        <f>INDEX('1.1'!$B$6:$X$103,MATCH(B2239,'1.1'!$A$6:$A$103,0),MATCH(Data!A2239,'1.1'!$B$5:$X$5,0))</f>
        <v>2845.5</v>
      </c>
      <c r="D2239" s="14">
        <f>INDEX('1.2'!$B$6:$X$103,MATCH(B2239,'1.2'!$A$6:$A$103,0),MATCH(Data!A2239,'1.2'!$B$5:$X$5,0))</f>
        <v>2850.9</v>
      </c>
      <c r="E2239" s="14">
        <f>INDEX('1.6.2'!$B$7:$X$104,MATCH(B2239,'1.6.2'!$A$7:$A$104,0),MATCH(Data!A2239,'1.6.2'!$B$6:$X$6,0))</f>
        <v>57.7</v>
      </c>
      <c r="F2239" s="14">
        <f>INDEX('2.10.1'!$B$8:$X$105,MATCH(B2239,'2.10.1'!$A$8:$A$105,0),MATCH(Data!A2239,'2.10.1'!$B$7:$X$7,0))</f>
        <v>2.7</v>
      </c>
      <c r="G2239" s="14">
        <f>INDEX('3.2'!$B$7:$X$104,MATCH(B2239,'3.2'!$A$7:$A$104,0),MATCH(Data!A2239,'3.2'!$B$6:$X$6,0))</f>
        <v>41782</v>
      </c>
      <c r="H2239" s="14">
        <f>INDEX('20.9'!$B$7:$X$104,MATCH(B2239,'20.9'!$A$7:$A$104,0),MATCH(Data!A2239,'20.9'!$B$6:$X$6,0))</f>
        <v>98638</v>
      </c>
      <c r="I2239" s="14">
        <f>INDEX('20.10'!$B$7:$X$104,MATCH(B2239,'20.10'!$A$7:$A$104,0),MATCH(Data!A2239,'20.10'!$B$6:$X$6,0))</f>
        <v>76983</v>
      </c>
      <c r="J2239" s="14">
        <f>INDEX('20.13'!$B$7:$X$104,MATCH(B2239,'20.13'!$A$7:$A$104,0),MATCH(Data!A2239,'20.13'!$B$6:$X$6,0))</f>
        <v>114</v>
      </c>
      <c r="K2239" s="14"/>
    </row>
    <row r="2240" spans="1:11" hidden="1" x14ac:dyDescent="0.45">
      <c r="A2240" s="116">
        <v>2022</v>
      </c>
      <c r="B2240" s="14" t="s">
        <v>110</v>
      </c>
      <c r="C2240" s="14">
        <f>INDEX('1.1'!$B$6:$X$103,MATCH(B2240,'1.1'!$A$6:$A$103,0),MATCH(Data!A2240,'1.1'!$B$5:$X$5,0))</f>
        <v>2344.4</v>
      </c>
      <c r="D2240" s="14">
        <f>INDEX('1.2'!$B$6:$X$103,MATCH(B2240,'1.2'!$A$6:$A$103,0),MATCH(Data!A2240,'1.2'!$B$5:$X$5,0))</f>
        <v>2353.9</v>
      </c>
      <c r="E2240" s="14">
        <f>INDEX('1.6.2'!$B$7:$X$104,MATCH(B2240,'1.6.2'!$A$7:$A$104,0),MATCH(Data!A2240,'1.6.2'!$B$6:$X$6,0))</f>
        <v>56</v>
      </c>
      <c r="F2240" s="14">
        <f>INDEX('2.10.1'!$B$8:$X$105,MATCH(B2240,'2.10.1'!$A$8:$A$105,0),MATCH(Data!A2240,'2.10.1'!$B$7:$X$7,0))</f>
        <v>5</v>
      </c>
      <c r="G2240" s="14">
        <f>INDEX('3.2'!$B$7:$X$104,MATCH(B2240,'3.2'!$A$7:$A$104,0),MATCH(Data!A2240,'3.2'!$B$6:$X$6,0))</f>
        <v>35040</v>
      </c>
      <c r="H2240" s="14">
        <f>INDEX('20.9'!$B$7:$X$104,MATCH(B2240,'20.9'!$A$7:$A$104,0),MATCH(Data!A2240,'20.9'!$B$6:$X$6,0))</f>
        <v>108605</v>
      </c>
      <c r="I2240" s="14">
        <f>INDEX('20.10'!$B$7:$X$104,MATCH(B2240,'20.10'!$A$7:$A$104,0),MATCH(Data!A2240,'20.10'!$B$6:$X$6,0))</f>
        <v>86981</v>
      </c>
      <c r="J2240" s="14">
        <f>INDEX('20.13'!$B$7:$X$104,MATCH(B2240,'20.13'!$A$7:$A$104,0),MATCH(Data!A2240,'20.13'!$B$6:$X$6,0))</f>
        <v>111.7</v>
      </c>
      <c r="K2240" s="14"/>
    </row>
    <row r="2241" spans="1:11" hidden="1" x14ac:dyDescent="0.45">
      <c r="A2241" s="116">
        <v>2022</v>
      </c>
      <c r="B2241" s="14" t="s">
        <v>111</v>
      </c>
      <c r="C2241" s="14">
        <f>INDEX('1.1'!$B$6:$X$103,MATCH(B2241,'1.1'!$A$6:$A$103,0),MATCH(Data!A2241,'1.1'!$B$5:$X$5,0))</f>
        <v>2568.1999999999998</v>
      </c>
      <c r="D2241" s="14">
        <f>INDEX('1.2'!$B$6:$X$103,MATCH(B2241,'1.2'!$A$6:$A$103,0),MATCH(Data!A2241,'1.2'!$B$5:$X$5,0))</f>
        <v>2580.1</v>
      </c>
      <c r="E2241" s="14">
        <f>INDEX('1.6.2'!$B$7:$X$104,MATCH(B2241,'1.6.2'!$A$7:$A$104,0),MATCH(Data!A2241,'1.6.2'!$B$6:$X$6,0))</f>
        <v>56.4</v>
      </c>
      <c r="F2241" s="14">
        <f>INDEX('2.10.1'!$B$8:$X$105,MATCH(B2241,'2.10.1'!$A$8:$A$105,0),MATCH(Data!A2241,'2.10.1'!$B$7:$X$7,0))</f>
        <v>4.0999999999999996</v>
      </c>
      <c r="G2241" s="14">
        <f>INDEX('3.2'!$B$7:$X$104,MATCH(B2241,'3.2'!$A$7:$A$104,0),MATCH(Data!A2241,'3.2'!$B$6:$X$6,0))</f>
        <v>32627</v>
      </c>
      <c r="H2241" s="14">
        <f>INDEX('20.9'!$B$7:$X$104,MATCH(B2241,'20.9'!$A$7:$A$104,0),MATCH(Data!A2241,'20.9'!$B$6:$X$6,0))</f>
        <v>93534</v>
      </c>
      <c r="I2241" s="14">
        <f>INDEX('20.10'!$B$7:$X$104,MATCH(B2241,'20.10'!$A$7:$A$104,0),MATCH(Data!A2241,'20.10'!$B$6:$X$6,0))</f>
        <v>80175</v>
      </c>
      <c r="J2241" s="14">
        <f>INDEX('20.13'!$B$7:$X$104,MATCH(B2241,'20.13'!$A$7:$A$104,0),MATCH(Data!A2241,'20.13'!$B$6:$X$6,0))</f>
        <v>110</v>
      </c>
      <c r="K2241" s="14"/>
    </row>
    <row r="2242" spans="1:11" hidden="1" x14ac:dyDescent="0.45">
      <c r="A2242" s="116">
        <v>2022</v>
      </c>
      <c r="B2242" s="14" t="s">
        <v>112</v>
      </c>
      <c r="C2242" s="14">
        <f>INDEX('1.1'!$B$6:$X$103,MATCH(B2242,'1.1'!$A$6:$A$103,0),MATCH(Data!A2242,'1.1'!$B$5:$X$5,0))</f>
        <v>2794.3</v>
      </c>
      <c r="D2242" s="14">
        <f>INDEX('1.2'!$B$6:$X$103,MATCH(B2242,'1.2'!$A$6:$A$103,0),MATCH(Data!A2242,'1.2'!$B$5:$X$5,0))</f>
        <v>2795.9</v>
      </c>
      <c r="E2242" s="14">
        <f>INDEX('1.6.2'!$B$7:$X$104,MATCH(B2242,'1.6.2'!$A$7:$A$104,0),MATCH(Data!A2242,'1.6.2'!$B$6:$X$6,0))</f>
        <v>56.7</v>
      </c>
      <c r="F2242" s="14">
        <f>INDEX('2.10.1'!$B$8:$X$105,MATCH(B2242,'2.10.1'!$A$8:$A$105,0),MATCH(Data!A2242,'2.10.1'!$B$7:$X$7,0))</f>
        <v>4.7</v>
      </c>
      <c r="G2242" s="14">
        <f>INDEX('3.2'!$B$7:$X$104,MATCH(B2242,'3.2'!$A$7:$A$104,0),MATCH(Data!A2242,'3.2'!$B$6:$X$6,0))</f>
        <v>39845</v>
      </c>
      <c r="H2242" s="14">
        <f>INDEX('20.9'!$B$7:$X$104,MATCH(B2242,'20.9'!$A$7:$A$104,0),MATCH(Data!A2242,'20.9'!$B$6:$X$6,0))</f>
        <v>106054</v>
      </c>
      <c r="I2242" s="14">
        <f>INDEX('20.10'!$B$7:$X$104,MATCH(B2242,'20.10'!$A$7:$A$104,0),MATCH(Data!A2242,'20.10'!$B$6:$X$6,0))</f>
        <v>89073</v>
      </c>
      <c r="J2242" s="14">
        <f>INDEX('20.13'!$B$7:$X$104,MATCH(B2242,'20.13'!$A$7:$A$104,0),MATCH(Data!A2242,'20.13'!$B$6:$X$6,0))</f>
        <v>104.6</v>
      </c>
      <c r="K2242" s="14"/>
    </row>
    <row r="2243" spans="1:11" hidden="1" x14ac:dyDescent="0.45">
      <c r="A2243" s="116">
        <v>2022</v>
      </c>
      <c r="B2243" s="14" t="s">
        <v>113</v>
      </c>
      <c r="C2243" s="14">
        <f>INDEX('1.1'!$B$6:$X$103,MATCH(B2243,'1.1'!$A$6:$A$103,0),MATCH(Data!A2243,'1.1'!$B$5:$X$5,0))</f>
        <v>1832.1</v>
      </c>
      <c r="D2243" s="14">
        <f>INDEX('1.2'!$B$6:$X$103,MATCH(B2243,'1.2'!$A$6:$A$103,0),MATCH(Data!A2243,'1.2'!$B$5:$X$5,0))</f>
        <v>1841.8</v>
      </c>
      <c r="E2243" s="14">
        <f>INDEX('1.6.2'!$B$7:$X$104,MATCH(B2243,'1.6.2'!$A$7:$A$104,0),MATCH(Data!A2243,'1.6.2'!$B$6:$X$6,0))</f>
        <v>55.2</v>
      </c>
      <c r="F2243" s="14">
        <f>INDEX('2.10.1'!$B$8:$X$105,MATCH(B2243,'2.10.1'!$A$8:$A$105,0),MATCH(Data!A2243,'2.10.1'!$B$7:$X$7,0))</f>
        <v>5.3</v>
      </c>
      <c r="G2243" s="14">
        <f>INDEX('3.2'!$B$7:$X$104,MATCH(B2243,'3.2'!$A$7:$A$104,0),MATCH(Data!A2243,'3.2'!$B$6:$X$6,0))</f>
        <v>34747</v>
      </c>
      <c r="H2243" s="14">
        <f>INDEX('20.9'!$B$7:$X$104,MATCH(B2243,'20.9'!$A$7:$A$104,0),MATCH(Data!A2243,'20.9'!$B$6:$X$6,0))</f>
        <v>89040</v>
      </c>
      <c r="I2243" s="14">
        <f>INDEX('20.10'!$B$7:$X$104,MATCH(B2243,'20.10'!$A$7:$A$104,0),MATCH(Data!A2243,'20.10'!$B$6:$X$6,0))</f>
        <v>80351</v>
      </c>
      <c r="J2243" s="14">
        <f>INDEX('20.13'!$B$7:$X$104,MATCH(B2243,'20.13'!$A$7:$A$104,0),MATCH(Data!A2243,'20.13'!$B$6:$X$6,0))</f>
        <v>107.4</v>
      </c>
      <c r="K2243" s="14"/>
    </row>
    <row r="2244" spans="1:11" hidden="1" x14ac:dyDescent="0.45">
      <c r="A2244" s="116">
        <v>2022</v>
      </c>
      <c r="B2244" s="14" t="s">
        <v>114</v>
      </c>
      <c r="C2244" s="14">
        <f>INDEX('1.1'!$B$6:$X$103,MATCH(B2244,'1.1'!$A$6:$A$103,0),MATCH(Data!A2244,'1.1'!$B$5:$X$5,0))</f>
        <v>1052.0999999999999</v>
      </c>
      <c r="D2244" s="14">
        <f>INDEX('1.2'!$B$6:$X$103,MATCH(B2244,'1.2'!$A$6:$A$103,0),MATCH(Data!A2244,'1.2'!$B$5:$X$5,0))</f>
        <v>1057.4000000000001</v>
      </c>
      <c r="E2244" s="14">
        <f>INDEX('1.6.2'!$B$7:$X$104,MATCH(B2244,'1.6.2'!$A$7:$A$104,0),MATCH(Data!A2244,'1.6.2'!$B$6:$X$6,0))</f>
        <v>58.1</v>
      </c>
      <c r="F2244" s="14">
        <f>INDEX('2.10.1'!$B$8:$X$105,MATCH(B2244,'2.10.1'!$A$8:$A$105,0),MATCH(Data!A2244,'2.10.1'!$B$7:$X$7,0))</f>
        <v>5.2</v>
      </c>
      <c r="G2244" s="14">
        <f>INDEX('3.2'!$B$7:$X$104,MATCH(B2244,'3.2'!$A$7:$A$104,0),MATCH(Data!A2244,'3.2'!$B$6:$X$6,0))</f>
        <v>34766</v>
      </c>
      <c r="H2244" s="14">
        <f>INDEX('20.9'!$B$7:$X$104,MATCH(B2244,'20.9'!$A$7:$A$104,0),MATCH(Data!A2244,'20.9'!$B$6:$X$6,0))</f>
        <v>95369</v>
      </c>
      <c r="I2244" s="14">
        <f>INDEX('20.10'!$B$7:$X$104,MATCH(B2244,'20.10'!$A$7:$A$104,0),MATCH(Data!A2244,'20.10'!$B$6:$X$6,0))</f>
        <v>85190</v>
      </c>
      <c r="J2244" s="14">
        <f>INDEX('20.13'!$B$7:$X$104,MATCH(B2244,'20.13'!$A$7:$A$104,0),MATCH(Data!A2244,'20.13'!$B$6:$X$6,0))</f>
        <v>113.5</v>
      </c>
      <c r="K2244" s="14"/>
    </row>
    <row r="2245" spans="1:11" ht="18" hidden="1" x14ac:dyDescent="0.45">
      <c r="A2245" s="116">
        <v>2022</v>
      </c>
      <c r="B2245" s="44" t="s">
        <v>146</v>
      </c>
      <c r="C2245" s="14">
        <f>INDEX('1.1'!$B$6:$X$103,MATCH(B2245,'1.1'!$A$6:$A$103,0),MATCH(Data!A2245,'1.1'!$B$5:$X$5,0))</f>
        <v>7903.9</v>
      </c>
      <c r="D2245" s="14">
        <f>INDEX('1.2'!$B$6:$X$103,MATCH(B2245,'1.2'!$A$6:$A$103,0),MATCH(Data!A2245,'1.2'!$B$5:$X$5,0))</f>
        <v>7935.2</v>
      </c>
      <c r="E2245" s="14">
        <f>INDEX('1.6.2'!$B$7:$X$104,MATCH(B2245,'1.6.2'!$A$7:$A$104,0),MATCH(Data!A2245,'1.6.2'!$B$6:$X$6,0))</f>
        <v>58.6</v>
      </c>
      <c r="F2245" s="14">
        <f>INDEX('2.10.1'!$B$8:$X$105,MATCH(B2245,'2.10.1'!$A$8:$A$105,0),MATCH(Data!A2245,'2.10.1'!$B$7:$X$7,0))</f>
        <v>4.8</v>
      </c>
      <c r="G2245" s="14">
        <f>INDEX('3.2'!$B$7:$X$104,MATCH(B2245,'3.2'!$A$7:$A$104,0),MATCH(Data!A2245,'3.2'!$B$6:$X$6,0))</f>
        <v>48613</v>
      </c>
      <c r="H2245" s="14">
        <f>INDEX('20.9'!$B$7:$X$104,MATCH(B2245,'20.9'!$A$7:$A$104,0),MATCH(Data!A2245,'20.9'!$B$6:$X$6,0))</f>
        <v>126777</v>
      </c>
      <c r="I2245" s="14">
        <f>INDEX('20.10'!$B$7:$X$104,MATCH(B2245,'20.10'!$A$7:$A$104,0),MATCH(Data!A2245,'20.10'!$B$6:$X$6,0))</f>
        <v>106664</v>
      </c>
      <c r="J2245" s="14">
        <f>INDEX('20.13'!$B$7:$X$104,MATCH(B2245,'20.13'!$A$7:$A$104,0),MATCH(Data!A2245,'20.13'!$B$6:$X$6,0))</f>
        <v>108.3</v>
      </c>
      <c r="K2245" s="14"/>
    </row>
    <row r="2246" spans="1:11" hidden="1" x14ac:dyDescent="0.45">
      <c r="A2246" s="116">
        <v>2022</v>
      </c>
      <c r="B2246" s="14" t="s">
        <v>115</v>
      </c>
      <c r="C2246" s="14">
        <f>INDEX('1.1'!$B$6:$X$103,MATCH(B2246,'1.1'!$A$6:$A$103,0),MATCH(Data!A2246,'1.1'!$B$5:$X$5,0))</f>
        <v>974.6</v>
      </c>
      <c r="D2246" s="14">
        <f>INDEX('1.2'!$B$6:$X$103,MATCH(B2246,'1.2'!$A$6:$A$103,0),MATCH(Data!A2246,'1.2'!$B$5:$X$5,0))</f>
        <v>976.3</v>
      </c>
      <c r="E2246" s="14">
        <f>INDEX('1.6.2'!$B$7:$X$104,MATCH(B2246,'1.6.2'!$A$7:$A$104,0),MATCH(Data!A2246,'1.6.2'!$B$6:$X$6,0))</f>
        <v>56.6</v>
      </c>
      <c r="F2246" s="14">
        <f>INDEX('2.10.1'!$B$8:$X$105,MATCH(B2246,'2.10.1'!$A$8:$A$105,0),MATCH(Data!A2246,'2.10.1'!$B$7:$X$7,0))</f>
        <v>7.4</v>
      </c>
      <c r="G2246" s="14">
        <f>INDEX('3.2'!$B$7:$X$104,MATCH(B2246,'3.2'!$A$7:$A$104,0),MATCH(Data!A2246,'3.2'!$B$6:$X$6,0))</f>
        <v>32823</v>
      </c>
      <c r="H2246" s="14">
        <f>INDEX('20.9'!$B$7:$X$104,MATCH(B2246,'20.9'!$A$7:$A$104,0),MATCH(Data!A2246,'20.9'!$B$6:$X$6,0))</f>
        <v>78025</v>
      </c>
      <c r="I2246" s="14">
        <f>INDEX('20.10'!$B$7:$X$104,MATCH(B2246,'20.10'!$A$7:$A$104,0),MATCH(Data!A2246,'20.10'!$B$6:$X$6,0))</f>
        <v>85843</v>
      </c>
      <c r="J2246" s="14">
        <f>INDEX('20.13'!$B$7:$X$104,MATCH(B2246,'20.13'!$A$7:$A$104,0),MATCH(Data!A2246,'20.13'!$B$6:$X$6,0))</f>
        <v>121.5</v>
      </c>
      <c r="K2246" s="14"/>
    </row>
    <row r="2247" spans="1:11" hidden="1" x14ac:dyDescent="0.45">
      <c r="A2247" s="116">
        <v>2022</v>
      </c>
      <c r="B2247" s="14" t="s">
        <v>116</v>
      </c>
      <c r="C2247" s="14">
        <f>INDEX('1.1'!$B$6:$X$103,MATCH(B2247,'1.1'!$A$6:$A$103,0),MATCH(Data!A2247,'1.1'!$B$5:$X$5,0))</f>
        <v>997.6</v>
      </c>
      <c r="D2247" s="14">
        <f>INDEX('1.2'!$B$6:$X$103,MATCH(B2247,'1.2'!$A$6:$A$103,0),MATCH(Data!A2247,'1.2'!$B$5:$X$5,0))</f>
        <v>997.7</v>
      </c>
      <c r="E2247" s="14">
        <f>INDEX('1.6.2'!$B$7:$X$104,MATCH(B2247,'1.6.2'!$A$7:$A$104,0),MATCH(Data!A2247,'1.6.2'!$B$6:$X$6,0))</f>
        <v>59.7</v>
      </c>
      <c r="F2247" s="14">
        <f>INDEX('2.10.1'!$B$8:$X$105,MATCH(B2247,'2.10.1'!$A$8:$A$105,0),MATCH(Data!A2247,'2.10.1'!$B$7:$X$7,0))</f>
        <v>6.5</v>
      </c>
      <c r="G2247" s="14">
        <f>INDEX('3.2'!$B$7:$X$104,MATCH(B2247,'3.2'!$A$7:$A$104,0),MATCH(Data!A2247,'3.2'!$B$6:$X$6,0))</f>
        <v>57715</v>
      </c>
      <c r="H2247" s="14">
        <f>INDEX('20.9'!$B$7:$X$104,MATCH(B2247,'20.9'!$A$7:$A$104,0),MATCH(Data!A2247,'20.9'!$B$6:$X$6,0))</f>
        <v>122865</v>
      </c>
      <c r="I2247" s="14">
        <f>INDEX('20.10'!$B$7:$X$104,MATCH(B2247,'20.10'!$A$7:$A$104,0),MATCH(Data!A2247,'20.10'!$B$6:$X$6,0))</f>
        <v>119014</v>
      </c>
      <c r="J2247" s="14">
        <f>INDEX('20.13'!$B$7:$X$104,MATCH(B2247,'20.13'!$A$7:$A$104,0),MATCH(Data!A2247,'20.13'!$B$6:$X$6,0))</f>
        <v>111</v>
      </c>
      <c r="K2247" s="14"/>
    </row>
    <row r="2248" spans="1:11" hidden="1" x14ac:dyDescent="0.45">
      <c r="A2248" s="116">
        <v>2022</v>
      </c>
      <c r="B2248" s="14" t="s">
        <v>117</v>
      </c>
      <c r="C2248" s="14">
        <f>INDEX('1.1'!$B$6:$X$103,MATCH(B2248,'1.1'!$A$6:$A$103,0),MATCH(Data!A2248,'1.1'!$B$5:$X$5,0))</f>
        <v>992.4</v>
      </c>
      <c r="D2248" s="14">
        <f>INDEX('1.2'!$B$6:$X$103,MATCH(B2248,'1.2'!$A$6:$A$103,0),MATCH(Data!A2248,'1.2'!$B$5:$X$5,0))</f>
        <v>996.5</v>
      </c>
      <c r="E2248" s="14">
        <f>INDEX('1.6.2'!$B$7:$X$104,MATCH(B2248,'1.6.2'!$A$7:$A$104,0),MATCH(Data!A2248,'1.6.2'!$B$6:$X$6,0))</f>
        <v>58.5</v>
      </c>
      <c r="F2248" s="14">
        <f>INDEX('2.10.1'!$B$8:$X$105,MATCH(B2248,'2.10.1'!$A$8:$A$105,0),MATCH(Data!A2248,'2.10.1'!$B$7:$X$7,0))</f>
        <v>8.6999999999999993</v>
      </c>
      <c r="G2248" s="14">
        <f>INDEX('3.2'!$B$7:$X$104,MATCH(B2248,'3.2'!$A$7:$A$104,0),MATCH(Data!A2248,'3.2'!$B$6:$X$6,0))</f>
        <v>36183</v>
      </c>
      <c r="H2248" s="14">
        <f>INDEX('20.9'!$B$7:$X$104,MATCH(B2248,'20.9'!$A$7:$A$104,0),MATCH(Data!A2248,'20.9'!$B$6:$X$6,0))</f>
        <v>124119</v>
      </c>
      <c r="I2248" s="14">
        <f>INDEX('20.10'!$B$7:$X$104,MATCH(B2248,'20.10'!$A$7:$A$104,0),MATCH(Data!A2248,'20.10'!$B$6:$X$6,0))</f>
        <v>88701</v>
      </c>
      <c r="J2248" s="14">
        <f>INDEX('20.13'!$B$7:$X$104,MATCH(B2248,'20.13'!$A$7:$A$104,0),MATCH(Data!A2248,'20.13'!$B$6:$X$6,0))</f>
        <v>111.4</v>
      </c>
      <c r="K2248" s="14"/>
    </row>
    <row r="2249" spans="1:11" hidden="1" x14ac:dyDescent="0.45">
      <c r="A2249" s="116">
        <v>2022</v>
      </c>
      <c r="B2249" s="14" t="s">
        <v>118</v>
      </c>
      <c r="C2249" s="14">
        <f>INDEX('1.1'!$B$6:$X$103,MATCH(B2249,'1.1'!$A$6:$A$103,0),MATCH(Data!A2249,'1.1'!$B$5:$X$5,0))</f>
        <v>288.7</v>
      </c>
      <c r="D2249" s="14">
        <f>INDEX('1.2'!$B$6:$X$103,MATCH(B2249,'1.2'!$A$6:$A$103,0),MATCH(Data!A2249,'1.2'!$B$5:$X$5,0))</f>
        <v>290.60000000000002</v>
      </c>
      <c r="E2249" s="14">
        <f>INDEX('1.6.2'!$B$7:$X$104,MATCH(B2249,'1.6.2'!$A$7:$A$104,0),MATCH(Data!A2249,'1.6.2'!$B$6:$X$6,0))</f>
        <v>60.6</v>
      </c>
      <c r="F2249" s="14">
        <f>INDEX('2.10.1'!$B$8:$X$105,MATCH(B2249,'2.10.1'!$A$8:$A$105,0),MATCH(Data!A2249,'2.10.1'!$B$7:$X$7,0))</f>
        <v>2.9</v>
      </c>
      <c r="G2249" s="14">
        <f>INDEX('3.2'!$B$7:$X$104,MATCH(B2249,'3.2'!$A$7:$A$104,0),MATCH(Data!A2249,'3.2'!$B$6:$X$6,0))</f>
        <v>70769</v>
      </c>
      <c r="H2249" s="14">
        <f>INDEX('20.9'!$B$7:$X$104,MATCH(B2249,'20.9'!$A$7:$A$104,0),MATCH(Data!A2249,'20.9'!$B$6:$X$6,0))</f>
        <v>121644</v>
      </c>
      <c r="I2249" s="14">
        <f>INDEX('20.10'!$B$7:$X$104,MATCH(B2249,'20.10'!$A$7:$A$104,0),MATCH(Data!A2249,'20.10'!$B$6:$X$6,0))</f>
        <v>120383</v>
      </c>
      <c r="J2249" s="14">
        <f>INDEX('20.13'!$B$7:$X$104,MATCH(B2249,'20.13'!$A$7:$A$104,0),MATCH(Data!A2249,'20.13'!$B$6:$X$6,0))</f>
        <v>108.8</v>
      </c>
      <c r="K2249" s="14"/>
    </row>
    <row r="2250" spans="1:11" hidden="1" x14ac:dyDescent="0.45">
      <c r="A2250" s="116">
        <v>2022</v>
      </c>
      <c r="B2250" s="14" t="s">
        <v>119</v>
      </c>
      <c r="C2250" s="14">
        <f>INDEX('1.1'!$B$6:$X$103,MATCH(B2250,'1.1'!$A$6:$A$103,0),MATCH(Data!A2250,'1.1'!$B$5:$X$5,0))</f>
        <v>1820.1</v>
      </c>
      <c r="D2250" s="14">
        <f>INDEX('1.2'!$B$6:$X$103,MATCH(B2250,'1.2'!$A$6:$A$103,0),MATCH(Data!A2250,'1.2'!$B$5:$X$5,0))</f>
        <v>1831</v>
      </c>
      <c r="E2250" s="14">
        <f>INDEX('1.6.2'!$B$7:$X$104,MATCH(B2250,'1.6.2'!$A$7:$A$104,0),MATCH(Data!A2250,'1.6.2'!$B$6:$X$6,0))</f>
        <v>58.7</v>
      </c>
      <c r="F2250" s="14">
        <f>INDEX('2.10.1'!$B$8:$X$105,MATCH(B2250,'2.10.1'!$A$8:$A$105,0),MATCH(Data!A2250,'2.10.1'!$B$7:$X$7,0))</f>
        <v>3.4</v>
      </c>
      <c r="G2250" s="14">
        <f>INDEX('3.2'!$B$7:$X$104,MATCH(B2250,'3.2'!$A$7:$A$104,0),MATCH(Data!A2250,'3.2'!$B$6:$X$6,0))</f>
        <v>45834</v>
      </c>
      <c r="H2250" s="14">
        <f>INDEX('20.9'!$B$7:$X$104,MATCH(B2250,'20.9'!$A$7:$A$104,0),MATCH(Data!A2250,'20.9'!$B$6:$X$6,0))</f>
        <v>151404</v>
      </c>
      <c r="I2250" s="14">
        <f>INDEX('20.10'!$B$7:$X$104,MATCH(B2250,'20.10'!$A$7:$A$104,0),MATCH(Data!A2250,'20.10'!$B$6:$X$6,0))</f>
        <v>127172</v>
      </c>
      <c r="J2250" s="14">
        <f>INDEX('20.13'!$B$7:$X$104,MATCH(B2250,'20.13'!$A$7:$A$104,0),MATCH(Data!A2250,'20.13'!$B$6:$X$6,0))</f>
        <v>106.3</v>
      </c>
      <c r="K2250" s="14"/>
    </row>
    <row r="2251" spans="1:11" hidden="1" x14ac:dyDescent="0.45">
      <c r="A2251" s="116">
        <v>2022</v>
      </c>
      <c r="B2251" s="14" t="s">
        <v>147</v>
      </c>
      <c r="C2251" s="14">
        <f>INDEX('1.1'!$B$6:$X$103,MATCH(B2251,'1.1'!$A$6:$A$103,0),MATCH(Data!A2251,'1.1'!$B$5:$X$5,0))</f>
        <v>1284.0999999999999</v>
      </c>
      <c r="D2251" s="14">
        <f>INDEX('1.2'!$B$6:$X$103,MATCH(B2251,'1.2'!$A$6:$A$103,0),MATCH(Data!A2251,'1.2'!$B$5:$X$5,0))</f>
        <v>1288.4000000000001</v>
      </c>
      <c r="E2251" s="14">
        <f>INDEX('1.6.2'!$B$7:$X$104,MATCH(B2251,'1.6.2'!$A$7:$A$104,0),MATCH(Data!A2251,'1.6.2'!$B$6:$X$6,0))</f>
        <v>58.8</v>
      </c>
      <c r="F2251" s="14">
        <f>INDEX('2.10.1'!$B$8:$X$105,MATCH(B2251,'2.10.1'!$A$8:$A$105,0),MATCH(Data!A2251,'2.10.1'!$B$7:$X$7,0))</f>
        <v>2.6</v>
      </c>
      <c r="G2251" s="14">
        <f>INDEX('3.2'!$B$7:$X$104,MATCH(B2251,'3.2'!$A$7:$A$104,0),MATCH(Data!A2251,'3.2'!$B$6:$X$6,0))</f>
        <v>49523</v>
      </c>
      <c r="H2251" s="14">
        <f>INDEX('20.9'!$B$7:$X$104,MATCH(B2251,'20.9'!$A$7:$A$104,0),MATCH(Data!A2251,'20.9'!$B$6:$X$6,0))</f>
        <v>110038</v>
      </c>
      <c r="I2251" s="14">
        <f>INDEX('20.10'!$B$7:$X$104,MATCH(B2251,'20.10'!$A$7:$A$104,0),MATCH(Data!A2251,'20.10'!$B$6:$X$6,0))</f>
        <v>99541</v>
      </c>
      <c r="J2251" s="14">
        <f>INDEX('20.13'!$B$7:$X$104,MATCH(B2251,'20.13'!$A$7:$A$104,0),MATCH(Data!A2251,'20.13'!$B$6:$X$6,0))</f>
        <v>101.7</v>
      </c>
      <c r="K2251" s="14"/>
    </row>
    <row r="2252" spans="1:11" hidden="1" x14ac:dyDescent="0.45">
      <c r="A2252" s="116">
        <v>2022</v>
      </c>
      <c r="B2252" s="14" t="s">
        <v>120</v>
      </c>
      <c r="C2252" s="14">
        <f>INDEX('1.1'!$B$6:$X$103,MATCH(B2252,'1.1'!$A$6:$A$103,0),MATCH(Data!A2252,'1.1'!$B$5:$X$5,0))</f>
        <v>756.2</v>
      </c>
      <c r="D2252" s="14">
        <f>INDEX('1.2'!$B$6:$X$103,MATCH(B2252,'1.2'!$A$6:$A$103,0),MATCH(Data!A2252,'1.2'!$B$5:$X$5,0))</f>
        <v>759.9</v>
      </c>
      <c r="E2252" s="14">
        <f>INDEX('1.6.2'!$B$7:$X$104,MATCH(B2252,'1.6.2'!$A$7:$A$104,0),MATCH(Data!A2252,'1.6.2'!$B$6:$X$6,0))</f>
        <v>58.4</v>
      </c>
      <c r="F2252" s="14">
        <f>INDEX('2.10.1'!$B$8:$X$105,MATCH(B2252,'2.10.1'!$A$8:$A$105,0),MATCH(Data!A2252,'2.10.1'!$B$7:$X$7,0))</f>
        <v>4.2</v>
      </c>
      <c r="G2252" s="14">
        <f>INDEX('3.2'!$B$7:$X$104,MATCH(B2252,'3.2'!$A$7:$A$104,0),MATCH(Data!A2252,'3.2'!$B$6:$X$6,0))</f>
        <v>44900</v>
      </c>
      <c r="H2252" s="14">
        <f>INDEX('20.9'!$B$7:$X$104,MATCH(B2252,'20.9'!$A$7:$A$104,0),MATCH(Data!A2252,'20.9'!$B$6:$X$6,0))</f>
        <v>124193</v>
      </c>
      <c r="I2252" s="14">
        <f>INDEX('20.10'!$B$7:$X$104,MATCH(B2252,'20.10'!$A$7:$A$104,0),MATCH(Data!A2252,'20.10'!$B$6:$X$6,0))</f>
        <v>109475</v>
      </c>
      <c r="J2252" s="14">
        <f>INDEX('20.13'!$B$7:$X$104,MATCH(B2252,'20.13'!$A$7:$A$104,0),MATCH(Data!A2252,'20.13'!$B$6:$X$6,0))</f>
        <v>108.8</v>
      </c>
      <c r="K2252" s="14"/>
    </row>
    <row r="2253" spans="1:11" hidden="1" x14ac:dyDescent="0.45">
      <c r="A2253" s="116">
        <v>2022</v>
      </c>
      <c r="B2253" s="14" t="s">
        <v>121</v>
      </c>
      <c r="C2253" s="14">
        <f>INDEX('1.1'!$B$6:$X$103,MATCH(B2253,'1.1'!$A$6:$A$103,0),MATCH(Data!A2253,'1.1'!$B$5:$X$5,0))</f>
        <v>134.30000000000001</v>
      </c>
      <c r="D2253" s="14">
        <f>INDEX('1.2'!$B$6:$X$103,MATCH(B2253,'1.2'!$A$6:$A$103,0),MATCH(Data!A2253,'1.2'!$B$5:$X$5,0))</f>
        <v>135.1</v>
      </c>
      <c r="E2253" s="14">
        <f>INDEX('1.6.2'!$B$7:$X$104,MATCH(B2253,'1.6.2'!$A$7:$A$104,0),MATCH(Data!A2253,'1.6.2'!$B$6:$X$6,0))</f>
        <v>61.8</v>
      </c>
      <c r="F2253" s="14">
        <f>INDEX('2.10.1'!$B$8:$X$105,MATCH(B2253,'2.10.1'!$A$8:$A$105,0),MATCH(Data!A2253,'2.10.1'!$B$7:$X$7,0))</f>
        <v>4.0999999999999996</v>
      </c>
      <c r="G2253" s="14">
        <f>INDEX('3.2'!$B$7:$X$104,MATCH(B2253,'3.2'!$A$7:$A$104,0),MATCH(Data!A2253,'3.2'!$B$6:$X$6,0))</f>
        <v>94060</v>
      </c>
      <c r="H2253" s="14">
        <f>INDEX('20.9'!$B$7:$X$104,MATCH(B2253,'20.9'!$A$7:$A$104,0),MATCH(Data!A2253,'20.9'!$B$6:$X$6,0))</f>
        <v>147654</v>
      </c>
      <c r="I2253" s="14">
        <f>INDEX('20.10'!$B$7:$X$104,MATCH(B2253,'20.10'!$A$7:$A$104,0),MATCH(Data!A2253,'20.10'!$B$6:$X$6,0))</f>
        <v>95947</v>
      </c>
      <c r="J2253" s="14">
        <f>INDEX('20.13'!$B$7:$X$104,MATCH(B2253,'20.13'!$A$7:$A$104,0),MATCH(Data!A2253,'20.13'!$B$6:$X$6,0))</f>
        <v>102.1</v>
      </c>
      <c r="K2253" s="14"/>
    </row>
    <row r="2254" spans="1:11" hidden="1" x14ac:dyDescent="0.45">
      <c r="A2254" s="116">
        <v>2022</v>
      </c>
      <c r="B2254" s="14" t="s">
        <v>122</v>
      </c>
      <c r="C2254" s="14">
        <f>INDEX('1.1'!$B$6:$X$103,MATCH(B2254,'1.1'!$A$6:$A$103,0),MATCH(Data!A2254,'1.1'!$B$5:$X$5,0))</f>
        <v>460.6</v>
      </c>
      <c r="D2254" s="14">
        <f>INDEX('1.2'!$B$6:$X$103,MATCH(B2254,'1.2'!$A$6:$A$103,0),MATCH(Data!A2254,'1.2'!$B$5:$X$5,0))</f>
        <v>463.3</v>
      </c>
      <c r="E2254" s="14">
        <f>INDEX('1.6.2'!$B$7:$X$104,MATCH(B2254,'1.6.2'!$A$7:$A$104,0),MATCH(Data!A2254,'1.6.2'!$B$6:$X$6,0))</f>
        <v>58.6</v>
      </c>
      <c r="F2254" s="14">
        <f>INDEX('2.10.1'!$B$8:$X$105,MATCH(B2254,'2.10.1'!$A$8:$A$105,0),MATCH(Data!A2254,'2.10.1'!$B$7:$X$7,0))</f>
        <v>4.2</v>
      </c>
      <c r="G2254" s="14">
        <f>INDEX('3.2'!$B$7:$X$104,MATCH(B2254,'3.2'!$A$7:$A$104,0),MATCH(Data!A2254,'3.2'!$B$6:$X$6,0))</f>
        <v>73820</v>
      </c>
      <c r="H2254" s="14">
        <f>INDEX('20.9'!$B$7:$X$104,MATCH(B2254,'20.9'!$A$7:$A$104,0),MATCH(Data!A2254,'20.9'!$B$6:$X$6,0))</f>
        <v>137914</v>
      </c>
      <c r="I2254" s="14">
        <f>INDEX('20.10'!$B$7:$X$104,MATCH(B2254,'20.10'!$A$7:$A$104,0),MATCH(Data!A2254,'20.10'!$B$6:$X$6,0))</f>
        <v>134968</v>
      </c>
      <c r="J2254" s="14">
        <f>INDEX('20.13'!$B$7:$X$104,MATCH(B2254,'20.13'!$A$7:$A$104,0),MATCH(Data!A2254,'20.13'!$B$6:$X$6,0))</f>
        <v>108.5</v>
      </c>
      <c r="K2254" s="14"/>
    </row>
    <row r="2255" spans="1:11" hidden="1" x14ac:dyDescent="0.45">
      <c r="A2255" s="116">
        <v>2022</v>
      </c>
      <c r="B2255" s="14" t="s">
        <v>123</v>
      </c>
      <c r="C2255" s="14">
        <f>INDEX('1.1'!$B$6:$X$103,MATCH(B2255,'1.1'!$A$6:$A$103,0),MATCH(Data!A2255,'1.1'!$B$5:$X$5,0))</f>
        <v>147.5</v>
      </c>
      <c r="D2255" s="14">
        <f>INDEX('1.2'!$B$6:$X$103,MATCH(B2255,'1.2'!$A$6:$A$103,0),MATCH(Data!A2255,'1.2'!$B$5:$X$5,0))</f>
        <v>148.5</v>
      </c>
      <c r="E2255" s="14">
        <f>INDEX('1.6.2'!$B$7:$X$104,MATCH(B2255,'1.6.2'!$A$7:$A$104,0),MATCH(Data!A2255,'1.6.2'!$B$6:$X$6,0))</f>
        <v>57.5</v>
      </c>
      <c r="F2255" s="14">
        <f>INDEX('2.10.1'!$B$8:$X$105,MATCH(B2255,'2.10.1'!$A$8:$A$105,0),MATCH(Data!A2255,'2.10.1'!$B$7:$X$7,0))</f>
        <v>5.2</v>
      </c>
      <c r="G2255" s="14">
        <f>INDEX('3.2'!$B$7:$X$104,MATCH(B2255,'3.2'!$A$7:$A$104,0),MATCH(Data!A2255,'3.2'!$B$6:$X$6,0))</f>
        <v>35493</v>
      </c>
      <c r="H2255" s="14" t="str">
        <f>INDEX('20.9'!$B$7:$X$104,MATCH(B2255,'20.9'!$A$7:$A$104,0),MATCH(Data!A2255,'20.9'!$B$6:$X$6,0))</f>
        <v>…</v>
      </c>
      <c r="I2255" s="14">
        <f>INDEX('20.10'!$B$7:$X$104,MATCH(B2255,'20.10'!$A$7:$A$104,0),MATCH(Data!A2255,'20.10'!$B$6:$X$6,0))</f>
        <v>62468</v>
      </c>
      <c r="J2255" s="14">
        <f>INDEX('20.13'!$B$7:$X$104,MATCH(B2255,'20.13'!$A$7:$A$104,0),MATCH(Data!A2255,'20.13'!$B$6:$X$6,0))</f>
        <v>109.5</v>
      </c>
      <c r="K2255" s="14"/>
    </row>
    <row r="2256" spans="1:11" hidden="1" x14ac:dyDescent="0.45">
      <c r="A2256" s="116">
        <v>2022</v>
      </c>
      <c r="B2256" s="14" t="s">
        <v>124</v>
      </c>
      <c r="C2256" s="14">
        <f>INDEX('1.1'!$B$6:$X$103,MATCH(B2256,'1.1'!$A$6:$A$103,0),MATCH(Data!A2256,'1.1'!$B$5:$X$5,0))</f>
        <v>47.8</v>
      </c>
      <c r="D2256" s="14">
        <f>INDEX('1.2'!$B$6:$X$103,MATCH(B2256,'1.2'!$A$6:$A$103,0),MATCH(Data!A2256,'1.2'!$B$5:$X$5,0))</f>
        <v>47.9</v>
      </c>
      <c r="E2256" s="14">
        <f>INDEX('1.6.2'!$B$7:$X$104,MATCH(B2256,'1.6.2'!$A$7:$A$104,0),MATCH(Data!A2256,'1.6.2'!$B$6:$X$6,0))</f>
        <v>64.3</v>
      </c>
      <c r="F2256" s="14">
        <f>INDEX('2.10.1'!$B$8:$X$105,MATCH(B2256,'2.10.1'!$A$8:$A$105,0),MATCH(Data!A2256,'2.10.1'!$B$7:$X$7,0))</f>
        <v>1.9</v>
      </c>
      <c r="G2256" s="14">
        <f>INDEX('3.2'!$B$7:$X$104,MATCH(B2256,'3.2'!$A$7:$A$104,0),MATCH(Data!A2256,'3.2'!$B$6:$X$6,0))</f>
        <v>114456</v>
      </c>
      <c r="H2256" s="14" t="str">
        <f>INDEX('20.9'!$B$7:$X$104,MATCH(B2256,'20.9'!$A$7:$A$104,0),MATCH(Data!A2256,'20.9'!$B$6:$X$6,0))</f>
        <v>…</v>
      </c>
      <c r="I2256" s="14" t="str">
        <f>INDEX('20.10'!$B$7:$X$104,MATCH(B2256,'20.10'!$A$7:$A$104,0),MATCH(Data!A2256,'20.10'!$B$6:$X$6,0))</f>
        <v>…</v>
      </c>
      <c r="J2256" s="14" t="str">
        <f>INDEX('20.13'!$B$7:$X$104,MATCH(B2256,'20.13'!$A$7:$A$104,0),MATCH(Data!A2256,'20.13'!$B$6:$X$6,0))</f>
        <v>-</v>
      </c>
      <c r="K2256" s="14"/>
    </row>
    <row r="2257" spans="1:11" s="112" customFormat="1" x14ac:dyDescent="0.45">
      <c r="A2257" s="117"/>
      <c r="C2257" s="14"/>
      <c r="D2257" s="14"/>
      <c r="E2257" s="14"/>
      <c r="F2257" s="14"/>
      <c r="G2257" s="14"/>
      <c r="H2257" s="14"/>
      <c r="I2257" s="14"/>
      <c r="J2257" s="14"/>
      <c r="K2257" s="14"/>
    </row>
    <row r="2258" spans="1:11" s="112" customFormat="1" x14ac:dyDescent="0.45">
      <c r="A2258" s="117"/>
      <c r="E2258" s="113"/>
      <c r="F2258" s="113"/>
      <c r="G2258" s="113"/>
      <c r="H2258" s="113"/>
      <c r="I2258" s="113"/>
      <c r="J2258" s="113"/>
    </row>
    <row r="2259" spans="1:11" s="112" customFormat="1" x14ac:dyDescent="0.45">
      <c r="A2259" s="117"/>
      <c r="E2259" s="113"/>
      <c r="F2259" s="113"/>
      <c r="G2259" s="113"/>
      <c r="H2259" s="113"/>
      <c r="I2259" s="113"/>
      <c r="J2259" s="113"/>
    </row>
    <row r="2260" spans="1:11" s="112" customFormat="1" x14ac:dyDescent="0.45">
      <c r="A2260" s="117"/>
      <c r="E2260" s="113"/>
      <c r="F2260" s="113"/>
      <c r="G2260" s="113"/>
      <c r="H2260" s="113"/>
      <c r="I2260" s="113"/>
      <c r="J2260" s="113"/>
    </row>
    <row r="2261" spans="1:11" s="112" customFormat="1" x14ac:dyDescent="0.45">
      <c r="A2261" s="117"/>
      <c r="E2261" s="113"/>
      <c r="F2261" s="113"/>
      <c r="G2261" s="113"/>
      <c r="H2261" s="113"/>
      <c r="I2261" s="113"/>
      <c r="J2261" s="113"/>
    </row>
    <row r="2262" spans="1:11" s="112" customFormat="1" x14ac:dyDescent="0.45">
      <c r="A2262" s="117"/>
      <c r="E2262" s="113"/>
      <c r="F2262" s="113"/>
      <c r="G2262" s="113"/>
      <c r="H2262" s="113"/>
      <c r="I2262" s="113"/>
      <c r="J2262" s="113"/>
    </row>
  </sheetData>
  <autoFilter ref="A2:J2256">
    <filterColumn colId="0">
      <filters>
        <filter val="2020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45"/>
  <sheetViews>
    <sheetView zoomScale="68" workbookViewId="0">
      <selection activeCell="C73" sqref="C73"/>
    </sheetView>
  </sheetViews>
  <sheetFormatPr defaultRowHeight="14.25" x14ac:dyDescent="0.45"/>
  <cols>
    <col min="1" max="1" width="17.59765625" customWidth="1"/>
    <col min="2" max="2" width="25.46484375" customWidth="1"/>
    <col min="3" max="3" width="17.53125" customWidth="1"/>
    <col min="4" max="4" width="19" customWidth="1"/>
    <col min="5" max="5" width="20" customWidth="1"/>
    <col min="6" max="6" width="17.53125" customWidth="1"/>
    <col min="7" max="7" width="18.46484375" customWidth="1"/>
    <col min="8" max="9" width="19.46484375" customWidth="1"/>
    <col min="10" max="10" width="5" customWidth="1"/>
    <col min="11" max="12" width="9.86328125" bestFit="1" customWidth="1"/>
    <col min="13" max="13" width="11.33203125" bestFit="1" customWidth="1"/>
    <col min="14" max="14" width="12.33203125" bestFit="1" customWidth="1"/>
    <col min="15" max="15" width="9.86328125" bestFit="1" customWidth="1"/>
    <col min="16" max="16" width="10.86328125" bestFit="1" customWidth="1"/>
    <col min="17" max="18" width="11.796875" bestFit="1" customWidth="1"/>
    <col min="19" max="24" width="5" customWidth="1"/>
    <col min="25" max="25" width="10.73046875" customWidth="1"/>
    <col min="26" max="26" width="30.19921875" bestFit="1" customWidth="1"/>
    <col min="27" max="27" width="18.9296875" bestFit="1" customWidth="1"/>
    <col min="28" max="28" width="16.53125" bestFit="1" customWidth="1"/>
    <col min="29" max="29" width="18.59765625" bestFit="1" customWidth="1"/>
    <col min="30" max="30" width="18.33203125" bestFit="1" customWidth="1"/>
    <col min="31" max="31" width="17.19921875" bestFit="1" customWidth="1"/>
    <col min="32" max="32" width="17.1328125" bestFit="1" customWidth="1"/>
    <col min="33" max="33" width="14.3984375" bestFit="1" customWidth="1"/>
    <col min="34" max="34" width="20.59765625" bestFit="1" customWidth="1"/>
    <col min="35" max="35" width="15.86328125" bestFit="1" customWidth="1"/>
    <col min="36" max="36" width="18.73046875" bestFit="1" customWidth="1"/>
    <col min="37" max="37" width="17.86328125" bestFit="1" customWidth="1"/>
    <col min="38" max="38" width="18.46484375" bestFit="1" customWidth="1"/>
    <col min="39" max="39" width="25.73046875" bestFit="1" customWidth="1"/>
    <col min="40" max="40" width="21.59765625" bestFit="1" customWidth="1"/>
    <col min="41" max="41" width="19.59765625" bestFit="1" customWidth="1"/>
    <col min="42" max="42" width="21.19921875" bestFit="1" customWidth="1"/>
    <col min="43" max="43" width="14.06640625" bestFit="1" customWidth="1"/>
    <col min="44" max="44" width="19.53125" bestFit="1" customWidth="1"/>
    <col min="45" max="45" width="16.73046875" bestFit="1" customWidth="1"/>
    <col min="46" max="46" width="17.53125" bestFit="1" customWidth="1"/>
    <col min="47" max="47" width="13.796875" bestFit="1" customWidth="1"/>
    <col min="48" max="48" width="30.19921875" bestFit="1" customWidth="1"/>
    <col min="49" max="49" width="16" bestFit="1" customWidth="1"/>
    <col min="50" max="50" width="16.265625" bestFit="1" customWidth="1"/>
    <col min="51" max="51" width="17.33203125" bestFit="1" customWidth="1"/>
    <col min="52" max="52" width="15.86328125" bestFit="1" customWidth="1"/>
    <col min="53" max="53" width="22.9296875" bestFit="1" customWidth="1"/>
    <col min="54" max="54" width="17.73046875" bestFit="1" customWidth="1"/>
    <col min="55" max="55" width="18.46484375" bestFit="1" customWidth="1"/>
    <col min="56" max="56" width="20.59765625" bestFit="1" customWidth="1"/>
    <col min="57" max="57" width="19.73046875" bestFit="1" customWidth="1"/>
    <col min="58" max="58" width="18.06640625" bestFit="1" customWidth="1"/>
    <col min="59" max="59" width="15.53125" bestFit="1" customWidth="1"/>
    <col min="60" max="60" width="15.86328125" bestFit="1" customWidth="1"/>
    <col min="61" max="61" width="19.33203125" bestFit="1" customWidth="1"/>
    <col min="62" max="62" width="19.9296875" bestFit="1" customWidth="1"/>
    <col min="63" max="63" width="22.19921875" bestFit="1" customWidth="1"/>
    <col min="64" max="64" width="33.59765625" bestFit="1" customWidth="1"/>
    <col min="65" max="65" width="19.1328125" bestFit="1" customWidth="1"/>
    <col min="66" max="66" width="15.1328125" bestFit="1" customWidth="1"/>
    <col min="67" max="67" width="17.6640625" bestFit="1" customWidth="1"/>
    <col min="68" max="68" width="20.33203125" bestFit="1" customWidth="1"/>
    <col min="69" max="69" width="17" bestFit="1" customWidth="1"/>
    <col min="70" max="70" width="16.06640625" bestFit="1" customWidth="1"/>
    <col min="71" max="71" width="16.6640625" bestFit="1" customWidth="1"/>
    <col min="72" max="72" width="18.06640625" bestFit="1" customWidth="1"/>
    <col min="73" max="73" width="18.265625" bestFit="1" customWidth="1"/>
    <col min="74" max="74" width="20" bestFit="1" customWidth="1"/>
    <col min="75" max="75" width="34.265625" bestFit="1" customWidth="1"/>
    <col min="76" max="76" width="36.6640625" bestFit="1" customWidth="1"/>
    <col min="77" max="77" width="27.59765625" bestFit="1" customWidth="1"/>
    <col min="78" max="78" width="17.9296875" bestFit="1" customWidth="1"/>
    <col min="79" max="79" width="18.9296875" bestFit="1" customWidth="1"/>
    <col min="80" max="80" width="17.6640625" bestFit="1" customWidth="1"/>
    <col min="81" max="81" width="15.265625" bestFit="1" customWidth="1"/>
    <col min="82" max="82" width="14.73046875" bestFit="1" customWidth="1"/>
    <col min="83" max="83" width="15.1328125" bestFit="1" customWidth="1"/>
    <col min="84" max="84" width="17.265625" bestFit="1" customWidth="1"/>
    <col min="85" max="85" width="39" bestFit="1" customWidth="1"/>
    <col min="86" max="86" width="21" bestFit="1" customWidth="1"/>
    <col min="87" max="87" width="18.3984375" bestFit="1" customWidth="1"/>
    <col min="88" max="88" width="27.86328125" bestFit="1" customWidth="1"/>
    <col min="89" max="89" width="16.59765625" bestFit="1" customWidth="1"/>
    <col min="90" max="90" width="40.1328125" bestFit="1" customWidth="1"/>
    <col min="91" max="91" width="30.1328125" bestFit="1" customWidth="1"/>
    <col min="92" max="92" width="18.59765625" bestFit="1" customWidth="1"/>
    <col min="93" max="93" width="20.19921875" bestFit="1" customWidth="1"/>
    <col min="94" max="94" width="20" bestFit="1" customWidth="1"/>
    <col min="95" max="95" width="26" bestFit="1" customWidth="1"/>
    <col min="96" max="96" width="25.73046875" bestFit="1" customWidth="1"/>
    <col min="97" max="97" width="31.9296875" bestFit="1" customWidth="1"/>
    <col min="98" max="98" width="18.33203125" bestFit="1" customWidth="1"/>
    <col min="99" max="99" width="10.73046875" bestFit="1" customWidth="1"/>
  </cols>
  <sheetData>
    <row r="1" spans="1:30" x14ac:dyDescent="0.45">
      <c r="A1" s="103" t="s">
        <v>167</v>
      </c>
      <c r="B1" s="81" t="s">
        <v>40</v>
      </c>
    </row>
    <row r="3" spans="1:30" x14ac:dyDescent="0.45">
      <c r="A3" s="103" t="s">
        <v>168</v>
      </c>
      <c r="B3" s="81" t="s">
        <v>175</v>
      </c>
      <c r="C3" s="81" t="s">
        <v>174</v>
      </c>
      <c r="D3" s="81" t="s">
        <v>176</v>
      </c>
      <c r="E3" s="81" t="s">
        <v>177</v>
      </c>
      <c r="F3" s="81" t="s">
        <v>178</v>
      </c>
      <c r="G3" s="81" t="s">
        <v>179</v>
      </c>
      <c r="H3" s="81" t="s">
        <v>180</v>
      </c>
      <c r="I3" s="81" t="s">
        <v>181</v>
      </c>
      <c r="K3" s="108" t="s">
        <v>189</v>
      </c>
      <c r="L3" s="108" t="s">
        <v>182</v>
      </c>
      <c r="M3" s="108" t="s">
        <v>183</v>
      </c>
      <c r="N3" s="108" t="s">
        <v>184</v>
      </c>
      <c r="O3" s="108" t="s">
        <v>185</v>
      </c>
      <c r="P3" s="108" t="s">
        <v>186</v>
      </c>
      <c r="Q3" s="108" t="s">
        <v>187</v>
      </c>
      <c r="R3" s="108" t="s">
        <v>188</v>
      </c>
      <c r="S3" s="107"/>
      <c r="T3" s="107"/>
      <c r="U3" s="107"/>
      <c r="V3" s="107"/>
      <c r="W3" s="107"/>
      <c r="X3" s="107"/>
      <c r="Y3" s="107"/>
      <c r="Z3" s="107"/>
      <c r="AA3" s="107"/>
      <c r="AB3" s="107"/>
      <c r="AC3" s="107"/>
      <c r="AD3" s="107"/>
    </row>
    <row r="4" spans="1:30" x14ac:dyDescent="0.45">
      <c r="A4" s="104">
        <v>2000</v>
      </c>
      <c r="B4" s="106">
        <v>146303.6</v>
      </c>
      <c r="C4" s="106">
        <v>146596.9</v>
      </c>
      <c r="D4" s="106">
        <v>60.2</v>
      </c>
      <c r="E4" s="106">
        <v>10.6</v>
      </c>
      <c r="F4" s="106">
        <v>2281</v>
      </c>
      <c r="G4" s="106">
        <v>8678</v>
      </c>
      <c r="H4" s="106">
        <v>6590</v>
      </c>
      <c r="I4" s="106">
        <v>140.5</v>
      </c>
      <c r="K4" s="107">
        <v>146303.6</v>
      </c>
      <c r="L4" s="107">
        <v>146596.9</v>
      </c>
      <c r="M4" s="107">
        <v>60.2</v>
      </c>
      <c r="N4" s="107">
        <v>10.6</v>
      </c>
      <c r="O4" s="107">
        <v>2281</v>
      </c>
      <c r="P4" s="107">
        <v>8678</v>
      </c>
      <c r="Q4" s="107">
        <v>6590</v>
      </c>
      <c r="R4" s="107">
        <v>140.5</v>
      </c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</row>
    <row r="5" spans="1:30" x14ac:dyDescent="0.45">
      <c r="A5" s="104">
        <v>2001</v>
      </c>
      <c r="B5" s="106">
        <v>145649.29999999999</v>
      </c>
      <c r="C5" s="106">
        <v>145976.5</v>
      </c>
      <c r="D5" s="106">
        <v>60.8</v>
      </c>
      <c r="E5" s="106">
        <v>9</v>
      </c>
      <c r="F5" s="106">
        <v>3062</v>
      </c>
      <c r="G5" s="106">
        <v>10567</v>
      </c>
      <c r="H5" s="106">
        <v>9072</v>
      </c>
      <c r="I5" s="106">
        <v>115.2</v>
      </c>
      <c r="K5" s="107">
        <v>145649.29999999999</v>
      </c>
      <c r="L5" s="107">
        <v>145976.5</v>
      </c>
      <c r="M5" s="107">
        <v>60.8</v>
      </c>
      <c r="N5" s="107">
        <v>9</v>
      </c>
      <c r="O5" s="107">
        <v>3062</v>
      </c>
      <c r="P5" s="107">
        <v>10567</v>
      </c>
      <c r="Q5" s="107">
        <v>9072</v>
      </c>
      <c r="R5" s="107">
        <v>115.2</v>
      </c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</row>
    <row r="6" spans="1:30" x14ac:dyDescent="0.45">
      <c r="A6" s="104">
        <v>2002</v>
      </c>
      <c r="B6" s="106">
        <v>144963.6</v>
      </c>
      <c r="C6" s="106">
        <v>145306.5</v>
      </c>
      <c r="D6" s="106">
        <v>61.5</v>
      </c>
      <c r="E6" s="106">
        <v>7.9</v>
      </c>
      <c r="F6" s="106">
        <v>3947</v>
      </c>
      <c r="G6" s="106">
        <v>12939</v>
      </c>
      <c r="H6" s="106">
        <v>11557</v>
      </c>
      <c r="I6" s="106">
        <v>114.7</v>
      </c>
      <c r="K6" s="107">
        <v>144963.6</v>
      </c>
      <c r="L6" s="107">
        <v>145306.5</v>
      </c>
      <c r="M6" s="107">
        <v>61.5</v>
      </c>
      <c r="N6" s="107">
        <v>7.9</v>
      </c>
      <c r="O6" s="107">
        <v>3947</v>
      </c>
      <c r="P6" s="107">
        <v>12939</v>
      </c>
      <c r="Q6" s="107">
        <v>11557</v>
      </c>
      <c r="R6" s="107">
        <v>114.7</v>
      </c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</row>
    <row r="7" spans="1:30" x14ac:dyDescent="0.45">
      <c r="A7" s="104">
        <v>2003</v>
      </c>
      <c r="B7" s="106">
        <v>144333.6</v>
      </c>
      <c r="C7" s="106">
        <v>144648.6</v>
      </c>
      <c r="D7" s="106">
        <v>62.3</v>
      </c>
      <c r="E7" s="106">
        <v>8.1999999999999993</v>
      </c>
      <c r="F7" s="106">
        <v>5167</v>
      </c>
      <c r="G7" s="106">
        <v>16320</v>
      </c>
      <c r="H7" s="106">
        <v>13967</v>
      </c>
      <c r="I7" s="106">
        <v>110.6</v>
      </c>
      <c r="K7" s="107">
        <v>144333.6</v>
      </c>
      <c r="L7" s="107">
        <v>144648.6</v>
      </c>
      <c r="M7" s="107">
        <v>62.3</v>
      </c>
      <c r="N7" s="107">
        <v>8.1999999999999993</v>
      </c>
      <c r="O7" s="107">
        <v>5167</v>
      </c>
      <c r="P7" s="107">
        <v>16320</v>
      </c>
      <c r="Q7" s="107">
        <v>13967</v>
      </c>
      <c r="R7" s="107">
        <v>110.6</v>
      </c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</row>
    <row r="8" spans="1:30" x14ac:dyDescent="0.45">
      <c r="A8" s="104">
        <v>2004</v>
      </c>
      <c r="B8" s="106">
        <v>143801</v>
      </c>
      <c r="C8" s="106">
        <v>144067.29999999999</v>
      </c>
      <c r="D8" s="106">
        <v>62.7</v>
      </c>
      <c r="E8" s="106">
        <v>7.8</v>
      </c>
      <c r="F8" s="106">
        <v>6399</v>
      </c>
      <c r="G8" s="106">
        <v>20810</v>
      </c>
      <c r="H8" s="106">
        <v>17931</v>
      </c>
      <c r="I8" s="106">
        <v>118.6</v>
      </c>
      <c r="K8" s="107">
        <v>143801</v>
      </c>
      <c r="L8" s="107">
        <v>144067.29999999999</v>
      </c>
      <c r="M8" s="107">
        <v>62.7</v>
      </c>
      <c r="N8" s="107">
        <v>7.8</v>
      </c>
      <c r="O8" s="107">
        <v>6399</v>
      </c>
      <c r="P8" s="107">
        <v>20810</v>
      </c>
      <c r="Q8" s="107">
        <v>17931</v>
      </c>
      <c r="R8" s="107">
        <v>118.6</v>
      </c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</row>
    <row r="9" spans="1:30" x14ac:dyDescent="0.45">
      <c r="A9" s="104">
        <v>2005</v>
      </c>
      <c r="B9" s="106">
        <v>143236.6</v>
      </c>
      <c r="C9" s="106">
        <v>143518.79999999999</v>
      </c>
      <c r="D9" s="106">
        <v>63</v>
      </c>
      <c r="E9" s="106">
        <v>7.1</v>
      </c>
      <c r="F9" s="106">
        <v>8088</v>
      </c>
      <c r="G9" s="106">
        <v>25394</v>
      </c>
      <c r="H9" s="106">
        <v>22166</v>
      </c>
      <c r="I9" s="106">
        <v>115.8</v>
      </c>
      <c r="K9" s="107">
        <v>143236.6</v>
      </c>
      <c r="L9" s="107">
        <v>143518.79999999999</v>
      </c>
      <c r="M9" s="107">
        <v>63</v>
      </c>
      <c r="N9" s="107">
        <v>7.1</v>
      </c>
      <c r="O9" s="107">
        <v>8088</v>
      </c>
      <c r="P9" s="107">
        <v>25394</v>
      </c>
      <c r="Q9" s="107">
        <v>22166</v>
      </c>
      <c r="R9" s="107">
        <v>115.8</v>
      </c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</row>
    <row r="10" spans="1:30" x14ac:dyDescent="0.45">
      <c r="A10" s="104">
        <v>2006</v>
      </c>
      <c r="B10" s="106">
        <v>142862.70000000001</v>
      </c>
      <c r="C10" s="106">
        <v>143049.60000000001</v>
      </c>
      <c r="D10" s="106">
        <v>63</v>
      </c>
      <c r="E10" s="106">
        <v>7.1</v>
      </c>
      <c r="F10" s="106">
        <v>10155</v>
      </c>
      <c r="G10" s="106">
        <v>36221</v>
      </c>
      <c r="H10" s="106">
        <v>36615</v>
      </c>
      <c r="I10" s="106">
        <v>114.9</v>
      </c>
      <c r="K10" s="107">
        <v>142862.70000000001</v>
      </c>
      <c r="L10" s="107">
        <v>143049.60000000001</v>
      </c>
      <c r="M10" s="107">
        <v>63</v>
      </c>
      <c r="N10" s="107">
        <v>7.1</v>
      </c>
      <c r="O10" s="107">
        <v>10155</v>
      </c>
      <c r="P10" s="107">
        <v>36221</v>
      </c>
      <c r="Q10" s="107">
        <v>36615</v>
      </c>
      <c r="R10" s="107">
        <v>114.9</v>
      </c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</row>
    <row r="11" spans="1:30" x14ac:dyDescent="0.45">
      <c r="A11" s="104">
        <v>2007</v>
      </c>
      <c r="B11" s="106">
        <v>142747.5</v>
      </c>
      <c r="C11" s="106">
        <v>142805.1</v>
      </c>
      <c r="D11" s="106">
        <v>62.9</v>
      </c>
      <c r="E11" s="106">
        <v>6</v>
      </c>
      <c r="F11" s="106">
        <v>12540</v>
      </c>
      <c r="G11" s="106">
        <v>47482</v>
      </c>
      <c r="H11" s="106">
        <v>47206</v>
      </c>
      <c r="I11" s="106">
        <v>121.2</v>
      </c>
      <c r="K11" s="107">
        <v>142747.5</v>
      </c>
      <c r="L11" s="107">
        <v>142805.1</v>
      </c>
      <c r="M11" s="107">
        <v>62.9</v>
      </c>
      <c r="N11" s="107">
        <v>6</v>
      </c>
      <c r="O11" s="107">
        <v>12540</v>
      </c>
      <c r="P11" s="107">
        <v>47482</v>
      </c>
      <c r="Q11" s="107">
        <v>47206</v>
      </c>
      <c r="R11" s="107">
        <v>121.2</v>
      </c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</row>
    <row r="12" spans="1:30" x14ac:dyDescent="0.45">
      <c r="A12" s="104">
        <v>2008</v>
      </c>
      <c r="B12" s="106">
        <v>142737.20000000001</v>
      </c>
      <c r="C12" s="106">
        <v>142742.39999999999</v>
      </c>
      <c r="D12" s="106">
        <v>62.6</v>
      </c>
      <c r="E12" s="106">
        <v>6.2</v>
      </c>
      <c r="F12" s="106">
        <v>14864</v>
      </c>
      <c r="G12" s="106">
        <v>52504</v>
      </c>
      <c r="H12" s="106">
        <v>56495</v>
      </c>
      <c r="I12" s="106">
        <v>118.6</v>
      </c>
      <c r="K12" s="107">
        <v>142737.20000000001</v>
      </c>
      <c r="L12" s="107">
        <v>142742.39999999999</v>
      </c>
      <c r="M12" s="107">
        <v>62.6</v>
      </c>
      <c r="N12" s="107">
        <v>6.2</v>
      </c>
      <c r="O12" s="107">
        <v>14864</v>
      </c>
      <c r="P12" s="107">
        <v>52504</v>
      </c>
      <c r="Q12" s="107">
        <v>56495</v>
      </c>
      <c r="R12" s="107">
        <v>118.6</v>
      </c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</row>
    <row r="13" spans="1:30" x14ac:dyDescent="0.45">
      <c r="A13" s="104">
        <v>2009</v>
      </c>
      <c r="B13" s="106">
        <v>142833.5</v>
      </c>
      <c r="C13" s="106">
        <v>142785.29999999999</v>
      </c>
      <c r="D13" s="106">
        <v>62</v>
      </c>
      <c r="E13" s="106">
        <v>8.3000000000000007</v>
      </c>
      <c r="F13" s="106">
        <v>16895</v>
      </c>
      <c r="G13" s="106">
        <v>47715</v>
      </c>
      <c r="H13" s="106">
        <v>52895</v>
      </c>
      <c r="I13" s="106">
        <v>97.6</v>
      </c>
      <c r="K13" s="107">
        <v>142833.5</v>
      </c>
      <c r="L13" s="107">
        <v>142785.29999999999</v>
      </c>
      <c r="M13" s="107">
        <v>62</v>
      </c>
      <c r="N13" s="107">
        <v>8.3000000000000007</v>
      </c>
      <c r="O13" s="107">
        <v>16895</v>
      </c>
      <c r="P13" s="107">
        <v>47715</v>
      </c>
      <c r="Q13" s="107">
        <v>52895</v>
      </c>
      <c r="R13" s="107">
        <v>97.6</v>
      </c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</row>
    <row r="14" spans="1:30" x14ac:dyDescent="0.45">
      <c r="A14" s="104">
        <v>2010</v>
      </c>
      <c r="B14" s="106">
        <v>142865.4</v>
      </c>
      <c r="C14" s="106">
        <v>142849.5</v>
      </c>
      <c r="D14" s="106">
        <v>61.5</v>
      </c>
      <c r="E14" s="106">
        <v>7.3</v>
      </c>
      <c r="F14" s="106">
        <v>18958</v>
      </c>
      <c r="G14" s="106">
        <v>48144</v>
      </c>
      <c r="H14" s="106">
        <v>59998</v>
      </c>
      <c r="I14" s="106">
        <v>109.6</v>
      </c>
      <c r="K14" s="107">
        <v>142865.4</v>
      </c>
      <c r="L14" s="107">
        <v>142849.5</v>
      </c>
      <c r="M14" s="107">
        <v>61.5</v>
      </c>
      <c r="N14" s="107">
        <v>7.3</v>
      </c>
      <c r="O14" s="107">
        <v>18958</v>
      </c>
      <c r="P14" s="107">
        <v>48144</v>
      </c>
      <c r="Q14" s="107">
        <v>59998</v>
      </c>
      <c r="R14" s="107">
        <v>109.6</v>
      </c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</row>
    <row r="15" spans="1:30" x14ac:dyDescent="0.45">
      <c r="A15" s="104">
        <v>2011</v>
      </c>
      <c r="B15" s="106">
        <v>143171</v>
      </c>
      <c r="C15" s="106">
        <v>143018.20000000001</v>
      </c>
      <c r="D15" s="106">
        <v>60.9</v>
      </c>
      <c r="E15" s="106">
        <v>6.5</v>
      </c>
      <c r="F15" s="106">
        <v>20780</v>
      </c>
      <c r="G15" s="106">
        <v>43686</v>
      </c>
      <c r="H15" s="106">
        <v>48243</v>
      </c>
      <c r="I15" s="106">
        <v>109.3</v>
      </c>
      <c r="K15" s="107">
        <v>143171</v>
      </c>
      <c r="L15" s="107">
        <v>143018.20000000001</v>
      </c>
      <c r="M15" s="107">
        <v>60.9</v>
      </c>
      <c r="N15" s="107">
        <v>6.5</v>
      </c>
      <c r="O15" s="107">
        <v>20780</v>
      </c>
      <c r="P15" s="107">
        <v>43686</v>
      </c>
      <c r="Q15" s="107">
        <v>48243</v>
      </c>
      <c r="R15" s="107">
        <v>109.3</v>
      </c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</row>
    <row r="16" spans="1:30" x14ac:dyDescent="0.45">
      <c r="A16" s="104">
        <v>2012</v>
      </c>
      <c r="B16" s="106">
        <v>143585.9</v>
      </c>
      <c r="C16" s="106">
        <v>143378.4</v>
      </c>
      <c r="D16" s="106">
        <v>60.1</v>
      </c>
      <c r="E16" s="106">
        <v>5.5</v>
      </c>
      <c r="F16" s="106">
        <v>23221</v>
      </c>
      <c r="G16" s="106">
        <v>48163</v>
      </c>
      <c r="H16" s="106">
        <v>56370</v>
      </c>
      <c r="I16" s="106">
        <v>108.3</v>
      </c>
      <c r="K16" s="107">
        <v>143585.9</v>
      </c>
      <c r="L16" s="107">
        <v>143378.4</v>
      </c>
      <c r="M16" s="107">
        <v>60.1</v>
      </c>
      <c r="N16" s="107">
        <v>5.5</v>
      </c>
      <c r="O16" s="107">
        <v>23221</v>
      </c>
      <c r="P16" s="107">
        <v>48163</v>
      </c>
      <c r="Q16" s="107">
        <v>56370</v>
      </c>
      <c r="R16" s="107">
        <v>108.3</v>
      </c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</row>
    <row r="17" spans="1:30" x14ac:dyDescent="0.45">
      <c r="A17" s="104">
        <v>2013</v>
      </c>
      <c r="B17" s="106">
        <v>144025.29999999999</v>
      </c>
      <c r="C17" s="106">
        <v>143805.6</v>
      </c>
      <c r="D17" s="106">
        <v>59.3</v>
      </c>
      <c r="E17" s="106">
        <v>5.5</v>
      </c>
      <c r="F17" s="106">
        <v>25684</v>
      </c>
      <c r="G17" s="106">
        <v>50208</v>
      </c>
      <c r="H17" s="106">
        <v>56478</v>
      </c>
      <c r="I17" s="106">
        <v>104.3</v>
      </c>
      <c r="K17" s="107">
        <v>144025.29999999999</v>
      </c>
      <c r="L17" s="107">
        <v>143805.6</v>
      </c>
      <c r="M17" s="107">
        <v>59.3</v>
      </c>
      <c r="N17" s="107">
        <v>5.5</v>
      </c>
      <c r="O17" s="107">
        <v>25684</v>
      </c>
      <c r="P17" s="107">
        <v>50208</v>
      </c>
      <c r="Q17" s="107">
        <v>56478</v>
      </c>
      <c r="R17" s="107">
        <v>104.3</v>
      </c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</row>
    <row r="18" spans="1:30" x14ac:dyDescent="0.45">
      <c r="A18" s="104">
        <v>2014</v>
      </c>
      <c r="B18" s="106">
        <v>146744</v>
      </c>
      <c r="C18" s="106">
        <v>146508.20000000001</v>
      </c>
      <c r="D18" s="106">
        <v>58.4</v>
      </c>
      <c r="E18" s="106">
        <v>5.2</v>
      </c>
      <c r="F18" s="106">
        <v>27412</v>
      </c>
      <c r="G18" s="106">
        <v>51714</v>
      </c>
      <c r="H18" s="106">
        <v>58085</v>
      </c>
      <c r="I18" s="106">
        <v>104.6</v>
      </c>
      <c r="K18" s="107">
        <v>146744</v>
      </c>
      <c r="L18" s="107">
        <v>146508.20000000001</v>
      </c>
      <c r="M18" s="107">
        <v>58.4</v>
      </c>
      <c r="N18" s="107">
        <v>5.2</v>
      </c>
      <c r="O18" s="107">
        <v>27412</v>
      </c>
      <c r="P18" s="107">
        <v>51714</v>
      </c>
      <c r="Q18" s="107">
        <v>58085</v>
      </c>
      <c r="R18" s="107">
        <v>104.6</v>
      </c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</row>
    <row r="19" spans="1:30" x14ac:dyDescent="0.45">
      <c r="A19" s="104">
        <v>2015</v>
      </c>
      <c r="B19" s="106">
        <v>147182.29999999999</v>
      </c>
      <c r="C19" s="106">
        <v>146963.20000000001</v>
      </c>
      <c r="D19" s="106">
        <v>57.5</v>
      </c>
      <c r="E19" s="106">
        <v>5.6</v>
      </c>
      <c r="F19" s="106">
        <v>30254</v>
      </c>
      <c r="G19" s="106">
        <v>51530</v>
      </c>
      <c r="H19" s="106">
        <v>56283</v>
      </c>
      <c r="I19" s="106">
        <v>104.1</v>
      </c>
      <c r="K19" s="107">
        <v>147182.29999999999</v>
      </c>
      <c r="L19" s="107">
        <v>146963.20000000001</v>
      </c>
      <c r="M19" s="107">
        <v>57.5</v>
      </c>
      <c r="N19" s="107">
        <v>5.6</v>
      </c>
      <c r="O19" s="107">
        <v>30254</v>
      </c>
      <c r="P19" s="107">
        <v>51530</v>
      </c>
      <c r="Q19" s="107">
        <v>56283</v>
      </c>
      <c r="R19" s="107">
        <v>104.1</v>
      </c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</row>
    <row r="20" spans="1:30" x14ac:dyDescent="0.45">
      <c r="A20" s="104">
        <v>2016</v>
      </c>
      <c r="B20" s="106">
        <v>147580</v>
      </c>
      <c r="C20" s="106">
        <v>147381.20000000001</v>
      </c>
      <c r="D20" s="106">
        <v>56.8</v>
      </c>
      <c r="E20" s="106">
        <v>5.5</v>
      </c>
      <c r="F20" s="106">
        <v>30865</v>
      </c>
      <c r="G20" s="106">
        <v>53287</v>
      </c>
      <c r="H20" s="106">
        <v>53983</v>
      </c>
      <c r="I20" s="106">
        <v>106.6</v>
      </c>
      <c r="K20" s="107">
        <v>147580</v>
      </c>
      <c r="L20" s="107">
        <v>147381.20000000001</v>
      </c>
      <c r="M20" s="107">
        <v>56.8</v>
      </c>
      <c r="N20" s="107">
        <v>5.5</v>
      </c>
      <c r="O20" s="107">
        <v>30865</v>
      </c>
      <c r="P20" s="107">
        <v>53287</v>
      </c>
      <c r="Q20" s="107">
        <v>53983</v>
      </c>
      <c r="R20" s="107">
        <v>106.6</v>
      </c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</row>
    <row r="21" spans="1:30" x14ac:dyDescent="0.45">
      <c r="A21" s="104">
        <v>2017</v>
      </c>
      <c r="B21" s="106">
        <v>147797.1</v>
      </c>
      <c r="C21" s="106">
        <v>147688.5</v>
      </c>
      <c r="D21" s="106">
        <v>56.2</v>
      </c>
      <c r="E21" s="106">
        <v>5.2</v>
      </c>
      <c r="F21" s="106">
        <v>31897</v>
      </c>
      <c r="G21" s="106">
        <v>56882</v>
      </c>
      <c r="H21" s="106">
        <v>52350</v>
      </c>
      <c r="I21" s="106">
        <v>104.9</v>
      </c>
      <c r="K21" s="107">
        <v>147797.1</v>
      </c>
      <c r="L21" s="107">
        <v>147688.5</v>
      </c>
      <c r="M21" s="107">
        <v>56.2</v>
      </c>
      <c r="N21" s="107">
        <v>5.2</v>
      </c>
      <c r="O21" s="107">
        <v>31897</v>
      </c>
      <c r="P21" s="107">
        <v>56882</v>
      </c>
      <c r="Q21" s="107">
        <v>52350</v>
      </c>
      <c r="R21" s="107">
        <v>104.9</v>
      </c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</row>
    <row r="22" spans="1:30" x14ac:dyDescent="0.45">
      <c r="A22" s="104">
        <v>2018</v>
      </c>
      <c r="B22" s="106">
        <v>147840.70000000001</v>
      </c>
      <c r="C22" s="106">
        <v>147818.9</v>
      </c>
      <c r="D22" s="106">
        <v>55.6</v>
      </c>
      <c r="E22" s="106">
        <v>4.8</v>
      </c>
      <c r="F22" s="106">
        <v>33361</v>
      </c>
      <c r="G22" s="106">
        <v>61832</v>
      </c>
      <c r="H22" s="106">
        <v>54924</v>
      </c>
      <c r="I22" s="106">
        <v>106.5</v>
      </c>
      <c r="K22" s="107">
        <v>147840.70000000001</v>
      </c>
      <c r="L22" s="107">
        <v>147818.9</v>
      </c>
      <c r="M22" s="107">
        <v>55.6</v>
      </c>
      <c r="N22" s="107">
        <v>4.8</v>
      </c>
      <c r="O22" s="107">
        <v>33361</v>
      </c>
      <c r="P22" s="107">
        <v>61832</v>
      </c>
      <c r="Q22" s="107">
        <v>54924</v>
      </c>
      <c r="R22" s="107">
        <v>106.5</v>
      </c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</row>
    <row r="23" spans="1:30" x14ac:dyDescent="0.45">
      <c r="A23" s="104">
        <v>2019</v>
      </c>
      <c r="B23" s="106">
        <v>147959.29999999999</v>
      </c>
      <c r="C23" s="106">
        <v>147900</v>
      </c>
      <c r="D23" s="106">
        <v>56.6</v>
      </c>
      <c r="E23" s="106">
        <v>4.5999999999999996</v>
      </c>
      <c r="F23" s="106">
        <v>35506</v>
      </c>
      <c r="G23" s="106">
        <v>64059</v>
      </c>
      <c r="H23" s="106">
        <v>58528</v>
      </c>
      <c r="I23" s="106">
        <v>105</v>
      </c>
      <c r="K23" s="107">
        <v>147959.29999999999</v>
      </c>
      <c r="L23" s="107">
        <v>147900</v>
      </c>
      <c r="M23" s="107">
        <v>56.6</v>
      </c>
      <c r="N23" s="107">
        <v>4.5999999999999996</v>
      </c>
      <c r="O23" s="107">
        <v>35506</v>
      </c>
      <c r="P23" s="107">
        <v>64059</v>
      </c>
      <c r="Q23" s="107">
        <v>58528</v>
      </c>
      <c r="R23" s="107">
        <v>105</v>
      </c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</row>
    <row r="24" spans="1:30" x14ac:dyDescent="0.45">
      <c r="A24" s="104">
        <v>2020</v>
      </c>
      <c r="B24" s="106">
        <v>147455.70000000001</v>
      </c>
      <c r="C24" s="106">
        <v>147707.5</v>
      </c>
      <c r="D24" s="106">
        <v>56.2</v>
      </c>
      <c r="E24" s="106">
        <v>5.8</v>
      </c>
      <c r="F24" s="106">
        <v>36240</v>
      </c>
      <c r="G24" s="106">
        <v>79003</v>
      </c>
      <c r="H24" s="106">
        <v>66712</v>
      </c>
      <c r="I24" s="106">
        <v>102.9</v>
      </c>
      <c r="K24" s="107">
        <v>147455.70000000001</v>
      </c>
      <c r="L24" s="107">
        <v>147707.5</v>
      </c>
      <c r="M24" s="107">
        <v>56.2</v>
      </c>
      <c r="N24" s="107">
        <v>5.8</v>
      </c>
      <c r="O24" s="107">
        <v>36240</v>
      </c>
      <c r="P24" s="107">
        <v>79003</v>
      </c>
      <c r="Q24" s="107">
        <v>66712</v>
      </c>
      <c r="R24" s="107">
        <v>102.9</v>
      </c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</row>
    <row r="25" spans="1:30" x14ac:dyDescent="0.45">
      <c r="A25" s="104">
        <v>2021</v>
      </c>
      <c r="B25" s="106">
        <v>146980.1</v>
      </c>
      <c r="C25" s="106">
        <v>147217.9</v>
      </c>
      <c r="D25" s="106">
        <v>57.4</v>
      </c>
      <c r="E25" s="106">
        <v>4.8</v>
      </c>
      <c r="F25" s="106">
        <v>40272</v>
      </c>
      <c r="G25" s="106">
        <v>98909</v>
      </c>
      <c r="H25" s="106">
        <v>76686</v>
      </c>
      <c r="I25" s="106">
        <v>111.3</v>
      </c>
      <c r="K25" s="107">
        <v>146980.1</v>
      </c>
      <c r="L25" s="107">
        <v>147217.9</v>
      </c>
      <c r="M25" s="107">
        <v>57.4</v>
      </c>
      <c r="N25" s="107">
        <v>4.8</v>
      </c>
      <c r="O25" s="107">
        <v>40272</v>
      </c>
      <c r="P25" s="107">
        <v>98909</v>
      </c>
      <c r="Q25" s="107">
        <v>76686</v>
      </c>
      <c r="R25" s="107">
        <v>111.3</v>
      </c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</row>
    <row r="26" spans="1:30" x14ac:dyDescent="0.45">
      <c r="A26" s="104">
        <v>2022</v>
      </c>
      <c r="B26" s="106">
        <v>146447.4</v>
      </c>
      <c r="C26" s="106">
        <v>146713.70000000001</v>
      </c>
      <c r="D26" s="106">
        <v>57</v>
      </c>
      <c r="E26" s="106">
        <v>3.9</v>
      </c>
      <c r="F26" s="106">
        <v>44937</v>
      </c>
      <c r="G26" s="106">
        <v>122343</v>
      </c>
      <c r="H26" s="106">
        <v>94363</v>
      </c>
      <c r="I26" s="106">
        <v>108.1</v>
      </c>
      <c r="K26" s="107">
        <v>146447.4</v>
      </c>
      <c r="L26" s="107">
        <v>146713.70000000001</v>
      </c>
      <c r="M26" s="107">
        <v>57</v>
      </c>
      <c r="N26" s="107">
        <v>3.9</v>
      </c>
      <c r="O26" s="107">
        <v>44937</v>
      </c>
      <c r="P26" s="107">
        <v>122343</v>
      </c>
      <c r="Q26" s="107">
        <v>94363</v>
      </c>
      <c r="R26" s="107">
        <v>108.1</v>
      </c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</row>
    <row r="27" spans="1:30" x14ac:dyDescent="0.45">
      <c r="A27" s="104" t="s">
        <v>169</v>
      </c>
      <c r="B27" s="106">
        <v>3339102.8</v>
      </c>
      <c r="C27" s="106">
        <v>3340447.8000000003</v>
      </c>
      <c r="D27" s="106">
        <v>1374.5</v>
      </c>
      <c r="E27" s="106">
        <v>148.40000000000003</v>
      </c>
      <c r="F27" s="106">
        <v>482785</v>
      </c>
      <c r="G27" s="106">
        <v>1108390</v>
      </c>
      <c r="H27" s="106">
        <v>1067497</v>
      </c>
      <c r="I27" s="106">
        <v>2553.1999999999998</v>
      </c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</row>
    <row r="28" spans="1:30" x14ac:dyDescent="0.45"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</row>
    <row r="29" spans="1:30" x14ac:dyDescent="0.45">
      <c r="B29" s="108" t="s">
        <v>198</v>
      </c>
      <c r="C29" s="108" t="s">
        <v>199</v>
      </c>
      <c r="D29" s="108" t="s">
        <v>200</v>
      </c>
      <c r="E29" s="108" t="s">
        <v>201</v>
      </c>
      <c r="F29" s="108" t="s">
        <v>202</v>
      </c>
      <c r="G29" s="108" t="s">
        <v>203</v>
      </c>
      <c r="H29" s="108" t="s">
        <v>204</v>
      </c>
      <c r="I29" s="108" t="s">
        <v>205</v>
      </c>
      <c r="K29" s="108" t="s">
        <v>190</v>
      </c>
      <c r="L29" s="108" t="s">
        <v>191</v>
      </c>
      <c r="M29" s="108" t="s">
        <v>192</v>
      </c>
      <c r="N29" s="108" t="s">
        <v>193</v>
      </c>
      <c r="O29" s="108" t="s">
        <v>194</v>
      </c>
      <c r="P29" s="108" t="s">
        <v>195</v>
      </c>
      <c r="Q29" s="108" t="s">
        <v>196</v>
      </c>
      <c r="R29" s="108" t="s">
        <v>197</v>
      </c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</row>
    <row r="30" spans="1:30" x14ac:dyDescent="0.45">
      <c r="B30" s="107">
        <f>SUMIFS(Data!C:C,Data!B:B,Сверка!$B$1,Data!A:A,Сверка!A4)</f>
        <v>146303.6</v>
      </c>
      <c r="C30" s="107">
        <f>SUMIFS(Data!D:D,Data!$B:$B,Сверка!$B$1,Data!A:A,Сверка!A4)</f>
        <v>146596.9</v>
      </c>
      <c r="D30" s="107">
        <f>SUMIFS(Data!E:E,Data!B:B,Сверка!$B$1,Data!A:A,Сверка!A4)</f>
        <v>60.2</v>
      </c>
      <c r="E30" s="107">
        <f>SUMIFS(Data!F:F,Data!B:B,Сверка!$B$1,Data!A:A,Сверка!A4)</f>
        <v>10.6</v>
      </c>
      <c r="F30" s="107">
        <f>SUMIFS(Data!G:G,Data!B:B,Сверка!$B$1,Data!A:A,Сверка!A4)</f>
        <v>2281</v>
      </c>
      <c r="G30" s="107">
        <f>SUMIFS(Data!H:H,Data!B:B,Сверка!$B$1,Data!A:A,Сверка!A4)</f>
        <v>8678</v>
      </c>
      <c r="H30" s="107">
        <f>SUMIFS(Data!I:I,Data!B:B,Сверка!$B$1,Data!A:A,Сверка!A4)</f>
        <v>6590</v>
      </c>
      <c r="I30" s="107">
        <f>SUMIFS(Data!J:J,Data!B:B,Сверка!$B$1,Data!A:A,Сверка!A4)</f>
        <v>140.5</v>
      </c>
      <c r="K30" s="107">
        <f>B30-K4</f>
        <v>0</v>
      </c>
      <c r="L30" s="107">
        <f t="shared" ref="L30:R30" si="0">C30-L4</f>
        <v>0</v>
      </c>
      <c r="M30" s="107">
        <f t="shared" si="0"/>
        <v>0</v>
      </c>
      <c r="N30" s="107">
        <f t="shared" si="0"/>
        <v>0</v>
      </c>
      <c r="O30" s="107">
        <f t="shared" si="0"/>
        <v>0</v>
      </c>
      <c r="P30" s="107">
        <f t="shared" si="0"/>
        <v>0</v>
      </c>
      <c r="Q30" s="107">
        <f t="shared" si="0"/>
        <v>0</v>
      </c>
      <c r="R30" s="107">
        <f t="shared" si="0"/>
        <v>0</v>
      </c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</row>
    <row r="31" spans="1:30" x14ac:dyDescent="0.45">
      <c r="B31" s="107">
        <f>SUMIFS(Data!C:C,Data!B:B,Сверка!$B$1,Data!A:A,Сверка!A5)</f>
        <v>145649.29999999999</v>
      </c>
      <c r="C31" s="107">
        <f>SUMIFS(Data!D:D,Data!B:B,Сверка!$B$1,Data!A:A,Сверка!A5)</f>
        <v>145976.5</v>
      </c>
      <c r="D31" s="107">
        <f>SUMIFS(Data!E:E,Data!B:B,Сверка!$B$1,Data!A:A,Сверка!A5)</f>
        <v>60.8</v>
      </c>
      <c r="E31" s="107">
        <f>SUMIFS(Data!F:F,Data!B:B,Сверка!$B$1,Data!A:A,Сверка!A5)</f>
        <v>9</v>
      </c>
      <c r="F31" s="107">
        <f>SUMIFS(Data!G:G,Data!B:B,Сверка!$B$1,Data!A:A,Сверка!A5)</f>
        <v>3062</v>
      </c>
      <c r="G31" s="107">
        <f>SUMIFS(Data!H:H,Data!B:B,Сверка!$B$1,Data!A:A,Сверка!A5)</f>
        <v>10567</v>
      </c>
      <c r="H31" s="107">
        <f>SUMIFS(Data!I:I,Data!B:B,Сверка!$B$1,Data!A:A,Сверка!A5)</f>
        <v>9072</v>
      </c>
      <c r="I31" s="107">
        <f>SUMIFS(Data!J:J,Data!B:B,Сверка!$B$1,Data!A:A,Сверка!A5)</f>
        <v>115.2</v>
      </c>
      <c r="K31" s="107">
        <f t="shared" ref="K31:K52" si="1">B31-K5</f>
        <v>0</v>
      </c>
      <c r="L31" s="107">
        <f t="shared" ref="L31:L52" si="2">C31-L5</f>
        <v>0</v>
      </c>
      <c r="M31" s="107">
        <f t="shared" ref="M31:M52" si="3">D31-M5</f>
        <v>0</v>
      </c>
      <c r="N31" s="107">
        <f t="shared" ref="N31:N52" si="4">E31-N5</f>
        <v>0</v>
      </c>
      <c r="O31" s="107">
        <f t="shared" ref="O31:O52" si="5">F31-O5</f>
        <v>0</v>
      </c>
      <c r="P31" s="107">
        <f t="shared" ref="P31:P52" si="6">G31-P5</f>
        <v>0</v>
      </c>
      <c r="Q31" s="107">
        <f t="shared" ref="Q31:Q52" si="7">H31-Q5</f>
        <v>0</v>
      </c>
      <c r="R31" s="107">
        <f t="shared" ref="R31:R52" si="8">I31-R5</f>
        <v>0</v>
      </c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</row>
    <row r="32" spans="1:30" x14ac:dyDescent="0.45">
      <c r="B32" s="107">
        <f>SUMIFS(Data!C:C,Data!B:B,Сверка!$B$1,Data!A:A,Сверка!A6)</f>
        <v>144963.6</v>
      </c>
      <c r="C32" s="107">
        <f>SUMIFS(Data!D:D,Data!B:B,Сверка!$B$1,Data!A:A,Сверка!A6)</f>
        <v>145306.5</v>
      </c>
      <c r="D32" s="107">
        <f>SUMIFS(Data!E:E,Data!B:B,Сверка!$B$1,Data!A:A,Сверка!A6)</f>
        <v>61.5</v>
      </c>
      <c r="E32" s="107">
        <f>SUMIFS(Data!F:F,Data!B:B,Сверка!$B$1,Data!A:A,Сверка!A6)</f>
        <v>7.9</v>
      </c>
      <c r="F32" s="107">
        <f>SUMIFS(Data!G:G,Data!B:B,Сверка!$B$1,Data!A:A,Сверка!A6)</f>
        <v>3947</v>
      </c>
      <c r="G32" s="107">
        <f>SUMIFS(Data!H:H,Data!B:B,Сверка!$B$1,Data!A:A,Сверка!A6)</f>
        <v>12939</v>
      </c>
      <c r="H32" s="107">
        <f>SUMIFS(Data!I:I,Data!B:B,Сверка!$B$1,Data!A:A,Сверка!A6)</f>
        <v>11557</v>
      </c>
      <c r="I32" s="107">
        <f>SUMIFS(Data!J:J,Data!B:B,Сверка!$B$1,Data!A:A,Сверка!A6)</f>
        <v>114.7</v>
      </c>
      <c r="K32" s="107">
        <f t="shared" si="1"/>
        <v>0</v>
      </c>
      <c r="L32" s="107">
        <f t="shared" si="2"/>
        <v>0</v>
      </c>
      <c r="M32" s="107">
        <f t="shared" si="3"/>
        <v>0</v>
      </c>
      <c r="N32" s="107">
        <f t="shared" si="4"/>
        <v>0</v>
      </c>
      <c r="O32" s="107">
        <f t="shared" si="5"/>
        <v>0</v>
      </c>
      <c r="P32" s="107">
        <f t="shared" si="6"/>
        <v>0</v>
      </c>
      <c r="Q32" s="107">
        <f t="shared" si="7"/>
        <v>0</v>
      </c>
      <c r="R32" s="107">
        <f t="shared" si="8"/>
        <v>0</v>
      </c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</row>
    <row r="33" spans="2:30" x14ac:dyDescent="0.45">
      <c r="B33" s="107">
        <f>SUMIFS(Data!C:C,Data!B:B,Сверка!$B$1,Data!A:A,Сверка!A7)</f>
        <v>144333.6</v>
      </c>
      <c r="C33" s="107">
        <f>SUMIFS(Data!D:D,Data!B:B,Сверка!$B$1,Data!A:A,Сверка!A7)</f>
        <v>144648.6</v>
      </c>
      <c r="D33" s="107">
        <f>SUMIFS(Data!E:E,Data!B:B,Сверка!$B$1,Data!A:A,Сверка!A7)</f>
        <v>62.3</v>
      </c>
      <c r="E33" s="107">
        <f>SUMIFS(Data!F:F,Data!B:B,Сверка!$B$1,Data!A:A,Сверка!A7)</f>
        <v>8.1999999999999993</v>
      </c>
      <c r="F33" s="107">
        <f>SUMIFS(Data!G:G,Data!B:B,Сверка!$B$1,Data!A:A,Сверка!A7)</f>
        <v>5167</v>
      </c>
      <c r="G33" s="107">
        <f>SUMIFS(Data!H:H,Data!B:B,Сверка!$B$1,Data!A:A,Сверка!A7)</f>
        <v>16320</v>
      </c>
      <c r="H33" s="107">
        <f>SUMIFS(Data!I:I,Data!B:B,Сверка!$B$1,Data!A:A,Сверка!A7)</f>
        <v>13967</v>
      </c>
      <c r="I33" s="107">
        <f>SUMIFS(Data!J:J,Data!B:B,Сверка!$B$1,Data!A:A,Сверка!A7)</f>
        <v>110.6</v>
      </c>
      <c r="K33" s="107">
        <f t="shared" si="1"/>
        <v>0</v>
      </c>
      <c r="L33" s="107">
        <f t="shared" si="2"/>
        <v>0</v>
      </c>
      <c r="M33" s="107">
        <f t="shared" si="3"/>
        <v>0</v>
      </c>
      <c r="N33" s="107">
        <f t="shared" si="4"/>
        <v>0</v>
      </c>
      <c r="O33" s="107">
        <f t="shared" si="5"/>
        <v>0</v>
      </c>
      <c r="P33" s="107">
        <f t="shared" si="6"/>
        <v>0</v>
      </c>
      <c r="Q33" s="107">
        <f t="shared" si="7"/>
        <v>0</v>
      </c>
      <c r="R33" s="107">
        <f t="shared" si="8"/>
        <v>0</v>
      </c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</row>
    <row r="34" spans="2:30" x14ac:dyDescent="0.45">
      <c r="B34" s="107">
        <f>SUMIFS(Data!C:C,Data!B:B,Сверка!$B$1,Data!A:A,Сверка!A8)</f>
        <v>143801</v>
      </c>
      <c r="C34" s="107">
        <f>SUMIFS(Data!D:D,Data!B:B,Сверка!$B$1,Data!A:A,Сверка!A8)</f>
        <v>144067.29999999999</v>
      </c>
      <c r="D34" s="107">
        <f>SUMIFS(Data!E:E,Data!B:B,Сверка!$B$1,Data!A:A,Сверка!A8)</f>
        <v>62.7</v>
      </c>
      <c r="E34" s="107">
        <f>SUMIFS(Data!F:F,Data!B:B,Сверка!$B$1,Data!A:A,Сверка!A8)</f>
        <v>7.8</v>
      </c>
      <c r="F34" s="107">
        <f>SUMIFS(Data!G:G,Data!B:B,Сверка!$B$1,Data!A:A,Сверка!A8)</f>
        <v>6399</v>
      </c>
      <c r="G34" s="107">
        <f>SUMIFS(Data!H:H,Data!B:B,Сверка!$B$1,Data!A:A,Сверка!A8)</f>
        <v>20810</v>
      </c>
      <c r="H34" s="107">
        <f>SUMIFS(Data!I:I,Data!B:B,Сверка!$B$1,Data!A:A,Сверка!A8)</f>
        <v>17931</v>
      </c>
      <c r="I34" s="107">
        <f>SUMIFS(Data!J:J,Data!B:B,Сверка!$B$1,Data!A:A,Сверка!A8)</f>
        <v>118.6</v>
      </c>
      <c r="K34" s="107">
        <f t="shared" si="1"/>
        <v>0</v>
      </c>
      <c r="L34" s="107">
        <f t="shared" si="2"/>
        <v>0</v>
      </c>
      <c r="M34" s="107">
        <f t="shared" si="3"/>
        <v>0</v>
      </c>
      <c r="N34" s="107">
        <f t="shared" si="4"/>
        <v>0</v>
      </c>
      <c r="O34" s="107">
        <f t="shared" si="5"/>
        <v>0</v>
      </c>
      <c r="P34" s="107">
        <f t="shared" si="6"/>
        <v>0</v>
      </c>
      <c r="Q34" s="107">
        <f t="shared" si="7"/>
        <v>0</v>
      </c>
      <c r="R34" s="107">
        <f t="shared" si="8"/>
        <v>0</v>
      </c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</row>
    <row r="35" spans="2:30" x14ac:dyDescent="0.45">
      <c r="B35" s="107">
        <f>SUMIFS(Data!C:C,Data!B:B,Сверка!$B$1,Data!A:A,Сверка!A9)</f>
        <v>143236.6</v>
      </c>
      <c r="C35" s="107">
        <f>SUMIFS(Data!D:D,Data!B:B,Сверка!$B$1,Data!A:A,Сверка!A9)</f>
        <v>143518.79999999999</v>
      </c>
      <c r="D35" s="107">
        <f>SUMIFS(Data!E:E,Data!B:B,Сверка!$B$1,Data!A:A,Сверка!A9)</f>
        <v>63</v>
      </c>
      <c r="E35" s="107">
        <f>SUMIFS(Data!F:F,Data!B:B,Сверка!$B$1,Data!A:A,Сверка!A9)</f>
        <v>7.1</v>
      </c>
      <c r="F35" s="107">
        <f>SUMIFS(Data!G:G,Data!B:B,Сверка!$B$1,Data!A:A,Сверка!A9)</f>
        <v>8088</v>
      </c>
      <c r="G35" s="107">
        <f>SUMIFS(Data!H:H,Data!B:B,Сверка!$B$1,Data!A:A,Сверка!A9)</f>
        <v>25394</v>
      </c>
      <c r="H35" s="107">
        <f>SUMIFS(Data!I:I,Data!B:B,Сверка!$B$1,Data!A:A,Сверка!A9)</f>
        <v>22166</v>
      </c>
      <c r="I35" s="107">
        <f>SUMIFS(Data!J:J,Data!B:B,Сверка!$B$1,Data!A:A,Сверка!A9)</f>
        <v>115.8</v>
      </c>
      <c r="K35" s="107">
        <f t="shared" si="1"/>
        <v>0</v>
      </c>
      <c r="L35" s="107">
        <f t="shared" si="2"/>
        <v>0</v>
      </c>
      <c r="M35" s="107">
        <f t="shared" si="3"/>
        <v>0</v>
      </c>
      <c r="N35" s="107">
        <f t="shared" si="4"/>
        <v>0</v>
      </c>
      <c r="O35" s="107">
        <f t="shared" si="5"/>
        <v>0</v>
      </c>
      <c r="P35" s="107">
        <f t="shared" si="6"/>
        <v>0</v>
      </c>
      <c r="Q35" s="107">
        <f t="shared" si="7"/>
        <v>0</v>
      </c>
      <c r="R35" s="107">
        <f t="shared" si="8"/>
        <v>0</v>
      </c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</row>
    <row r="36" spans="2:30" x14ac:dyDescent="0.45">
      <c r="B36" s="107">
        <f>SUMIFS(Data!C:C,Data!B:B,Сверка!$B$1,Data!A:A,Сверка!A10)</f>
        <v>142862.70000000001</v>
      </c>
      <c r="C36" s="107">
        <f>SUMIFS(Data!D:D,Data!B:B,Сверка!$B$1,Data!A:A,Сверка!A10)</f>
        <v>143049.60000000001</v>
      </c>
      <c r="D36" s="107">
        <f>SUMIFS(Data!E:E,Data!B:B,Сверка!$B$1,Data!A:A,Сверка!A10)</f>
        <v>63</v>
      </c>
      <c r="E36" s="107">
        <f>SUMIFS(Data!F:F,Data!B:B,Сверка!$B$1,Data!A:A,Сверка!A10)</f>
        <v>7.1</v>
      </c>
      <c r="F36" s="107">
        <f>SUMIFS(Data!G:G,Data!B:B,Сверка!$B$1,Data!A:A,Сверка!A10)</f>
        <v>10155</v>
      </c>
      <c r="G36" s="107">
        <f>SUMIFS(Data!H:H,Data!B:B,Сверка!$B$1,Data!A:A,Сверка!A10)</f>
        <v>36221</v>
      </c>
      <c r="H36" s="107">
        <f>SUMIFS(Data!I:I,Data!B:B,Сверка!$B$1,Data!A:A,Сверка!A10)</f>
        <v>36615</v>
      </c>
      <c r="I36" s="107">
        <f>SUMIFS(Data!J:J,Data!B:B,Сверка!$B$1,Data!A:A,Сверка!A10)</f>
        <v>114.9</v>
      </c>
      <c r="K36" s="107">
        <f t="shared" si="1"/>
        <v>0</v>
      </c>
      <c r="L36" s="107">
        <f t="shared" si="2"/>
        <v>0</v>
      </c>
      <c r="M36" s="107">
        <f t="shared" si="3"/>
        <v>0</v>
      </c>
      <c r="N36" s="107">
        <f t="shared" si="4"/>
        <v>0</v>
      </c>
      <c r="O36" s="107">
        <f t="shared" si="5"/>
        <v>0</v>
      </c>
      <c r="P36" s="107">
        <f t="shared" si="6"/>
        <v>0</v>
      </c>
      <c r="Q36" s="107">
        <f t="shared" si="7"/>
        <v>0</v>
      </c>
      <c r="R36" s="107">
        <f t="shared" si="8"/>
        <v>0</v>
      </c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</row>
    <row r="37" spans="2:30" x14ac:dyDescent="0.45">
      <c r="B37" s="107">
        <f>SUMIFS(Data!C:C,Data!B:B,Сверка!$B$1,Data!A:A,Сверка!A11)</f>
        <v>142747.5</v>
      </c>
      <c r="C37" s="107">
        <f>SUMIFS(Data!D:D,Data!B:B,Сверка!$B$1,Data!A:A,Сверка!A11)</f>
        <v>142805.1</v>
      </c>
      <c r="D37" s="107">
        <f>SUMIFS(Data!E:E,Data!B:B,Сверка!$B$1,Data!A:A,Сверка!A11)</f>
        <v>62.9</v>
      </c>
      <c r="E37" s="107">
        <f>SUMIFS(Data!F:F,Data!B:B,Сверка!$B$1,Data!A:A,Сверка!A11)</f>
        <v>6</v>
      </c>
      <c r="F37" s="107">
        <f>SUMIFS(Data!G:G,Data!B:B,Сверка!$B$1,Data!A:A,Сверка!A11)</f>
        <v>12540</v>
      </c>
      <c r="G37" s="107">
        <f>SUMIFS(Data!H:H,Data!B:B,Сверка!$B$1,Data!A:A,Сверка!A11)</f>
        <v>47482</v>
      </c>
      <c r="H37" s="107">
        <f>SUMIFS(Data!I:I,Data!B:B,Сверка!$B$1,Data!A:A,Сверка!A11)</f>
        <v>47206</v>
      </c>
      <c r="I37" s="107">
        <f>SUMIFS(Data!J:J,Data!B:B,Сверка!$B$1,Data!A:A,Сверка!A11)</f>
        <v>121.2</v>
      </c>
      <c r="K37" s="107">
        <f t="shared" si="1"/>
        <v>0</v>
      </c>
      <c r="L37" s="107">
        <f t="shared" si="2"/>
        <v>0</v>
      </c>
      <c r="M37" s="107">
        <f t="shared" si="3"/>
        <v>0</v>
      </c>
      <c r="N37" s="107">
        <f t="shared" si="4"/>
        <v>0</v>
      </c>
      <c r="O37" s="107">
        <f t="shared" si="5"/>
        <v>0</v>
      </c>
      <c r="P37" s="107">
        <f t="shared" si="6"/>
        <v>0</v>
      </c>
      <c r="Q37" s="107">
        <f t="shared" si="7"/>
        <v>0</v>
      </c>
      <c r="R37" s="107">
        <f t="shared" si="8"/>
        <v>0</v>
      </c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</row>
    <row r="38" spans="2:30" x14ac:dyDescent="0.45">
      <c r="B38" s="107">
        <f>SUMIFS(Data!C:C,Data!B:B,Сверка!$B$1,Data!A:A,Сверка!A12)</f>
        <v>142737.20000000001</v>
      </c>
      <c r="C38" s="107">
        <f>SUMIFS(Data!D:D,Data!B:B,Сверка!$B$1,Data!A:A,Сверка!A12)</f>
        <v>142742.39999999999</v>
      </c>
      <c r="D38" s="107">
        <f>SUMIFS(Data!E:E,Data!B:B,Сверка!$B$1,Data!A:A,Сверка!A12)</f>
        <v>62.6</v>
      </c>
      <c r="E38" s="107">
        <f>SUMIFS(Data!F:F,Data!B:B,Сверка!$B$1,Data!A:A,Сверка!A12)</f>
        <v>6.2</v>
      </c>
      <c r="F38" s="107">
        <f>SUMIFS(Data!G:G,Data!B:B,Сверка!$B$1,Data!A:A,Сверка!A12)</f>
        <v>14864</v>
      </c>
      <c r="G38" s="107">
        <f>SUMIFS(Data!H:H,Data!B:B,Сверка!$B$1,Data!A:A,Сверка!A12)</f>
        <v>52504</v>
      </c>
      <c r="H38" s="107">
        <f>SUMIFS(Data!I:I,Data!B:B,Сверка!$B$1,Data!A:A,Сверка!A12)</f>
        <v>56495</v>
      </c>
      <c r="I38" s="107">
        <f>SUMIFS(Data!J:J,Data!B:B,Сверка!$B$1,Data!A:A,Сверка!A12)</f>
        <v>118.6</v>
      </c>
      <c r="K38" s="107">
        <f t="shared" si="1"/>
        <v>0</v>
      </c>
      <c r="L38" s="107">
        <f t="shared" si="2"/>
        <v>0</v>
      </c>
      <c r="M38" s="107">
        <f t="shared" si="3"/>
        <v>0</v>
      </c>
      <c r="N38" s="107">
        <f t="shared" si="4"/>
        <v>0</v>
      </c>
      <c r="O38" s="107">
        <f t="shared" si="5"/>
        <v>0</v>
      </c>
      <c r="P38" s="107">
        <f t="shared" si="6"/>
        <v>0</v>
      </c>
      <c r="Q38" s="107">
        <f t="shared" si="7"/>
        <v>0</v>
      </c>
      <c r="R38" s="107">
        <f t="shared" si="8"/>
        <v>0</v>
      </c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</row>
    <row r="39" spans="2:30" x14ac:dyDescent="0.45">
      <c r="B39" s="107">
        <f>SUMIFS(Data!C:C,Data!B:B,Сверка!$B$1,Data!A:A,Сверка!A13)</f>
        <v>142833.5</v>
      </c>
      <c r="C39" s="107">
        <f>SUMIFS(Data!D:D,Data!B:B,Сверка!$B$1,Data!A:A,Сверка!A13)</f>
        <v>142785.29999999999</v>
      </c>
      <c r="D39" s="107">
        <f>SUMIFS(Data!E:E,Data!B:B,Сверка!$B$1,Data!A:A,Сверка!A13)</f>
        <v>62</v>
      </c>
      <c r="E39" s="107">
        <f>SUMIFS(Data!F:F,Data!B:B,Сверка!$B$1,Data!A:A,Сверка!A13)</f>
        <v>8.3000000000000007</v>
      </c>
      <c r="F39" s="107">
        <f>SUMIFS(Data!G:G,Data!B:B,Сверка!$B$1,Data!A:A,Сверка!A13)</f>
        <v>16895</v>
      </c>
      <c r="G39" s="107">
        <f>SUMIFS(Data!H:H,Data!B:B,Сверка!$B$1,Data!A:A,Сверка!A13)</f>
        <v>47715</v>
      </c>
      <c r="H39" s="107">
        <f>SUMIFS(Data!I:I,Data!B:B,Сверка!$B$1,Data!A:A,Сверка!A13)</f>
        <v>52895</v>
      </c>
      <c r="I39" s="107">
        <f>SUMIFS(Data!J:J,Data!B:B,Сверка!$B$1,Data!A:A,Сверка!A13)</f>
        <v>97.6</v>
      </c>
      <c r="K39" s="107">
        <f t="shared" si="1"/>
        <v>0</v>
      </c>
      <c r="L39" s="107">
        <f t="shared" si="2"/>
        <v>0</v>
      </c>
      <c r="M39" s="107">
        <f t="shared" si="3"/>
        <v>0</v>
      </c>
      <c r="N39" s="107">
        <f t="shared" si="4"/>
        <v>0</v>
      </c>
      <c r="O39" s="107">
        <f t="shared" si="5"/>
        <v>0</v>
      </c>
      <c r="P39" s="107">
        <f t="shared" si="6"/>
        <v>0</v>
      </c>
      <c r="Q39" s="107">
        <f t="shared" si="7"/>
        <v>0</v>
      </c>
      <c r="R39" s="107">
        <f t="shared" si="8"/>
        <v>0</v>
      </c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</row>
    <row r="40" spans="2:30" x14ac:dyDescent="0.45">
      <c r="B40" s="107">
        <f>SUMIFS(Data!C:C,Data!B:B,Сверка!$B$1,Data!A:A,Сверка!A14)</f>
        <v>142865.4</v>
      </c>
      <c r="C40" s="107">
        <f>SUMIFS(Data!D:D,Data!B:B,Сверка!$B$1,Data!A:A,Сверка!A14)</f>
        <v>142849.5</v>
      </c>
      <c r="D40" s="107">
        <f>SUMIFS(Data!E:E,Data!B:B,Сверка!$B$1,Data!A:A,Сверка!A14)</f>
        <v>61.5</v>
      </c>
      <c r="E40" s="107">
        <f>SUMIFS(Data!F:F,Data!B:B,Сверка!$B$1,Data!A:A,Сверка!A14)</f>
        <v>7.3</v>
      </c>
      <c r="F40" s="107">
        <f>SUMIFS(Data!G:G,Data!B:B,Сверка!$B$1,Data!A:A,Сверка!A14)</f>
        <v>18958</v>
      </c>
      <c r="G40" s="107">
        <f>SUMIFS(Data!H:H,Data!B:B,Сверка!$B$1,Data!A:A,Сверка!A14)</f>
        <v>48144</v>
      </c>
      <c r="H40" s="107">
        <f>SUMIFS(Data!I:I,Data!B:B,Сверка!$B$1,Data!A:A,Сверка!A14)</f>
        <v>59998</v>
      </c>
      <c r="I40" s="107">
        <f>SUMIFS(Data!J:J,Data!B:B,Сверка!$B$1,Data!A:A,Сверка!A14)</f>
        <v>109.6</v>
      </c>
      <c r="K40" s="107">
        <f t="shared" si="1"/>
        <v>0</v>
      </c>
      <c r="L40" s="107">
        <f t="shared" si="2"/>
        <v>0</v>
      </c>
      <c r="M40" s="107">
        <f t="shared" si="3"/>
        <v>0</v>
      </c>
      <c r="N40" s="107">
        <f t="shared" si="4"/>
        <v>0</v>
      </c>
      <c r="O40" s="107">
        <f t="shared" si="5"/>
        <v>0</v>
      </c>
      <c r="P40" s="107">
        <f t="shared" si="6"/>
        <v>0</v>
      </c>
      <c r="Q40" s="107">
        <f t="shared" si="7"/>
        <v>0</v>
      </c>
      <c r="R40" s="107">
        <f t="shared" si="8"/>
        <v>0</v>
      </c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</row>
    <row r="41" spans="2:30" x14ac:dyDescent="0.45">
      <c r="B41" s="107">
        <f>SUMIFS(Data!C:C,Data!B:B,Сверка!$B$1,Data!A:A,Сверка!A15)</f>
        <v>143171</v>
      </c>
      <c r="C41" s="107">
        <f>SUMIFS(Data!D:D,Data!B:B,Сверка!$B$1,Data!A:A,Сверка!A15)</f>
        <v>143018.20000000001</v>
      </c>
      <c r="D41" s="107">
        <f>SUMIFS(Data!E:E,Data!B:B,Сверка!$B$1,Data!A:A,Сверка!A15)</f>
        <v>60.9</v>
      </c>
      <c r="E41" s="107">
        <f>SUMIFS(Data!F:F,Data!B:B,Сверка!$B$1,Data!A:A,Сверка!A15)</f>
        <v>6.5</v>
      </c>
      <c r="F41" s="107">
        <f>SUMIFS(Data!G:G,Data!B:B,Сверка!$B$1,Data!A:A,Сверка!A15)</f>
        <v>20780</v>
      </c>
      <c r="G41" s="107">
        <f>SUMIFS(Data!H:H,Data!B:B,Сверка!$B$1,Data!A:A,Сверка!A15)</f>
        <v>43686</v>
      </c>
      <c r="H41" s="107">
        <f>SUMIFS(Data!I:I,Data!B:B,Сверка!$B$1,Data!A:A,Сверка!A15)</f>
        <v>48243</v>
      </c>
      <c r="I41" s="107">
        <f>SUMIFS(Data!J:J,Data!B:B,Сверка!$B$1,Data!A:A,Сверка!A15)</f>
        <v>109.3</v>
      </c>
      <c r="K41" s="107">
        <f t="shared" si="1"/>
        <v>0</v>
      </c>
      <c r="L41" s="107">
        <f t="shared" si="2"/>
        <v>0</v>
      </c>
      <c r="M41" s="107">
        <f t="shared" si="3"/>
        <v>0</v>
      </c>
      <c r="N41" s="107">
        <f t="shared" si="4"/>
        <v>0</v>
      </c>
      <c r="O41" s="107">
        <f t="shared" si="5"/>
        <v>0</v>
      </c>
      <c r="P41" s="107">
        <f t="shared" si="6"/>
        <v>0</v>
      </c>
      <c r="Q41" s="107">
        <f t="shared" si="7"/>
        <v>0</v>
      </c>
      <c r="R41" s="107">
        <f t="shared" si="8"/>
        <v>0</v>
      </c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</row>
    <row r="42" spans="2:30" x14ac:dyDescent="0.45">
      <c r="B42" s="107">
        <f>SUMIFS(Data!C:C,Data!B:B,Сверка!$B$1,Data!A:A,Сверка!A16)</f>
        <v>143585.9</v>
      </c>
      <c r="C42" s="107">
        <f>SUMIFS(Data!D:D,Data!B:B,Сверка!$B$1,Data!A:A,Сверка!A16)</f>
        <v>143378.4</v>
      </c>
      <c r="D42" s="107">
        <f>SUMIFS(Data!E:E,Data!B:B,Сверка!$B$1,Data!A:A,Сверка!A16)</f>
        <v>60.1</v>
      </c>
      <c r="E42" s="107">
        <f>SUMIFS(Data!F:F,Data!B:B,Сверка!$B$1,Data!A:A,Сверка!A16)</f>
        <v>5.5</v>
      </c>
      <c r="F42" s="107">
        <f>SUMIFS(Data!G:G,Data!B:B,Сверка!$B$1,Data!A:A,Сверка!A16)</f>
        <v>23221</v>
      </c>
      <c r="G42" s="107">
        <f>SUMIFS(Data!H:H,Data!B:B,Сверка!$B$1,Data!A:A,Сверка!A16)</f>
        <v>48163</v>
      </c>
      <c r="H42" s="107">
        <f>SUMIFS(Data!I:I,Data!B:B,Сверка!$B$1,Data!A:A,Сверка!A16)</f>
        <v>56370</v>
      </c>
      <c r="I42" s="107">
        <f>SUMIFS(Data!J:J,Data!B:B,Сверка!$B$1,Data!A:A,Сверка!A16)</f>
        <v>108.3</v>
      </c>
      <c r="K42" s="107">
        <f t="shared" si="1"/>
        <v>0</v>
      </c>
      <c r="L42" s="107">
        <f t="shared" si="2"/>
        <v>0</v>
      </c>
      <c r="M42" s="107">
        <f t="shared" si="3"/>
        <v>0</v>
      </c>
      <c r="N42" s="107">
        <f t="shared" si="4"/>
        <v>0</v>
      </c>
      <c r="O42" s="107">
        <f t="shared" si="5"/>
        <v>0</v>
      </c>
      <c r="P42" s="107">
        <f t="shared" si="6"/>
        <v>0</v>
      </c>
      <c r="Q42" s="107">
        <f t="shared" si="7"/>
        <v>0</v>
      </c>
      <c r="R42" s="107">
        <f t="shared" si="8"/>
        <v>0</v>
      </c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</row>
    <row r="43" spans="2:30" x14ac:dyDescent="0.45">
      <c r="B43" s="107">
        <f>SUMIFS(Data!C:C,Data!B:B,Сверка!$B$1,Data!A:A,Сверка!A17)</f>
        <v>144025.29999999999</v>
      </c>
      <c r="C43" s="107">
        <f>SUMIFS(Data!D:D,Data!B:B,Сверка!$B$1,Data!A:A,Сверка!A17)</f>
        <v>143805.6</v>
      </c>
      <c r="D43" s="107">
        <f>SUMIFS(Data!E:E,Data!B:B,Сверка!$B$1,Data!A:A,Сверка!A17)</f>
        <v>59.3</v>
      </c>
      <c r="E43" s="107">
        <f>SUMIFS(Data!F:F,Data!B:B,Сверка!$B$1,Data!A:A,Сверка!A17)</f>
        <v>5.5</v>
      </c>
      <c r="F43" s="107">
        <f>SUMIFS(Data!G:G,Data!B:B,Сверка!$B$1,Data!A:A,Сверка!A17)</f>
        <v>25684</v>
      </c>
      <c r="G43" s="107">
        <f>SUMIFS(Data!H:H,Data!B:B,Сверка!$B$1,Data!A:A,Сверка!A17)</f>
        <v>50208</v>
      </c>
      <c r="H43" s="107">
        <f>SUMIFS(Data!I:I,Data!B:B,Сверка!$B$1,Data!A:A,Сверка!A17)</f>
        <v>56478</v>
      </c>
      <c r="I43" s="107">
        <f>SUMIFS(Data!J:J,Data!B:B,Сверка!$B$1,Data!A:A,Сверка!A17)</f>
        <v>104.3</v>
      </c>
      <c r="K43" s="107">
        <f t="shared" si="1"/>
        <v>0</v>
      </c>
      <c r="L43" s="107">
        <f t="shared" si="2"/>
        <v>0</v>
      </c>
      <c r="M43" s="107">
        <f t="shared" si="3"/>
        <v>0</v>
      </c>
      <c r="N43" s="107">
        <f t="shared" si="4"/>
        <v>0</v>
      </c>
      <c r="O43" s="107">
        <f t="shared" si="5"/>
        <v>0</v>
      </c>
      <c r="P43" s="107">
        <f t="shared" si="6"/>
        <v>0</v>
      </c>
      <c r="Q43" s="107">
        <f t="shared" si="7"/>
        <v>0</v>
      </c>
      <c r="R43" s="107">
        <f t="shared" si="8"/>
        <v>0</v>
      </c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</row>
    <row r="44" spans="2:30" x14ac:dyDescent="0.45">
      <c r="B44" s="107">
        <f>SUMIFS(Data!C:C,Data!B:B,Сверка!$B$1,Data!A:A,Сверка!A18)</f>
        <v>146744</v>
      </c>
      <c r="C44" s="107">
        <f>SUMIFS(Data!D:D,Data!B:B,Сверка!$B$1,Data!A:A,Сверка!A18)</f>
        <v>146508.20000000001</v>
      </c>
      <c r="D44" s="107">
        <f>SUMIFS(Data!E:E,Data!B:B,Сверка!$B$1,Data!A:A,Сверка!A18)</f>
        <v>58.4</v>
      </c>
      <c r="E44" s="107">
        <f>SUMIFS(Data!F:F,Data!B:B,Сверка!$B$1,Data!A:A,Сверка!A18)</f>
        <v>5.2</v>
      </c>
      <c r="F44" s="107">
        <f>SUMIFS(Data!G:G,Data!B:B,Сверка!$B$1,Data!A:A,Сверка!A18)</f>
        <v>27412</v>
      </c>
      <c r="G44" s="107">
        <f>SUMIFS(Data!H:H,Data!B:B,Сверка!$B$1,Data!A:A,Сверка!A18)</f>
        <v>51714</v>
      </c>
      <c r="H44" s="107">
        <f>SUMIFS(Data!I:I,Data!B:B,Сверка!$B$1,Data!A:A,Сверка!A18)</f>
        <v>58085</v>
      </c>
      <c r="I44" s="107">
        <f>SUMIFS(Data!J:J,Data!B:B,Сверка!$B$1,Data!A:A,Сверка!A18)</f>
        <v>104.6</v>
      </c>
      <c r="K44" s="107">
        <f t="shared" si="1"/>
        <v>0</v>
      </c>
      <c r="L44" s="107">
        <f t="shared" si="2"/>
        <v>0</v>
      </c>
      <c r="M44" s="107">
        <f t="shared" si="3"/>
        <v>0</v>
      </c>
      <c r="N44" s="107">
        <f t="shared" si="4"/>
        <v>0</v>
      </c>
      <c r="O44" s="107">
        <f t="shared" si="5"/>
        <v>0</v>
      </c>
      <c r="P44" s="107">
        <f t="shared" si="6"/>
        <v>0</v>
      </c>
      <c r="Q44" s="107">
        <f t="shared" si="7"/>
        <v>0</v>
      </c>
      <c r="R44" s="107">
        <f t="shared" si="8"/>
        <v>0</v>
      </c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</row>
    <row r="45" spans="2:30" x14ac:dyDescent="0.45">
      <c r="B45" s="107">
        <f>SUMIFS(Data!C:C,Data!B:B,Сверка!$B$1,Data!A:A,Сверка!A19)</f>
        <v>147182.29999999999</v>
      </c>
      <c r="C45" s="107">
        <f>SUMIFS(Data!D:D,Data!B:B,Сверка!$B$1,Data!A:A,Сверка!A19)</f>
        <v>146963.20000000001</v>
      </c>
      <c r="D45" s="107">
        <f>SUMIFS(Data!E:E,Data!B:B,Сверка!$B$1,Data!A:A,Сверка!A19)</f>
        <v>57.5</v>
      </c>
      <c r="E45" s="107">
        <f>SUMIFS(Data!F:F,Data!B:B,Сверка!$B$1,Data!A:A,Сверка!A19)</f>
        <v>5.6</v>
      </c>
      <c r="F45" s="107">
        <f>SUMIFS(Data!G:G,Data!B:B,Сверка!$B$1,Data!A:A,Сверка!A19)</f>
        <v>30254</v>
      </c>
      <c r="G45" s="107">
        <f>SUMIFS(Data!H:H,Data!B:B,Сверка!$B$1,Data!A:A,Сверка!A19)</f>
        <v>51530</v>
      </c>
      <c r="H45" s="107">
        <f>SUMIFS(Data!I:I,Data!B:B,Сверка!$B$1,Data!A:A,Сверка!A19)</f>
        <v>56283</v>
      </c>
      <c r="I45" s="107">
        <f>SUMIFS(Data!J:J,Data!B:B,Сверка!$B$1,Data!A:A,Сверка!A19)</f>
        <v>104.1</v>
      </c>
      <c r="K45" s="107">
        <f t="shared" si="1"/>
        <v>0</v>
      </c>
      <c r="L45" s="107">
        <f t="shared" si="2"/>
        <v>0</v>
      </c>
      <c r="M45" s="107">
        <f t="shared" si="3"/>
        <v>0</v>
      </c>
      <c r="N45" s="107">
        <f t="shared" si="4"/>
        <v>0</v>
      </c>
      <c r="O45" s="107">
        <f t="shared" si="5"/>
        <v>0</v>
      </c>
      <c r="P45" s="107">
        <f t="shared" si="6"/>
        <v>0</v>
      </c>
      <c r="Q45" s="107">
        <f t="shared" si="7"/>
        <v>0</v>
      </c>
      <c r="R45" s="107">
        <f t="shared" si="8"/>
        <v>0</v>
      </c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</row>
    <row r="46" spans="2:30" x14ac:dyDescent="0.45">
      <c r="B46" s="107">
        <f>SUMIFS(Data!C:C,Data!B:B,Сверка!$B$1,Data!A:A,Сверка!A20)</f>
        <v>147580</v>
      </c>
      <c r="C46" s="107">
        <f>SUMIFS(Data!D:D,Data!B:B,Сверка!$B$1,Data!A:A,Сверка!A20)</f>
        <v>147381.20000000001</v>
      </c>
      <c r="D46" s="107">
        <f>SUMIFS(Data!E:E,Data!B:B,Сверка!$B$1,Data!A:A,Сверка!A20)</f>
        <v>56.8</v>
      </c>
      <c r="E46" s="107">
        <f>SUMIFS(Data!F:F,Data!B:B,Сверка!$B$1,Data!A:A,Сверка!A20)</f>
        <v>5.5</v>
      </c>
      <c r="F46" s="107">
        <f>SUMIFS(Data!G:G,Data!B:B,Сверка!$B$1,Data!A:A,Сверка!A20)</f>
        <v>30865</v>
      </c>
      <c r="G46" s="107">
        <f>SUMIFS(Data!H:H,Data!B:B,Сверка!$B$1,Data!A:A,Сверка!A20)</f>
        <v>53287</v>
      </c>
      <c r="H46" s="107">
        <f>SUMIFS(Data!I:I,Data!B:B,Сверка!$B$1,Data!A:A,Сверка!A20)</f>
        <v>53983</v>
      </c>
      <c r="I46" s="107">
        <f>SUMIFS(Data!J:J,Data!B:B,Сверка!$B$1,Data!A:A,Сверка!A20)</f>
        <v>106.6</v>
      </c>
      <c r="K46" s="107">
        <f t="shared" si="1"/>
        <v>0</v>
      </c>
      <c r="L46" s="107">
        <f t="shared" si="2"/>
        <v>0</v>
      </c>
      <c r="M46" s="107">
        <f t="shared" si="3"/>
        <v>0</v>
      </c>
      <c r="N46" s="107">
        <f t="shared" si="4"/>
        <v>0</v>
      </c>
      <c r="O46" s="107">
        <f t="shared" si="5"/>
        <v>0</v>
      </c>
      <c r="P46" s="107">
        <f t="shared" si="6"/>
        <v>0</v>
      </c>
      <c r="Q46" s="107">
        <f t="shared" si="7"/>
        <v>0</v>
      </c>
      <c r="R46" s="107">
        <f t="shared" si="8"/>
        <v>0</v>
      </c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</row>
    <row r="47" spans="2:30" x14ac:dyDescent="0.45">
      <c r="B47" s="107">
        <f>SUMIFS(Data!C:C,Data!B:B,Сверка!$B$1,Data!A:A,Сверка!A21)</f>
        <v>147797.1</v>
      </c>
      <c r="C47" s="107">
        <f>SUMIFS(Data!D:D,Data!B:B,Сверка!$B$1,Data!A:A,Сверка!A21)</f>
        <v>147688.5</v>
      </c>
      <c r="D47" s="107">
        <f>SUMIFS(Data!E:E,Data!B:B,Сверка!$B$1,Data!A:A,Сверка!A21)</f>
        <v>56.2</v>
      </c>
      <c r="E47" s="107">
        <f>SUMIFS(Data!F:F,Data!B:B,Сверка!$B$1,Data!A:A,Сверка!A21)</f>
        <v>5.2</v>
      </c>
      <c r="F47" s="107">
        <f>SUMIFS(Data!G:G,Data!B:B,Сверка!$B$1,Data!A:A,Сверка!A21)</f>
        <v>31897</v>
      </c>
      <c r="G47" s="107">
        <f>SUMIFS(Data!H:H,Data!B:B,Сверка!$B$1,Data!A:A,Сверка!A21)</f>
        <v>56882</v>
      </c>
      <c r="H47" s="107">
        <f>SUMIFS(Data!I:I,Data!B:B,Сверка!$B$1,Data!A:A,Сверка!A21)</f>
        <v>52350</v>
      </c>
      <c r="I47" s="107">
        <f>SUMIFS(Data!J:J,Data!B:B,Сверка!$B$1,Data!A:A,Сверка!A21)</f>
        <v>104.9</v>
      </c>
      <c r="K47" s="107">
        <f t="shared" si="1"/>
        <v>0</v>
      </c>
      <c r="L47" s="107">
        <f t="shared" si="2"/>
        <v>0</v>
      </c>
      <c r="M47" s="107">
        <f t="shared" si="3"/>
        <v>0</v>
      </c>
      <c r="N47" s="107">
        <f t="shared" si="4"/>
        <v>0</v>
      </c>
      <c r="O47" s="107">
        <f t="shared" si="5"/>
        <v>0</v>
      </c>
      <c r="P47" s="107">
        <f t="shared" si="6"/>
        <v>0</v>
      </c>
      <c r="Q47" s="107">
        <f t="shared" si="7"/>
        <v>0</v>
      </c>
      <c r="R47" s="107">
        <f t="shared" si="8"/>
        <v>0</v>
      </c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</row>
    <row r="48" spans="2:30" x14ac:dyDescent="0.45">
      <c r="B48" s="107">
        <f>SUMIFS(Data!C:C,Data!B:B,Сверка!$B$1,Data!A:A,Сверка!A22)</f>
        <v>147840.70000000001</v>
      </c>
      <c r="C48" s="107">
        <f>SUMIFS(Data!D:D,Data!B:B,Сверка!$B$1,Data!A:A,Сверка!A22)</f>
        <v>147818.9</v>
      </c>
      <c r="D48" s="107">
        <f>SUMIFS(Data!E:E,Data!B:B,Сверка!$B$1,Data!A:A,Сверка!A22)</f>
        <v>55.6</v>
      </c>
      <c r="E48" s="107">
        <f>SUMIFS(Data!F:F,Data!B:B,Сверка!$B$1,Data!A:A,Сверка!A22)</f>
        <v>4.8</v>
      </c>
      <c r="F48" s="107">
        <f>SUMIFS(Data!G:G,Data!B:B,Сверка!$B$1,Data!A:A,Сверка!A22)</f>
        <v>33361</v>
      </c>
      <c r="G48" s="107">
        <f>SUMIFS(Data!H:H,Data!B:B,Сверка!$B$1,Data!A:A,Сверка!A22)</f>
        <v>61832</v>
      </c>
      <c r="H48" s="107">
        <f>SUMIFS(Data!I:I,Data!B:B,Сверка!$B$1,Data!A:A,Сверка!A22)</f>
        <v>54924</v>
      </c>
      <c r="I48" s="107">
        <f>SUMIFS(Data!J:J,Data!B:B,Сверка!$B$1,Data!A:A,Сверка!A22)</f>
        <v>106.5</v>
      </c>
      <c r="K48" s="107">
        <f t="shared" si="1"/>
        <v>0</v>
      </c>
      <c r="L48" s="107">
        <f t="shared" si="2"/>
        <v>0</v>
      </c>
      <c r="M48" s="107">
        <f t="shared" si="3"/>
        <v>0</v>
      </c>
      <c r="N48" s="107">
        <f t="shared" si="4"/>
        <v>0</v>
      </c>
      <c r="O48" s="107">
        <f t="shared" si="5"/>
        <v>0</v>
      </c>
      <c r="P48" s="107">
        <f t="shared" si="6"/>
        <v>0</v>
      </c>
      <c r="Q48" s="107">
        <f t="shared" si="7"/>
        <v>0</v>
      </c>
      <c r="R48" s="107">
        <f t="shared" si="8"/>
        <v>0</v>
      </c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</row>
    <row r="49" spans="1:30" x14ac:dyDescent="0.45">
      <c r="B49" s="107">
        <f>SUMIFS(Data!C:C,Data!B:B,Сверка!$B$1,Data!A:A,Сверка!A23)</f>
        <v>147959.29999999999</v>
      </c>
      <c r="C49" s="107">
        <f>SUMIFS(Data!D:D,Data!B:B,Сверка!$B$1,Data!A:A,Сверка!A23)</f>
        <v>147900</v>
      </c>
      <c r="D49" s="107">
        <f>SUMIFS(Data!E:E,Data!B:B,Сверка!$B$1,Data!A:A,Сверка!A23)</f>
        <v>56.6</v>
      </c>
      <c r="E49" s="107">
        <f>SUMIFS(Data!F:F,Data!B:B,Сверка!$B$1,Data!A:A,Сверка!A23)</f>
        <v>4.5999999999999996</v>
      </c>
      <c r="F49" s="107">
        <f>SUMIFS(Data!G:G,Data!B:B,Сверка!$B$1,Data!A:A,Сверка!A23)</f>
        <v>35506</v>
      </c>
      <c r="G49" s="107">
        <f>SUMIFS(Data!H:H,Data!B:B,Сверка!$B$1,Data!A:A,Сверка!A23)</f>
        <v>64059</v>
      </c>
      <c r="H49" s="107">
        <f>SUMIFS(Data!I:I,Data!B:B,Сверка!$B$1,Data!A:A,Сверка!A23)</f>
        <v>58528</v>
      </c>
      <c r="I49" s="107">
        <f>SUMIFS(Data!J:J,Data!B:B,Сверка!$B$1,Data!A:A,Сверка!A23)</f>
        <v>105</v>
      </c>
      <c r="K49" s="107">
        <f t="shared" si="1"/>
        <v>0</v>
      </c>
      <c r="L49" s="107">
        <f t="shared" si="2"/>
        <v>0</v>
      </c>
      <c r="M49" s="107">
        <f t="shared" si="3"/>
        <v>0</v>
      </c>
      <c r="N49" s="107">
        <f t="shared" si="4"/>
        <v>0</v>
      </c>
      <c r="O49" s="107">
        <f t="shared" si="5"/>
        <v>0</v>
      </c>
      <c r="P49" s="107">
        <f t="shared" si="6"/>
        <v>0</v>
      </c>
      <c r="Q49" s="107">
        <f t="shared" si="7"/>
        <v>0</v>
      </c>
      <c r="R49" s="107">
        <f t="shared" si="8"/>
        <v>0</v>
      </c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</row>
    <row r="50" spans="1:30" x14ac:dyDescent="0.45">
      <c r="B50" s="107">
        <f>SUMIFS(Data!C:C,Data!B:B,Сверка!$B$1,Data!A:A,Сверка!A24)</f>
        <v>147455.70000000001</v>
      </c>
      <c r="C50" s="107">
        <f>SUMIFS(Data!D:D,Data!B:B,Сверка!$B$1,Data!A:A,Сверка!A24)</f>
        <v>147707.5</v>
      </c>
      <c r="D50" s="107">
        <f>SUMIFS(Data!E:E,Data!B:B,Сверка!$B$1,Data!A:A,Сверка!A24)</f>
        <v>56.2</v>
      </c>
      <c r="E50" s="107">
        <f>SUMIFS(Data!F:F,Data!B:B,Сверка!$B$1,Data!A:A,Сверка!A24)</f>
        <v>5.8</v>
      </c>
      <c r="F50" s="107">
        <f>SUMIFS(Data!G:G,Data!B:B,Сверка!$B$1,Data!A:A,Сверка!A24)</f>
        <v>36240</v>
      </c>
      <c r="G50" s="107">
        <f>SUMIFS(Data!H:H,Data!B:B,Сверка!$B$1,Data!A:A,Сверка!A24)</f>
        <v>79003</v>
      </c>
      <c r="H50" s="107">
        <f>SUMIFS(Data!I:I,Data!B:B,Сверка!$B$1,Data!A:A,Сверка!A24)</f>
        <v>66712</v>
      </c>
      <c r="I50" s="107">
        <f>SUMIFS(Data!J:J,Data!B:B,Сверка!$B$1,Data!A:A,Сверка!A24)</f>
        <v>102.9</v>
      </c>
      <c r="K50" s="107">
        <f t="shared" si="1"/>
        <v>0</v>
      </c>
      <c r="L50" s="107">
        <f t="shared" si="2"/>
        <v>0</v>
      </c>
      <c r="M50" s="107">
        <f t="shared" si="3"/>
        <v>0</v>
      </c>
      <c r="N50" s="107">
        <f t="shared" si="4"/>
        <v>0</v>
      </c>
      <c r="O50" s="107">
        <f t="shared" si="5"/>
        <v>0</v>
      </c>
      <c r="P50" s="107">
        <f t="shared" si="6"/>
        <v>0</v>
      </c>
      <c r="Q50" s="107">
        <f t="shared" si="7"/>
        <v>0</v>
      </c>
      <c r="R50" s="107">
        <f t="shared" si="8"/>
        <v>0</v>
      </c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</row>
    <row r="51" spans="1:30" x14ac:dyDescent="0.45">
      <c r="B51" s="107">
        <f>SUMIFS(Data!C:C,Data!B:B,Сверка!$B$1,Data!A:A,Сверка!A25)</f>
        <v>146980.1</v>
      </c>
      <c r="C51" s="107">
        <f>SUMIFS(Data!D:D,Data!B:B,Сверка!$B$1,Data!A:A,Сверка!A25)</f>
        <v>147217.9</v>
      </c>
      <c r="D51" s="107">
        <f>SUMIFS(Data!E:E,Data!B:B,Сверка!$B$1,Data!A:A,Сверка!A25)</f>
        <v>57.4</v>
      </c>
      <c r="E51" s="107">
        <f>SUMIFS(Data!F:F,Data!B:B,Сверка!$B$1,Data!A:A,Сверка!A25)</f>
        <v>4.8</v>
      </c>
      <c r="F51" s="107">
        <f>SUMIFS(Data!G:G,Data!B:B,Сверка!$B$1,Data!A:A,Сверка!A25)</f>
        <v>40272</v>
      </c>
      <c r="G51" s="107">
        <f>SUMIFS(Data!H:H,Data!B:B,Сверка!$B$1,Data!A:A,Сверка!A25)</f>
        <v>98909</v>
      </c>
      <c r="H51" s="107">
        <f>SUMIFS(Data!I:I,Data!B:B,Сверка!$B$1,Data!A:A,Сверка!A25)</f>
        <v>76686</v>
      </c>
      <c r="I51" s="107">
        <f>SUMIFS(Data!J:J,Data!B:B,Сверка!$B$1,Data!A:A,Сверка!A25)</f>
        <v>111.3</v>
      </c>
      <c r="K51" s="107">
        <f t="shared" si="1"/>
        <v>0</v>
      </c>
      <c r="L51" s="107">
        <f t="shared" si="2"/>
        <v>0</v>
      </c>
      <c r="M51" s="107">
        <f t="shared" si="3"/>
        <v>0</v>
      </c>
      <c r="N51" s="107">
        <f t="shared" si="4"/>
        <v>0</v>
      </c>
      <c r="O51" s="107">
        <f t="shared" si="5"/>
        <v>0</v>
      </c>
      <c r="P51" s="107">
        <f t="shared" si="6"/>
        <v>0</v>
      </c>
      <c r="Q51" s="107">
        <f t="shared" si="7"/>
        <v>0</v>
      </c>
      <c r="R51" s="107">
        <f t="shared" si="8"/>
        <v>0</v>
      </c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</row>
    <row r="52" spans="1:30" x14ac:dyDescent="0.45">
      <c r="B52" s="107">
        <f>SUMIFS(Data!C:C,Data!B:B,Сверка!$B$1,Data!A:A,Сверка!A26)</f>
        <v>146447.4</v>
      </c>
      <c r="C52" s="107">
        <f>SUMIFS(Data!D:D,Data!B:B,Сверка!$B$1,Data!A:A,Сверка!A26)</f>
        <v>146713.70000000001</v>
      </c>
      <c r="D52" s="107">
        <f>SUMIFS(Data!E:E,Data!B:B,Сверка!$B$1,Data!A:A,Сверка!A26)</f>
        <v>57</v>
      </c>
      <c r="E52" s="107">
        <f>SUMIFS(Data!F:F,Data!B:B,Сверка!$B$1,Data!A:A,Сверка!A26)</f>
        <v>3.9</v>
      </c>
      <c r="F52" s="107">
        <f>SUMIFS(Data!G:G,Data!B:B,Сверка!$B$1,Data!A:A,Сверка!A26)</f>
        <v>44937</v>
      </c>
      <c r="G52" s="107">
        <f>SUMIFS(Data!H:H,Data!B:B,Сверка!$B$1,Data!A:A,Сверка!A26)</f>
        <v>122343</v>
      </c>
      <c r="H52" s="107">
        <f>SUMIFS(Data!I:I,Data!B:B,Сверка!$B$1,Data!A:A,Сверка!A26)</f>
        <v>94363</v>
      </c>
      <c r="I52" s="107">
        <f>SUMIFS(Data!J:J,Data!B:B,Сверка!$B$1,Data!A:A,Сверка!A26)</f>
        <v>108.1</v>
      </c>
      <c r="K52" s="107">
        <f t="shared" si="1"/>
        <v>0</v>
      </c>
      <c r="L52" s="107">
        <f t="shared" si="2"/>
        <v>0</v>
      </c>
      <c r="M52" s="107">
        <f t="shared" si="3"/>
        <v>0</v>
      </c>
      <c r="N52" s="107">
        <f t="shared" si="4"/>
        <v>0</v>
      </c>
      <c r="O52" s="107">
        <f t="shared" si="5"/>
        <v>0</v>
      </c>
      <c r="P52" s="107">
        <f t="shared" si="6"/>
        <v>0</v>
      </c>
      <c r="Q52" s="107">
        <f t="shared" si="7"/>
        <v>0</v>
      </c>
      <c r="R52" s="107">
        <f t="shared" si="8"/>
        <v>0</v>
      </c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</row>
    <row r="53" spans="1:30" x14ac:dyDescent="0.45"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</row>
    <row r="54" spans="1:30" x14ac:dyDescent="0.45"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</row>
    <row r="55" spans="1:30" x14ac:dyDescent="0.45"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</row>
    <row r="56" spans="1:30" x14ac:dyDescent="0.45">
      <c r="A56" s="103" t="s">
        <v>168</v>
      </c>
      <c r="B56" t="s">
        <v>212</v>
      </c>
    </row>
    <row r="57" spans="1:30" x14ac:dyDescent="0.45">
      <c r="A57" s="104">
        <v>2000</v>
      </c>
      <c r="B57" s="106">
        <v>89</v>
      </c>
    </row>
    <row r="58" spans="1:30" x14ac:dyDescent="0.45">
      <c r="A58" s="104">
        <v>2001</v>
      </c>
      <c r="B58" s="106">
        <v>89</v>
      </c>
      <c r="D58" s="81"/>
    </row>
    <row r="59" spans="1:30" x14ac:dyDescent="0.45">
      <c r="A59" s="104">
        <v>2002</v>
      </c>
      <c r="B59" s="106">
        <v>89</v>
      </c>
      <c r="D59" s="81"/>
    </row>
    <row r="60" spans="1:30" x14ac:dyDescent="0.45">
      <c r="A60" s="104">
        <v>2003</v>
      </c>
      <c r="B60" s="106">
        <v>89</v>
      </c>
      <c r="D60" s="81"/>
    </row>
    <row r="61" spans="1:30" x14ac:dyDescent="0.45">
      <c r="A61" s="104">
        <v>2004</v>
      </c>
      <c r="B61" s="106">
        <v>89</v>
      </c>
      <c r="D61" s="81"/>
    </row>
    <row r="62" spans="1:30" x14ac:dyDescent="0.45">
      <c r="A62" s="104">
        <v>2005</v>
      </c>
      <c r="B62" s="106">
        <v>89</v>
      </c>
      <c r="D62" s="81"/>
    </row>
    <row r="63" spans="1:30" x14ac:dyDescent="0.45">
      <c r="A63" s="104">
        <v>2006</v>
      </c>
      <c r="B63" s="106">
        <v>89</v>
      </c>
      <c r="D63" s="81"/>
    </row>
    <row r="64" spans="1:30" x14ac:dyDescent="0.45">
      <c r="A64" s="104">
        <v>2007</v>
      </c>
      <c r="B64" s="106">
        <v>89</v>
      </c>
      <c r="D64" s="81"/>
    </row>
    <row r="65" spans="1:4" x14ac:dyDescent="0.45">
      <c r="A65" s="104">
        <v>2008</v>
      </c>
      <c r="B65" s="106">
        <v>89</v>
      </c>
      <c r="D65" s="81"/>
    </row>
    <row r="66" spans="1:4" x14ac:dyDescent="0.45">
      <c r="A66" s="104">
        <v>2009</v>
      </c>
      <c r="B66" s="106">
        <v>89</v>
      </c>
      <c r="D66" s="81"/>
    </row>
    <row r="67" spans="1:4" x14ac:dyDescent="0.45">
      <c r="A67" s="104">
        <v>2010</v>
      </c>
      <c r="B67" s="106">
        <v>89</v>
      </c>
      <c r="D67" s="81"/>
    </row>
    <row r="68" spans="1:4" x14ac:dyDescent="0.45">
      <c r="A68" s="104">
        <v>2011</v>
      </c>
      <c r="B68" s="106">
        <v>89</v>
      </c>
      <c r="D68" s="81"/>
    </row>
    <row r="69" spans="1:4" x14ac:dyDescent="0.45">
      <c r="A69" s="104">
        <v>2012</v>
      </c>
      <c r="B69" s="106">
        <v>89</v>
      </c>
      <c r="D69" s="81"/>
    </row>
    <row r="70" spans="1:4" x14ac:dyDescent="0.45">
      <c r="A70" s="104">
        <v>2013</v>
      </c>
      <c r="B70" s="106">
        <v>89</v>
      </c>
      <c r="D70" s="81"/>
    </row>
    <row r="71" spans="1:4" x14ac:dyDescent="0.45">
      <c r="A71" s="104">
        <v>2014</v>
      </c>
      <c r="B71" s="106">
        <v>89</v>
      </c>
      <c r="D71" s="81"/>
    </row>
    <row r="72" spans="1:4" x14ac:dyDescent="0.45">
      <c r="A72" s="104">
        <v>2015</v>
      </c>
      <c r="B72" s="106">
        <v>89</v>
      </c>
      <c r="D72" s="81"/>
    </row>
    <row r="73" spans="1:4" x14ac:dyDescent="0.45">
      <c r="A73" s="104">
        <v>2016</v>
      </c>
      <c r="B73" s="106">
        <v>89</v>
      </c>
      <c r="D73" s="81"/>
    </row>
    <row r="74" spans="1:4" x14ac:dyDescent="0.45">
      <c r="A74" s="104">
        <v>2017</v>
      </c>
      <c r="B74" s="106">
        <v>89</v>
      </c>
      <c r="C74" s="81"/>
      <c r="D74" s="81"/>
    </row>
    <row r="75" spans="1:4" x14ac:dyDescent="0.45">
      <c r="A75" s="104">
        <v>2018</v>
      </c>
      <c r="B75" s="106">
        <v>89</v>
      </c>
      <c r="C75" s="81"/>
      <c r="D75" s="81"/>
    </row>
    <row r="76" spans="1:4" x14ac:dyDescent="0.45">
      <c r="A76" s="104">
        <v>2019</v>
      </c>
      <c r="B76" s="106">
        <v>89</v>
      </c>
      <c r="C76" s="81"/>
      <c r="D76" s="81"/>
    </row>
    <row r="77" spans="1:4" x14ac:dyDescent="0.45">
      <c r="A77" s="104">
        <v>2020</v>
      </c>
      <c r="B77" s="106">
        <v>89</v>
      </c>
      <c r="C77" s="81"/>
      <c r="D77" s="81"/>
    </row>
    <row r="78" spans="1:4" x14ac:dyDescent="0.45">
      <c r="A78" s="104">
        <v>2021</v>
      </c>
      <c r="B78" s="106">
        <v>89</v>
      </c>
      <c r="C78" s="81"/>
      <c r="D78" s="81"/>
    </row>
    <row r="79" spans="1:4" x14ac:dyDescent="0.45">
      <c r="A79" s="104">
        <v>2022</v>
      </c>
      <c r="B79" s="106">
        <v>89</v>
      </c>
      <c r="C79" s="81"/>
      <c r="D79" s="81"/>
    </row>
    <row r="80" spans="1:4" x14ac:dyDescent="0.45">
      <c r="A80" s="104" t="s">
        <v>169</v>
      </c>
      <c r="B80" s="106">
        <v>2047</v>
      </c>
      <c r="C80" s="81"/>
      <c r="D80" s="81"/>
    </row>
    <row r="81" spans="3:4" x14ac:dyDescent="0.45">
      <c r="C81" s="81"/>
      <c r="D81" s="81"/>
    </row>
    <row r="82" spans="3:4" x14ac:dyDescent="0.45">
      <c r="C82" s="81"/>
      <c r="D82" s="81"/>
    </row>
    <row r="83" spans="3:4" x14ac:dyDescent="0.45">
      <c r="C83" s="81"/>
      <c r="D83" s="81"/>
    </row>
    <row r="84" spans="3:4" x14ac:dyDescent="0.45">
      <c r="C84" s="81"/>
      <c r="D84" s="81"/>
    </row>
    <row r="85" spans="3:4" x14ac:dyDescent="0.45">
      <c r="C85" s="81"/>
      <c r="D85" s="81"/>
    </row>
    <row r="86" spans="3:4" x14ac:dyDescent="0.45">
      <c r="C86" s="81"/>
      <c r="D86" s="81"/>
    </row>
    <row r="87" spans="3:4" x14ac:dyDescent="0.45">
      <c r="C87" s="81"/>
      <c r="D87" s="81"/>
    </row>
    <row r="88" spans="3:4" x14ac:dyDescent="0.45">
      <c r="C88" s="81"/>
      <c r="D88" s="81"/>
    </row>
    <row r="89" spans="3:4" x14ac:dyDescent="0.45">
      <c r="C89" s="81"/>
      <c r="D89" s="81"/>
    </row>
    <row r="90" spans="3:4" x14ac:dyDescent="0.45">
      <c r="C90" s="81"/>
      <c r="D90" s="81"/>
    </row>
    <row r="91" spans="3:4" x14ac:dyDescent="0.45">
      <c r="C91" s="81"/>
      <c r="D91" s="81"/>
    </row>
    <row r="92" spans="3:4" x14ac:dyDescent="0.45">
      <c r="C92" s="81"/>
      <c r="D92" s="81"/>
    </row>
    <row r="93" spans="3:4" x14ac:dyDescent="0.45">
      <c r="C93" s="81"/>
      <c r="D93" s="81"/>
    </row>
    <row r="94" spans="3:4" x14ac:dyDescent="0.45">
      <c r="C94" s="81"/>
      <c r="D94" s="81"/>
    </row>
    <row r="95" spans="3:4" x14ac:dyDescent="0.45">
      <c r="C95" s="81"/>
      <c r="D95" s="81"/>
    </row>
    <row r="96" spans="3:4" x14ac:dyDescent="0.45">
      <c r="C96" s="81"/>
      <c r="D96" s="81"/>
    </row>
    <row r="97" spans="3:4" x14ac:dyDescent="0.45">
      <c r="C97" s="81"/>
      <c r="D97" s="81"/>
    </row>
    <row r="98" spans="3:4" x14ac:dyDescent="0.45">
      <c r="C98" s="81"/>
      <c r="D98" s="81"/>
    </row>
    <row r="99" spans="3:4" x14ac:dyDescent="0.45">
      <c r="C99" s="81"/>
      <c r="D99" s="81"/>
    </row>
    <row r="100" spans="3:4" x14ac:dyDescent="0.45">
      <c r="C100" s="81"/>
      <c r="D100" s="81"/>
    </row>
    <row r="101" spans="3:4" x14ac:dyDescent="0.45">
      <c r="C101" s="81"/>
      <c r="D101" s="81"/>
    </row>
    <row r="102" spans="3:4" x14ac:dyDescent="0.45">
      <c r="C102" s="81"/>
      <c r="D102" s="81"/>
    </row>
    <row r="103" spans="3:4" x14ac:dyDescent="0.45">
      <c r="C103" s="81"/>
      <c r="D103" s="81"/>
    </row>
    <row r="104" spans="3:4" x14ac:dyDescent="0.45">
      <c r="C104" s="81"/>
      <c r="D104" s="81"/>
    </row>
    <row r="105" spans="3:4" x14ac:dyDescent="0.45">
      <c r="C105" s="81"/>
      <c r="D105" s="81"/>
    </row>
    <row r="106" spans="3:4" x14ac:dyDescent="0.45">
      <c r="C106" s="81"/>
      <c r="D106" s="81"/>
    </row>
    <row r="107" spans="3:4" x14ac:dyDescent="0.45">
      <c r="C107" s="81"/>
      <c r="D107" s="81"/>
    </row>
    <row r="108" spans="3:4" x14ac:dyDescent="0.45">
      <c r="C108" s="81"/>
      <c r="D108" s="81"/>
    </row>
    <row r="109" spans="3:4" x14ac:dyDescent="0.45">
      <c r="C109" s="81"/>
      <c r="D109" s="81"/>
    </row>
    <row r="110" spans="3:4" x14ac:dyDescent="0.45">
      <c r="C110" s="81"/>
      <c r="D110" s="81"/>
    </row>
    <row r="111" spans="3:4" x14ac:dyDescent="0.45">
      <c r="C111" s="81"/>
      <c r="D111" s="81"/>
    </row>
    <row r="112" spans="3:4" x14ac:dyDescent="0.45">
      <c r="C112" s="81"/>
      <c r="D112" s="81"/>
    </row>
    <row r="113" spans="3:4" x14ac:dyDescent="0.45">
      <c r="C113" s="81"/>
      <c r="D113" s="81"/>
    </row>
    <row r="114" spans="3:4" x14ac:dyDescent="0.45">
      <c r="C114" s="81"/>
      <c r="D114" s="81"/>
    </row>
    <row r="115" spans="3:4" x14ac:dyDescent="0.45">
      <c r="C115" s="81"/>
      <c r="D115" s="81"/>
    </row>
    <row r="116" spans="3:4" x14ac:dyDescent="0.45">
      <c r="C116" s="81"/>
      <c r="D116" s="81"/>
    </row>
    <row r="117" spans="3:4" x14ac:dyDescent="0.45">
      <c r="C117" s="81"/>
      <c r="D117" s="81"/>
    </row>
    <row r="118" spans="3:4" x14ac:dyDescent="0.45">
      <c r="C118" s="81"/>
      <c r="D118" s="81"/>
    </row>
    <row r="119" spans="3:4" x14ac:dyDescent="0.45">
      <c r="C119" s="81"/>
      <c r="D119" s="81"/>
    </row>
    <row r="120" spans="3:4" x14ac:dyDescent="0.45">
      <c r="C120" s="81"/>
      <c r="D120" s="81"/>
    </row>
    <row r="121" spans="3:4" x14ac:dyDescent="0.45">
      <c r="C121" s="81"/>
      <c r="D121" s="81"/>
    </row>
    <row r="122" spans="3:4" x14ac:dyDescent="0.45">
      <c r="C122" s="81"/>
      <c r="D122" s="81"/>
    </row>
    <row r="123" spans="3:4" x14ac:dyDescent="0.45">
      <c r="C123" s="81"/>
      <c r="D123" s="81"/>
    </row>
    <row r="124" spans="3:4" x14ac:dyDescent="0.45">
      <c r="C124" s="81"/>
      <c r="D124" s="81"/>
    </row>
    <row r="125" spans="3:4" x14ac:dyDescent="0.45">
      <c r="C125" s="81"/>
      <c r="D125" s="81"/>
    </row>
    <row r="126" spans="3:4" x14ac:dyDescent="0.45">
      <c r="C126" s="81"/>
      <c r="D126" s="81"/>
    </row>
    <row r="127" spans="3:4" x14ac:dyDescent="0.45">
      <c r="C127" s="81"/>
      <c r="D127" s="81"/>
    </row>
    <row r="128" spans="3:4" x14ac:dyDescent="0.45">
      <c r="C128" s="81"/>
      <c r="D128" s="81"/>
    </row>
    <row r="129" spans="3:4" x14ac:dyDescent="0.45">
      <c r="C129" s="81"/>
      <c r="D129" s="81"/>
    </row>
    <row r="130" spans="3:4" x14ac:dyDescent="0.45">
      <c r="C130" s="81"/>
      <c r="D130" s="81"/>
    </row>
    <row r="131" spans="3:4" x14ac:dyDescent="0.45">
      <c r="C131" s="81"/>
      <c r="D131" s="81"/>
    </row>
    <row r="132" spans="3:4" x14ac:dyDescent="0.45">
      <c r="C132" s="81"/>
      <c r="D132" s="81"/>
    </row>
    <row r="133" spans="3:4" x14ac:dyDescent="0.45">
      <c r="C133" s="81"/>
      <c r="D133" s="81"/>
    </row>
    <row r="134" spans="3:4" x14ac:dyDescent="0.45">
      <c r="C134" s="81"/>
      <c r="D134" s="81"/>
    </row>
    <row r="135" spans="3:4" x14ac:dyDescent="0.45">
      <c r="C135" s="81"/>
      <c r="D135" s="81"/>
    </row>
    <row r="136" spans="3:4" x14ac:dyDescent="0.45">
      <c r="C136" s="81"/>
      <c r="D136" s="81"/>
    </row>
    <row r="137" spans="3:4" x14ac:dyDescent="0.45">
      <c r="C137" s="81"/>
      <c r="D137" s="81"/>
    </row>
    <row r="138" spans="3:4" x14ac:dyDescent="0.45">
      <c r="C138" s="81"/>
      <c r="D138" s="81"/>
    </row>
    <row r="139" spans="3:4" x14ac:dyDescent="0.45">
      <c r="C139" s="81"/>
      <c r="D139" s="81"/>
    </row>
    <row r="140" spans="3:4" x14ac:dyDescent="0.45">
      <c r="C140" s="81"/>
      <c r="D140" s="81"/>
    </row>
    <row r="141" spans="3:4" x14ac:dyDescent="0.45">
      <c r="C141" s="81"/>
      <c r="D141" s="81"/>
    </row>
    <row r="142" spans="3:4" x14ac:dyDescent="0.45">
      <c r="C142" s="81"/>
      <c r="D142" s="81"/>
    </row>
    <row r="143" spans="3:4" x14ac:dyDescent="0.45">
      <c r="C143" s="81"/>
      <c r="D143" s="81"/>
    </row>
    <row r="144" spans="3:4" x14ac:dyDescent="0.45">
      <c r="C144" s="81"/>
      <c r="D144" s="81"/>
    </row>
    <row r="145" spans="4:4" x14ac:dyDescent="0.45">
      <c r="D145" s="81" t="b">
        <f>A145=C145</f>
        <v>1</v>
      </c>
    </row>
  </sheetData>
  <pageMargins left="0.7" right="0.7" top="0.75" bottom="0.75" header="0.3" footer="0.3"/>
  <pageSetup orientation="portrait"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3"/>
  <sheetViews>
    <sheetView topLeftCell="A2" zoomScale="72" workbookViewId="0">
      <selection activeCell="A5" sqref="A5:XFD103"/>
    </sheetView>
  </sheetViews>
  <sheetFormatPr defaultRowHeight="14.25" x14ac:dyDescent="0.45"/>
  <sheetData>
    <row r="1" spans="1:25" x14ac:dyDescent="0.45">
      <c r="A1" s="90" t="s">
        <v>35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81"/>
    </row>
    <row r="2" spans="1:25" x14ac:dyDescent="0.45">
      <c r="A2" s="109" t="s">
        <v>134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81"/>
    </row>
    <row r="3" spans="1:25" ht="15.75" x14ac:dyDescent="0.45">
      <c r="A3" s="26" t="s">
        <v>135</v>
      </c>
      <c r="B3" s="27"/>
      <c r="C3" s="27"/>
      <c r="D3" s="27"/>
      <c r="E3" s="28"/>
      <c r="F3" s="28"/>
      <c r="G3" s="28"/>
      <c r="H3" s="28"/>
      <c r="I3" s="28"/>
      <c r="J3" s="28"/>
      <c r="K3" s="28"/>
      <c r="L3" s="28"/>
      <c r="M3" s="29"/>
      <c r="N3" s="29"/>
      <c r="O3" s="29"/>
      <c r="P3" s="29"/>
      <c r="Q3" s="29"/>
      <c r="R3" s="29"/>
      <c r="S3" s="29"/>
      <c r="T3" s="29"/>
      <c r="U3" s="16"/>
      <c r="V3" s="16"/>
      <c r="W3" s="16"/>
      <c r="X3" s="16"/>
      <c r="Y3" s="81"/>
    </row>
    <row r="4" spans="1:25" ht="14.65" thickBot="1" x14ac:dyDescent="0.5">
      <c r="A4" s="30" t="s">
        <v>136</v>
      </c>
      <c r="B4" s="30"/>
      <c r="C4" s="30"/>
      <c r="D4" s="31"/>
      <c r="E4" s="31"/>
      <c r="F4" s="31"/>
      <c r="G4" s="31"/>
      <c r="H4" s="31"/>
      <c r="I4" s="31"/>
      <c r="J4" s="31"/>
      <c r="K4" s="31"/>
      <c r="L4" s="31"/>
      <c r="M4" s="32"/>
      <c r="N4" s="32"/>
      <c r="O4" s="32"/>
      <c r="P4" s="32"/>
      <c r="Q4" s="32"/>
      <c r="R4" s="32"/>
      <c r="S4" s="32"/>
      <c r="T4" s="32"/>
      <c r="U4" s="16"/>
      <c r="V4" s="16"/>
      <c r="W4" s="16"/>
      <c r="X4" s="16"/>
      <c r="Y4" s="81"/>
    </row>
    <row r="5" spans="1:25" s="112" customFormat="1" ht="14.65" thickBot="1" x14ac:dyDescent="0.5">
      <c r="A5" s="110"/>
      <c r="B5" s="111">
        <v>2000</v>
      </c>
      <c r="C5" s="111">
        <v>2001</v>
      </c>
      <c r="D5" s="111">
        <v>2002</v>
      </c>
      <c r="E5" s="111">
        <v>2003</v>
      </c>
      <c r="F5" s="111">
        <v>2004</v>
      </c>
      <c r="G5" s="111">
        <v>2005</v>
      </c>
      <c r="H5" s="111">
        <v>2006</v>
      </c>
      <c r="I5" s="111">
        <v>2007</v>
      </c>
      <c r="J5" s="111">
        <v>2008</v>
      </c>
      <c r="K5" s="111">
        <v>2009</v>
      </c>
      <c r="L5" s="111">
        <v>2010</v>
      </c>
      <c r="M5" s="11">
        <v>2011</v>
      </c>
      <c r="N5" s="82">
        <v>2012</v>
      </c>
      <c r="O5" s="82">
        <v>2013</v>
      </c>
      <c r="P5" s="82">
        <v>2014</v>
      </c>
      <c r="Q5" s="82">
        <v>2015</v>
      </c>
      <c r="R5" s="82">
        <v>2016</v>
      </c>
      <c r="S5" s="11">
        <v>2017</v>
      </c>
      <c r="T5" s="11">
        <v>2018</v>
      </c>
      <c r="U5" s="82">
        <v>2019</v>
      </c>
      <c r="V5" s="82">
        <v>2020</v>
      </c>
      <c r="W5" s="82">
        <v>2021</v>
      </c>
      <c r="X5" s="82">
        <v>2022</v>
      </c>
    </row>
    <row r="6" spans="1:25" s="112" customFormat="1" ht="18" x14ac:dyDescent="0.45">
      <c r="A6" s="33" t="s">
        <v>40</v>
      </c>
      <c r="B6" s="34">
        <v>146303.6</v>
      </c>
      <c r="C6" s="34">
        <v>145649.29999999999</v>
      </c>
      <c r="D6" s="34">
        <v>144963.6</v>
      </c>
      <c r="E6" s="35">
        <v>144333.6</v>
      </c>
      <c r="F6" s="36">
        <v>143801</v>
      </c>
      <c r="G6" s="35">
        <v>143236.6</v>
      </c>
      <c r="H6" s="35">
        <v>142862.70000000001</v>
      </c>
      <c r="I6" s="35">
        <v>142747.5</v>
      </c>
      <c r="J6" s="35">
        <v>142737.20000000001</v>
      </c>
      <c r="K6" s="35">
        <v>142833.5</v>
      </c>
      <c r="L6" s="35">
        <v>142865.4</v>
      </c>
      <c r="M6" s="21">
        <v>143171</v>
      </c>
      <c r="N6" s="21">
        <v>143585.9</v>
      </c>
      <c r="O6" s="21">
        <v>144025.29999999999</v>
      </c>
      <c r="P6" s="21">
        <v>146744</v>
      </c>
      <c r="Q6" s="21">
        <v>147182.29999999999</v>
      </c>
      <c r="R6" s="21">
        <v>147580</v>
      </c>
      <c r="S6" s="21">
        <v>147797.1</v>
      </c>
      <c r="T6" s="21">
        <v>147840.70000000001</v>
      </c>
      <c r="U6" s="21">
        <v>147959.29999999999</v>
      </c>
      <c r="V6" s="21">
        <v>147455.70000000001</v>
      </c>
      <c r="W6" s="21">
        <v>146980.1</v>
      </c>
      <c r="X6" s="85">
        <v>146447.4</v>
      </c>
    </row>
    <row r="7" spans="1:25" s="112" customFormat="1" ht="36" x14ac:dyDescent="0.45">
      <c r="A7" s="37" t="s">
        <v>131</v>
      </c>
      <c r="B7" s="34">
        <v>38175.1</v>
      </c>
      <c r="C7" s="34">
        <v>38068.5</v>
      </c>
      <c r="D7" s="34">
        <v>37946.800000000003</v>
      </c>
      <c r="E7" s="38">
        <v>37965.1</v>
      </c>
      <c r="F7" s="38">
        <v>38044</v>
      </c>
      <c r="G7" s="38">
        <v>38109</v>
      </c>
      <c r="H7" s="39">
        <v>38183.4</v>
      </c>
      <c r="I7" s="39">
        <v>38210.1</v>
      </c>
      <c r="J7" s="39">
        <v>38263.300000000003</v>
      </c>
      <c r="K7" s="39">
        <v>38334.800000000003</v>
      </c>
      <c r="L7" s="39">
        <v>38445.699999999997</v>
      </c>
      <c r="M7" s="85">
        <v>38640.9</v>
      </c>
      <c r="N7" s="85">
        <v>38891.699999999997</v>
      </c>
      <c r="O7" s="85">
        <v>39142.400000000001</v>
      </c>
      <c r="P7" s="85">
        <v>39383</v>
      </c>
      <c r="Q7" s="85">
        <v>39650.300000000003</v>
      </c>
      <c r="R7" s="85">
        <v>39866.9</v>
      </c>
      <c r="S7" s="85">
        <v>40078.199999999997</v>
      </c>
      <c r="T7" s="85">
        <v>40254</v>
      </c>
      <c r="U7" s="85">
        <v>40418.400000000001</v>
      </c>
      <c r="V7" s="85">
        <v>40341</v>
      </c>
      <c r="W7" s="85">
        <v>40298.1</v>
      </c>
      <c r="X7" s="85">
        <v>40240.300000000003</v>
      </c>
    </row>
    <row r="8" spans="1:25" s="112" customFormat="1" ht="18" x14ac:dyDescent="0.45">
      <c r="A8" s="13" t="s">
        <v>41</v>
      </c>
      <c r="B8" s="40">
        <v>1507</v>
      </c>
      <c r="C8" s="40">
        <v>1508.1</v>
      </c>
      <c r="D8" s="40">
        <v>1511.9</v>
      </c>
      <c r="E8" s="41">
        <v>1513.9</v>
      </c>
      <c r="F8" s="41">
        <v>1511.7</v>
      </c>
      <c r="G8" s="41">
        <v>1511.7</v>
      </c>
      <c r="H8" s="41">
        <v>1514.2</v>
      </c>
      <c r="I8" s="41">
        <v>1520.1</v>
      </c>
      <c r="J8" s="41">
        <v>1526.3</v>
      </c>
      <c r="K8" s="41">
        <v>1531.8</v>
      </c>
      <c r="L8" s="41">
        <v>1532.4</v>
      </c>
      <c r="M8" s="88">
        <v>1536.6</v>
      </c>
      <c r="N8" s="88">
        <v>1541.9</v>
      </c>
      <c r="O8" s="88">
        <v>1545.5</v>
      </c>
      <c r="P8" s="88">
        <v>1549.8</v>
      </c>
      <c r="Q8" s="88">
        <v>1552.4</v>
      </c>
      <c r="R8" s="88">
        <v>1555.5</v>
      </c>
      <c r="S8" s="88">
        <v>1553</v>
      </c>
      <c r="T8" s="88">
        <v>1550.9</v>
      </c>
      <c r="U8" s="88">
        <v>1553</v>
      </c>
      <c r="V8" s="88">
        <v>1545.5</v>
      </c>
      <c r="W8" s="88">
        <v>1536.5</v>
      </c>
      <c r="X8" s="88">
        <v>1514.5</v>
      </c>
    </row>
    <row r="9" spans="1:25" s="112" customFormat="1" ht="18" x14ac:dyDescent="0.45">
      <c r="A9" s="13" t="s">
        <v>42</v>
      </c>
      <c r="B9" s="40">
        <v>1407.9</v>
      </c>
      <c r="C9" s="40">
        <v>1391.4</v>
      </c>
      <c r="D9" s="40">
        <v>1375</v>
      </c>
      <c r="E9" s="41">
        <v>1360.2</v>
      </c>
      <c r="F9" s="41">
        <v>1344.1</v>
      </c>
      <c r="G9" s="41">
        <v>1327.7</v>
      </c>
      <c r="H9" s="41">
        <v>1312.7</v>
      </c>
      <c r="I9" s="41">
        <v>1303.3</v>
      </c>
      <c r="J9" s="41">
        <v>1294.3</v>
      </c>
      <c r="K9" s="41">
        <v>1286.5</v>
      </c>
      <c r="L9" s="41">
        <v>1275.3</v>
      </c>
      <c r="M9" s="88">
        <v>1263.7</v>
      </c>
      <c r="N9" s="88">
        <v>1252.2</v>
      </c>
      <c r="O9" s="88">
        <v>1240.5999999999999</v>
      </c>
      <c r="P9" s="88">
        <v>1230.3</v>
      </c>
      <c r="Q9" s="88">
        <v>1223.0999999999999</v>
      </c>
      <c r="R9" s="88">
        <v>1218</v>
      </c>
      <c r="S9" s="88">
        <v>1208.2</v>
      </c>
      <c r="T9" s="88">
        <v>1197.1000000000001</v>
      </c>
      <c r="U9" s="88">
        <v>1189.2</v>
      </c>
      <c r="V9" s="88">
        <v>1179.0999999999999</v>
      </c>
      <c r="W9" s="88">
        <v>1164.5999999999999</v>
      </c>
      <c r="X9" s="88">
        <v>1152.5</v>
      </c>
    </row>
    <row r="10" spans="1:25" s="112" customFormat="1" ht="18" x14ac:dyDescent="0.45">
      <c r="A10" s="13" t="s">
        <v>43</v>
      </c>
      <c r="B10" s="40">
        <v>1558</v>
      </c>
      <c r="C10" s="40">
        <v>1539.2</v>
      </c>
      <c r="D10" s="40">
        <v>1520.1</v>
      </c>
      <c r="E10" s="41">
        <v>1509.6</v>
      </c>
      <c r="F10" s="41">
        <v>1497.6</v>
      </c>
      <c r="G10" s="41">
        <v>1486.5</v>
      </c>
      <c r="H10" s="41">
        <v>1475.9</v>
      </c>
      <c r="I10" s="41">
        <v>1466.8</v>
      </c>
      <c r="J10" s="41">
        <v>1457.9</v>
      </c>
      <c r="K10" s="41">
        <v>1449.8</v>
      </c>
      <c r="L10" s="41">
        <v>1441.1</v>
      </c>
      <c r="M10" s="88">
        <v>1433.6</v>
      </c>
      <c r="N10" s="88">
        <v>1425</v>
      </c>
      <c r="O10" s="88">
        <v>1418.2</v>
      </c>
      <c r="P10" s="88">
        <v>1412.1</v>
      </c>
      <c r="Q10" s="88">
        <v>1405.5</v>
      </c>
      <c r="R10" s="88">
        <v>1399.8</v>
      </c>
      <c r="S10" s="88">
        <v>1390.2</v>
      </c>
      <c r="T10" s="88">
        <v>1379.4</v>
      </c>
      <c r="U10" s="88">
        <v>1373.7</v>
      </c>
      <c r="V10" s="88">
        <v>1359</v>
      </c>
      <c r="W10" s="88">
        <v>1342.3</v>
      </c>
      <c r="X10" s="88">
        <v>1325.5</v>
      </c>
    </row>
    <row r="11" spans="1:25" s="112" customFormat="1" ht="18" x14ac:dyDescent="0.45">
      <c r="A11" s="13" t="s">
        <v>44</v>
      </c>
      <c r="B11" s="40">
        <v>2422.4</v>
      </c>
      <c r="C11" s="40">
        <v>2397.1</v>
      </c>
      <c r="D11" s="40">
        <v>2374.4</v>
      </c>
      <c r="E11" s="41">
        <v>2367.4</v>
      </c>
      <c r="F11" s="41">
        <v>2364.9</v>
      </c>
      <c r="G11" s="41">
        <v>2360.9</v>
      </c>
      <c r="H11" s="41">
        <v>2353.8000000000002</v>
      </c>
      <c r="I11" s="41">
        <v>2344.4</v>
      </c>
      <c r="J11" s="42">
        <v>2339</v>
      </c>
      <c r="K11" s="42">
        <v>2334.9</v>
      </c>
      <c r="L11" s="41">
        <v>2334.8000000000002</v>
      </c>
      <c r="M11" s="88">
        <v>2332.6999999999998</v>
      </c>
      <c r="N11" s="88">
        <v>2332.9</v>
      </c>
      <c r="O11" s="88">
        <v>2332.9</v>
      </c>
      <c r="P11" s="88">
        <v>2336.4</v>
      </c>
      <c r="Q11" s="88">
        <v>2340.1</v>
      </c>
      <c r="R11" s="88">
        <v>2343.4</v>
      </c>
      <c r="S11" s="88">
        <v>2343.1</v>
      </c>
      <c r="T11" s="88">
        <v>2338.6</v>
      </c>
      <c r="U11" s="88">
        <v>2336.3000000000002</v>
      </c>
      <c r="V11" s="88">
        <v>2319.1</v>
      </c>
      <c r="W11" s="88">
        <v>2302.6</v>
      </c>
      <c r="X11" s="88">
        <v>2285.3000000000002</v>
      </c>
    </row>
    <row r="12" spans="1:25" s="112" customFormat="1" ht="18" x14ac:dyDescent="0.45">
      <c r="A12" s="13" t="s">
        <v>45</v>
      </c>
      <c r="B12" s="40">
        <v>1179</v>
      </c>
      <c r="C12" s="40">
        <v>1161.9000000000001</v>
      </c>
      <c r="D12" s="40">
        <v>1144.5</v>
      </c>
      <c r="E12" s="42">
        <v>1131</v>
      </c>
      <c r="F12" s="41">
        <v>1116.7</v>
      </c>
      <c r="G12" s="41">
        <v>1101.8</v>
      </c>
      <c r="H12" s="41">
        <v>1089.8</v>
      </c>
      <c r="I12" s="41">
        <v>1081.0999999999999</v>
      </c>
      <c r="J12" s="41">
        <v>1074.3</v>
      </c>
      <c r="K12" s="41">
        <v>1067.8</v>
      </c>
      <c r="L12" s="41">
        <v>1060.0999999999999</v>
      </c>
      <c r="M12" s="88">
        <v>1049.0999999999999</v>
      </c>
      <c r="N12" s="88">
        <v>1039.2</v>
      </c>
      <c r="O12" s="88">
        <v>1028.5</v>
      </c>
      <c r="P12" s="88">
        <v>1017.4</v>
      </c>
      <c r="Q12" s="88">
        <v>1005.1999999999999</v>
      </c>
      <c r="R12" s="88">
        <v>993.8</v>
      </c>
      <c r="S12" s="88">
        <v>980.6</v>
      </c>
      <c r="T12" s="88">
        <v>965.3</v>
      </c>
      <c r="U12" s="88">
        <v>953.6</v>
      </c>
      <c r="V12" s="88">
        <v>938.8</v>
      </c>
      <c r="W12" s="88">
        <v>924.1</v>
      </c>
      <c r="X12" s="88">
        <v>914.7</v>
      </c>
    </row>
    <row r="13" spans="1:25" s="112" customFormat="1" ht="18" x14ac:dyDescent="0.45">
      <c r="A13" s="13" t="s">
        <v>46</v>
      </c>
      <c r="B13" s="40">
        <v>1060.3</v>
      </c>
      <c r="C13" s="40">
        <v>1049.5999999999999</v>
      </c>
      <c r="D13" s="40">
        <v>1038.5999999999999</v>
      </c>
      <c r="E13" s="41">
        <v>1031.7</v>
      </c>
      <c r="F13" s="41">
        <v>1027.5999999999999</v>
      </c>
      <c r="G13" s="41">
        <v>1023.3</v>
      </c>
      <c r="H13" s="41">
        <v>1020.2</v>
      </c>
      <c r="I13" s="41">
        <v>1017.7</v>
      </c>
      <c r="J13" s="41">
        <v>1015.6</v>
      </c>
      <c r="K13" s="42">
        <v>1015</v>
      </c>
      <c r="L13" s="41">
        <v>1009.2</v>
      </c>
      <c r="M13" s="88">
        <v>1013.8</v>
      </c>
      <c r="N13" s="88">
        <v>1016.7</v>
      </c>
      <c r="O13" s="88">
        <v>1020.9</v>
      </c>
      <c r="P13" s="88">
        <v>1032.0999999999999</v>
      </c>
      <c r="Q13" s="88">
        <v>1037</v>
      </c>
      <c r="R13" s="88">
        <v>1047.4000000000001</v>
      </c>
      <c r="S13" s="88">
        <v>1050.5</v>
      </c>
      <c r="T13" s="88">
        <v>1053.4000000000001</v>
      </c>
      <c r="U13" s="88">
        <v>1052.2</v>
      </c>
      <c r="V13" s="88">
        <v>1056</v>
      </c>
      <c r="W13" s="88">
        <v>1073.3</v>
      </c>
      <c r="X13" s="88">
        <v>1070.9000000000001</v>
      </c>
    </row>
    <row r="14" spans="1:25" s="112" customFormat="1" ht="18" x14ac:dyDescent="0.45">
      <c r="A14" s="13" t="s">
        <v>47</v>
      </c>
      <c r="B14" s="40">
        <v>754</v>
      </c>
      <c r="C14" s="40">
        <v>743.9</v>
      </c>
      <c r="D14" s="40">
        <v>734.5</v>
      </c>
      <c r="E14" s="41">
        <v>723.1</v>
      </c>
      <c r="F14" s="42">
        <v>712</v>
      </c>
      <c r="G14" s="41">
        <v>699.8</v>
      </c>
      <c r="H14" s="41">
        <v>689.8</v>
      </c>
      <c r="I14" s="41">
        <v>683.4</v>
      </c>
      <c r="J14" s="41">
        <v>677.8</v>
      </c>
      <c r="K14" s="41">
        <v>672.9</v>
      </c>
      <c r="L14" s="41">
        <v>666.4</v>
      </c>
      <c r="M14" s="88">
        <v>657.80000000000007</v>
      </c>
      <c r="N14" s="88">
        <v>651.1</v>
      </c>
      <c r="O14" s="88">
        <v>644.6</v>
      </c>
      <c r="P14" s="88">
        <v>638.70000000000005</v>
      </c>
      <c r="Q14" s="88">
        <v>631.79999999999995</v>
      </c>
      <c r="R14" s="88">
        <v>624.5</v>
      </c>
      <c r="S14" s="88">
        <v>615.70000000000005</v>
      </c>
      <c r="T14" s="88">
        <v>605.70000000000005</v>
      </c>
      <c r="U14" s="88">
        <v>598</v>
      </c>
      <c r="V14" s="88">
        <v>589.20000000000005</v>
      </c>
      <c r="W14" s="88">
        <v>578</v>
      </c>
      <c r="X14" s="88">
        <v>571.9</v>
      </c>
    </row>
    <row r="15" spans="1:25" s="112" customFormat="1" ht="18" x14ac:dyDescent="0.45">
      <c r="A15" s="13" t="s">
        <v>48</v>
      </c>
      <c r="B15" s="40">
        <v>1266.4000000000001</v>
      </c>
      <c r="C15" s="40">
        <v>1248.5999999999999</v>
      </c>
      <c r="D15" s="40">
        <v>1231.0999999999999</v>
      </c>
      <c r="E15" s="41">
        <v>1213.4000000000001</v>
      </c>
      <c r="F15" s="41">
        <v>1195.8</v>
      </c>
      <c r="G15" s="41">
        <v>1177.5999999999999</v>
      </c>
      <c r="H15" s="41">
        <v>1161.5999999999999</v>
      </c>
      <c r="I15" s="41">
        <v>1151.9000000000001</v>
      </c>
      <c r="J15" s="41">
        <v>1143.3</v>
      </c>
      <c r="K15" s="42">
        <v>1135</v>
      </c>
      <c r="L15" s="41">
        <v>1125.7</v>
      </c>
      <c r="M15" s="88">
        <v>1121</v>
      </c>
      <c r="N15" s="88">
        <v>1118.2</v>
      </c>
      <c r="O15" s="88">
        <v>1117.3</v>
      </c>
      <c r="P15" s="88">
        <v>1115.2</v>
      </c>
      <c r="Q15" s="88">
        <v>1117.5</v>
      </c>
      <c r="R15" s="88">
        <v>1120</v>
      </c>
      <c r="S15" s="88">
        <v>1111.8</v>
      </c>
      <c r="T15" s="88">
        <v>1103.2</v>
      </c>
      <c r="U15" s="88">
        <v>1099.5999999999999</v>
      </c>
      <c r="V15" s="88">
        <v>1091.5999999999999</v>
      </c>
      <c r="W15" s="88">
        <v>1078.2</v>
      </c>
      <c r="X15" s="88">
        <v>1067</v>
      </c>
    </row>
    <row r="16" spans="1:25" s="112" customFormat="1" ht="18" x14ac:dyDescent="0.45">
      <c r="A16" s="13" t="s">
        <v>49</v>
      </c>
      <c r="B16" s="40">
        <v>1228.0999999999999</v>
      </c>
      <c r="C16" s="40">
        <v>1220.5</v>
      </c>
      <c r="D16" s="40">
        <v>1211</v>
      </c>
      <c r="E16" s="41">
        <v>1205.3</v>
      </c>
      <c r="F16" s="41">
        <v>1198.5999999999999</v>
      </c>
      <c r="G16" s="41">
        <v>1193.9000000000001</v>
      </c>
      <c r="H16" s="41">
        <v>1190.4000000000001</v>
      </c>
      <c r="I16" s="41">
        <v>1186.7</v>
      </c>
      <c r="J16" s="42">
        <v>1182</v>
      </c>
      <c r="K16" s="42">
        <v>1177</v>
      </c>
      <c r="L16" s="42">
        <v>1172</v>
      </c>
      <c r="M16" s="88">
        <v>1168.0999999999999</v>
      </c>
      <c r="N16" s="88">
        <v>1166.5</v>
      </c>
      <c r="O16" s="88">
        <v>1166.0999999999999</v>
      </c>
      <c r="P16" s="88">
        <v>1166.2</v>
      </c>
      <c r="Q16" s="88">
        <v>1167</v>
      </c>
      <c r="R16" s="88">
        <v>1169.5</v>
      </c>
      <c r="S16" s="88">
        <v>1165.8</v>
      </c>
      <c r="T16" s="88">
        <v>1162</v>
      </c>
      <c r="U16" s="88">
        <v>1159.7</v>
      </c>
      <c r="V16" s="88">
        <v>1150.5999999999999</v>
      </c>
      <c r="W16" s="88">
        <v>1138.0999999999999</v>
      </c>
      <c r="X16" s="88">
        <v>1126.3</v>
      </c>
    </row>
    <row r="17" spans="1:24" s="112" customFormat="1" ht="18" x14ac:dyDescent="0.45">
      <c r="A17" s="13" t="s">
        <v>50</v>
      </c>
      <c r="B17" s="40">
        <v>6613.5</v>
      </c>
      <c r="C17" s="40">
        <v>6609.2</v>
      </c>
      <c r="D17" s="40">
        <v>6616.9</v>
      </c>
      <c r="E17" s="41">
        <v>6671.3</v>
      </c>
      <c r="F17" s="41">
        <v>6736.7</v>
      </c>
      <c r="G17" s="41">
        <v>6783.8</v>
      </c>
      <c r="H17" s="41">
        <v>6846.8</v>
      </c>
      <c r="I17" s="41">
        <v>6895.4</v>
      </c>
      <c r="J17" s="42">
        <v>6958</v>
      </c>
      <c r="K17" s="42">
        <v>7024.2</v>
      </c>
      <c r="L17" s="41">
        <v>7106.2</v>
      </c>
      <c r="M17" s="88">
        <v>7243.7</v>
      </c>
      <c r="N17" s="88">
        <v>7385.5</v>
      </c>
      <c r="O17" s="88">
        <v>7519.7</v>
      </c>
      <c r="P17" s="88">
        <v>7666.3</v>
      </c>
      <c r="Q17" s="88">
        <v>7805.8</v>
      </c>
      <c r="R17" s="88">
        <v>7960</v>
      </c>
      <c r="S17" s="88">
        <v>8088.3</v>
      </c>
      <c r="T17" s="88">
        <v>8233.2000000000007</v>
      </c>
      <c r="U17" s="88">
        <v>8372.9</v>
      </c>
      <c r="V17" s="88">
        <v>8436.9</v>
      </c>
      <c r="W17" s="88">
        <v>8542.2999999999993</v>
      </c>
      <c r="X17" s="88">
        <v>8591.7000000000007</v>
      </c>
    </row>
    <row r="18" spans="1:24" s="112" customFormat="1" ht="18" x14ac:dyDescent="0.45">
      <c r="A18" s="13" t="s">
        <v>51</v>
      </c>
      <c r="B18" s="40">
        <v>876.7</v>
      </c>
      <c r="C18" s="40">
        <v>867.6</v>
      </c>
      <c r="D18" s="40">
        <v>858.3</v>
      </c>
      <c r="E18" s="41">
        <v>847.1</v>
      </c>
      <c r="F18" s="41">
        <v>835.2</v>
      </c>
      <c r="G18" s="41">
        <v>822.1</v>
      </c>
      <c r="H18" s="41">
        <v>811.4</v>
      </c>
      <c r="I18" s="41">
        <v>805.2</v>
      </c>
      <c r="J18" s="41">
        <v>798.9</v>
      </c>
      <c r="K18" s="41">
        <v>793.1</v>
      </c>
      <c r="L18" s="41">
        <v>785.6</v>
      </c>
      <c r="M18" s="88">
        <v>780.9</v>
      </c>
      <c r="N18" s="88">
        <v>775.1</v>
      </c>
      <c r="O18" s="88">
        <v>768.9</v>
      </c>
      <c r="P18" s="88">
        <v>763.8</v>
      </c>
      <c r="Q18" s="88">
        <v>757.9</v>
      </c>
      <c r="R18" s="88">
        <v>752.6</v>
      </c>
      <c r="S18" s="88">
        <v>744.7</v>
      </c>
      <c r="T18" s="88">
        <v>736.5</v>
      </c>
      <c r="U18" s="88">
        <v>730.2</v>
      </c>
      <c r="V18" s="88">
        <v>721</v>
      </c>
      <c r="W18" s="88">
        <v>710</v>
      </c>
      <c r="X18" s="88">
        <v>700.3</v>
      </c>
    </row>
    <row r="19" spans="1:24" s="112" customFormat="1" ht="18" x14ac:dyDescent="0.45">
      <c r="A19" s="13" t="s">
        <v>52</v>
      </c>
      <c r="B19" s="40">
        <v>1258.8</v>
      </c>
      <c r="C19" s="40">
        <v>1241</v>
      </c>
      <c r="D19" s="40">
        <v>1223.7</v>
      </c>
      <c r="E19" s="41">
        <v>1210.3</v>
      </c>
      <c r="F19" s="41">
        <v>1199.4000000000001</v>
      </c>
      <c r="G19" s="41">
        <v>1188.8</v>
      </c>
      <c r="H19" s="41">
        <v>1181.5</v>
      </c>
      <c r="I19" s="41">
        <v>1174.3</v>
      </c>
      <c r="J19" s="41">
        <v>1167.9000000000001</v>
      </c>
      <c r="K19" s="41">
        <v>1161.8</v>
      </c>
      <c r="L19" s="41">
        <v>1151.8</v>
      </c>
      <c r="M19" s="88">
        <v>1149.5999999999999</v>
      </c>
      <c r="N19" s="88">
        <v>1147</v>
      </c>
      <c r="O19" s="88">
        <v>1144.4000000000001</v>
      </c>
      <c r="P19" s="88">
        <v>1140.2</v>
      </c>
      <c r="Q19" s="88">
        <v>1136.0999999999999</v>
      </c>
      <c r="R19" s="88">
        <v>1134</v>
      </c>
      <c r="S19" s="88">
        <v>1129.9000000000001</v>
      </c>
      <c r="T19" s="88">
        <v>1123.8</v>
      </c>
      <c r="U19" s="88">
        <v>1119.8</v>
      </c>
      <c r="V19" s="88">
        <v>1110.4000000000001</v>
      </c>
      <c r="W19" s="88">
        <v>1098.5999999999999</v>
      </c>
      <c r="X19" s="88">
        <v>1088.9000000000001</v>
      </c>
    </row>
    <row r="20" spans="1:24" s="112" customFormat="1" ht="18" x14ac:dyDescent="0.45">
      <c r="A20" s="13" t="s">
        <v>53</v>
      </c>
      <c r="B20" s="40">
        <v>1082.2</v>
      </c>
      <c r="C20" s="40">
        <v>1063.3</v>
      </c>
      <c r="D20" s="40">
        <v>1045.9000000000001</v>
      </c>
      <c r="E20" s="41">
        <v>1039.0999999999999</v>
      </c>
      <c r="F20" s="41">
        <v>1032.3</v>
      </c>
      <c r="G20" s="41">
        <v>1025.4000000000001</v>
      </c>
      <c r="H20" s="41">
        <v>1017.9</v>
      </c>
      <c r="I20" s="42">
        <v>1009</v>
      </c>
      <c r="J20" s="41">
        <v>1000.7</v>
      </c>
      <c r="K20" s="42">
        <v>993</v>
      </c>
      <c r="L20" s="41">
        <v>982.9</v>
      </c>
      <c r="M20" s="88">
        <v>978.3</v>
      </c>
      <c r="N20" s="88">
        <v>970.8</v>
      </c>
      <c r="O20" s="88">
        <v>961.4</v>
      </c>
      <c r="P20" s="88">
        <v>956.1</v>
      </c>
      <c r="Q20" s="88">
        <v>948</v>
      </c>
      <c r="R20" s="88">
        <v>940.6</v>
      </c>
      <c r="S20" s="88">
        <v>934.8</v>
      </c>
      <c r="T20" s="88">
        <v>925.7</v>
      </c>
      <c r="U20" s="88">
        <v>916.2</v>
      </c>
      <c r="V20" s="88">
        <v>900.3</v>
      </c>
      <c r="W20" s="88">
        <v>886.9</v>
      </c>
      <c r="X20" s="88">
        <v>873</v>
      </c>
    </row>
    <row r="21" spans="1:24" s="112" customFormat="1" ht="18" x14ac:dyDescent="0.45">
      <c r="A21" s="13" t="s">
        <v>54</v>
      </c>
      <c r="B21" s="40">
        <v>1213.5999999999999</v>
      </c>
      <c r="C21" s="40">
        <v>1193.4000000000001</v>
      </c>
      <c r="D21" s="40">
        <v>1174.2</v>
      </c>
      <c r="E21" s="41">
        <v>1161.9000000000001</v>
      </c>
      <c r="F21" s="41">
        <v>1150.8</v>
      </c>
      <c r="G21" s="41">
        <v>1138.5999999999999</v>
      </c>
      <c r="H21" s="42">
        <v>1127</v>
      </c>
      <c r="I21" s="41">
        <v>1116.4000000000001</v>
      </c>
      <c r="J21" s="41">
        <v>1107.8</v>
      </c>
      <c r="K21" s="41">
        <v>1099.7</v>
      </c>
      <c r="L21" s="41">
        <v>1089.7</v>
      </c>
      <c r="M21" s="88">
        <v>1082.3</v>
      </c>
      <c r="N21" s="88">
        <v>1075.4000000000001</v>
      </c>
      <c r="O21" s="88">
        <v>1068.7</v>
      </c>
      <c r="P21" s="88">
        <v>1061.9000000000001</v>
      </c>
      <c r="Q21" s="88">
        <v>1049.8</v>
      </c>
      <c r="R21" s="88">
        <v>1039.7</v>
      </c>
      <c r="S21" s="88">
        <v>1033</v>
      </c>
      <c r="T21" s="88">
        <v>1015.3</v>
      </c>
      <c r="U21" s="88">
        <v>1005.8</v>
      </c>
      <c r="V21" s="88">
        <v>993</v>
      </c>
      <c r="W21" s="88">
        <v>979.1</v>
      </c>
      <c r="X21" s="88">
        <v>966.3</v>
      </c>
    </row>
    <row r="22" spans="1:24" s="112" customFormat="1" ht="18" x14ac:dyDescent="0.45">
      <c r="A22" s="13" t="s">
        <v>55</v>
      </c>
      <c r="B22" s="40">
        <v>1519.6</v>
      </c>
      <c r="C22" s="40">
        <v>1491.4</v>
      </c>
      <c r="D22" s="40">
        <v>1465.6</v>
      </c>
      <c r="E22" s="41">
        <v>1447.8</v>
      </c>
      <c r="F22" s="41">
        <v>1432.6</v>
      </c>
      <c r="G22" s="41">
        <v>1415.3</v>
      </c>
      <c r="H22" s="41">
        <v>1398.9</v>
      </c>
      <c r="I22" s="42">
        <v>1387</v>
      </c>
      <c r="J22" s="41">
        <v>1375.4</v>
      </c>
      <c r="K22" s="41">
        <v>1365.3</v>
      </c>
      <c r="L22" s="41">
        <v>1350.1</v>
      </c>
      <c r="M22" s="88">
        <v>1341.8</v>
      </c>
      <c r="N22" s="88">
        <v>1333.3</v>
      </c>
      <c r="O22" s="88">
        <v>1324.1</v>
      </c>
      <c r="P22" s="88">
        <v>1313.5</v>
      </c>
      <c r="Q22" s="88">
        <v>1302.8</v>
      </c>
      <c r="R22" s="88">
        <v>1294.5</v>
      </c>
      <c r="S22" s="88">
        <v>1281.2</v>
      </c>
      <c r="T22" s="88">
        <v>1266.5999999999999</v>
      </c>
      <c r="U22" s="88">
        <v>1257</v>
      </c>
      <c r="V22" s="88">
        <v>1241.8</v>
      </c>
      <c r="W22" s="88">
        <v>1226</v>
      </c>
      <c r="X22" s="88">
        <v>1211.2</v>
      </c>
    </row>
    <row r="23" spans="1:24" s="112" customFormat="1" ht="18" x14ac:dyDescent="0.45">
      <c r="A23" s="13" t="s">
        <v>56</v>
      </c>
      <c r="B23" s="40">
        <v>1719.7</v>
      </c>
      <c r="C23" s="40">
        <v>1694</v>
      </c>
      <c r="D23" s="40">
        <v>1669.8</v>
      </c>
      <c r="E23" s="41">
        <v>1649.2</v>
      </c>
      <c r="F23" s="41">
        <v>1631.8</v>
      </c>
      <c r="G23" s="41">
        <v>1615.2</v>
      </c>
      <c r="H23" s="41">
        <v>1600.1</v>
      </c>
      <c r="I23" s="42">
        <v>1588</v>
      </c>
      <c r="J23" s="41">
        <v>1576.4</v>
      </c>
      <c r="K23" s="41">
        <v>1564.7</v>
      </c>
      <c r="L23" s="41">
        <v>1550.3</v>
      </c>
      <c r="M23" s="88">
        <v>1550.1</v>
      </c>
      <c r="N23" s="88">
        <v>1543.6</v>
      </c>
      <c r="O23" s="88">
        <v>1538.3</v>
      </c>
      <c r="P23" s="88">
        <v>1536</v>
      </c>
      <c r="Q23" s="88">
        <v>1535.3</v>
      </c>
      <c r="R23" s="88">
        <v>1534.5</v>
      </c>
      <c r="S23" s="88">
        <v>1532.9</v>
      </c>
      <c r="T23" s="88">
        <v>1525.8</v>
      </c>
      <c r="U23" s="88">
        <v>1519</v>
      </c>
      <c r="V23" s="88">
        <v>1507.6</v>
      </c>
      <c r="W23" s="88">
        <v>1496.7</v>
      </c>
      <c r="X23" s="88">
        <v>1481.5</v>
      </c>
    </row>
    <row r="24" spans="1:24" s="112" customFormat="1" ht="18" x14ac:dyDescent="0.45">
      <c r="A24" s="13" t="s">
        <v>57</v>
      </c>
      <c r="B24" s="40">
        <v>1393.7</v>
      </c>
      <c r="C24" s="40">
        <v>1378.4</v>
      </c>
      <c r="D24" s="40">
        <v>1364.4</v>
      </c>
      <c r="E24" s="41">
        <v>1347.1</v>
      </c>
      <c r="F24" s="41">
        <v>1329.8</v>
      </c>
      <c r="G24" s="41">
        <v>1312.8</v>
      </c>
      <c r="H24" s="42">
        <v>1300</v>
      </c>
      <c r="I24" s="41">
        <v>1292.5</v>
      </c>
      <c r="J24" s="41">
        <v>1286.0999999999999</v>
      </c>
      <c r="K24" s="41">
        <v>1280.0999999999999</v>
      </c>
      <c r="L24" s="42">
        <v>1271</v>
      </c>
      <c r="M24" s="88">
        <v>1269.0999999999999</v>
      </c>
      <c r="N24" s="88">
        <v>1267.8</v>
      </c>
      <c r="O24" s="88">
        <v>1265.9000000000001</v>
      </c>
      <c r="P24" s="88">
        <v>1263.8</v>
      </c>
      <c r="Q24" s="88">
        <v>1262.0999999999999</v>
      </c>
      <c r="R24" s="88">
        <v>1258.9000000000001</v>
      </c>
      <c r="S24" s="88">
        <v>1251.9000000000001</v>
      </c>
      <c r="T24" s="88">
        <v>1243.8</v>
      </c>
      <c r="U24" s="88">
        <v>1235.5999999999999</v>
      </c>
      <c r="V24" s="88">
        <v>1221.7</v>
      </c>
      <c r="W24" s="88">
        <v>1205.7</v>
      </c>
      <c r="X24" s="88">
        <v>1194.5999999999999</v>
      </c>
    </row>
    <row r="25" spans="1:24" s="112" customFormat="1" x14ac:dyDescent="0.45">
      <c r="A25" s="13" t="s">
        <v>58</v>
      </c>
      <c r="B25" s="40">
        <v>10114.200000000001</v>
      </c>
      <c r="C25" s="40">
        <v>10269.9</v>
      </c>
      <c r="D25" s="40">
        <v>10386.9</v>
      </c>
      <c r="E25" s="41">
        <v>10535.7</v>
      </c>
      <c r="F25" s="41">
        <v>10726.4</v>
      </c>
      <c r="G25" s="41">
        <v>10923.8</v>
      </c>
      <c r="H25" s="41">
        <v>11091.4</v>
      </c>
      <c r="I25" s="41">
        <v>11186.9</v>
      </c>
      <c r="J25" s="41">
        <v>11281.6</v>
      </c>
      <c r="K25" s="41">
        <v>11382.2</v>
      </c>
      <c r="L25" s="41">
        <v>11541.1</v>
      </c>
      <c r="M25" s="88">
        <v>11668.7</v>
      </c>
      <c r="N25" s="88">
        <v>11849.5</v>
      </c>
      <c r="O25" s="88">
        <v>12036.4</v>
      </c>
      <c r="P25" s="88">
        <v>12183.2</v>
      </c>
      <c r="Q25" s="88">
        <v>12372.9</v>
      </c>
      <c r="R25" s="88">
        <v>12480.2</v>
      </c>
      <c r="S25" s="88">
        <v>12662.6</v>
      </c>
      <c r="T25" s="88">
        <v>12827.7</v>
      </c>
      <c r="U25" s="88">
        <v>12946.6</v>
      </c>
      <c r="V25" s="88">
        <v>12979.4</v>
      </c>
      <c r="W25" s="88">
        <v>13015.1</v>
      </c>
      <c r="X25" s="88">
        <v>13104.2</v>
      </c>
    </row>
    <row r="26" spans="1:24" s="112" customFormat="1" ht="36" x14ac:dyDescent="0.45">
      <c r="A26" s="37" t="s">
        <v>137</v>
      </c>
      <c r="B26" s="34">
        <v>14198.9</v>
      </c>
      <c r="C26" s="34">
        <v>14073</v>
      </c>
      <c r="D26" s="34">
        <v>13948.5</v>
      </c>
      <c r="E26" s="39">
        <v>13860.2</v>
      </c>
      <c r="F26" s="39">
        <v>13793.5</v>
      </c>
      <c r="G26" s="39">
        <v>13716.4</v>
      </c>
      <c r="H26" s="39">
        <v>13665.1</v>
      </c>
      <c r="I26" s="39">
        <v>13630.8</v>
      </c>
      <c r="J26" s="39">
        <v>13611.9</v>
      </c>
      <c r="K26" s="39">
        <v>13604.2</v>
      </c>
      <c r="L26" s="39">
        <v>13625.8</v>
      </c>
      <c r="M26" s="85">
        <v>13661.9</v>
      </c>
      <c r="N26" s="85">
        <v>13720.2</v>
      </c>
      <c r="O26" s="85">
        <v>13800.8</v>
      </c>
      <c r="P26" s="85">
        <v>13842.9</v>
      </c>
      <c r="Q26" s="85">
        <v>13852</v>
      </c>
      <c r="R26" s="85">
        <v>13893.3</v>
      </c>
      <c r="S26" s="85">
        <v>13941.6</v>
      </c>
      <c r="T26" s="85">
        <v>13959.9</v>
      </c>
      <c r="U26" s="85">
        <v>13973.7</v>
      </c>
      <c r="V26" s="85">
        <v>13938.7</v>
      </c>
      <c r="W26" s="85">
        <v>13909.8</v>
      </c>
      <c r="X26" s="85">
        <v>13867.3</v>
      </c>
    </row>
    <row r="27" spans="1:24" s="112" customFormat="1" ht="18" x14ac:dyDescent="0.45">
      <c r="A27" s="13" t="s">
        <v>59</v>
      </c>
      <c r="B27" s="40">
        <v>728.8</v>
      </c>
      <c r="C27" s="40">
        <v>721.5</v>
      </c>
      <c r="D27" s="40">
        <v>715.2</v>
      </c>
      <c r="E27" s="42">
        <v>702.8</v>
      </c>
      <c r="F27" s="41">
        <v>689.6</v>
      </c>
      <c r="G27" s="42">
        <v>676</v>
      </c>
      <c r="H27" s="42">
        <v>665</v>
      </c>
      <c r="I27" s="41">
        <v>659.4</v>
      </c>
      <c r="J27" s="41">
        <v>653.70000000000005</v>
      </c>
      <c r="K27" s="41">
        <v>648.70000000000005</v>
      </c>
      <c r="L27" s="41">
        <v>642.6</v>
      </c>
      <c r="M27" s="88">
        <v>635.1</v>
      </c>
      <c r="N27" s="88">
        <v>625.70000000000005</v>
      </c>
      <c r="O27" s="88">
        <v>615.9</v>
      </c>
      <c r="P27" s="88">
        <v>607.6</v>
      </c>
      <c r="Q27" s="88">
        <v>596.20000000000005</v>
      </c>
      <c r="R27" s="88">
        <v>585.79999999999995</v>
      </c>
      <c r="S27" s="88">
        <v>571.79999999999995</v>
      </c>
      <c r="T27" s="88">
        <v>559.4</v>
      </c>
      <c r="U27" s="88">
        <v>550.70000000000005</v>
      </c>
      <c r="V27" s="88">
        <v>541.5</v>
      </c>
      <c r="W27" s="88">
        <v>532.4</v>
      </c>
      <c r="X27" s="88">
        <v>527.9</v>
      </c>
    </row>
    <row r="28" spans="1:24" s="112" customFormat="1" ht="18" x14ac:dyDescent="0.45">
      <c r="A28" s="13" t="s">
        <v>60</v>
      </c>
      <c r="B28" s="40">
        <v>1042.9000000000001</v>
      </c>
      <c r="C28" s="40">
        <v>1029.7</v>
      </c>
      <c r="D28" s="40">
        <v>1016</v>
      </c>
      <c r="E28" s="42">
        <v>999.9</v>
      </c>
      <c r="F28" s="41">
        <v>982.9</v>
      </c>
      <c r="G28" s="42">
        <v>963</v>
      </c>
      <c r="H28" s="41">
        <v>944.8</v>
      </c>
      <c r="I28" s="41">
        <v>934.9</v>
      </c>
      <c r="J28" s="41">
        <v>922.3</v>
      </c>
      <c r="K28" s="42">
        <v>912</v>
      </c>
      <c r="L28" s="41">
        <v>899.2</v>
      </c>
      <c r="M28" s="88">
        <v>883.1</v>
      </c>
      <c r="N28" s="88">
        <v>867.2</v>
      </c>
      <c r="O28" s="88">
        <v>852.1</v>
      </c>
      <c r="P28" s="88">
        <v>838.1</v>
      </c>
      <c r="Q28" s="88">
        <v>824.1</v>
      </c>
      <c r="R28" s="88">
        <v>811.5</v>
      </c>
      <c r="S28" s="88">
        <v>795.8</v>
      </c>
      <c r="T28" s="88">
        <v>779.1</v>
      </c>
      <c r="U28" s="88">
        <v>763.4</v>
      </c>
      <c r="V28" s="88">
        <v>750.4</v>
      </c>
      <c r="W28" s="88">
        <v>734.4</v>
      </c>
      <c r="X28" s="88">
        <v>726.5</v>
      </c>
    </row>
    <row r="29" spans="1:24" s="112" customFormat="1" ht="18" x14ac:dyDescent="0.45">
      <c r="A29" s="13" t="s">
        <v>61</v>
      </c>
      <c r="B29" s="40">
        <v>1369.1</v>
      </c>
      <c r="C29" s="40">
        <v>1350.5</v>
      </c>
      <c r="D29" s="40">
        <v>1332.7</v>
      </c>
      <c r="E29" s="41">
        <v>1315.5</v>
      </c>
      <c r="F29" s="41">
        <v>1299.2</v>
      </c>
      <c r="G29" s="41">
        <v>1281.8</v>
      </c>
      <c r="H29" s="41">
        <v>1266.7</v>
      </c>
      <c r="I29" s="41">
        <v>1257.2</v>
      </c>
      <c r="J29" s="41">
        <v>1246.2</v>
      </c>
      <c r="K29" s="41">
        <v>1237.5</v>
      </c>
      <c r="L29" s="41">
        <v>1224.9000000000001</v>
      </c>
      <c r="M29" s="88">
        <v>1204.0999999999999</v>
      </c>
      <c r="N29" s="88">
        <v>1183.5999999999999</v>
      </c>
      <c r="O29" s="88">
        <v>1163.7</v>
      </c>
      <c r="P29" s="88">
        <v>1146.0999999999999</v>
      </c>
      <c r="Q29" s="88">
        <v>1127.8</v>
      </c>
      <c r="R29" s="88">
        <v>1110.5999999999999</v>
      </c>
      <c r="S29" s="88">
        <v>1091.0999999999999</v>
      </c>
      <c r="T29" s="88">
        <v>1071.5999999999999</v>
      </c>
      <c r="U29" s="88">
        <v>1055.5</v>
      </c>
      <c r="V29" s="88">
        <v>1037.3</v>
      </c>
      <c r="W29" s="88">
        <v>1016</v>
      </c>
      <c r="X29" s="88">
        <v>1005.7</v>
      </c>
    </row>
    <row r="30" spans="1:24" s="112" customFormat="1" ht="18" x14ac:dyDescent="0.45">
      <c r="A30" s="54" t="s">
        <v>62</v>
      </c>
      <c r="B30" s="88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</row>
    <row r="31" spans="1:24" s="112" customFormat="1" ht="27" x14ac:dyDescent="0.45">
      <c r="A31" s="43" t="s">
        <v>63</v>
      </c>
      <c r="B31" s="40">
        <v>40.9</v>
      </c>
      <c r="C31" s="40">
        <v>40.9</v>
      </c>
      <c r="D31" s="40">
        <v>41.7</v>
      </c>
      <c r="E31" s="41">
        <v>41.9</v>
      </c>
      <c r="F31" s="41">
        <v>41.9</v>
      </c>
      <c r="G31" s="41">
        <v>41.9</v>
      </c>
      <c r="H31" s="41">
        <v>41.8</v>
      </c>
      <c r="I31" s="41">
        <v>41.9</v>
      </c>
      <c r="J31" s="41">
        <v>41.8</v>
      </c>
      <c r="K31" s="41">
        <v>42.1</v>
      </c>
      <c r="L31" s="41">
        <v>42.1</v>
      </c>
      <c r="M31" s="88">
        <v>42.2</v>
      </c>
      <c r="N31" s="88">
        <v>42.3</v>
      </c>
      <c r="O31" s="88">
        <v>42.2</v>
      </c>
      <c r="P31" s="88">
        <v>42.3</v>
      </c>
      <c r="Q31" s="88">
        <v>42.5</v>
      </c>
      <c r="R31" s="88">
        <v>42.3</v>
      </c>
      <c r="S31" s="88">
        <v>42</v>
      </c>
      <c r="T31" s="88">
        <v>41.6</v>
      </c>
      <c r="U31" s="88">
        <v>41.6</v>
      </c>
      <c r="V31" s="88">
        <v>41.6</v>
      </c>
      <c r="W31" s="88">
        <v>41.4</v>
      </c>
      <c r="X31" s="88">
        <v>41.4</v>
      </c>
    </row>
    <row r="32" spans="1:24" s="112" customFormat="1" ht="45" x14ac:dyDescent="0.45">
      <c r="A32" s="43" t="s">
        <v>126</v>
      </c>
      <c r="B32" s="40">
        <v>1328.1999999999998</v>
      </c>
      <c r="C32" s="40">
        <v>1309.5999999999999</v>
      </c>
      <c r="D32" s="40">
        <v>1291</v>
      </c>
      <c r="E32" s="41">
        <v>1273.5999999999999</v>
      </c>
      <c r="F32" s="41">
        <v>1257.3</v>
      </c>
      <c r="G32" s="41">
        <v>1239.8999999999999</v>
      </c>
      <c r="H32" s="41">
        <v>1224.9000000000001</v>
      </c>
      <c r="I32" s="41">
        <v>1215.3</v>
      </c>
      <c r="J32" s="41">
        <v>1204.4000000000001</v>
      </c>
      <c r="K32" s="41">
        <v>1195.4000000000001</v>
      </c>
      <c r="L32" s="41">
        <v>1182.8000000000002</v>
      </c>
      <c r="M32" s="88">
        <v>1161.8999999999999</v>
      </c>
      <c r="N32" s="88">
        <v>1141.3</v>
      </c>
      <c r="O32" s="88">
        <v>1121.5</v>
      </c>
      <c r="P32" s="88">
        <v>1103.8</v>
      </c>
      <c r="Q32" s="88">
        <v>1085.3</v>
      </c>
      <c r="R32" s="88">
        <v>1068.3</v>
      </c>
      <c r="S32" s="88">
        <v>1049.0999999999999</v>
      </c>
      <c r="T32" s="88">
        <v>1030</v>
      </c>
      <c r="U32" s="88">
        <v>1013.9</v>
      </c>
      <c r="V32" s="88">
        <v>995.69999999999993</v>
      </c>
      <c r="W32" s="88">
        <v>974.6</v>
      </c>
      <c r="X32" s="88">
        <v>964.3</v>
      </c>
    </row>
    <row r="33" spans="1:24" s="112" customFormat="1" ht="18" x14ac:dyDescent="0.45">
      <c r="A33" s="13" t="s">
        <v>65</v>
      </c>
      <c r="B33" s="40">
        <v>1290.4000000000001</v>
      </c>
      <c r="C33" s="40">
        <v>1278.5</v>
      </c>
      <c r="D33" s="40">
        <v>1266.9000000000001</v>
      </c>
      <c r="E33" s="41">
        <v>1255.9000000000001</v>
      </c>
      <c r="F33" s="41">
        <v>1245.8</v>
      </c>
      <c r="G33" s="41">
        <v>1234.9000000000001</v>
      </c>
      <c r="H33" s="41">
        <v>1225.8</v>
      </c>
      <c r="I33" s="41">
        <v>1219.8</v>
      </c>
      <c r="J33" s="41">
        <v>1214.2</v>
      </c>
      <c r="K33" s="41">
        <v>1208.3</v>
      </c>
      <c r="L33" s="41">
        <v>1201.2</v>
      </c>
      <c r="M33" s="88">
        <v>1198.4000000000001</v>
      </c>
      <c r="N33" s="88">
        <v>1196</v>
      </c>
      <c r="O33" s="88">
        <v>1193</v>
      </c>
      <c r="P33" s="88">
        <v>1190.5</v>
      </c>
      <c r="Q33" s="88">
        <v>1187.2</v>
      </c>
      <c r="R33" s="88">
        <v>1183.3</v>
      </c>
      <c r="S33" s="88">
        <v>1176</v>
      </c>
      <c r="T33" s="88">
        <v>1166.9000000000001</v>
      </c>
      <c r="U33" s="88">
        <v>1159.5999999999999</v>
      </c>
      <c r="V33" s="88">
        <v>1150.0999999999999</v>
      </c>
      <c r="W33" s="88">
        <v>1138.4000000000001</v>
      </c>
      <c r="X33" s="88">
        <v>1128.7</v>
      </c>
    </row>
    <row r="34" spans="1:24" s="112" customFormat="1" ht="18" x14ac:dyDescent="0.45">
      <c r="A34" s="13" t="s">
        <v>66</v>
      </c>
      <c r="B34" s="40">
        <v>957.5</v>
      </c>
      <c r="C34" s="40">
        <v>955.4</v>
      </c>
      <c r="D34" s="40">
        <v>954.1</v>
      </c>
      <c r="E34" s="41">
        <v>947.9</v>
      </c>
      <c r="F34" s="41">
        <v>942.1</v>
      </c>
      <c r="G34" s="41">
        <v>936.6</v>
      </c>
      <c r="H34" s="41">
        <v>934.3</v>
      </c>
      <c r="I34" s="41">
        <v>935.3</v>
      </c>
      <c r="J34" s="41">
        <v>936.6</v>
      </c>
      <c r="K34" s="41">
        <v>938.6</v>
      </c>
      <c r="L34" s="41">
        <v>941.8</v>
      </c>
      <c r="M34" s="88">
        <v>947</v>
      </c>
      <c r="N34" s="88">
        <v>955.3</v>
      </c>
      <c r="O34" s="88">
        <v>964</v>
      </c>
      <c r="P34" s="88">
        <v>970.1</v>
      </c>
      <c r="Q34" s="88">
        <v>977.8</v>
      </c>
      <c r="R34" s="88">
        <v>987.9</v>
      </c>
      <c r="S34" s="88">
        <v>996.5</v>
      </c>
      <c r="T34" s="88">
        <v>1004.5</v>
      </c>
      <c r="U34" s="88">
        <v>1015.3</v>
      </c>
      <c r="V34" s="88">
        <v>1021.6</v>
      </c>
      <c r="W34" s="88">
        <v>1031</v>
      </c>
      <c r="X34" s="88">
        <v>1032.3</v>
      </c>
    </row>
    <row r="35" spans="1:24" s="112" customFormat="1" ht="18" x14ac:dyDescent="0.45">
      <c r="A35" s="13" t="s">
        <v>67</v>
      </c>
      <c r="B35" s="40">
        <v>1680.4</v>
      </c>
      <c r="C35" s="40">
        <v>1672.7</v>
      </c>
      <c r="D35" s="40">
        <v>1667.1</v>
      </c>
      <c r="E35" s="41">
        <v>1673.3</v>
      </c>
      <c r="F35" s="41">
        <v>1681.5</v>
      </c>
      <c r="G35" s="41">
        <v>1685.4</v>
      </c>
      <c r="H35" s="41">
        <v>1691.1</v>
      </c>
      <c r="I35" s="41">
        <v>1692.5</v>
      </c>
      <c r="J35" s="41">
        <v>1698.9</v>
      </c>
      <c r="K35" s="41">
        <v>1704.9</v>
      </c>
      <c r="L35" s="41">
        <v>1718.6</v>
      </c>
      <c r="M35" s="88">
        <v>1742.6</v>
      </c>
      <c r="N35" s="88">
        <v>1768.5</v>
      </c>
      <c r="O35" s="88">
        <v>1789.5</v>
      </c>
      <c r="P35" s="88">
        <v>1808.8</v>
      </c>
      <c r="Q35" s="88">
        <v>1821.4</v>
      </c>
      <c r="R35" s="88">
        <v>1841.9</v>
      </c>
      <c r="S35" s="88">
        <v>1871.4</v>
      </c>
      <c r="T35" s="88">
        <v>1913.5</v>
      </c>
      <c r="U35" s="88">
        <v>1950.9</v>
      </c>
      <c r="V35" s="88">
        <v>1977.3</v>
      </c>
      <c r="W35" s="88">
        <v>2006</v>
      </c>
      <c r="X35" s="88">
        <v>2023.8</v>
      </c>
    </row>
    <row r="36" spans="1:24" s="112" customFormat="1" ht="18" x14ac:dyDescent="0.45">
      <c r="A36" s="13" t="s">
        <v>68</v>
      </c>
      <c r="B36" s="40">
        <v>922.9</v>
      </c>
      <c r="C36" s="40">
        <v>905.7</v>
      </c>
      <c r="D36" s="40">
        <v>889.8</v>
      </c>
      <c r="E36" s="41">
        <v>873.2</v>
      </c>
      <c r="F36" s="41">
        <v>856.9</v>
      </c>
      <c r="G36" s="41">
        <v>839.4</v>
      </c>
      <c r="H36" s="42">
        <v>824</v>
      </c>
      <c r="I36" s="41">
        <v>815.1</v>
      </c>
      <c r="J36" s="41">
        <v>805.6</v>
      </c>
      <c r="K36" s="41">
        <v>799.8</v>
      </c>
      <c r="L36" s="41">
        <v>794.1</v>
      </c>
      <c r="M36" s="88">
        <v>782.2</v>
      </c>
      <c r="N36" s="88">
        <v>769.2</v>
      </c>
      <c r="O36" s="88">
        <v>754.1</v>
      </c>
      <c r="P36" s="88">
        <v>743.9</v>
      </c>
      <c r="Q36" s="88">
        <v>734.1</v>
      </c>
      <c r="R36" s="88">
        <v>724.1</v>
      </c>
      <c r="S36" s="88">
        <v>714.7</v>
      </c>
      <c r="T36" s="88">
        <v>704</v>
      </c>
      <c r="U36" s="88">
        <v>692.2</v>
      </c>
      <c r="V36" s="88">
        <v>678.6</v>
      </c>
      <c r="W36" s="88">
        <v>665.2</v>
      </c>
      <c r="X36" s="88">
        <v>658.7</v>
      </c>
    </row>
    <row r="37" spans="1:24" s="112" customFormat="1" ht="18" x14ac:dyDescent="0.45">
      <c r="A37" s="13" t="s">
        <v>69</v>
      </c>
      <c r="B37" s="40">
        <v>710.3</v>
      </c>
      <c r="C37" s="40">
        <v>700.9</v>
      </c>
      <c r="D37" s="40">
        <v>692.1</v>
      </c>
      <c r="E37" s="41">
        <v>682.9</v>
      </c>
      <c r="F37" s="41">
        <v>674.5</v>
      </c>
      <c r="G37" s="41">
        <v>665.6</v>
      </c>
      <c r="H37" s="41">
        <v>657.6</v>
      </c>
      <c r="I37" s="41">
        <v>652.20000000000005</v>
      </c>
      <c r="J37" s="41">
        <v>645.4</v>
      </c>
      <c r="K37" s="41">
        <v>639.70000000000005</v>
      </c>
      <c r="L37" s="41">
        <v>632.79999999999995</v>
      </c>
      <c r="M37" s="88">
        <v>629.20000000000005</v>
      </c>
      <c r="N37" s="88">
        <v>624.9</v>
      </c>
      <c r="O37" s="88">
        <v>621</v>
      </c>
      <c r="P37" s="88">
        <v>616.9</v>
      </c>
      <c r="Q37" s="88">
        <v>613.6</v>
      </c>
      <c r="R37" s="88">
        <v>610</v>
      </c>
      <c r="S37" s="88">
        <v>603.70000000000005</v>
      </c>
      <c r="T37" s="88">
        <v>597</v>
      </c>
      <c r="U37" s="88">
        <v>592.79999999999995</v>
      </c>
      <c r="V37" s="88">
        <v>588.29999999999995</v>
      </c>
      <c r="W37" s="88">
        <v>581.6</v>
      </c>
      <c r="X37" s="88">
        <v>575.9</v>
      </c>
    </row>
    <row r="38" spans="1:24" s="112" customFormat="1" ht="18" x14ac:dyDescent="0.45">
      <c r="A38" s="13" t="s">
        <v>70</v>
      </c>
      <c r="B38" s="40">
        <v>781.8</v>
      </c>
      <c r="C38" s="40">
        <v>769.7</v>
      </c>
      <c r="D38" s="40">
        <v>758.1</v>
      </c>
      <c r="E38" s="41">
        <v>746.8</v>
      </c>
      <c r="F38" s="41">
        <v>734.5</v>
      </c>
      <c r="G38" s="41">
        <v>720.8</v>
      </c>
      <c r="H38" s="41">
        <v>708.2</v>
      </c>
      <c r="I38" s="41">
        <v>699.6</v>
      </c>
      <c r="J38" s="41">
        <v>690.3</v>
      </c>
      <c r="K38" s="41">
        <v>681.9</v>
      </c>
      <c r="L38" s="41">
        <v>671.3</v>
      </c>
      <c r="M38" s="88">
        <v>665.4</v>
      </c>
      <c r="N38" s="88">
        <v>658.3</v>
      </c>
      <c r="O38" s="88">
        <v>651.79999999999995</v>
      </c>
      <c r="P38" s="88">
        <v>644.70000000000005</v>
      </c>
      <c r="Q38" s="88">
        <v>638.6</v>
      </c>
      <c r="R38" s="88">
        <v>632.79999999999995</v>
      </c>
      <c r="S38" s="88">
        <v>625.79999999999995</v>
      </c>
      <c r="T38" s="88">
        <v>617.5</v>
      </c>
      <c r="U38" s="88">
        <v>612.5</v>
      </c>
      <c r="V38" s="88">
        <v>605.1</v>
      </c>
      <c r="W38" s="88">
        <v>596.9</v>
      </c>
      <c r="X38" s="88">
        <v>587.79999999999995</v>
      </c>
    </row>
    <row r="39" spans="1:24" s="112" customFormat="1" ht="18" x14ac:dyDescent="0.45">
      <c r="A39" s="13" t="s">
        <v>71</v>
      </c>
      <c r="B39" s="40">
        <v>4714.8</v>
      </c>
      <c r="C39" s="40">
        <v>4688.3999999999996</v>
      </c>
      <c r="D39" s="40">
        <v>4656.5</v>
      </c>
      <c r="E39" s="42">
        <v>4662</v>
      </c>
      <c r="F39" s="41">
        <v>4686.5</v>
      </c>
      <c r="G39" s="41">
        <v>4712.8999999999996</v>
      </c>
      <c r="H39" s="41">
        <v>4747.6000000000004</v>
      </c>
      <c r="I39" s="41">
        <v>4764.8</v>
      </c>
      <c r="J39" s="41">
        <v>4798.7</v>
      </c>
      <c r="K39" s="41">
        <v>4832.8</v>
      </c>
      <c r="L39" s="41">
        <v>4899.3</v>
      </c>
      <c r="M39" s="88">
        <v>4974.8</v>
      </c>
      <c r="N39" s="88">
        <v>5071.5</v>
      </c>
      <c r="O39" s="88">
        <v>5195.7</v>
      </c>
      <c r="P39" s="88">
        <v>5276.2</v>
      </c>
      <c r="Q39" s="88">
        <v>5331.2</v>
      </c>
      <c r="R39" s="88">
        <v>5405.4</v>
      </c>
      <c r="S39" s="88">
        <v>5494.8</v>
      </c>
      <c r="T39" s="88">
        <v>5546.4</v>
      </c>
      <c r="U39" s="88">
        <v>5580.8</v>
      </c>
      <c r="V39" s="88">
        <v>5588.5</v>
      </c>
      <c r="W39" s="88">
        <v>5607.9</v>
      </c>
      <c r="X39" s="88">
        <v>5600</v>
      </c>
    </row>
    <row r="40" spans="1:24" s="112" customFormat="1" ht="27" x14ac:dyDescent="0.45">
      <c r="A40" s="56" t="s">
        <v>151</v>
      </c>
      <c r="B40" s="34">
        <v>14061.4</v>
      </c>
      <c r="C40" s="34">
        <v>14008.6</v>
      </c>
      <c r="D40" s="34">
        <v>13954.1</v>
      </c>
      <c r="E40" s="39">
        <v>13905.9</v>
      </c>
      <c r="F40" s="39">
        <v>13870.8</v>
      </c>
      <c r="G40" s="39">
        <v>13837.1</v>
      </c>
      <c r="H40" s="39">
        <v>13820.4</v>
      </c>
      <c r="I40" s="39">
        <v>13826.9</v>
      </c>
      <c r="J40" s="39">
        <v>13844.6</v>
      </c>
      <c r="K40" s="39">
        <v>13853.7</v>
      </c>
      <c r="L40" s="39">
        <v>13851.3</v>
      </c>
      <c r="M40" s="85">
        <v>13902.7</v>
      </c>
      <c r="N40" s="85">
        <v>13949</v>
      </c>
      <c r="O40" s="85">
        <v>14022.9</v>
      </c>
      <c r="P40" s="85">
        <v>16378.2</v>
      </c>
      <c r="Q40" s="85">
        <v>16495.7</v>
      </c>
      <c r="R40" s="85">
        <v>16591.2</v>
      </c>
      <c r="S40" s="85">
        <v>16643.3</v>
      </c>
      <c r="T40" s="85">
        <v>16694.900000000001</v>
      </c>
      <c r="U40" s="85">
        <v>16748.400000000001</v>
      </c>
      <c r="V40" s="85">
        <v>16737.900000000001</v>
      </c>
      <c r="W40" s="85">
        <v>16718.2</v>
      </c>
      <c r="X40" s="85">
        <v>16642.099999999999</v>
      </c>
    </row>
    <row r="41" spans="1:24" s="112" customFormat="1" ht="18" x14ac:dyDescent="0.45">
      <c r="A41" s="13" t="s">
        <v>72</v>
      </c>
      <c r="B41" s="40">
        <v>447.3</v>
      </c>
      <c r="C41" s="40">
        <v>446.6</v>
      </c>
      <c r="D41" s="40">
        <v>446.8</v>
      </c>
      <c r="E41" s="42">
        <v>444.8</v>
      </c>
      <c r="F41" s="41">
        <v>443.3</v>
      </c>
      <c r="G41" s="42">
        <v>441</v>
      </c>
      <c r="H41" s="41">
        <v>438.6</v>
      </c>
      <c r="I41" s="41">
        <v>437.9</v>
      </c>
      <c r="J41" s="41">
        <v>439.4</v>
      </c>
      <c r="K41" s="41">
        <v>439.8</v>
      </c>
      <c r="L41" s="41">
        <v>439.9</v>
      </c>
      <c r="M41" s="88">
        <v>445</v>
      </c>
      <c r="N41" s="88">
        <v>449.7</v>
      </c>
      <c r="O41" s="88">
        <v>454.4</v>
      </c>
      <c r="P41" s="88">
        <v>460</v>
      </c>
      <c r="Q41" s="88">
        <v>465.2</v>
      </c>
      <c r="R41" s="88">
        <v>469.90000000000003</v>
      </c>
      <c r="S41" s="88">
        <v>472.6</v>
      </c>
      <c r="T41" s="88">
        <v>476.6</v>
      </c>
      <c r="U41" s="88">
        <v>487.5</v>
      </c>
      <c r="V41" s="88">
        <v>490.4</v>
      </c>
      <c r="W41" s="88">
        <v>498.3</v>
      </c>
      <c r="X41" s="88">
        <v>498</v>
      </c>
    </row>
    <row r="42" spans="1:24" s="112" customFormat="1" ht="18" x14ac:dyDescent="0.45">
      <c r="A42" s="13" t="s">
        <v>73</v>
      </c>
      <c r="B42" s="40">
        <v>307.3</v>
      </c>
      <c r="C42" s="40">
        <v>297.60000000000002</v>
      </c>
      <c r="D42" s="40">
        <v>291.8</v>
      </c>
      <c r="E42" s="41">
        <v>292.2</v>
      </c>
      <c r="F42" s="41">
        <v>293.2</v>
      </c>
      <c r="G42" s="41">
        <v>293.5</v>
      </c>
      <c r="H42" s="42">
        <v>293</v>
      </c>
      <c r="I42" s="41">
        <v>291.7</v>
      </c>
      <c r="J42" s="41">
        <v>290.3</v>
      </c>
      <c r="K42" s="41">
        <v>289.7</v>
      </c>
      <c r="L42" s="41">
        <v>288.89999999999998</v>
      </c>
      <c r="M42" s="88">
        <v>286.39999999999998</v>
      </c>
      <c r="N42" s="88">
        <v>283.60000000000002</v>
      </c>
      <c r="O42" s="88">
        <v>281.3</v>
      </c>
      <c r="P42" s="88">
        <v>279.7</v>
      </c>
      <c r="Q42" s="88">
        <v>277.8</v>
      </c>
      <c r="R42" s="88">
        <v>276.89999999999998</v>
      </c>
      <c r="S42" s="88">
        <v>274.5</v>
      </c>
      <c r="T42" s="88">
        <v>271.7</v>
      </c>
      <c r="U42" s="88">
        <v>270.2</v>
      </c>
      <c r="V42" s="88">
        <v>268.89999999999998</v>
      </c>
      <c r="W42" s="88">
        <v>266.39999999999998</v>
      </c>
      <c r="X42" s="88">
        <v>264.5</v>
      </c>
    </row>
    <row r="43" spans="1:24" s="112" customFormat="1" ht="18" x14ac:dyDescent="0.45">
      <c r="A43" s="13" t="s">
        <v>74</v>
      </c>
      <c r="B43" s="40"/>
      <c r="C43" s="40"/>
      <c r="D43" s="40"/>
      <c r="E43" s="41"/>
      <c r="F43" s="41"/>
      <c r="G43" s="41"/>
      <c r="H43" s="41"/>
      <c r="I43" s="41"/>
      <c r="J43" s="41"/>
      <c r="K43" s="41"/>
      <c r="L43" s="41"/>
      <c r="M43" s="88" t="s">
        <v>138</v>
      </c>
      <c r="N43" s="88" t="s">
        <v>138</v>
      </c>
      <c r="O43" s="88" t="s">
        <v>138</v>
      </c>
      <c r="P43" s="88">
        <v>1895.9</v>
      </c>
      <c r="Q43" s="88">
        <v>1912.6</v>
      </c>
      <c r="R43" s="88">
        <v>1922.8999999999999</v>
      </c>
      <c r="S43" s="88">
        <v>1929.6</v>
      </c>
      <c r="T43" s="88">
        <v>1932.8</v>
      </c>
      <c r="U43" s="88">
        <v>1938.6</v>
      </c>
      <c r="V43" s="88">
        <v>1932</v>
      </c>
      <c r="W43" s="88">
        <v>1931.1</v>
      </c>
      <c r="X43" s="88">
        <v>1916.8</v>
      </c>
    </row>
    <row r="44" spans="1:24" s="112" customFormat="1" ht="18" x14ac:dyDescent="0.45">
      <c r="A44" s="13" t="s">
        <v>75</v>
      </c>
      <c r="B44" s="40">
        <v>5132.8</v>
      </c>
      <c r="C44" s="40">
        <v>5131.6000000000004</v>
      </c>
      <c r="D44" s="40">
        <v>5119.8</v>
      </c>
      <c r="E44" s="41">
        <v>5114.8999999999996</v>
      </c>
      <c r="F44" s="41">
        <v>5118.8999999999996</v>
      </c>
      <c r="G44" s="41">
        <v>5127.3</v>
      </c>
      <c r="H44" s="41">
        <v>5142.8999999999996</v>
      </c>
      <c r="I44" s="41">
        <v>5170.7</v>
      </c>
      <c r="J44" s="41">
        <v>5194.3999999999996</v>
      </c>
      <c r="K44" s="41">
        <v>5214.2</v>
      </c>
      <c r="L44" s="42">
        <v>5230</v>
      </c>
      <c r="M44" s="88">
        <v>5297.2</v>
      </c>
      <c r="N44" s="88">
        <v>5356.1</v>
      </c>
      <c r="O44" s="88">
        <v>5443.4</v>
      </c>
      <c r="P44" s="88">
        <v>5505.8</v>
      </c>
      <c r="Q44" s="88">
        <v>5579.7</v>
      </c>
      <c r="R44" s="88">
        <v>5650.2</v>
      </c>
      <c r="S44" s="88">
        <v>5695.9</v>
      </c>
      <c r="T44" s="88">
        <v>5753.7999999999993</v>
      </c>
      <c r="U44" s="88">
        <v>5794.1</v>
      </c>
      <c r="V44" s="88">
        <v>5815.6</v>
      </c>
      <c r="W44" s="88">
        <v>5832</v>
      </c>
      <c r="X44" s="88">
        <v>5819.3</v>
      </c>
    </row>
    <row r="45" spans="1:24" s="112" customFormat="1" ht="18" x14ac:dyDescent="0.45">
      <c r="A45" s="13" t="s">
        <v>76</v>
      </c>
      <c r="B45" s="40">
        <v>1009.3</v>
      </c>
      <c r="C45" s="40">
        <v>1005.5</v>
      </c>
      <c r="D45" s="40">
        <v>1004.8</v>
      </c>
      <c r="E45" s="41">
        <v>1006.1</v>
      </c>
      <c r="F45" s="41">
        <v>1006.5</v>
      </c>
      <c r="G45" s="41">
        <v>1002.5</v>
      </c>
      <c r="H45" s="41">
        <v>1001.3</v>
      </c>
      <c r="I45" s="41">
        <v>1005.9</v>
      </c>
      <c r="J45" s="41">
        <v>1009.9</v>
      </c>
      <c r="K45" s="41">
        <v>1011.1</v>
      </c>
      <c r="L45" s="41">
        <v>1009.8</v>
      </c>
      <c r="M45" s="88">
        <v>1011.5</v>
      </c>
      <c r="N45" s="88">
        <v>1007.5</v>
      </c>
      <c r="O45" s="88">
        <v>1007.4</v>
      </c>
      <c r="P45" s="88">
        <v>1009.2</v>
      </c>
      <c r="Q45" s="88">
        <v>1003.9</v>
      </c>
      <c r="R45" s="88">
        <v>1001.5</v>
      </c>
      <c r="S45" s="88">
        <v>997.4</v>
      </c>
      <c r="T45" s="88">
        <v>991.1</v>
      </c>
      <c r="U45" s="88">
        <v>979.9</v>
      </c>
      <c r="V45" s="88">
        <v>969</v>
      </c>
      <c r="W45" s="88">
        <v>957.8</v>
      </c>
      <c r="X45" s="88">
        <v>950.6</v>
      </c>
    </row>
    <row r="46" spans="1:24" s="112" customFormat="1" ht="18" x14ac:dyDescent="0.45">
      <c r="A46" s="13" t="s">
        <v>77</v>
      </c>
      <c r="B46" s="40">
        <v>2725.4</v>
      </c>
      <c r="C46" s="40">
        <v>2709.6</v>
      </c>
      <c r="D46" s="40">
        <v>2694.2</v>
      </c>
      <c r="E46" s="41">
        <v>2672.4</v>
      </c>
      <c r="F46" s="41">
        <v>2656.2</v>
      </c>
      <c r="G46" s="41">
        <v>2640.4</v>
      </c>
      <c r="H46" s="41">
        <v>2630</v>
      </c>
      <c r="I46" s="41">
        <v>2623.1</v>
      </c>
      <c r="J46" s="41">
        <v>2618.1</v>
      </c>
      <c r="K46" s="41">
        <v>2614.1</v>
      </c>
      <c r="L46" s="41">
        <v>2607.5</v>
      </c>
      <c r="M46" s="88">
        <v>2598.6</v>
      </c>
      <c r="N46" s="88">
        <v>2590.6999999999998</v>
      </c>
      <c r="O46" s="88">
        <v>2580.6999999999998</v>
      </c>
      <c r="P46" s="88">
        <v>2572.9</v>
      </c>
      <c r="Q46" s="88">
        <v>2565.4</v>
      </c>
      <c r="R46" s="88">
        <v>2558.5</v>
      </c>
      <c r="S46" s="88">
        <v>2548.5</v>
      </c>
      <c r="T46" s="88">
        <v>2538.6999999999998</v>
      </c>
      <c r="U46" s="88">
        <v>2526.1999999999998</v>
      </c>
      <c r="V46" s="88">
        <v>2513.6</v>
      </c>
      <c r="W46" s="88">
        <v>2492.8000000000002</v>
      </c>
      <c r="X46" s="88">
        <v>2470.1</v>
      </c>
    </row>
    <row r="47" spans="1:24" s="112" customFormat="1" ht="18" x14ac:dyDescent="0.45">
      <c r="A47" s="13" t="s">
        <v>78</v>
      </c>
      <c r="B47" s="40">
        <v>4439.3</v>
      </c>
      <c r="C47" s="40">
        <v>4417.7</v>
      </c>
      <c r="D47" s="40">
        <v>4396.7</v>
      </c>
      <c r="E47" s="41">
        <v>4375.5</v>
      </c>
      <c r="F47" s="41">
        <v>4352.7</v>
      </c>
      <c r="G47" s="41">
        <v>4332.3999999999996</v>
      </c>
      <c r="H47" s="41">
        <v>4314.6000000000004</v>
      </c>
      <c r="I47" s="41">
        <v>4297.6000000000004</v>
      </c>
      <c r="J47" s="41">
        <v>4292.5</v>
      </c>
      <c r="K47" s="41">
        <v>4284.8</v>
      </c>
      <c r="L47" s="41">
        <v>4275.2</v>
      </c>
      <c r="M47" s="88">
        <v>4264</v>
      </c>
      <c r="N47" s="88">
        <v>4261.3999999999996</v>
      </c>
      <c r="O47" s="88">
        <v>4255.7</v>
      </c>
      <c r="P47" s="88">
        <v>4255.7</v>
      </c>
      <c r="Q47" s="88">
        <v>4253.7</v>
      </c>
      <c r="R47" s="88">
        <v>4252.7</v>
      </c>
      <c r="S47" s="88">
        <v>4245.3</v>
      </c>
      <c r="T47" s="88">
        <v>4230.6000000000004</v>
      </c>
      <c r="U47" s="88">
        <v>4229.5</v>
      </c>
      <c r="V47" s="88">
        <v>4216.6000000000004</v>
      </c>
      <c r="W47" s="88">
        <v>4192.3</v>
      </c>
      <c r="X47" s="88">
        <v>4164.5</v>
      </c>
    </row>
    <row r="48" spans="1:24" s="112" customFormat="1" ht="18" x14ac:dyDescent="0.45">
      <c r="A48" s="13" t="s">
        <v>79</v>
      </c>
      <c r="B48" s="40"/>
      <c r="C48" s="40"/>
      <c r="D48" s="40"/>
      <c r="E48" s="41"/>
      <c r="F48" s="41"/>
      <c r="G48" s="41"/>
      <c r="H48" s="41"/>
      <c r="I48" s="41"/>
      <c r="J48" s="41"/>
      <c r="K48" s="41"/>
      <c r="L48" s="41"/>
      <c r="M48" s="88" t="s">
        <v>138</v>
      </c>
      <c r="N48" s="88" t="s">
        <v>138</v>
      </c>
      <c r="O48" s="88" t="s">
        <v>138</v>
      </c>
      <c r="P48" s="88">
        <v>399</v>
      </c>
      <c r="Q48" s="88">
        <v>437.4</v>
      </c>
      <c r="R48" s="88">
        <v>458.6</v>
      </c>
      <c r="S48" s="88">
        <v>479.5</v>
      </c>
      <c r="T48" s="88">
        <v>499.6</v>
      </c>
      <c r="U48" s="88">
        <v>522.4</v>
      </c>
      <c r="V48" s="88">
        <v>531.79999999999995</v>
      </c>
      <c r="W48" s="88">
        <v>547.5</v>
      </c>
      <c r="X48" s="88">
        <v>558.29999999999995</v>
      </c>
    </row>
    <row r="49" spans="1:24" s="112" customFormat="1" ht="36" x14ac:dyDescent="0.45">
      <c r="A49" s="37" t="s">
        <v>139</v>
      </c>
      <c r="B49" s="34">
        <v>8700.5</v>
      </c>
      <c r="C49" s="34">
        <v>8844.4</v>
      </c>
      <c r="D49" s="34">
        <v>8937.7999999999993</v>
      </c>
      <c r="E49" s="39">
        <v>8967.1</v>
      </c>
      <c r="F49" s="39">
        <v>8994.6</v>
      </c>
      <c r="G49" s="39">
        <v>9036.7999999999993</v>
      </c>
      <c r="H49" s="39">
        <v>9090.5</v>
      </c>
      <c r="I49" s="38">
        <v>9187</v>
      </c>
      <c r="J49" s="39">
        <v>9267.6</v>
      </c>
      <c r="K49" s="39">
        <v>9353.2000000000007</v>
      </c>
      <c r="L49" s="38">
        <v>9439</v>
      </c>
      <c r="M49" s="85">
        <v>9509.6</v>
      </c>
      <c r="N49" s="85">
        <v>9575.2999999999993</v>
      </c>
      <c r="O49" s="85">
        <v>9641.1</v>
      </c>
      <c r="P49" s="85">
        <v>9725.7000000000007</v>
      </c>
      <c r="Q49" s="85">
        <v>9803.7999999999993</v>
      </c>
      <c r="R49" s="85">
        <v>9877.7999999999993</v>
      </c>
      <c r="S49" s="85">
        <v>9942</v>
      </c>
      <c r="T49" s="85">
        <v>10002.299999999999</v>
      </c>
      <c r="U49" s="85">
        <v>10082.1</v>
      </c>
      <c r="V49" s="85">
        <v>10131.299999999999</v>
      </c>
      <c r="W49" s="85">
        <v>10174.1</v>
      </c>
      <c r="X49" s="85">
        <v>10205.700000000001</v>
      </c>
    </row>
    <row r="50" spans="1:24" s="112" customFormat="1" ht="18" x14ac:dyDescent="0.45">
      <c r="A50" s="13" t="s">
        <v>80</v>
      </c>
      <c r="B50" s="40">
        <v>2486</v>
      </c>
      <c r="C50" s="40">
        <v>2536.1</v>
      </c>
      <c r="D50" s="40">
        <v>2581.4</v>
      </c>
      <c r="E50" s="41">
        <v>2617.5</v>
      </c>
      <c r="F50" s="41">
        <v>2652.7</v>
      </c>
      <c r="G50" s="41">
        <v>2692.6</v>
      </c>
      <c r="H50" s="41">
        <v>2735.8</v>
      </c>
      <c r="I50" s="41">
        <v>2788.6</v>
      </c>
      <c r="J50" s="41">
        <v>2826.5</v>
      </c>
      <c r="K50" s="41">
        <v>2868.8</v>
      </c>
      <c r="L50" s="41">
        <v>2914.2</v>
      </c>
      <c r="M50" s="88">
        <v>2934.6</v>
      </c>
      <c r="N50" s="88">
        <v>2953.6</v>
      </c>
      <c r="O50" s="88">
        <v>2975.1</v>
      </c>
      <c r="P50" s="88">
        <v>3004.9</v>
      </c>
      <c r="Q50" s="88">
        <v>3032.5</v>
      </c>
      <c r="R50" s="88">
        <v>3061.3</v>
      </c>
      <c r="S50" s="88">
        <v>3086.6</v>
      </c>
      <c r="T50" s="88">
        <v>3113</v>
      </c>
      <c r="U50" s="88">
        <v>3140.9</v>
      </c>
      <c r="V50" s="88">
        <v>3164.8</v>
      </c>
      <c r="W50" s="88">
        <v>3186.9</v>
      </c>
      <c r="X50" s="88">
        <v>3209.8</v>
      </c>
    </row>
    <row r="51" spans="1:24" s="112" customFormat="1" ht="18" x14ac:dyDescent="0.45">
      <c r="A51" s="13" t="s">
        <v>140</v>
      </c>
      <c r="B51" s="40">
        <v>445.4</v>
      </c>
      <c r="C51" s="40">
        <v>455.5</v>
      </c>
      <c r="D51" s="40">
        <v>468.8</v>
      </c>
      <c r="E51" s="41">
        <v>451.9</v>
      </c>
      <c r="F51" s="41">
        <v>433.7</v>
      </c>
      <c r="G51" s="41">
        <v>417.4</v>
      </c>
      <c r="H51" s="41">
        <v>406.7</v>
      </c>
      <c r="I51" s="41">
        <v>406.6</v>
      </c>
      <c r="J51" s="41">
        <v>409.2</v>
      </c>
      <c r="K51" s="41">
        <v>411.7</v>
      </c>
      <c r="L51" s="41">
        <v>414.5</v>
      </c>
      <c r="M51" s="88">
        <v>429.3</v>
      </c>
      <c r="N51" s="88">
        <v>440.1</v>
      </c>
      <c r="O51" s="88">
        <v>449.6</v>
      </c>
      <c r="P51" s="88">
        <v>459.3</v>
      </c>
      <c r="Q51" s="88">
        <v>467.20000000000005</v>
      </c>
      <c r="R51" s="88">
        <v>473.6</v>
      </c>
      <c r="S51" s="88">
        <v>480.1</v>
      </c>
      <c r="T51" s="88">
        <v>488.2</v>
      </c>
      <c r="U51" s="88">
        <v>496.7</v>
      </c>
      <c r="V51" s="88">
        <v>504</v>
      </c>
      <c r="W51" s="88">
        <v>511.3</v>
      </c>
      <c r="X51" s="88">
        <v>519.1</v>
      </c>
    </row>
    <row r="52" spans="1:24" s="112" customFormat="1" ht="27" x14ac:dyDescent="0.45">
      <c r="A52" s="13" t="s">
        <v>81</v>
      </c>
      <c r="B52" s="40">
        <v>886.7</v>
      </c>
      <c r="C52" s="40">
        <v>894.3</v>
      </c>
      <c r="D52" s="40">
        <v>901.1</v>
      </c>
      <c r="E52" s="41">
        <v>889.6</v>
      </c>
      <c r="F52" s="41">
        <v>877.3</v>
      </c>
      <c r="G52" s="41">
        <v>866.2</v>
      </c>
      <c r="H52" s="41">
        <v>858.5</v>
      </c>
      <c r="I52" s="41">
        <v>857.3</v>
      </c>
      <c r="J52" s="41">
        <v>858.1</v>
      </c>
      <c r="K52" s="41">
        <v>859.6</v>
      </c>
      <c r="L52" s="41">
        <v>859.8</v>
      </c>
      <c r="M52" s="88">
        <v>861.7</v>
      </c>
      <c r="N52" s="88">
        <v>865</v>
      </c>
      <c r="O52" s="88">
        <v>867.4</v>
      </c>
      <c r="P52" s="88">
        <v>872.8</v>
      </c>
      <c r="Q52" s="88">
        <v>878.5</v>
      </c>
      <c r="R52" s="88">
        <v>883.9</v>
      </c>
      <c r="S52" s="88">
        <v>888.5</v>
      </c>
      <c r="T52" s="88">
        <v>892.1</v>
      </c>
      <c r="U52" s="88">
        <v>897.4</v>
      </c>
      <c r="V52" s="88">
        <v>900.6</v>
      </c>
      <c r="W52" s="88">
        <v>904.3</v>
      </c>
      <c r="X52" s="88">
        <v>903.3</v>
      </c>
    </row>
    <row r="53" spans="1:24" s="112" customFormat="1" ht="27" x14ac:dyDescent="0.45">
      <c r="A53" s="13" t="s">
        <v>82</v>
      </c>
      <c r="B53" s="40">
        <v>440.6</v>
      </c>
      <c r="C53" s="40">
        <v>439.8</v>
      </c>
      <c r="D53" s="40">
        <v>438.9</v>
      </c>
      <c r="E53" s="41">
        <v>444.4</v>
      </c>
      <c r="F53" s="41">
        <v>450.2</v>
      </c>
      <c r="G53" s="41">
        <v>454.5</v>
      </c>
      <c r="H53" s="41">
        <v>461.6</v>
      </c>
      <c r="I53" s="41">
        <v>466.4</v>
      </c>
      <c r="J53" s="41">
        <v>470.1</v>
      </c>
      <c r="K53" s="41">
        <v>473.8</v>
      </c>
      <c r="L53" s="41">
        <v>477.4</v>
      </c>
      <c r="M53" s="88">
        <v>474.8</v>
      </c>
      <c r="N53" s="88">
        <v>472.3</v>
      </c>
      <c r="O53" s="88">
        <v>470.5</v>
      </c>
      <c r="P53" s="88">
        <v>470</v>
      </c>
      <c r="Q53" s="88">
        <v>469.8</v>
      </c>
      <c r="R53" s="88">
        <v>469.3</v>
      </c>
      <c r="S53" s="88">
        <v>469.9</v>
      </c>
      <c r="T53" s="88">
        <v>469.9</v>
      </c>
      <c r="U53" s="88">
        <v>470.40000000000003</v>
      </c>
      <c r="V53" s="88">
        <v>470.3</v>
      </c>
      <c r="W53" s="88">
        <v>469.1</v>
      </c>
      <c r="X53" s="88">
        <v>468.4</v>
      </c>
    </row>
    <row r="54" spans="1:24" s="112" customFormat="1" ht="36" x14ac:dyDescent="0.45">
      <c r="A54" s="13" t="s">
        <v>83</v>
      </c>
      <c r="B54" s="40">
        <v>704.4</v>
      </c>
      <c r="C54" s="40">
        <v>709.6</v>
      </c>
      <c r="D54" s="40">
        <v>709.7</v>
      </c>
      <c r="E54" s="41">
        <v>707.7</v>
      </c>
      <c r="F54" s="41">
        <v>706.4</v>
      </c>
      <c r="G54" s="41">
        <v>706.9</v>
      </c>
      <c r="H54" s="41">
        <v>708.8</v>
      </c>
      <c r="I54" s="41">
        <v>711.5</v>
      </c>
      <c r="J54" s="41">
        <v>711.7</v>
      </c>
      <c r="K54" s="41">
        <v>711.7</v>
      </c>
      <c r="L54" s="41">
        <v>712.5</v>
      </c>
      <c r="M54" s="88">
        <v>708.9</v>
      </c>
      <c r="N54" s="88">
        <v>706.2</v>
      </c>
      <c r="O54" s="88">
        <v>703.9</v>
      </c>
      <c r="P54" s="88">
        <v>704.8</v>
      </c>
      <c r="Q54" s="88">
        <v>703.4</v>
      </c>
      <c r="R54" s="88">
        <v>702.6</v>
      </c>
      <c r="S54" s="88">
        <v>700.7</v>
      </c>
      <c r="T54" s="88">
        <v>697.8</v>
      </c>
      <c r="U54" s="88">
        <v>694.9</v>
      </c>
      <c r="V54" s="88">
        <v>690.8</v>
      </c>
      <c r="W54" s="88">
        <v>685.4</v>
      </c>
      <c r="X54" s="88">
        <v>680.7</v>
      </c>
    </row>
    <row r="55" spans="1:24" s="112" customFormat="1" ht="18" x14ac:dyDescent="0.45">
      <c r="A55" s="13" t="s">
        <v>141</v>
      </c>
      <c r="B55" s="40">
        <v>996.5</v>
      </c>
      <c r="C55" s="40">
        <v>1072.9000000000001</v>
      </c>
      <c r="D55" s="40">
        <v>1105.4000000000001</v>
      </c>
      <c r="E55" s="41">
        <v>1116.9000000000001</v>
      </c>
      <c r="F55" s="41">
        <v>1133.2</v>
      </c>
      <c r="G55" s="41">
        <v>1152.3</v>
      </c>
      <c r="H55" s="41">
        <v>1172</v>
      </c>
      <c r="I55" s="41">
        <v>1196.9000000000001</v>
      </c>
      <c r="J55" s="41">
        <v>1224.4000000000001</v>
      </c>
      <c r="K55" s="41">
        <v>1249.9000000000001</v>
      </c>
      <c r="L55" s="41">
        <v>1275.0999999999999</v>
      </c>
      <c r="M55" s="88">
        <v>1302.4000000000001</v>
      </c>
      <c r="N55" s="88">
        <v>1325.2</v>
      </c>
      <c r="O55" s="88">
        <v>1347</v>
      </c>
      <c r="P55" s="88">
        <v>1370.5</v>
      </c>
      <c r="Q55" s="88">
        <v>1394.7</v>
      </c>
      <c r="R55" s="88">
        <v>1415</v>
      </c>
      <c r="S55" s="88">
        <v>1436.7</v>
      </c>
      <c r="T55" s="88">
        <v>1456.4</v>
      </c>
      <c r="U55" s="88">
        <v>1477.7</v>
      </c>
      <c r="V55" s="88">
        <v>1496.6</v>
      </c>
      <c r="W55" s="88">
        <v>1514.6</v>
      </c>
      <c r="X55" s="88">
        <v>1533.2</v>
      </c>
    </row>
    <row r="56" spans="1:24" s="112" customFormat="1" ht="18" x14ac:dyDescent="0.45">
      <c r="A56" s="13" t="s">
        <v>84</v>
      </c>
      <c r="B56" s="40">
        <v>2740.9</v>
      </c>
      <c r="C56" s="40">
        <v>2736.2</v>
      </c>
      <c r="D56" s="40">
        <v>2732.5</v>
      </c>
      <c r="E56" s="41">
        <v>2739.1</v>
      </c>
      <c r="F56" s="41">
        <v>2741.1</v>
      </c>
      <c r="G56" s="41">
        <v>2746.9</v>
      </c>
      <c r="H56" s="41">
        <v>2747.1</v>
      </c>
      <c r="I56" s="41">
        <v>2759.7</v>
      </c>
      <c r="J56" s="41">
        <v>2767.6</v>
      </c>
      <c r="K56" s="41">
        <v>2777.7</v>
      </c>
      <c r="L56" s="41">
        <v>2785.5</v>
      </c>
      <c r="M56" s="88">
        <v>2797.9</v>
      </c>
      <c r="N56" s="88">
        <v>2812.9</v>
      </c>
      <c r="O56" s="88">
        <v>2827.6</v>
      </c>
      <c r="P56" s="88">
        <v>2843.4</v>
      </c>
      <c r="Q56" s="88">
        <v>2857.7</v>
      </c>
      <c r="R56" s="88">
        <v>2872.1</v>
      </c>
      <c r="S56" s="88">
        <v>2879.5</v>
      </c>
      <c r="T56" s="88">
        <v>2884.9</v>
      </c>
      <c r="U56" s="88">
        <v>2904.1</v>
      </c>
      <c r="V56" s="88">
        <v>2904.2</v>
      </c>
      <c r="W56" s="88">
        <v>2902.5</v>
      </c>
      <c r="X56" s="88">
        <v>2891.2</v>
      </c>
    </row>
    <row r="57" spans="1:24" s="112" customFormat="1" ht="36" x14ac:dyDescent="0.45">
      <c r="A57" s="44" t="s">
        <v>142</v>
      </c>
      <c r="B57" s="34">
        <v>31531.4</v>
      </c>
      <c r="C57" s="34">
        <v>31316</v>
      </c>
      <c r="D57" s="34">
        <v>31104.5</v>
      </c>
      <c r="E57" s="39">
        <v>30893.1</v>
      </c>
      <c r="F57" s="39">
        <v>30678.7</v>
      </c>
      <c r="G57" s="39">
        <v>30453.200000000001</v>
      </c>
      <c r="H57" s="39">
        <v>30264</v>
      </c>
      <c r="I57" s="39">
        <v>30146.9</v>
      </c>
      <c r="J57" s="39">
        <v>30052.9</v>
      </c>
      <c r="K57" s="39">
        <v>29993.200000000001</v>
      </c>
      <c r="L57" s="39">
        <v>29879.8</v>
      </c>
      <c r="M57" s="85">
        <v>29811.4</v>
      </c>
      <c r="N57" s="85">
        <v>29773.3</v>
      </c>
      <c r="O57" s="85">
        <v>29740.5</v>
      </c>
      <c r="P57" s="85">
        <v>29717.4</v>
      </c>
      <c r="Q57" s="85">
        <v>29679.8</v>
      </c>
      <c r="R57" s="85">
        <v>29646.400000000001</v>
      </c>
      <c r="S57" s="85">
        <v>29556.5</v>
      </c>
      <c r="T57" s="85">
        <v>29413.8</v>
      </c>
      <c r="U57" s="85">
        <v>29307.7</v>
      </c>
      <c r="V57" s="85">
        <v>29092.7</v>
      </c>
      <c r="W57" s="85">
        <v>28869.5</v>
      </c>
      <c r="X57" s="85">
        <v>28683.200000000001</v>
      </c>
    </row>
    <row r="58" spans="1:24" s="112" customFormat="1" ht="18" x14ac:dyDescent="0.45">
      <c r="A58" s="13" t="s">
        <v>85</v>
      </c>
      <c r="B58" s="40">
        <v>4115.2</v>
      </c>
      <c r="C58" s="40">
        <v>4108.3</v>
      </c>
      <c r="D58" s="40">
        <v>4102.3</v>
      </c>
      <c r="E58" s="41">
        <v>4094.2</v>
      </c>
      <c r="F58" s="41">
        <v>4081.3</v>
      </c>
      <c r="G58" s="41">
        <v>4066.3</v>
      </c>
      <c r="H58" s="41">
        <v>4053.4</v>
      </c>
      <c r="I58" s="41">
        <v>4054.8</v>
      </c>
      <c r="J58" s="41">
        <v>4059.4</v>
      </c>
      <c r="K58" s="41">
        <v>4068.5</v>
      </c>
      <c r="L58" s="41">
        <v>4072.1</v>
      </c>
      <c r="M58" s="88">
        <v>4072.6</v>
      </c>
      <c r="N58" s="88">
        <v>4078</v>
      </c>
      <c r="O58" s="88">
        <v>4095.3</v>
      </c>
      <c r="P58" s="88">
        <v>4105.8</v>
      </c>
      <c r="Q58" s="88">
        <v>4114</v>
      </c>
      <c r="R58" s="88">
        <v>4118.8</v>
      </c>
      <c r="S58" s="88">
        <v>4122.7</v>
      </c>
      <c r="T58" s="88">
        <v>4118</v>
      </c>
      <c r="U58" s="88">
        <v>4112.9000000000005</v>
      </c>
      <c r="V58" s="88">
        <v>4096.1000000000004</v>
      </c>
      <c r="W58" s="88">
        <v>4091.6</v>
      </c>
      <c r="X58" s="88">
        <v>4077.6</v>
      </c>
    </row>
    <row r="59" spans="1:24" s="112" customFormat="1" ht="18" x14ac:dyDescent="0.45">
      <c r="A59" s="13" t="s">
        <v>86</v>
      </c>
      <c r="B59" s="40">
        <v>739.1</v>
      </c>
      <c r="C59" s="40">
        <v>732.8</v>
      </c>
      <c r="D59" s="40">
        <v>726.7</v>
      </c>
      <c r="E59" s="41">
        <v>722.7</v>
      </c>
      <c r="F59" s="41">
        <v>718.3</v>
      </c>
      <c r="G59" s="41">
        <v>713.4</v>
      </c>
      <c r="H59" s="41">
        <v>708.6</v>
      </c>
      <c r="I59" s="41">
        <v>704.9</v>
      </c>
      <c r="J59" s="41">
        <v>701.6</v>
      </c>
      <c r="K59" s="41">
        <v>699.4</v>
      </c>
      <c r="L59" s="41">
        <v>695.5</v>
      </c>
      <c r="M59" s="88">
        <v>693</v>
      </c>
      <c r="N59" s="88">
        <v>691.3</v>
      </c>
      <c r="O59" s="88">
        <v>690</v>
      </c>
      <c r="P59" s="88">
        <v>689.2</v>
      </c>
      <c r="Q59" s="88">
        <v>688.1</v>
      </c>
      <c r="R59" s="88">
        <v>687.4</v>
      </c>
      <c r="S59" s="88">
        <v>685.4</v>
      </c>
      <c r="T59" s="88">
        <v>683.9</v>
      </c>
      <c r="U59" s="88">
        <v>683.5</v>
      </c>
      <c r="V59" s="88">
        <v>679.8</v>
      </c>
      <c r="W59" s="88">
        <v>676.4</v>
      </c>
      <c r="X59" s="88">
        <v>672.3</v>
      </c>
    </row>
    <row r="60" spans="1:24" s="112" customFormat="1" ht="18" x14ac:dyDescent="0.45">
      <c r="A60" s="13" t="s">
        <v>87</v>
      </c>
      <c r="B60" s="40">
        <v>908.2</v>
      </c>
      <c r="C60" s="40">
        <v>897.1</v>
      </c>
      <c r="D60" s="40">
        <v>886.1</v>
      </c>
      <c r="E60" s="41">
        <v>878.3</v>
      </c>
      <c r="F60" s="41">
        <v>871.8</v>
      </c>
      <c r="G60" s="41">
        <v>864.7</v>
      </c>
      <c r="H60" s="41">
        <v>857.9</v>
      </c>
      <c r="I60" s="41">
        <v>851.7</v>
      </c>
      <c r="J60" s="42">
        <v>845</v>
      </c>
      <c r="K60" s="42">
        <v>839.2</v>
      </c>
      <c r="L60" s="41">
        <v>833.3</v>
      </c>
      <c r="M60" s="88">
        <v>826.3</v>
      </c>
      <c r="N60" s="88">
        <v>820.4</v>
      </c>
      <c r="O60" s="88">
        <v>815</v>
      </c>
      <c r="P60" s="88">
        <v>812.7</v>
      </c>
      <c r="Q60" s="88">
        <v>812.4</v>
      </c>
      <c r="R60" s="88">
        <v>814.4</v>
      </c>
      <c r="S60" s="88">
        <v>811.8</v>
      </c>
      <c r="T60" s="88">
        <v>803.3</v>
      </c>
      <c r="U60" s="88">
        <v>799</v>
      </c>
      <c r="V60" s="88">
        <v>788.7</v>
      </c>
      <c r="W60" s="88">
        <v>781.4</v>
      </c>
      <c r="X60" s="88">
        <v>771.4</v>
      </c>
    </row>
    <row r="61" spans="1:24" s="112" customFormat="1" ht="18" x14ac:dyDescent="0.45">
      <c r="A61" s="13" t="s">
        <v>88</v>
      </c>
      <c r="B61" s="40">
        <v>3786.8</v>
      </c>
      <c r="C61" s="40">
        <v>3781.9</v>
      </c>
      <c r="D61" s="40">
        <v>3777.7</v>
      </c>
      <c r="E61" s="41">
        <v>3773.1</v>
      </c>
      <c r="F61" s="41">
        <v>3768.2</v>
      </c>
      <c r="G61" s="41">
        <v>3761.6</v>
      </c>
      <c r="H61" s="41">
        <v>3763.1</v>
      </c>
      <c r="I61" s="41">
        <v>3766.8</v>
      </c>
      <c r="J61" s="41">
        <v>3773.5</v>
      </c>
      <c r="K61" s="41">
        <v>3784.5</v>
      </c>
      <c r="L61" s="41">
        <v>3787.5</v>
      </c>
      <c r="M61" s="88">
        <v>3812.4</v>
      </c>
      <c r="N61" s="88">
        <v>3841.4</v>
      </c>
      <c r="O61" s="88">
        <v>3867.6</v>
      </c>
      <c r="P61" s="88">
        <v>3894.5</v>
      </c>
      <c r="Q61" s="88">
        <v>3919.1</v>
      </c>
      <c r="R61" s="88">
        <v>3946.7</v>
      </c>
      <c r="S61" s="88">
        <v>3966.8</v>
      </c>
      <c r="T61" s="88">
        <v>3981.9</v>
      </c>
      <c r="U61" s="88">
        <v>3996.4</v>
      </c>
      <c r="V61" s="88">
        <v>3997.7</v>
      </c>
      <c r="W61" s="88">
        <v>4000.1</v>
      </c>
      <c r="X61" s="88">
        <v>4001.6</v>
      </c>
    </row>
    <row r="62" spans="1:24" s="112" customFormat="1" ht="18" x14ac:dyDescent="0.45">
      <c r="A62" s="13" t="s">
        <v>89</v>
      </c>
      <c r="B62" s="40">
        <v>1588</v>
      </c>
      <c r="C62" s="40">
        <v>1578.2</v>
      </c>
      <c r="D62" s="40">
        <v>1568.2</v>
      </c>
      <c r="E62" s="41">
        <v>1561.1</v>
      </c>
      <c r="F62" s="41">
        <v>1554.3</v>
      </c>
      <c r="G62" s="41">
        <v>1545.8</v>
      </c>
      <c r="H62" s="41">
        <v>1538.6</v>
      </c>
      <c r="I62" s="42">
        <v>1533</v>
      </c>
      <c r="J62" s="41">
        <v>1528.2</v>
      </c>
      <c r="K62" s="41">
        <v>1525.1</v>
      </c>
      <c r="L62" s="41">
        <v>1520.4</v>
      </c>
      <c r="M62" s="88">
        <v>1514.8</v>
      </c>
      <c r="N62" s="88">
        <v>1511</v>
      </c>
      <c r="O62" s="88">
        <v>1507.3</v>
      </c>
      <c r="P62" s="88">
        <v>1504.4</v>
      </c>
      <c r="Q62" s="88">
        <v>1500.8</v>
      </c>
      <c r="R62" s="88">
        <v>1497.2</v>
      </c>
      <c r="S62" s="88">
        <v>1490.1</v>
      </c>
      <c r="T62" s="88">
        <v>1481.3</v>
      </c>
      <c r="U62" s="88">
        <v>1471.6</v>
      </c>
      <c r="V62" s="88">
        <v>1460.9</v>
      </c>
      <c r="W62" s="88">
        <v>1448.9</v>
      </c>
      <c r="X62" s="88">
        <v>1442.2</v>
      </c>
    </row>
    <row r="63" spans="1:24" s="112" customFormat="1" ht="18" x14ac:dyDescent="0.45">
      <c r="A63" s="13" t="s">
        <v>90</v>
      </c>
      <c r="B63" s="40">
        <v>1327.7</v>
      </c>
      <c r="C63" s="40">
        <v>1319.5</v>
      </c>
      <c r="D63" s="40">
        <v>1311.7</v>
      </c>
      <c r="E63" s="41">
        <v>1301.5999999999999</v>
      </c>
      <c r="F63" s="42">
        <v>1291</v>
      </c>
      <c r="G63" s="41">
        <v>1278.9000000000001</v>
      </c>
      <c r="H63" s="41">
        <v>1268.5999999999999</v>
      </c>
      <c r="I63" s="42">
        <v>1263</v>
      </c>
      <c r="J63" s="41">
        <v>1258.2</v>
      </c>
      <c r="K63" s="41">
        <v>1255.9000000000001</v>
      </c>
      <c r="L63" s="41">
        <v>1250.5</v>
      </c>
      <c r="M63" s="88">
        <v>1245.5</v>
      </c>
      <c r="N63" s="88">
        <v>1240.5</v>
      </c>
      <c r="O63" s="88">
        <v>1235.2</v>
      </c>
      <c r="P63" s="88">
        <v>1231.8</v>
      </c>
      <c r="Q63" s="88">
        <v>1229</v>
      </c>
      <c r="R63" s="88">
        <v>1226.8</v>
      </c>
      <c r="S63" s="88">
        <v>1221.5999999999999</v>
      </c>
      <c r="T63" s="88">
        <v>1212.5</v>
      </c>
      <c r="U63" s="88">
        <v>1206</v>
      </c>
      <c r="V63" s="88">
        <v>1194.8</v>
      </c>
      <c r="W63" s="88">
        <v>1183.9000000000001</v>
      </c>
      <c r="X63" s="88">
        <v>1173.2</v>
      </c>
    </row>
    <row r="64" spans="1:24" s="112" customFormat="1" ht="18" x14ac:dyDescent="0.45">
      <c r="A64" s="13" t="s">
        <v>91</v>
      </c>
      <c r="B64" s="40">
        <v>2858.6</v>
      </c>
      <c r="C64" s="40">
        <v>2837.1</v>
      </c>
      <c r="D64" s="40">
        <v>2813.8</v>
      </c>
      <c r="E64" s="42">
        <v>2783</v>
      </c>
      <c r="F64" s="41">
        <v>2751.6</v>
      </c>
      <c r="G64" s="41">
        <v>2718.8</v>
      </c>
      <c r="H64" s="41">
        <v>2691.6</v>
      </c>
      <c r="I64" s="42">
        <v>2674</v>
      </c>
      <c r="J64" s="41">
        <v>2660.4</v>
      </c>
      <c r="K64" s="41">
        <v>2648.7</v>
      </c>
      <c r="L64" s="41">
        <v>2633.5</v>
      </c>
      <c r="M64" s="88">
        <v>2628.6</v>
      </c>
      <c r="N64" s="88">
        <v>2629.5</v>
      </c>
      <c r="O64" s="88">
        <v>2628.3</v>
      </c>
      <c r="P64" s="88">
        <v>2626</v>
      </c>
      <c r="Q64" s="88">
        <v>2620.8000000000002</v>
      </c>
      <c r="R64" s="88">
        <v>2615.9</v>
      </c>
      <c r="S64" s="88">
        <v>2604.4</v>
      </c>
      <c r="T64" s="88">
        <v>2589.1999999999998</v>
      </c>
      <c r="U64" s="88">
        <v>2574.6999999999998</v>
      </c>
      <c r="V64" s="88">
        <v>2550.6999999999998</v>
      </c>
      <c r="W64" s="88">
        <v>2525.1</v>
      </c>
      <c r="X64" s="88">
        <v>2508.4</v>
      </c>
    </row>
    <row r="65" spans="1:24" s="112" customFormat="1" ht="18" x14ac:dyDescent="0.45">
      <c r="A65" s="13" t="s">
        <v>92</v>
      </c>
      <c r="B65" s="40">
        <v>1536.8</v>
      </c>
      <c r="C65" s="40">
        <v>1518.4</v>
      </c>
      <c r="D65" s="40">
        <v>1499</v>
      </c>
      <c r="E65" s="41">
        <v>1472.5</v>
      </c>
      <c r="F65" s="41">
        <v>1445.3</v>
      </c>
      <c r="G65" s="41">
        <v>1418.7</v>
      </c>
      <c r="H65" s="42">
        <v>1396</v>
      </c>
      <c r="I65" s="41">
        <v>1379.4</v>
      </c>
      <c r="J65" s="42">
        <v>1365</v>
      </c>
      <c r="K65" s="41">
        <v>1352.7</v>
      </c>
      <c r="L65" s="41">
        <v>1338.8</v>
      </c>
      <c r="M65" s="88">
        <v>1319.7</v>
      </c>
      <c r="N65" s="88">
        <v>1302.5</v>
      </c>
      <c r="O65" s="88">
        <v>1286</v>
      </c>
      <c r="P65" s="88">
        <v>1271</v>
      </c>
      <c r="Q65" s="88">
        <v>1257</v>
      </c>
      <c r="R65" s="88">
        <v>1243.5</v>
      </c>
      <c r="S65" s="88">
        <v>1227.9000000000001</v>
      </c>
      <c r="T65" s="88">
        <v>1209.5999999999999</v>
      </c>
      <c r="U65" s="88">
        <v>1192.5</v>
      </c>
      <c r="V65" s="88">
        <v>1172.8</v>
      </c>
      <c r="W65" s="88">
        <v>1149.2</v>
      </c>
      <c r="X65" s="88">
        <v>1138.0999999999999</v>
      </c>
    </row>
    <row r="66" spans="1:24" s="112" customFormat="1" ht="18" x14ac:dyDescent="0.45">
      <c r="A66" s="13" t="s">
        <v>93</v>
      </c>
      <c r="B66" s="40">
        <v>3594.5</v>
      </c>
      <c r="C66" s="40">
        <v>3554.7</v>
      </c>
      <c r="D66" s="40">
        <v>3515.7</v>
      </c>
      <c r="E66" s="41">
        <v>3481.1</v>
      </c>
      <c r="F66" s="41">
        <v>3447.9</v>
      </c>
      <c r="G66" s="41">
        <v>3414.3</v>
      </c>
      <c r="H66" s="41">
        <v>3384.3</v>
      </c>
      <c r="I66" s="41">
        <v>3362.8</v>
      </c>
      <c r="J66" s="41">
        <v>3343.7</v>
      </c>
      <c r="K66" s="41">
        <v>3326.8</v>
      </c>
      <c r="L66" s="41">
        <v>3307.6</v>
      </c>
      <c r="M66" s="88">
        <v>3293.6</v>
      </c>
      <c r="N66" s="88">
        <v>3283.2</v>
      </c>
      <c r="O66" s="88">
        <v>3271.6</v>
      </c>
      <c r="P66" s="88">
        <v>3257</v>
      </c>
      <c r="Q66" s="88">
        <v>3244.1</v>
      </c>
      <c r="R66" s="88">
        <v>3228.5</v>
      </c>
      <c r="S66" s="88">
        <v>3212.5</v>
      </c>
      <c r="T66" s="88">
        <v>3189.1</v>
      </c>
      <c r="U66" s="88">
        <v>3174.2</v>
      </c>
      <c r="V66" s="88">
        <v>3144.5</v>
      </c>
      <c r="W66" s="88">
        <v>3108.9</v>
      </c>
      <c r="X66" s="88">
        <v>3081.8</v>
      </c>
    </row>
    <row r="67" spans="1:24" s="112" customFormat="1" ht="18" x14ac:dyDescent="0.45">
      <c r="A67" s="13" t="s">
        <v>94</v>
      </c>
      <c r="B67" s="40">
        <v>2203.6</v>
      </c>
      <c r="C67" s="40">
        <v>2189.9</v>
      </c>
      <c r="D67" s="40">
        <v>2176</v>
      </c>
      <c r="E67" s="41">
        <v>2149.9</v>
      </c>
      <c r="F67" s="41">
        <v>2122.5</v>
      </c>
      <c r="G67" s="41">
        <v>2093.5</v>
      </c>
      <c r="H67" s="41">
        <v>2067.9</v>
      </c>
      <c r="I67" s="41">
        <v>2055.6999999999998</v>
      </c>
      <c r="J67" s="41">
        <v>2044.3</v>
      </c>
      <c r="K67" s="42">
        <v>2042</v>
      </c>
      <c r="L67" s="41">
        <v>2031.5</v>
      </c>
      <c r="M67" s="88">
        <v>2017</v>
      </c>
      <c r="N67" s="88">
        <v>2002.7</v>
      </c>
      <c r="O67" s="88">
        <v>1988.2</v>
      </c>
      <c r="P67" s="88">
        <v>1973.9</v>
      </c>
      <c r="Q67" s="88">
        <v>1960.6</v>
      </c>
      <c r="R67" s="88">
        <v>1948.8</v>
      </c>
      <c r="S67" s="88">
        <v>1930.5</v>
      </c>
      <c r="T67" s="88">
        <v>1909.9</v>
      </c>
      <c r="U67" s="88">
        <v>1898.4</v>
      </c>
      <c r="V67" s="88">
        <v>1879.3</v>
      </c>
      <c r="W67" s="88">
        <v>1855.8</v>
      </c>
      <c r="X67" s="88">
        <v>1841.4</v>
      </c>
    </row>
    <row r="68" spans="1:24" s="112" customFormat="1" ht="18" x14ac:dyDescent="0.45">
      <c r="A68" s="13" t="s">
        <v>95</v>
      </c>
      <c r="B68" s="40">
        <v>1484.1</v>
      </c>
      <c r="C68" s="40">
        <v>1466.2</v>
      </c>
      <c r="D68" s="40">
        <v>1449.2</v>
      </c>
      <c r="E68" s="42">
        <v>1440</v>
      </c>
      <c r="F68" s="42">
        <v>1431</v>
      </c>
      <c r="G68" s="41">
        <v>1420.1</v>
      </c>
      <c r="H68" s="41">
        <v>1411.7</v>
      </c>
      <c r="I68" s="41">
        <v>1405.4</v>
      </c>
      <c r="J68" s="41">
        <v>1398.1</v>
      </c>
      <c r="K68" s="41">
        <v>1392.4</v>
      </c>
      <c r="L68" s="42">
        <v>1384</v>
      </c>
      <c r="M68" s="88">
        <v>1375.2</v>
      </c>
      <c r="N68" s="88">
        <v>1365.8</v>
      </c>
      <c r="O68" s="88">
        <v>1356.6</v>
      </c>
      <c r="P68" s="88">
        <v>1350.8</v>
      </c>
      <c r="Q68" s="88">
        <v>1342.6</v>
      </c>
      <c r="R68" s="88">
        <v>1334.3</v>
      </c>
      <c r="S68" s="88">
        <v>1323.2</v>
      </c>
      <c r="T68" s="88">
        <v>1308.0999999999999</v>
      </c>
      <c r="U68" s="88">
        <v>1294.5</v>
      </c>
      <c r="V68" s="88">
        <v>1278.8</v>
      </c>
      <c r="W68" s="88">
        <v>1261.0999999999999</v>
      </c>
      <c r="X68" s="88">
        <v>1246.5999999999999</v>
      </c>
    </row>
    <row r="69" spans="1:24" s="112" customFormat="1" ht="18" x14ac:dyDescent="0.45">
      <c r="A69" s="13" t="s">
        <v>96</v>
      </c>
      <c r="B69" s="40">
        <v>3275.8</v>
      </c>
      <c r="C69" s="40">
        <v>3254</v>
      </c>
      <c r="D69" s="40">
        <v>3235.7</v>
      </c>
      <c r="E69" s="41">
        <v>3229.2</v>
      </c>
      <c r="F69" s="41">
        <v>3225.3</v>
      </c>
      <c r="G69" s="41">
        <v>3225.6</v>
      </c>
      <c r="H69" s="42">
        <v>3224</v>
      </c>
      <c r="I69" s="41">
        <v>3220.9</v>
      </c>
      <c r="J69" s="41">
        <v>3221.5</v>
      </c>
      <c r="K69" s="41">
        <v>3220.9</v>
      </c>
      <c r="L69" s="41">
        <v>3215.3</v>
      </c>
      <c r="M69" s="88">
        <v>3217</v>
      </c>
      <c r="N69" s="88">
        <v>3219.2</v>
      </c>
      <c r="O69" s="88">
        <v>3220.1</v>
      </c>
      <c r="P69" s="88">
        <v>3224.5</v>
      </c>
      <c r="Q69" s="88">
        <v>3220.8</v>
      </c>
      <c r="R69" s="88">
        <v>3221.5</v>
      </c>
      <c r="S69" s="88">
        <v>3214.3</v>
      </c>
      <c r="T69" s="88">
        <v>3206.8</v>
      </c>
      <c r="U69" s="88">
        <v>3206.2</v>
      </c>
      <c r="V69" s="88">
        <v>3183.9</v>
      </c>
      <c r="W69" s="88">
        <v>3164.4</v>
      </c>
      <c r="X69" s="88">
        <v>3142.7</v>
      </c>
    </row>
    <row r="70" spans="1:24" s="112" customFormat="1" ht="18" x14ac:dyDescent="0.45">
      <c r="A70" s="13" t="s">
        <v>97</v>
      </c>
      <c r="B70" s="40">
        <v>2699.4</v>
      </c>
      <c r="C70" s="40">
        <v>2682</v>
      </c>
      <c r="D70" s="40">
        <v>2663.5</v>
      </c>
      <c r="E70" s="41">
        <v>2639.5</v>
      </c>
      <c r="F70" s="41">
        <v>2615.6</v>
      </c>
      <c r="G70" s="41">
        <v>2591.1999999999998</v>
      </c>
      <c r="H70" s="41">
        <v>2572.4</v>
      </c>
      <c r="I70" s="41">
        <v>2558.3000000000002</v>
      </c>
      <c r="J70" s="41">
        <v>2545.3000000000002</v>
      </c>
      <c r="K70" s="41">
        <v>2535.4</v>
      </c>
      <c r="L70" s="41">
        <v>2519.3000000000002</v>
      </c>
      <c r="M70" s="88">
        <v>2514.9</v>
      </c>
      <c r="N70" s="88">
        <v>2515.6999999999998</v>
      </c>
      <c r="O70" s="88">
        <v>2515.1999999999998</v>
      </c>
      <c r="P70" s="88">
        <v>2517.9</v>
      </c>
      <c r="Q70" s="88">
        <v>2518.6</v>
      </c>
      <c r="R70" s="88">
        <v>2516.6</v>
      </c>
      <c r="S70" s="88">
        <v>2506.6</v>
      </c>
      <c r="T70" s="88">
        <v>2490.8000000000002</v>
      </c>
      <c r="U70" s="88">
        <v>2478.1</v>
      </c>
      <c r="V70" s="88">
        <v>2457.6</v>
      </c>
      <c r="W70" s="88">
        <v>2431</v>
      </c>
      <c r="X70" s="88">
        <v>2404.9</v>
      </c>
    </row>
    <row r="71" spans="1:24" s="112" customFormat="1" ht="18" x14ac:dyDescent="0.45">
      <c r="A71" s="13" t="s">
        <v>98</v>
      </c>
      <c r="B71" s="40">
        <v>1413.6</v>
      </c>
      <c r="C71" s="40">
        <v>1395.9</v>
      </c>
      <c r="D71" s="40">
        <v>1378.9</v>
      </c>
      <c r="E71" s="41">
        <v>1366.9</v>
      </c>
      <c r="F71" s="41">
        <v>1354.6</v>
      </c>
      <c r="G71" s="41">
        <v>1340.3</v>
      </c>
      <c r="H71" s="41">
        <v>1325.9</v>
      </c>
      <c r="I71" s="41">
        <v>1316.2</v>
      </c>
      <c r="J71" s="41">
        <v>1308.7</v>
      </c>
      <c r="K71" s="41">
        <v>1301.7</v>
      </c>
      <c r="L71" s="41">
        <v>1290.5</v>
      </c>
      <c r="M71" s="88">
        <v>1280.8</v>
      </c>
      <c r="N71" s="88">
        <v>1272.0999999999999</v>
      </c>
      <c r="O71" s="88">
        <v>1264.0999999999999</v>
      </c>
      <c r="P71" s="88">
        <v>1257.9000000000001</v>
      </c>
      <c r="Q71" s="88">
        <v>1251.9000000000001</v>
      </c>
      <c r="R71" s="88">
        <v>1246</v>
      </c>
      <c r="S71" s="88">
        <v>1238.7</v>
      </c>
      <c r="T71" s="88">
        <v>1229.4000000000001</v>
      </c>
      <c r="U71" s="88">
        <v>1219.7</v>
      </c>
      <c r="V71" s="88">
        <v>1207.0999999999999</v>
      </c>
      <c r="W71" s="88">
        <v>1191.7</v>
      </c>
      <c r="X71" s="88">
        <v>1181</v>
      </c>
    </row>
    <row r="72" spans="1:24" s="112" customFormat="1" ht="27" x14ac:dyDescent="0.45">
      <c r="A72" s="37" t="s">
        <v>143</v>
      </c>
      <c r="B72" s="34">
        <v>12471.3</v>
      </c>
      <c r="C72" s="34">
        <v>12417.7</v>
      </c>
      <c r="D72" s="34">
        <v>12361.3</v>
      </c>
      <c r="E72" s="39">
        <v>12284.6</v>
      </c>
      <c r="F72" s="39">
        <v>12205.2</v>
      </c>
      <c r="G72" s="39">
        <v>12128.7</v>
      </c>
      <c r="H72" s="39">
        <v>12080.4</v>
      </c>
      <c r="I72" s="39">
        <v>12074.3</v>
      </c>
      <c r="J72" s="39">
        <v>12076</v>
      </c>
      <c r="K72" s="39">
        <v>12087.7</v>
      </c>
      <c r="L72" s="39">
        <v>12087</v>
      </c>
      <c r="M72" s="85">
        <v>12142.1</v>
      </c>
      <c r="N72" s="85">
        <v>12195.1</v>
      </c>
      <c r="O72" s="85">
        <v>12230.5</v>
      </c>
      <c r="P72" s="85">
        <v>12270.7</v>
      </c>
      <c r="Q72" s="85">
        <v>12302</v>
      </c>
      <c r="R72" s="85">
        <v>12338.7</v>
      </c>
      <c r="S72" s="85">
        <v>12348.6</v>
      </c>
      <c r="T72" s="85">
        <v>12342.1</v>
      </c>
      <c r="U72" s="85">
        <v>12352.1</v>
      </c>
      <c r="V72" s="85">
        <v>12319.7</v>
      </c>
      <c r="W72" s="85">
        <v>12285.3</v>
      </c>
      <c r="X72" s="85">
        <v>12259.1</v>
      </c>
    </row>
    <row r="73" spans="1:24" s="112" customFormat="1" ht="18" x14ac:dyDescent="0.45">
      <c r="A73" s="13" t="s">
        <v>99</v>
      </c>
      <c r="B73" s="40">
        <v>1047.0999999999999</v>
      </c>
      <c r="C73" s="40">
        <v>1030.7</v>
      </c>
      <c r="D73" s="40">
        <v>1016.2</v>
      </c>
      <c r="E73" s="41">
        <v>999.4</v>
      </c>
      <c r="F73" s="42">
        <v>981</v>
      </c>
      <c r="G73" s="41">
        <v>961.8</v>
      </c>
      <c r="H73" s="41">
        <v>946.1</v>
      </c>
      <c r="I73" s="41">
        <v>934.5</v>
      </c>
      <c r="J73" s="41">
        <v>925.2</v>
      </c>
      <c r="K73" s="41">
        <v>918.6</v>
      </c>
      <c r="L73" s="41">
        <v>908.8</v>
      </c>
      <c r="M73" s="88">
        <v>893.2</v>
      </c>
      <c r="N73" s="88">
        <v>879.7</v>
      </c>
      <c r="O73" s="88">
        <v>868</v>
      </c>
      <c r="P73" s="88">
        <v>857.7</v>
      </c>
      <c r="Q73" s="88">
        <v>846.8</v>
      </c>
      <c r="R73" s="88">
        <v>836</v>
      </c>
      <c r="S73" s="88">
        <v>824.4</v>
      </c>
      <c r="T73" s="88">
        <v>810.5</v>
      </c>
      <c r="U73" s="88">
        <v>800</v>
      </c>
      <c r="V73" s="88">
        <v>788.4</v>
      </c>
      <c r="W73" s="88">
        <v>772.3</v>
      </c>
      <c r="X73" s="88">
        <v>761.6</v>
      </c>
    </row>
    <row r="74" spans="1:24" s="112" customFormat="1" ht="18" x14ac:dyDescent="0.45">
      <c r="A74" s="13" t="s">
        <v>100</v>
      </c>
      <c r="B74" s="40">
        <v>4545.8999999999996</v>
      </c>
      <c r="C74" s="40">
        <v>4514.1000000000004</v>
      </c>
      <c r="D74" s="40">
        <v>4477.5</v>
      </c>
      <c r="E74" s="41">
        <v>4434.2</v>
      </c>
      <c r="F74" s="41">
        <v>4394.1000000000004</v>
      </c>
      <c r="G74" s="41">
        <v>4356.3999999999996</v>
      </c>
      <c r="H74" s="41">
        <v>4330.6000000000004</v>
      </c>
      <c r="I74" s="41">
        <v>4320.1000000000004</v>
      </c>
      <c r="J74" s="41">
        <v>4314.3</v>
      </c>
      <c r="K74" s="41">
        <v>4308.5</v>
      </c>
      <c r="L74" s="41">
        <v>4297.3</v>
      </c>
      <c r="M74" s="88">
        <v>4307.5</v>
      </c>
      <c r="N74" s="88">
        <v>4315.7</v>
      </c>
      <c r="O74" s="88">
        <v>4320.5</v>
      </c>
      <c r="P74" s="88">
        <v>4327.2</v>
      </c>
      <c r="Q74" s="88">
        <v>4329.7</v>
      </c>
      <c r="R74" s="88">
        <v>4328.8999999999996</v>
      </c>
      <c r="S74" s="88">
        <v>4324.8</v>
      </c>
      <c r="T74" s="88">
        <v>4315.2</v>
      </c>
      <c r="U74" s="88">
        <v>4310.1000000000004</v>
      </c>
      <c r="V74" s="88">
        <v>4289.3999999999996</v>
      </c>
      <c r="W74" s="88">
        <v>4263.7</v>
      </c>
      <c r="X74" s="88">
        <v>4239.1000000000004</v>
      </c>
    </row>
    <row r="75" spans="1:24" s="112" customFormat="1" ht="18" x14ac:dyDescent="0.45">
      <c r="A75" s="13" t="s">
        <v>101</v>
      </c>
      <c r="B75" s="40">
        <v>3234.3</v>
      </c>
      <c r="C75" s="40">
        <v>3251.5</v>
      </c>
      <c r="D75" s="40">
        <v>3269.9</v>
      </c>
      <c r="E75" s="41">
        <v>3281.7</v>
      </c>
      <c r="F75" s="41">
        <v>3288.3</v>
      </c>
      <c r="G75" s="41">
        <v>3293.8</v>
      </c>
      <c r="H75" s="41">
        <v>3306.7</v>
      </c>
      <c r="I75" s="41">
        <v>3330.6</v>
      </c>
      <c r="J75" s="41">
        <v>3351.7</v>
      </c>
      <c r="K75" s="41">
        <v>3378.8</v>
      </c>
      <c r="L75" s="41">
        <v>3405.3</v>
      </c>
      <c r="M75" s="88">
        <v>3461.1</v>
      </c>
      <c r="N75" s="88">
        <v>3514</v>
      </c>
      <c r="O75" s="88">
        <v>3551.2</v>
      </c>
      <c r="P75" s="88">
        <v>3587.6</v>
      </c>
      <c r="Q75" s="88">
        <v>3623.5</v>
      </c>
      <c r="R75" s="88">
        <v>3669.9</v>
      </c>
      <c r="S75" s="88">
        <v>3704.6</v>
      </c>
      <c r="T75" s="88">
        <v>3738.5</v>
      </c>
      <c r="U75" s="88">
        <v>3773.2</v>
      </c>
      <c r="V75" s="88">
        <v>3796.4</v>
      </c>
      <c r="W75" s="88">
        <v>3827.7</v>
      </c>
      <c r="X75" s="88">
        <v>3851.3</v>
      </c>
    </row>
    <row r="76" spans="1:24" s="112" customFormat="1" ht="18" x14ac:dyDescent="0.45">
      <c r="A76" s="54" t="s">
        <v>62</v>
      </c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</row>
    <row r="77" spans="1:24" s="112" customFormat="1" ht="45" x14ac:dyDescent="0.45">
      <c r="A77" s="43" t="s">
        <v>144</v>
      </c>
      <c r="B77" s="40">
        <v>1383.4</v>
      </c>
      <c r="C77" s="40">
        <v>1411.9</v>
      </c>
      <c r="D77" s="40">
        <v>1437.7</v>
      </c>
      <c r="E77" s="41">
        <v>1453.5</v>
      </c>
      <c r="F77" s="41">
        <v>1462.2</v>
      </c>
      <c r="G77" s="41">
        <v>1467.8</v>
      </c>
      <c r="H77" s="41">
        <v>1475.2</v>
      </c>
      <c r="I77" s="41">
        <v>1491.2</v>
      </c>
      <c r="J77" s="41">
        <v>1504.3</v>
      </c>
      <c r="K77" s="41">
        <v>1521.2</v>
      </c>
      <c r="L77" s="41">
        <v>1537.2</v>
      </c>
      <c r="M77" s="88">
        <v>1562.2</v>
      </c>
      <c r="N77" s="88">
        <v>1586</v>
      </c>
      <c r="O77" s="88">
        <v>1600.3</v>
      </c>
      <c r="P77" s="88">
        <v>1616.2</v>
      </c>
      <c r="Q77" s="88">
        <v>1632</v>
      </c>
      <c r="R77" s="88">
        <v>1652.4</v>
      </c>
      <c r="S77" s="88">
        <v>1662.5</v>
      </c>
      <c r="T77" s="88">
        <v>1672.3</v>
      </c>
      <c r="U77" s="88">
        <v>1684.2</v>
      </c>
      <c r="V77" s="88">
        <v>1698.2</v>
      </c>
      <c r="W77" s="88">
        <v>1713.8</v>
      </c>
      <c r="X77" s="88">
        <v>1730.4</v>
      </c>
    </row>
    <row r="78" spans="1:24" s="112" customFormat="1" ht="36" x14ac:dyDescent="0.45">
      <c r="A78" s="43" t="s">
        <v>133</v>
      </c>
      <c r="B78" s="40">
        <v>498.3</v>
      </c>
      <c r="C78" s="40">
        <v>503.1</v>
      </c>
      <c r="D78" s="40">
        <v>508.6</v>
      </c>
      <c r="E78" s="41">
        <v>510.8</v>
      </c>
      <c r="F78" s="41">
        <v>514.6</v>
      </c>
      <c r="G78" s="41">
        <v>517.4</v>
      </c>
      <c r="H78" s="41">
        <v>521.6</v>
      </c>
      <c r="I78" s="42">
        <v>524</v>
      </c>
      <c r="J78" s="42">
        <v>523</v>
      </c>
      <c r="K78" s="41">
        <v>524.1</v>
      </c>
      <c r="L78" s="41">
        <v>524.9</v>
      </c>
      <c r="M78" s="88">
        <v>532.9</v>
      </c>
      <c r="N78" s="88">
        <v>534.1</v>
      </c>
      <c r="O78" s="88">
        <v>528.1</v>
      </c>
      <c r="P78" s="88">
        <v>524.20000000000005</v>
      </c>
      <c r="Q78" s="88">
        <v>514.29999999999995</v>
      </c>
      <c r="R78" s="88">
        <v>512.5</v>
      </c>
      <c r="S78" s="88">
        <v>511.2</v>
      </c>
      <c r="T78" s="88">
        <v>510.6</v>
      </c>
      <c r="U78" s="88">
        <v>510.1</v>
      </c>
      <c r="V78" s="88">
        <v>508.8</v>
      </c>
      <c r="W78" s="88">
        <v>511.2</v>
      </c>
      <c r="X78" s="88">
        <v>512.4</v>
      </c>
    </row>
    <row r="79" spans="1:24" s="112" customFormat="1" ht="45" x14ac:dyDescent="0.45">
      <c r="A79" s="43" t="s">
        <v>102</v>
      </c>
      <c r="B79" s="40">
        <v>1352.6000000000001</v>
      </c>
      <c r="C79" s="40">
        <v>1336.5</v>
      </c>
      <c r="D79" s="40">
        <v>1323.6</v>
      </c>
      <c r="E79" s="41">
        <v>1317.3999999999999</v>
      </c>
      <c r="F79" s="41">
        <v>1311.5</v>
      </c>
      <c r="G79" s="41">
        <v>1308.6000000000004</v>
      </c>
      <c r="H79" s="41">
        <v>1309.8999999999996</v>
      </c>
      <c r="I79" s="41">
        <v>1315.3999999999999</v>
      </c>
      <c r="J79" s="41">
        <v>1324.3999999999999</v>
      </c>
      <c r="K79" s="41">
        <v>1333.5</v>
      </c>
      <c r="L79" s="41">
        <v>1343.2000000000003</v>
      </c>
      <c r="M79" s="88">
        <v>1366</v>
      </c>
      <c r="N79" s="88">
        <v>1393.9</v>
      </c>
      <c r="O79" s="88">
        <v>1422.7999999999997</v>
      </c>
      <c r="P79" s="88">
        <v>1447.1999999999998</v>
      </c>
      <c r="Q79" s="88">
        <v>1477.2</v>
      </c>
      <c r="R79" s="88">
        <v>1505</v>
      </c>
      <c r="S79" s="88">
        <v>1530.8999999999999</v>
      </c>
      <c r="T79" s="88">
        <v>1555.6</v>
      </c>
      <c r="U79" s="88">
        <v>1578.9</v>
      </c>
      <c r="V79" s="88">
        <v>1589.3999999999999</v>
      </c>
      <c r="W79" s="88">
        <v>1602.7</v>
      </c>
      <c r="X79" s="88">
        <v>1608.5</v>
      </c>
    </row>
    <row r="80" spans="1:24" s="112" customFormat="1" ht="18" x14ac:dyDescent="0.45">
      <c r="A80" s="13" t="s">
        <v>103</v>
      </c>
      <c r="B80" s="40">
        <v>3644</v>
      </c>
      <c r="C80" s="40">
        <v>3621.4</v>
      </c>
      <c r="D80" s="40">
        <v>3597.7</v>
      </c>
      <c r="E80" s="41">
        <v>3569.3</v>
      </c>
      <c r="F80" s="41">
        <v>3541.8</v>
      </c>
      <c r="G80" s="41">
        <v>3516.7</v>
      </c>
      <c r="H80" s="42">
        <v>3497</v>
      </c>
      <c r="I80" s="41">
        <v>3489.1</v>
      </c>
      <c r="J80" s="41">
        <v>3484.8</v>
      </c>
      <c r="K80" s="41">
        <v>3481.8</v>
      </c>
      <c r="L80" s="41">
        <v>3475.6</v>
      </c>
      <c r="M80" s="88">
        <v>3480.3</v>
      </c>
      <c r="N80" s="88">
        <v>3485.7</v>
      </c>
      <c r="O80" s="88">
        <v>3490.8</v>
      </c>
      <c r="P80" s="88">
        <v>3498.2000000000003</v>
      </c>
      <c r="Q80" s="88">
        <v>3502</v>
      </c>
      <c r="R80" s="88">
        <v>3503.9</v>
      </c>
      <c r="S80" s="88">
        <v>3494.8</v>
      </c>
      <c r="T80" s="88">
        <v>3477.9</v>
      </c>
      <c r="U80" s="88">
        <v>3468.8</v>
      </c>
      <c r="V80" s="88">
        <v>3445.5</v>
      </c>
      <c r="W80" s="88">
        <v>3421.6</v>
      </c>
      <c r="X80" s="88">
        <v>3407.1</v>
      </c>
    </row>
    <row r="81" spans="1:24" s="112" customFormat="1" ht="27" x14ac:dyDescent="0.45">
      <c r="A81" s="37" t="s">
        <v>145</v>
      </c>
      <c r="B81" s="34">
        <v>18157.3</v>
      </c>
      <c r="C81" s="34">
        <v>18025.399999999998</v>
      </c>
      <c r="D81" s="34">
        <v>17898.700000000004</v>
      </c>
      <c r="E81" s="38">
        <f>SUM(E82:E91)</f>
        <v>17732.000000000004</v>
      </c>
      <c r="F81" s="39">
        <f t="shared" ref="F81:L81" si="0">SUM(F82:F91)</f>
        <v>17572.800000000003</v>
      </c>
      <c r="G81" s="39">
        <f t="shared" si="0"/>
        <v>17404.8</v>
      </c>
      <c r="H81" s="39">
        <f t="shared" si="0"/>
        <v>17280.699999999997</v>
      </c>
      <c r="I81" s="39">
        <f t="shared" si="0"/>
        <v>17226.599999999999</v>
      </c>
      <c r="J81" s="39">
        <f t="shared" si="0"/>
        <v>17206.2</v>
      </c>
      <c r="K81" s="39">
        <f t="shared" si="0"/>
        <v>17208.3</v>
      </c>
      <c r="L81" s="39">
        <f t="shared" si="0"/>
        <v>17174.199999999997</v>
      </c>
      <c r="M81" s="85">
        <v>17177.8</v>
      </c>
      <c r="N81" s="85">
        <v>17186.8</v>
      </c>
      <c r="O81" s="85">
        <v>17192.099999999999</v>
      </c>
      <c r="P81" s="85">
        <v>17197.5</v>
      </c>
      <c r="Q81" s="85">
        <v>17198.3</v>
      </c>
      <c r="R81" s="85">
        <v>17190.599999999999</v>
      </c>
      <c r="S81" s="85">
        <v>17145.900000000001</v>
      </c>
      <c r="T81" s="85">
        <v>17077.3</v>
      </c>
      <c r="U81" s="85">
        <v>17010.3</v>
      </c>
      <c r="V81" s="85">
        <v>16884.5</v>
      </c>
      <c r="W81" s="85">
        <v>16758.5</v>
      </c>
      <c r="X81" s="85">
        <v>16645.8</v>
      </c>
    </row>
    <row r="82" spans="1:24" s="112" customFormat="1" ht="18" x14ac:dyDescent="0.45">
      <c r="A82" s="13" t="s">
        <v>104</v>
      </c>
      <c r="B82" s="40">
        <v>203</v>
      </c>
      <c r="C82" s="40">
        <v>202.9</v>
      </c>
      <c r="D82" s="40">
        <v>203</v>
      </c>
      <c r="E82" s="41">
        <v>202.5</v>
      </c>
      <c r="F82" s="41">
        <v>202.3</v>
      </c>
      <c r="G82" s="41">
        <v>201.7</v>
      </c>
      <c r="H82" s="41">
        <v>201.8</v>
      </c>
      <c r="I82" s="41">
        <v>203.1</v>
      </c>
      <c r="J82" s="41">
        <v>204.7</v>
      </c>
      <c r="K82" s="41">
        <v>205.4</v>
      </c>
      <c r="L82" s="41">
        <v>206.5</v>
      </c>
      <c r="M82" s="88">
        <v>207.4</v>
      </c>
      <c r="N82" s="88">
        <v>208.3</v>
      </c>
      <c r="O82" s="88">
        <v>208.6</v>
      </c>
      <c r="P82" s="88">
        <v>209.7</v>
      </c>
      <c r="Q82" s="88">
        <v>210.1</v>
      </c>
      <c r="R82" s="88">
        <v>211</v>
      </c>
      <c r="S82" s="88">
        <v>211.1</v>
      </c>
      <c r="T82" s="88">
        <v>210.9</v>
      </c>
      <c r="U82" s="88">
        <v>211.3</v>
      </c>
      <c r="V82" s="88">
        <v>211.2</v>
      </c>
      <c r="W82" s="88">
        <v>210.8</v>
      </c>
      <c r="X82" s="88">
        <v>210.8</v>
      </c>
    </row>
    <row r="83" spans="1:24" s="112" customFormat="1" ht="18" x14ac:dyDescent="0.45">
      <c r="A83" s="13" t="s">
        <v>106</v>
      </c>
      <c r="B83" s="40">
        <v>305.7</v>
      </c>
      <c r="C83" s="40">
        <v>305.2</v>
      </c>
      <c r="D83" s="40">
        <v>305.5</v>
      </c>
      <c r="E83" s="42">
        <v>305</v>
      </c>
      <c r="F83" s="41">
        <v>304.10000000000002</v>
      </c>
      <c r="G83" s="41">
        <v>302.89999999999998</v>
      </c>
      <c r="H83" s="41">
        <v>302.39999999999998</v>
      </c>
      <c r="I83" s="41">
        <v>303.8</v>
      </c>
      <c r="J83" s="41">
        <v>305.3</v>
      </c>
      <c r="K83" s="41">
        <v>307.3</v>
      </c>
      <c r="L83" s="41">
        <v>308.10000000000002</v>
      </c>
      <c r="M83" s="88">
        <v>309.60000000000002</v>
      </c>
      <c r="N83" s="88">
        <v>311.2</v>
      </c>
      <c r="O83" s="88">
        <v>312.7</v>
      </c>
      <c r="P83" s="88">
        <v>315.10000000000002</v>
      </c>
      <c r="Q83" s="88">
        <v>317.2</v>
      </c>
      <c r="R83" s="88">
        <v>320.39999999999998</v>
      </c>
      <c r="S83" s="88">
        <v>323.89999999999998</v>
      </c>
      <c r="T83" s="88">
        <v>326.89999999999998</v>
      </c>
      <c r="U83" s="88">
        <v>330</v>
      </c>
      <c r="V83" s="88">
        <v>333.7</v>
      </c>
      <c r="W83" s="88">
        <v>336.2</v>
      </c>
      <c r="X83" s="88">
        <v>337.3</v>
      </c>
    </row>
    <row r="84" spans="1:24" s="112" customFormat="1" ht="18" x14ac:dyDescent="0.45">
      <c r="A84" s="13" t="s">
        <v>107</v>
      </c>
      <c r="B84" s="40">
        <v>554.4</v>
      </c>
      <c r="C84" s="40">
        <v>549.5</v>
      </c>
      <c r="D84" s="40">
        <v>545.20000000000005</v>
      </c>
      <c r="E84" s="41">
        <v>541.4</v>
      </c>
      <c r="F84" s="42">
        <v>538</v>
      </c>
      <c r="G84" s="41">
        <v>533.79999999999995</v>
      </c>
      <c r="H84" s="41">
        <v>531.1</v>
      </c>
      <c r="I84" s="41">
        <v>531.29999999999995</v>
      </c>
      <c r="J84" s="41">
        <v>531.9</v>
      </c>
      <c r="K84" s="41">
        <v>532.70000000000005</v>
      </c>
      <c r="L84" s="41">
        <v>532.29999999999995</v>
      </c>
      <c r="M84" s="88">
        <v>532.5</v>
      </c>
      <c r="N84" s="88">
        <v>533.70000000000005</v>
      </c>
      <c r="O84" s="88">
        <v>535.20000000000005</v>
      </c>
      <c r="P84" s="88">
        <v>537.29999999999995</v>
      </c>
      <c r="Q84" s="88">
        <v>538.9</v>
      </c>
      <c r="R84" s="88">
        <v>540.1</v>
      </c>
      <c r="S84" s="88">
        <v>540.5</v>
      </c>
      <c r="T84" s="88">
        <v>539.70000000000005</v>
      </c>
      <c r="U84" s="88">
        <v>538.20000000000005</v>
      </c>
      <c r="V84" s="88">
        <v>536.29999999999995</v>
      </c>
      <c r="W84" s="88">
        <v>533</v>
      </c>
      <c r="X84" s="88">
        <v>530.20000000000005</v>
      </c>
    </row>
    <row r="85" spans="1:24" s="112" customFormat="1" ht="18" x14ac:dyDescent="0.45">
      <c r="A85" s="13" t="s">
        <v>108</v>
      </c>
      <c r="B85" s="40">
        <v>2641.1</v>
      </c>
      <c r="C85" s="40">
        <v>2621.1</v>
      </c>
      <c r="D85" s="40">
        <v>2602.6</v>
      </c>
      <c r="E85" s="41">
        <v>2572</v>
      </c>
      <c r="F85" s="41">
        <v>2539.4</v>
      </c>
      <c r="G85" s="41">
        <v>2503.5</v>
      </c>
      <c r="H85" s="42">
        <v>2473</v>
      </c>
      <c r="I85" s="41">
        <v>2453.5</v>
      </c>
      <c r="J85" s="41">
        <v>2438.9</v>
      </c>
      <c r="K85" s="41">
        <v>2430.6999999999998</v>
      </c>
      <c r="L85" s="41">
        <v>2417.3000000000002</v>
      </c>
      <c r="M85" s="88">
        <v>2396.8000000000002</v>
      </c>
      <c r="N85" s="88">
        <v>2378</v>
      </c>
      <c r="O85" s="88">
        <v>2359.5</v>
      </c>
      <c r="P85" s="88">
        <v>2343.4</v>
      </c>
      <c r="Q85" s="88">
        <v>2325</v>
      </c>
      <c r="R85" s="88">
        <v>2303.6</v>
      </c>
      <c r="S85" s="88">
        <v>2277.6999999999998</v>
      </c>
      <c r="T85" s="88">
        <v>2250.1</v>
      </c>
      <c r="U85" s="88">
        <v>2224.1</v>
      </c>
      <c r="V85" s="88">
        <v>2193</v>
      </c>
      <c r="W85" s="88">
        <v>2155</v>
      </c>
      <c r="X85" s="88">
        <v>2130.9</v>
      </c>
    </row>
    <row r="86" spans="1:24" s="112" customFormat="1" ht="18" x14ac:dyDescent="0.45">
      <c r="A86" s="13" t="s">
        <v>109</v>
      </c>
      <c r="B86" s="40">
        <v>3000.9</v>
      </c>
      <c r="C86" s="40">
        <v>2981.8</v>
      </c>
      <c r="D86" s="40">
        <v>2961.9</v>
      </c>
      <c r="E86" s="41">
        <v>2931.9</v>
      </c>
      <c r="F86" s="41">
        <v>2901.9</v>
      </c>
      <c r="G86" s="41">
        <v>2869.3</v>
      </c>
      <c r="H86" s="41">
        <v>2845.4</v>
      </c>
      <c r="I86" s="42">
        <v>2837</v>
      </c>
      <c r="J86" s="41">
        <v>2832.6</v>
      </c>
      <c r="K86" s="41">
        <v>2832.9</v>
      </c>
      <c r="L86" s="41">
        <v>2829.1</v>
      </c>
      <c r="M86" s="88">
        <v>2839</v>
      </c>
      <c r="N86" s="88">
        <v>2847.7</v>
      </c>
      <c r="O86" s="88">
        <v>2854.7</v>
      </c>
      <c r="P86" s="88">
        <v>2861.3</v>
      </c>
      <c r="Q86" s="88">
        <v>2869.7</v>
      </c>
      <c r="R86" s="88">
        <v>2879.2</v>
      </c>
      <c r="S86" s="88">
        <v>2881</v>
      </c>
      <c r="T86" s="88">
        <v>2879.2</v>
      </c>
      <c r="U86" s="88">
        <v>2872.1</v>
      </c>
      <c r="V86" s="88">
        <v>2862.4</v>
      </c>
      <c r="W86" s="88">
        <v>2856.4</v>
      </c>
      <c r="X86" s="88">
        <v>2845.5</v>
      </c>
    </row>
    <row r="87" spans="1:24" s="112" customFormat="1" ht="18" x14ac:dyDescent="0.45">
      <c r="A87" s="13" t="s">
        <v>110</v>
      </c>
      <c r="B87" s="40">
        <v>2623.2</v>
      </c>
      <c r="C87" s="40">
        <v>2599.6</v>
      </c>
      <c r="D87" s="40">
        <v>2577.6999999999998</v>
      </c>
      <c r="E87" s="41">
        <v>2552.3000000000002</v>
      </c>
      <c r="F87" s="41">
        <v>2524.1</v>
      </c>
      <c r="G87" s="41">
        <v>2492.1999999999998</v>
      </c>
      <c r="H87" s="41">
        <v>2467.4</v>
      </c>
      <c r="I87" s="41">
        <v>2455.4</v>
      </c>
      <c r="J87" s="41">
        <v>2448.3000000000002</v>
      </c>
      <c r="K87" s="41">
        <v>2440.4</v>
      </c>
      <c r="L87" s="42">
        <v>2428</v>
      </c>
      <c r="M87" s="88">
        <v>2425</v>
      </c>
      <c r="N87" s="88">
        <v>2423.1999999999998</v>
      </c>
      <c r="O87" s="88">
        <v>2420.1</v>
      </c>
      <c r="P87" s="88">
        <v>2417.1999999999998</v>
      </c>
      <c r="Q87" s="88">
        <v>2415.6999999999998</v>
      </c>
      <c r="R87" s="88">
        <v>2412.4</v>
      </c>
      <c r="S87" s="88">
        <v>2408.1999999999998</v>
      </c>
      <c r="T87" s="88">
        <v>2402.4</v>
      </c>
      <c r="U87" s="88">
        <v>2396.4</v>
      </c>
      <c r="V87" s="88">
        <v>2380.8000000000002</v>
      </c>
      <c r="W87" s="88">
        <v>2363.4</v>
      </c>
      <c r="X87" s="88">
        <v>2344.4</v>
      </c>
    </row>
    <row r="88" spans="1:24" s="112" customFormat="1" ht="18" x14ac:dyDescent="0.45">
      <c r="A88" s="13" t="s">
        <v>111</v>
      </c>
      <c r="B88" s="40">
        <v>2942.3</v>
      </c>
      <c r="C88" s="40">
        <v>2917.8</v>
      </c>
      <c r="D88" s="40">
        <v>2893.4</v>
      </c>
      <c r="E88" s="41">
        <v>2862.1</v>
      </c>
      <c r="F88" s="42">
        <v>2833</v>
      </c>
      <c r="G88" s="41">
        <v>2805.9</v>
      </c>
      <c r="H88" s="42">
        <v>2786</v>
      </c>
      <c r="I88" s="41">
        <v>2780.2</v>
      </c>
      <c r="J88" s="41">
        <v>2776.4</v>
      </c>
      <c r="K88" s="42">
        <v>2773</v>
      </c>
      <c r="L88" s="41">
        <v>2761.3</v>
      </c>
      <c r="M88" s="88">
        <v>2749.7</v>
      </c>
      <c r="N88" s="88">
        <v>2740.2</v>
      </c>
      <c r="O88" s="88">
        <v>2730.8</v>
      </c>
      <c r="P88" s="88">
        <v>2720.3</v>
      </c>
      <c r="Q88" s="88">
        <v>2711.9</v>
      </c>
      <c r="R88" s="88">
        <v>2702</v>
      </c>
      <c r="S88" s="88">
        <v>2687</v>
      </c>
      <c r="T88" s="88">
        <v>2665.3</v>
      </c>
      <c r="U88" s="88">
        <v>2647.7</v>
      </c>
      <c r="V88" s="88">
        <v>2622.3</v>
      </c>
      <c r="W88" s="88">
        <v>2592</v>
      </c>
      <c r="X88" s="88">
        <v>2568.1999999999998</v>
      </c>
    </row>
    <row r="89" spans="1:24" s="112" customFormat="1" ht="18" x14ac:dyDescent="0.45">
      <c r="A89" s="13" t="s">
        <v>112</v>
      </c>
      <c r="B89" s="40">
        <v>2715.1</v>
      </c>
      <c r="C89" s="40">
        <v>2703</v>
      </c>
      <c r="D89" s="40">
        <v>2688.5</v>
      </c>
      <c r="E89" s="41">
        <v>2674.2</v>
      </c>
      <c r="F89" s="42">
        <v>2666</v>
      </c>
      <c r="G89" s="41">
        <v>2654.9</v>
      </c>
      <c r="H89" s="41">
        <v>2647.2</v>
      </c>
      <c r="I89" s="41">
        <v>2642.7</v>
      </c>
      <c r="J89" s="41">
        <v>2648.9</v>
      </c>
      <c r="K89" s="41">
        <v>2661.6</v>
      </c>
      <c r="L89" s="41">
        <v>2666.5</v>
      </c>
      <c r="M89" s="88">
        <v>2688.3</v>
      </c>
      <c r="N89" s="88">
        <v>2712.5</v>
      </c>
      <c r="O89" s="88">
        <v>2735.8</v>
      </c>
      <c r="P89" s="88">
        <v>2753</v>
      </c>
      <c r="Q89" s="88">
        <v>2770</v>
      </c>
      <c r="R89" s="88">
        <v>2788.9</v>
      </c>
      <c r="S89" s="88">
        <v>2799.7</v>
      </c>
      <c r="T89" s="88">
        <v>2805.8</v>
      </c>
      <c r="U89" s="88">
        <v>2812.2</v>
      </c>
      <c r="V89" s="88">
        <v>2801.4</v>
      </c>
      <c r="W89" s="88">
        <v>2797.5</v>
      </c>
      <c r="X89" s="88">
        <v>2794.3</v>
      </c>
    </row>
    <row r="90" spans="1:24" s="112" customFormat="1" ht="18" x14ac:dyDescent="0.45">
      <c r="A90" s="13" t="s">
        <v>113</v>
      </c>
      <c r="B90" s="40">
        <v>2117.3000000000002</v>
      </c>
      <c r="C90" s="40">
        <v>2094.6999999999998</v>
      </c>
      <c r="D90" s="40">
        <v>2075.4</v>
      </c>
      <c r="E90" s="41">
        <v>2052.6999999999998</v>
      </c>
      <c r="F90" s="41">
        <v>2034.1</v>
      </c>
      <c r="G90" s="41">
        <v>2016.3</v>
      </c>
      <c r="H90" s="41">
        <v>2003.3</v>
      </c>
      <c r="I90" s="41">
        <v>1993.3</v>
      </c>
      <c r="J90" s="41">
        <v>1987.7</v>
      </c>
      <c r="K90" s="42">
        <v>1984</v>
      </c>
      <c r="L90" s="41">
        <v>1976.6</v>
      </c>
      <c r="M90" s="88">
        <v>1972.3</v>
      </c>
      <c r="N90" s="88">
        <v>1968.8</v>
      </c>
      <c r="O90" s="88">
        <v>1966.1</v>
      </c>
      <c r="P90" s="88">
        <v>1967.8</v>
      </c>
      <c r="Q90" s="88">
        <v>1965.5</v>
      </c>
      <c r="R90" s="88">
        <v>1957.1</v>
      </c>
      <c r="S90" s="88">
        <v>1942</v>
      </c>
      <c r="T90" s="88">
        <v>1923.6</v>
      </c>
      <c r="U90" s="88">
        <v>1903.6</v>
      </c>
      <c r="V90" s="88">
        <v>1878.1</v>
      </c>
      <c r="W90" s="88">
        <v>1851.5</v>
      </c>
      <c r="X90" s="88">
        <v>1832.1</v>
      </c>
    </row>
    <row r="91" spans="1:24" s="112" customFormat="1" ht="18" x14ac:dyDescent="0.45">
      <c r="A91" s="13" t="s">
        <v>114</v>
      </c>
      <c r="B91" s="40">
        <v>1054.3</v>
      </c>
      <c r="C91" s="40">
        <v>1049.8</v>
      </c>
      <c r="D91" s="40">
        <v>1045.5</v>
      </c>
      <c r="E91" s="41">
        <v>1037.9000000000001</v>
      </c>
      <c r="F91" s="41">
        <v>1029.9000000000001</v>
      </c>
      <c r="G91" s="41">
        <v>1024.3</v>
      </c>
      <c r="H91" s="41">
        <v>1023.1</v>
      </c>
      <c r="I91" s="41">
        <v>1026.3</v>
      </c>
      <c r="J91" s="41">
        <v>1031.5</v>
      </c>
      <c r="K91" s="41">
        <v>1040.3</v>
      </c>
      <c r="L91" s="41">
        <v>1048.5</v>
      </c>
      <c r="M91" s="88">
        <v>1057.2</v>
      </c>
      <c r="N91" s="88">
        <v>1063.2</v>
      </c>
      <c r="O91" s="88">
        <v>1068.5999999999999</v>
      </c>
      <c r="P91" s="88">
        <v>1072.4000000000001</v>
      </c>
      <c r="Q91" s="88">
        <v>1074.3</v>
      </c>
      <c r="R91" s="88">
        <v>1075.9000000000001</v>
      </c>
      <c r="S91" s="88">
        <v>1074.8</v>
      </c>
      <c r="T91" s="88">
        <v>1073.4000000000001</v>
      </c>
      <c r="U91" s="88">
        <v>1074.7</v>
      </c>
      <c r="V91" s="88">
        <v>1065.3</v>
      </c>
      <c r="W91" s="88">
        <v>1062.7</v>
      </c>
      <c r="X91" s="85">
        <v>1052.0999999999999</v>
      </c>
    </row>
    <row r="92" spans="1:24" s="112" customFormat="1" ht="36" x14ac:dyDescent="0.45">
      <c r="A92" s="37" t="s">
        <v>146</v>
      </c>
      <c r="B92" s="34">
        <v>9007.6999999999989</v>
      </c>
      <c r="C92" s="34">
        <v>8895.7000000000007</v>
      </c>
      <c r="D92" s="34">
        <v>8811.9</v>
      </c>
      <c r="E92" s="39">
        <f>SUM(E93:E103)</f>
        <v>8725.5999999999985</v>
      </c>
      <c r="F92" s="39">
        <f t="shared" ref="F92:L92" si="1">SUM(F93:F103)</f>
        <v>8641.3999999999978</v>
      </c>
      <c r="G92" s="39">
        <f t="shared" si="1"/>
        <v>8550.6</v>
      </c>
      <c r="H92" s="39">
        <f t="shared" si="1"/>
        <v>8478.1999999999989</v>
      </c>
      <c r="I92" s="39">
        <f t="shared" si="1"/>
        <v>8444.9000000000015</v>
      </c>
      <c r="J92" s="39">
        <f t="shared" si="1"/>
        <v>8414.6999999999989</v>
      </c>
      <c r="K92" s="39">
        <f t="shared" si="1"/>
        <v>8398.4000000000015</v>
      </c>
      <c r="L92" s="39">
        <f t="shared" si="1"/>
        <v>8362.5999999999985</v>
      </c>
      <c r="M92" s="85">
        <v>8324.6</v>
      </c>
      <c r="N92" s="85">
        <v>8294.5</v>
      </c>
      <c r="O92" s="85">
        <v>8255</v>
      </c>
      <c r="P92" s="85">
        <v>8228.6</v>
      </c>
      <c r="Q92" s="85">
        <v>8200.4</v>
      </c>
      <c r="R92" s="85">
        <v>8175.1</v>
      </c>
      <c r="S92" s="85">
        <v>8141</v>
      </c>
      <c r="T92" s="85">
        <v>8096.4</v>
      </c>
      <c r="U92" s="85">
        <v>8066.6</v>
      </c>
      <c r="V92" s="85">
        <v>8009.9</v>
      </c>
      <c r="W92" s="85">
        <v>7966.6</v>
      </c>
      <c r="X92" s="85">
        <v>7903.9</v>
      </c>
    </row>
    <row r="93" spans="1:24" s="112" customFormat="1" ht="18" x14ac:dyDescent="0.45">
      <c r="A93" s="13" t="s">
        <v>115</v>
      </c>
      <c r="B93" s="40">
        <v>996.9</v>
      </c>
      <c r="C93" s="40">
        <v>987.3</v>
      </c>
      <c r="D93" s="40">
        <v>979.6</v>
      </c>
      <c r="E93" s="41">
        <v>974.6</v>
      </c>
      <c r="F93" s="42">
        <v>971</v>
      </c>
      <c r="G93" s="41">
        <v>966.9</v>
      </c>
      <c r="H93" s="41">
        <v>964.6</v>
      </c>
      <c r="I93" s="41">
        <v>965.2</v>
      </c>
      <c r="J93" s="41">
        <v>966.6</v>
      </c>
      <c r="K93" s="41">
        <v>969.7</v>
      </c>
      <c r="L93" s="41">
        <v>971.5</v>
      </c>
      <c r="M93" s="88">
        <v>971.3</v>
      </c>
      <c r="N93" s="88">
        <v>971.19999999999993</v>
      </c>
      <c r="O93" s="88">
        <v>972.8</v>
      </c>
      <c r="P93" s="88">
        <v>976.9</v>
      </c>
      <c r="Q93" s="88">
        <v>980.1</v>
      </c>
      <c r="R93" s="88">
        <v>981.6</v>
      </c>
      <c r="S93" s="88">
        <v>981.3</v>
      </c>
      <c r="T93" s="88">
        <v>979.5</v>
      </c>
      <c r="U93" s="88">
        <v>982.1</v>
      </c>
      <c r="V93" s="88">
        <v>980.9</v>
      </c>
      <c r="W93" s="88">
        <v>978</v>
      </c>
      <c r="X93" s="88">
        <v>974.6</v>
      </c>
    </row>
    <row r="94" spans="1:24" s="112" customFormat="1" ht="18" x14ac:dyDescent="0.45">
      <c r="A94" s="13" t="s">
        <v>116</v>
      </c>
      <c r="B94" s="40">
        <v>957.5</v>
      </c>
      <c r="C94" s="40">
        <v>951.5</v>
      </c>
      <c r="D94" s="40">
        <v>948.6</v>
      </c>
      <c r="E94" s="42">
        <v>950</v>
      </c>
      <c r="F94" s="41">
        <v>953.2</v>
      </c>
      <c r="G94" s="41">
        <v>954.4</v>
      </c>
      <c r="H94" s="41">
        <v>956.1</v>
      </c>
      <c r="I94" s="41">
        <v>958.9</v>
      </c>
      <c r="J94" s="41">
        <v>958.1</v>
      </c>
      <c r="K94" s="41">
        <v>958.3</v>
      </c>
      <c r="L94" s="41">
        <v>958.2</v>
      </c>
      <c r="M94" s="88">
        <v>956.3</v>
      </c>
      <c r="N94" s="88">
        <v>956.4</v>
      </c>
      <c r="O94" s="88">
        <v>956.2</v>
      </c>
      <c r="P94" s="88">
        <v>959</v>
      </c>
      <c r="Q94" s="88">
        <v>962.5</v>
      </c>
      <c r="R94" s="88">
        <v>966.3</v>
      </c>
      <c r="S94" s="88">
        <v>968.1</v>
      </c>
      <c r="T94" s="88">
        <v>971.4</v>
      </c>
      <c r="U94" s="88">
        <v>976.7</v>
      </c>
      <c r="V94" s="88">
        <v>987.19999999999993</v>
      </c>
      <c r="W94" s="88">
        <v>997.8</v>
      </c>
      <c r="X94" s="88">
        <v>997.6</v>
      </c>
    </row>
    <row r="95" spans="1:24" s="112" customFormat="1" ht="18" x14ac:dyDescent="0.45">
      <c r="A95" s="13" t="s">
        <v>117</v>
      </c>
      <c r="B95" s="40">
        <v>1178.8</v>
      </c>
      <c r="C95" s="40">
        <v>1165.4000000000001</v>
      </c>
      <c r="D95" s="40">
        <v>1152.5999999999999</v>
      </c>
      <c r="E95" s="41">
        <v>1142.7</v>
      </c>
      <c r="F95" s="41">
        <v>1132.8</v>
      </c>
      <c r="G95" s="41">
        <v>1123.3</v>
      </c>
      <c r="H95" s="41">
        <v>1115.0999999999999</v>
      </c>
      <c r="I95" s="41">
        <v>1111.4000000000001</v>
      </c>
      <c r="J95" s="41">
        <v>1109.2</v>
      </c>
      <c r="K95" s="42">
        <v>1109</v>
      </c>
      <c r="L95" s="41">
        <v>1106.2</v>
      </c>
      <c r="M95" s="88">
        <v>1095.5</v>
      </c>
      <c r="N95" s="88">
        <v>1087.4000000000001</v>
      </c>
      <c r="O95" s="88">
        <v>1078.8</v>
      </c>
      <c r="P95" s="88">
        <v>1072.0999999999999</v>
      </c>
      <c r="Q95" s="88">
        <v>1063.9000000000001</v>
      </c>
      <c r="R95" s="88">
        <v>1056</v>
      </c>
      <c r="S95" s="88">
        <v>1046</v>
      </c>
      <c r="T95" s="88">
        <v>1035.0999999999999</v>
      </c>
      <c r="U95" s="88">
        <v>1025.0999999999999</v>
      </c>
      <c r="V95" s="88">
        <v>1014.7</v>
      </c>
      <c r="W95" s="88">
        <v>1000.5</v>
      </c>
      <c r="X95" s="88">
        <v>992.4</v>
      </c>
    </row>
    <row r="96" spans="1:24" s="112" customFormat="1" ht="18" x14ac:dyDescent="0.45">
      <c r="A96" s="13" t="s">
        <v>118</v>
      </c>
      <c r="B96" s="40">
        <v>366.4</v>
      </c>
      <c r="C96" s="40">
        <v>361.7</v>
      </c>
      <c r="D96" s="40">
        <v>357.9</v>
      </c>
      <c r="E96" s="41">
        <v>350.5</v>
      </c>
      <c r="F96" s="41">
        <v>343.9</v>
      </c>
      <c r="G96" s="41">
        <v>336.6</v>
      </c>
      <c r="H96" s="41">
        <v>330.8</v>
      </c>
      <c r="I96" s="41">
        <v>327.9</v>
      </c>
      <c r="J96" s="41">
        <v>325.2</v>
      </c>
      <c r="K96" s="41">
        <v>323.10000000000002</v>
      </c>
      <c r="L96" s="41">
        <v>321.7</v>
      </c>
      <c r="M96" s="88">
        <v>318.3</v>
      </c>
      <c r="N96" s="88">
        <v>316.8</v>
      </c>
      <c r="O96" s="88">
        <v>314.3</v>
      </c>
      <c r="P96" s="88">
        <v>309.8</v>
      </c>
      <c r="Q96" s="88">
        <v>306.8</v>
      </c>
      <c r="R96" s="88">
        <v>303.5</v>
      </c>
      <c r="S96" s="88">
        <v>302.5</v>
      </c>
      <c r="T96" s="88">
        <v>299.89999999999998</v>
      </c>
      <c r="U96" s="88">
        <v>296.39999999999998</v>
      </c>
      <c r="V96" s="88">
        <v>293.3</v>
      </c>
      <c r="W96" s="88">
        <v>292.60000000000002</v>
      </c>
      <c r="X96" s="88">
        <v>288.7</v>
      </c>
    </row>
    <row r="97" spans="1:24" s="112" customFormat="1" ht="18" x14ac:dyDescent="0.45">
      <c r="A97" s="13" t="s">
        <v>119</v>
      </c>
      <c r="B97" s="40">
        <v>2120.5</v>
      </c>
      <c r="C97" s="40">
        <v>2085.6999999999998</v>
      </c>
      <c r="D97" s="40">
        <v>2067.4</v>
      </c>
      <c r="E97" s="41">
        <v>2048.6</v>
      </c>
      <c r="F97" s="41">
        <v>2028.4</v>
      </c>
      <c r="G97" s="41">
        <v>2006.5</v>
      </c>
      <c r="H97" s="41">
        <v>1988.6</v>
      </c>
      <c r="I97" s="41">
        <v>1977.4</v>
      </c>
      <c r="J97" s="41">
        <v>1969.6</v>
      </c>
      <c r="K97" s="41">
        <v>1965.2</v>
      </c>
      <c r="L97" s="41">
        <v>1953.5</v>
      </c>
      <c r="M97" s="88">
        <v>1948.4</v>
      </c>
      <c r="N97" s="88">
        <v>1943.3</v>
      </c>
      <c r="O97" s="88">
        <v>1932.6</v>
      </c>
      <c r="P97" s="88">
        <v>1925</v>
      </c>
      <c r="Q97" s="88">
        <v>1918.5</v>
      </c>
      <c r="R97" s="88">
        <v>1910.4</v>
      </c>
      <c r="S97" s="88">
        <v>1898.5</v>
      </c>
      <c r="T97" s="88">
        <v>1886.3</v>
      </c>
      <c r="U97" s="88">
        <v>1877.7</v>
      </c>
      <c r="V97" s="88">
        <v>1858.2</v>
      </c>
      <c r="W97" s="88">
        <v>1841.9</v>
      </c>
      <c r="X97" s="88">
        <v>1820.1</v>
      </c>
    </row>
    <row r="98" spans="1:24" s="112" customFormat="1" ht="18" x14ac:dyDescent="0.45">
      <c r="A98" s="13" t="s">
        <v>147</v>
      </c>
      <c r="B98" s="40">
        <v>1459.9</v>
      </c>
      <c r="C98" s="40">
        <v>1446.1</v>
      </c>
      <c r="D98" s="40">
        <v>1434.2</v>
      </c>
      <c r="E98" s="41">
        <v>1416.2</v>
      </c>
      <c r="F98" s="41">
        <v>1396.8</v>
      </c>
      <c r="G98" s="41">
        <v>1376.3</v>
      </c>
      <c r="H98" s="41">
        <v>1359.9</v>
      </c>
      <c r="I98" s="41">
        <v>1354.9</v>
      </c>
      <c r="J98" s="41">
        <v>1351.1</v>
      </c>
      <c r="K98" s="41">
        <v>1349.2</v>
      </c>
      <c r="L98" s="41">
        <v>1342.9</v>
      </c>
      <c r="M98" s="88">
        <v>1341.6</v>
      </c>
      <c r="N98" s="88">
        <v>1340.5</v>
      </c>
      <c r="O98" s="88">
        <v>1337.5</v>
      </c>
      <c r="P98" s="88">
        <v>1335.2</v>
      </c>
      <c r="Q98" s="88">
        <v>1331</v>
      </c>
      <c r="R98" s="88">
        <v>1329.1</v>
      </c>
      <c r="S98" s="88">
        <v>1323.6</v>
      </c>
      <c r="T98" s="88">
        <v>1316.7</v>
      </c>
      <c r="U98" s="88">
        <v>1310.4000000000001</v>
      </c>
      <c r="V98" s="88">
        <v>1295.0999999999999</v>
      </c>
      <c r="W98" s="88">
        <v>1292.8</v>
      </c>
      <c r="X98" s="88">
        <v>1284.0999999999999</v>
      </c>
    </row>
    <row r="99" spans="1:24" s="112" customFormat="1" ht="18" x14ac:dyDescent="0.45">
      <c r="A99" s="13" t="s">
        <v>120</v>
      </c>
      <c r="B99" s="40">
        <v>923</v>
      </c>
      <c r="C99" s="40">
        <v>911.4</v>
      </c>
      <c r="D99" s="40">
        <v>901</v>
      </c>
      <c r="E99" s="41">
        <v>887.8</v>
      </c>
      <c r="F99" s="42">
        <v>874</v>
      </c>
      <c r="G99" s="42">
        <v>861</v>
      </c>
      <c r="H99" s="41">
        <v>850.5</v>
      </c>
      <c r="I99" s="41">
        <v>844.3</v>
      </c>
      <c r="J99" s="41">
        <v>838.9</v>
      </c>
      <c r="K99" s="41">
        <v>834.9</v>
      </c>
      <c r="L99" s="41">
        <v>828.7</v>
      </c>
      <c r="M99" s="88">
        <v>820.6</v>
      </c>
      <c r="N99" s="88">
        <v>815.2</v>
      </c>
      <c r="O99" s="88">
        <v>808.7</v>
      </c>
      <c r="P99" s="88">
        <v>806.5</v>
      </c>
      <c r="Q99" s="88">
        <v>801.5</v>
      </c>
      <c r="R99" s="88">
        <v>796.8</v>
      </c>
      <c r="S99" s="88">
        <v>792.7</v>
      </c>
      <c r="T99" s="88">
        <v>786.6</v>
      </c>
      <c r="U99" s="88">
        <v>782.7</v>
      </c>
      <c r="V99" s="88">
        <v>773.7</v>
      </c>
      <c r="W99" s="88">
        <v>763.6</v>
      </c>
      <c r="X99" s="88">
        <v>756.2</v>
      </c>
    </row>
    <row r="100" spans="1:24" s="112" customFormat="1" ht="18" x14ac:dyDescent="0.45">
      <c r="A100" s="13" t="s">
        <v>121</v>
      </c>
      <c r="B100" s="40">
        <v>193.9</v>
      </c>
      <c r="C100" s="40">
        <v>187.2</v>
      </c>
      <c r="D100" s="40">
        <v>181.8</v>
      </c>
      <c r="E100" s="41">
        <v>178.1</v>
      </c>
      <c r="F100" s="41">
        <v>173.9</v>
      </c>
      <c r="G100" s="41">
        <v>170.4</v>
      </c>
      <c r="H100" s="41">
        <v>166.9</v>
      </c>
      <c r="I100" s="42">
        <v>164</v>
      </c>
      <c r="J100" s="41">
        <v>160.9</v>
      </c>
      <c r="K100" s="42">
        <v>159</v>
      </c>
      <c r="L100" s="41">
        <v>156.5</v>
      </c>
      <c r="M100" s="88">
        <v>154.30000000000001</v>
      </c>
      <c r="N100" s="88">
        <v>152</v>
      </c>
      <c r="O100" s="88">
        <v>149.80000000000001</v>
      </c>
      <c r="P100" s="88">
        <v>147.4</v>
      </c>
      <c r="Q100" s="88">
        <v>145.5</v>
      </c>
      <c r="R100" s="88">
        <v>144.6</v>
      </c>
      <c r="S100" s="88">
        <v>142.9</v>
      </c>
      <c r="T100" s="88">
        <v>139.9</v>
      </c>
      <c r="U100" s="88">
        <v>138.6</v>
      </c>
      <c r="V100" s="88">
        <v>137.30000000000001</v>
      </c>
      <c r="W100" s="88">
        <v>135.9</v>
      </c>
      <c r="X100" s="88">
        <v>134.30000000000001</v>
      </c>
    </row>
    <row r="101" spans="1:24" s="112" customFormat="1" ht="18" x14ac:dyDescent="0.45">
      <c r="A101" s="13" t="s">
        <v>122</v>
      </c>
      <c r="B101" s="40">
        <v>560.1</v>
      </c>
      <c r="C101" s="40">
        <v>552.20000000000005</v>
      </c>
      <c r="D101" s="40">
        <v>545</v>
      </c>
      <c r="E101" s="41">
        <v>536.79999999999995</v>
      </c>
      <c r="F101" s="41">
        <v>529.79999999999995</v>
      </c>
      <c r="G101" s="41">
        <v>521.1</v>
      </c>
      <c r="H101" s="41">
        <v>513.4</v>
      </c>
      <c r="I101" s="41">
        <v>509.4</v>
      </c>
      <c r="J101" s="41">
        <v>504.9</v>
      </c>
      <c r="K101" s="41">
        <v>501.3</v>
      </c>
      <c r="L101" s="41">
        <v>496.7</v>
      </c>
      <c r="M101" s="88">
        <v>493.7</v>
      </c>
      <c r="N101" s="88">
        <v>489.7</v>
      </c>
      <c r="O101" s="88">
        <v>485.4</v>
      </c>
      <c r="P101" s="88">
        <v>480.6</v>
      </c>
      <c r="Q101" s="88">
        <v>477.5</v>
      </c>
      <c r="R101" s="88">
        <v>476.6</v>
      </c>
      <c r="S101" s="88">
        <v>478.3</v>
      </c>
      <c r="T101" s="88">
        <v>476.2</v>
      </c>
      <c r="U101" s="88">
        <v>473.7</v>
      </c>
      <c r="V101" s="88">
        <v>469.3</v>
      </c>
      <c r="W101" s="88">
        <v>466</v>
      </c>
      <c r="X101" s="88">
        <v>460.6</v>
      </c>
    </row>
    <row r="102" spans="1:24" s="112" customFormat="1" ht="27" x14ac:dyDescent="0.45">
      <c r="A102" s="13" t="s">
        <v>123</v>
      </c>
      <c r="B102" s="40">
        <v>193.2</v>
      </c>
      <c r="C102" s="40">
        <v>191.9</v>
      </c>
      <c r="D102" s="40">
        <v>190.6</v>
      </c>
      <c r="E102" s="41">
        <v>188.4</v>
      </c>
      <c r="F102" s="41">
        <v>185.8</v>
      </c>
      <c r="G102" s="41">
        <v>181.7</v>
      </c>
      <c r="H102" s="41">
        <v>179.4</v>
      </c>
      <c r="I102" s="41">
        <v>178.7</v>
      </c>
      <c r="J102" s="41">
        <v>178.1</v>
      </c>
      <c r="K102" s="41">
        <v>177.5</v>
      </c>
      <c r="L102" s="41">
        <v>176.3</v>
      </c>
      <c r="M102" s="88">
        <v>173.9</v>
      </c>
      <c r="N102" s="88">
        <v>171.7</v>
      </c>
      <c r="O102" s="88">
        <v>169</v>
      </c>
      <c r="P102" s="88">
        <v>166.4</v>
      </c>
      <c r="Q102" s="88">
        <v>163.9</v>
      </c>
      <c r="R102" s="88">
        <v>161.6</v>
      </c>
      <c r="S102" s="88">
        <v>159.1</v>
      </c>
      <c r="T102" s="88">
        <v>156.69999999999999</v>
      </c>
      <c r="U102" s="88">
        <v>154.69999999999999</v>
      </c>
      <c r="V102" s="88">
        <v>152.6</v>
      </c>
      <c r="W102" s="88">
        <v>149.6</v>
      </c>
      <c r="X102" s="88">
        <v>147.5</v>
      </c>
    </row>
    <row r="103" spans="1:24" s="112" customFormat="1" ht="27" x14ac:dyDescent="0.45">
      <c r="A103" s="14" t="s">
        <v>124</v>
      </c>
      <c r="B103" s="42">
        <v>57.5</v>
      </c>
      <c r="C103" s="42">
        <v>55.3</v>
      </c>
      <c r="D103" s="42">
        <v>53.2</v>
      </c>
      <c r="E103" s="41">
        <v>51.9</v>
      </c>
      <c r="F103" s="41">
        <v>51.8</v>
      </c>
      <c r="G103" s="41">
        <v>52.4</v>
      </c>
      <c r="H103" s="41">
        <v>52.9</v>
      </c>
      <c r="I103" s="41">
        <v>52.8</v>
      </c>
      <c r="J103" s="41">
        <v>52.1</v>
      </c>
      <c r="K103" s="41">
        <v>51.2</v>
      </c>
      <c r="L103" s="41">
        <v>50.4</v>
      </c>
      <c r="M103" s="88">
        <v>50.7</v>
      </c>
      <c r="N103" s="88">
        <v>50.3</v>
      </c>
      <c r="O103" s="88">
        <v>49.9</v>
      </c>
      <c r="P103" s="88">
        <v>49.7</v>
      </c>
      <c r="Q103" s="88">
        <v>49.2</v>
      </c>
      <c r="R103" s="88">
        <v>48.6</v>
      </c>
      <c r="S103" s="88">
        <v>48</v>
      </c>
      <c r="T103" s="88">
        <v>48.1</v>
      </c>
      <c r="U103" s="88">
        <v>48.5</v>
      </c>
      <c r="V103" s="88">
        <v>47.6</v>
      </c>
      <c r="W103" s="88">
        <v>47.9</v>
      </c>
      <c r="X103" s="85">
        <v>47.8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3"/>
  <sheetViews>
    <sheetView workbookViewId="0">
      <selection activeCell="G25" sqref="G25"/>
    </sheetView>
  </sheetViews>
  <sheetFormatPr defaultRowHeight="14.25" x14ac:dyDescent="0.45"/>
  <cols>
    <col min="1" max="1" width="15.53125" customWidth="1"/>
  </cols>
  <sheetData>
    <row r="1" spans="1:24" x14ac:dyDescent="0.45">
      <c r="A1" s="92" t="s">
        <v>35</v>
      </c>
      <c r="B1" s="92"/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</row>
    <row r="2" spans="1:24" ht="14.25" customHeight="1" x14ac:dyDescent="0.45">
      <c r="A2" s="93" t="s">
        <v>148</v>
      </c>
      <c r="B2" s="93"/>
      <c r="C2" s="93"/>
      <c r="D2" s="93"/>
      <c r="E2" s="93"/>
      <c r="F2" s="93"/>
      <c r="G2" s="93"/>
      <c r="H2" s="93"/>
      <c r="I2" s="93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</row>
    <row r="3" spans="1:24" x14ac:dyDescent="0.45">
      <c r="A3" s="45" t="s">
        <v>149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7"/>
      <c r="U3" s="16"/>
      <c r="V3" s="16"/>
      <c r="W3" s="16"/>
      <c r="X3" s="16"/>
    </row>
    <row r="4" spans="1:24" ht="14.65" thickBot="1" x14ac:dyDescent="0.5">
      <c r="A4" s="46" t="s">
        <v>150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7"/>
      <c r="U4" s="16"/>
      <c r="V4" s="16"/>
      <c r="W4" s="16"/>
      <c r="X4" s="16"/>
    </row>
    <row r="5" spans="1:24" s="112" customFormat="1" ht="14.65" thickBot="1" x14ac:dyDescent="0.5">
      <c r="A5" s="82"/>
      <c r="B5" s="11">
        <v>2000</v>
      </c>
      <c r="C5" s="11">
        <v>2001</v>
      </c>
      <c r="D5" s="11">
        <v>2002</v>
      </c>
      <c r="E5" s="11">
        <v>2003</v>
      </c>
      <c r="F5" s="11">
        <v>2004</v>
      </c>
      <c r="G5" s="11">
        <v>2005</v>
      </c>
      <c r="H5" s="11">
        <v>2006</v>
      </c>
      <c r="I5" s="11">
        <v>2007</v>
      </c>
      <c r="J5" s="11">
        <v>2008</v>
      </c>
      <c r="K5" s="11">
        <v>2009</v>
      </c>
      <c r="L5" s="11">
        <v>2010</v>
      </c>
      <c r="M5" s="11">
        <v>2011</v>
      </c>
      <c r="N5" s="11">
        <v>2012</v>
      </c>
      <c r="O5" s="11">
        <v>2013</v>
      </c>
      <c r="P5" s="11">
        <v>2014</v>
      </c>
      <c r="Q5" s="82">
        <v>2015</v>
      </c>
      <c r="R5" s="82">
        <v>2016</v>
      </c>
      <c r="S5" s="11">
        <v>2017</v>
      </c>
      <c r="T5" s="11">
        <v>2018</v>
      </c>
      <c r="U5" s="11">
        <v>2019</v>
      </c>
      <c r="V5" s="82">
        <v>2020</v>
      </c>
      <c r="W5" s="82">
        <v>2021</v>
      </c>
      <c r="X5" s="82">
        <v>2022</v>
      </c>
    </row>
    <row r="6" spans="1:24" s="112" customFormat="1" ht="18" x14ac:dyDescent="0.45">
      <c r="A6" s="47" t="s">
        <v>40</v>
      </c>
      <c r="B6" s="48">
        <v>146596.9</v>
      </c>
      <c r="C6" s="48">
        <v>145976.5</v>
      </c>
      <c r="D6" s="48">
        <v>145306.5</v>
      </c>
      <c r="E6" s="49">
        <v>144648.6</v>
      </c>
      <c r="F6" s="50">
        <v>144067.29999999999</v>
      </c>
      <c r="G6" s="49">
        <v>143518.79999999999</v>
      </c>
      <c r="H6" s="49">
        <v>143049.60000000001</v>
      </c>
      <c r="I6" s="49">
        <v>142805.1</v>
      </c>
      <c r="J6" s="49">
        <v>142742.39999999999</v>
      </c>
      <c r="K6" s="49">
        <v>142785.29999999999</v>
      </c>
      <c r="L6" s="49">
        <v>142849.5</v>
      </c>
      <c r="M6" s="50">
        <v>143018.20000000001</v>
      </c>
      <c r="N6" s="50">
        <v>143378.4</v>
      </c>
      <c r="O6" s="50">
        <v>143805.6</v>
      </c>
      <c r="P6" s="50">
        <v>146508.20000000001</v>
      </c>
      <c r="Q6" s="50">
        <v>146963.20000000001</v>
      </c>
      <c r="R6" s="50">
        <v>147381.20000000001</v>
      </c>
      <c r="S6" s="50">
        <v>147688.5</v>
      </c>
      <c r="T6" s="50">
        <v>147818.9</v>
      </c>
      <c r="U6" s="48">
        <v>147900</v>
      </c>
      <c r="V6" s="48">
        <v>147707.5</v>
      </c>
      <c r="W6" s="48">
        <v>147217.9</v>
      </c>
      <c r="X6" s="48">
        <v>146713.70000000001</v>
      </c>
    </row>
    <row r="7" spans="1:24" s="112" customFormat="1" ht="18" x14ac:dyDescent="0.45">
      <c r="A7" s="37" t="s">
        <v>131</v>
      </c>
      <c r="B7" s="48">
        <v>38201.4</v>
      </c>
      <c r="C7" s="48">
        <v>38121.800000000003</v>
      </c>
      <c r="D7" s="48">
        <v>38007.599999999999</v>
      </c>
      <c r="E7" s="48">
        <v>37955.9</v>
      </c>
      <c r="F7" s="48">
        <v>38004.6</v>
      </c>
      <c r="G7" s="48">
        <v>38076.5</v>
      </c>
      <c r="H7" s="51">
        <v>38146.199999999997</v>
      </c>
      <c r="I7" s="51">
        <v>38196.699999999997</v>
      </c>
      <c r="J7" s="51">
        <v>38236.699999999997</v>
      </c>
      <c r="K7" s="51">
        <v>38299</v>
      </c>
      <c r="L7" s="51">
        <v>38390.300000000003</v>
      </c>
      <c r="M7" s="48">
        <v>38543.300000000003</v>
      </c>
      <c r="N7" s="48">
        <v>38766.300000000003</v>
      </c>
      <c r="O7" s="48">
        <v>39017</v>
      </c>
      <c r="P7" s="48">
        <v>39262.699999999997</v>
      </c>
      <c r="Q7" s="48">
        <v>39516.699999999997</v>
      </c>
      <c r="R7" s="48">
        <v>39758.6</v>
      </c>
      <c r="S7" s="48">
        <v>39972.5</v>
      </c>
      <c r="T7" s="48">
        <v>40166.1</v>
      </c>
      <c r="U7" s="48">
        <v>40336.199999999997</v>
      </c>
      <c r="V7" s="48">
        <v>40379.699999999997</v>
      </c>
      <c r="W7" s="48">
        <v>40319.5</v>
      </c>
      <c r="X7" s="48">
        <v>40269.1</v>
      </c>
    </row>
    <row r="8" spans="1:24" s="112" customFormat="1" x14ac:dyDescent="0.45">
      <c r="A8" s="57" t="s">
        <v>41</v>
      </c>
      <c r="B8" s="52">
        <v>1504.3</v>
      </c>
      <c r="C8" s="52">
        <v>1507.5</v>
      </c>
      <c r="D8" s="52">
        <v>1510</v>
      </c>
      <c r="E8" s="22">
        <v>1512.9</v>
      </c>
      <c r="F8" s="22">
        <v>1512.8</v>
      </c>
      <c r="G8" s="22">
        <v>1511.7</v>
      </c>
      <c r="H8" s="22">
        <v>1512.9</v>
      </c>
      <c r="I8" s="22">
        <v>1517.1</v>
      </c>
      <c r="J8" s="22">
        <v>1523.2</v>
      </c>
      <c r="K8" s="52">
        <v>1529</v>
      </c>
      <c r="L8" s="22">
        <v>1532.1</v>
      </c>
      <c r="M8" s="52">
        <v>1534.5</v>
      </c>
      <c r="N8" s="52">
        <v>1539.3</v>
      </c>
      <c r="O8" s="52">
        <v>1543.7</v>
      </c>
      <c r="P8" s="52">
        <v>1547.7</v>
      </c>
      <c r="Q8" s="52">
        <v>1551.1</v>
      </c>
      <c r="R8" s="52">
        <v>1553.9</v>
      </c>
      <c r="S8" s="52">
        <v>1554.2</v>
      </c>
      <c r="T8" s="52">
        <v>1551.9</v>
      </c>
      <c r="U8" s="52">
        <v>1551.9</v>
      </c>
      <c r="V8" s="52">
        <v>1549.2</v>
      </c>
      <c r="W8" s="52">
        <v>1540.9</v>
      </c>
      <c r="X8" s="52">
        <v>1525.5</v>
      </c>
    </row>
    <row r="9" spans="1:24" s="112" customFormat="1" x14ac:dyDescent="0.45">
      <c r="A9" s="57" t="s">
        <v>42</v>
      </c>
      <c r="B9" s="52">
        <v>1415.6</v>
      </c>
      <c r="C9" s="52">
        <v>1399.7</v>
      </c>
      <c r="D9" s="52">
        <v>1383.2</v>
      </c>
      <c r="E9" s="22">
        <v>1367.6</v>
      </c>
      <c r="F9" s="22">
        <v>1352.2</v>
      </c>
      <c r="G9" s="22">
        <v>1335.9</v>
      </c>
      <c r="H9" s="22">
        <v>1320.2</v>
      </c>
      <c r="I9" s="52">
        <v>1308</v>
      </c>
      <c r="J9" s="22">
        <v>1298.8</v>
      </c>
      <c r="K9" s="22">
        <v>1290.4000000000001</v>
      </c>
      <c r="L9" s="22">
        <v>1280.9000000000001</v>
      </c>
      <c r="M9" s="52">
        <v>1269.5</v>
      </c>
      <c r="N9" s="52">
        <v>1258</v>
      </c>
      <c r="O9" s="52">
        <v>1246.4000000000001</v>
      </c>
      <c r="P9" s="52">
        <v>1235.4000000000001</v>
      </c>
      <c r="Q9" s="52">
        <v>1226.7</v>
      </c>
      <c r="R9" s="52">
        <v>1220.5</v>
      </c>
      <c r="S9" s="52">
        <v>1213.0999999999999</v>
      </c>
      <c r="T9" s="52">
        <v>1202.7</v>
      </c>
      <c r="U9" s="52">
        <v>1193.2</v>
      </c>
      <c r="V9" s="52">
        <v>1184.0999999999999</v>
      </c>
      <c r="W9" s="52">
        <v>1171.8</v>
      </c>
      <c r="X9" s="52">
        <v>1158.5999999999999</v>
      </c>
    </row>
    <row r="10" spans="1:24" s="112" customFormat="1" x14ac:dyDescent="0.45">
      <c r="A10" s="57" t="s">
        <v>43</v>
      </c>
      <c r="B10" s="52">
        <v>1566.8</v>
      </c>
      <c r="C10" s="52">
        <v>1548.6</v>
      </c>
      <c r="D10" s="52">
        <v>1529.7</v>
      </c>
      <c r="E10" s="22">
        <v>1514.8</v>
      </c>
      <c r="F10" s="22">
        <v>1503.6</v>
      </c>
      <c r="G10" s="52">
        <v>1492</v>
      </c>
      <c r="H10" s="22">
        <v>1481.2</v>
      </c>
      <c r="I10" s="22">
        <v>1471.3</v>
      </c>
      <c r="J10" s="22">
        <v>1462.4</v>
      </c>
      <c r="K10" s="22">
        <v>1453.8</v>
      </c>
      <c r="L10" s="22">
        <v>1445.5</v>
      </c>
      <c r="M10" s="52">
        <v>1437.3</v>
      </c>
      <c r="N10" s="52">
        <v>1429.2</v>
      </c>
      <c r="O10" s="52">
        <v>1421.6</v>
      </c>
      <c r="P10" s="52">
        <v>1415.1999999999998</v>
      </c>
      <c r="Q10" s="52">
        <v>1408.8</v>
      </c>
      <c r="R10" s="52">
        <v>1402.6000000000001</v>
      </c>
      <c r="S10" s="52">
        <v>1395</v>
      </c>
      <c r="T10" s="52">
        <v>1384.8</v>
      </c>
      <c r="U10" s="52">
        <v>1376.6</v>
      </c>
      <c r="V10" s="52">
        <v>1366.4</v>
      </c>
      <c r="W10" s="52">
        <v>1350.6</v>
      </c>
      <c r="X10" s="52">
        <v>1333.9</v>
      </c>
    </row>
    <row r="11" spans="1:24" s="112" customFormat="1" x14ac:dyDescent="0.45">
      <c r="A11" s="57" t="s">
        <v>44</v>
      </c>
      <c r="B11" s="52">
        <v>2431.9</v>
      </c>
      <c r="C11" s="52">
        <v>2409.6999999999998</v>
      </c>
      <c r="D11" s="52">
        <v>2385.8000000000002</v>
      </c>
      <c r="E11" s="22">
        <v>2370.9</v>
      </c>
      <c r="F11" s="22">
        <v>2366.1999999999998</v>
      </c>
      <c r="G11" s="22">
        <v>2362.9</v>
      </c>
      <c r="H11" s="22">
        <v>2357.4</v>
      </c>
      <c r="I11" s="22">
        <v>2349.1</v>
      </c>
      <c r="J11" s="52">
        <v>2341.6999999999998</v>
      </c>
      <c r="K11" s="52">
        <v>2336.9</v>
      </c>
      <c r="L11" s="22">
        <v>2334.9</v>
      </c>
      <c r="M11" s="52">
        <v>2333.8000000000002</v>
      </c>
      <c r="N11" s="52">
        <v>2332.8000000000002</v>
      </c>
      <c r="O11" s="52">
        <v>2332.9</v>
      </c>
      <c r="P11" s="52">
        <v>2334.6</v>
      </c>
      <c r="Q11" s="52">
        <v>2338.2000000000003</v>
      </c>
      <c r="R11" s="52">
        <v>2341.8000000000002</v>
      </c>
      <c r="S11" s="52">
        <v>2343.3000000000002</v>
      </c>
      <c r="T11" s="52">
        <v>2340.8000000000002</v>
      </c>
      <c r="U11" s="52">
        <v>2337.4</v>
      </c>
      <c r="V11" s="52">
        <v>2327.7999999999997</v>
      </c>
      <c r="W11" s="52">
        <v>2310.9</v>
      </c>
      <c r="X11" s="52">
        <v>2293.9</v>
      </c>
    </row>
    <row r="12" spans="1:24" s="112" customFormat="1" x14ac:dyDescent="0.45">
      <c r="A12" s="57" t="s">
        <v>45</v>
      </c>
      <c r="B12" s="52">
        <v>1186.8</v>
      </c>
      <c r="C12" s="52">
        <v>1170.4000000000001</v>
      </c>
      <c r="D12" s="52">
        <v>1153.2</v>
      </c>
      <c r="E12" s="52">
        <v>1137.8</v>
      </c>
      <c r="F12" s="22">
        <v>1123.9000000000001</v>
      </c>
      <c r="G12" s="22">
        <v>1109.3</v>
      </c>
      <c r="H12" s="22">
        <v>1095.8</v>
      </c>
      <c r="I12" s="22">
        <v>1085.5</v>
      </c>
      <c r="J12" s="22">
        <v>1077.7</v>
      </c>
      <c r="K12" s="52">
        <v>1071</v>
      </c>
      <c r="L12" s="22">
        <v>1063.9000000000001</v>
      </c>
      <c r="M12" s="52">
        <v>1054.5999999999999</v>
      </c>
      <c r="N12" s="52">
        <v>1044.0999999999999</v>
      </c>
      <c r="O12" s="52">
        <v>1033.8999999999999</v>
      </c>
      <c r="P12" s="52">
        <v>1022.9</v>
      </c>
      <c r="Q12" s="52">
        <v>1011.3</v>
      </c>
      <c r="R12" s="52">
        <v>999.6</v>
      </c>
      <c r="S12" s="52">
        <v>987.2</v>
      </c>
      <c r="T12" s="52">
        <v>972.9</v>
      </c>
      <c r="U12" s="52">
        <v>959.5</v>
      </c>
      <c r="V12" s="52">
        <v>946.2</v>
      </c>
      <c r="W12" s="52">
        <v>931.5</v>
      </c>
      <c r="X12" s="52">
        <v>919.4</v>
      </c>
    </row>
    <row r="13" spans="1:24" s="112" customFormat="1" x14ac:dyDescent="0.45">
      <c r="A13" s="57" t="s">
        <v>46</v>
      </c>
      <c r="B13" s="52">
        <v>1065.4000000000001</v>
      </c>
      <c r="C13" s="52">
        <v>1055</v>
      </c>
      <c r="D13" s="52">
        <v>1044.0999999999999</v>
      </c>
      <c r="E13" s="22">
        <v>1035.0999999999999</v>
      </c>
      <c r="F13" s="22">
        <v>1029.5999999999999</v>
      </c>
      <c r="G13" s="22">
        <v>1025.5</v>
      </c>
      <c r="H13" s="22">
        <v>1021.7</v>
      </c>
      <c r="I13" s="52">
        <v>1019</v>
      </c>
      <c r="J13" s="22">
        <v>1016.7</v>
      </c>
      <c r="K13" s="52">
        <v>1015.3</v>
      </c>
      <c r="L13" s="22">
        <v>1012.1</v>
      </c>
      <c r="M13" s="52">
        <v>1011.5</v>
      </c>
      <c r="N13" s="52">
        <v>1015.2</v>
      </c>
      <c r="O13" s="52">
        <v>1018.8</v>
      </c>
      <c r="P13" s="52">
        <v>1026.5</v>
      </c>
      <c r="Q13" s="52">
        <v>1034.5</v>
      </c>
      <c r="R13" s="52">
        <v>1042.2</v>
      </c>
      <c r="S13" s="52">
        <v>1048.9000000000001</v>
      </c>
      <c r="T13" s="52">
        <v>1052</v>
      </c>
      <c r="U13" s="52">
        <v>1052.8</v>
      </c>
      <c r="V13" s="52">
        <v>1054.0999999999999</v>
      </c>
      <c r="W13" s="52">
        <v>1064.5999999999999</v>
      </c>
      <c r="X13" s="52">
        <v>1072</v>
      </c>
    </row>
    <row r="14" spans="1:24" s="112" customFormat="1" x14ac:dyDescent="0.45">
      <c r="A14" s="57" t="s">
        <v>47</v>
      </c>
      <c r="B14" s="52">
        <v>757.9</v>
      </c>
      <c r="C14" s="52">
        <v>749</v>
      </c>
      <c r="D14" s="52">
        <v>739.2</v>
      </c>
      <c r="E14" s="22">
        <v>728.8</v>
      </c>
      <c r="F14" s="52">
        <v>717.6</v>
      </c>
      <c r="G14" s="22">
        <v>705.9</v>
      </c>
      <c r="H14" s="22">
        <v>694.8</v>
      </c>
      <c r="I14" s="22">
        <v>686.6</v>
      </c>
      <c r="J14" s="22">
        <v>680.6</v>
      </c>
      <c r="K14" s="22">
        <v>675.4</v>
      </c>
      <c r="L14" s="22">
        <v>669.7</v>
      </c>
      <c r="M14" s="52">
        <v>662.1</v>
      </c>
      <c r="N14" s="52">
        <v>654.4</v>
      </c>
      <c r="O14" s="52">
        <v>647.9</v>
      </c>
      <c r="P14" s="52">
        <v>641.70000000000005</v>
      </c>
      <c r="Q14" s="52">
        <v>635.29999999999995</v>
      </c>
      <c r="R14" s="52">
        <v>628.1</v>
      </c>
      <c r="S14" s="52">
        <v>620.1</v>
      </c>
      <c r="T14" s="52">
        <v>610.70000000000005</v>
      </c>
      <c r="U14" s="52">
        <v>601.79999999999995</v>
      </c>
      <c r="V14" s="52">
        <v>593.6</v>
      </c>
      <c r="W14" s="52">
        <v>583.6</v>
      </c>
      <c r="X14" s="52">
        <v>574.9</v>
      </c>
    </row>
    <row r="15" spans="1:24" s="112" customFormat="1" x14ac:dyDescent="0.45">
      <c r="A15" s="57" t="s">
        <v>48</v>
      </c>
      <c r="B15" s="52">
        <v>1274.0999999999999</v>
      </c>
      <c r="C15" s="52">
        <v>1257.5</v>
      </c>
      <c r="D15" s="52">
        <v>1239.8</v>
      </c>
      <c r="E15" s="22">
        <v>1222.2</v>
      </c>
      <c r="F15" s="22">
        <v>1204.5999999999999</v>
      </c>
      <c r="G15" s="22">
        <v>1186.7</v>
      </c>
      <c r="H15" s="22">
        <v>1169.5999999999999</v>
      </c>
      <c r="I15" s="22">
        <v>1156.7</v>
      </c>
      <c r="J15" s="22">
        <v>1147.5999999999999</v>
      </c>
      <c r="K15" s="52">
        <v>1139.2</v>
      </c>
      <c r="L15" s="22">
        <v>1130.3</v>
      </c>
      <c r="M15" s="52">
        <v>1123.3</v>
      </c>
      <c r="N15" s="52">
        <v>1119.5999999999999</v>
      </c>
      <c r="O15" s="52">
        <v>1117.7</v>
      </c>
      <c r="P15" s="52">
        <v>1116.3</v>
      </c>
      <c r="Q15" s="52">
        <v>1116.4000000000001</v>
      </c>
      <c r="R15" s="52">
        <v>1118.8</v>
      </c>
      <c r="S15" s="52">
        <v>1115.9000000000001</v>
      </c>
      <c r="T15" s="52">
        <v>1107.5</v>
      </c>
      <c r="U15" s="52">
        <v>1101.4000000000001</v>
      </c>
      <c r="V15" s="52">
        <v>1095.5999999999999</v>
      </c>
      <c r="W15" s="52">
        <v>1084.9000000000001</v>
      </c>
      <c r="X15" s="52">
        <v>1072.5999999999999</v>
      </c>
    </row>
    <row r="16" spans="1:24" s="112" customFormat="1" x14ac:dyDescent="0.45">
      <c r="A16" s="57" t="s">
        <v>49</v>
      </c>
      <c r="B16" s="52">
        <v>1230.9000000000001</v>
      </c>
      <c r="C16" s="52">
        <v>1224.3</v>
      </c>
      <c r="D16" s="52">
        <v>1215.7</v>
      </c>
      <c r="E16" s="22">
        <v>1208.2</v>
      </c>
      <c r="F16" s="22">
        <v>1201.9000000000001</v>
      </c>
      <c r="G16" s="22">
        <v>1196.2</v>
      </c>
      <c r="H16" s="22">
        <v>1192.0999999999999</v>
      </c>
      <c r="I16" s="22">
        <v>1188.5999999999999</v>
      </c>
      <c r="J16" s="52">
        <v>1184.3</v>
      </c>
      <c r="K16" s="52">
        <v>1179.5</v>
      </c>
      <c r="L16" s="52">
        <v>1174.5</v>
      </c>
      <c r="M16" s="52">
        <v>1170</v>
      </c>
      <c r="N16" s="52">
        <v>1167.3</v>
      </c>
      <c r="O16" s="52">
        <v>1166.3</v>
      </c>
      <c r="P16" s="52">
        <v>1166.2</v>
      </c>
      <c r="Q16" s="52">
        <v>1166.5999999999999</v>
      </c>
      <c r="R16" s="52">
        <v>1168.3</v>
      </c>
      <c r="S16" s="52">
        <v>1167.5999999999999</v>
      </c>
      <c r="T16" s="52">
        <v>1163.9000000000001</v>
      </c>
      <c r="U16" s="52">
        <v>1160.8</v>
      </c>
      <c r="V16" s="52">
        <v>1155.0999999999999</v>
      </c>
      <c r="W16" s="52">
        <v>1144.4000000000001</v>
      </c>
      <c r="X16" s="52">
        <v>1132.2</v>
      </c>
    </row>
    <row r="17" spans="1:24" s="112" customFormat="1" x14ac:dyDescent="0.45">
      <c r="A17" s="57" t="s">
        <v>50</v>
      </c>
      <c r="B17" s="52">
        <v>6620.8</v>
      </c>
      <c r="C17" s="52">
        <v>6611.3</v>
      </c>
      <c r="D17" s="52">
        <v>6613</v>
      </c>
      <c r="E17" s="22">
        <v>6644.1</v>
      </c>
      <c r="F17" s="52">
        <v>6704</v>
      </c>
      <c r="G17" s="22">
        <v>6760.3</v>
      </c>
      <c r="H17" s="22">
        <v>6815.3</v>
      </c>
      <c r="I17" s="22">
        <v>6871.1</v>
      </c>
      <c r="J17" s="52">
        <v>6926.7</v>
      </c>
      <c r="K17" s="52">
        <v>6991.1</v>
      </c>
      <c r="L17" s="22">
        <v>7065.2</v>
      </c>
      <c r="M17" s="52">
        <v>7175</v>
      </c>
      <c r="N17" s="52">
        <v>7314.6</v>
      </c>
      <c r="O17" s="52">
        <v>7452.6</v>
      </c>
      <c r="P17" s="52">
        <v>7593</v>
      </c>
      <c r="Q17" s="52">
        <v>7736</v>
      </c>
      <c r="R17" s="52">
        <v>7882.9</v>
      </c>
      <c r="S17" s="52">
        <v>8024.2</v>
      </c>
      <c r="T17" s="52">
        <v>8160.8</v>
      </c>
      <c r="U17" s="52">
        <v>8303</v>
      </c>
      <c r="V17" s="52">
        <v>8404.9</v>
      </c>
      <c r="W17" s="52">
        <v>8489.6</v>
      </c>
      <c r="X17" s="52">
        <v>8567</v>
      </c>
    </row>
    <row r="18" spans="1:24" s="112" customFormat="1" x14ac:dyDescent="0.45">
      <c r="A18" s="57" t="s">
        <v>51</v>
      </c>
      <c r="B18" s="52">
        <v>880.4</v>
      </c>
      <c r="C18" s="52">
        <v>872.1</v>
      </c>
      <c r="D18" s="52">
        <v>862.9</v>
      </c>
      <c r="E18" s="22">
        <v>852.7</v>
      </c>
      <c r="F18" s="22">
        <v>841.1</v>
      </c>
      <c r="G18" s="22">
        <v>828.6</v>
      </c>
      <c r="H18" s="22">
        <v>816.8</v>
      </c>
      <c r="I18" s="22">
        <v>808.3</v>
      </c>
      <c r="J18" s="52">
        <v>802</v>
      </c>
      <c r="K18" s="52">
        <v>796</v>
      </c>
      <c r="L18" s="22">
        <v>789.4</v>
      </c>
      <c r="M18" s="52">
        <v>783.3</v>
      </c>
      <c r="N18" s="52">
        <v>778</v>
      </c>
      <c r="O18" s="52">
        <v>772</v>
      </c>
      <c r="P18" s="52">
        <v>766.3</v>
      </c>
      <c r="Q18" s="52">
        <v>760.8</v>
      </c>
      <c r="R18" s="52">
        <v>755.2</v>
      </c>
      <c r="S18" s="52">
        <v>748.6</v>
      </c>
      <c r="T18" s="52">
        <v>740.6</v>
      </c>
      <c r="U18" s="52">
        <v>733.3</v>
      </c>
      <c r="V18" s="52">
        <v>725.6</v>
      </c>
      <c r="W18" s="52">
        <v>715.5</v>
      </c>
      <c r="X18" s="52">
        <v>705.2</v>
      </c>
    </row>
    <row r="19" spans="1:24" s="112" customFormat="1" x14ac:dyDescent="0.45">
      <c r="A19" s="57" t="s">
        <v>52</v>
      </c>
      <c r="B19" s="52">
        <v>1266.7</v>
      </c>
      <c r="C19" s="52">
        <v>1249.9000000000001</v>
      </c>
      <c r="D19" s="52">
        <v>1232.3</v>
      </c>
      <c r="E19" s="52">
        <v>1217</v>
      </c>
      <c r="F19" s="22">
        <v>1204.9000000000001</v>
      </c>
      <c r="G19" s="22">
        <v>1194.0999999999999</v>
      </c>
      <c r="H19" s="22">
        <v>1185.0999999999999</v>
      </c>
      <c r="I19" s="22">
        <v>1177.9000000000001</v>
      </c>
      <c r="J19" s="22">
        <v>1171.0999999999999</v>
      </c>
      <c r="K19" s="22">
        <v>1164.9000000000001</v>
      </c>
      <c r="L19" s="22">
        <v>1156.8</v>
      </c>
      <c r="M19" s="52">
        <v>1150.7</v>
      </c>
      <c r="N19" s="52">
        <v>1148.3</v>
      </c>
      <c r="O19" s="52">
        <v>1145.7</v>
      </c>
      <c r="P19" s="52">
        <v>1142.3</v>
      </c>
      <c r="Q19" s="52">
        <v>1138.2</v>
      </c>
      <c r="R19" s="52">
        <v>1135</v>
      </c>
      <c r="S19" s="52">
        <v>1131.9000000000001</v>
      </c>
      <c r="T19" s="52">
        <v>1126.9000000000001</v>
      </c>
      <c r="U19" s="52">
        <v>1121.8</v>
      </c>
      <c r="V19" s="52">
        <v>1115.0999999999999</v>
      </c>
      <c r="W19" s="52">
        <v>1104.5</v>
      </c>
      <c r="X19" s="52">
        <v>1093.7</v>
      </c>
    </row>
    <row r="20" spans="1:24" s="112" customFormat="1" x14ac:dyDescent="0.45">
      <c r="A20" s="57" t="s">
        <v>53</v>
      </c>
      <c r="B20" s="52">
        <v>1090.8</v>
      </c>
      <c r="C20" s="52">
        <v>1072.7</v>
      </c>
      <c r="D20" s="52">
        <v>1054.5999999999999</v>
      </c>
      <c r="E20" s="22">
        <v>1042.5</v>
      </c>
      <c r="F20" s="22">
        <v>1035.7</v>
      </c>
      <c r="G20" s="22">
        <v>1028.9000000000001</v>
      </c>
      <c r="H20" s="22">
        <v>1021.7</v>
      </c>
      <c r="I20" s="52">
        <v>1013.5</v>
      </c>
      <c r="J20" s="22">
        <v>1004.9</v>
      </c>
      <c r="K20" s="52">
        <v>996.9</v>
      </c>
      <c r="L20" s="22">
        <v>987.9</v>
      </c>
      <c r="M20" s="52">
        <v>980.6</v>
      </c>
      <c r="N20" s="52">
        <v>974.6</v>
      </c>
      <c r="O20" s="52">
        <v>966.1</v>
      </c>
      <c r="P20" s="52">
        <v>958.8</v>
      </c>
      <c r="Q20" s="52">
        <v>952.1</v>
      </c>
      <c r="R20" s="52">
        <v>944.3</v>
      </c>
      <c r="S20" s="52">
        <v>937.7</v>
      </c>
      <c r="T20" s="52">
        <v>930.2</v>
      </c>
      <c r="U20" s="52">
        <v>921</v>
      </c>
      <c r="V20" s="52">
        <v>908.3</v>
      </c>
      <c r="W20" s="52">
        <v>893.6</v>
      </c>
      <c r="X20" s="52">
        <v>880</v>
      </c>
    </row>
    <row r="21" spans="1:24" s="112" customFormat="1" x14ac:dyDescent="0.45">
      <c r="A21" s="57" t="s">
        <v>54</v>
      </c>
      <c r="B21" s="52">
        <v>1222.3</v>
      </c>
      <c r="C21" s="52">
        <v>1203.5</v>
      </c>
      <c r="D21" s="52">
        <v>1183.8</v>
      </c>
      <c r="E21" s="22">
        <v>1168.0999999999999</v>
      </c>
      <c r="F21" s="22">
        <v>1156.3</v>
      </c>
      <c r="G21" s="22">
        <v>1144.7</v>
      </c>
      <c r="H21" s="52">
        <v>1132.8</v>
      </c>
      <c r="I21" s="22">
        <v>1121.7</v>
      </c>
      <c r="J21" s="22">
        <v>1112.0999999999999</v>
      </c>
      <c r="K21" s="22">
        <v>1103.7</v>
      </c>
      <c r="L21" s="22">
        <v>1094.7</v>
      </c>
      <c r="M21" s="52">
        <v>1086</v>
      </c>
      <c r="N21" s="52">
        <v>1078.9000000000001</v>
      </c>
      <c r="O21" s="52">
        <v>1072</v>
      </c>
      <c r="P21" s="52">
        <v>1065.3</v>
      </c>
      <c r="Q21" s="52">
        <v>1055.9000000000001</v>
      </c>
      <c r="R21" s="52">
        <v>1044.8</v>
      </c>
      <c r="S21" s="52">
        <v>1036.4000000000001</v>
      </c>
      <c r="T21" s="52">
        <v>1024.2</v>
      </c>
      <c r="U21" s="52">
        <v>1010.6</v>
      </c>
      <c r="V21" s="52">
        <v>999.4</v>
      </c>
      <c r="W21" s="52">
        <v>986.1</v>
      </c>
      <c r="X21" s="52">
        <v>972.7</v>
      </c>
    </row>
    <row r="22" spans="1:24" s="112" customFormat="1" x14ac:dyDescent="0.45">
      <c r="A22" s="57" t="s">
        <v>55</v>
      </c>
      <c r="B22" s="52">
        <v>1531.7</v>
      </c>
      <c r="C22" s="52">
        <v>1505.5</v>
      </c>
      <c r="D22" s="52">
        <v>1478.5</v>
      </c>
      <c r="E22" s="22">
        <v>1456.7</v>
      </c>
      <c r="F22" s="22">
        <v>1440.2</v>
      </c>
      <c r="G22" s="22">
        <v>1423.9</v>
      </c>
      <c r="H22" s="22">
        <v>1407.1</v>
      </c>
      <c r="I22" s="52">
        <v>1392.9</v>
      </c>
      <c r="J22" s="22">
        <v>1381.2</v>
      </c>
      <c r="K22" s="22">
        <v>1370.4</v>
      </c>
      <c r="L22" s="22">
        <v>1357.7</v>
      </c>
      <c r="M22" s="52">
        <v>1345.9</v>
      </c>
      <c r="N22" s="52">
        <v>1337.5</v>
      </c>
      <c r="O22" s="52">
        <v>1328.7</v>
      </c>
      <c r="P22" s="52">
        <v>1318.8</v>
      </c>
      <c r="Q22" s="52">
        <v>1308.2</v>
      </c>
      <c r="R22" s="52">
        <v>1298.7</v>
      </c>
      <c r="S22" s="52">
        <v>1287.9000000000001</v>
      </c>
      <c r="T22" s="52">
        <v>1273.9000000000001</v>
      </c>
      <c r="U22" s="52">
        <v>1261.8</v>
      </c>
      <c r="V22" s="52">
        <v>1249.4000000000001</v>
      </c>
      <c r="W22" s="52">
        <v>1233.9000000000001</v>
      </c>
      <c r="X22" s="52">
        <v>1218.5999999999999</v>
      </c>
    </row>
    <row r="23" spans="1:24" s="112" customFormat="1" x14ac:dyDescent="0.45">
      <c r="A23" s="57" t="s">
        <v>56</v>
      </c>
      <c r="B23" s="52">
        <v>1731.5</v>
      </c>
      <c r="C23" s="52">
        <v>1706.9</v>
      </c>
      <c r="D23" s="52">
        <v>1682</v>
      </c>
      <c r="E23" s="22">
        <v>1659.5</v>
      </c>
      <c r="F23" s="22">
        <v>1640.5</v>
      </c>
      <c r="G23" s="22">
        <v>1623.5</v>
      </c>
      <c r="H23" s="22">
        <v>1607.7</v>
      </c>
      <c r="I23" s="52">
        <v>1594</v>
      </c>
      <c r="J23" s="22">
        <v>1582.2</v>
      </c>
      <c r="K23" s="22">
        <v>1570.5</v>
      </c>
      <c r="L23" s="22">
        <v>1557.5</v>
      </c>
      <c r="M23" s="52">
        <v>1550.2</v>
      </c>
      <c r="N23" s="52">
        <v>1546.9</v>
      </c>
      <c r="O23" s="52">
        <v>1541</v>
      </c>
      <c r="P23" s="52">
        <v>1537.1</v>
      </c>
      <c r="Q23" s="52">
        <v>1535.6</v>
      </c>
      <c r="R23" s="52">
        <v>1534.9</v>
      </c>
      <c r="S23" s="52">
        <v>1533.7</v>
      </c>
      <c r="T23" s="52">
        <v>1529.3</v>
      </c>
      <c r="U23" s="52">
        <v>1522.4</v>
      </c>
      <c r="V23" s="52">
        <v>1513.3</v>
      </c>
      <c r="W23" s="52">
        <v>1502.2</v>
      </c>
      <c r="X23" s="52">
        <v>1489.1</v>
      </c>
    </row>
    <row r="24" spans="1:24" s="112" customFormat="1" x14ac:dyDescent="0.45">
      <c r="A24" s="57" t="s">
        <v>57</v>
      </c>
      <c r="B24" s="52">
        <v>1399.9</v>
      </c>
      <c r="C24" s="52">
        <v>1386.1</v>
      </c>
      <c r="D24" s="52">
        <v>1371.4</v>
      </c>
      <c r="E24" s="22">
        <v>1355.7</v>
      </c>
      <c r="F24" s="22">
        <v>1338.4</v>
      </c>
      <c r="G24" s="22">
        <v>1321.3</v>
      </c>
      <c r="H24" s="52">
        <v>1306.4000000000001</v>
      </c>
      <c r="I24" s="22">
        <v>1296.3</v>
      </c>
      <c r="J24" s="22">
        <v>1289.3</v>
      </c>
      <c r="K24" s="22">
        <v>1283.0999999999999</v>
      </c>
      <c r="L24" s="52">
        <v>1275.5999999999999</v>
      </c>
      <c r="M24" s="52">
        <v>1270.0999999999999</v>
      </c>
      <c r="N24" s="52">
        <v>1268.5</v>
      </c>
      <c r="O24" s="52">
        <v>1266.8</v>
      </c>
      <c r="P24" s="52">
        <v>1264.8</v>
      </c>
      <c r="Q24" s="52">
        <v>1262.9000000000001</v>
      </c>
      <c r="R24" s="52">
        <v>1260.5</v>
      </c>
      <c r="S24" s="52">
        <v>1255.4000000000001</v>
      </c>
      <c r="T24" s="52">
        <v>1247.8</v>
      </c>
      <c r="U24" s="52">
        <v>1239.7</v>
      </c>
      <c r="V24" s="52">
        <v>1228.5999999999999</v>
      </c>
      <c r="W24" s="52">
        <v>1213.5999999999999</v>
      </c>
      <c r="X24" s="52">
        <v>1200.0999999999999</v>
      </c>
    </row>
    <row r="25" spans="1:24" s="112" customFormat="1" x14ac:dyDescent="0.45">
      <c r="A25" s="57" t="s">
        <v>58</v>
      </c>
      <c r="B25" s="52">
        <v>10023.6</v>
      </c>
      <c r="C25" s="52">
        <v>10192.1</v>
      </c>
      <c r="D25" s="52">
        <v>10328.4</v>
      </c>
      <c r="E25" s="22">
        <v>10461.299999999999</v>
      </c>
      <c r="F25" s="22">
        <v>10631.1</v>
      </c>
      <c r="G25" s="22">
        <v>10825.1</v>
      </c>
      <c r="H25" s="22">
        <v>11007.6</v>
      </c>
      <c r="I25" s="22">
        <v>11139.1</v>
      </c>
      <c r="J25" s="22">
        <v>11234.2</v>
      </c>
      <c r="K25" s="22">
        <v>11331.9</v>
      </c>
      <c r="L25" s="22">
        <v>11461.6</v>
      </c>
      <c r="M25" s="52">
        <v>11604.9</v>
      </c>
      <c r="N25" s="52">
        <v>11759.1</v>
      </c>
      <c r="O25" s="52">
        <v>11942.9</v>
      </c>
      <c r="P25" s="52">
        <v>12109.8</v>
      </c>
      <c r="Q25" s="52">
        <v>12278.1</v>
      </c>
      <c r="R25" s="52">
        <v>12426.5</v>
      </c>
      <c r="S25" s="52">
        <v>12571.4</v>
      </c>
      <c r="T25" s="52">
        <v>12745.2</v>
      </c>
      <c r="U25" s="52">
        <v>12887.2</v>
      </c>
      <c r="V25" s="52">
        <v>12963</v>
      </c>
      <c r="W25" s="52">
        <v>12997.3</v>
      </c>
      <c r="X25" s="52">
        <v>13059.7</v>
      </c>
    </row>
    <row r="26" spans="1:24" s="112" customFormat="1" ht="18" x14ac:dyDescent="0.45">
      <c r="A26" s="37" t="s">
        <v>137</v>
      </c>
      <c r="B26" s="48">
        <v>14261.2</v>
      </c>
      <c r="C26" s="48">
        <v>14135.9</v>
      </c>
      <c r="D26" s="48">
        <v>14010.7</v>
      </c>
      <c r="E26" s="51">
        <v>13904.4</v>
      </c>
      <c r="F26" s="51">
        <v>13826.9</v>
      </c>
      <c r="G26" s="51">
        <v>13754.9</v>
      </c>
      <c r="H26" s="51">
        <v>13690.7</v>
      </c>
      <c r="I26" s="48">
        <v>13648</v>
      </c>
      <c r="J26" s="51">
        <v>13621.4</v>
      </c>
      <c r="K26" s="48">
        <v>13608</v>
      </c>
      <c r="L26" s="48">
        <v>13615</v>
      </c>
      <c r="M26" s="48">
        <v>13643.9</v>
      </c>
      <c r="N26" s="48">
        <v>13691</v>
      </c>
      <c r="O26" s="48">
        <v>13760.5</v>
      </c>
      <c r="P26" s="48">
        <v>13821.9</v>
      </c>
      <c r="Q26" s="48">
        <v>13847.5</v>
      </c>
      <c r="R26" s="48">
        <v>13872.7</v>
      </c>
      <c r="S26" s="48">
        <v>13917.5</v>
      </c>
      <c r="T26" s="48">
        <v>13950.8</v>
      </c>
      <c r="U26" s="48">
        <v>13966.8</v>
      </c>
      <c r="V26" s="48">
        <v>13956.1</v>
      </c>
      <c r="W26" s="48">
        <v>13924.2</v>
      </c>
      <c r="X26" s="48">
        <v>13888.6</v>
      </c>
    </row>
    <row r="27" spans="1:24" s="112" customFormat="1" x14ac:dyDescent="0.45">
      <c r="A27" s="57" t="s">
        <v>59</v>
      </c>
      <c r="B27" s="52">
        <v>732.1</v>
      </c>
      <c r="C27" s="52">
        <v>725.2</v>
      </c>
      <c r="D27" s="52">
        <v>718.4</v>
      </c>
      <c r="E27" s="52">
        <v>709</v>
      </c>
      <c r="F27" s="22">
        <v>696.2</v>
      </c>
      <c r="G27" s="52">
        <v>682.8</v>
      </c>
      <c r="H27" s="52">
        <v>670.5</v>
      </c>
      <c r="I27" s="22">
        <v>662.2</v>
      </c>
      <c r="J27" s="22">
        <v>656.6</v>
      </c>
      <c r="K27" s="22">
        <v>651.29999999999995</v>
      </c>
      <c r="L27" s="22">
        <v>645.70000000000005</v>
      </c>
      <c r="M27" s="52">
        <v>638.79999999999995</v>
      </c>
      <c r="N27" s="52">
        <v>630.4</v>
      </c>
      <c r="O27" s="52">
        <v>620.79999999999995</v>
      </c>
      <c r="P27" s="52">
        <v>611.70000000000005</v>
      </c>
      <c r="Q27" s="52">
        <v>601.9</v>
      </c>
      <c r="R27" s="52">
        <v>591</v>
      </c>
      <c r="S27" s="52">
        <v>578.79999999999995</v>
      </c>
      <c r="T27" s="52">
        <v>565.6</v>
      </c>
      <c r="U27" s="52">
        <v>555.1</v>
      </c>
      <c r="V27" s="52">
        <v>546.1</v>
      </c>
      <c r="W27" s="52">
        <v>536.9</v>
      </c>
      <c r="X27" s="52">
        <v>530.1</v>
      </c>
    </row>
    <row r="28" spans="1:24" s="112" customFormat="1" x14ac:dyDescent="0.45">
      <c r="A28" s="57" t="s">
        <v>60</v>
      </c>
      <c r="B28" s="52">
        <v>1050.4000000000001</v>
      </c>
      <c r="C28" s="52">
        <v>1036.2</v>
      </c>
      <c r="D28" s="52">
        <v>1022.8</v>
      </c>
      <c r="E28" s="52">
        <v>1008</v>
      </c>
      <c r="F28" s="22">
        <v>991.4</v>
      </c>
      <c r="G28" s="52">
        <v>972.9</v>
      </c>
      <c r="H28" s="22">
        <v>953.9</v>
      </c>
      <c r="I28" s="22">
        <v>939.9</v>
      </c>
      <c r="J28" s="22">
        <v>928.6</v>
      </c>
      <c r="K28" s="52">
        <v>917.1</v>
      </c>
      <c r="L28" s="22">
        <v>905.6</v>
      </c>
      <c r="M28" s="52">
        <v>891.2</v>
      </c>
      <c r="N28" s="52">
        <v>875.1</v>
      </c>
      <c r="O28" s="52">
        <v>859.7</v>
      </c>
      <c r="P28" s="52">
        <v>845.1</v>
      </c>
      <c r="Q28" s="52">
        <v>831.1</v>
      </c>
      <c r="R28" s="52">
        <v>817.8</v>
      </c>
      <c r="S28" s="52">
        <v>803.7</v>
      </c>
      <c r="T28" s="52">
        <v>787.5</v>
      </c>
      <c r="U28" s="52">
        <v>771.19999999999993</v>
      </c>
      <c r="V28" s="52">
        <v>756.9</v>
      </c>
      <c r="W28" s="52">
        <v>742.4</v>
      </c>
      <c r="X28" s="52">
        <v>730.4</v>
      </c>
    </row>
    <row r="29" spans="1:24" s="112" customFormat="1" x14ac:dyDescent="0.45">
      <c r="A29" s="57" t="s">
        <v>61</v>
      </c>
      <c r="B29" s="52">
        <v>1379.7</v>
      </c>
      <c r="C29" s="52">
        <v>1359.8</v>
      </c>
      <c r="D29" s="52">
        <v>1341.6</v>
      </c>
      <c r="E29" s="22">
        <v>1324.1</v>
      </c>
      <c r="F29" s="22">
        <v>1307.4000000000001</v>
      </c>
      <c r="G29" s="22">
        <v>1290.5</v>
      </c>
      <c r="H29" s="22">
        <v>1274.2</v>
      </c>
      <c r="I29" s="22">
        <v>1261.9000000000001</v>
      </c>
      <c r="J29" s="22">
        <v>1251.7</v>
      </c>
      <c r="K29" s="22">
        <v>1241.9000000000001</v>
      </c>
      <c r="L29" s="22">
        <v>1231.2</v>
      </c>
      <c r="M29" s="52">
        <v>1214.5</v>
      </c>
      <c r="N29" s="52">
        <v>1193.8</v>
      </c>
      <c r="O29" s="52">
        <v>1173.6999999999998</v>
      </c>
      <c r="P29" s="52">
        <v>1154.9000000000001</v>
      </c>
      <c r="Q29" s="52">
        <v>1136.9000000000001</v>
      </c>
      <c r="R29" s="52">
        <v>1119.2</v>
      </c>
      <c r="S29" s="52">
        <v>1100.9000000000001</v>
      </c>
      <c r="T29" s="52">
        <v>1081.4000000000001</v>
      </c>
      <c r="U29" s="52">
        <v>1063.5</v>
      </c>
      <c r="V29" s="52">
        <v>1046.4000000000001</v>
      </c>
      <c r="W29" s="52">
        <v>1026.7</v>
      </c>
      <c r="X29" s="52">
        <v>1010.8</v>
      </c>
    </row>
    <row r="30" spans="1:24" s="112" customFormat="1" x14ac:dyDescent="0.45">
      <c r="A30" s="54" t="s">
        <v>62</v>
      </c>
      <c r="B30" s="88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</row>
    <row r="31" spans="1:24" s="112" customFormat="1" ht="18" x14ac:dyDescent="0.45">
      <c r="A31" s="60" t="s">
        <v>63</v>
      </c>
      <c r="B31" s="52">
        <v>41.1</v>
      </c>
      <c r="C31" s="52">
        <v>40.9</v>
      </c>
      <c r="D31" s="52">
        <v>41.3</v>
      </c>
      <c r="E31" s="22">
        <v>41.8</v>
      </c>
      <c r="F31" s="22">
        <v>41.9</v>
      </c>
      <c r="G31" s="22">
        <v>41.9</v>
      </c>
      <c r="H31" s="22">
        <v>41.9</v>
      </c>
      <c r="I31" s="22">
        <v>41.9</v>
      </c>
      <c r="J31" s="22">
        <v>41.9</v>
      </c>
      <c r="K31" s="52">
        <v>42</v>
      </c>
      <c r="L31" s="22">
        <v>42.1</v>
      </c>
      <c r="M31" s="52">
        <v>42.1</v>
      </c>
      <c r="N31" s="52">
        <v>42.2</v>
      </c>
      <c r="O31" s="52">
        <v>42.2</v>
      </c>
      <c r="P31" s="52">
        <v>42.3</v>
      </c>
      <c r="Q31" s="52">
        <v>42.4</v>
      </c>
      <c r="R31" s="52">
        <v>42.4</v>
      </c>
      <c r="S31" s="52">
        <v>42.2</v>
      </c>
      <c r="T31" s="52">
        <v>41.8</v>
      </c>
      <c r="U31" s="52">
        <v>41.6</v>
      </c>
      <c r="V31" s="52">
        <v>41.6</v>
      </c>
      <c r="W31" s="52">
        <v>41.5</v>
      </c>
      <c r="X31" s="52">
        <v>41.4</v>
      </c>
    </row>
    <row r="32" spans="1:24" s="112" customFormat="1" ht="27" x14ac:dyDescent="0.45">
      <c r="A32" s="60" t="s">
        <v>126</v>
      </c>
      <c r="B32" s="52">
        <f>B29-B31</f>
        <v>1338.6000000000001</v>
      </c>
      <c r="C32" s="52">
        <f>C29-C31</f>
        <v>1318.8999999999999</v>
      </c>
      <c r="D32" s="52">
        <f>D29-D31</f>
        <v>1300.3</v>
      </c>
      <c r="E32" s="22">
        <v>1282.3</v>
      </c>
      <c r="F32" s="22">
        <v>1265.5</v>
      </c>
      <c r="G32" s="22">
        <v>1248.5999999999999</v>
      </c>
      <c r="H32" s="22">
        <v>1232.3</v>
      </c>
      <c r="I32" s="52">
        <v>1220</v>
      </c>
      <c r="J32" s="22">
        <v>1209.8</v>
      </c>
      <c r="K32" s="22">
        <v>1199.9000000000001</v>
      </c>
      <c r="L32" s="22">
        <v>1189.0999999999999</v>
      </c>
      <c r="M32" s="52">
        <v>1172.4000000000001</v>
      </c>
      <c r="N32" s="52">
        <v>1151.5999999999999</v>
      </c>
      <c r="O32" s="52">
        <v>1131.4999999999998</v>
      </c>
      <c r="P32" s="52">
        <v>1112.6000000000001</v>
      </c>
      <c r="Q32" s="52">
        <v>1094.5</v>
      </c>
      <c r="R32" s="52">
        <v>1076.8</v>
      </c>
      <c r="S32" s="52">
        <v>1058.7</v>
      </c>
      <c r="T32" s="52">
        <v>1039.6000000000001</v>
      </c>
      <c r="U32" s="52">
        <v>1021.9</v>
      </c>
      <c r="V32" s="52">
        <v>1004.8000000000001</v>
      </c>
      <c r="W32" s="52">
        <v>985.2</v>
      </c>
      <c r="X32" s="52">
        <v>969.4</v>
      </c>
    </row>
    <row r="33" spans="1:24" s="112" customFormat="1" x14ac:dyDescent="0.45">
      <c r="A33" s="57" t="s">
        <v>65</v>
      </c>
      <c r="B33" s="52">
        <v>1295</v>
      </c>
      <c r="C33" s="52">
        <v>1284.4000000000001</v>
      </c>
      <c r="D33" s="52">
        <v>1272.7</v>
      </c>
      <c r="E33" s="22">
        <v>1261.4000000000001</v>
      </c>
      <c r="F33" s="22">
        <v>1250.8</v>
      </c>
      <c r="G33" s="22">
        <v>1240.4000000000001</v>
      </c>
      <c r="H33" s="22">
        <v>1230.4000000000001</v>
      </c>
      <c r="I33" s="22">
        <v>1222.8</v>
      </c>
      <c r="J33" s="22">
        <v>1216.9000000000001</v>
      </c>
      <c r="K33" s="22">
        <v>1211.2</v>
      </c>
      <c r="L33" s="22">
        <v>1204.8</v>
      </c>
      <c r="M33" s="52">
        <v>1199.8</v>
      </c>
      <c r="N33" s="52">
        <v>1197.1000000000001</v>
      </c>
      <c r="O33" s="52">
        <v>1194.5</v>
      </c>
      <c r="P33" s="52">
        <v>1191.7</v>
      </c>
      <c r="Q33" s="52">
        <v>1188.9000000000001</v>
      </c>
      <c r="R33" s="52">
        <v>1185.3</v>
      </c>
      <c r="S33" s="52">
        <v>1179.7</v>
      </c>
      <c r="T33" s="52">
        <v>1171.5</v>
      </c>
      <c r="U33" s="52">
        <v>1163.3</v>
      </c>
      <c r="V33" s="52">
        <v>1154.8</v>
      </c>
      <c r="W33" s="52">
        <v>1144.3</v>
      </c>
      <c r="X33" s="52">
        <v>1133.5999999999999</v>
      </c>
    </row>
    <row r="34" spans="1:24" s="112" customFormat="1" ht="18" x14ac:dyDescent="0.45">
      <c r="A34" s="57" t="s">
        <v>66</v>
      </c>
      <c r="B34" s="52">
        <v>958.2</v>
      </c>
      <c r="C34" s="52">
        <v>956.5</v>
      </c>
      <c r="D34" s="52">
        <v>954.8</v>
      </c>
      <c r="E34" s="52">
        <v>951</v>
      </c>
      <c r="F34" s="52">
        <v>945</v>
      </c>
      <c r="G34" s="22">
        <v>939.3</v>
      </c>
      <c r="H34" s="22">
        <v>935.5</v>
      </c>
      <c r="I34" s="22">
        <v>934.8</v>
      </c>
      <c r="J34" s="22">
        <v>935.9</v>
      </c>
      <c r="K34" s="22">
        <v>937.6</v>
      </c>
      <c r="L34" s="22">
        <v>940.2</v>
      </c>
      <c r="M34" s="52">
        <v>944.4</v>
      </c>
      <c r="N34" s="52">
        <v>951.2</v>
      </c>
      <c r="O34" s="52">
        <v>959.6</v>
      </c>
      <c r="P34" s="52">
        <v>967.1</v>
      </c>
      <c r="Q34" s="52">
        <v>974</v>
      </c>
      <c r="R34" s="52">
        <v>982.9</v>
      </c>
      <c r="S34" s="52">
        <v>992.2</v>
      </c>
      <c r="T34" s="52">
        <v>1000.5</v>
      </c>
      <c r="U34" s="52">
        <v>1009.9</v>
      </c>
      <c r="V34" s="52">
        <v>1018.5</v>
      </c>
      <c r="W34" s="52">
        <v>1026.3</v>
      </c>
      <c r="X34" s="52">
        <v>1031.7</v>
      </c>
    </row>
    <row r="35" spans="1:24" s="112" customFormat="1" x14ac:dyDescent="0.45">
      <c r="A35" s="57" t="s">
        <v>67</v>
      </c>
      <c r="B35" s="52">
        <v>1683.5</v>
      </c>
      <c r="C35" s="52">
        <v>1676.5</v>
      </c>
      <c r="D35" s="52">
        <v>1669.9</v>
      </c>
      <c r="E35" s="22">
        <v>1670.2</v>
      </c>
      <c r="F35" s="22">
        <v>1677.4</v>
      </c>
      <c r="G35" s="22">
        <v>1683.4</v>
      </c>
      <c r="H35" s="22">
        <v>1688.2</v>
      </c>
      <c r="I35" s="22">
        <v>1691.8</v>
      </c>
      <c r="J35" s="22">
        <v>1695.7</v>
      </c>
      <c r="K35" s="22">
        <v>1701.9</v>
      </c>
      <c r="L35" s="22">
        <v>1711.7</v>
      </c>
      <c r="M35" s="52">
        <v>1730.6</v>
      </c>
      <c r="N35" s="52">
        <v>1755.5</v>
      </c>
      <c r="O35" s="52">
        <v>1779</v>
      </c>
      <c r="P35" s="52">
        <v>1799.2</v>
      </c>
      <c r="Q35" s="52">
        <v>1815.1</v>
      </c>
      <c r="R35" s="52">
        <v>1831.6</v>
      </c>
      <c r="S35" s="52">
        <v>1856.6</v>
      </c>
      <c r="T35" s="52">
        <v>1892.4</v>
      </c>
      <c r="U35" s="52">
        <v>1932.2</v>
      </c>
      <c r="V35" s="52">
        <v>1964.1</v>
      </c>
      <c r="W35" s="52">
        <v>1991.6</v>
      </c>
      <c r="X35" s="52">
        <v>2014.9</v>
      </c>
    </row>
    <row r="36" spans="1:24" s="112" customFormat="1" x14ac:dyDescent="0.45">
      <c r="A36" s="57" t="s">
        <v>68</v>
      </c>
      <c r="B36" s="52">
        <v>932</v>
      </c>
      <c r="C36" s="52">
        <v>914.3</v>
      </c>
      <c r="D36" s="52">
        <v>897.7</v>
      </c>
      <c r="E36" s="22">
        <v>881.5</v>
      </c>
      <c r="F36" s="52">
        <v>865</v>
      </c>
      <c r="G36" s="22">
        <v>848.2</v>
      </c>
      <c r="H36" s="52">
        <v>831.7</v>
      </c>
      <c r="I36" s="22">
        <v>819.6</v>
      </c>
      <c r="J36" s="22">
        <v>810.4</v>
      </c>
      <c r="K36" s="22">
        <v>802.7</v>
      </c>
      <c r="L36" s="22">
        <v>796.9</v>
      </c>
      <c r="M36" s="52">
        <v>788.2</v>
      </c>
      <c r="N36" s="52">
        <v>775.7</v>
      </c>
      <c r="O36" s="52">
        <v>761.6</v>
      </c>
      <c r="P36" s="52">
        <v>749</v>
      </c>
      <c r="Q36" s="52">
        <v>739</v>
      </c>
      <c r="R36" s="52">
        <v>729.1</v>
      </c>
      <c r="S36" s="52">
        <v>719.4</v>
      </c>
      <c r="T36" s="52">
        <v>709.3</v>
      </c>
      <c r="U36" s="52">
        <v>698.1</v>
      </c>
      <c r="V36" s="52">
        <v>685.4</v>
      </c>
      <c r="W36" s="52">
        <v>671.9</v>
      </c>
      <c r="X36" s="52">
        <v>662</v>
      </c>
    </row>
    <row r="37" spans="1:24" s="112" customFormat="1" x14ac:dyDescent="0.45">
      <c r="A37" s="57" t="s">
        <v>69</v>
      </c>
      <c r="B37" s="52">
        <v>714.4</v>
      </c>
      <c r="C37" s="52">
        <v>705.6</v>
      </c>
      <c r="D37" s="52">
        <v>696.5</v>
      </c>
      <c r="E37" s="22">
        <v>687.5</v>
      </c>
      <c r="F37" s="22">
        <v>678.7</v>
      </c>
      <c r="G37" s="22">
        <v>670.1</v>
      </c>
      <c r="H37" s="22">
        <v>661.6</v>
      </c>
      <c r="I37" s="22">
        <v>654.9</v>
      </c>
      <c r="J37" s="22">
        <v>648.79999999999995</v>
      </c>
      <c r="K37" s="22">
        <v>642.5</v>
      </c>
      <c r="L37" s="22">
        <v>636.20000000000005</v>
      </c>
      <c r="M37" s="52">
        <v>631</v>
      </c>
      <c r="N37" s="52">
        <v>627.1</v>
      </c>
      <c r="O37" s="52">
        <v>623</v>
      </c>
      <c r="P37" s="52">
        <v>619</v>
      </c>
      <c r="Q37" s="52">
        <v>615.20000000000005</v>
      </c>
      <c r="R37" s="52">
        <v>611.79999999999995</v>
      </c>
      <c r="S37" s="52">
        <v>606.79999999999995</v>
      </c>
      <c r="T37" s="52">
        <v>600.4</v>
      </c>
      <c r="U37" s="52">
        <v>594.9</v>
      </c>
      <c r="V37" s="52">
        <v>590.5</v>
      </c>
      <c r="W37" s="52">
        <v>584.9</v>
      </c>
      <c r="X37" s="52">
        <v>578.79999999999995</v>
      </c>
    </row>
    <row r="38" spans="1:24" s="112" customFormat="1" x14ac:dyDescent="0.45">
      <c r="A38" s="57" t="s">
        <v>70</v>
      </c>
      <c r="B38" s="52">
        <v>787.5</v>
      </c>
      <c r="C38" s="52">
        <v>775.8</v>
      </c>
      <c r="D38" s="52">
        <v>763.9</v>
      </c>
      <c r="E38" s="22">
        <v>752.4</v>
      </c>
      <c r="F38" s="22">
        <v>740.7</v>
      </c>
      <c r="G38" s="22">
        <v>727.6</v>
      </c>
      <c r="H38" s="22">
        <v>714.5</v>
      </c>
      <c r="I38" s="22">
        <v>703.9</v>
      </c>
      <c r="J38" s="52">
        <v>695</v>
      </c>
      <c r="K38" s="22">
        <v>686.1</v>
      </c>
      <c r="L38" s="22">
        <v>676.6</v>
      </c>
      <c r="M38" s="52">
        <v>668.3</v>
      </c>
      <c r="N38" s="52">
        <v>661.9</v>
      </c>
      <c r="O38" s="52">
        <v>655</v>
      </c>
      <c r="P38" s="52">
        <v>648.20000000000005</v>
      </c>
      <c r="Q38" s="52">
        <v>641.70000000000005</v>
      </c>
      <c r="R38" s="52">
        <v>635.70000000000005</v>
      </c>
      <c r="S38" s="52">
        <v>629.29999999999995</v>
      </c>
      <c r="T38" s="52">
        <v>621.6</v>
      </c>
      <c r="U38" s="52">
        <v>615</v>
      </c>
      <c r="V38" s="52">
        <v>608.79999999999995</v>
      </c>
      <c r="W38" s="52">
        <v>601</v>
      </c>
      <c r="X38" s="52">
        <v>592.29999999999995</v>
      </c>
    </row>
    <row r="39" spans="1:24" s="112" customFormat="1" x14ac:dyDescent="0.45">
      <c r="A39" s="57" t="s">
        <v>71</v>
      </c>
      <c r="B39" s="52">
        <v>4728.3999999999996</v>
      </c>
      <c r="C39" s="52">
        <v>4701.6000000000004</v>
      </c>
      <c r="D39" s="52">
        <v>4672.3999999999996</v>
      </c>
      <c r="E39" s="52">
        <v>4659.3</v>
      </c>
      <c r="F39" s="22">
        <v>4674.3</v>
      </c>
      <c r="G39" s="22">
        <v>4699.7</v>
      </c>
      <c r="H39" s="22">
        <v>4730.2</v>
      </c>
      <c r="I39" s="22">
        <v>4756.2</v>
      </c>
      <c r="J39" s="22">
        <v>4781.8</v>
      </c>
      <c r="K39" s="22">
        <v>4815.7</v>
      </c>
      <c r="L39" s="22">
        <v>4866.1000000000004</v>
      </c>
      <c r="M39" s="52">
        <v>4937.1000000000004</v>
      </c>
      <c r="N39" s="52">
        <v>5023.2</v>
      </c>
      <c r="O39" s="52">
        <v>5133.6000000000004</v>
      </c>
      <c r="P39" s="52">
        <v>5236</v>
      </c>
      <c r="Q39" s="52">
        <v>5303.7</v>
      </c>
      <c r="R39" s="52">
        <v>5368.3</v>
      </c>
      <c r="S39" s="52">
        <v>5450.1</v>
      </c>
      <c r="T39" s="52">
        <v>5520.6</v>
      </c>
      <c r="U39" s="52">
        <v>5563.6</v>
      </c>
      <c r="V39" s="52">
        <v>5584.6</v>
      </c>
      <c r="W39" s="52">
        <v>5598.2</v>
      </c>
      <c r="X39" s="52">
        <v>5604</v>
      </c>
    </row>
    <row r="40" spans="1:24" s="112" customFormat="1" ht="18" x14ac:dyDescent="0.45">
      <c r="A40" s="56" t="s">
        <v>151</v>
      </c>
      <c r="B40" s="48">
        <v>14078.800000000001</v>
      </c>
      <c r="C40" s="48">
        <v>14035.099999999999</v>
      </c>
      <c r="D40" s="48">
        <v>13981.5</v>
      </c>
      <c r="E40" s="51">
        <v>13930.1</v>
      </c>
      <c r="F40" s="51">
        <v>13888.3</v>
      </c>
      <c r="G40" s="51">
        <v>13853.9</v>
      </c>
      <c r="H40" s="51">
        <v>13828.8</v>
      </c>
      <c r="I40" s="51">
        <v>13823.7</v>
      </c>
      <c r="J40" s="51">
        <v>13835.7</v>
      </c>
      <c r="K40" s="51">
        <v>13849.1</v>
      </c>
      <c r="L40" s="51">
        <v>13852.5</v>
      </c>
      <c r="M40" s="48">
        <v>13877</v>
      </c>
      <c r="N40" s="48">
        <v>13925.8</v>
      </c>
      <c r="O40" s="48">
        <v>13985.9</v>
      </c>
      <c r="P40" s="48">
        <v>16324.1</v>
      </c>
      <c r="Q40" s="48">
        <v>16437</v>
      </c>
      <c r="R40" s="48">
        <v>16543.400000000001</v>
      </c>
      <c r="S40" s="48">
        <v>16617.2</v>
      </c>
      <c r="T40" s="48">
        <v>16669.099999999999</v>
      </c>
      <c r="U40" s="48">
        <v>16721.600000000002</v>
      </c>
      <c r="V40" s="48">
        <v>16743.2</v>
      </c>
      <c r="W40" s="48">
        <v>16728.099999999999</v>
      </c>
      <c r="X40" s="48">
        <v>16680.099999999999</v>
      </c>
    </row>
    <row r="41" spans="1:24" s="112" customFormat="1" x14ac:dyDescent="0.45">
      <c r="A41" s="57" t="s">
        <v>72</v>
      </c>
      <c r="B41" s="52">
        <v>448.2</v>
      </c>
      <c r="C41" s="52">
        <v>447</v>
      </c>
      <c r="D41" s="52">
        <v>446.7</v>
      </c>
      <c r="E41" s="52">
        <v>445.9</v>
      </c>
      <c r="F41" s="52">
        <v>444</v>
      </c>
      <c r="G41" s="52">
        <v>442.1</v>
      </c>
      <c r="H41" s="22">
        <v>439.8</v>
      </c>
      <c r="I41" s="22">
        <v>438.3</v>
      </c>
      <c r="J41" s="22">
        <v>438.6</v>
      </c>
      <c r="K41" s="22">
        <v>439.6</v>
      </c>
      <c r="L41" s="22">
        <v>439.8</v>
      </c>
      <c r="M41" s="52">
        <v>442.5</v>
      </c>
      <c r="N41" s="52">
        <v>447.4</v>
      </c>
      <c r="O41" s="52">
        <v>452.1</v>
      </c>
      <c r="P41" s="52">
        <v>457.2</v>
      </c>
      <c r="Q41" s="52">
        <v>462.6</v>
      </c>
      <c r="R41" s="52">
        <v>467.6</v>
      </c>
      <c r="S41" s="52">
        <v>471.2</v>
      </c>
      <c r="T41" s="52">
        <v>474.6</v>
      </c>
      <c r="U41" s="52">
        <v>482.1</v>
      </c>
      <c r="V41" s="52">
        <v>489</v>
      </c>
      <c r="W41" s="52">
        <v>494.4</v>
      </c>
      <c r="X41" s="52">
        <v>498.1</v>
      </c>
    </row>
    <row r="42" spans="1:24" s="112" customFormat="1" x14ac:dyDescent="0.45">
      <c r="A42" s="57" t="s">
        <v>73</v>
      </c>
      <c r="B42" s="52">
        <v>307.8</v>
      </c>
      <c r="C42" s="52">
        <v>302.5</v>
      </c>
      <c r="D42" s="52">
        <v>294.7</v>
      </c>
      <c r="E42" s="52">
        <v>292</v>
      </c>
      <c r="F42" s="22">
        <v>292.7</v>
      </c>
      <c r="G42" s="22">
        <v>293.3</v>
      </c>
      <c r="H42" s="52">
        <v>293.3</v>
      </c>
      <c r="I42" s="22">
        <v>292.3</v>
      </c>
      <c r="J42" s="52">
        <v>291</v>
      </c>
      <c r="K42" s="52">
        <v>290</v>
      </c>
      <c r="L42" s="22">
        <v>289.3</v>
      </c>
      <c r="M42" s="52">
        <v>287.60000000000002</v>
      </c>
      <c r="N42" s="52">
        <v>285</v>
      </c>
      <c r="O42" s="52">
        <v>282.39999999999998</v>
      </c>
      <c r="P42" s="52">
        <v>280.5</v>
      </c>
      <c r="Q42" s="52">
        <v>278.7</v>
      </c>
      <c r="R42" s="52">
        <v>277.3</v>
      </c>
      <c r="S42" s="52">
        <v>275.7</v>
      </c>
      <c r="T42" s="52">
        <v>273.10000000000002</v>
      </c>
      <c r="U42" s="52">
        <v>270.89999999999998</v>
      </c>
      <c r="V42" s="52">
        <v>269.5</v>
      </c>
      <c r="W42" s="52">
        <v>267.7</v>
      </c>
      <c r="X42" s="52">
        <v>265.5</v>
      </c>
    </row>
    <row r="43" spans="1:24" s="112" customFormat="1" x14ac:dyDescent="0.45">
      <c r="A43" s="57" t="s">
        <v>74</v>
      </c>
      <c r="B43" s="52"/>
      <c r="C43" s="52"/>
      <c r="D43" s="52"/>
      <c r="E43" s="22"/>
      <c r="F43" s="22"/>
      <c r="G43" s="22"/>
      <c r="H43" s="22"/>
      <c r="I43" s="22"/>
      <c r="J43" s="22"/>
      <c r="K43" s="22"/>
      <c r="L43" s="22"/>
      <c r="M43" s="52" t="s">
        <v>138</v>
      </c>
      <c r="N43" s="52" t="s">
        <v>138</v>
      </c>
      <c r="O43" s="52" t="s">
        <v>138</v>
      </c>
      <c r="P43" s="52">
        <v>1884.5</v>
      </c>
      <c r="Q43" s="52">
        <v>1904.3</v>
      </c>
      <c r="R43" s="52">
        <v>1917.7</v>
      </c>
      <c r="S43" s="52">
        <v>1926.2</v>
      </c>
      <c r="T43" s="52">
        <v>1931.2</v>
      </c>
      <c r="U43" s="52">
        <v>1935.7</v>
      </c>
      <c r="V43" s="52">
        <v>1935.3</v>
      </c>
      <c r="W43" s="52">
        <v>1931.5</v>
      </c>
      <c r="X43" s="52">
        <v>1924</v>
      </c>
    </row>
    <row r="44" spans="1:24" s="112" customFormat="1" x14ac:dyDescent="0.45">
      <c r="A44" s="57" t="s">
        <v>75</v>
      </c>
      <c r="B44" s="52">
        <v>5133.1000000000004</v>
      </c>
      <c r="C44" s="52">
        <v>5132.2</v>
      </c>
      <c r="D44" s="52">
        <v>5125.8</v>
      </c>
      <c r="E44" s="22">
        <v>5117.3999999999996</v>
      </c>
      <c r="F44" s="22">
        <v>5116.8999999999996</v>
      </c>
      <c r="G44" s="22">
        <v>5123.1000000000004</v>
      </c>
      <c r="H44" s="22">
        <v>5135.1000000000004</v>
      </c>
      <c r="I44" s="22">
        <v>5156.8</v>
      </c>
      <c r="J44" s="22">
        <v>5182.6000000000004</v>
      </c>
      <c r="K44" s="22">
        <v>5204.3</v>
      </c>
      <c r="L44" s="52">
        <v>5222.1000000000004</v>
      </c>
      <c r="M44" s="52">
        <v>5263.6</v>
      </c>
      <c r="N44" s="52">
        <v>5326.6</v>
      </c>
      <c r="O44" s="52">
        <v>5399.7</v>
      </c>
      <c r="P44" s="52">
        <v>5474.6</v>
      </c>
      <c r="Q44" s="52">
        <v>5542.8</v>
      </c>
      <c r="R44" s="52">
        <v>5615</v>
      </c>
      <c r="S44" s="52">
        <v>5673.1</v>
      </c>
      <c r="T44" s="52">
        <v>5724.9</v>
      </c>
      <c r="U44" s="52">
        <v>5774</v>
      </c>
      <c r="V44" s="52">
        <v>5804.9</v>
      </c>
      <c r="W44" s="52">
        <v>5823.8</v>
      </c>
      <c r="X44" s="52">
        <v>5825.7</v>
      </c>
    </row>
    <row r="45" spans="1:24" s="112" customFormat="1" x14ac:dyDescent="0.45">
      <c r="A45" s="57" t="s">
        <v>76</v>
      </c>
      <c r="B45" s="52">
        <v>1010.8</v>
      </c>
      <c r="C45" s="52">
        <v>1007.4</v>
      </c>
      <c r="D45" s="52">
        <v>1005.2</v>
      </c>
      <c r="E45" s="22">
        <v>1005.4</v>
      </c>
      <c r="F45" s="22">
        <v>1006.3</v>
      </c>
      <c r="G45" s="22">
        <v>1004.5</v>
      </c>
      <c r="H45" s="22">
        <v>1001.9</v>
      </c>
      <c r="I45" s="22">
        <v>1003.6</v>
      </c>
      <c r="J45" s="22">
        <v>1007.9</v>
      </c>
      <c r="K45" s="22">
        <v>1010.5</v>
      </c>
      <c r="L45" s="22">
        <v>1010.5</v>
      </c>
      <c r="M45" s="52">
        <v>1010.6</v>
      </c>
      <c r="N45" s="52">
        <v>1009.5</v>
      </c>
      <c r="O45" s="52">
        <v>1007.4</v>
      </c>
      <c r="P45" s="52">
        <v>1008.3</v>
      </c>
      <c r="Q45" s="52">
        <v>1006.6</v>
      </c>
      <c r="R45" s="52">
        <v>1002.7</v>
      </c>
      <c r="S45" s="52">
        <v>999.4</v>
      </c>
      <c r="T45" s="52">
        <v>994.2</v>
      </c>
      <c r="U45" s="52">
        <v>985.5</v>
      </c>
      <c r="V45" s="52">
        <v>974.5</v>
      </c>
      <c r="W45" s="52">
        <v>963.4</v>
      </c>
      <c r="X45" s="52">
        <v>954.2</v>
      </c>
    </row>
    <row r="46" spans="1:24" s="112" customFormat="1" x14ac:dyDescent="0.45">
      <c r="A46" s="57" t="s">
        <v>77</v>
      </c>
      <c r="B46" s="52">
        <v>2732</v>
      </c>
      <c r="C46" s="52">
        <v>2717.5</v>
      </c>
      <c r="D46" s="52">
        <v>2701.9</v>
      </c>
      <c r="E46" s="22">
        <v>2683.3</v>
      </c>
      <c r="F46" s="22">
        <v>2664.3</v>
      </c>
      <c r="G46" s="22">
        <v>2648.3</v>
      </c>
      <c r="H46" s="22">
        <v>2635.2</v>
      </c>
      <c r="I46" s="22">
        <v>2626.6</v>
      </c>
      <c r="J46" s="22">
        <v>2620.6</v>
      </c>
      <c r="K46" s="22">
        <v>2616.1</v>
      </c>
      <c r="L46" s="22">
        <v>2610.8000000000002</v>
      </c>
      <c r="M46" s="52">
        <v>2603.1</v>
      </c>
      <c r="N46" s="52">
        <v>2594.6</v>
      </c>
      <c r="O46" s="52">
        <v>2585.6999999999998</v>
      </c>
      <c r="P46" s="52">
        <v>2576.8000000000002</v>
      </c>
      <c r="Q46" s="52">
        <v>2569.1</v>
      </c>
      <c r="R46" s="52">
        <v>2561.9</v>
      </c>
      <c r="S46" s="52">
        <v>2553.5</v>
      </c>
      <c r="T46" s="52">
        <v>2543.6</v>
      </c>
      <c r="U46" s="52">
        <v>2532.4</v>
      </c>
      <c r="V46" s="52">
        <v>2519.9</v>
      </c>
      <c r="W46" s="52">
        <v>2503.1999999999998</v>
      </c>
      <c r="X46" s="52">
        <v>2481.4</v>
      </c>
    </row>
    <row r="47" spans="1:24" s="112" customFormat="1" x14ac:dyDescent="0.45">
      <c r="A47" s="57" t="s">
        <v>78</v>
      </c>
      <c r="B47" s="52">
        <v>4446.8999999999996</v>
      </c>
      <c r="C47" s="52">
        <v>4428.5</v>
      </c>
      <c r="D47" s="52">
        <v>4407.2</v>
      </c>
      <c r="E47" s="22">
        <v>4386.1000000000004</v>
      </c>
      <c r="F47" s="22">
        <v>4364.1000000000004</v>
      </c>
      <c r="G47" s="22">
        <v>4342.6000000000004</v>
      </c>
      <c r="H47" s="22">
        <v>4323.5</v>
      </c>
      <c r="I47" s="22">
        <v>4306.1000000000004</v>
      </c>
      <c r="J47" s="52">
        <v>4295</v>
      </c>
      <c r="K47" s="22">
        <v>4288.6000000000004</v>
      </c>
      <c r="L47" s="52">
        <v>4280</v>
      </c>
      <c r="M47" s="52">
        <v>4269.6000000000004</v>
      </c>
      <c r="N47" s="52">
        <v>4262.7</v>
      </c>
      <c r="O47" s="52">
        <v>4258.6000000000004</v>
      </c>
      <c r="P47" s="52">
        <v>4255.7</v>
      </c>
      <c r="Q47" s="52">
        <v>4254.7</v>
      </c>
      <c r="R47" s="52">
        <v>4253.2</v>
      </c>
      <c r="S47" s="52">
        <v>4249</v>
      </c>
      <c r="T47" s="52">
        <v>4237.8999999999996</v>
      </c>
      <c r="U47" s="52">
        <v>4230</v>
      </c>
      <c r="V47" s="52">
        <v>4223</v>
      </c>
      <c r="W47" s="52">
        <v>4204.5</v>
      </c>
      <c r="X47" s="52">
        <v>4178.3999999999996</v>
      </c>
    </row>
    <row r="48" spans="1:24" s="112" customFormat="1" x14ac:dyDescent="0.45">
      <c r="A48" s="57" t="s">
        <v>79</v>
      </c>
      <c r="B48" s="52"/>
      <c r="C48" s="52"/>
      <c r="D48" s="52"/>
      <c r="E48" s="22"/>
      <c r="F48" s="22"/>
      <c r="G48" s="22"/>
      <c r="H48" s="22"/>
      <c r="I48" s="22"/>
      <c r="J48" s="22"/>
      <c r="K48" s="22"/>
      <c r="L48" s="22"/>
      <c r="M48" s="52" t="s">
        <v>138</v>
      </c>
      <c r="N48" s="52" t="s">
        <v>138</v>
      </c>
      <c r="O48" s="52" t="s">
        <v>138</v>
      </c>
      <c r="P48" s="52">
        <v>386.5</v>
      </c>
      <c r="Q48" s="52">
        <v>418.2</v>
      </c>
      <c r="R48" s="52">
        <v>448</v>
      </c>
      <c r="S48" s="52">
        <v>469.1</v>
      </c>
      <c r="T48" s="52">
        <v>489.6</v>
      </c>
      <c r="U48" s="52">
        <v>511</v>
      </c>
      <c r="V48" s="52">
        <v>527.1</v>
      </c>
      <c r="W48" s="52">
        <v>539.6</v>
      </c>
      <c r="X48" s="52">
        <v>552.79999999999995</v>
      </c>
    </row>
    <row r="49" spans="1:24" s="112" customFormat="1" ht="18" x14ac:dyDescent="0.45">
      <c r="A49" s="37" t="s">
        <v>139</v>
      </c>
      <c r="B49" s="48">
        <v>8673.4</v>
      </c>
      <c r="C49" s="48">
        <v>8772.4</v>
      </c>
      <c r="D49" s="48">
        <v>8891</v>
      </c>
      <c r="E49" s="51">
        <v>8952.4</v>
      </c>
      <c r="F49" s="51">
        <v>8980.9</v>
      </c>
      <c r="G49" s="51">
        <v>9015.7000000000007</v>
      </c>
      <c r="H49" s="51">
        <v>9063.7000000000007</v>
      </c>
      <c r="I49" s="48">
        <v>9138.7000000000007</v>
      </c>
      <c r="J49" s="51">
        <v>9227.2999999999993</v>
      </c>
      <c r="K49" s="51">
        <v>9310.4</v>
      </c>
      <c r="L49" s="48">
        <v>9396.1</v>
      </c>
      <c r="M49" s="48">
        <v>9474.2999999999993</v>
      </c>
      <c r="N49" s="48">
        <v>9542.4</v>
      </c>
      <c r="O49" s="48">
        <v>9608.2000000000007</v>
      </c>
      <c r="P49" s="48">
        <v>9683.4</v>
      </c>
      <c r="Q49" s="48">
        <v>9764.7000000000007</v>
      </c>
      <c r="R49" s="48">
        <v>9840.7999999999993</v>
      </c>
      <c r="S49" s="48">
        <v>9909.9</v>
      </c>
      <c r="T49" s="48">
        <v>9972.1</v>
      </c>
      <c r="U49" s="48">
        <v>10042.200000000001</v>
      </c>
      <c r="V49" s="48">
        <v>10106.700000000001</v>
      </c>
      <c r="W49" s="48">
        <v>10152.700000000001</v>
      </c>
      <c r="X49" s="48">
        <v>10189.9</v>
      </c>
    </row>
    <row r="50" spans="1:24" s="112" customFormat="1" x14ac:dyDescent="0.45">
      <c r="A50" s="57" t="s">
        <v>80</v>
      </c>
      <c r="B50" s="52">
        <v>2464.3000000000002</v>
      </c>
      <c r="C50" s="52">
        <v>2511</v>
      </c>
      <c r="D50" s="52">
        <v>2558.8000000000002</v>
      </c>
      <c r="E50" s="22">
        <v>2599.5</v>
      </c>
      <c r="F50" s="22">
        <v>2635.1</v>
      </c>
      <c r="G50" s="22">
        <v>2672.7</v>
      </c>
      <c r="H50" s="22">
        <v>2714.2</v>
      </c>
      <c r="I50" s="22">
        <v>2762.2</v>
      </c>
      <c r="J50" s="22">
        <v>2807.6</v>
      </c>
      <c r="K50" s="22">
        <v>2847.7</v>
      </c>
      <c r="L50" s="22">
        <v>2891.5</v>
      </c>
      <c r="M50" s="52">
        <v>2924.4</v>
      </c>
      <c r="N50" s="52">
        <v>2944.1</v>
      </c>
      <c r="O50" s="52">
        <v>2964.3</v>
      </c>
      <c r="P50" s="52">
        <v>2990</v>
      </c>
      <c r="Q50" s="52">
        <v>3018.7</v>
      </c>
      <c r="R50" s="52">
        <v>3046.9</v>
      </c>
      <c r="S50" s="52">
        <v>3074</v>
      </c>
      <c r="T50" s="52">
        <v>3099.8</v>
      </c>
      <c r="U50" s="52">
        <v>3127</v>
      </c>
      <c r="V50" s="52">
        <v>3152.9</v>
      </c>
      <c r="W50" s="52">
        <v>3175.9</v>
      </c>
      <c r="X50" s="52">
        <v>3198.3</v>
      </c>
    </row>
    <row r="51" spans="1:24" s="112" customFormat="1" x14ac:dyDescent="0.45">
      <c r="A51" s="57" t="s">
        <v>140</v>
      </c>
      <c r="B51" s="52">
        <v>392.7</v>
      </c>
      <c r="C51" s="52">
        <v>450.5</v>
      </c>
      <c r="D51" s="52">
        <v>462.1</v>
      </c>
      <c r="E51" s="22">
        <v>460.3</v>
      </c>
      <c r="F51" s="22">
        <v>442.8</v>
      </c>
      <c r="G51" s="22">
        <v>425.6</v>
      </c>
      <c r="H51" s="22">
        <v>412.1</v>
      </c>
      <c r="I51" s="22">
        <v>406.7</v>
      </c>
      <c r="J51" s="22">
        <v>407.9</v>
      </c>
      <c r="K51" s="22">
        <v>410.5</v>
      </c>
      <c r="L51" s="22">
        <v>413.1</v>
      </c>
      <c r="M51" s="52">
        <v>421.9</v>
      </c>
      <c r="N51" s="52">
        <v>434.7</v>
      </c>
      <c r="O51" s="52">
        <v>444.9</v>
      </c>
      <c r="P51" s="52">
        <v>454.5</v>
      </c>
      <c r="Q51" s="52">
        <v>463.2</v>
      </c>
      <c r="R51" s="52">
        <v>470.4</v>
      </c>
      <c r="S51" s="52">
        <v>476.8</v>
      </c>
      <c r="T51" s="52">
        <v>484.1</v>
      </c>
      <c r="U51" s="52">
        <v>492.5</v>
      </c>
      <c r="V51" s="52">
        <v>500.3</v>
      </c>
      <c r="W51" s="52">
        <v>507.59999999999997</v>
      </c>
      <c r="X51" s="52">
        <v>515.20000000000005</v>
      </c>
    </row>
    <row r="52" spans="1:24" s="112" customFormat="1" ht="18" x14ac:dyDescent="0.45">
      <c r="A52" s="57" t="s">
        <v>81</v>
      </c>
      <c r="B52" s="52">
        <v>882.9</v>
      </c>
      <c r="C52" s="52">
        <v>890.5</v>
      </c>
      <c r="D52" s="52">
        <v>897.7</v>
      </c>
      <c r="E52" s="22">
        <v>895.3</v>
      </c>
      <c r="F52" s="22">
        <v>883.5</v>
      </c>
      <c r="G52" s="22">
        <v>871.7</v>
      </c>
      <c r="H52" s="22">
        <v>862.3</v>
      </c>
      <c r="I52" s="22">
        <v>857.9</v>
      </c>
      <c r="J52" s="22">
        <v>857.7</v>
      </c>
      <c r="K52" s="22">
        <v>858.8</v>
      </c>
      <c r="L52" s="22">
        <v>859.7</v>
      </c>
      <c r="M52" s="52">
        <v>860.7</v>
      </c>
      <c r="N52" s="52">
        <v>863.3</v>
      </c>
      <c r="O52" s="52">
        <v>866.2</v>
      </c>
      <c r="P52" s="52">
        <v>870.1</v>
      </c>
      <c r="Q52" s="52">
        <v>875.6</v>
      </c>
      <c r="R52" s="52">
        <v>881.2</v>
      </c>
      <c r="S52" s="52">
        <v>886.2</v>
      </c>
      <c r="T52" s="52">
        <v>890.3</v>
      </c>
      <c r="U52" s="52">
        <v>894.8</v>
      </c>
      <c r="V52" s="52">
        <v>899</v>
      </c>
      <c r="W52" s="52">
        <v>902.5</v>
      </c>
      <c r="X52" s="52">
        <v>903.8</v>
      </c>
    </row>
    <row r="53" spans="1:24" s="112" customFormat="1" ht="18" x14ac:dyDescent="0.45">
      <c r="A53" s="57" t="s">
        <v>82</v>
      </c>
      <c r="B53" s="52">
        <v>440.3</v>
      </c>
      <c r="C53" s="52">
        <v>440.2</v>
      </c>
      <c r="D53" s="52">
        <v>439.3</v>
      </c>
      <c r="E53" s="22">
        <v>441.6</v>
      </c>
      <c r="F53" s="22">
        <v>447.3</v>
      </c>
      <c r="G53" s="22">
        <v>452.3</v>
      </c>
      <c r="H53" s="22">
        <v>458.1</v>
      </c>
      <c r="I53" s="52">
        <v>464</v>
      </c>
      <c r="J53" s="22">
        <v>468.2</v>
      </c>
      <c r="K53" s="22">
        <v>471.9</v>
      </c>
      <c r="L53" s="22">
        <v>475.6</v>
      </c>
      <c r="M53" s="52">
        <v>476.1</v>
      </c>
      <c r="N53" s="52">
        <v>473.6</v>
      </c>
      <c r="O53" s="52">
        <v>471.4</v>
      </c>
      <c r="P53" s="52">
        <v>470.2</v>
      </c>
      <c r="Q53" s="52">
        <v>469.9</v>
      </c>
      <c r="R53" s="52">
        <v>469.5</v>
      </c>
      <c r="S53" s="52">
        <v>469.6</v>
      </c>
      <c r="T53" s="52">
        <v>469.9</v>
      </c>
      <c r="U53" s="52">
        <v>470.1</v>
      </c>
      <c r="V53" s="52">
        <v>470.3</v>
      </c>
      <c r="W53" s="52">
        <v>469.7</v>
      </c>
      <c r="X53" s="52">
        <v>468.8</v>
      </c>
    </row>
    <row r="54" spans="1:24" s="112" customFormat="1" ht="18" x14ac:dyDescent="0.45">
      <c r="A54" s="13" t="s">
        <v>83</v>
      </c>
      <c r="B54" s="52">
        <v>699</v>
      </c>
      <c r="C54" s="52">
        <v>707</v>
      </c>
      <c r="D54" s="52">
        <v>709.7</v>
      </c>
      <c r="E54" s="22">
        <v>708.7</v>
      </c>
      <c r="F54" s="52">
        <v>707</v>
      </c>
      <c r="G54" s="22">
        <v>706.6</v>
      </c>
      <c r="H54" s="22">
        <v>707.8</v>
      </c>
      <c r="I54" s="22">
        <v>710.2</v>
      </c>
      <c r="J54" s="22">
        <v>711.6</v>
      </c>
      <c r="K54" s="22">
        <v>711.7</v>
      </c>
      <c r="L54" s="22">
        <v>712.1</v>
      </c>
      <c r="M54" s="52">
        <v>710.7</v>
      </c>
      <c r="N54" s="52">
        <v>707.5</v>
      </c>
      <c r="O54" s="52">
        <v>705</v>
      </c>
      <c r="P54" s="52">
        <v>704.3</v>
      </c>
      <c r="Q54" s="52">
        <v>704.1</v>
      </c>
      <c r="R54" s="52">
        <v>703</v>
      </c>
      <c r="S54" s="52">
        <v>701.6</v>
      </c>
      <c r="T54" s="52">
        <v>699.2</v>
      </c>
      <c r="U54" s="52">
        <v>696.3</v>
      </c>
      <c r="V54" s="52">
        <v>692.9</v>
      </c>
      <c r="W54" s="52">
        <v>688.1</v>
      </c>
      <c r="X54" s="52">
        <v>683.1</v>
      </c>
    </row>
    <row r="55" spans="1:24" s="112" customFormat="1" x14ac:dyDescent="0.45">
      <c r="A55" s="57" t="s">
        <v>141</v>
      </c>
      <c r="B55" s="52">
        <v>1053.3</v>
      </c>
      <c r="C55" s="52">
        <v>1034.5999999999999</v>
      </c>
      <c r="D55" s="52">
        <v>1089.0999999999999</v>
      </c>
      <c r="E55" s="22">
        <v>1111.2</v>
      </c>
      <c r="F55" s="22">
        <v>1125.0999999999999</v>
      </c>
      <c r="G55" s="22">
        <v>1142.8</v>
      </c>
      <c r="H55" s="22">
        <v>1162.2</v>
      </c>
      <c r="I55" s="22">
        <v>1184.4000000000001</v>
      </c>
      <c r="J55" s="22">
        <v>1210.7</v>
      </c>
      <c r="K55" s="22">
        <v>1237.0999999999999</v>
      </c>
      <c r="L55" s="22">
        <v>1262.5</v>
      </c>
      <c r="M55" s="52">
        <v>1288.8</v>
      </c>
      <c r="N55" s="52">
        <v>1313.8</v>
      </c>
      <c r="O55" s="52">
        <v>1336.1</v>
      </c>
      <c r="P55" s="52">
        <v>1358.8</v>
      </c>
      <c r="Q55" s="52">
        <v>1382.6</v>
      </c>
      <c r="R55" s="52">
        <v>1404.9</v>
      </c>
      <c r="S55" s="52">
        <v>1425.9</v>
      </c>
      <c r="T55" s="52">
        <v>1446.6</v>
      </c>
      <c r="U55" s="52">
        <v>1467</v>
      </c>
      <c r="V55" s="52">
        <v>1487.2</v>
      </c>
      <c r="W55" s="52">
        <v>1505.6</v>
      </c>
      <c r="X55" s="52">
        <v>1523.9</v>
      </c>
    </row>
    <row r="56" spans="1:24" s="112" customFormat="1" x14ac:dyDescent="0.45">
      <c r="A56" s="57" t="s">
        <v>84</v>
      </c>
      <c r="B56" s="52">
        <v>2740.9</v>
      </c>
      <c r="C56" s="52">
        <v>2738.6</v>
      </c>
      <c r="D56" s="52">
        <v>2734.3</v>
      </c>
      <c r="E56" s="22">
        <v>2735.8</v>
      </c>
      <c r="F56" s="22">
        <v>2740.1</v>
      </c>
      <c r="G56" s="52">
        <v>2744</v>
      </c>
      <c r="H56" s="52">
        <v>2747</v>
      </c>
      <c r="I56" s="22">
        <v>2753.3</v>
      </c>
      <c r="J56" s="22">
        <v>2763.6</v>
      </c>
      <c r="K56" s="22">
        <v>2772.7</v>
      </c>
      <c r="L56" s="22">
        <v>2781.6</v>
      </c>
      <c r="M56" s="52">
        <v>2791.7</v>
      </c>
      <c r="N56" s="52">
        <v>2805.4</v>
      </c>
      <c r="O56" s="52">
        <v>2820.3</v>
      </c>
      <c r="P56" s="52">
        <v>2835.5</v>
      </c>
      <c r="Q56" s="52">
        <v>2850.6</v>
      </c>
      <c r="R56" s="52">
        <v>2864.9</v>
      </c>
      <c r="S56" s="52">
        <v>2875.8</v>
      </c>
      <c r="T56" s="52">
        <v>2882.2</v>
      </c>
      <c r="U56" s="52">
        <v>2894.5</v>
      </c>
      <c r="V56" s="52">
        <v>2904.1</v>
      </c>
      <c r="W56" s="52">
        <v>2903.3</v>
      </c>
      <c r="X56" s="52">
        <v>2896.8</v>
      </c>
    </row>
    <row r="57" spans="1:24" s="112" customFormat="1" ht="18" x14ac:dyDescent="0.45">
      <c r="A57" s="44" t="s">
        <v>142</v>
      </c>
      <c r="B57" s="48">
        <v>31617.4</v>
      </c>
      <c r="C57" s="48">
        <v>31423.7</v>
      </c>
      <c r="D57" s="48">
        <v>31210.3</v>
      </c>
      <c r="E57" s="51">
        <v>30998.799999999999</v>
      </c>
      <c r="F57" s="51">
        <v>30785.9</v>
      </c>
      <c r="G57" s="48">
        <v>30566</v>
      </c>
      <c r="H57" s="51">
        <v>30358.6</v>
      </c>
      <c r="I57" s="51">
        <v>30205.5</v>
      </c>
      <c r="J57" s="51">
        <v>30099.9</v>
      </c>
      <c r="K57" s="51">
        <v>30023.1</v>
      </c>
      <c r="L57" s="51">
        <v>29936.5</v>
      </c>
      <c r="M57" s="48">
        <v>29845.599999999999</v>
      </c>
      <c r="N57" s="48">
        <v>29792.400000000001</v>
      </c>
      <c r="O57" s="48">
        <v>29756.9</v>
      </c>
      <c r="P57" s="48">
        <v>29728.9</v>
      </c>
      <c r="Q57" s="48">
        <v>29698.6</v>
      </c>
      <c r="R57" s="48">
        <v>29663.1</v>
      </c>
      <c r="S57" s="48">
        <v>29601.5</v>
      </c>
      <c r="T57" s="48">
        <v>29485.1</v>
      </c>
      <c r="U57" s="48">
        <v>29360.799999999999</v>
      </c>
      <c r="V57" s="48">
        <v>29200.2</v>
      </c>
      <c r="W57" s="48">
        <v>28981.1</v>
      </c>
      <c r="X57" s="48">
        <v>28776.400000000001</v>
      </c>
    </row>
    <row r="58" spans="1:24" s="112" customFormat="1" ht="18" x14ac:dyDescent="0.45">
      <c r="A58" s="57" t="s">
        <v>85</v>
      </c>
      <c r="B58" s="52">
        <v>4117.5</v>
      </c>
      <c r="C58" s="52">
        <v>4111.7</v>
      </c>
      <c r="D58" s="52">
        <v>4105.3</v>
      </c>
      <c r="E58" s="22">
        <v>4098.2</v>
      </c>
      <c r="F58" s="22">
        <v>4087.8</v>
      </c>
      <c r="G58" s="22">
        <v>4073.8</v>
      </c>
      <c r="H58" s="22">
        <v>4059.8</v>
      </c>
      <c r="I58" s="22">
        <v>4054.1</v>
      </c>
      <c r="J58" s="22">
        <v>4057.1</v>
      </c>
      <c r="K58" s="52">
        <v>4064</v>
      </c>
      <c r="L58" s="22">
        <v>4070.3</v>
      </c>
      <c r="M58" s="52">
        <v>4072.3</v>
      </c>
      <c r="N58" s="52">
        <v>4075.3</v>
      </c>
      <c r="O58" s="52">
        <v>4086.6</v>
      </c>
      <c r="P58" s="52">
        <v>4100.5</v>
      </c>
      <c r="Q58" s="52">
        <v>4109.8</v>
      </c>
      <c r="R58" s="52">
        <v>4116.3999999999996</v>
      </c>
      <c r="S58" s="52">
        <v>4120.8</v>
      </c>
      <c r="T58" s="52">
        <v>4120.3999999999996</v>
      </c>
      <c r="U58" s="52">
        <v>4115.5</v>
      </c>
      <c r="V58" s="52">
        <v>4104.3999999999996</v>
      </c>
      <c r="W58" s="52">
        <v>4093.9</v>
      </c>
      <c r="X58" s="52">
        <v>4084.6</v>
      </c>
    </row>
    <row r="59" spans="1:24" s="112" customFormat="1" x14ac:dyDescent="0.45">
      <c r="A59" s="57" t="s">
        <v>86</v>
      </c>
      <c r="B59" s="52">
        <v>741.5</v>
      </c>
      <c r="C59" s="52">
        <v>735.9</v>
      </c>
      <c r="D59" s="52">
        <v>729.8</v>
      </c>
      <c r="E59" s="22">
        <v>724.7</v>
      </c>
      <c r="F59" s="22">
        <v>720.5</v>
      </c>
      <c r="G59" s="22">
        <v>715.8</v>
      </c>
      <c r="H59" s="52">
        <v>711</v>
      </c>
      <c r="I59" s="22">
        <v>706.8</v>
      </c>
      <c r="J59" s="22">
        <v>703.3</v>
      </c>
      <c r="K59" s="22">
        <v>700.5</v>
      </c>
      <c r="L59" s="22">
        <v>697.4</v>
      </c>
      <c r="M59" s="52">
        <v>694.2</v>
      </c>
      <c r="N59" s="52">
        <v>692.1</v>
      </c>
      <c r="O59" s="52">
        <v>690.7</v>
      </c>
      <c r="P59" s="52">
        <v>689.7</v>
      </c>
      <c r="Q59" s="52">
        <v>688.7</v>
      </c>
      <c r="R59" s="52">
        <v>687.7</v>
      </c>
      <c r="S59" s="52">
        <v>686.4</v>
      </c>
      <c r="T59" s="52">
        <v>684.7</v>
      </c>
      <c r="U59" s="52">
        <v>683.7</v>
      </c>
      <c r="V59" s="52">
        <v>681.6</v>
      </c>
      <c r="W59" s="52">
        <v>678.1</v>
      </c>
      <c r="X59" s="52">
        <v>674.3</v>
      </c>
    </row>
    <row r="60" spans="1:24" s="112" customFormat="1" x14ac:dyDescent="0.45">
      <c r="A60" s="57" t="s">
        <v>87</v>
      </c>
      <c r="B60" s="52">
        <v>913.3</v>
      </c>
      <c r="C60" s="52">
        <v>902.6</v>
      </c>
      <c r="D60" s="52">
        <v>891.6</v>
      </c>
      <c r="E60" s="22">
        <v>882.2</v>
      </c>
      <c r="F60" s="22">
        <v>875.1</v>
      </c>
      <c r="G60" s="22">
        <v>868.3</v>
      </c>
      <c r="H60" s="22">
        <v>861.3</v>
      </c>
      <c r="I60" s="22">
        <v>854.8</v>
      </c>
      <c r="J60" s="52">
        <v>848.3</v>
      </c>
      <c r="K60" s="52">
        <v>842.1</v>
      </c>
      <c r="L60" s="22">
        <v>836.2</v>
      </c>
      <c r="M60" s="52">
        <v>829.8</v>
      </c>
      <c r="N60" s="52">
        <v>823.3</v>
      </c>
      <c r="O60" s="52">
        <v>817.7</v>
      </c>
      <c r="P60" s="52">
        <v>813.8</v>
      </c>
      <c r="Q60" s="52">
        <v>812.5</v>
      </c>
      <c r="R60" s="52">
        <v>813.4</v>
      </c>
      <c r="S60" s="52">
        <v>813.1</v>
      </c>
      <c r="T60" s="52">
        <v>807.6</v>
      </c>
      <c r="U60" s="52">
        <v>801.2</v>
      </c>
      <c r="V60" s="52">
        <v>793.9</v>
      </c>
      <c r="W60" s="52">
        <v>785.1</v>
      </c>
      <c r="X60" s="52">
        <v>776.4</v>
      </c>
    </row>
    <row r="61" spans="1:24" s="112" customFormat="1" x14ac:dyDescent="0.45">
      <c r="A61" s="57" t="s">
        <v>88</v>
      </c>
      <c r="B61" s="52">
        <v>3788.3</v>
      </c>
      <c r="C61" s="52">
        <v>3784.4</v>
      </c>
      <c r="D61" s="52">
        <v>3779.8</v>
      </c>
      <c r="E61" s="22">
        <v>3775.4</v>
      </c>
      <c r="F61" s="22">
        <v>3770.6</v>
      </c>
      <c r="G61" s="22">
        <v>3764.9</v>
      </c>
      <c r="H61" s="22">
        <v>3762.4</v>
      </c>
      <c r="I61" s="52">
        <v>3765</v>
      </c>
      <c r="J61" s="22">
        <v>3770.2</v>
      </c>
      <c r="K61" s="52">
        <v>3779</v>
      </c>
      <c r="L61" s="52">
        <v>3786</v>
      </c>
      <c r="M61" s="52">
        <v>3800</v>
      </c>
      <c r="N61" s="52">
        <v>3826.9</v>
      </c>
      <c r="O61" s="52">
        <v>3854.5</v>
      </c>
      <c r="P61" s="52">
        <v>3881.1</v>
      </c>
      <c r="Q61" s="52">
        <v>3906.8</v>
      </c>
      <c r="R61" s="52">
        <v>3932.9</v>
      </c>
      <c r="S61" s="52">
        <v>3956.8</v>
      </c>
      <c r="T61" s="52">
        <v>3974.4</v>
      </c>
      <c r="U61" s="52">
        <v>3989.2</v>
      </c>
      <c r="V61" s="52">
        <v>3997</v>
      </c>
      <c r="W61" s="52">
        <v>3998.9</v>
      </c>
      <c r="X61" s="52">
        <v>4000.8</v>
      </c>
    </row>
    <row r="62" spans="1:24" s="112" customFormat="1" x14ac:dyDescent="0.45">
      <c r="A62" s="57" t="s">
        <v>89</v>
      </c>
      <c r="B62" s="52">
        <v>1591.8</v>
      </c>
      <c r="C62" s="52">
        <v>1583.1</v>
      </c>
      <c r="D62" s="52">
        <v>1573.1</v>
      </c>
      <c r="E62" s="22">
        <v>1564.6</v>
      </c>
      <c r="F62" s="22">
        <v>1557.7</v>
      </c>
      <c r="G62" s="22">
        <v>1550.1</v>
      </c>
      <c r="H62" s="22">
        <v>1542.2</v>
      </c>
      <c r="I62" s="52">
        <v>1535.8</v>
      </c>
      <c r="J62" s="22">
        <v>1530.6</v>
      </c>
      <c r="K62" s="22">
        <v>1526.7</v>
      </c>
      <c r="L62" s="22">
        <v>1522.8</v>
      </c>
      <c r="M62" s="52">
        <v>1517.6</v>
      </c>
      <c r="N62" s="52">
        <v>1512.9</v>
      </c>
      <c r="O62" s="52">
        <v>1509.2</v>
      </c>
      <c r="P62" s="52">
        <v>1505.8</v>
      </c>
      <c r="Q62" s="52">
        <v>1502.6</v>
      </c>
      <c r="R62" s="52">
        <v>1499</v>
      </c>
      <c r="S62" s="52">
        <v>1493.7</v>
      </c>
      <c r="T62" s="52">
        <v>1485.7</v>
      </c>
      <c r="U62" s="52">
        <v>1476.4</v>
      </c>
      <c r="V62" s="52">
        <v>1466.3</v>
      </c>
      <c r="W62" s="52">
        <v>1454.9</v>
      </c>
      <c r="X62" s="52">
        <v>1445.6</v>
      </c>
    </row>
    <row r="63" spans="1:24" s="112" customFormat="1" x14ac:dyDescent="0.45">
      <c r="A63" s="57" t="s">
        <v>90</v>
      </c>
      <c r="B63" s="52">
        <v>1331</v>
      </c>
      <c r="C63" s="52">
        <v>1323.6</v>
      </c>
      <c r="D63" s="52">
        <v>1315.6</v>
      </c>
      <c r="E63" s="22">
        <v>1306.7</v>
      </c>
      <c r="F63" s="52">
        <v>1296.3</v>
      </c>
      <c r="G63" s="52">
        <v>1285</v>
      </c>
      <c r="H63" s="22">
        <v>1273.8</v>
      </c>
      <c r="I63" s="52">
        <v>1265.8</v>
      </c>
      <c r="J63" s="22">
        <v>1260.5999999999999</v>
      </c>
      <c r="K63" s="52">
        <v>1257</v>
      </c>
      <c r="L63" s="22">
        <v>1253.2</v>
      </c>
      <c r="M63" s="52">
        <v>1248</v>
      </c>
      <c r="N63" s="52">
        <v>1243</v>
      </c>
      <c r="O63" s="52">
        <v>1237.9000000000001</v>
      </c>
      <c r="P63" s="52">
        <v>1233.5</v>
      </c>
      <c r="Q63" s="52">
        <v>1230.4000000000001</v>
      </c>
      <c r="R63" s="52">
        <v>1227.9000000000001</v>
      </c>
      <c r="S63" s="52">
        <v>1224.2</v>
      </c>
      <c r="T63" s="52">
        <v>1217</v>
      </c>
      <c r="U63" s="52">
        <v>1209.3</v>
      </c>
      <c r="V63" s="52">
        <v>1200.4000000000001</v>
      </c>
      <c r="W63" s="52">
        <v>1189.3</v>
      </c>
      <c r="X63" s="52">
        <v>1178.5999999999999</v>
      </c>
    </row>
    <row r="64" spans="1:24" s="112" customFormat="1" x14ac:dyDescent="0.45">
      <c r="A64" s="57" t="s">
        <v>91</v>
      </c>
      <c r="B64" s="52">
        <v>2868.7</v>
      </c>
      <c r="C64" s="52">
        <v>2847.8</v>
      </c>
      <c r="D64" s="52">
        <v>2825.5</v>
      </c>
      <c r="E64" s="52">
        <v>2798.4</v>
      </c>
      <c r="F64" s="22">
        <v>2767.3</v>
      </c>
      <c r="G64" s="22">
        <v>2735.2</v>
      </c>
      <c r="H64" s="22">
        <v>2705.2</v>
      </c>
      <c r="I64" s="52">
        <v>2682.8</v>
      </c>
      <c r="J64" s="22">
        <v>2667.2</v>
      </c>
      <c r="K64" s="22">
        <v>2654.5</v>
      </c>
      <c r="L64" s="22">
        <v>2641.1</v>
      </c>
      <c r="M64" s="52">
        <v>2631.1</v>
      </c>
      <c r="N64" s="52">
        <v>2629.1</v>
      </c>
      <c r="O64" s="52">
        <v>2628.9</v>
      </c>
      <c r="P64" s="52">
        <v>2627.1</v>
      </c>
      <c r="Q64" s="52">
        <v>2623.4</v>
      </c>
      <c r="R64" s="52">
        <v>2618.3000000000002</v>
      </c>
      <c r="S64" s="52">
        <v>2610.1999999999998</v>
      </c>
      <c r="T64" s="52">
        <v>2596.8000000000002</v>
      </c>
      <c r="U64" s="52">
        <v>2582</v>
      </c>
      <c r="V64" s="52">
        <v>2562.6999999999998</v>
      </c>
      <c r="W64" s="52">
        <v>2537.9</v>
      </c>
      <c r="X64" s="52">
        <v>2516.8000000000002</v>
      </c>
    </row>
    <row r="65" spans="1:24" s="112" customFormat="1" x14ac:dyDescent="0.45">
      <c r="A65" s="57" t="s">
        <v>92</v>
      </c>
      <c r="B65" s="52">
        <v>1545.1</v>
      </c>
      <c r="C65" s="52">
        <v>1527.6</v>
      </c>
      <c r="D65" s="52">
        <v>1508.7</v>
      </c>
      <c r="E65" s="22">
        <v>1485.7</v>
      </c>
      <c r="F65" s="22">
        <v>1458.9</v>
      </c>
      <c r="G65" s="52">
        <v>1432</v>
      </c>
      <c r="H65" s="52">
        <v>1407.3</v>
      </c>
      <c r="I65" s="22">
        <v>1387.7</v>
      </c>
      <c r="J65" s="52">
        <v>1372.2</v>
      </c>
      <c r="K65" s="22">
        <v>1358.8</v>
      </c>
      <c r="L65" s="22">
        <v>1345.7</v>
      </c>
      <c r="M65" s="52">
        <v>1329.2</v>
      </c>
      <c r="N65" s="52">
        <v>1311.1</v>
      </c>
      <c r="O65" s="52">
        <v>1294.2</v>
      </c>
      <c r="P65" s="52">
        <v>1278.5</v>
      </c>
      <c r="Q65" s="52">
        <v>1264</v>
      </c>
      <c r="R65" s="52">
        <v>1250.3</v>
      </c>
      <c r="S65" s="52">
        <v>1235.7</v>
      </c>
      <c r="T65" s="52">
        <v>1218.7</v>
      </c>
      <c r="U65" s="52">
        <v>1201.0999999999999</v>
      </c>
      <c r="V65" s="52">
        <v>1182.7</v>
      </c>
      <c r="W65" s="52">
        <v>1161</v>
      </c>
      <c r="X65" s="52">
        <v>1143.5999999999999</v>
      </c>
    </row>
    <row r="66" spans="1:24" s="112" customFormat="1" x14ac:dyDescent="0.45">
      <c r="A66" s="57" t="s">
        <v>93</v>
      </c>
      <c r="B66" s="52">
        <v>3611.4</v>
      </c>
      <c r="C66" s="52">
        <v>3574.6</v>
      </c>
      <c r="D66" s="52">
        <v>3535.2</v>
      </c>
      <c r="E66" s="22">
        <v>3498.4</v>
      </c>
      <c r="F66" s="22">
        <v>3464.5</v>
      </c>
      <c r="G66" s="22">
        <v>3431.1</v>
      </c>
      <c r="H66" s="22">
        <v>3399.3</v>
      </c>
      <c r="I66" s="22">
        <v>3373.6</v>
      </c>
      <c r="J66" s="22">
        <v>3353.3</v>
      </c>
      <c r="K66" s="22">
        <v>3335.3</v>
      </c>
      <c r="L66" s="22">
        <v>3317.2</v>
      </c>
      <c r="M66" s="52">
        <v>3300.6</v>
      </c>
      <c r="N66" s="52">
        <v>3288.4</v>
      </c>
      <c r="O66" s="52">
        <v>3277.4</v>
      </c>
      <c r="P66" s="52">
        <v>3264.3</v>
      </c>
      <c r="Q66" s="52">
        <v>3250.6</v>
      </c>
      <c r="R66" s="52">
        <v>3236.3</v>
      </c>
      <c r="S66" s="52">
        <v>3220.5</v>
      </c>
      <c r="T66" s="52">
        <v>3200.8</v>
      </c>
      <c r="U66" s="52">
        <v>3181.6</v>
      </c>
      <c r="V66" s="52">
        <v>3159.3</v>
      </c>
      <c r="W66" s="52">
        <v>3126.7</v>
      </c>
      <c r="X66" s="52">
        <v>3095.4</v>
      </c>
    </row>
    <row r="67" spans="1:24" s="112" customFormat="1" x14ac:dyDescent="0.45">
      <c r="A67" s="57" t="s">
        <v>94</v>
      </c>
      <c r="B67" s="52">
        <v>2207.4</v>
      </c>
      <c r="C67" s="52">
        <v>2196.8000000000002</v>
      </c>
      <c r="D67" s="52">
        <v>2182.9</v>
      </c>
      <c r="E67" s="52">
        <v>2163</v>
      </c>
      <c r="F67" s="22">
        <v>2136.1999999999998</v>
      </c>
      <c r="G67" s="52">
        <v>2108</v>
      </c>
      <c r="H67" s="22">
        <v>2080.6999999999998</v>
      </c>
      <c r="I67" s="22">
        <v>2061.8000000000002</v>
      </c>
      <c r="J67" s="52">
        <v>2050</v>
      </c>
      <c r="K67" s="52">
        <v>2043.1</v>
      </c>
      <c r="L67" s="22">
        <v>2036.8</v>
      </c>
      <c r="M67" s="52">
        <v>2024.3</v>
      </c>
      <c r="N67" s="52">
        <v>2009.8999999999999</v>
      </c>
      <c r="O67" s="52">
        <v>1995.4</v>
      </c>
      <c r="P67" s="52">
        <v>1981</v>
      </c>
      <c r="Q67" s="52">
        <v>1967.2</v>
      </c>
      <c r="R67" s="52">
        <v>1954.7</v>
      </c>
      <c r="S67" s="52">
        <v>1939.6</v>
      </c>
      <c r="T67" s="52">
        <v>1920.2</v>
      </c>
      <c r="U67" s="52">
        <v>1904.1</v>
      </c>
      <c r="V67" s="52">
        <v>1888.9</v>
      </c>
      <c r="W67" s="52">
        <v>1867.5</v>
      </c>
      <c r="X67" s="52">
        <v>1848.6</v>
      </c>
    </row>
    <row r="68" spans="1:24" s="112" customFormat="1" x14ac:dyDescent="0.45">
      <c r="A68" s="57" t="s">
        <v>95</v>
      </c>
      <c r="B68" s="52">
        <v>1492.2</v>
      </c>
      <c r="C68" s="52">
        <v>1475.2</v>
      </c>
      <c r="D68" s="52">
        <v>1457.7</v>
      </c>
      <c r="E68" s="52">
        <v>1444.6</v>
      </c>
      <c r="F68" s="52">
        <v>1435.5</v>
      </c>
      <c r="G68" s="22">
        <v>1425.5</v>
      </c>
      <c r="H68" s="22">
        <v>1415.9</v>
      </c>
      <c r="I68" s="22">
        <v>1408.5</v>
      </c>
      <c r="J68" s="22">
        <v>1401.7</v>
      </c>
      <c r="K68" s="22">
        <v>1395.3</v>
      </c>
      <c r="L68" s="52">
        <v>1388.2</v>
      </c>
      <c r="M68" s="52">
        <v>1379.6</v>
      </c>
      <c r="N68" s="52">
        <v>1370.6</v>
      </c>
      <c r="O68" s="52">
        <v>1361.2</v>
      </c>
      <c r="P68" s="52">
        <v>1353.7</v>
      </c>
      <c r="Q68" s="52">
        <v>1346.7</v>
      </c>
      <c r="R68" s="52">
        <v>1338.4</v>
      </c>
      <c r="S68" s="52">
        <v>1328.7</v>
      </c>
      <c r="T68" s="52">
        <v>1315.6</v>
      </c>
      <c r="U68" s="52">
        <v>1301.3</v>
      </c>
      <c r="V68" s="52">
        <v>1286.7</v>
      </c>
      <c r="W68" s="52">
        <v>1270</v>
      </c>
      <c r="X68" s="52">
        <v>1253.9000000000001</v>
      </c>
    </row>
    <row r="69" spans="1:24" s="112" customFormat="1" x14ac:dyDescent="0.45">
      <c r="A69" s="57" t="s">
        <v>96</v>
      </c>
      <c r="B69" s="52">
        <v>3283.7</v>
      </c>
      <c r="C69" s="52">
        <v>3265</v>
      </c>
      <c r="D69" s="52">
        <v>3244.9</v>
      </c>
      <c r="E69" s="22">
        <v>3232.5</v>
      </c>
      <c r="F69" s="22">
        <v>3227.2</v>
      </c>
      <c r="G69" s="22">
        <v>3225.4</v>
      </c>
      <c r="H69" s="52">
        <v>3224.8</v>
      </c>
      <c r="I69" s="22">
        <v>3222.4</v>
      </c>
      <c r="J69" s="22">
        <v>3221.2</v>
      </c>
      <c r="K69" s="22">
        <v>3221.2</v>
      </c>
      <c r="L69" s="22">
        <v>3218.1</v>
      </c>
      <c r="M69" s="52">
        <v>3216.2</v>
      </c>
      <c r="N69" s="52">
        <v>3218.1</v>
      </c>
      <c r="O69" s="52">
        <v>3219.6</v>
      </c>
      <c r="P69" s="52">
        <v>3222.3</v>
      </c>
      <c r="Q69" s="52">
        <v>3222.7</v>
      </c>
      <c r="R69" s="52">
        <v>3221.2</v>
      </c>
      <c r="S69" s="52">
        <v>3217.9</v>
      </c>
      <c r="T69" s="52">
        <v>3210.5</v>
      </c>
      <c r="U69" s="52">
        <v>3206.5</v>
      </c>
      <c r="V69" s="52">
        <v>3195</v>
      </c>
      <c r="W69" s="52">
        <v>3174.1</v>
      </c>
      <c r="X69" s="52">
        <v>3153.5</v>
      </c>
    </row>
    <row r="70" spans="1:24" s="112" customFormat="1" x14ac:dyDescent="0.45">
      <c r="A70" s="57" t="s">
        <v>97</v>
      </c>
      <c r="B70" s="52">
        <v>2705</v>
      </c>
      <c r="C70" s="52">
        <v>2690.7</v>
      </c>
      <c r="D70" s="52">
        <v>2672.8</v>
      </c>
      <c r="E70" s="22">
        <v>2651.5</v>
      </c>
      <c r="F70" s="22">
        <v>2627.6</v>
      </c>
      <c r="G70" s="22">
        <v>2603.4</v>
      </c>
      <c r="H70" s="22">
        <v>2581.8000000000002</v>
      </c>
      <c r="I70" s="22">
        <v>2565.3000000000002</v>
      </c>
      <c r="J70" s="22">
        <v>2551.8000000000002</v>
      </c>
      <c r="K70" s="22">
        <v>2540.4</v>
      </c>
      <c r="L70" s="22">
        <v>2527.4</v>
      </c>
      <c r="M70" s="52">
        <v>2517.1</v>
      </c>
      <c r="N70" s="52">
        <v>2515.3000000000002</v>
      </c>
      <c r="O70" s="52">
        <v>2515.5</v>
      </c>
      <c r="P70" s="52">
        <v>2516.6</v>
      </c>
      <c r="Q70" s="52">
        <v>2518.3000000000002</v>
      </c>
      <c r="R70" s="52">
        <v>2517.6</v>
      </c>
      <c r="S70" s="52">
        <v>2511.6</v>
      </c>
      <c r="T70" s="52">
        <v>2498.6999999999998</v>
      </c>
      <c r="U70" s="52">
        <v>2484.4</v>
      </c>
      <c r="V70" s="52">
        <v>2467.9</v>
      </c>
      <c r="W70" s="52">
        <v>2444.3000000000002</v>
      </c>
      <c r="X70" s="52">
        <v>2418</v>
      </c>
    </row>
    <row r="71" spans="1:24" s="112" customFormat="1" x14ac:dyDescent="0.45">
      <c r="A71" s="57" t="s">
        <v>98</v>
      </c>
      <c r="B71" s="52">
        <v>1420.5</v>
      </c>
      <c r="C71" s="52">
        <v>1404.7</v>
      </c>
      <c r="D71" s="52">
        <v>1387.4</v>
      </c>
      <c r="E71" s="22">
        <v>1372.9</v>
      </c>
      <c r="F71" s="22">
        <v>1360.7</v>
      </c>
      <c r="G71" s="22">
        <v>1347.5</v>
      </c>
      <c r="H71" s="22">
        <v>1333.1</v>
      </c>
      <c r="I71" s="22">
        <v>1321.1</v>
      </c>
      <c r="J71" s="22">
        <v>1312.4</v>
      </c>
      <c r="K71" s="22">
        <v>1305.2</v>
      </c>
      <c r="L71" s="22">
        <v>1296.0999999999999</v>
      </c>
      <c r="M71" s="52">
        <v>1285.5999999999999</v>
      </c>
      <c r="N71" s="52">
        <v>1276.4000000000001</v>
      </c>
      <c r="O71" s="52">
        <v>1268.0999999999999</v>
      </c>
      <c r="P71" s="52">
        <v>1261</v>
      </c>
      <c r="Q71" s="52">
        <v>1254.9000000000001</v>
      </c>
      <c r="R71" s="52">
        <v>1249</v>
      </c>
      <c r="S71" s="52">
        <v>1242.3</v>
      </c>
      <c r="T71" s="52">
        <v>1234</v>
      </c>
      <c r="U71" s="52">
        <v>1224.5</v>
      </c>
      <c r="V71" s="52">
        <v>1213.4000000000001</v>
      </c>
      <c r="W71" s="52">
        <v>1199.4000000000001</v>
      </c>
      <c r="X71" s="52">
        <v>1186.3</v>
      </c>
    </row>
    <row r="72" spans="1:24" s="112" customFormat="1" ht="18" x14ac:dyDescent="0.45">
      <c r="A72" s="37" t="s">
        <v>143</v>
      </c>
      <c r="B72" s="48">
        <v>12493.3</v>
      </c>
      <c r="C72" s="48">
        <v>12444.5</v>
      </c>
      <c r="D72" s="48">
        <v>12389.5</v>
      </c>
      <c r="E72" s="51">
        <v>12322.9</v>
      </c>
      <c r="F72" s="51">
        <v>12244.9</v>
      </c>
      <c r="G72" s="48">
        <v>12167</v>
      </c>
      <c r="H72" s="51">
        <v>12104.5</v>
      </c>
      <c r="I72" s="51">
        <v>12077.3</v>
      </c>
      <c r="J72" s="51">
        <v>12075.2</v>
      </c>
      <c r="K72" s="51">
        <v>12081.9</v>
      </c>
      <c r="L72" s="51">
        <v>12087.3</v>
      </c>
      <c r="M72" s="48">
        <v>12114.5</v>
      </c>
      <c r="N72" s="48">
        <v>12168.6</v>
      </c>
      <c r="O72" s="48">
        <v>12212.8</v>
      </c>
      <c r="P72" s="48">
        <v>12250.6</v>
      </c>
      <c r="Q72" s="48">
        <v>12286.3</v>
      </c>
      <c r="R72" s="48">
        <v>12320.3</v>
      </c>
      <c r="S72" s="48">
        <v>12343.7</v>
      </c>
      <c r="T72" s="48">
        <v>12345.4</v>
      </c>
      <c r="U72" s="48">
        <v>12347.1</v>
      </c>
      <c r="V72" s="48">
        <v>12335.9</v>
      </c>
      <c r="W72" s="48">
        <v>12302.5</v>
      </c>
      <c r="X72" s="48">
        <v>12272.2</v>
      </c>
    </row>
    <row r="73" spans="1:24" s="112" customFormat="1" x14ac:dyDescent="0.45">
      <c r="A73" s="57" t="s">
        <v>99</v>
      </c>
      <c r="B73" s="52">
        <v>1053.3</v>
      </c>
      <c r="C73" s="52">
        <v>1039</v>
      </c>
      <c r="D73" s="52">
        <v>1023.5</v>
      </c>
      <c r="E73" s="22">
        <v>1007.8</v>
      </c>
      <c r="F73" s="52">
        <v>990.3</v>
      </c>
      <c r="G73" s="22">
        <v>971.4</v>
      </c>
      <c r="H73" s="22">
        <v>953.9</v>
      </c>
      <c r="I73" s="22">
        <v>940.3</v>
      </c>
      <c r="J73" s="22">
        <v>929.9</v>
      </c>
      <c r="K73" s="22">
        <v>921.9</v>
      </c>
      <c r="L73" s="22">
        <v>913.7</v>
      </c>
      <c r="M73" s="52">
        <v>901</v>
      </c>
      <c r="N73" s="52">
        <v>886.4</v>
      </c>
      <c r="O73" s="52">
        <v>873.8</v>
      </c>
      <c r="P73" s="52">
        <v>862.9</v>
      </c>
      <c r="Q73" s="52">
        <v>852.2</v>
      </c>
      <c r="R73" s="52">
        <v>841.4</v>
      </c>
      <c r="S73" s="52">
        <v>830.2</v>
      </c>
      <c r="T73" s="52">
        <v>817.4</v>
      </c>
      <c r="U73" s="52">
        <v>805.3</v>
      </c>
      <c r="V73" s="52">
        <v>794.2</v>
      </c>
      <c r="W73" s="52">
        <v>780.4</v>
      </c>
      <c r="X73" s="52">
        <v>766.9</v>
      </c>
    </row>
    <row r="74" spans="1:24" s="112" customFormat="1" x14ac:dyDescent="0.45">
      <c r="A74" s="57" t="s">
        <v>100</v>
      </c>
      <c r="B74" s="52">
        <v>4561.7</v>
      </c>
      <c r="C74" s="52">
        <v>4530</v>
      </c>
      <c r="D74" s="52">
        <v>4495.8</v>
      </c>
      <c r="E74" s="22">
        <v>4455.8</v>
      </c>
      <c r="F74" s="22">
        <v>4414.1000000000004</v>
      </c>
      <c r="G74" s="22">
        <v>4375.3</v>
      </c>
      <c r="H74" s="22">
        <v>4343.5</v>
      </c>
      <c r="I74" s="22">
        <v>4325.3</v>
      </c>
      <c r="J74" s="22">
        <v>4317.2</v>
      </c>
      <c r="K74" s="22">
        <v>4311.3999999999996</v>
      </c>
      <c r="L74" s="22">
        <v>4302.8</v>
      </c>
      <c r="M74" s="52">
        <v>4302.2999999999993</v>
      </c>
      <c r="N74" s="52">
        <v>4311.6000000000004</v>
      </c>
      <c r="O74" s="52">
        <v>4318.1000000000004</v>
      </c>
      <c r="P74" s="52">
        <v>4323.8</v>
      </c>
      <c r="Q74" s="52">
        <v>4328.3999999999996</v>
      </c>
      <c r="R74" s="52">
        <v>4329.3</v>
      </c>
      <c r="S74" s="52">
        <v>4326.8999999999996</v>
      </c>
      <c r="T74" s="52">
        <v>4320</v>
      </c>
      <c r="U74" s="52">
        <v>4312.5999999999995</v>
      </c>
      <c r="V74" s="52">
        <v>4299.8</v>
      </c>
      <c r="W74" s="52">
        <v>4276.6000000000004</v>
      </c>
      <c r="X74" s="52">
        <v>4251.3999999999996</v>
      </c>
    </row>
    <row r="75" spans="1:24" s="112" customFormat="1" x14ac:dyDescent="0.45">
      <c r="A75" s="57" t="s">
        <v>101</v>
      </c>
      <c r="B75" s="52">
        <v>3226.3</v>
      </c>
      <c r="C75" s="52">
        <v>3242.8</v>
      </c>
      <c r="D75" s="52">
        <v>3260.7</v>
      </c>
      <c r="E75" s="22">
        <v>3275.8</v>
      </c>
      <c r="F75" s="52">
        <v>3285</v>
      </c>
      <c r="G75" s="22">
        <v>3291.1</v>
      </c>
      <c r="H75" s="22">
        <v>3300.3</v>
      </c>
      <c r="I75" s="22">
        <v>3318.7</v>
      </c>
      <c r="J75" s="22">
        <v>3341.1</v>
      </c>
      <c r="K75" s="22">
        <v>3365.3</v>
      </c>
      <c r="L75" s="52">
        <v>3392</v>
      </c>
      <c r="M75" s="52">
        <v>3433.2</v>
      </c>
      <c r="N75" s="52">
        <v>3487.6</v>
      </c>
      <c r="O75" s="52">
        <v>3532.6</v>
      </c>
      <c r="P75" s="52">
        <v>3569.4</v>
      </c>
      <c r="Q75" s="52">
        <v>3605.6</v>
      </c>
      <c r="R75" s="52">
        <v>3646.7</v>
      </c>
      <c r="S75" s="52">
        <v>3687.2000000000003</v>
      </c>
      <c r="T75" s="52">
        <v>3721.6</v>
      </c>
      <c r="U75" s="52">
        <v>3755.9</v>
      </c>
      <c r="V75" s="52">
        <v>3784.8</v>
      </c>
      <c r="W75" s="52">
        <v>3812</v>
      </c>
      <c r="X75" s="52">
        <v>3839.5</v>
      </c>
    </row>
    <row r="76" spans="1:24" s="112" customFormat="1" x14ac:dyDescent="0.45">
      <c r="A76" s="54" t="s">
        <v>62</v>
      </c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</row>
    <row r="77" spans="1:24" s="112" customFormat="1" ht="27" x14ac:dyDescent="0.45">
      <c r="A77" s="60" t="s">
        <v>144</v>
      </c>
      <c r="B77" s="52">
        <v>1371.5</v>
      </c>
      <c r="C77" s="52">
        <v>1397.7</v>
      </c>
      <c r="D77" s="52">
        <v>1424.8</v>
      </c>
      <c r="E77" s="22">
        <v>1445.6</v>
      </c>
      <c r="F77" s="22">
        <v>1457.9</v>
      </c>
      <c r="G77" s="52">
        <v>1465</v>
      </c>
      <c r="H77" s="22">
        <v>1471.5</v>
      </c>
      <c r="I77" s="22">
        <v>1483.2</v>
      </c>
      <c r="J77" s="22">
        <v>1497.8</v>
      </c>
      <c r="K77" s="22">
        <v>1512.8</v>
      </c>
      <c r="L77" s="22">
        <v>1529.2</v>
      </c>
      <c r="M77" s="52">
        <v>1549.7</v>
      </c>
      <c r="N77" s="52">
        <v>1574.1</v>
      </c>
      <c r="O77" s="52">
        <v>1593.1</v>
      </c>
      <c r="P77" s="52">
        <v>1608.2</v>
      </c>
      <c r="Q77" s="52">
        <v>1624.1</v>
      </c>
      <c r="R77" s="52">
        <v>1642.2</v>
      </c>
      <c r="S77" s="52">
        <v>1657.4</v>
      </c>
      <c r="T77" s="52">
        <v>1667.4</v>
      </c>
      <c r="U77" s="52">
        <v>1678.2</v>
      </c>
      <c r="V77" s="52">
        <v>1691.2</v>
      </c>
      <c r="W77" s="52">
        <v>1706</v>
      </c>
      <c r="X77" s="52">
        <v>1722.1</v>
      </c>
    </row>
    <row r="78" spans="1:24" s="112" customFormat="1" ht="18" x14ac:dyDescent="0.45">
      <c r="A78" s="60" t="s">
        <v>133</v>
      </c>
      <c r="B78" s="52">
        <v>497.3</v>
      </c>
      <c r="C78" s="52">
        <v>500.7</v>
      </c>
      <c r="D78" s="52">
        <v>505.9</v>
      </c>
      <c r="E78" s="22">
        <v>509.7</v>
      </c>
      <c r="F78" s="22">
        <v>512.70000000000005</v>
      </c>
      <c r="G78" s="52">
        <v>516</v>
      </c>
      <c r="H78" s="22">
        <v>519.5</v>
      </c>
      <c r="I78" s="52">
        <v>522.79999999999995</v>
      </c>
      <c r="J78" s="52">
        <v>523.5</v>
      </c>
      <c r="K78" s="22">
        <v>523.6</v>
      </c>
      <c r="L78" s="22">
        <v>524.5</v>
      </c>
      <c r="M78" s="52">
        <v>528.9</v>
      </c>
      <c r="N78" s="52">
        <v>533.5</v>
      </c>
      <c r="O78" s="52">
        <v>531.1</v>
      </c>
      <c r="P78" s="52">
        <v>526.1</v>
      </c>
      <c r="Q78" s="52">
        <v>519.20000000000005</v>
      </c>
      <c r="R78" s="52">
        <v>513.4</v>
      </c>
      <c r="S78" s="52">
        <v>511.9</v>
      </c>
      <c r="T78" s="52">
        <v>511</v>
      </c>
      <c r="U78" s="52">
        <v>510.4</v>
      </c>
      <c r="V78" s="52">
        <v>509.4</v>
      </c>
      <c r="W78" s="52">
        <v>510</v>
      </c>
      <c r="X78" s="52">
        <v>511.8</v>
      </c>
    </row>
    <row r="79" spans="1:24" s="112" customFormat="1" ht="27" x14ac:dyDescent="0.45">
      <c r="A79" s="60" t="s">
        <v>102</v>
      </c>
      <c r="B79" s="52">
        <v>1357.5000000000002</v>
      </c>
      <c r="C79" s="52">
        <v>1344.4</v>
      </c>
      <c r="D79" s="52">
        <v>1330</v>
      </c>
      <c r="E79" s="22">
        <v>1320.5</v>
      </c>
      <c r="F79" s="22">
        <v>1314.3999999999999</v>
      </c>
      <c r="G79" s="22">
        <v>1310.0999999999999</v>
      </c>
      <c r="H79" s="22">
        <v>1309.3000000000002</v>
      </c>
      <c r="I79" s="22">
        <v>1312.6999999999998</v>
      </c>
      <c r="J79" s="22">
        <v>1319.8</v>
      </c>
      <c r="K79" s="22">
        <v>1328.9</v>
      </c>
      <c r="L79" s="22">
        <v>1338.3</v>
      </c>
      <c r="M79" s="52">
        <v>1354.6</v>
      </c>
      <c r="N79" s="52">
        <v>1380</v>
      </c>
      <c r="O79" s="52">
        <v>1408.4</v>
      </c>
      <c r="P79" s="52">
        <v>1435.1</v>
      </c>
      <c r="Q79" s="52">
        <v>1462.3</v>
      </c>
      <c r="R79" s="52">
        <v>1491.1</v>
      </c>
      <c r="S79" s="52">
        <v>1517.9</v>
      </c>
      <c r="T79" s="52">
        <v>1543.1999999999998</v>
      </c>
      <c r="U79" s="52">
        <v>1567.2999999999997</v>
      </c>
      <c r="V79" s="52">
        <v>1584.2000000000003</v>
      </c>
      <c r="W79" s="52">
        <v>1596</v>
      </c>
      <c r="X79" s="52">
        <v>1605.6</v>
      </c>
    </row>
    <row r="80" spans="1:24" s="112" customFormat="1" x14ac:dyDescent="0.45">
      <c r="A80" s="57" t="s">
        <v>103</v>
      </c>
      <c r="B80" s="52">
        <v>3652</v>
      </c>
      <c r="C80" s="52">
        <v>3632.7</v>
      </c>
      <c r="D80" s="52">
        <v>3609.5</v>
      </c>
      <c r="E80" s="22">
        <v>3583.5</v>
      </c>
      <c r="F80" s="22">
        <v>3555.5</v>
      </c>
      <c r="G80" s="22">
        <v>3529.2</v>
      </c>
      <c r="H80" s="52">
        <v>3506.8</v>
      </c>
      <c r="I80" s="52">
        <v>3493</v>
      </c>
      <c r="J80" s="52">
        <v>3487</v>
      </c>
      <c r="K80" s="22">
        <v>3483.3</v>
      </c>
      <c r="L80" s="22">
        <v>3478.8</v>
      </c>
      <c r="M80" s="52">
        <v>3478</v>
      </c>
      <c r="N80" s="52">
        <v>3483</v>
      </c>
      <c r="O80" s="52">
        <v>3488.3</v>
      </c>
      <c r="P80" s="52">
        <v>3494.5</v>
      </c>
      <c r="Q80" s="52">
        <v>3500.1</v>
      </c>
      <c r="R80" s="52">
        <v>3502.9</v>
      </c>
      <c r="S80" s="52">
        <v>3499.4</v>
      </c>
      <c r="T80" s="52">
        <v>3486.4</v>
      </c>
      <c r="U80" s="52">
        <v>3473.3</v>
      </c>
      <c r="V80" s="52">
        <v>3457.1</v>
      </c>
      <c r="W80" s="52">
        <v>3433.5</v>
      </c>
      <c r="X80" s="52">
        <v>3414.4</v>
      </c>
    </row>
    <row r="81" spans="1:24" s="112" customFormat="1" ht="18" x14ac:dyDescent="0.45">
      <c r="A81" s="37" t="s">
        <v>145</v>
      </c>
      <c r="B81" s="48">
        <v>18212</v>
      </c>
      <c r="C81" s="48">
        <v>18091.400000000001</v>
      </c>
      <c r="D81" s="48">
        <v>17962.099999999999</v>
      </c>
      <c r="E81" s="51">
        <f>SUM(E82:E91)</f>
        <v>17815.399999999998</v>
      </c>
      <c r="F81" s="51">
        <f t="shared" ref="F81:L81" si="0">SUM(F82:F91)</f>
        <v>17652.400000000001</v>
      </c>
      <c r="G81" s="51">
        <f t="shared" si="0"/>
        <v>17488.8</v>
      </c>
      <c r="H81" s="51">
        <f t="shared" si="0"/>
        <v>17342.699999999997</v>
      </c>
      <c r="I81" s="51">
        <f t="shared" si="0"/>
        <v>17253.599999999999</v>
      </c>
      <c r="J81" s="51">
        <f t="shared" si="0"/>
        <v>17216.400000000001</v>
      </c>
      <c r="K81" s="51">
        <f t="shared" si="0"/>
        <v>17207.2</v>
      </c>
      <c r="L81" s="51">
        <f t="shared" si="0"/>
        <v>17191.2</v>
      </c>
      <c r="M81" s="48">
        <v>17176</v>
      </c>
      <c r="N81" s="48">
        <v>17182.3</v>
      </c>
      <c r="O81" s="48">
        <v>17189.5</v>
      </c>
      <c r="P81" s="48">
        <v>17194.8</v>
      </c>
      <c r="Q81" s="48">
        <v>17197.900000000001</v>
      </c>
      <c r="R81" s="48">
        <v>17194.5</v>
      </c>
      <c r="S81" s="48">
        <v>17168.2</v>
      </c>
      <c r="T81" s="48">
        <v>17111.599999999999</v>
      </c>
      <c r="U81" s="48">
        <v>17043.8</v>
      </c>
      <c r="V81" s="48">
        <v>16947.400000000001</v>
      </c>
      <c r="W81" s="48">
        <v>16821.5</v>
      </c>
      <c r="X81" s="48">
        <v>16702.2</v>
      </c>
    </row>
    <row r="82" spans="1:24" s="112" customFormat="1" x14ac:dyDescent="0.45">
      <c r="A82" s="57" t="s">
        <v>104</v>
      </c>
      <c r="B82" s="52">
        <v>202.7</v>
      </c>
      <c r="C82" s="52">
        <v>203</v>
      </c>
      <c r="D82" s="52">
        <v>203</v>
      </c>
      <c r="E82" s="22">
        <v>202.8</v>
      </c>
      <c r="F82" s="22">
        <v>202.5</v>
      </c>
      <c r="G82" s="52">
        <v>202</v>
      </c>
      <c r="H82" s="22">
        <v>201.7</v>
      </c>
      <c r="I82" s="22">
        <v>202.4</v>
      </c>
      <c r="J82" s="22">
        <v>203.9</v>
      </c>
      <c r="K82" s="52">
        <v>205</v>
      </c>
      <c r="L82" s="22">
        <v>205.9</v>
      </c>
      <c r="M82" s="52">
        <v>207</v>
      </c>
      <c r="N82" s="52">
        <v>207.9</v>
      </c>
      <c r="O82" s="52">
        <v>208.5</v>
      </c>
      <c r="P82" s="52">
        <v>209.1</v>
      </c>
      <c r="Q82" s="52">
        <v>209.9</v>
      </c>
      <c r="R82" s="52">
        <v>210.6</v>
      </c>
      <c r="S82" s="52">
        <v>211</v>
      </c>
      <c r="T82" s="52">
        <v>211</v>
      </c>
      <c r="U82" s="52">
        <v>211.1</v>
      </c>
      <c r="V82" s="52">
        <v>211.2</v>
      </c>
      <c r="W82" s="52">
        <v>211</v>
      </c>
      <c r="X82" s="52">
        <v>210.8</v>
      </c>
    </row>
    <row r="83" spans="1:24" s="112" customFormat="1" x14ac:dyDescent="0.45">
      <c r="A83" s="57" t="s">
        <v>106</v>
      </c>
      <c r="B83" s="52">
        <v>305.89999999999998</v>
      </c>
      <c r="C83" s="52">
        <v>305.5</v>
      </c>
      <c r="D83" s="52">
        <v>305.39999999999998</v>
      </c>
      <c r="E83" s="52">
        <v>305.2</v>
      </c>
      <c r="F83" s="22">
        <v>304.5</v>
      </c>
      <c r="G83" s="22">
        <v>303.5</v>
      </c>
      <c r="H83" s="22">
        <v>302.60000000000002</v>
      </c>
      <c r="I83" s="22">
        <v>303.10000000000002</v>
      </c>
      <c r="J83" s="22">
        <v>304.5</v>
      </c>
      <c r="K83" s="22">
        <v>306.3</v>
      </c>
      <c r="L83" s="22">
        <v>307.7</v>
      </c>
      <c r="M83" s="52">
        <v>308.89999999999998</v>
      </c>
      <c r="N83" s="52">
        <v>310.39999999999998</v>
      </c>
      <c r="O83" s="52">
        <v>311.89999999999998</v>
      </c>
      <c r="P83" s="52">
        <v>313.89999999999998</v>
      </c>
      <c r="Q83" s="52">
        <v>316.2</v>
      </c>
      <c r="R83" s="52">
        <v>318.90000000000003</v>
      </c>
      <c r="S83" s="52">
        <v>322.2</v>
      </c>
      <c r="T83" s="52">
        <v>325.39999999999998</v>
      </c>
      <c r="U83" s="52">
        <v>328.5</v>
      </c>
      <c r="V83" s="52">
        <v>331.9</v>
      </c>
      <c r="W83" s="52">
        <v>335</v>
      </c>
      <c r="X83" s="52">
        <v>336.8</v>
      </c>
    </row>
    <row r="84" spans="1:24" s="112" customFormat="1" x14ac:dyDescent="0.45">
      <c r="A84" s="57" t="s">
        <v>107</v>
      </c>
      <c r="B84" s="52">
        <v>556</v>
      </c>
      <c r="C84" s="52">
        <v>552</v>
      </c>
      <c r="D84" s="52">
        <v>547.29999999999995</v>
      </c>
      <c r="E84" s="22">
        <v>543.29999999999995</v>
      </c>
      <c r="F84" s="52">
        <v>539.70000000000005</v>
      </c>
      <c r="G84" s="22">
        <v>535.9</v>
      </c>
      <c r="H84" s="22">
        <v>532.5</v>
      </c>
      <c r="I84" s="22">
        <v>531.20000000000005</v>
      </c>
      <c r="J84" s="22">
        <v>531.6</v>
      </c>
      <c r="K84" s="22">
        <v>532.29999999999995</v>
      </c>
      <c r="L84" s="22">
        <v>532.5</v>
      </c>
      <c r="M84" s="52">
        <v>532.4</v>
      </c>
      <c r="N84" s="52">
        <v>533.1</v>
      </c>
      <c r="O84" s="52">
        <v>534.4</v>
      </c>
      <c r="P84" s="52">
        <v>536.20000000000005</v>
      </c>
      <c r="Q84" s="52">
        <v>538.1</v>
      </c>
      <c r="R84" s="52">
        <v>539.5</v>
      </c>
      <c r="S84" s="52">
        <v>540.29999999999995</v>
      </c>
      <c r="T84" s="52">
        <v>540.1</v>
      </c>
      <c r="U84" s="52">
        <v>539</v>
      </c>
      <c r="V84" s="52">
        <v>537.29999999999995</v>
      </c>
      <c r="W84" s="52">
        <v>534.70000000000005</v>
      </c>
      <c r="X84" s="52">
        <v>531.6</v>
      </c>
    </row>
    <row r="85" spans="1:24" s="112" customFormat="1" x14ac:dyDescent="0.45">
      <c r="A85" s="57" t="s">
        <v>108</v>
      </c>
      <c r="B85" s="52">
        <v>2646.4</v>
      </c>
      <c r="C85" s="52">
        <v>2631.1</v>
      </c>
      <c r="D85" s="52">
        <v>2611.8000000000002</v>
      </c>
      <c r="E85" s="22">
        <v>2587.3000000000002</v>
      </c>
      <c r="F85" s="22">
        <v>2555.6999999999998</v>
      </c>
      <c r="G85" s="22">
        <v>2521.5</v>
      </c>
      <c r="H85" s="52">
        <v>2488.3000000000002</v>
      </c>
      <c r="I85" s="22">
        <v>2463.1999999999998</v>
      </c>
      <c r="J85" s="22">
        <v>2446.1999999999998</v>
      </c>
      <c r="K85" s="22">
        <v>2434.8000000000002</v>
      </c>
      <c r="L85" s="22">
        <v>2424.1</v>
      </c>
      <c r="M85" s="52">
        <v>2407.1</v>
      </c>
      <c r="N85" s="52">
        <v>2387.4</v>
      </c>
      <c r="O85" s="52">
        <v>2368.7000000000003</v>
      </c>
      <c r="P85" s="52">
        <v>2351.5</v>
      </c>
      <c r="Q85" s="52">
        <v>2334.1999999999998</v>
      </c>
      <c r="R85" s="52">
        <v>2314.3000000000002</v>
      </c>
      <c r="S85" s="52">
        <v>2290.6</v>
      </c>
      <c r="T85" s="52">
        <v>2263.9</v>
      </c>
      <c r="U85" s="52">
        <v>2237.1</v>
      </c>
      <c r="V85" s="52">
        <v>2208.5</v>
      </c>
      <c r="W85" s="52">
        <v>2174</v>
      </c>
      <c r="X85" s="52">
        <v>2143</v>
      </c>
    </row>
    <row r="86" spans="1:24" s="112" customFormat="1" x14ac:dyDescent="0.45">
      <c r="A86" s="57" t="s">
        <v>109</v>
      </c>
      <c r="B86" s="52">
        <v>3011.5</v>
      </c>
      <c r="C86" s="52">
        <v>2991.3</v>
      </c>
      <c r="D86" s="52">
        <v>2971.8</v>
      </c>
      <c r="E86" s="22">
        <v>2946.9</v>
      </c>
      <c r="F86" s="22">
        <v>2916.9</v>
      </c>
      <c r="G86" s="22">
        <v>2885.6</v>
      </c>
      <c r="H86" s="22">
        <v>2857.4</v>
      </c>
      <c r="I86" s="52">
        <v>2841.2</v>
      </c>
      <c r="J86" s="22">
        <v>2834.8</v>
      </c>
      <c r="K86" s="22">
        <v>2832.7</v>
      </c>
      <c r="L86" s="52">
        <v>2831</v>
      </c>
      <c r="M86" s="52">
        <v>2834</v>
      </c>
      <c r="N86" s="52">
        <v>2843.4</v>
      </c>
      <c r="O86" s="52">
        <v>2851.2</v>
      </c>
      <c r="P86" s="52">
        <v>2858</v>
      </c>
      <c r="Q86" s="52">
        <v>2865.5</v>
      </c>
      <c r="R86" s="52">
        <v>2874.4</v>
      </c>
      <c r="S86" s="52">
        <v>2880.1</v>
      </c>
      <c r="T86" s="52">
        <v>2880.1</v>
      </c>
      <c r="U86" s="52">
        <v>2875.6</v>
      </c>
      <c r="V86" s="52">
        <v>2867.2</v>
      </c>
      <c r="W86" s="52">
        <v>2859.3</v>
      </c>
      <c r="X86" s="52">
        <v>2850.9</v>
      </c>
    </row>
    <row r="87" spans="1:24" s="112" customFormat="1" x14ac:dyDescent="0.45">
      <c r="A87" s="57" t="s">
        <v>110</v>
      </c>
      <c r="B87" s="52">
        <v>2633.6</v>
      </c>
      <c r="C87" s="52">
        <v>2611.4</v>
      </c>
      <c r="D87" s="52">
        <v>2588.6999999999998</v>
      </c>
      <c r="E87" s="52">
        <v>2565</v>
      </c>
      <c r="F87" s="22">
        <v>2538.1999999999998</v>
      </c>
      <c r="G87" s="22">
        <v>2508.1</v>
      </c>
      <c r="H87" s="22">
        <v>2479.8000000000002</v>
      </c>
      <c r="I87" s="22">
        <v>2461.4</v>
      </c>
      <c r="J87" s="22">
        <v>2451.9</v>
      </c>
      <c r="K87" s="22">
        <v>2444.3000000000002</v>
      </c>
      <c r="L87" s="52">
        <v>2434.1999999999998</v>
      </c>
      <c r="M87" s="52">
        <v>2426.4</v>
      </c>
      <c r="N87" s="52">
        <v>2424.1</v>
      </c>
      <c r="O87" s="52">
        <v>2421.6999999999998</v>
      </c>
      <c r="P87" s="52">
        <v>2418.6999999999998</v>
      </c>
      <c r="Q87" s="52">
        <v>2416.5</v>
      </c>
      <c r="R87" s="52">
        <v>2414</v>
      </c>
      <c r="S87" s="52">
        <v>2410.3000000000002</v>
      </c>
      <c r="T87" s="52">
        <v>2405.3000000000002</v>
      </c>
      <c r="U87" s="52">
        <v>2399.3000000000002</v>
      </c>
      <c r="V87" s="52">
        <v>2388.6</v>
      </c>
      <c r="W87" s="52">
        <v>2372.1</v>
      </c>
      <c r="X87" s="52">
        <v>2353.9</v>
      </c>
    </row>
    <row r="88" spans="1:24" s="112" customFormat="1" x14ac:dyDescent="0.45">
      <c r="A88" s="57" t="s">
        <v>111</v>
      </c>
      <c r="B88" s="52">
        <v>2952.9</v>
      </c>
      <c r="C88" s="52">
        <v>2930</v>
      </c>
      <c r="D88" s="52">
        <v>2905.6</v>
      </c>
      <c r="E88" s="22">
        <v>2877.8</v>
      </c>
      <c r="F88" s="52">
        <v>2847.5</v>
      </c>
      <c r="G88" s="22">
        <v>2819.5</v>
      </c>
      <c r="H88" s="52">
        <v>2795.9</v>
      </c>
      <c r="I88" s="22">
        <v>2783.1</v>
      </c>
      <c r="J88" s="22">
        <v>2778.3</v>
      </c>
      <c r="K88" s="52">
        <v>2774.7</v>
      </c>
      <c r="L88" s="22">
        <v>2767.1</v>
      </c>
      <c r="M88" s="52">
        <v>2755.5</v>
      </c>
      <c r="N88" s="52">
        <v>2744.9</v>
      </c>
      <c r="O88" s="52">
        <v>2735.5</v>
      </c>
      <c r="P88" s="52">
        <v>2725.5</v>
      </c>
      <c r="Q88" s="52">
        <v>2716.1</v>
      </c>
      <c r="R88" s="52">
        <v>2707</v>
      </c>
      <c r="S88" s="52">
        <v>2694.5</v>
      </c>
      <c r="T88" s="52">
        <v>2676.1</v>
      </c>
      <c r="U88" s="52">
        <v>2656.5</v>
      </c>
      <c r="V88" s="52">
        <v>2635</v>
      </c>
      <c r="W88" s="52">
        <v>2607.1</v>
      </c>
      <c r="X88" s="52">
        <v>2580.1</v>
      </c>
    </row>
    <row r="89" spans="1:24" s="112" customFormat="1" x14ac:dyDescent="0.45">
      <c r="A89" s="57" t="s">
        <v>112</v>
      </c>
      <c r="B89" s="52">
        <v>2720.3</v>
      </c>
      <c r="C89" s="52">
        <v>2709.1</v>
      </c>
      <c r="D89" s="52">
        <v>2695.7</v>
      </c>
      <c r="E89" s="22">
        <v>2681.3</v>
      </c>
      <c r="F89" s="52">
        <v>2670.1</v>
      </c>
      <c r="G89" s="22">
        <v>2660.4</v>
      </c>
      <c r="H89" s="52">
        <v>2651</v>
      </c>
      <c r="I89" s="52">
        <v>2645</v>
      </c>
      <c r="J89" s="22">
        <v>2645.8</v>
      </c>
      <c r="K89" s="22">
        <v>2655.3</v>
      </c>
      <c r="L89" s="52">
        <v>2664</v>
      </c>
      <c r="M89" s="52">
        <v>2677.4</v>
      </c>
      <c r="N89" s="52">
        <v>2700.4</v>
      </c>
      <c r="O89" s="52">
        <v>2724.2</v>
      </c>
      <c r="P89" s="52">
        <v>2744.4</v>
      </c>
      <c r="Q89" s="52">
        <v>2761.5</v>
      </c>
      <c r="R89" s="52">
        <v>2779.4</v>
      </c>
      <c r="S89" s="52">
        <v>2794.3</v>
      </c>
      <c r="T89" s="52">
        <v>2802.8</v>
      </c>
      <c r="U89" s="52">
        <v>2809</v>
      </c>
      <c r="V89" s="52">
        <v>2806.8</v>
      </c>
      <c r="W89" s="52">
        <v>2799.5</v>
      </c>
      <c r="X89" s="52">
        <v>2795.9</v>
      </c>
    </row>
    <row r="90" spans="1:24" s="112" customFormat="1" x14ac:dyDescent="0.45">
      <c r="A90" s="57" t="s">
        <v>113</v>
      </c>
      <c r="B90" s="52">
        <v>2126.6</v>
      </c>
      <c r="C90" s="52">
        <v>2106</v>
      </c>
      <c r="D90" s="52">
        <v>2085.1</v>
      </c>
      <c r="E90" s="22">
        <v>2064.1</v>
      </c>
      <c r="F90" s="22">
        <v>2043.4</v>
      </c>
      <c r="G90" s="22">
        <v>2025.2</v>
      </c>
      <c r="H90" s="22">
        <v>2009.8</v>
      </c>
      <c r="I90" s="22">
        <v>1998.3</v>
      </c>
      <c r="J90" s="22">
        <v>1990.5</v>
      </c>
      <c r="K90" s="52">
        <v>1985.9</v>
      </c>
      <c r="L90" s="22">
        <v>1980.3</v>
      </c>
      <c r="M90" s="52">
        <v>1974.4</v>
      </c>
      <c r="N90" s="52">
        <v>1970.5</v>
      </c>
      <c r="O90" s="52">
        <v>1967.5</v>
      </c>
      <c r="P90" s="52">
        <v>1967</v>
      </c>
      <c r="Q90" s="52">
        <v>1966.6</v>
      </c>
      <c r="R90" s="52">
        <v>1961.3</v>
      </c>
      <c r="S90" s="52">
        <v>1949.6</v>
      </c>
      <c r="T90" s="52">
        <v>1932.8</v>
      </c>
      <c r="U90" s="52">
        <v>1913.6</v>
      </c>
      <c r="V90" s="52">
        <v>1890.9</v>
      </c>
      <c r="W90" s="52">
        <v>1864.8</v>
      </c>
      <c r="X90" s="52">
        <v>1841.8</v>
      </c>
    </row>
    <row r="91" spans="1:24" s="112" customFormat="1" x14ac:dyDescent="0.45">
      <c r="A91" s="57" t="s">
        <v>114</v>
      </c>
      <c r="B91" s="52">
        <v>1056.0999999999999</v>
      </c>
      <c r="C91" s="52">
        <v>1052</v>
      </c>
      <c r="D91" s="52">
        <v>1047.7</v>
      </c>
      <c r="E91" s="22">
        <v>1041.7</v>
      </c>
      <c r="F91" s="22">
        <v>1033.9000000000001</v>
      </c>
      <c r="G91" s="22">
        <v>1027.0999999999999</v>
      </c>
      <c r="H91" s="22">
        <v>1023.7</v>
      </c>
      <c r="I91" s="22">
        <v>1024.7</v>
      </c>
      <c r="J91" s="22">
        <v>1028.9000000000001</v>
      </c>
      <c r="K91" s="22">
        <v>1035.9000000000001</v>
      </c>
      <c r="L91" s="22">
        <v>1044.4000000000001</v>
      </c>
      <c r="M91" s="52">
        <v>1052.9000000000001</v>
      </c>
      <c r="N91" s="52">
        <v>1060.2</v>
      </c>
      <c r="O91" s="52">
        <v>1065.9000000000001</v>
      </c>
      <c r="P91" s="52">
        <v>1070.5</v>
      </c>
      <c r="Q91" s="52">
        <v>1073.3</v>
      </c>
      <c r="R91" s="52">
        <v>1075.0999999999999</v>
      </c>
      <c r="S91" s="52">
        <v>1075.3</v>
      </c>
      <c r="T91" s="52">
        <v>1074.0999999999999</v>
      </c>
      <c r="U91" s="52">
        <v>1074.0999999999999</v>
      </c>
      <c r="V91" s="52">
        <v>1070</v>
      </c>
      <c r="W91" s="52">
        <v>1064</v>
      </c>
      <c r="X91" s="52">
        <v>1057.4000000000001</v>
      </c>
    </row>
    <row r="92" spans="1:24" s="112" customFormat="1" ht="18" x14ac:dyDescent="0.45">
      <c r="A92" s="37" t="s">
        <v>146</v>
      </c>
      <c r="B92" s="48">
        <v>9059.4</v>
      </c>
      <c r="C92" s="48">
        <v>8951.7000000000007</v>
      </c>
      <c r="D92" s="48">
        <v>8853.7999999999993</v>
      </c>
      <c r="E92" s="48">
        <f>SUM(E93:E103)</f>
        <v>8768.6999999999989</v>
      </c>
      <c r="F92" s="48">
        <f t="shared" ref="F92:L92" si="1">SUM(F93:F103)</f>
        <v>8683.4</v>
      </c>
      <c r="G92" s="48">
        <f t="shared" si="1"/>
        <v>8596.0000000000018</v>
      </c>
      <c r="H92" s="48">
        <f t="shared" si="1"/>
        <v>8514.4000000000015</v>
      </c>
      <c r="I92" s="48">
        <f t="shared" si="1"/>
        <v>8461.5999999999985</v>
      </c>
      <c r="J92" s="48">
        <f t="shared" si="1"/>
        <v>8429.7999999999993</v>
      </c>
      <c r="K92" s="48">
        <f t="shared" si="1"/>
        <v>8406.6</v>
      </c>
      <c r="L92" s="48">
        <f t="shared" si="1"/>
        <v>8380.5999999999985</v>
      </c>
      <c r="M92" s="48">
        <v>8343.6</v>
      </c>
      <c r="N92" s="48">
        <v>8309.6</v>
      </c>
      <c r="O92" s="48">
        <v>8274.7999999999993</v>
      </c>
      <c r="P92" s="48">
        <v>8241.7999999999993</v>
      </c>
      <c r="Q92" s="48">
        <v>8214.5</v>
      </c>
      <c r="R92" s="48">
        <v>8187.8</v>
      </c>
      <c r="S92" s="48">
        <v>8158</v>
      </c>
      <c r="T92" s="48">
        <v>8118.7</v>
      </c>
      <c r="U92" s="48">
        <v>8081.5</v>
      </c>
      <c r="V92" s="48">
        <v>8038.3</v>
      </c>
      <c r="W92" s="48">
        <v>7988.3</v>
      </c>
      <c r="X92" s="48">
        <v>7935.2</v>
      </c>
    </row>
    <row r="93" spans="1:24" s="112" customFormat="1" x14ac:dyDescent="0.45">
      <c r="A93" s="57" t="s">
        <v>115</v>
      </c>
      <c r="B93" s="52">
        <v>1000.9</v>
      </c>
      <c r="C93" s="52">
        <v>992.1</v>
      </c>
      <c r="D93" s="52">
        <v>983.4</v>
      </c>
      <c r="E93" s="52">
        <v>977.1</v>
      </c>
      <c r="F93" s="52">
        <v>972.8</v>
      </c>
      <c r="G93" s="52">
        <v>969</v>
      </c>
      <c r="H93" s="52">
        <v>965.7</v>
      </c>
      <c r="I93" s="52">
        <v>964.9</v>
      </c>
      <c r="J93" s="52">
        <v>965.9</v>
      </c>
      <c r="K93" s="52">
        <v>968.2</v>
      </c>
      <c r="L93" s="52">
        <v>970.6</v>
      </c>
      <c r="M93" s="52">
        <v>971.4</v>
      </c>
      <c r="N93" s="52">
        <v>971.3</v>
      </c>
      <c r="O93" s="52">
        <v>972.1</v>
      </c>
      <c r="P93" s="52">
        <v>974.9</v>
      </c>
      <c r="Q93" s="52">
        <v>978.6</v>
      </c>
      <c r="R93" s="52">
        <v>980.9</v>
      </c>
      <c r="S93" s="52">
        <v>981.4</v>
      </c>
      <c r="T93" s="52">
        <v>980.4</v>
      </c>
      <c r="U93" s="52">
        <v>980.8</v>
      </c>
      <c r="V93" s="52">
        <v>981.5</v>
      </c>
      <c r="W93" s="52">
        <v>979.5</v>
      </c>
      <c r="X93" s="52">
        <v>976.3</v>
      </c>
    </row>
    <row r="94" spans="1:24" s="112" customFormat="1" ht="18" x14ac:dyDescent="0.45">
      <c r="A94" s="57" t="s">
        <v>116</v>
      </c>
      <c r="B94" s="52">
        <v>960</v>
      </c>
      <c r="C94" s="52">
        <v>954.5</v>
      </c>
      <c r="D94" s="52">
        <v>950.1</v>
      </c>
      <c r="E94" s="52">
        <v>949.3</v>
      </c>
      <c r="F94" s="22">
        <v>951.5</v>
      </c>
      <c r="G94" s="22">
        <v>953.8</v>
      </c>
      <c r="H94" s="22">
        <v>955.2</v>
      </c>
      <c r="I94" s="22">
        <v>957.5</v>
      </c>
      <c r="J94" s="22">
        <v>958.5</v>
      </c>
      <c r="K94" s="22">
        <v>958.2</v>
      </c>
      <c r="L94" s="22">
        <v>958.3</v>
      </c>
      <c r="M94" s="52">
        <v>957.3</v>
      </c>
      <c r="N94" s="52">
        <v>956.4</v>
      </c>
      <c r="O94" s="52">
        <v>956.3</v>
      </c>
      <c r="P94" s="52">
        <v>957.6</v>
      </c>
      <c r="Q94" s="52">
        <v>960.7</v>
      </c>
      <c r="R94" s="52">
        <v>964.4</v>
      </c>
      <c r="S94" s="52">
        <v>967.2</v>
      </c>
      <c r="T94" s="52">
        <v>969.7</v>
      </c>
      <c r="U94" s="52">
        <v>974</v>
      </c>
      <c r="V94" s="52">
        <v>982</v>
      </c>
      <c r="W94" s="52">
        <v>992.6</v>
      </c>
      <c r="X94" s="52">
        <v>997.7</v>
      </c>
    </row>
    <row r="95" spans="1:24" s="112" customFormat="1" x14ac:dyDescent="0.45">
      <c r="A95" s="57" t="s">
        <v>117</v>
      </c>
      <c r="B95" s="52">
        <v>1185.8</v>
      </c>
      <c r="C95" s="52">
        <v>1172.0999999999999</v>
      </c>
      <c r="D95" s="52">
        <v>1159</v>
      </c>
      <c r="E95" s="52">
        <v>1147.5999999999999</v>
      </c>
      <c r="F95" s="52">
        <v>1137.7</v>
      </c>
      <c r="G95" s="52">
        <v>1128</v>
      </c>
      <c r="H95" s="52">
        <v>1119.2</v>
      </c>
      <c r="I95" s="52">
        <v>1113.3</v>
      </c>
      <c r="J95" s="52">
        <v>1110.3</v>
      </c>
      <c r="K95" s="52">
        <v>1109.0999999999999</v>
      </c>
      <c r="L95" s="52">
        <v>1107.5999999999999</v>
      </c>
      <c r="M95" s="52">
        <v>1100.8</v>
      </c>
      <c r="N95" s="52">
        <v>1091.5</v>
      </c>
      <c r="O95" s="52">
        <v>1083.0999999999999</v>
      </c>
      <c r="P95" s="52">
        <v>1075.5</v>
      </c>
      <c r="Q95" s="52">
        <v>1068</v>
      </c>
      <c r="R95" s="52">
        <v>1060</v>
      </c>
      <c r="S95" s="52">
        <v>1051</v>
      </c>
      <c r="T95" s="52">
        <v>1040.5999999999999</v>
      </c>
      <c r="U95" s="52">
        <v>1030.0999999999999</v>
      </c>
      <c r="V95" s="52">
        <v>1019.9</v>
      </c>
      <c r="W95" s="52">
        <v>1007.6</v>
      </c>
      <c r="X95" s="52">
        <v>996.5</v>
      </c>
    </row>
    <row r="96" spans="1:24" s="112" customFormat="1" x14ac:dyDescent="0.45">
      <c r="A96" s="57" t="s">
        <v>118</v>
      </c>
      <c r="B96" s="52">
        <v>369.4</v>
      </c>
      <c r="C96" s="52">
        <v>364</v>
      </c>
      <c r="D96" s="52">
        <v>359.8</v>
      </c>
      <c r="E96" s="22">
        <v>354.2</v>
      </c>
      <c r="F96" s="22">
        <v>347.2</v>
      </c>
      <c r="G96" s="22">
        <v>340.2</v>
      </c>
      <c r="H96" s="22">
        <v>333.7</v>
      </c>
      <c r="I96" s="22">
        <v>329.4</v>
      </c>
      <c r="J96" s="22">
        <v>326.60000000000002</v>
      </c>
      <c r="K96" s="22">
        <v>324.2</v>
      </c>
      <c r="L96" s="22">
        <v>322.39999999999998</v>
      </c>
      <c r="M96" s="52">
        <v>320</v>
      </c>
      <c r="N96" s="52">
        <v>317.5</v>
      </c>
      <c r="O96" s="52">
        <v>315.5</v>
      </c>
      <c r="P96" s="52">
        <v>312</v>
      </c>
      <c r="Q96" s="52">
        <v>308.3</v>
      </c>
      <c r="R96" s="52">
        <v>305.2</v>
      </c>
      <c r="S96" s="52">
        <v>303.10000000000002</v>
      </c>
      <c r="T96" s="52">
        <v>301.2</v>
      </c>
      <c r="U96" s="52">
        <v>298.10000000000002</v>
      </c>
      <c r="V96" s="52">
        <v>294.8</v>
      </c>
      <c r="W96" s="52">
        <v>292.89999999999998</v>
      </c>
      <c r="X96" s="52">
        <v>290.60000000000002</v>
      </c>
    </row>
    <row r="97" spans="1:24" s="112" customFormat="1" x14ac:dyDescent="0.45">
      <c r="A97" s="57" t="s">
        <v>119</v>
      </c>
      <c r="B97" s="52">
        <v>2130.6999999999998</v>
      </c>
      <c r="C97" s="52">
        <v>2103.1</v>
      </c>
      <c r="D97" s="52">
        <v>2076.6</v>
      </c>
      <c r="E97" s="52">
        <v>2058</v>
      </c>
      <c r="F97" s="22">
        <v>2038.5</v>
      </c>
      <c r="G97" s="22">
        <v>2017.5</v>
      </c>
      <c r="H97" s="22">
        <v>1997.6</v>
      </c>
      <c r="I97" s="22">
        <v>1983</v>
      </c>
      <c r="J97" s="22">
        <v>1973.5</v>
      </c>
      <c r="K97" s="22">
        <v>1967.4</v>
      </c>
      <c r="L97" s="22">
        <v>1959.4</v>
      </c>
      <c r="M97" s="52">
        <v>1951</v>
      </c>
      <c r="N97" s="52">
        <v>1945.8</v>
      </c>
      <c r="O97" s="52">
        <v>1938</v>
      </c>
      <c r="P97" s="52">
        <v>1928.8</v>
      </c>
      <c r="Q97" s="52">
        <v>1921.8</v>
      </c>
      <c r="R97" s="52">
        <v>1914.5</v>
      </c>
      <c r="S97" s="52">
        <v>1904.4</v>
      </c>
      <c r="T97" s="52">
        <v>1892.4</v>
      </c>
      <c r="U97" s="52">
        <v>1882</v>
      </c>
      <c r="V97" s="52">
        <v>1867.9</v>
      </c>
      <c r="W97" s="52">
        <v>1850.1</v>
      </c>
      <c r="X97" s="52">
        <v>1831</v>
      </c>
    </row>
    <row r="98" spans="1:24" s="112" customFormat="1" x14ac:dyDescent="0.45">
      <c r="A98" s="57" t="s">
        <v>147</v>
      </c>
      <c r="B98" s="52">
        <v>1466.9</v>
      </c>
      <c r="C98" s="52">
        <v>1453</v>
      </c>
      <c r="D98" s="52">
        <v>1440.2</v>
      </c>
      <c r="E98" s="22">
        <v>1425.2</v>
      </c>
      <c r="F98" s="22">
        <v>1406.5</v>
      </c>
      <c r="G98" s="22">
        <v>1386.5</v>
      </c>
      <c r="H98" s="22">
        <v>1368.1</v>
      </c>
      <c r="I98" s="22">
        <v>1357.4</v>
      </c>
      <c r="J98" s="52">
        <v>1353</v>
      </c>
      <c r="K98" s="22">
        <v>1350.1</v>
      </c>
      <c r="L98" s="22">
        <v>1346.1</v>
      </c>
      <c r="M98" s="52">
        <v>1342.2</v>
      </c>
      <c r="N98" s="52">
        <v>1341</v>
      </c>
      <c r="O98" s="52">
        <v>1339</v>
      </c>
      <c r="P98" s="52">
        <v>1336.3</v>
      </c>
      <c r="Q98" s="52">
        <v>1333.1</v>
      </c>
      <c r="R98" s="52">
        <v>1330</v>
      </c>
      <c r="S98" s="52">
        <v>1326.3</v>
      </c>
      <c r="T98" s="52">
        <v>1320.1</v>
      </c>
      <c r="U98" s="52">
        <v>1313.6</v>
      </c>
      <c r="V98" s="52">
        <v>1302.8</v>
      </c>
      <c r="W98" s="52">
        <v>1293.9000000000001</v>
      </c>
      <c r="X98" s="52">
        <v>1288.4000000000001</v>
      </c>
    </row>
    <row r="99" spans="1:24" s="112" customFormat="1" x14ac:dyDescent="0.45">
      <c r="A99" s="57" t="s">
        <v>120</v>
      </c>
      <c r="B99" s="52">
        <v>929.3</v>
      </c>
      <c r="C99" s="52">
        <v>917.2</v>
      </c>
      <c r="D99" s="52">
        <v>906.2</v>
      </c>
      <c r="E99" s="22">
        <v>894.4</v>
      </c>
      <c r="F99" s="52">
        <v>880.9</v>
      </c>
      <c r="G99" s="52">
        <v>867.5</v>
      </c>
      <c r="H99" s="22">
        <v>855.8</v>
      </c>
      <c r="I99" s="22">
        <v>847.4</v>
      </c>
      <c r="J99" s="22">
        <v>841.6</v>
      </c>
      <c r="K99" s="22">
        <v>836.9</v>
      </c>
      <c r="L99" s="22">
        <v>831.8</v>
      </c>
      <c r="M99" s="52">
        <v>824.7</v>
      </c>
      <c r="N99" s="52">
        <v>817.9</v>
      </c>
      <c r="O99" s="52">
        <v>812</v>
      </c>
      <c r="P99" s="52">
        <v>807.6</v>
      </c>
      <c r="Q99" s="52">
        <v>804</v>
      </c>
      <c r="R99" s="52">
        <v>799.2</v>
      </c>
      <c r="S99" s="52">
        <v>794.7</v>
      </c>
      <c r="T99" s="52">
        <v>789.7</v>
      </c>
      <c r="U99" s="52">
        <v>784.7</v>
      </c>
      <c r="V99" s="52">
        <v>778.2</v>
      </c>
      <c r="W99" s="52">
        <v>768.6</v>
      </c>
      <c r="X99" s="52">
        <v>759.9</v>
      </c>
    </row>
    <row r="100" spans="1:24" s="112" customFormat="1" x14ac:dyDescent="0.45">
      <c r="A100" s="57" t="s">
        <v>121</v>
      </c>
      <c r="B100" s="52">
        <v>198</v>
      </c>
      <c r="C100" s="52">
        <v>190.6</v>
      </c>
      <c r="D100" s="52">
        <v>184.5</v>
      </c>
      <c r="E100" s="52">
        <v>180</v>
      </c>
      <c r="F100" s="52">
        <v>176</v>
      </c>
      <c r="G100" s="22">
        <v>172.2</v>
      </c>
      <c r="H100" s="22">
        <v>168.6</v>
      </c>
      <c r="I100" s="52">
        <v>165.4</v>
      </c>
      <c r="J100" s="22">
        <v>162.4</v>
      </c>
      <c r="K100" s="52">
        <v>160</v>
      </c>
      <c r="L100" s="22">
        <v>157.69999999999999</v>
      </c>
      <c r="M100" s="52">
        <v>155.4</v>
      </c>
      <c r="N100" s="52">
        <v>153.19999999999999</v>
      </c>
      <c r="O100" s="52">
        <v>150.9</v>
      </c>
      <c r="P100" s="52">
        <v>148.6</v>
      </c>
      <c r="Q100" s="52">
        <v>146.5</v>
      </c>
      <c r="R100" s="52">
        <v>145</v>
      </c>
      <c r="S100" s="52">
        <v>143.69999999999999</v>
      </c>
      <c r="T100" s="52">
        <v>141.4</v>
      </c>
      <c r="U100" s="52">
        <v>139.30000000000001</v>
      </c>
      <c r="V100" s="52">
        <v>138</v>
      </c>
      <c r="W100" s="52">
        <v>136.6</v>
      </c>
      <c r="X100" s="52">
        <v>135.1</v>
      </c>
    </row>
    <row r="101" spans="1:24" s="112" customFormat="1" x14ac:dyDescent="0.45">
      <c r="A101" s="57" t="s">
        <v>122</v>
      </c>
      <c r="B101" s="52">
        <v>564.6</v>
      </c>
      <c r="C101" s="52">
        <v>556.1</v>
      </c>
      <c r="D101" s="52">
        <v>548.6</v>
      </c>
      <c r="E101" s="22">
        <v>540.9</v>
      </c>
      <c r="F101" s="22">
        <v>533.29999999999995</v>
      </c>
      <c r="G101" s="22">
        <v>525.5</v>
      </c>
      <c r="H101" s="22">
        <v>517.29999999999995</v>
      </c>
      <c r="I101" s="22">
        <v>511.4</v>
      </c>
      <c r="J101" s="22">
        <v>507.1</v>
      </c>
      <c r="K101" s="22">
        <v>503.1</v>
      </c>
      <c r="L101" s="52">
        <v>499</v>
      </c>
      <c r="M101" s="52">
        <v>495.2</v>
      </c>
      <c r="N101" s="52">
        <v>491.7</v>
      </c>
      <c r="O101" s="52">
        <v>487.5</v>
      </c>
      <c r="P101" s="52">
        <v>483</v>
      </c>
      <c r="Q101" s="52">
        <v>479</v>
      </c>
      <c r="R101" s="52">
        <v>477</v>
      </c>
      <c r="S101" s="52">
        <v>477.5</v>
      </c>
      <c r="T101" s="52">
        <v>477.3</v>
      </c>
      <c r="U101" s="52">
        <v>474.9</v>
      </c>
      <c r="V101" s="52">
        <v>471.5</v>
      </c>
      <c r="W101" s="52">
        <v>467.70000000000005</v>
      </c>
      <c r="X101" s="52">
        <v>463.3</v>
      </c>
    </row>
    <row r="102" spans="1:24" s="112" customFormat="1" ht="18" x14ac:dyDescent="0.45">
      <c r="A102" s="57" t="s">
        <v>123</v>
      </c>
      <c r="B102" s="52">
        <v>194.2</v>
      </c>
      <c r="C102" s="52">
        <v>192.6</v>
      </c>
      <c r="D102" s="52">
        <v>191.2</v>
      </c>
      <c r="E102" s="22">
        <v>189.5</v>
      </c>
      <c r="F102" s="22">
        <v>187.1</v>
      </c>
      <c r="G102" s="22">
        <v>183.7</v>
      </c>
      <c r="H102" s="22">
        <v>180.5</v>
      </c>
      <c r="I102" s="22">
        <v>179.1</v>
      </c>
      <c r="J102" s="22">
        <v>178.4</v>
      </c>
      <c r="K102" s="22">
        <v>177.8</v>
      </c>
      <c r="L102" s="22">
        <v>176.9</v>
      </c>
      <c r="M102" s="52">
        <v>175.1</v>
      </c>
      <c r="N102" s="52">
        <v>172.8</v>
      </c>
      <c r="O102" s="52">
        <v>170.3</v>
      </c>
      <c r="P102" s="52">
        <v>167.7</v>
      </c>
      <c r="Q102" s="52">
        <v>165.1</v>
      </c>
      <c r="R102" s="52">
        <v>162.69999999999999</v>
      </c>
      <c r="S102" s="52">
        <v>160.4</v>
      </c>
      <c r="T102" s="52">
        <v>157.9</v>
      </c>
      <c r="U102" s="52">
        <v>155.69999999999999</v>
      </c>
      <c r="V102" s="52">
        <v>153.6</v>
      </c>
      <c r="W102" s="52">
        <v>151.1</v>
      </c>
      <c r="X102" s="52">
        <v>148.5</v>
      </c>
    </row>
    <row r="103" spans="1:24" s="112" customFormat="1" ht="18" x14ac:dyDescent="0.45">
      <c r="A103" s="72" t="s">
        <v>124</v>
      </c>
      <c r="B103" s="52">
        <v>59.6</v>
      </c>
      <c r="C103" s="52">
        <v>56.4</v>
      </c>
      <c r="D103" s="52">
        <v>54.2</v>
      </c>
      <c r="E103" s="22">
        <v>52.5</v>
      </c>
      <c r="F103" s="22">
        <v>51.9</v>
      </c>
      <c r="G103" s="22">
        <v>52.1</v>
      </c>
      <c r="H103" s="22">
        <v>52.7</v>
      </c>
      <c r="I103" s="22">
        <v>52.8</v>
      </c>
      <c r="J103" s="22">
        <v>52.5</v>
      </c>
      <c r="K103" s="22">
        <v>51.6</v>
      </c>
      <c r="L103" s="22">
        <v>50.8</v>
      </c>
      <c r="M103" s="52">
        <v>50.5</v>
      </c>
      <c r="N103" s="52">
        <v>50.5</v>
      </c>
      <c r="O103" s="52">
        <v>50.1</v>
      </c>
      <c r="P103" s="52">
        <v>49.8</v>
      </c>
      <c r="Q103" s="52">
        <v>49.4</v>
      </c>
      <c r="R103" s="52">
        <v>48.9</v>
      </c>
      <c r="S103" s="52">
        <v>48.3</v>
      </c>
      <c r="T103" s="52">
        <v>48</v>
      </c>
      <c r="U103" s="52">
        <v>48.3</v>
      </c>
      <c r="V103" s="52">
        <v>48.1</v>
      </c>
      <c r="W103" s="52">
        <v>47.7</v>
      </c>
      <c r="X103" s="52">
        <v>47.9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4"/>
  <sheetViews>
    <sheetView workbookViewId="0">
      <selection activeCell="A4" sqref="A4"/>
    </sheetView>
  </sheetViews>
  <sheetFormatPr defaultRowHeight="14.25" x14ac:dyDescent="0.45"/>
  <cols>
    <col min="1" max="1" width="15.9296875" customWidth="1"/>
  </cols>
  <sheetData>
    <row r="1" spans="1:24" x14ac:dyDescent="0.45">
      <c r="A1" s="92" t="s">
        <v>35</v>
      </c>
      <c r="B1" s="92"/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</row>
    <row r="2" spans="1:24" ht="14.25" customHeight="1" x14ac:dyDescent="0.45">
      <c r="A2" s="93" t="s">
        <v>148</v>
      </c>
      <c r="B2" s="93"/>
      <c r="C2" s="93"/>
      <c r="D2" s="93"/>
      <c r="E2" s="93"/>
      <c r="F2" s="93"/>
      <c r="G2" s="93"/>
      <c r="H2" s="93"/>
      <c r="I2" s="93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</row>
    <row r="3" spans="1:24" x14ac:dyDescent="0.45">
      <c r="A3" s="15" t="s">
        <v>152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</row>
    <row r="4" spans="1:24" x14ac:dyDescent="0.45">
      <c r="A4" s="15" t="s">
        <v>153</v>
      </c>
      <c r="B4" s="15"/>
      <c r="C4" s="15"/>
      <c r="D4" s="15"/>
      <c r="E4" s="15"/>
      <c r="F4" s="15"/>
      <c r="G4" s="16"/>
      <c r="H4" s="15"/>
      <c r="I4" s="15"/>
      <c r="J4" s="15"/>
      <c r="K4" s="15"/>
      <c r="L4" s="16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</row>
    <row r="5" spans="1:24" ht="14.65" thickBot="1" x14ac:dyDescent="0.5">
      <c r="A5" s="18" t="s">
        <v>154</v>
      </c>
      <c r="B5" s="15"/>
      <c r="C5" s="15"/>
      <c r="D5" s="15"/>
      <c r="E5" s="15"/>
      <c r="F5" s="15"/>
      <c r="G5" s="16"/>
      <c r="H5" s="15"/>
      <c r="I5" s="15"/>
      <c r="J5" s="15"/>
      <c r="K5" s="15"/>
      <c r="L5" s="16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</row>
    <row r="6" spans="1:24" s="112" customFormat="1" ht="14.65" thickBot="1" x14ac:dyDescent="0.5">
      <c r="A6" s="82"/>
      <c r="B6" s="11">
        <v>2000</v>
      </c>
      <c r="C6" s="11">
        <v>2001</v>
      </c>
      <c r="D6" s="11">
        <v>2002</v>
      </c>
      <c r="E6" s="11">
        <v>2003</v>
      </c>
      <c r="F6" s="11">
        <v>2004</v>
      </c>
      <c r="G6" s="11">
        <v>2005</v>
      </c>
      <c r="H6" s="11">
        <v>2006</v>
      </c>
      <c r="I6" s="11">
        <v>2007</v>
      </c>
      <c r="J6" s="11">
        <v>2008</v>
      </c>
      <c r="K6" s="11">
        <v>2009</v>
      </c>
      <c r="L6" s="11">
        <v>2010</v>
      </c>
      <c r="M6" s="11">
        <v>2011</v>
      </c>
      <c r="N6" s="11">
        <v>2012</v>
      </c>
      <c r="O6" s="11">
        <v>2013</v>
      </c>
      <c r="P6" s="11">
        <v>2014</v>
      </c>
      <c r="Q6" s="11">
        <v>2015</v>
      </c>
      <c r="R6" s="11">
        <v>2016</v>
      </c>
      <c r="S6" s="82">
        <v>2017</v>
      </c>
      <c r="T6" s="11">
        <v>2018</v>
      </c>
      <c r="U6" s="11">
        <v>2019</v>
      </c>
      <c r="V6" s="82">
        <v>2020</v>
      </c>
      <c r="W6" s="82">
        <v>2021</v>
      </c>
      <c r="X6" s="82">
        <v>2022</v>
      </c>
    </row>
    <row r="7" spans="1:24" s="112" customFormat="1" x14ac:dyDescent="0.45">
      <c r="A7" s="59" t="s">
        <v>40</v>
      </c>
      <c r="B7" s="21">
        <v>60.2</v>
      </c>
      <c r="C7" s="21">
        <v>60.8</v>
      </c>
      <c r="D7" s="21">
        <v>61.5</v>
      </c>
      <c r="E7" s="21">
        <v>62.3</v>
      </c>
      <c r="F7" s="21">
        <v>62.7</v>
      </c>
      <c r="G7" s="21">
        <v>63</v>
      </c>
      <c r="H7" s="21">
        <v>63</v>
      </c>
      <c r="I7" s="21">
        <v>62.9</v>
      </c>
      <c r="J7" s="21">
        <v>62.6</v>
      </c>
      <c r="K7" s="21">
        <v>62</v>
      </c>
      <c r="L7" s="21">
        <v>61.5</v>
      </c>
      <c r="M7" s="21">
        <v>60.9</v>
      </c>
      <c r="N7" s="21">
        <v>60.1</v>
      </c>
      <c r="O7" s="21">
        <v>59.3</v>
      </c>
      <c r="P7" s="21">
        <v>58.4</v>
      </c>
      <c r="Q7" s="21">
        <v>57.5</v>
      </c>
      <c r="R7" s="21">
        <v>56.8</v>
      </c>
      <c r="S7" s="21">
        <v>56.2</v>
      </c>
      <c r="T7" s="21">
        <v>55.6</v>
      </c>
      <c r="U7" s="21">
        <v>56.6</v>
      </c>
      <c r="V7" s="21">
        <v>56.2</v>
      </c>
      <c r="W7" s="21">
        <v>57.4</v>
      </c>
      <c r="X7" s="21">
        <v>57</v>
      </c>
    </row>
    <row r="8" spans="1:24" s="112" customFormat="1" ht="18" x14ac:dyDescent="0.45">
      <c r="A8" s="56" t="s">
        <v>131</v>
      </c>
      <c r="B8" s="85">
        <v>59.9</v>
      </c>
      <c r="C8" s="85">
        <v>60.4</v>
      </c>
      <c r="D8" s="85">
        <v>61.2</v>
      </c>
      <c r="E8" s="85">
        <v>61.8</v>
      </c>
      <c r="F8" s="85">
        <v>62.2</v>
      </c>
      <c r="G8" s="85">
        <v>62.5</v>
      </c>
      <c r="H8" s="85">
        <v>62.6</v>
      </c>
      <c r="I8" s="85">
        <v>62.5</v>
      </c>
      <c r="J8" s="85">
        <v>62.2</v>
      </c>
      <c r="K8" s="85">
        <v>61.7</v>
      </c>
      <c r="L8" s="85">
        <v>61.3</v>
      </c>
      <c r="M8" s="85">
        <v>60.7</v>
      </c>
      <c r="N8" s="85">
        <v>60</v>
      </c>
      <c r="O8" s="85">
        <v>59.3</v>
      </c>
      <c r="P8" s="85">
        <v>58.5</v>
      </c>
      <c r="Q8" s="85">
        <v>57.6</v>
      </c>
      <c r="R8" s="85">
        <v>56.9</v>
      </c>
      <c r="S8" s="85">
        <v>56.2</v>
      </c>
      <c r="T8" s="85">
        <v>55.7</v>
      </c>
      <c r="U8" s="85">
        <v>56.6</v>
      </c>
      <c r="V8" s="85">
        <v>56.2</v>
      </c>
      <c r="W8" s="85">
        <v>57.4</v>
      </c>
      <c r="X8" s="85">
        <v>56.9</v>
      </c>
    </row>
    <row r="9" spans="1:24" s="112" customFormat="1" x14ac:dyDescent="0.45">
      <c r="A9" s="57" t="s">
        <v>41</v>
      </c>
      <c r="B9" s="88">
        <v>57.8</v>
      </c>
      <c r="C9" s="88">
        <v>58.5</v>
      </c>
      <c r="D9" s="88">
        <v>59.6</v>
      </c>
      <c r="E9" s="88">
        <v>60.5</v>
      </c>
      <c r="F9" s="88">
        <v>61.1</v>
      </c>
      <c r="G9" s="88">
        <v>61.6</v>
      </c>
      <c r="H9" s="88">
        <v>61.8</v>
      </c>
      <c r="I9" s="88">
        <v>61.8</v>
      </c>
      <c r="J9" s="88">
        <v>61.7</v>
      </c>
      <c r="K9" s="88">
        <v>61.3</v>
      </c>
      <c r="L9" s="88">
        <v>60.8</v>
      </c>
      <c r="M9" s="88">
        <v>60.3</v>
      </c>
      <c r="N9" s="88">
        <v>59.6</v>
      </c>
      <c r="O9" s="88">
        <v>58.8</v>
      </c>
      <c r="P9" s="88">
        <v>58</v>
      </c>
      <c r="Q9" s="88">
        <v>57</v>
      </c>
      <c r="R9" s="88">
        <v>56.2</v>
      </c>
      <c r="S9" s="88">
        <v>55.4</v>
      </c>
      <c r="T9" s="88">
        <v>54.8</v>
      </c>
      <c r="U9" s="88">
        <v>55.9</v>
      </c>
      <c r="V9" s="88">
        <v>55.6</v>
      </c>
      <c r="W9" s="88">
        <v>56.9</v>
      </c>
      <c r="X9" s="88">
        <v>56.4</v>
      </c>
    </row>
    <row r="10" spans="1:24" s="112" customFormat="1" x14ac:dyDescent="0.45">
      <c r="A10" s="57" t="s">
        <v>42</v>
      </c>
      <c r="B10" s="88">
        <v>56.9</v>
      </c>
      <c r="C10" s="88">
        <v>57.6</v>
      </c>
      <c r="D10" s="88">
        <v>58.6</v>
      </c>
      <c r="E10" s="88">
        <v>59.6</v>
      </c>
      <c r="F10" s="88">
        <v>60.3</v>
      </c>
      <c r="G10" s="88">
        <v>60.9</v>
      </c>
      <c r="H10" s="88">
        <v>61.2</v>
      </c>
      <c r="I10" s="88">
        <v>61.3</v>
      </c>
      <c r="J10" s="88">
        <v>61.2</v>
      </c>
      <c r="K10" s="88">
        <v>60.8</v>
      </c>
      <c r="L10" s="88">
        <v>60.3</v>
      </c>
      <c r="M10" s="88">
        <v>59.7</v>
      </c>
      <c r="N10" s="88">
        <v>59</v>
      </c>
      <c r="O10" s="88">
        <v>58.2</v>
      </c>
      <c r="P10" s="88">
        <v>57.4</v>
      </c>
      <c r="Q10" s="88">
        <v>56.5</v>
      </c>
      <c r="R10" s="88">
        <v>55.8</v>
      </c>
      <c r="S10" s="88">
        <v>55.1</v>
      </c>
      <c r="T10" s="88">
        <v>54.6</v>
      </c>
      <c r="U10" s="88">
        <v>55.6</v>
      </c>
      <c r="V10" s="88">
        <v>55.3</v>
      </c>
      <c r="W10" s="88">
        <v>56.6</v>
      </c>
      <c r="X10" s="88">
        <v>56.1</v>
      </c>
    </row>
    <row r="11" spans="1:24" s="112" customFormat="1" x14ac:dyDescent="0.45">
      <c r="A11" s="57" t="s">
        <v>43</v>
      </c>
      <c r="B11" s="88">
        <v>58.8</v>
      </c>
      <c r="C11" s="88">
        <v>59.2</v>
      </c>
      <c r="D11" s="88">
        <v>59.9</v>
      </c>
      <c r="E11" s="88">
        <v>60.7</v>
      </c>
      <c r="F11" s="88">
        <v>61</v>
      </c>
      <c r="G11" s="88">
        <v>61.3</v>
      </c>
      <c r="H11" s="88">
        <v>61.4</v>
      </c>
      <c r="I11" s="88">
        <v>61.2</v>
      </c>
      <c r="J11" s="88">
        <v>60.9</v>
      </c>
      <c r="K11" s="88">
        <v>60.3</v>
      </c>
      <c r="L11" s="88">
        <v>59.7</v>
      </c>
      <c r="M11" s="88">
        <v>59</v>
      </c>
      <c r="N11" s="88">
        <v>58.1</v>
      </c>
      <c r="O11" s="88">
        <v>57.3</v>
      </c>
      <c r="P11" s="88">
        <v>56.4</v>
      </c>
      <c r="Q11" s="88">
        <v>55.5</v>
      </c>
      <c r="R11" s="88">
        <v>54.7</v>
      </c>
      <c r="S11" s="88">
        <v>54.1</v>
      </c>
      <c r="T11" s="88">
        <v>53.5</v>
      </c>
      <c r="U11" s="88">
        <v>54.7</v>
      </c>
      <c r="V11" s="88">
        <v>54.4</v>
      </c>
      <c r="W11" s="88">
        <v>55.8</v>
      </c>
      <c r="X11" s="88">
        <v>55.5</v>
      </c>
    </row>
    <row r="12" spans="1:24" s="112" customFormat="1" x14ac:dyDescent="0.45">
      <c r="A12" s="57" t="s">
        <v>44</v>
      </c>
      <c r="B12" s="88">
        <v>56.8</v>
      </c>
      <c r="C12" s="88">
        <v>57.4</v>
      </c>
      <c r="D12" s="88">
        <v>58.4</v>
      </c>
      <c r="E12" s="88">
        <v>59.3</v>
      </c>
      <c r="F12" s="88">
        <v>59.9</v>
      </c>
      <c r="G12" s="88">
        <v>60.4</v>
      </c>
      <c r="H12" s="88">
        <v>60.7</v>
      </c>
      <c r="I12" s="88">
        <v>60.7</v>
      </c>
      <c r="J12" s="88">
        <v>60.7</v>
      </c>
      <c r="K12" s="88">
        <v>60.3</v>
      </c>
      <c r="L12" s="88">
        <v>60</v>
      </c>
      <c r="M12" s="88">
        <v>59.7</v>
      </c>
      <c r="N12" s="88">
        <v>59.1</v>
      </c>
      <c r="O12" s="88">
        <v>58.4</v>
      </c>
      <c r="P12" s="88">
        <v>57.7</v>
      </c>
      <c r="Q12" s="88">
        <v>56.9</v>
      </c>
      <c r="R12" s="88">
        <v>56.2</v>
      </c>
      <c r="S12" s="88">
        <v>55.6</v>
      </c>
      <c r="T12" s="88">
        <v>55</v>
      </c>
      <c r="U12" s="88">
        <v>56</v>
      </c>
      <c r="V12" s="88">
        <v>55.6</v>
      </c>
      <c r="W12" s="88">
        <v>56.9</v>
      </c>
      <c r="X12" s="88">
        <v>56.4</v>
      </c>
    </row>
    <row r="13" spans="1:24" s="112" customFormat="1" x14ac:dyDescent="0.45">
      <c r="A13" s="57" t="s">
        <v>45</v>
      </c>
      <c r="B13" s="88">
        <v>58.2</v>
      </c>
      <c r="C13" s="88">
        <v>58.7</v>
      </c>
      <c r="D13" s="88">
        <v>59.5</v>
      </c>
      <c r="E13" s="88">
        <v>60.2</v>
      </c>
      <c r="F13" s="88">
        <v>60.5</v>
      </c>
      <c r="G13" s="88">
        <v>60.8</v>
      </c>
      <c r="H13" s="88">
        <v>60.9</v>
      </c>
      <c r="I13" s="88">
        <v>60.9</v>
      </c>
      <c r="J13" s="88">
        <v>60.8</v>
      </c>
      <c r="K13" s="88">
        <v>60.3</v>
      </c>
      <c r="L13" s="88">
        <v>59.7</v>
      </c>
      <c r="M13" s="88">
        <v>59.1</v>
      </c>
      <c r="N13" s="88">
        <v>58.4</v>
      </c>
      <c r="O13" s="88">
        <v>57.5</v>
      </c>
      <c r="P13" s="88">
        <v>56.7</v>
      </c>
      <c r="Q13" s="88">
        <v>55.7</v>
      </c>
      <c r="R13" s="88">
        <v>55</v>
      </c>
      <c r="S13" s="88">
        <v>54.3</v>
      </c>
      <c r="T13" s="88">
        <v>53.8</v>
      </c>
      <c r="U13" s="88">
        <v>54.9</v>
      </c>
      <c r="V13" s="88">
        <v>54.6</v>
      </c>
      <c r="W13" s="88">
        <v>55.9</v>
      </c>
      <c r="X13" s="88">
        <v>55.6</v>
      </c>
    </row>
    <row r="14" spans="1:24" s="112" customFormat="1" x14ac:dyDescent="0.45">
      <c r="A14" s="57" t="s">
        <v>46</v>
      </c>
      <c r="B14" s="88">
        <v>59</v>
      </c>
      <c r="C14" s="88">
        <v>59.4</v>
      </c>
      <c r="D14" s="88">
        <v>60</v>
      </c>
      <c r="E14" s="88">
        <v>60.8</v>
      </c>
      <c r="F14" s="88">
        <v>61.4</v>
      </c>
      <c r="G14" s="88">
        <v>61.9</v>
      </c>
      <c r="H14" s="88">
        <v>62.1</v>
      </c>
      <c r="I14" s="88">
        <v>62</v>
      </c>
      <c r="J14" s="88">
        <v>61.7</v>
      </c>
      <c r="K14" s="88">
        <v>61.2</v>
      </c>
      <c r="L14" s="88">
        <v>60.6</v>
      </c>
      <c r="M14" s="88">
        <v>60</v>
      </c>
      <c r="N14" s="88">
        <v>59.3</v>
      </c>
      <c r="O14" s="88">
        <v>58.4</v>
      </c>
      <c r="P14" s="88">
        <v>57.8</v>
      </c>
      <c r="Q14" s="88">
        <v>56.9</v>
      </c>
      <c r="R14" s="88">
        <v>56.2</v>
      </c>
      <c r="S14" s="88">
        <v>55.6</v>
      </c>
      <c r="T14" s="88">
        <v>55</v>
      </c>
      <c r="U14" s="88">
        <v>56.1</v>
      </c>
      <c r="V14" s="88">
        <v>56</v>
      </c>
      <c r="W14" s="88">
        <v>57.6</v>
      </c>
      <c r="X14" s="88">
        <v>57</v>
      </c>
    </row>
    <row r="15" spans="1:24" s="112" customFormat="1" x14ac:dyDescent="0.45">
      <c r="A15" s="57" t="s">
        <v>47</v>
      </c>
      <c r="B15" s="88">
        <v>57.9</v>
      </c>
      <c r="C15" s="88">
        <v>58.5</v>
      </c>
      <c r="D15" s="88">
        <v>59.5</v>
      </c>
      <c r="E15" s="88">
        <v>60.6</v>
      </c>
      <c r="F15" s="88">
        <v>61.2</v>
      </c>
      <c r="G15" s="88">
        <v>61.7</v>
      </c>
      <c r="H15" s="88">
        <v>61.8</v>
      </c>
      <c r="I15" s="88">
        <v>61.6</v>
      </c>
      <c r="J15" s="88">
        <v>61.3</v>
      </c>
      <c r="K15" s="88">
        <v>60.5</v>
      </c>
      <c r="L15" s="88">
        <v>59.8</v>
      </c>
      <c r="M15" s="88">
        <v>59</v>
      </c>
      <c r="N15" s="88">
        <v>58</v>
      </c>
      <c r="O15" s="88">
        <v>57</v>
      </c>
      <c r="P15" s="88">
        <v>55.8</v>
      </c>
      <c r="Q15" s="88">
        <v>54.6</v>
      </c>
      <c r="R15" s="88">
        <v>53.6</v>
      </c>
      <c r="S15" s="88">
        <v>52.6</v>
      </c>
      <c r="T15" s="88">
        <v>51.7</v>
      </c>
      <c r="U15" s="88">
        <v>52.5</v>
      </c>
      <c r="V15" s="88">
        <v>52</v>
      </c>
      <c r="W15" s="88">
        <v>53.2</v>
      </c>
      <c r="X15" s="88">
        <v>52.8</v>
      </c>
    </row>
    <row r="16" spans="1:24" s="112" customFormat="1" x14ac:dyDescent="0.45">
      <c r="A16" s="57" t="s">
        <v>48</v>
      </c>
      <c r="B16" s="88">
        <v>56.8</v>
      </c>
      <c r="C16" s="88">
        <v>57.4</v>
      </c>
      <c r="D16" s="88">
        <v>58.3</v>
      </c>
      <c r="E16" s="88">
        <v>59.3</v>
      </c>
      <c r="F16" s="88">
        <v>59.9</v>
      </c>
      <c r="G16" s="88">
        <v>60.5</v>
      </c>
      <c r="H16" s="88">
        <v>60.7</v>
      </c>
      <c r="I16" s="88">
        <v>60.7</v>
      </c>
      <c r="J16" s="88">
        <v>60.5</v>
      </c>
      <c r="K16" s="88">
        <v>60</v>
      </c>
      <c r="L16" s="88">
        <v>59.6</v>
      </c>
      <c r="M16" s="88">
        <v>59</v>
      </c>
      <c r="N16" s="88">
        <v>58.3</v>
      </c>
      <c r="O16" s="88">
        <v>57.5</v>
      </c>
      <c r="P16" s="88">
        <v>56.7</v>
      </c>
      <c r="Q16" s="88">
        <v>55.9</v>
      </c>
      <c r="R16" s="88">
        <v>55.2</v>
      </c>
      <c r="S16" s="88">
        <v>54.5</v>
      </c>
      <c r="T16" s="88">
        <v>53.7</v>
      </c>
      <c r="U16" s="88">
        <v>54.8</v>
      </c>
      <c r="V16" s="88">
        <v>54.4</v>
      </c>
      <c r="W16" s="88">
        <v>55.7</v>
      </c>
      <c r="X16" s="88">
        <v>55.2</v>
      </c>
    </row>
    <row r="17" spans="1:24" s="112" customFormat="1" x14ac:dyDescent="0.45">
      <c r="A17" s="57" t="s">
        <v>49</v>
      </c>
      <c r="B17" s="88">
        <v>58.1</v>
      </c>
      <c r="C17" s="88">
        <v>58.5</v>
      </c>
      <c r="D17" s="88">
        <v>59.4</v>
      </c>
      <c r="E17" s="88">
        <v>60.3</v>
      </c>
      <c r="F17" s="88">
        <v>60.8</v>
      </c>
      <c r="G17" s="88">
        <v>61.3</v>
      </c>
      <c r="H17" s="88">
        <v>61.4</v>
      </c>
      <c r="I17" s="88">
        <v>61.4</v>
      </c>
      <c r="J17" s="88">
        <v>61.1</v>
      </c>
      <c r="K17" s="88">
        <v>60.6</v>
      </c>
      <c r="L17" s="88">
        <v>60</v>
      </c>
      <c r="M17" s="88">
        <v>59.4</v>
      </c>
      <c r="N17" s="88">
        <v>58.7</v>
      </c>
      <c r="O17" s="88">
        <v>58</v>
      </c>
      <c r="P17" s="88">
        <v>57.2</v>
      </c>
      <c r="Q17" s="88">
        <v>56.3</v>
      </c>
      <c r="R17" s="88">
        <v>55.6</v>
      </c>
      <c r="S17" s="88">
        <v>54.9</v>
      </c>
      <c r="T17" s="88">
        <v>54.2</v>
      </c>
      <c r="U17" s="88">
        <v>55.3</v>
      </c>
      <c r="V17" s="88">
        <v>55.1</v>
      </c>
      <c r="W17" s="88">
        <v>56.5</v>
      </c>
      <c r="X17" s="88">
        <v>56</v>
      </c>
    </row>
    <row r="18" spans="1:24" s="112" customFormat="1" x14ac:dyDescent="0.45">
      <c r="A18" s="57" t="s">
        <v>50</v>
      </c>
      <c r="B18" s="88">
        <v>60.4</v>
      </c>
      <c r="C18" s="88">
        <v>60.8</v>
      </c>
      <c r="D18" s="88">
        <v>61.5</v>
      </c>
      <c r="E18" s="88">
        <v>62.2</v>
      </c>
      <c r="F18" s="88">
        <v>62.7</v>
      </c>
      <c r="G18" s="88">
        <v>62.9</v>
      </c>
      <c r="H18" s="88">
        <v>63</v>
      </c>
      <c r="I18" s="88">
        <v>62.9</v>
      </c>
      <c r="J18" s="88">
        <v>62.7</v>
      </c>
      <c r="K18" s="88">
        <v>62.3</v>
      </c>
      <c r="L18" s="88">
        <v>62</v>
      </c>
      <c r="M18" s="88">
        <v>61.6</v>
      </c>
      <c r="N18" s="88">
        <v>61.1</v>
      </c>
      <c r="O18" s="88">
        <v>60.4</v>
      </c>
      <c r="P18" s="88">
        <v>59.7</v>
      </c>
      <c r="Q18" s="88">
        <v>58.9</v>
      </c>
      <c r="R18" s="88">
        <v>58.3</v>
      </c>
      <c r="S18" s="88">
        <v>57.7</v>
      </c>
      <c r="T18" s="88">
        <v>57.3</v>
      </c>
      <c r="U18" s="88">
        <v>58.3</v>
      </c>
      <c r="V18" s="88">
        <v>58</v>
      </c>
      <c r="W18" s="88">
        <v>59.2</v>
      </c>
      <c r="X18" s="88">
        <v>58.7</v>
      </c>
    </row>
    <row r="19" spans="1:24" s="112" customFormat="1" x14ac:dyDescent="0.45">
      <c r="A19" s="57" t="s">
        <v>51</v>
      </c>
      <c r="B19" s="88">
        <v>58</v>
      </c>
      <c r="C19" s="88">
        <v>58.6</v>
      </c>
      <c r="D19" s="88">
        <v>59.4</v>
      </c>
      <c r="E19" s="88">
        <v>60.1</v>
      </c>
      <c r="F19" s="88">
        <v>60.4</v>
      </c>
      <c r="G19" s="88">
        <v>60.7</v>
      </c>
      <c r="H19" s="88">
        <v>60.9</v>
      </c>
      <c r="I19" s="88">
        <v>60.9</v>
      </c>
      <c r="J19" s="88">
        <v>60.7</v>
      </c>
      <c r="K19" s="88">
        <v>60.1</v>
      </c>
      <c r="L19" s="88">
        <v>59.6</v>
      </c>
      <c r="M19" s="88">
        <v>59.1</v>
      </c>
      <c r="N19" s="88">
        <v>58.3</v>
      </c>
      <c r="O19" s="88">
        <v>57.5</v>
      </c>
      <c r="P19" s="88">
        <v>56.7</v>
      </c>
      <c r="Q19" s="88">
        <v>55.8</v>
      </c>
      <c r="R19" s="88">
        <v>55.1</v>
      </c>
      <c r="S19" s="88">
        <v>54.4</v>
      </c>
      <c r="T19" s="88">
        <v>53.7</v>
      </c>
      <c r="U19" s="88">
        <v>54.8</v>
      </c>
      <c r="V19" s="88">
        <v>54.5</v>
      </c>
      <c r="W19" s="88">
        <v>55.8</v>
      </c>
      <c r="X19" s="88">
        <v>55.4</v>
      </c>
    </row>
    <row r="20" spans="1:24" s="112" customFormat="1" x14ac:dyDescent="0.45">
      <c r="A20" s="57" t="s">
        <v>52</v>
      </c>
      <c r="B20" s="88">
        <v>57.1</v>
      </c>
      <c r="C20" s="88">
        <v>57.5</v>
      </c>
      <c r="D20" s="88">
        <v>58.2</v>
      </c>
      <c r="E20" s="88">
        <v>59</v>
      </c>
      <c r="F20" s="88">
        <v>59.5</v>
      </c>
      <c r="G20" s="88">
        <v>59.9</v>
      </c>
      <c r="H20" s="88">
        <v>60.2</v>
      </c>
      <c r="I20" s="88">
        <v>60.2</v>
      </c>
      <c r="J20" s="88">
        <v>60</v>
      </c>
      <c r="K20" s="88">
        <v>59.6</v>
      </c>
      <c r="L20" s="88">
        <v>59.1</v>
      </c>
      <c r="M20" s="88">
        <v>58.6</v>
      </c>
      <c r="N20" s="88">
        <v>57.9</v>
      </c>
      <c r="O20" s="88">
        <v>57.2</v>
      </c>
      <c r="P20" s="88">
        <v>56.4</v>
      </c>
      <c r="Q20" s="88">
        <v>55.6</v>
      </c>
      <c r="R20" s="88">
        <v>54.9</v>
      </c>
      <c r="S20" s="88">
        <v>54.2</v>
      </c>
      <c r="T20" s="88">
        <v>53.6</v>
      </c>
      <c r="U20" s="88">
        <v>54.7</v>
      </c>
      <c r="V20" s="88">
        <v>54.4</v>
      </c>
      <c r="W20" s="88">
        <v>55.7</v>
      </c>
      <c r="X20" s="88">
        <v>55.4</v>
      </c>
    </row>
    <row r="21" spans="1:24" s="112" customFormat="1" x14ac:dyDescent="0.45">
      <c r="A21" s="57" t="s">
        <v>53</v>
      </c>
      <c r="B21" s="88">
        <v>58.9</v>
      </c>
      <c r="C21" s="88">
        <v>59.6</v>
      </c>
      <c r="D21" s="88">
        <v>60.5</v>
      </c>
      <c r="E21" s="88">
        <v>61.4</v>
      </c>
      <c r="F21" s="88">
        <v>62</v>
      </c>
      <c r="G21" s="88">
        <v>62.5</v>
      </c>
      <c r="H21" s="88">
        <v>62.9</v>
      </c>
      <c r="I21" s="88">
        <v>62.8</v>
      </c>
      <c r="J21" s="88">
        <v>62.6</v>
      </c>
      <c r="K21" s="88">
        <v>62</v>
      </c>
      <c r="L21" s="88">
        <v>61.3</v>
      </c>
      <c r="M21" s="88">
        <v>60.8</v>
      </c>
      <c r="N21" s="88">
        <v>60</v>
      </c>
      <c r="O21" s="88">
        <v>59</v>
      </c>
      <c r="P21" s="88">
        <v>58.2</v>
      </c>
      <c r="Q21" s="88">
        <v>57.2</v>
      </c>
      <c r="R21" s="88">
        <v>56.3</v>
      </c>
      <c r="S21" s="88">
        <v>55.7</v>
      </c>
      <c r="T21" s="88">
        <v>55.1</v>
      </c>
      <c r="U21" s="88">
        <v>56.1</v>
      </c>
      <c r="V21" s="88">
        <v>55.4</v>
      </c>
      <c r="W21" s="88">
        <v>56.6</v>
      </c>
      <c r="X21" s="88">
        <v>56.1</v>
      </c>
    </row>
    <row r="22" spans="1:24" s="112" customFormat="1" x14ac:dyDescent="0.45">
      <c r="A22" s="57" t="s">
        <v>54</v>
      </c>
      <c r="B22" s="88">
        <v>56.7</v>
      </c>
      <c r="C22" s="88">
        <v>57.1</v>
      </c>
      <c r="D22" s="88">
        <v>58</v>
      </c>
      <c r="E22" s="88">
        <v>59</v>
      </c>
      <c r="F22" s="88">
        <v>59.7</v>
      </c>
      <c r="G22" s="88">
        <v>60.2</v>
      </c>
      <c r="H22" s="88">
        <v>60.5</v>
      </c>
      <c r="I22" s="88">
        <v>60.4</v>
      </c>
      <c r="J22" s="88">
        <v>60.3</v>
      </c>
      <c r="K22" s="88">
        <v>59.8</v>
      </c>
      <c r="L22" s="88">
        <v>59.4</v>
      </c>
      <c r="M22" s="88">
        <v>59</v>
      </c>
      <c r="N22" s="88">
        <v>58.6</v>
      </c>
      <c r="O22" s="88">
        <v>58</v>
      </c>
      <c r="P22" s="88">
        <v>57.5</v>
      </c>
      <c r="Q22" s="88">
        <v>56.4</v>
      </c>
      <c r="R22" s="88">
        <v>55.7</v>
      </c>
      <c r="S22" s="88">
        <v>55.1</v>
      </c>
      <c r="T22" s="88">
        <v>54.3</v>
      </c>
      <c r="U22" s="88">
        <v>55.3</v>
      </c>
      <c r="V22" s="88">
        <v>55</v>
      </c>
      <c r="W22" s="88">
        <v>56.4</v>
      </c>
      <c r="X22" s="88">
        <v>55.7</v>
      </c>
    </row>
    <row r="23" spans="1:24" s="112" customFormat="1" x14ac:dyDescent="0.45">
      <c r="A23" s="57" t="s">
        <v>55</v>
      </c>
      <c r="B23" s="88">
        <v>56.9</v>
      </c>
      <c r="C23" s="88">
        <v>57.3</v>
      </c>
      <c r="D23" s="88">
        <v>58.1</v>
      </c>
      <c r="E23" s="88">
        <v>59</v>
      </c>
      <c r="F23" s="88">
        <v>59.6</v>
      </c>
      <c r="G23" s="88">
        <v>60.1</v>
      </c>
      <c r="H23" s="88">
        <v>60.2</v>
      </c>
      <c r="I23" s="88">
        <v>60.2</v>
      </c>
      <c r="J23" s="88">
        <v>60</v>
      </c>
      <c r="K23" s="88">
        <v>59.5</v>
      </c>
      <c r="L23" s="88">
        <v>59</v>
      </c>
      <c r="M23" s="88">
        <v>58.4</v>
      </c>
      <c r="N23" s="88">
        <v>57.8</v>
      </c>
      <c r="O23" s="88">
        <v>57</v>
      </c>
      <c r="P23" s="88">
        <v>56.2</v>
      </c>
      <c r="Q23" s="88">
        <v>55.3</v>
      </c>
      <c r="R23" s="88">
        <v>54.5</v>
      </c>
      <c r="S23" s="88">
        <v>53.8</v>
      </c>
      <c r="T23" s="88">
        <v>53.3</v>
      </c>
      <c r="U23" s="88">
        <v>54.4</v>
      </c>
      <c r="V23" s="88">
        <v>54.1</v>
      </c>
      <c r="W23" s="88">
        <v>55.4</v>
      </c>
      <c r="X23" s="88">
        <v>55</v>
      </c>
    </row>
    <row r="24" spans="1:24" s="112" customFormat="1" x14ac:dyDescent="0.45">
      <c r="A24" s="57" t="s">
        <v>56</v>
      </c>
      <c r="B24" s="88">
        <v>57.3</v>
      </c>
      <c r="C24" s="88">
        <v>57.8</v>
      </c>
      <c r="D24" s="88">
        <v>58.4</v>
      </c>
      <c r="E24" s="88">
        <v>59.3</v>
      </c>
      <c r="F24" s="88">
        <v>59.7</v>
      </c>
      <c r="G24" s="88">
        <v>60.2</v>
      </c>
      <c r="H24" s="88">
        <v>60.3</v>
      </c>
      <c r="I24" s="88">
        <v>60.2</v>
      </c>
      <c r="J24" s="88">
        <v>60.1</v>
      </c>
      <c r="K24" s="88">
        <v>59.6</v>
      </c>
      <c r="L24" s="88">
        <v>59.1</v>
      </c>
      <c r="M24" s="88">
        <v>58.7</v>
      </c>
      <c r="N24" s="88">
        <v>58</v>
      </c>
      <c r="O24" s="88">
        <v>57.3</v>
      </c>
      <c r="P24" s="88">
        <v>56.7</v>
      </c>
      <c r="Q24" s="88">
        <v>55.9</v>
      </c>
      <c r="R24" s="88">
        <v>55.3</v>
      </c>
      <c r="S24" s="88">
        <v>54.8</v>
      </c>
      <c r="T24" s="88">
        <v>54.3</v>
      </c>
      <c r="U24" s="88">
        <v>55.3</v>
      </c>
      <c r="V24" s="88">
        <v>55.1</v>
      </c>
      <c r="W24" s="88">
        <v>56.4</v>
      </c>
      <c r="X24" s="88">
        <v>56</v>
      </c>
    </row>
    <row r="25" spans="1:24" s="112" customFormat="1" x14ac:dyDescent="0.45">
      <c r="A25" s="57" t="s">
        <v>57</v>
      </c>
      <c r="B25" s="88">
        <v>59.1</v>
      </c>
      <c r="C25" s="88">
        <v>59.5</v>
      </c>
      <c r="D25" s="88">
        <v>60.2</v>
      </c>
      <c r="E25" s="88">
        <v>60.9</v>
      </c>
      <c r="F25" s="88">
        <v>61.1</v>
      </c>
      <c r="G25" s="88">
        <v>61.2</v>
      </c>
      <c r="H25" s="88">
        <v>61.1</v>
      </c>
      <c r="I25" s="88">
        <v>60.9</v>
      </c>
      <c r="J25" s="88">
        <v>60.6</v>
      </c>
      <c r="K25" s="88">
        <v>59.9</v>
      </c>
      <c r="L25" s="88">
        <v>59.2</v>
      </c>
      <c r="M25" s="88">
        <v>58.6</v>
      </c>
      <c r="N25" s="88">
        <v>57.8</v>
      </c>
      <c r="O25" s="88">
        <v>57</v>
      </c>
      <c r="P25" s="88">
        <v>56.3</v>
      </c>
      <c r="Q25" s="88">
        <v>55.4</v>
      </c>
      <c r="R25" s="88">
        <v>54.6</v>
      </c>
      <c r="S25" s="88">
        <v>54</v>
      </c>
      <c r="T25" s="88">
        <v>53.5</v>
      </c>
      <c r="U25" s="88">
        <v>54.4</v>
      </c>
      <c r="V25" s="88">
        <v>54.2</v>
      </c>
      <c r="W25" s="88">
        <v>55.5</v>
      </c>
      <c r="X25" s="88">
        <v>55.3</v>
      </c>
    </row>
    <row r="26" spans="1:24" s="112" customFormat="1" x14ac:dyDescent="0.45">
      <c r="A26" s="57" t="s">
        <v>58</v>
      </c>
      <c r="B26" s="88">
        <v>64.2</v>
      </c>
      <c r="C26" s="88">
        <v>64.7</v>
      </c>
      <c r="D26" s="88">
        <v>65.2</v>
      </c>
      <c r="E26" s="88">
        <v>65.400000000000006</v>
      </c>
      <c r="F26" s="88">
        <v>65.3</v>
      </c>
      <c r="G26" s="88">
        <v>65.2</v>
      </c>
      <c r="H26" s="88">
        <v>65.099999999999994</v>
      </c>
      <c r="I26" s="88">
        <v>64.8</v>
      </c>
      <c r="J26" s="88">
        <v>64.400000000000006</v>
      </c>
      <c r="K26" s="88">
        <v>63.8</v>
      </c>
      <c r="L26" s="88">
        <v>63.4</v>
      </c>
      <c r="M26" s="88">
        <v>62.6</v>
      </c>
      <c r="N26" s="88">
        <v>61.7</v>
      </c>
      <c r="O26" s="88">
        <v>60.9</v>
      </c>
      <c r="P26" s="88">
        <v>60</v>
      </c>
      <c r="Q26" s="88">
        <v>59</v>
      </c>
      <c r="R26" s="88">
        <v>58.3</v>
      </c>
      <c r="S26" s="88">
        <v>57.6</v>
      </c>
      <c r="T26" s="88">
        <v>56.9</v>
      </c>
      <c r="U26" s="88">
        <v>57.7</v>
      </c>
      <c r="V26" s="88">
        <v>57</v>
      </c>
      <c r="W26" s="88">
        <v>57.9</v>
      </c>
      <c r="X26" s="88">
        <v>57.3</v>
      </c>
    </row>
    <row r="27" spans="1:24" s="112" customFormat="1" ht="18" x14ac:dyDescent="0.45">
      <c r="A27" s="37" t="s">
        <v>137</v>
      </c>
      <c r="B27" s="85">
        <v>61.6</v>
      </c>
      <c r="C27" s="85">
        <v>62.1</v>
      </c>
      <c r="D27" s="85">
        <v>62.8</v>
      </c>
      <c r="E27" s="85">
        <v>63.4</v>
      </c>
      <c r="F27" s="85">
        <v>63.7</v>
      </c>
      <c r="G27" s="85">
        <v>64</v>
      </c>
      <c r="H27" s="85">
        <v>63.9</v>
      </c>
      <c r="I27" s="85">
        <v>63.6</v>
      </c>
      <c r="J27" s="85">
        <v>63.2</v>
      </c>
      <c r="K27" s="85">
        <v>62.5</v>
      </c>
      <c r="L27" s="85">
        <v>62</v>
      </c>
      <c r="M27" s="85">
        <v>61.4</v>
      </c>
      <c r="N27" s="85">
        <v>60.7</v>
      </c>
      <c r="O27" s="85">
        <v>60</v>
      </c>
      <c r="P27" s="85">
        <v>59.2</v>
      </c>
      <c r="Q27" s="85">
        <v>58.2</v>
      </c>
      <c r="R27" s="85">
        <v>57.6</v>
      </c>
      <c r="S27" s="85">
        <v>57.1</v>
      </c>
      <c r="T27" s="85">
        <v>56.7</v>
      </c>
      <c r="U27" s="85">
        <v>57.7</v>
      </c>
      <c r="V27" s="85">
        <v>57.4</v>
      </c>
      <c r="W27" s="85">
        <v>58.6</v>
      </c>
      <c r="X27" s="85">
        <v>58.1</v>
      </c>
    </row>
    <row r="28" spans="1:24" s="112" customFormat="1" x14ac:dyDescent="0.45">
      <c r="A28" s="57" t="s">
        <v>59</v>
      </c>
      <c r="B28" s="88">
        <v>61.8</v>
      </c>
      <c r="C28" s="88">
        <v>62.3</v>
      </c>
      <c r="D28" s="88">
        <v>63.1</v>
      </c>
      <c r="E28" s="88">
        <v>63.9</v>
      </c>
      <c r="F28" s="88">
        <v>64.099999999999994</v>
      </c>
      <c r="G28" s="88">
        <v>64.3</v>
      </c>
      <c r="H28" s="88">
        <v>64.099999999999994</v>
      </c>
      <c r="I28" s="88">
        <v>63.6</v>
      </c>
      <c r="J28" s="88">
        <v>62.9</v>
      </c>
      <c r="K28" s="88">
        <v>61.9</v>
      </c>
      <c r="L28" s="88">
        <v>61.1</v>
      </c>
      <c r="M28" s="88">
        <v>60.3</v>
      </c>
      <c r="N28" s="88">
        <v>59.4</v>
      </c>
      <c r="O28" s="88">
        <v>58.5</v>
      </c>
      <c r="P28" s="88">
        <v>57.5</v>
      </c>
      <c r="Q28" s="88">
        <v>56.3</v>
      </c>
      <c r="R28" s="88">
        <v>55.3</v>
      </c>
      <c r="S28" s="88">
        <v>54.4</v>
      </c>
      <c r="T28" s="88">
        <v>53.5</v>
      </c>
      <c r="U28" s="88">
        <v>54.3</v>
      </c>
      <c r="V28" s="88">
        <v>53.9</v>
      </c>
      <c r="W28" s="88">
        <v>55.2</v>
      </c>
      <c r="X28" s="88">
        <v>54.8</v>
      </c>
    </row>
    <row r="29" spans="1:24" s="112" customFormat="1" x14ac:dyDescent="0.45">
      <c r="A29" s="57" t="s">
        <v>60</v>
      </c>
      <c r="B29" s="88">
        <v>64.900000000000006</v>
      </c>
      <c r="C29" s="88">
        <v>65.5</v>
      </c>
      <c r="D29" s="88">
        <v>66.400000000000006</v>
      </c>
      <c r="E29" s="88">
        <v>67.2</v>
      </c>
      <c r="F29" s="88">
        <v>67.400000000000006</v>
      </c>
      <c r="G29" s="88">
        <v>67.5</v>
      </c>
      <c r="H29" s="88">
        <v>67.3</v>
      </c>
      <c r="I29" s="88">
        <v>66.900000000000006</v>
      </c>
      <c r="J29" s="88">
        <v>66.400000000000006</v>
      </c>
      <c r="K29" s="88">
        <v>65.400000000000006</v>
      </c>
      <c r="L29" s="88">
        <v>64.5</v>
      </c>
      <c r="M29" s="88">
        <v>63.7</v>
      </c>
      <c r="N29" s="88">
        <v>62.7</v>
      </c>
      <c r="O29" s="88">
        <v>61.7</v>
      </c>
      <c r="P29" s="88">
        <v>60.6</v>
      </c>
      <c r="Q29" s="88">
        <v>59.4</v>
      </c>
      <c r="R29" s="88">
        <v>58.3</v>
      </c>
      <c r="S29" s="88">
        <v>57.4</v>
      </c>
      <c r="T29" s="88">
        <v>56.5</v>
      </c>
      <c r="U29" s="88">
        <v>57.3</v>
      </c>
      <c r="V29" s="88">
        <v>56.9</v>
      </c>
      <c r="W29" s="88">
        <v>58</v>
      </c>
      <c r="X29" s="88">
        <v>57.5</v>
      </c>
    </row>
    <row r="30" spans="1:24" s="112" customFormat="1" x14ac:dyDescent="0.45">
      <c r="A30" s="57" t="s">
        <v>61</v>
      </c>
      <c r="B30" s="88">
        <v>61.9</v>
      </c>
      <c r="C30" s="88">
        <v>62.2</v>
      </c>
      <c r="D30" s="88">
        <v>62.9</v>
      </c>
      <c r="E30" s="88">
        <v>63.8</v>
      </c>
      <c r="F30" s="88">
        <v>64.2</v>
      </c>
      <c r="G30" s="88">
        <v>64.5</v>
      </c>
      <c r="H30" s="88">
        <v>64.3</v>
      </c>
      <c r="I30" s="88">
        <v>63.8</v>
      </c>
      <c r="J30" s="88">
        <v>63.3</v>
      </c>
      <c r="K30" s="88">
        <v>62.3</v>
      </c>
      <c r="L30" s="88">
        <v>61.4</v>
      </c>
      <c r="M30" s="88">
        <v>60.5</v>
      </c>
      <c r="N30" s="88">
        <v>59.4</v>
      </c>
      <c r="O30" s="88">
        <v>58.4</v>
      </c>
      <c r="P30" s="88">
        <v>57.3</v>
      </c>
      <c r="Q30" s="88">
        <v>56.2</v>
      </c>
      <c r="R30" s="88">
        <v>55.2</v>
      </c>
      <c r="S30" s="88">
        <v>54.4</v>
      </c>
      <c r="T30" s="88">
        <v>53.7</v>
      </c>
      <c r="U30" s="88">
        <v>54.7</v>
      </c>
      <c r="V30" s="88">
        <v>54.4</v>
      </c>
      <c r="W30" s="88">
        <v>55.6</v>
      </c>
      <c r="X30" s="88">
        <v>55.3</v>
      </c>
    </row>
    <row r="31" spans="1:24" s="112" customFormat="1" x14ac:dyDescent="0.45">
      <c r="A31" s="54" t="s">
        <v>62</v>
      </c>
      <c r="B31" s="88"/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</row>
    <row r="32" spans="1:24" s="112" customFormat="1" ht="18" x14ac:dyDescent="0.45">
      <c r="A32" s="60" t="s">
        <v>63</v>
      </c>
      <c r="B32" s="88">
        <v>62.9</v>
      </c>
      <c r="C32" s="88">
        <v>62.8</v>
      </c>
      <c r="D32" s="88">
        <v>63.3</v>
      </c>
      <c r="E32" s="88">
        <v>64.400000000000006</v>
      </c>
      <c r="F32" s="88">
        <v>65.3</v>
      </c>
      <c r="G32" s="88">
        <v>65.8</v>
      </c>
      <c r="H32" s="88">
        <v>65.900000000000006</v>
      </c>
      <c r="I32" s="88">
        <v>65.599999999999994</v>
      </c>
      <c r="J32" s="88">
        <v>64.8</v>
      </c>
      <c r="K32" s="88">
        <v>63.7</v>
      </c>
      <c r="L32" s="88">
        <v>62.9</v>
      </c>
      <c r="M32" s="88">
        <v>62.3</v>
      </c>
      <c r="N32" s="88">
        <v>61.6</v>
      </c>
      <c r="O32" s="88">
        <v>61</v>
      </c>
      <c r="P32" s="88">
        <v>60.2</v>
      </c>
      <c r="Q32" s="88">
        <v>59.3</v>
      </c>
      <c r="R32" s="88">
        <v>58.3</v>
      </c>
      <c r="S32" s="88">
        <v>57.7</v>
      </c>
      <c r="T32" s="88">
        <v>57</v>
      </c>
      <c r="U32" s="88">
        <v>58</v>
      </c>
      <c r="V32" s="88">
        <v>57.8</v>
      </c>
      <c r="W32" s="88">
        <v>59.2</v>
      </c>
      <c r="X32" s="88">
        <v>58.7</v>
      </c>
    </row>
    <row r="33" spans="1:24" s="112" customFormat="1" ht="27" x14ac:dyDescent="0.45">
      <c r="A33" s="43" t="s">
        <v>126</v>
      </c>
      <c r="B33" s="88">
        <v>61.8</v>
      </c>
      <c r="C33" s="88">
        <v>62.2</v>
      </c>
      <c r="D33" s="88">
        <v>62.9</v>
      </c>
      <c r="E33" s="88">
        <v>63.8</v>
      </c>
      <c r="F33" s="88">
        <v>64.2</v>
      </c>
      <c r="G33" s="88">
        <v>64.400000000000006</v>
      </c>
      <c r="H33" s="88">
        <v>64.2</v>
      </c>
      <c r="I33" s="88">
        <v>63.8</v>
      </c>
      <c r="J33" s="88">
        <v>63.2</v>
      </c>
      <c r="K33" s="88">
        <v>62.3</v>
      </c>
      <c r="L33" s="88">
        <v>61.3</v>
      </c>
      <c r="M33" s="88">
        <v>60.4</v>
      </c>
      <c r="N33" s="88">
        <v>59.4</v>
      </c>
      <c r="O33" s="88">
        <v>58.3</v>
      </c>
      <c r="P33" s="88">
        <v>57.2</v>
      </c>
      <c r="Q33" s="88">
        <v>56.1</v>
      </c>
      <c r="R33" s="88">
        <v>55.1</v>
      </c>
      <c r="S33" s="88">
        <v>54.3</v>
      </c>
      <c r="T33" s="88">
        <v>53.6</v>
      </c>
      <c r="U33" s="88">
        <v>54.5</v>
      </c>
      <c r="V33" s="88">
        <v>54.2</v>
      </c>
      <c r="W33" s="88">
        <v>55.5</v>
      </c>
      <c r="X33" s="88">
        <v>55.1</v>
      </c>
    </row>
    <row r="34" spans="1:24" s="112" customFormat="1" x14ac:dyDescent="0.45">
      <c r="A34" s="57" t="s">
        <v>65</v>
      </c>
      <c r="B34" s="88">
        <v>59.3</v>
      </c>
      <c r="C34" s="88">
        <v>59.9</v>
      </c>
      <c r="D34" s="88">
        <v>60.9</v>
      </c>
      <c r="E34" s="88">
        <v>62</v>
      </c>
      <c r="F34" s="88">
        <v>62.5</v>
      </c>
      <c r="G34" s="88">
        <v>63</v>
      </c>
      <c r="H34" s="88">
        <v>63.1</v>
      </c>
      <c r="I34" s="88">
        <v>62.9</v>
      </c>
      <c r="J34" s="88">
        <v>62.6</v>
      </c>
      <c r="K34" s="88">
        <v>61.7</v>
      </c>
      <c r="L34" s="88">
        <v>61</v>
      </c>
      <c r="M34" s="88">
        <v>60.2</v>
      </c>
      <c r="N34" s="88">
        <v>59.2</v>
      </c>
      <c r="O34" s="88">
        <v>58.2</v>
      </c>
      <c r="P34" s="88">
        <v>57.2</v>
      </c>
      <c r="Q34" s="88">
        <v>56</v>
      </c>
      <c r="R34" s="88">
        <v>55.1</v>
      </c>
      <c r="S34" s="88">
        <v>54.3</v>
      </c>
      <c r="T34" s="88">
        <v>53.7</v>
      </c>
      <c r="U34" s="88">
        <v>54.6</v>
      </c>
      <c r="V34" s="88">
        <v>54.2</v>
      </c>
      <c r="W34" s="88">
        <v>55.4</v>
      </c>
      <c r="X34" s="88">
        <v>55.1</v>
      </c>
    </row>
    <row r="35" spans="1:24" s="112" customFormat="1" x14ac:dyDescent="0.45">
      <c r="A35" s="57" t="s">
        <v>66</v>
      </c>
      <c r="B35" s="88">
        <v>62.3</v>
      </c>
      <c r="C35" s="88">
        <v>62.8</v>
      </c>
      <c r="D35" s="88">
        <v>63.5</v>
      </c>
      <c r="E35" s="88">
        <v>64</v>
      </c>
      <c r="F35" s="88">
        <v>64.2</v>
      </c>
      <c r="G35" s="88">
        <v>64.3</v>
      </c>
      <c r="H35" s="88">
        <v>64.2</v>
      </c>
      <c r="I35" s="88">
        <v>63.9</v>
      </c>
      <c r="J35" s="88">
        <v>63.5</v>
      </c>
      <c r="K35" s="88">
        <v>62.9</v>
      </c>
      <c r="L35" s="88">
        <v>62.5</v>
      </c>
      <c r="M35" s="88">
        <v>61.6</v>
      </c>
      <c r="N35" s="88">
        <v>60.8</v>
      </c>
      <c r="O35" s="88">
        <v>59.8</v>
      </c>
      <c r="P35" s="88">
        <v>58.9</v>
      </c>
      <c r="Q35" s="88">
        <v>58</v>
      </c>
      <c r="R35" s="88">
        <v>57.4</v>
      </c>
      <c r="S35" s="88">
        <v>56.9</v>
      </c>
      <c r="T35" s="88">
        <v>56.5</v>
      </c>
      <c r="U35" s="88">
        <v>57.6</v>
      </c>
      <c r="V35" s="88">
        <v>57.3</v>
      </c>
      <c r="W35" s="88">
        <v>58.5</v>
      </c>
      <c r="X35" s="88">
        <v>58.1</v>
      </c>
    </row>
    <row r="36" spans="1:24" s="112" customFormat="1" x14ac:dyDescent="0.45">
      <c r="A36" s="57" t="s">
        <v>67</v>
      </c>
      <c r="B36" s="88">
        <v>60.3</v>
      </c>
      <c r="C36" s="88">
        <v>60.8</v>
      </c>
      <c r="D36" s="88">
        <v>61.6</v>
      </c>
      <c r="E36" s="88">
        <v>62.6</v>
      </c>
      <c r="F36" s="88">
        <v>63.1</v>
      </c>
      <c r="G36" s="88">
        <v>63.5</v>
      </c>
      <c r="H36" s="88">
        <v>63.4</v>
      </c>
      <c r="I36" s="88">
        <v>63.2</v>
      </c>
      <c r="J36" s="88">
        <v>62.9</v>
      </c>
      <c r="K36" s="88">
        <v>62.3</v>
      </c>
      <c r="L36" s="88">
        <v>61.6</v>
      </c>
      <c r="M36" s="88">
        <v>61.2</v>
      </c>
      <c r="N36" s="88">
        <v>60.8</v>
      </c>
      <c r="O36" s="88">
        <v>60.3</v>
      </c>
      <c r="P36" s="88">
        <v>59.7</v>
      </c>
      <c r="Q36" s="88">
        <v>58.9</v>
      </c>
      <c r="R36" s="88">
        <v>58.6</v>
      </c>
      <c r="S36" s="88">
        <v>58.4</v>
      </c>
      <c r="T36" s="88">
        <v>58.3</v>
      </c>
      <c r="U36" s="88">
        <v>59.6</v>
      </c>
      <c r="V36" s="88">
        <v>59.6</v>
      </c>
      <c r="W36" s="88">
        <v>60.9</v>
      </c>
      <c r="X36" s="88">
        <v>60.4</v>
      </c>
    </row>
    <row r="37" spans="1:24" s="112" customFormat="1" x14ac:dyDescent="0.45">
      <c r="A37" s="57" t="s">
        <v>68</v>
      </c>
      <c r="B37" s="88">
        <v>67.900000000000006</v>
      </c>
      <c r="C37" s="88">
        <v>68</v>
      </c>
      <c r="D37" s="88">
        <v>68.599999999999994</v>
      </c>
      <c r="E37" s="88">
        <v>69</v>
      </c>
      <c r="F37" s="88">
        <v>68.900000000000006</v>
      </c>
      <c r="G37" s="88">
        <v>68.599999999999994</v>
      </c>
      <c r="H37" s="88">
        <v>68.2</v>
      </c>
      <c r="I37" s="88">
        <v>67.7</v>
      </c>
      <c r="J37" s="88">
        <v>67</v>
      </c>
      <c r="K37" s="88">
        <v>66.099999999999994</v>
      </c>
      <c r="L37" s="88">
        <v>65.3</v>
      </c>
      <c r="M37" s="88">
        <v>64.400000000000006</v>
      </c>
      <c r="N37" s="88">
        <v>63.5</v>
      </c>
      <c r="O37" s="88">
        <v>62.4</v>
      </c>
      <c r="P37" s="88">
        <v>61.4</v>
      </c>
      <c r="Q37" s="88">
        <v>60.3</v>
      </c>
      <c r="R37" s="88">
        <v>59.5</v>
      </c>
      <c r="S37" s="88">
        <v>58.8</v>
      </c>
      <c r="T37" s="88">
        <v>58.3</v>
      </c>
      <c r="U37" s="88">
        <v>59.1</v>
      </c>
      <c r="V37" s="88">
        <v>58.7</v>
      </c>
      <c r="W37" s="88">
        <v>59.8</v>
      </c>
      <c r="X37" s="88">
        <v>59.4</v>
      </c>
    </row>
    <row r="38" spans="1:24" s="112" customFormat="1" x14ac:dyDescent="0.45">
      <c r="A38" s="57" t="s">
        <v>69</v>
      </c>
      <c r="B38" s="88">
        <v>57.8</v>
      </c>
      <c r="C38" s="88">
        <v>58.1</v>
      </c>
      <c r="D38" s="88">
        <v>58.9</v>
      </c>
      <c r="E38" s="88">
        <v>59.9</v>
      </c>
      <c r="F38" s="88">
        <v>60.4</v>
      </c>
      <c r="G38" s="88">
        <v>60.9</v>
      </c>
      <c r="H38" s="88">
        <v>61</v>
      </c>
      <c r="I38" s="88">
        <v>60.8</v>
      </c>
      <c r="J38" s="88">
        <v>60.4</v>
      </c>
      <c r="K38" s="88">
        <v>59.7</v>
      </c>
      <c r="L38" s="88">
        <v>59</v>
      </c>
      <c r="M38" s="88">
        <v>58.2</v>
      </c>
      <c r="N38" s="88">
        <v>57.3</v>
      </c>
      <c r="O38" s="88">
        <v>56.4</v>
      </c>
      <c r="P38" s="88">
        <v>55.5</v>
      </c>
      <c r="Q38" s="88">
        <v>54.6</v>
      </c>
      <c r="R38" s="88">
        <v>53.8</v>
      </c>
      <c r="S38" s="88">
        <v>53</v>
      </c>
      <c r="T38" s="88">
        <v>52.4</v>
      </c>
      <c r="U38" s="88">
        <v>53.4</v>
      </c>
      <c r="V38" s="88">
        <v>53.2</v>
      </c>
      <c r="W38" s="88">
        <v>54.7</v>
      </c>
      <c r="X38" s="88">
        <v>54.5</v>
      </c>
    </row>
    <row r="39" spans="1:24" s="112" customFormat="1" x14ac:dyDescent="0.45">
      <c r="A39" s="57" t="s">
        <v>70</v>
      </c>
      <c r="B39" s="88">
        <v>57.3</v>
      </c>
      <c r="C39" s="88">
        <v>57.8</v>
      </c>
      <c r="D39" s="88">
        <v>58.6</v>
      </c>
      <c r="E39" s="88">
        <v>59.6</v>
      </c>
      <c r="F39" s="88">
        <v>60.1</v>
      </c>
      <c r="G39" s="88">
        <v>60.6</v>
      </c>
      <c r="H39" s="88">
        <v>60.8</v>
      </c>
      <c r="I39" s="88">
        <v>60.8</v>
      </c>
      <c r="J39" s="88">
        <v>60.5</v>
      </c>
      <c r="K39" s="88">
        <v>59.8</v>
      </c>
      <c r="L39" s="88">
        <v>59.2</v>
      </c>
      <c r="M39" s="88">
        <v>58.5</v>
      </c>
      <c r="N39" s="88">
        <v>57.7</v>
      </c>
      <c r="O39" s="88">
        <v>56.9</v>
      </c>
      <c r="P39" s="88">
        <v>56</v>
      </c>
      <c r="Q39" s="88">
        <v>55</v>
      </c>
      <c r="R39" s="88">
        <v>54.3</v>
      </c>
      <c r="S39" s="88">
        <v>53.8</v>
      </c>
      <c r="T39" s="88">
        <v>53.2</v>
      </c>
      <c r="U39" s="88">
        <v>54.3</v>
      </c>
      <c r="V39" s="88">
        <v>54</v>
      </c>
      <c r="W39" s="88">
        <v>55.4</v>
      </c>
      <c r="X39" s="88">
        <v>54.9</v>
      </c>
    </row>
    <row r="40" spans="1:24" s="112" customFormat="1" x14ac:dyDescent="0.45">
      <c r="A40" s="57" t="s">
        <v>71</v>
      </c>
      <c r="B40" s="88">
        <v>61.7</v>
      </c>
      <c r="C40" s="88">
        <v>62.3</v>
      </c>
      <c r="D40" s="88">
        <v>62.8</v>
      </c>
      <c r="E40" s="88">
        <v>63.2</v>
      </c>
      <c r="F40" s="88">
        <v>63.4</v>
      </c>
      <c r="G40" s="88">
        <v>63.4</v>
      </c>
      <c r="H40" s="88">
        <v>63.4</v>
      </c>
      <c r="I40" s="88">
        <v>63.2</v>
      </c>
      <c r="J40" s="88">
        <v>63</v>
      </c>
      <c r="K40" s="88">
        <v>62.5</v>
      </c>
      <c r="L40" s="88">
        <v>62.4</v>
      </c>
      <c r="M40" s="88">
        <v>62</v>
      </c>
      <c r="N40" s="88">
        <v>61.5</v>
      </c>
      <c r="O40" s="88">
        <v>61.1</v>
      </c>
      <c r="P40" s="88">
        <v>60.4</v>
      </c>
      <c r="Q40" s="88">
        <v>59.5</v>
      </c>
      <c r="R40" s="88">
        <v>59</v>
      </c>
      <c r="S40" s="88">
        <v>58.7</v>
      </c>
      <c r="T40" s="88">
        <v>58.4</v>
      </c>
      <c r="U40" s="88">
        <v>59.3</v>
      </c>
      <c r="V40" s="88">
        <v>58.9</v>
      </c>
      <c r="W40" s="88">
        <v>60</v>
      </c>
      <c r="X40" s="88">
        <v>59.4</v>
      </c>
    </row>
    <row r="41" spans="1:24" s="112" customFormat="1" ht="18" x14ac:dyDescent="0.45">
      <c r="A41" s="56" t="s">
        <v>151</v>
      </c>
      <c r="B41" s="85">
        <v>58.6</v>
      </c>
      <c r="C41" s="85">
        <v>59.2</v>
      </c>
      <c r="D41" s="85">
        <v>60.1</v>
      </c>
      <c r="E41" s="85">
        <v>60.7</v>
      </c>
      <c r="F41" s="85">
        <v>61</v>
      </c>
      <c r="G41" s="85">
        <v>61.3</v>
      </c>
      <c r="H41" s="85">
        <v>61.5</v>
      </c>
      <c r="I41" s="85">
        <v>61.4</v>
      </c>
      <c r="J41" s="85">
        <v>61.2</v>
      </c>
      <c r="K41" s="85">
        <v>60.8</v>
      </c>
      <c r="L41" s="85">
        <v>60.3</v>
      </c>
      <c r="M41" s="85">
        <v>59.9</v>
      </c>
      <c r="N41" s="85">
        <v>59.2</v>
      </c>
      <c r="O41" s="85">
        <v>58.6</v>
      </c>
      <c r="P41" s="85">
        <v>57.6</v>
      </c>
      <c r="Q41" s="85">
        <v>56.8</v>
      </c>
      <c r="R41" s="85">
        <v>56.2</v>
      </c>
      <c r="S41" s="85">
        <v>55.6</v>
      </c>
      <c r="T41" s="85">
        <v>55.2</v>
      </c>
      <c r="U41" s="85">
        <v>56.2</v>
      </c>
      <c r="V41" s="85">
        <v>56</v>
      </c>
      <c r="W41" s="85">
        <v>57.2</v>
      </c>
      <c r="X41" s="85">
        <v>56.9</v>
      </c>
    </row>
    <row r="42" spans="1:24" s="112" customFormat="1" x14ac:dyDescent="0.45">
      <c r="A42" s="57" t="s">
        <v>72</v>
      </c>
      <c r="B42" s="88">
        <v>56.8</v>
      </c>
      <c r="C42" s="88">
        <v>57.5</v>
      </c>
      <c r="D42" s="88">
        <v>58.4</v>
      </c>
      <c r="E42" s="88">
        <v>59.1</v>
      </c>
      <c r="F42" s="88">
        <v>59.4</v>
      </c>
      <c r="G42" s="88">
        <v>59.7</v>
      </c>
      <c r="H42" s="88">
        <v>59.8</v>
      </c>
      <c r="I42" s="88">
        <v>59.7</v>
      </c>
      <c r="J42" s="88">
        <v>59.8</v>
      </c>
      <c r="K42" s="88">
        <v>59.4</v>
      </c>
      <c r="L42" s="88">
        <v>58.9</v>
      </c>
      <c r="M42" s="88">
        <v>58.6</v>
      </c>
      <c r="N42" s="88">
        <v>58.2</v>
      </c>
      <c r="O42" s="88">
        <v>57.8</v>
      </c>
      <c r="P42" s="88">
        <v>57.4</v>
      </c>
      <c r="Q42" s="88">
        <v>56.7</v>
      </c>
      <c r="R42" s="88">
        <v>56.2</v>
      </c>
      <c r="S42" s="88">
        <v>55.7</v>
      </c>
      <c r="T42" s="88">
        <v>55.2</v>
      </c>
      <c r="U42" s="88">
        <v>56.5</v>
      </c>
      <c r="V42" s="88">
        <v>56.2</v>
      </c>
      <c r="W42" s="85">
        <v>57.6</v>
      </c>
      <c r="X42" s="85">
        <v>57</v>
      </c>
    </row>
    <row r="43" spans="1:24" s="112" customFormat="1" x14ac:dyDescent="0.45">
      <c r="A43" s="57" t="s">
        <v>73</v>
      </c>
      <c r="B43" s="88">
        <v>59.2</v>
      </c>
      <c r="C43" s="88">
        <v>59.8</v>
      </c>
      <c r="D43" s="88">
        <v>60.9</v>
      </c>
      <c r="E43" s="88">
        <v>62.2</v>
      </c>
      <c r="F43" s="88">
        <v>63.2</v>
      </c>
      <c r="G43" s="88">
        <v>64.2</v>
      </c>
      <c r="H43" s="88">
        <v>64.8</v>
      </c>
      <c r="I43" s="88">
        <v>64.900000000000006</v>
      </c>
      <c r="J43" s="88">
        <v>64.599999999999994</v>
      </c>
      <c r="K43" s="88">
        <v>64.099999999999994</v>
      </c>
      <c r="L43" s="88">
        <v>63.4</v>
      </c>
      <c r="M43" s="88">
        <v>62.5</v>
      </c>
      <c r="N43" s="88">
        <v>61.4</v>
      </c>
      <c r="O43" s="88">
        <v>60.3</v>
      </c>
      <c r="P43" s="88">
        <v>59.2</v>
      </c>
      <c r="Q43" s="88">
        <v>58</v>
      </c>
      <c r="R43" s="88">
        <v>56.9</v>
      </c>
      <c r="S43" s="88">
        <v>55.9</v>
      </c>
      <c r="T43" s="88">
        <v>55</v>
      </c>
      <c r="U43" s="88">
        <v>55.8</v>
      </c>
      <c r="V43" s="88">
        <v>55.3</v>
      </c>
      <c r="W43" s="88">
        <v>56.5</v>
      </c>
      <c r="X43" s="88">
        <v>56.1</v>
      </c>
    </row>
    <row r="44" spans="1:24" s="112" customFormat="1" x14ac:dyDescent="0.45">
      <c r="A44" s="57" t="s">
        <v>74</v>
      </c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>
        <v>56.1</v>
      </c>
      <c r="Q44" s="88">
        <v>55.3</v>
      </c>
      <c r="R44" s="88">
        <v>54.6</v>
      </c>
      <c r="S44" s="88">
        <v>54</v>
      </c>
      <c r="T44" s="88">
        <v>53.4</v>
      </c>
      <c r="U44" s="88">
        <v>54.4</v>
      </c>
      <c r="V44" s="88">
        <v>54.2</v>
      </c>
      <c r="W44" s="88">
        <v>55.5</v>
      </c>
      <c r="X44" s="88">
        <v>55.4</v>
      </c>
    </row>
    <row r="45" spans="1:24" s="112" customFormat="1" x14ac:dyDescent="0.45">
      <c r="A45" s="57" t="s">
        <v>75</v>
      </c>
      <c r="B45" s="88">
        <v>57.9</v>
      </c>
      <c r="C45" s="88">
        <v>58.6</v>
      </c>
      <c r="D45" s="88">
        <v>59.4</v>
      </c>
      <c r="E45" s="88">
        <v>60</v>
      </c>
      <c r="F45" s="88">
        <v>60.4</v>
      </c>
      <c r="G45" s="88">
        <v>60.7</v>
      </c>
      <c r="H45" s="88">
        <v>60.8</v>
      </c>
      <c r="I45" s="88">
        <v>60.8</v>
      </c>
      <c r="J45" s="88">
        <v>60.6</v>
      </c>
      <c r="K45" s="88">
        <v>60.1</v>
      </c>
      <c r="L45" s="88">
        <v>59.7</v>
      </c>
      <c r="M45" s="88">
        <v>59.3</v>
      </c>
      <c r="N45" s="88">
        <v>58.7</v>
      </c>
      <c r="O45" s="88">
        <v>58.1</v>
      </c>
      <c r="P45" s="88">
        <v>57.3</v>
      </c>
      <c r="Q45" s="88">
        <v>56.5</v>
      </c>
      <c r="R45" s="88">
        <v>55.9</v>
      </c>
      <c r="S45" s="88">
        <v>55.3</v>
      </c>
      <c r="T45" s="88">
        <v>54.8</v>
      </c>
      <c r="U45" s="88">
        <v>55.8</v>
      </c>
      <c r="V45" s="88">
        <v>55.5</v>
      </c>
      <c r="W45" s="88">
        <v>56.7</v>
      </c>
      <c r="X45" s="88">
        <v>56.4</v>
      </c>
    </row>
    <row r="46" spans="1:24" s="112" customFormat="1" x14ac:dyDescent="0.45">
      <c r="A46" s="57" t="s">
        <v>76</v>
      </c>
      <c r="B46" s="88">
        <v>60</v>
      </c>
      <c r="C46" s="88">
        <v>60.6</v>
      </c>
      <c r="D46" s="88">
        <v>61.6</v>
      </c>
      <c r="E46" s="88">
        <v>62</v>
      </c>
      <c r="F46" s="88">
        <v>62.2</v>
      </c>
      <c r="G46" s="88">
        <v>62.3</v>
      </c>
      <c r="H46" s="88">
        <v>62.6</v>
      </c>
      <c r="I46" s="88">
        <v>62.7</v>
      </c>
      <c r="J46" s="88">
        <v>62.5</v>
      </c>
      <c r="K46" s="88">
        <v>62</v>
      </c>
      <c r="L46" s="88">
        <v>61.4</v>
      </c>
      <c r="M46" s="88">
        <v>60.9</v>
      </c>
      <c r="N46" s="88">
        <v>60</v>
      </c>
      <c r="O46" s="88">
        <v>59.1</v>
      </c>
      <c r="P46" s="88">
        <v>58.3</v>
      </c>
      <c r="Q46" s="88">
        <v>57.2</v>
      </c>
      <c r="R46" s="88">
        <v>56.4</v>
      </c>
      <c r="S46" s="88">
        <v>55.8</v>
      </c>
      <c r="T46" s="88">
        <v>55.3</v>
      </c>
      <c r="U46" s="88">
        <v>56</v>
      </c>
      <c r="V46" s="88">
        <v>55.6</v>
      </c>
      <c r="W46" s="88">
        <v>56.8</v>
      </c>
      <c r="X46" s="88">
        <v>56.3</v>
      </c>
    </row>
    <row r="47" spans="1:24" s="112" customFormat="1" x14ac:dyDescent="0.45">
      <c r="A47" s="57" t="s">
        <v>77</v>
      </c>
      <c r="B47" s="88">
        <v>59.1</v>
      </c>
      <c r="C47" s="88">
        <v>59.6</v>
      </c>
      <c r="D47" s="88">
        <v>60.3</v>
      </c>
      <c r="E47" s="88">
        <v>61</v>
      </c>
      <c r="F47" s="88">
        <v>61.4</v>
      </c>
      <c r="G47" s="88">
        <v>61.7</v>
      </c>
      <c r="H47" s="88">
        <v>61.7</v>
      </c>
      <c r="I47" s="88">
        <v>61.6</v>
      </c>
      <c r="J47" s="88">
        <v>61.3</v>
      </c>
      <c r="K47" s="88">
        <v>60.8</v>
      </c>
      <c r="L47" s="88">
        <v>60.4</v>
      </c>
      <c r="M47" s="88">
        <v>59.9</v>
      </c>
      <c r="N47" s="88">
        <v>59.3</v>
      </c>
      <c r="O47" s="88">
        <v>58.6</v>
      </c>
      <c r="P47" s="88">
        <v>58</v>
      </c>
      <c r="Q47" s="88">
        <v>57.3</v>
      </c>
      <c r="R47" s="88">
        <v>56.8</v>
      </c>
      <c r="S47" s="88">
        <v>56.4</v>
      </c>
      <c r="T47" s="88">
        <v>56.1</v>
      </c>
      <c r="U47" s="88">
        <v>57.1</v>
      </c>
      <c r="V47" s="88">
        <v>57</v>
      </c>
      <c r="W47" s="88">
        <v>58.3</v>
      </c>
      <c r="X47" s="88">
        <v>57.9</v>
      </c>
    </row>
    <row r="48" spans="1:24" s="112" customFormat="1" x14ac:dyDescent="0.45">
      <c r="A48" s="57" t="s">
        <v>78</v>
      </c>
      <c r="B48" s="88">
        <v>58.9</v>
      </c>
      <c r="C48" s="88">
        <v>59.6</v>
      </c>
      <c r="D48" s="88">
        <v>60.4</v>
      </c>
      <c r="E48" s="88">
        <v>61</v>
      </c>
      <c r="F48" s="88">
        <v>61.4</v>
      </c>
      <c r="G48" s="88">
        <v>61.6</v>
      </c>
      <c r="H48" s="88">
        <v>61.8</v>
      </c>
      <c r="I48" s="88">
        <v>61.7</v>
      </c>
      <c r="J48" s="88">
        <v>61.6</v>
      </c>
      <c r="K48" s="88">
        <v>61.1</v>
      </c>
      <c r="L48" s="88">
        <v>60.8</v>
      </c>
      <c r="M48" s="88">
        <v>60.2</v>
      </c>
      <c r="N48" s="88">
        <v>59.6</v>
      </c>
      <c r="O48" s="88">
        <v>58.9</v>
      </c>
      <c r="P48" s="88">
        <v>58.2</v>
      </c>
      <c r="Q48" s="88">
        <v>57.3</v>
      </c>
      <c r="R48" s="88">
        <v>56.7</v>
      </c>
      <c r="S48" s="88">
        <v>56.1</v>
      </c>
      <c r="T48" s="88">
        <v>55.6</v>
      </c>
      <c r="U48" s="88">
        <v>56.7</v>
      </c>
      <c r="V48" s="88">
        <v>56.5</v>
      </c>
      <c r="W48" s="88">
        <v>57.8</v>
      </c>
      <c r="X48" s="88">
        <v>57.4</v>
      </c>
    </row>
    <row r="49" spans="1:24" s="112" customFormat="1" x14ac:dyDescent="0.45">
      <c r="A49" s="57" t="s">
        <v>79</v>
      </c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>
        <v>57.2</v>
      </c>
      <c r="Q49" s="88">
        <v>57.4</v>
      </c>
      <c r="R49" s="88">
        <v>57.4</v>
      </c>
      <c r="S49" s="88">
        <v>57.3</v>
      </c>
      <c r="T49" s="88">
        <v>57.2</v>
      </c>
      <c r="U49" s="88">
        <v>58.5</v>
      </c>
      <c r="V49" s="88">
        <v>58.6</v>
      </c>
      <c r="W49" s="88">
        <v>60.1</v>
      </c>
      <c r="X49" s="88">
        <v>59.9</v>
      </c>
    </row>
    <row r="50" spans="1:24" s="112" customFormat="1" ht="18" x14ac:dyDescent="0.45">
      <c r="A50" s="37" t="s">
        <v>139</v>
      </c>
      <c r="B50" s="85">
        <v>57.2</v>
      </c>
      <c r="C50" s="85">
        <v>58.2</v>
      </c>
      <c r="D50" s="85">
        <v>59</v>
      </c>
      <c r="E50" s="85">
        <v>59.7</v>
      </c>
      <c r="F50" s="85">
        <v>60.2</v>
      </c>
      <c r="G50" s="85">
        <v>60.7</v>
      </c>
      <c r="H50" s="85">
        <v>61.2</v>
      </c>
      <c r="I50" s="85">
        <v>61.4</v>
      </c>
      <c r="J50" s="85">
        <v>61.5</v>
      </c>
      <c r="K50" s="85">
        <v>61.2</v>
      </c>
      <c r="L50" s="85">
        <v>61</v>
      </c>
      <c r="M50" s="85">
        <v>60.7</v>
      </c>
      <c r="N50" s="85">
        <v>60.3</v>
      </c>
      <c r="O50" s="85">
        <v>59.8</v>
      </c>
      <c r="P50" s="85">
        <v>59.4</v>
      </c>
      <c r="Q50" s="85">
        <v>58.8</v>
      </c>
      <c r="R50" s="85">
        <v>58.5</v>
      </c>
      <c r="S50" s="85">
        <v>58</v>
      </c>
      <c r="T50" s="85">
        <v>57.7</v>
      </c>
      <c r="U50" s="85">
        <v>58.7</v>
      </c>
      <c r="V50" s="85">
        <v>58.5</v>
      </c>
      <c r="W50" s="85">
        <v>59.7</v>
      </c>
      <c r="X50" s="85">
        <v>59.2</v>
      </c>
    </row>
    <row r="51" spans="1:24" s="112" customFormat="1" x14ac:dyDescent="0.45">
      <c r="A51" s="57" t="s">
        <v>80</v>
      </c>
      <c r="B51" s="88">
        <v>56</v>
      </c>
      <c r="C51" s="88">
        <v>57.4</v>
      </c>
      <c r="D51" s="88">
        <v>58.5</v>
      </c>
      <c r="E51" s="88">
        <v>59.5</v>
      </c>
      <c r="F51" s="88">
        <v>60.2</v>
      </c>
      <c r="G51" s="88">
        <v>60.7</v>
      </c>
      <c r="H51" s="88">
        <v>61.5</v>
      </c>
      <c r="I51" s="88">
        <v>61.8</v>
      </c>
      <c r="J51" s="88">
        <v>62.1</v>
      </c>
      <c r="K51" s="88">
        <v>62.1</v>
      </c>
      <c r="L51" s="88">
        <v>62.2</v>
      </c>
      <c r="M51" s="88">
        <v>62.2</v>
      </c>
      <c r="N51" s="88">
        <v>62.1</v>
      </c>
      <c r="O51" s="88">
        <v>61.8</v>
      </c>
      <c r="P51" s="88">
        <v>61.5</v>
      </c>
      <c r="Q51" s="88">
        <v>61</v>
      </c>
      <c r="R51" s="88">
        <v>60.7</v>
      </c>
      <c r="S51" s="88">
        <v>60.2</v>
      </c>
      <c r="T51" s="88">
        <v>59.8</v>
      </c>
      <c r="U51" s="88">
        <v>60.6</v>
      </c>
      <c r="V51" s="88">
        <v>60.4</v>
      </c>
      <c r="W51" s="85">
        <v>61.3</v>
      </c>
      <c r="X51" s="85">
        <v>60.8</v>
      </c>
    </row>
    <row r="52" spans="1:24" s="112" customFormat="1" x14ac:dyDescent="0.45">
      <c r="A52" s="57" t="s">
        <v>140</v>
      </c>
      <c r="B52" s="88">
        <v>57.5</v>
      </c>
      <c r="C52" s="88">
        <v>56.8</v>
      </c>
      <c r="D52" s="88">
        <v>56.2</v>
      </c>
      <c r="E52" s="88">
        <v>57.1</v>
      </c>
      <c r="F52" s="88">
        <v>58</v>
      </c>
      <c r="G52" s="88">
        <v>59</v>
      </c>
      <c r="H52" s="88">
        <v>60.1</v>
      </c>
      <c r="I52" s="88">
        <v>60.3</v>
      </c>
      <c r="J52" s="88">
        <v>60.4</v>
      </c>
      <c r="K52" s="88">
        <v>60.2</v>
      </c>
      <c r="L52" s="88">
        <v>59.8</v>
      </c>
      <c r="M52" s="88">
        <v>59.5</v>
      </c>
      <c r="N52" s="88">
        <v>59.3</v>
      </c>
      <c r="O52" s="88">
        <v>59.2</v>
      </c>
      <c r="P52" s="88">
        <v>59.1</v>
      </c>
      <c r="Q52" s="88">
        <v>59</v>
      </c>
      <c r="R52" s="88">
        <v>59.4</v>
      </c>
      <c r="S52" s="88">
        <v>59.4</v>
      </c>
      <c r="T52" s="88">
        <v>59.7</v>
      </c>
      <c r="U52" s="88">
        <v>61</v>
      </c>
      <c r="V52" s="88">
        <v>61.3</v>
      </c>
      <c r="W52" s="88">
        <v>62.7</v>
      </c>
      <c r="X52" s="88">
        <v>62.4</v>
      </c>
    </row>
    <row r="53" spans="1:24" s="112" customFormat="1" ht="18" x14ac:dyDescent="0.45">
      <c r="A53" s="13" t="s">
        <v>81</v>
      </c>
      <c r="B53" s="88">
        <v>59</v>
      </c>
      <c r="C53" s="88">
        <v>60</v>
      </c>
      <c r="D53" s="88">
        <v>60.9</v>
      </c>
      <c r="E53" s="88">
        <v>61.5</v>
      </c>
      <c r="F53" s="88">
        <v>62</v>
      </c>
      <c r="G53" s="88">
        <v>62.6</v>
      </c>
      <c r="H53" s="88">
        <v>63.2</v>
      </c>
      <c r="I53" s="88">
        <v>63.4</v>
      </c>
      <c r="J53" s="88">
        <v>63.5</v>
      </c>
      <c r="K53" s="88">
        <v>63.2</v>
      </c>
      <c r="L53" s="88">
        <v>62.7</v>
      </c>
      <c r="M53" s="88">
        <v>62.3</v>
      </c>
      <c r="N53" s="88">
        <v>61.6</v>
      </c>
      <c r="O53" s="88">
        <v>60.9</v>
      </c>
      <c r="P53" s="88">
        <v>60.2</v>
      </c>
      <c r="Q53" s="88">
        <v>59.5</v>
      </c>
      <c r="R53" s="88">
        <v>59</v>
      </c>
      <c r="S53" s="88">
        <v>58.5</v>
      </c>
      <c r="T53" s="88">
        <v>57.9</v>
      </c>
      <c r="U53" s="88">
        <v>58.9</v>
      </c>
      <c r="V53" s="88">
        <v>58.5</v>
      </c>
      <c r="W53" s="88">
        <v>59.7</v>
      </c>
      <c r="X53" s="88">
        <v>58.9</v>
      </c>
    </row>
    <row r="54" spans="1:24" s="112" customFormat="1" ht="18" x14ac:dyDescent="0.45">
      <c r="A54" s="13" t="s">
        <v>82</v>
      </c>
      <c r="B54" s="88">
        <v>57.4</v>
      </c>
      <c r="C54" s="88">
        <v>58.2</v>
      </c>
      <c r="D54" s="88">
        <v>59.1</v>
      </c>
      <c r="E54" s="88">
        <v>60.2</v>
      </c>
      <c r="F54" s="88">
        <v>61.3</v>
      </c>
      <c r="G54" s="88">
        <v>62.1</v>
      </c>
      <c r="H54" s="88">
        <v>62.6</v>
      </c>
      <c r="I54" s="88">
        <v>62.6</v>
      </c>
      <c r="J54" s="88">
        <v>62.6</v>
      </c>
      <c r="K54" s="88">
        <v>62</v>
      </c>
      <c r="L54" s="88">
        <v>61.5</v>
      </c>
      <c r="M54" s="88">
        <v>61.1</v>
      </c>
      <c r="N54" s="88">
        <v>60.4</v>
      </c>
      <c r="O54" s="88">
        <v>59.6</v>
      </c>
      <c r="P54" s="88">
        <v>59.1</v>
      </c>
      <c r="Q54" s="88">
        <v>58.2</v>
      </c>
      <c r="R54" s="88">
        <v>57.7</v>
      </c>
      <c r="S54" s="88">
        <v>57.2</v>
      </c>
      <c r="T54" s="88">
        <v>56.7</v>
      </c>
      <c r="U54" s="88">
        <v>57.7</v>
      </c>
      <c r="V54" s="88">
        <v>57.4</v>
      </c>
      <c r="W54" s="88">
        <v>58.7</v>
      </c>
      <c r="X54" s="88">
        <v>58.3</v>
      </c>
    </row>
    <row r="55" spans="1:24" s="112" customFormat="1" ht="18" x14ac:dyDescent="0.45">
      <c r="A55" s="13" t="s">
        <v>83</v>
      </c>
      <c r="B55" s="88">
        <v>57.1</v>
      </c>
      <c r="C55" s="88">
        <v>57.7</v>
      </c>
      <c r="D55" s="88">
        <v>58.4</v>
      </c>
      <c r="E55" s="88">
        <v>59.2</v>
      </c>
      <c r="F55" s="88">
        <v>59.7</v>
      </c>
      <c r="G55" s="88">
        <v>60</v>
      </c>
      <c r="H55" s="88">
        <v>60.3</v>
      </c>
      <c r="I55" s="88">
        <v>60.2</v>
      </c>
      <c r="J55" s="88">
        <v>60.1</v>
      </c>
      <c r="K55" s="88">
        <v>59.8</v>
      </c>
      <c r="L55" s="88">
        <v>59.6</v>
      </c>
      <c r="M55" s="88">
        <v>59.3</v>
      </c>
      <c r="N55" s="88">
        <v>58.8</v>
      </c>
      <c r="O55" s="88">
        <v>58.3</v>
      </c>
      <c r="P55" s="88">
        <v>57.9</v>
      </c>
      <c r="Q55" s="88">
        <v>57.3</v>
      </c>
      <c r="R55" s="88">
        <v>57</v>
      </c>
      <c r="S55" s="88">
        <v>56.7</v>
      </c>
      <c r="T55" s="88">
        <v>56.3</v>
      </c>
      <c r="U55" s="88">
        <v>57.3</v>
      </c>
      <c r="V55" s="88">
        <v>57</v>
      </c>
      <c r="W55" s="88">
        <v>58.2</v>
      </c>
      <c r="X55" s="88">
        <v>57.7</v>
      </c>
    </row>
    <row r="56" spans="1:24" s="112" customFormat="1" x14ac:dyDescent="0.45">
      <c r="A56" s="13" t="s">
        <v>141</v>
      </c>
      <c r="B56" s="88">
        <v>55.2</v>
      </c>
      <c r="C56" s="88">
        <v>56.5</v>
      </c>
      <c r="D56" s="88">
        <v>56.9</v>
      </c>
      <c r="E56" s="88">
        <v>57.3</v>
      </c>
      <c r="F56" s="88">
        <v>57.8</v>
      </c>
      <c r="G56" s="88">
        <v>58.3</v>
      </c>
      <c r="H56" s="88">
        <v>58.9</v>
      </c>
      <c r="I56" s="88">
        <v>58.8</v>
      </c>
      <c r="J56" s="88">
        <v>58.5</v>
      </c>
      <c r="K56" s="88">
        <v>58</v>
      </c>
      <c r="L56" s="88">
        <v>57.8</v>
      </c>
      <c r="M56" s="88">
        <v>57.2</v>
      </c>
      <c r="N56" s="88">
        <v>56.7</v>
      </c>
      <c r="O56" s="88">
        <v>56.3</v>
      </c>
      <c r="P56" s="88">
        <v>56.2</v>
      </c>
      <c r="Q56" s="88">
        <v>55.9</v>
      </c>
      <c r="R56" s="88">
        <v>55.8</v>
      </c>
      <c r="S56" s="88">
        <v>55.5</v>
      </c>
      <c r="T56" s="88">
        <v>55.4</v>
      </c>
      <c r="U56" s="88">
        <v>56.3</v>
      </c>
      <c r="V56" s="88">
        <v>56.5</v>
      </c>
      <c r="W56" s="88">
        <v>57.5</v>
      </c>
      <c r="X56" s="88">
        <v>57.3</v>
      </c>
    </row>
    <row r="57" spans="1:24" s="112" customFormat="1" x14ac:dyDescent="0.45">
      <c r="A57" s="57" t="s">
        <v>84</v>
      </c>
      <c r="B57" s="88">
        <v>58.3</v>
      </c>
      <c r="C57" s="88">
        <v>59.3</v>
      </c>
      <c r="D57" s="88">
        <v>60.2</v>
      </c>
      <c r="E57" s="88">
        <v>60.7</v>
      </c>
      <c r="F57" s="88">
        <v>61</v>
      </c>
      <c r="G57" s="88">
        <v>61.2</v>
      </c>
      <c r="H57" s="88">
        <v>61.5</v>
      </c>
      <c r="I57" s="88">
        <v>61.7</v>
      </c>
      <c r="J57" s="88">
        <v>61.8</v>
      </c>
      <c r="K57" s="88">
        <v>61.5</v>
      </c>
      <c r="L57" s="88">
        <v>61.2</v>
      </c>
      <c r="M57" s="88">
        <v>60.8</v>
      </c>
      <c r="N57" s="88">
        <v>60.2</v>
      </c>
      <c r="O57" s="88">
        <v>59.6</v>
      </c>
      <c r="P57" s="88">
        <v>58.9</v>
      </c>
      <c r="Q57" s="88">
        <v>58.1</v>
      </c>
      <c r="R57" s="88">
        <v>57.5</v>
      </c>
      <c r="S57" s="88">
        <v>57</v>
      </c>
      <c r="T57" s="88">
        <v>56.7</v>
      </c>
      <c r="U57" s="88">
        <v>57.8</v>
      </c>
      <c r="V57" s="88">
        <v>57.6</v>
      </c>
      <c r="W57" s="88">
        <v>58.9</v>
      </c>
      <c r="X57" s="88">
        <v>58.4</v>
      </c>
    </row>
    <row r="58" spans="1:24" s="112" customFormat="1" ht="18" x14ac:dyDescent="0.45">
      <c r="A58" s="44" t="s">
        <v>142</v>
      </c>
      <c r="B58" s="85">
        <v>59.3</v>
      </c>
      <c r="C58" s="85">
        <v>59.9</v>
      </c>
      <c r="D58" s="85">
        <v>60.8</v>
      </c>
      <c r="E58" s="85">
        <v>61.6</v>
      </c>
      <c r="F58" s="85">
        <v>62.2</v>
      </c>
      <c r="G58" s="85">
        <v>62.6</v>
      </c>
      <c r="H58" s="85">
        <v>62.8</v>
      </c>
      <c r="I58" s="85">
        <v>62.6</v>
      </c>
      <c r="J58" s="85">
        <v>62.4</v>
      </c>
      <c r="K58" s="85">
        <v>61.8</v>
      </c>
      <c r="L58" s="85">
        <v>61.2</v>
      </c>
      <c r="M58" s="85">
        <v>60.5</v>
      </c>
      <c r="N58" s="85">
        <v>59.7</v>
      </c>
      <c r="O58" s="85">
        <v>58.9</v>
      </c>
      <c r="P58" s="85">
        <v>57.9</v>
      </c>
      <c r="Q58" s="85">
        <v>56.9</v>
      </c>
      <c r="R58" s="85">
        <v>56.1</v>
      </c>
      <c r="S58" s="85">
        <v>55.3</v>
      </c>
      <c r="T58" s="85">
        <v>54.7</v>
      </c>
      <c r="U58" s="85">
        <v>55.6</v>
      </c>
      <c r="V58" s="85">
        <v>55.2</v>
      </c>
      <c r="W58" s="85">
        <v>56.4</v>
      </c>
      <c r="X58" s="85">
        <v>55.9</v>
      </c>
    </row>
    <row r="59" spans="1:24" s="112" customFormat="1" x14ac:dyDescent="0.45">
      <c r="A59" s="57" t="s">
        <v>85</v>
      </c>
      <c r="B59" s="88">
        <v>57.9</v>
      </c>
      <c r="C59" s="88">
        <v>58.7</v>
      </c>
      <c r="D59" s="88">
        <v>59.7</v>
      </c>
      <c r="E59" s="88">
        <v>60.8</v>
      </c>
      <c r="F59" s="88">
        <v>61.7</v>
      </c>
      <c r="G59" s="88">
        <v>62.4</v>
      </c>
      <c r="H59" s="88">
        <v>62.7</v>
      </c>
      <c r="I59" s="88">
        <v>62.7</v>
      </c>
      <c r="J59" s="88">
        <v>62.6</v>
      </c>
      <c r="K59" s="88">
        <v>62.1</v>
      </c>
      <c r="L59" s="88">
        <v>61.5</v>
      </c>
      <c r="M59" s="88">
        <v>61</v>
      </c>
      <c r="N59" s="88">
        <v>60.2</v>
      </c>
      <c r="O59" s="88">
        <v>59.4</v>
      </c>
      <c r="P59" s="88">
        <v>58.5</v>
      </c>
      <c r="Q59" s="88">
        <v>57.5</v>
      </c>
      <c r="R59" s="88">
        <v>56.6</v>
      </c>
      <c r="S59" s="88">
        <v>55.8</v>
      </c>
      <c r="T59" s="88">
        <v>55.1</v>
      </c>
      <c r="U59" s="88">
        <v>56</v>
      </c>
      <c r="V59" s="88">
        <v>55.6</v>
      </c>
      <c r="W59" s="85">
        <v>56.9</v>
      </c>
      <c r="X59" s="85">
        <v>56.3</v>
      </c>
    </row>
    <row r="60" spans="1:24" s="112" customFormat="1" x14ac:dyDescent="0.45">
      <c r="A60" s="57" t="s">
        <v>86</v>
      </c>
      <c r="B60" s="88">
        <v>60</v>
      </c>
      <c r="C60" s="88">
        <v>60.8</v>
      </c>
      <c r="D60" s="88">
        <v>61.9</v>
      </c>
      <c r="E60" s="88">
        <v>63</v>
      </c>
      <c r="F60" s="88">
        <v>63.8</v>
      </c>
      <c r="G60" s="88">
        <v>64.5</v>
      </c>
      <c r="H60" s="88">
        <v>64.7</v>
      </c>
      <c r="I60" s="88">
        <v>64.599999999999994</v>
      </c>
      <c r="J60" s="88">
        <v>64.2</v>
      </c>
      <c r="K60" s="88">
        <v>63.4</v>
      </c>
      <c r="L60" s="88">
        <v>62.7</v>
      </c>
      <c r="M60" s="88">
        <v>61.8</v>
      </c>
      <c r="N60" s="88">
        <v>60.7</v>
      </c>
      <c r="O60" s="88">
        <v>59.5</v>
      </c>
      <c r="P60" s="88">
        <v>58.2</v>
      </c>
      <c r="Q60" s="88">
        <v>57</v>
      </c>
      <c r="R60" s="88">
        <v>55.8</v>
      </c>
      <c r="S60" s="88">
        <v>54.9</v>
      </c>
      <c r="T60" s="88">
        <v>54.2</v>
      </c>
      <c r="U60" s="88">
        <v>55</v>
      </c>
      <c r="V60" s="88">
        <v>54.5</v>
      </c>
      <c r="W60" s="88">
        <v>55.6</v>
      </c>
      <c r="X60" s="88">
        <v>55.1</v>
      </c>
    </row>
    <row r="61" spans="1:24" s="112" customFormat="1" x14ac:dyDescent="0.45">
      <c r="A61" s="57" t="s">
        <v>87</v>
      </c>
      <c r="B61" s="88">
        <v>59.1</v>
      </c>
      <c r="C61" s="88">
        <v>59.7</v>
      </c>
      <c r="D61" s="88">
        <v>60.5</v>
      </c>
      <c r="E61" s="88">
        <v>61.5</v>
      </c>
      <c r="F61" s="88">
        <v>62.3</v>
      </c>
      <c r="G61" s="88">
        <v>63</v>
      </c>
      <c r="H61" s="88">
        <v>63.3</v>
      </c>
      <c r="I61" s="88">
        <v>63.3</v>
      </c>
      <c r="J61" s="88">
        <v>63</v>
      </c>
      <c r="K61" s="88">
        <v>62.6</v>
      </c>
      <c r="L61" s="88">
        <v>62.1</v>
      </c>
      <c r="M61" s="88">
        <v>61.4</v>
      </c>
      <c r="N61" s="88">
        <v>60.6</v>
      </c>
      <c r="O61" s="88">
        <v>59.7</v>
      </c>
      <c r="P61" s="88">
        <v>58.8</v>
      </c>
      <c r="Q61" s="88">
        <v>57.9</v>
      </c>
      <c r="R61" s="88">
        <v>57.3</v>
      </c>
      <c r="S61" s="88">
        <v>56.7</v>
      </c>
      <c r="T61" s="88">
        <v>55.8</v>
      </c>
      <c r="U61" s="88">
        <v>56.8</v>
      </c>
      <c r="V61" s="88">
        <v>56.2</v>
      </c>
      <c r="W61" s="88">
        <v>57.5</v>
      </c>
      <c r="X61" s="88">
        <v>56.8</v>
      </c>
    </row>
    <row r="62" spans="1:24" s="112" customFormat="1" x14ac:dyDescent="0.45">
      <c r="A62" s="57" t="s">
        <v>88</v>
      </c>
      <c r="B62" s="88">
        <v>58.9</v>
      </c>
      <c r="C62" s="88">
        <v>59.5</v>
      </c>
      <c r="D62" s="88">
        <v>60.4</v>
      </c>
      <c r="E62" s="88">
        <v>61.3</v>
      </c>
      <c r="F62" s="88">
        <v>61.9</v>
      </c>
      <c r="G62" s="88">
        <v>62.5</v>
      </c>
      <c r="H62" s="88">
        <v>62.8</v>
      </c>
      <c r="I62" s="88">
        <v>62.8</v>
      </c>
      <c r="J62" s="88">
        <v>62.8</v>
      </c>
      <c r="K62" s="88">
        <v>62.3</v>
      </c>
      <c r="L62" s="88">
        <v>61.9</v>
      </c>
      <c r="M62" s="88">
        <v>61.3</v>
      </c>
      <c r="N62" s="88">
        <v>60.5</v>
      </c>
      <c r="O62" s="88">
        <v>59.7</v>
      </c>
      <c r="P62" s="88">
        <v>58.9</v>
      </c>
      <c r="Q62" s="88">
        <v>57.9</v>
      </c>
      <c r="R62" s="88">
        <v>57</v>
      </c>
      <c r="S62" s="88">
        <v>56.2</v>
      </c>
      <c r="T62" s="88">
        <v>55.6</v>
      </c>
      <c r="U62" s="88">
        <v>56.4</v>
      </c>
      <c r="V62" s="88">
        <v>56</v>
      </c>
      <c r="W62" s="88">
        <v>57.1</v>
      </c>
      <c r="X62" s="88">
        <v>56.5</v>
      </c>
    </row>
    <row r="63" spans="1:24" s="112" customFormat="1" x14ac:dyDescent="0.45">
      <c r="A63" s="57" t="s">
        <v>89</v>
      </c>
      <c r="B63" s="88">
        <v>61</v>
      </c>
      <c r="C63" s="88">
        <v>61.6</v>
      </c>
      <c r="D63" s="88">
        <v>62.4</v>
      </c>
      <c r="E63" s="88">
        <v>63.4</v>
      </c>
      <c r="F63" s="88">
        <v>63.9</v>
      </c>
      <c r="G63" s="88">
        <v>64.3</v>
      </c>
      <c r="H63" s="88">
        <v>64.400000000000006</v>
      </c>
      <c r="I63" s="88">
        <v>64</v>
      </c>
      <c r="J63" s="88">
        <v>63.5</v>
      </c>
      <c r="K63" s="88">
        <v>62.6</v>
      </c>
      <c r="L63" s="88">
        <v>61.8</v>
      </c>
      <c r="M63" s="88">
        <v>60.8</v>
      </c>
      <c r="N63" s="88">
        <v>59.5</v>
      </c>
      <c r="O63" s="88">
        <v>59</v>
      </c>
      <c r="P63" s="88">
        <v>57.2</v>
      </c>
      <c r="Q63" s="88">
        <v>56.3</v>
      </c>
      <c r="R63" s="88">
        <v>54.9</v>
      </c>
      <c r="S63" s="88">
        <v>54.5</v>
      </c>
      <c r="T63" s="88">
        <v>54</v>
      </c>
      <c r="U63" s="88">
        <v>54.8</v>
      </c>
      <c r="V63" s="88">
        <v>54.5</v>
      </c>
      <c r="W63" s="88">
        <v>55.6</v>
      </c>
      <c r="X63" s="88">
        <v>55.2</v>
      </c>
    </row>
    <row r="64" spans="1:24" s="112" customFormat="1" x14ac:dyDescent="0.45">
      <c r="A64" s="57" t="s">
        <v>90</v>
      </c>
      <c r="B64" s="88">
        <v>58.9</v>
      </c>
      <c r="C64" s="88">
        <v>59.7</v>
      </c>
      <c r="D64" s="88">
        <v>60.6</v>
      </c>
      <c r="E64" s="88">
        <v>61.6</v>
      </c>
      <c r="F64" s="88">
        <v>62.3</v>
      </c>
      <c r="G64" s="88">
        <v>63</v>
      </c>
      <c r="H64" s="88">
        <v>63.2</v>
      </c>
      <c r="I64" s="88">
        <v>63.2</v>
      </c>
      <c r="J64" s="88">
        <v>63.1</v>
      </c>
      <c r="K64" s="88">
        <v>62.5</v>
      </c>
      <c r="L64" s="88">
        <v>62</v>
      </c>
      <c r="M64" s="88">
        <v>61.3</v>
      </c>
      <c r="N64" s="88">
        <v>60.5</v>
      </c>
      <c r="O64" s="88">
        <v>59.6</v>
      </c>
      <c r="P64" s="88">
        <v>58.6</v>
      </c>
      <c r="Q64" s="88">
        <v>57.5</v>
      </c>
      <c r="R64" s="88">
        <v>56.6</v>
      </c>
      <c r="S64" s="88">
        <v>55.6</v>
      </c>
      <c r="T64" s="88">
        <v>54.8</v>
      </c>
      <c r="U64" s="88">
        <v>55.6</v>
      </c>
      <c r="V64" s="88">
        <v>55</v>
      </c>
      <c r="W64" s="88">
        <v>56.1</v>
      </c>
      <c r="X64" s="88">
        <v>55.4</v>
      </c>
    </row>
    <row r="65" spans="1:24" s="112" customFormat="1" x14ac:dyDescent="0.45">
      <c r="A65" s="57" t="s">
        <v>91</v>
      </c>
      <c r="B65" s="88">
        <v>60.3</v>
      </c>
      <c r="C65" s="88">
        <v>60.9</v>
      </c>
      <c r="D65" s="88">
        <v>61.8</v>
      </c>
      <c r="E65" s="88">
        <v>62.6</v>
      </c>
      <c r="F65" s="88">
        <v>63</v>
      </c>
      <c r="G65" s="88">
        <v>63.2</v>
      </c>
      <c r="H65" s="88">
        <v>63.2</v>
      </c>
      <c r="I65" s="88">
        <v>62.8</v>
      </c>
      <c r="J65" s="88">
        <v>62.3</v>
      </c>
      <c r="K65" s="88">
        <v>61.6</v>
      </c>
      <c r="L65" s="88">
        <v>60.8</v>
      </c>
      <c r="M65" s="88">
        <v>60</v>
      </c>
      <c r="N65" s="88">
        <v>59.2</v>
      </c>
      <c r="O65" s="88">
        <v>58.3</v>
      </c>
      <c r="P65" s="88">
        <v>57.4</v>
      </c>
      <c r="Q65" s="88">
        <v>56.4</v>
      </c>
      <c r="R65" s="88">
        <v>55.5</v>
      </c>
      <c r="S65" s="88">
        <v>54.8</v>
      </c>
      <c r="T65" s="88">
        <v>54.2</v>
      </c>
      <c r="U65" s="88">
        <v>55.1</v>
      </c>
      <c r="V65" s="88">
        <v>54.9</v>
      </c>
      <c r="W65" s="88">
        <v>56</v>
      </c>
      <c r="X65" s="88">
        <v>55.6</v>
      </c>
    </row>
    <row r="66" spans="1:24" s="112" customFormat="1" x14ac:dyDescent="0.45">
      <c r="A66" s="57" t="s">
        <v>92</v>
      </c>
      <c r="B66" s="88">
        <v>59.3</v>
      </c>
      <c r="C66" s="88">
        <v>59.9</v>
      </c>
      <c r="D66" s="88">
        <v>60.9</v>
      </c>
      <c r="E66" s="88">
        <v>62</v>
      </c>
      <c r="F66" s="88">
        <v>62.6</v>
      </c>
      <c r="G66" s="88">
        <v>62.9</v>
      </c>
      <c r="H66" s="88">
        <v>63</v>
      </c>
      <c r="I66" s="88">
        <v>62.6</v>
      </c>
      <c r="J66" s="88">
        <v>62</v>
      </c>
      <c r="K66" s="88">
        <v>61.2</v>
      </c>
      <c r="L66" s="88">
        <v>60.3</v>
      </c>
      <c r="M66" s="88">
        <v>59.5</v>
      </c>
      <c r="N66" s="88">
        <v>58.5</v>
      </c>
      <c r="O66" s="88">
        <v>57.4</v>
      </c>
      <c r="P66" s="88">
        <v>56.2</v>
      </c>
      <c r="Q66" s="88">
        <v>55</v>
      </c>
      <c r="R66" s="88">
        <v>53.9</v>
      </c>
      <c r="S66" s="88">
        <v>53</v>
      </c>
      <c r="T66" s="88">
        <v>52.1</v>
      </c>
      <c r="U66" s="88">
        <v>53</v>
      </c>
      <c r="V66" s="88">
        <v>52.5</v>
      </c>
      <c r="W66" s="88">
        <v>53.7</v>
      </c>
      <c r="X66" s="88">
        <v>53.2</v>
      </c>
    </row>
    <row r="67" spans="1:24" s="112" customFormat="1" x14ac:dyDescent="0.45">
      <c r="A67" s="57" t="s">
        <v>93</v>
      </c>
      <c r="B67" s="88">
        <v>58.5</v>
      </c>
      <c r="C67" s="88">
        <v>59.1</v>
      </c>
      <c r="D67" s="88">
        <v>60</v>
      </c>
      <c r="E67" s="88">
        <v>60.7</v>
      </c>
      <c r="F67" s="88">
        <v>61.2</v>
      </c>
      <c r="G67" s="88">
        <v>61.6</v>
      </c>
      <c r="H67" s="88">
        <v>61.7</v>
      </c>
      <c r="I67" s="88">
        <v>61.7</v>
      </c>
      <c r="J67" s="88">
        <v>61.5</v>
      </c>
      <c r="K67" s="88">
        <v>60.9</v>
      </c>
      <c r="L67" s="88">
        <v>60.4</v>
      </c>
      <c r="M67" s="88">
        <v>59.9</v>
      </c>
      <c r="N67" s="88">
        <v>59.1</v>
      </c>
      <c r="O67" s="88">
        <v>58.3</v>
      </c>
      <c r="P67" s="88">
        <v>57.4</v>
      </c>
      <c r="Q67" s="88">
        <v>56.4</v>
      </c>
      <c r="R67" s="88">
        <v>55.6</v>
      </c>
      <c r="S67" s="88">
        <v>54.8</v>
      </c>
      <c r="T67" s="88">
        <v>54.2</v>
      </c>
      <c r="U67" s="88">
        <v>55.1</v>
      </c>
      <c r="V67" s="88">
        <v>54.8</v>
      </c>
      <c r="W67" s="88">
        <v>56</v>
      </c>
      <c r="X67" s="88">
        <v>55.6</v>
      </c>
    </row>
    <row r="68" spans="1:24" s="112" customFormat="1" x14ac:dyDescent="0.45">
      <c r="A68" s="57" t="s">
        <v>94</v>
      </c>
      <c r="B68" s="88">
        <v>59.3</v>
      </c>
      <c r="C68" s="88">
        <v>59.9</v>
      </c>
      <c r="D68" s="88">
        <v>60.9</v>
      </c>
      <c r="E68" s="88">
        <v>61.7</v>
      </c>
      <c r="F68" s="88">
        <v>62.3</v>
      </c>
      <c r="G68" s="88">
        <v>62.7</v>
      </c>
      <c r="H68" s="88">
        <v>62.8</v>
      </c>
      <c r="I68" s="88">
        <v>62.6</v>
      </c>
      <c r="J68" s="88">
        <v>62.3</v>
      </c>
      <c r="K68" s="88">
        <v>61.8</v>
      </c>
      <c r="L68" s="88">
        <v>61.2</v>
      </c>
      <c r="M68" s="88">
        <v>60.5</v>
      </c>
      <c r="N68" s="88">
        <v>59.5</v>
      </c>
      <c r="O68" s="88">
        <v>58.6</v>
      </c>
      <c r="P68" s="88">
        <v>57.6</v>
      </c>
      <c r="Q68" s="88">
        <v>56.5</v>
      </c>
      <c r="R68" s="88">
        <v>55.7</v>
      </c>
      <c r="S68" s="88">
        <v>54.9</v>
      </c>
      <c r="T68" s="88">
        <v>54.2</v>
      </c>
      <c r="U68" s="88">
        <v>55.1</v>
      </c>
      <c r="V68" s="88">
        <v>54.8</v>
      </c>
      <c r="W68" s="88">
        <v>56</v>
      </c>
      <c r="X68" s="88">
        <v>55.5</v>
      </c>
    </row>
    <row r="69" spans="1:24" s="112" customFormat="1" x14ac:dyDescent="0.45">
      <c r="A69" s="57" t="s">
        <v>95</v>
      </c>
      <c r="B69" s="88">
        <v>58.7</v>
      </c>
      <c r="C69" s="88">
        <v>59.1</v>
      </c>
      <c r="D69" s="88">
        <v>59.8</v>
      </c>
      <c r="E69" s="88">
        <v>60.6</v>
      </c>
      <c r="F69" s="88">
        <v>61.1</v>
      </c>
      <c r="G69" s="88">
        <v>61.5</v>
      </c>
      <c r="H69" s="88">
        <v>61.6</v>
      </c>
      <c r="I69" s="88">
        <v>61.4</v>
      </c>
      <c r="J69" s="88">
        <v>61.1</v>
      </c>
      <c r="K69" s="88">
        <v>60.6</v>
      </c>
      <c r="L69" s="88">
        <v>60</v>
      </c>
      <c r="M69" s="88">
        <v>59.4</v>
      </c>
      <c r="N69" s="88">
        <v>58.6</v>
      </c>
      <c r="O69" s="88">
        <v>57.8</v>
      </c>
      <c r="P69" s="88">
        <v>56.9</v>
      </c>
      <c r="Q69" s="88">
        <v>56.1</v>
      </c>
      <c r="R69" s="88">
        <v>55.3</v>
      </c>
      <c r="S69" s="88">
        <v>54.7</v>
      </c>
      <c r="T69" s="88">
        <v>54</v>
      </c>
      <c r="U69" s="88">
        <v>54.9</v>
      </c>
      <c r="V69" s="88">
        <v>54.7</v>
      </c>
      <c r="W69" s="88">
        <v>56</v>
      </c>
      <c r="X69" s="88">
        <v>55.5</v>
      </c>
    </row>
    <row r="70" spans="1:24" s="112" customFormat="1" x14ac:dyDescent="0.45">
      <c r="A70" s="57" t="s">
        <v>96</v>
      </c>
      <c r="B70" s="88">
        <v>61.1</v>
      </c>
      <c r="C70" s="88">
        <v>61.5</v>
      </c>
      <c r="D70" s="88">
        <v>62.2</v>
      </c>
      <c r="E70" s="88">
        <v>62.7</v>
      </c>
      <c r="F70" s="88">
        <v>63</v>
      </c>
      <c r="G70" s="88">
        <v>63.1</v>
      </c>
      <c r="H70" s="88">
        <v>63.1</v>
      </c>
      <c r="I70" s="88">
        <v>62.8</v>
      </c>
      <c r="J70" s="88">
        <v>62.5</v>
      </c>
      <c r="K70" s="88">
        <v>61.9</v>
      </c>
      <c r="L70" s="88">
        <v>61.4</v>
      </c>
      <c r="M70" s="88">
        <v>60.8</v>
      </c>
      <c r="N70" s="88">
        <v>60</v>
      </c>
      <c r="O70" s="88">
        <v>59.1</v>
      </c>
      <c r="P70" s="88">
        <v>58.2</v>
      </c>
      <c r="Q70" s="88">
        <v>57.2</v>
      </c>
      <c r="R70" s="88">
        <v>56.3</v>
      </c>
      <c r="S70" s="88">
        <v>55.6</v>
      </c>
      <c r="T70" s="88">
        <v>55</v>
      </c>
      <c r="U70" s="88">
        <v>56</v>
      </c>
      <c r="V70" s="88">
        <v>55.7</v>
      </c>
      <c r="W70" s="88">
        <v>56.9</v>
      </c>
      <c r="X70" s="88">
        <v>56.4</v>
      </c>
    </row>
    <row r="71" spans="1:24" s="112" customFormat="1" x14ac:dyDescent="0.45">
      <c r="A71" s="57" t="s">
        <v>97</v>
      </c>
      <c r="B71" s="88">
        <v>59.3</v>
      </c>
      <c r="C71" s="88">
        <v>59.8</v>
      </c>
      <c r="D71" s="88">
        <v>60.5</v>
      </c>
      <c r="E71" s="88">
        <v>61.1</v>
      </c>
      <c r="F71" s="88">
        <v>61.5</v>
      </c>
      <c r="G71" s="88">
        <v>61.7</v>
      </c>
      <c r="H71" s="88">
        <v>61.8</v>
      </c>
      <c r="I71" s="88">
        <v>61.7</v>
      </c>
      <c r="J71" s="88">
        <v>61.4</v>
      </c>
      <c r="K71" s="88">
        <v>60.9</v>
      </c>
      <c r="L71" s="88">
        <v>60.4</v>
      </c>
      <c r="M71" s="88">
        <v>59.9</v>
      </c>
      <c r="N71" s="88">
        <v>59.3</v>
      </c>
      <c r="O71" s="88">
        <v>58.6</v>
      </c>
      <c r="P71" s="88">
        <v>57.9</v>
      </c>
      <c r="Q71" s="88">
        <v>57.1</v>
      </c>
      <c r="R71" s="88">
        <v>56.5</v>
      </c>
      <c r="S71" s="88">
        <v>55.9</v>
      </c>
      <c r="T71" s="88">
        <v>55.4</v>
      </c>
      <c r="U71" s="88">
        <v>56.4</v>
      </c>
      <c r="V71" s="88">
        <v>56.2</v>
      </c>
      <c r="W71" s="88">
        <v>57.5</v>
      </c>
      <c r="X71" s="88">
        <v>57</v>
      </c>
    </row>
    <row r="72" spans="1:24" s="112" customFormat="1" x14ac:dyDescent="0.45">
      <c r="A72" s="57" t="s">
        <v>98</v>
      </c>
      <c r="B72" s="88">
        <v>59.6</v>
      </c>
      <c r="C72" s="88">
        <v>60.2</v>
      </c>
      <c r="D72" s="88">
        <v>61</v>
      </c>
      <c r="E72" s="88">
        <v>61.8</v>
      </c>
      <c r="F72" s="88">
        <v>62.4</v>
      </c>
      <c r="G72" s="88">
        <v>62.9</v>
      </c>
      <c r="H72" s="88">
        <v>63</v>
      </c>
      <c r="I72" s="88">
        <v>62.9</v>
      </c>
      <c r="J72" s="88">
        <v>62.6</v>
      </c>
      <c r="K72" s="88">
        <v>62</v>
      </c>
      <c r="L72" s="88">
        <v>61.4</v>
      </c>
      <c r="M72" s="88">
        <v>60.7</v>
      </c>
      <c r="N72" s="88">
        <v>59.8</v>
      </c>
      <c r="O72" s="88">
        <v>58.8</v>
      </c>
      <c r="P72" s="88">
        <v>57.8</v>
      </c>
      <c r="Q72" s="88">
        <v>56.7</v>
      </c>
      <c r="R72" s="88">
        <v>55.7</v>
      </c>
      <c r="S72" s="88">
        <v>54.8</v>
      </c>
      <c r="T72" s="88">
        <v>54</v>
      </c>
      <c r="U72" s="88">
        <v>54.8</v>
      </c>
      <c r="V72" s="88">
        <v>54.3</v>
      </c>
      <c r="W72" s="88">
        <v>55.5</v>
      </c>
      <c r="X72" s="88">
        <v>54.8</v>
      </c>
    </row>
    <row r="73" spans="1:24" s="112" customFormat="1" ht="18" x14ac:dyDescent="0.45">
      <c r="A73" s="37" t="s">
        <v>143</v>
      </c>
      <c r="B73" s="85">
        <v>61.8</v>
      </c>
      <c r="C73" s="85">
        <v>62.4</v>
      </c>
      <c r="D73" s="85">
        <v>63.2</v>
      </c>
      <c r="E73" s="85">
        <v>64</v>
      </c>
      <c r="F73" s="85">
        <v>64.400000000000006</v>
      </c>
      <c r="G73" s="85">
        <v>64.7</v>
      </c>
      <c r="H73" s="85">
        <v>64.599999999999994</v>
      </c>
      <c r="I73" s="85">
        <v>64.3</v>
      </c>
      <c r="J73" s="85">
        <v>63.8</v>
      </c>
      <c r="K73" s="85">
        <v>63.1</v>
      </c>
      <c r="L73" s="85">
        <v>62.3</v>
      </c>
      <c r="M73" s="85">
        <v>61.6</v>
      </c>
      <c r="N73" s="85">
        <v>60.7</v>
      </c>
      <c r="O73" s="85">
        <v>59.7</v>
      </c>
      <c r="P73" s="85">
        <v>58.7</v>
      </c>
      <c r="Q73" s="85">
        <v>57.7</v>
      </c>
      <c r="R73" s="85">
        <v>56.8</v>
      </c>
      <c r="S73" s="85">
        <v>56.1</v>
      </c>
      <c r="T73" s="85">
        <v>55.4</v>
      </c>
      <c r="U73" s="85">
        <v>56.3</v>
      </c>
      <c r="V73" s="85">
        <v>56</v>
      </c>
      <c r="W73" s="85">
        <v>57</v>
      </c>
      <c r="X73" s="85">
        <v>56.6</v>
      </c>
    </row>
    <row r="74" spans="1:24" s="112" customFormat="1" x14ac:dyDescent="0.45">
      <c r="A74" s="57" t="s">
        <v>99</v>
      </c>
      <c r="B74" s="88">
        <v>58.1</v>
      </c>
      <c r="C74" s="88">
        <v>58.6</v>
      </c>
      <c r="D74" s="88">
        <v>59.5</v>
      </c>
      <c r="E74" s="88">
        <v>60.5</v>
      </c>
      <c r="F74" s="88">
        <v>61.1</v>
      </c>
      <c r="G74" s="88">
        <v>61.5</v>
      </c>
      <c r="H74" s="88">
        <v>61.3</v>
      </c>
      <c r="I74" s="88">
        <v>60.9</v>
      </c>
      <c r="J74" s="88">
        <v>60.5</v>
      </c>
      <c r="K74" s="88">
        <v>59.7</v>
      </c>
      <c r="L74" s="88">
        <v>58.8</v>
      </c>
      <c r="M74" s="88">
        <v>57.7</v>
      </c>
      <c r="N74" s="88">
        <v>56.5</v>
      </c>
      <c r="O74" s="88">
        <v>55.4</v>
      </c>
      <c r="P74" s="88">
        <v>54.2</v>
      </c>
      <c r="Q74" s="88">
        <v>53</v>
      </c>
      <c r="R74" s="88">
        <v>52</v>
      </c>
      <c r="S74" s="88">
        <v>51.1</v>
      </c>
      <c r="T74" s="88">
        <v>50.2</v>
      </c>
      <c r="U74" s="88">
        <v>51.1</v>
      </c>
      <c r="V74" s="88">
        <v>50.6</v>
      </c>
      <c r="W74" s="85">
        <v>51.8</v>
      </c>
      <c r="X74" s="85">
        <v>51.3</v>
      </c>
    </row>
    <row r="75" spans="1:24" s="112" customFormat="1" x14ac:dyDescent="0.45">
      <c r="A75" s="57" t="s">
        <v>100</v>
      </c>
      <c r="B75" s="88">
        <v>60.9</v>
      </c>
      <c r="C75" s="88">
        <v>61.5</v>
      </c>
      <c r="D75" s="88">
        <v>62.2</v>
      </c>
      <c r="E75" s="88">
        <v>62.9</v>
      </c>
      <c r="F75" s="88">
        <v>63.2</v>
      </c>
      <c r="G75" s="88">
        <v>63.4</v>
      </c>
      <c r="H75" s="88">
        <v>63.3</v>
      </c>
      <c r="I75" s="88">
        <v>62.9</v>
      </c>
      <c r="J75" s="88">
        <v>62.5</v>
      </c>
      <c r="K75" s="88">
        <v>61.6</v>
      </c>
      <c r="L75" s="88">
        <v>60.9</v>
      </c>
      <c r="M75" s="88">
        <v>60.2</v>
      </c>
      <c r="N75" s="88">
        <v>59.3</v>
      </c>
      <c r="O75" s="88">
        <v>58.3</v>
      </c>
      <c r="P75" s="88">
        <v>57.3</v>
      </c>
      <c r="Q75" s="88">
        <v>56.4</v>
      </c>
      <c r="R75" s="88">
        <v>55.6</v>
      </c>
      <c r="S75" s="88">
        <v>54.9</v>
      </c>
      <c r="T75" s="88">
        <v>54.4</v>
      </c>
      <c r="U75" s="88">
        <v>55.3</v>
      </c>
      <c r="V75" s="88">
        <v>55.1</v>
      </c>
      <c r="W75" s="88">
        <v>56.3</v>
      </c>
      <c r="X75" s="88">
        <v>55.9</v>
      </c>
    </row>
    <row r="76" spans="1:24" s="112" customFormat="1" x14ac:dyDescent="0.45">
      <c r="A76" s="57" t="s">
        <v>101</v>
      </c>
      <c r="B76" s="88">
        <v>66.3</v>
      </c>
      <c r="C76" s="88">
        <v>67</v>
      </c>
      <c r="D76" s="88">
        <v>67.8</v>
      </c>
      <c r="E76" s="88">
        <v>68.599999999999994</v>
      </c>
      <c r="F76" s="88">
        <v>69.099999999999994</v>
      </c>
      <c r="G76" s="88">
        <v>69.3</v>
      </c>
      <c r="H76" s="88">
        <v>69.3</v>
      </c>
      <c r="I76" s="88">
        <v>68.900000000000006</v>
      </c>
      <c r="J76" s="88">
        <v>68.400000000000006</v>
      </c>
      <c r="K76" s="88">
        <v>67.5</v>
      </c>
      <c r="L76" s="88">
        <v>66.7</v>
      </c>
      <c r="M76" s="88">
        <v>66</v>
      </c>
      <c r="N76" s="88">
        <v>65.099999999999994</v>
      </c>
      <c r="O76" s="88">
        <v>64</v>
      </c>
      <c r="P76" s="88">
        <v>62.8</v>
      </c>
      <c r="Q76" s="88">
        <v>61.6</v>
      </c>
      <c r="R76" s="88">
        <v>60.6</v>
      </c>
      <c r="S76" s="88">
        <v>59.6</v>
      </c>
      <c r="T76" s="88">
        <v>58.8</v>
      </c>
      <c r="U76" s="88">
        <v>59.4</v>
      </c>
      <c r="V76" s="88">
        <v>58.8</v>
      </c>
      <c r="W76" s="88">
        <v>59.7</v>
      </c>
      <c r="X76" s="88">
        <v>59.1</v>
      </c>
    </row>
    <row r="77" spans="1:24" s="112" customFormat="1" x14ac:dyDescent="0.45">
      <c r="A77" s="54" t="s">
        <v>62</v>
      </c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</row>
    <row r="78" spans="1:24" s="112" customFormat="1" ht="27" x14ac:dyDescent="0.45">
      <c r="A78" s="43" t="s">
        <v>144</v>
      </c>
      <c r="B78" s="88">
        <v>69.5</v>
      </c>
      <c r="C78" s="88">
        <v>70</v>
      </c>
      <c r="D78" s="88">
        <v>70.599999999999994</v>
      </c>
      <c r="E78" s="88">
        <v>71.400000000000006</v>
      </c>
      <c r="F78" s="88">
        <v>71.7</v>
      </c>
      <c r="G78" s="88">
        <v>71.900000000000006</v>
      </c>
      <c r="H78" s="88">
        <v>71.8</v>
      </c>
      <c r="I78" s="88">
        <v>71.3</v>
      </c>
      <c r="J78" s="88">
        <v>70.599999999999994</v>
      </c>
      <c r="K78" s="88">
        <v>69.7</v>
      </c>
      <c r="L78" s="88">
        <v>68.8</v>
      </c>
      <c r="M78" s="88">
        <v>68</v>
      </c>
      <c r="N78" s="88">
        <v>66.900000000000006</v>
      </c>
      <c r="O78" s="88">
        <v>65.7</v>
      </c>
      <c r="P78" s="88">
        <v>64.5</v>
      </c>
      <c r="Q78" s="88">
        <v>63.3</v>
      </c>
      <c r="R78" s="88">
        <v>62.2</v>
      </c>
      <c r="S78" s="88">
        <v>61.3</v>
      </c>
      <c r="T78" s="88">
        <v>60.4</v>
      </c>
      <c r="U78" s="88">
        <v>61.1</v>
      </c>
      <c r="V78" s="88">
        <v>60.6</v>
      </c>
      <c r="W78" s="88">
        <v>61.5</v>
      </c>
      <c r="X78" s="88">
        <v>60.9</v>
      </c>
    </row>
    <row r="79" spans="1:24" s="112" customFormat="1" ht="18" x14ac:dyDescent="0.45">
      <c r="A79" s="43" t="s">
        <v>133</v>
      </c>
      <c r="B79" s="88">
        <v>69.900000000000006</v>
      </c>
      <c r="C79" s="88">
        <v>70</v>
      </c>
      <c r="D79" s="88">
        <v>70.7</v>
      </c>
      <c r="E79" s="88">
        <v>71.599999999999994</v>
      </c>
      <c r="F79" s="88">
        <v>72.2</v>
      </c>
      <c r="G79" s="88">
        <v>72.599999999999994</v>
      </c>
      <c r="H79" s="88">
        <v>72.7</v>
      </c>
      <c r="I79" s="88">
        <v>72.2</v>
      </c>
      <c r="J79" s="88">
        <v>71.599999999999994</v>
      </c>
      <c r="K79" s="88">
        <v>70.7</v>
      </c>
      <c r="L79" s="88">
        <v>70.099999999999994</v>
      </c>
      <c r="M79" s="88">
        <v>70.2</v>
      </c>
      <c r="N79" s="88">
        <v>69.8</v>
      </c>
      <c r="O79" s="88">
        <v>68.900000000000006</v>
      </c>
      <c r="P79" s="88">
        <v>68</v>
      </c>
      <c r="Q79" s="88">
        <v>66.599999999999994</v>
      </c>
      <c r="R79" s="88">
        <v>65.599999999999994</v>
      </c>
      <c r="S79" s="88">
        <v>64.8</v>
      </c>
      <c r="T79" s="88">
        <v>64</v>
      </c>
      <c r="U79" s="88">
        <v>64.599999999999994</v>
      </c>
      <c r="V79" s="88">
        <v>63.9</v>
      </c>
      <c r="W79" s="88">
        <v>64.5</v>
      </c>
      <c r="X79" s="88">
        <v>63.8</v>
      </c>
    </row>
    <row r="80" spans="1:24" s="112" customFormat="1" ht="27" x14ac:dyDescent="0.45">
      <c r="A80" s="43" t="s">
        <v>102</v>
      </c>
      <c r="B80" s="88">
        <v>61.7</v>
      </c>
      <c r="C80" s="88">
        <v>62.7</v>
      </c>
      <c r="D80" s="88">
        <v>63.7</v>
      </c>
      <c r="E80" s="88">
        <v>64.5</v>
      </c>
      <c r="F80" s="88">
        <v>64.900000000000006</v>
      </c>
      <c r="G80" s="88">
        <v>60.1</v>
      </c>
      <c r="H80" s="88">
        <v>65.099999999999994</v>
      </c>
      <c r="I80" s="88">
        <v>64.900000000000006</v>
      </c>
      <c r="J80" s="88">
        <v>64.599999999999994</v>
      </c>
      <c r="K80" s="88">
        <v>63.8</v>
      </c>
      <c r="L80" s="88">
        <v>63</v>
      </c>
      <c r="M80" s="88">
        <v>62.2</v>
      </c>
      <c r="N80" s="88">
        <v>61.2</v>
      </c>
      <c r="O80" s="88">
        <v>60.2</v>
      </c>
      <c r="P80" s="88">
        <v>59.1</v>
      </c>
      <c r="Q80" s="88">
        <v>58</v>
      </c>
      <c r="R80" s="88">
        <v>57</v>
      </c>
      <c r="S80" s="88">
        <v>56.1</v>
      </c>
      <c r="T80" s="88">
        <v>55.3</v>
      </c>
      <c r="U80" s="88">
        <v>56</v>
      </c>
      <c r="V80" s="88">
        <v>55.3</v>
      </c>
      <c r="W80" s="88">
        <v>56.2</v>
      </c>
      <c r="X80" s="88">
        <v>55.7</v>
      </c>
    </row>
    <row r="81" spans="1:24" s="112" customFormat="1" x14ac:dyDescent="0.45">
      <c r="A81" s="57" t="s">
        <v>103</v>
      </c>
      <c r="B81" s="88">
        <v>60</v>
      </c>
      <c r="C81" s="88">
        <v>60.7</v>
      </c>
      <c r="D81" s="88">
        <v>61.4</v>
      </c>
      <c r="E81" s="88">
        <v>62.1</v>
      </c>
      <c r="F81" s="88">
        <v>62.5</v>
      </c>
      <c r="G81" s="88">
        <v>62.7</v>
      </c>
      <c r="H81" s="88">
        <v>62.6</v>
      </c>
      <c r="I81" s="88">
        <v>62.4</v>
      </c>
      <c r="J81" s="88">
        <v>62.1</v>
      </c>
      <c r="K81" s="88">
        <v>61.4</v>
      </c>
      <c r="L81" s="88">
        <v>60.7</v>
      </c>
      <c r="M81" s="88">
        <v>59.9</v>
      </c>
      <c r="N81" s="88">
        <v>59.1</v>
      </c>
      <c r="O81" s="88">
        <v>58.2</v>
      </c>
      <c r="P81" s="88">
        <v>57.3</v>
      </c>
      <c r="Q81" s="88">
        <v>56.4</v>
      </c>
      <c r="R81" s="88">
        <v>55.6</v>
      </c>
      <c r="S81" s="88">
        <v>54.9</v>
      </c>
      <c r="T81" s="88">
        <v>54.3</v>
      </c>
      <c r="U81" s="88">
        <v>55.2</v>
      </c>
      <c r="V81" s="88">
        <v>55.1</v>
      </c>
      <c r="W81" s="88">
        <v>56.2</v>
      </c>
      <c r="X81" s="88">
        <v>55.9</v>
      </c>
    </row>
    <row r="82" spans="1:24" s="112" customFormat="1" ht="18" x14ac:dyDescent="0.45">
      <c r="A82" s="37" t="s">
        <v>145</v>
      </c>
      <c r="B82" s="85">
        <v>61.2</v>
      </c>
      <c r="C82" s="85">
        <v>61.8</v>
      </c>
      <c r="D82" s="85">
        <v>62.6</v>
      </c>
      <c r="E82" s="85">
        <v>63.3</v>
      </c>
      <c r="F82" s="85">
        <v>63.6</v>
      </c>
      <c r="G82" s="85">
        <v>63.9</v>
      </c>
      <c r="H82" s="85">
        <v>63.9</v>
      </c>
      <c r="I82" s="85">
        <v>63.7</v>
      </c>
      <c r="J82" s="85">
        <v>63.2</v>
      </c>
      <c r="K82" s="85">
        <v>62.5</v>
      </c>
      <c r="L82" s="85">
        <v>61.8</v>
      </c>
      <c r="M82" s="85">
        <v>61</v>
      </c>
      <c r="N82" s="85">
        <v>60.1</v>
      </c>
      <c r="O82" s="85">
        <v>59.1</v>
      </c>
      <c r="P82" s="85">
        <v>58.1</v>
      </c>
      <c r="Q82" s="85">
        <v>57.1</v>
      </c>
      <c r="R82" s="85">
        <v>56.3</v>
      </c>
      <c r="S82" s="85">
        <v>55.5</v>
      </c>
      <c r="T82" s="85">
        <v>54.9</v>
      </c>
      <c r="U82" s="85">
        <v>55.8</v>
      </c>
      <c r="V82" s="85">
        <v>55.5</v>
      </c>
      <c r="W82" s="85">
        <v>56.6</v>
      </c>
      <c r="X82" s="85">
        <v>56.3</v>
      </c>
    </row>
    <row r="83" spans="1:24" s="112" customFormat="1" x14ac:dyDescent="0.45">
      <c r="A83" s="57" t="s">
        <v>104</v>
      </c>
      <c r="B83" s="88">
        <v>58.6</v>
      </c>
      <c r="C83" s="88">
        <v>59.4</v>
      </c>
      <c r="D83" s="88">
        <v>60.4</v>
      </c>
      <c r="E83" s="88">
        <v>61.6</v>
      </c>
      <c r="F83" s="88">
        <v>62.5</v>
      </c>
      <c r="G83" s="88">
        <v>63</v>
      </c>
      <c r="H83" s="88">
        <v>63.1</v>
      </c>
      <c r="I83" s="88">
        <v>62.6</v>
      </c>
      <c r="J83" s="88">
        <v>61.9</v>
      </c>
      <c r="K83" s="88">
        <v>60.9</v>
      </c>
      <c r="L83" s="88">
        <v>60</v>
      </c>
      <c r="M83" s="88">
        <v>58.9</v>
      </c>
      <c r="N83" s="88">
        <v>57.8</v>
      </c>
      <c r="O83" s="88">
        <v>56.7</v>
      </c>
      <c r="P83" s="88">
        <v>55.7</v>
      </c>
      <c r="Q83" s="88">
        <v>54.8</v>
      </c>
      <c r="R83" s="88">
        <v>54</v>
      </c>
      <c r="S83" s="88">
        <v>53.4</v>
      </c>
      <c r="T83" s="88">
        <v>52.8</v>
      </c>
      <c r="U83" s="88">
        <v>53.8</v>
      </c>
      <c r="V83" s="88">
        <v>53.7</v>
      </c>
      <c r="W83" s="88">
        <v>55</v>
      </c>
      <c r="X83" s="88">
        <v>55</v>
      </c>
    </row>
    <row r="84" spans="1:24" s="112" customFormat="1" x14ac:dyDescent="0.45">
      <c r="A84" s="57" t="s">
        <v>106</v>
      </c>
      <c r="B84" s="88">
        <v>57.7</v>
      </c>
      <c r="C84" s="88">
        <v>58.3</v>
      </c>
      <c r="D84" s="88">
        <v>59.1</v>
      </c>
      <c r="E84" s="88">
        <v>60</v>
      </c>
      <c r="F84" s="88">
        <v>60.6</v>
      </c>
      <c r="G84" s="88">
        <v>61.3</v>
      </c>
      <c r="H84" s="88">
        <v>61.8</v>
      </c>
      <c r="I84" s="88">
        <v>61.6</v>
      </c>
      <c r="J84" s="88">
        <v>61</v>
      </c>
      <c r="K84" s="88">
        <v>60.3</v>
      </c>
      <c r="L84" s="88">
        <v>59.5</v>
      </c>
      <c r="M84" s="88">
        <v>58.9</v>
      </c>
      <c r="N84" s="88">
        <v>58.1</v>
      </c>
      <c r="O84" s="88">
        <v>57.2</v>
      </c>
      <c r="P84" s="88">
        <v>56.4</v>
      </c>
      <c r="Q84" s="88">
        <v>55.7</v>
      </c>
      <c r="R84" s="88">
        <v>55.2</v>
      </c>
      <c r="S84" s="88">
        <v>54.7</v>
      </c>
      <c r="T84" s="88">
        <v>54.5</v>
      </c>
      <c r="U84" s="88">
        <v>55.4</v>
      </c>
      <c r="V84" s="88">
        <v>55.3</v>
      </c>
      <c r="W84" s="85">
        <v>56.1</v>
      </c>
      <c r="X84" s="85">
        <v>55.8</v>
      </c>
    </row>
    <row r="85" spans="1:24" s="112" customFormat="1" x14ac:dyDescent="0.45">
      <c r="A85" s="57" t="s">
        <v>107</v>
      </c>
      <c r="B85" s="88">
        <v>60.9</v>
      </c>
      <c r="C85" s="88">
        <v>61.6</v>
      </c>
      <c r="D85" s="88">
        <v>62.5</v>
      </c>
      <c r="E85" s="88">
        <v>63.3</v>
      </c>
      <c r="F85" s="88">
        <v>63.8</v>
      </c>
      <c r="G85" s="88">
        <v>64</v>
      </c>
      <c r="H85" s="88">
        <v>64.2</v>
      </c>
      <c r="I85" s="88">
        <v>63.9</v>
      </c>
      <c r="J85" s="88">
        <v>63.3</v>
      </c>
      <c r="K85" s="88">
        <v>62.5</v>
      </c>
      <c r="L85" s="88">
        <v>61.6</v>
      </c>
      <c r="M85" s="88">
        <v>60.6</v>
      </c>
      <c r="N85" s="88">
        <v>59.5</v>
      </c>
      <c r="O85" s="88">
        <v>58.3</v>
      </c>
      <c r="P85" s="88">
        <v>57.3</v>
      </c>
      <c r="Q85" s="88">
        <v>56.2</v>
      </c>
      <c r="R85" s="88">
        <v>55.4</v>
      </c>
      <c r="S85" s="88">
        <v>54.6</v>
      </c>
      <c r="T85" s="88">
        <v>54</v>
      </c>
      <c r="U85" s="88">
        <v>54.9</v>
      </c>
      <c r="V85" s="88">
        <v>54.7</v>
      </c>
      <c r="W85" s="88">
        <v>55.8</v>
      </c>
      <c r="X85" s="88">
        <v>55.6</v>
      </c>
    </row>
    <row r="86" spans="1:24" s="112" customFormat="1" x14ac:dyDescent="0.45">
      <c r="A86" s="57" t="s">
        <v>108</v>
      </c>
      <c r="B86" s="88">
        <v>60.7</v>
      </c>
      <c r="C86" s="88">
        <v>61.4</v>
      </c>
      <c r="D86" s="88">
        <v>62.1</v>
      </c>
      <c r="E86" s="88">
        <v>62.7</v>
      </c>
      <c r="F86" s="88">
        <v>63.1</v>
      </c>
      <c r="G86" s="88">
        <v>63.2</v>
      </c>
      <c r="H86" s="88">
        <v>63.2</v>
      </c>
      <c r="I86" s="88">
        <v>62.8</v>
      </c>
      <c r="J86" s="88">
        <v>62.3</v>
      </c>
      <c r="K86" s="88">
        <v>61.5</v>
      </c>
      <c r="L86" s="88">
        <v>60.5</v>
      </c>
      <c r="M86" s="88">
        <v>59.6</v>
      </c>
      <c r="N86" s="88">
        <v>58.5</v>
      </c>
      <c r="O86" s="88">
        <v>57.4</v>
      </c>
      <c r="P86" s="88">
        <v>56.3</v>
      </c>
      <c r="Q86" s="88">
        <v>55.3</v>
      </c>
      <c r="R86" s="88">
        <v>54.4</v>
      </c>
      <c r="S86" s="88">
        <v>53.6</v>
      </c>
      <c r="T86" s="88">
        <v>52.9</v>
      </c>
      <c r="U86" s="88">
        <v>53.9</v>
      </c>
      <c r="V86" s="88">
        <v>53.6</v>
      </c>
      <c r="W86" s="88">
        <v>54.9</v>
      </c>
      <c r="X86" s="88">
        <v>54.5</v>
      </c>
    </row>
    <row r="87" spans="1:24" s="112" customFormat="1" x14ac:dyDescent="0.45">
      <c r="A87" s="57" t="s">
        <v>109</v>
      </c>
      <c r="B87" s="88">
        <v>62.3</v>
      </c>
      <c r="C87" s="88">
        <v>62.8</v>
      </c>
      <c r="D87" s="88">
        <v>63.6</v>
      </c>
      <c r="E87" s="88">
        <v>64.2</v>
      </c>
      <c r="F87" s="88">
        <v>64.599999999999994</v>
      </c>
      <c r="G87" s="88">
        <v>64.900000000000006</v>
      </c>
      <c r="H87" s="88">
        <v>64.900000000000006</v>
      </c>
      <c r="I87" s="88">
        <v>64.7</v>
      </c>
      <c r="J87" s="88">
        <v>64.3</v>
      </c>
      <c r="K87" s="88">
        <v>63.6</v>
      </c>
      <c r="L87" s="88">
        <v>63</v>
      </c>
      <c r="M87" s="88">
        <v>62.3</v>
      </c>
      <c r="N87" s="88">
        <v>61.5</v>
      </c>
      <c r="O87" s="88">
        <v>60.6</v>
      </c>
      <c r="P87" s="88">
        <v>59.7</v>
      </c>
      <c r="Q87" s="88">
        <v>58.7</v>
      </c>
      <c r="R87" s="88">
        <v>57.9</v>
      </c>
      <c r="S87" s="88">
        <v>57.1</v>
      </c>
      <c r="T87" s="88">
        <v>56.5</v>
      </c>
      <c r="U87" s="88">
        <v>57.3</v>
      </c>
      <c r="V87" s="88">
        <v>56.9</v>
      </c>
      <c r="W87" s="88">
        <v>58.1</v>
      </c>
      <c r="X87" s="88">
        <v>57.7</v>
      </c>
    </row>
    <row r="88" spans="1:24" s="112" customFormat="1" x14ac:dyDescent="0.45">
      <c r="A88" s="57" t="s">
        <v>110</v>
      </c>
      <c r="B88" s="88">
        <v>60.9</v>
      </c>
      <c r="C88" s="88">
        <v>61.4</v>
      </c>
      <c r="D88" s="88">
        <v>62.1</v>
      </c>
      <c r="E88" s="88">
        <v>62.8</v>
      </c>
      <c r="F88" s="88">
        <v>63.2</v>
      </c>
      <c r="G88" s="88">
        <v>63.5</v>
      </c>
      <c r="H88" s="88">
        <v>63.6</v>
      </c>
      <c r="I88" s="88">
        <v>63.3</v>
      </c>
      <c r="J88" s="88">
        <v>62.8</v>
      </c>
      <c r="K88" s="88">
        <v>62</v>
      </c>
      <c r="L88" s="88">
        <v>61.4</v>
      </c>
      <c r="M88" s="88">
        <v>60.6</v>
      </c>
      <c r="N88" s="88">
        <v>59.7</v>
      </c>
      <c r="O88" s="88">
        <v>58.7</v>
      </c>
      <c r="P88" s="88">
        <v>57.8</v>
      </c>
      <c r="Q88" s="88">
        <v>56.8</v>
      </c>
      <c r="R88" s="88">
        <v>56</v>
      </c>
      <c r="S88" s="88">
        <v>55.3</v>
      </c>
      <c r="T88" s="88">
        <v>54.7</v>
      </c>
      <c r="U88" s="88">
        <v>55.6</v>
      </c>
      <c r="V88" s="88">
        <v>55.3</v>
      </c>
      <c r="W88" s="88">
        <v>56.3</v>
      </c>
      <c r="X88" s="88">
        <v>56</v>
      </c>
    </row>
    <row r="89" spans="1:24" s="112" customFormat="1" x14ac:dyDescent="0.45">
      <c r="A89" s="57" t="s">
        <v>111</v>
      </c>
      <c r="B89" s="88">
        <v>60.9</v>
      </c>
      <c r="C89" s="88">
        <v>61.5</v>
      </c>
      <c r="D89" s="88">
        <v>62.3</v>
      </c>
      <c r="E89" s="88">
        <v>63</v>
      </c>
      <c r="F89" s="88">
        <v>63.4</v>
      </c>
      <c r="G89" s="88">
        <v>63.6</v>
      </c>
      <c r="H89" s="88">
        <v>63.5</v>
      </c>
      <c r="I89" s="88">
        <v>63.2</v>
      </c>
      <c r="J89" s="88">
        <v>62.7</v>
      </c>
      <c r="K89" s="88">
        <v>61.8</v>
      </c>
      <c r="L89" s="88">
        <v>61</v>
      </c>
      <c r="M89" s="88">
        <v>60.2</v>
      </c>
      <c r="N89" s="88">
        <v>59.2</v>
      </c>
      <c r="O89" s="88">
        <v>58.2</v>
      </c>
      <c r="P89" s="88">
        <v>57.2</v>
      </c>
      <c r="Q89" s="88">
        <v>56.3</v>
      </c>
      <c r="R89" s="88">
        <v>55.5</v>
      </c>
      <c r="S89" s="88">
        <v>54.8</v>
      </c>
      <c r="T89" s="88">
        <v>54.3</v>
      </c>
      <c r="U89" s="88">
        <v>55.3</v>
      </c>
      <c r="V89" s="88">
        <v>55.2</v>
      </c>
      <c r="W89" s="88">
        <v>56.5</v>
      </c>
      <c r="X89" s="88">
        <v>56.4</v>
      </c>
    </row>
    <row r="90" spans="1:24" s="112" customFormat="1" x14ac:dyDescent="0.45">
      <c r="A90" s="57" t="s">
        <v>112</v>
      </c>
      <c r="B90" s="88">
        <v>61.1</v>
      </c>
      <c r="C90" s="88">
        <v>61.8</v>
      </c>
      <c r="D90" s="88">
        <v>62.6</v>
      </c>
      <c r="E90" s="88">
        <v>63.2</v>
      </c>
      <c r="F90" s="88">
        <v>63.5</v>
      </c>
      <c r="G90" s="88">
        <v>63.7</v>
      </c>
      <c r="H90" s="88">
        <v>63.8</v>
      </c>
      <c r="I90" s="88">
        <v>63.7</v>
      </c>
      <c r="J90" s="88">
        <v>63.4</v>
      </c>
      <c r="K90" s="88">
        <v>62.9</v>
      </c>
      <c r="L90" s="88">
        <v>62.2</v>
      </c>
      <c r="M90" s="88">
        <v>61.6</v>
      </c>
      <c r="N90" s="88">
        <v>60.8</v>
      </c>
      <c r="O90" s="88">
        <v>59.8</v>
      </c>
      <c r="P90" s="88">
        <v>58.8</v>
      </c>
      <c r="Q90" s="88">
        <v>57.7</v>
      </c>
      <c r="R90" s="88">
        <v>56.9</v>
      </c>
      <c r="S90" s="88">
        <v>56.1</v>
      </c>
      <c r="T90" s="88">
        <v>55.5</v>
      </c>
      <c r="U90" s="88">
        <v>56.4</v>
      </c>
      <c r="V90" s="88">
        <v>56.1</v>
      </c>
      <c r="W90" s="88">
        <v>57.1</v>
      </c>
      <c r="X90" s="88">
        <v>56.7</v>
      </c>
    </row>
    <row r="91" spans="1:24" s="112" customFormat="1" x14ac:dyDescent="0.45">
      <c r="A91" s="57" t="s">
        <v>113</v>
      </c>
      <c r="B91" s="88">
        <v>60.6</v>
      </c>
      <c r="C91" s="88">
        <v>61.4</v>
      </c>
      <c r="D91" s="88">
        <v>62.3</v>
      </c>
      <c r="E91" s="88">
        <v>63.1</v>
      </c>
      <c r="F91" s="88">
        <v>63.6</v>
      </c>
      <c r="G91" s="88">
        <v>63.9</v>
      </c>
      <c r="H91" s="88">
        <v>64.099999999999994</v>
      </c>
      <c r="I91" s="88">
        <v>63.9</v>
      </c>
      <c r="J91" s="88">
        <v>63.7</v>
      </c>
      <c r="K91" s="88">
        <v>63.1</v>
      </c>
      <c r="L91" s="88">
        <v>62.5</v>
      </c>
      <c r="M91" s="88">
        <v>61.7</v>
      </c>
      <c r="N91" s="88">
        <v>60.7</v>
      </c>
      <c r="O91" s="88">
        <v>59.6</v>
      </c>
      <c r="P91" s="88">
        <v>58.5</v>
      </c>
      <c r="Q91" s="88">
        <v>57.3</v>
      </c>
      <c r="R91" s="88">
        <v>56.2</v>
      </c>
      <c r="S91" s="88">
        <v>55.2</v>
      </c>
      <c r="T91" s="88">
        <v>54.3</v>
      </c>
      <c r="U91" s="88">
        <v>55.1</v>
      </c>
      <c r="V91" s="88">
        <v>54.6</v>
      </c>
      <c r="W91" s="88">
        <v>55.7</v>
      </c>
      <c r="X91" s="88">
        <v>55.2</v>
      </c>
    </row>
    <row r="92" spans="1:24" s="112" customFormat="1" x14ac:dyDescent="0.45">
      <c r="A92" s="57" t="s">
        <v>114</v>
      </c>
      <c r="B92" s="88">
        <v>63.6</v>
      </c>
      <c r="C92" s="88">
        <v>64.599999999999994</v>
      </c>
      <c r="D92" s="88">
        <v>65.400000000000006</v>
      </c>
      <c r="E92" s="88">
        <v>65.7</v>
      </c>
      <c r="F92" s="88">
        <v>65.599999999999994</v>
      </c>
      <c r="G92" s="88">
        <v>65.5</v>
      </c>
      <c r="H92" s="88">
        <v>65.3</v>
      </c>
      <c r="I92" s="88">
        <v>65</v>
      </c>
      <c r="J92" s="88">
        <v>64.7</v>
      </c>
      <c r="K92" s="88">
        <v>64.2</v>
      </c>
      <c r="L92" s="88">
        <v>63.5</v>
      </c>
      <c r="M92" s="88">
        <v>62.9</v>
      </c>
      <c r="N92" s="88">
        <v>62.1</v>
      </c>
      <c r="O92" s="88">
        <v>61.1</v>
      </c>
      <c r="P92" s="88">
        <v>60.1</v>
      </c>
      <c r="Q92" s="88">
        <v>59.1</v>
      </c>
      <c r="R92" s="88">
        <v>58.3</v>
      </c>
      <c r="S92" s="88">
        <v>57.4</v>
      </c>
      <c r="T92" s="88">
        <v>56.8</v>
      </c>
      <c r="U92" s="88">
        <v>57.7</v>
      </c>
      <c r="V92" s="88">
        <v>57.3</v>
      </c>
      <c r="W92" s="88">
        <v>58.5</v>
      </c>
      <c r="X92" s="88">
        <v>58.1</v>
      </c>
    </row>
    <row r="93" spans="1:24" s="112" customFormat="1" ht="18" x14ac:dyDescent="0.45">
      <c r="A93" s="37" t="s">
        <v>146</v>
      </c>
      <c r="B93" s="85">
        <v>63.4</v>
      </c>
      <c r="C93" s="85">
        <v>63.7</v>
      </c>
      <c r="D93" s="85">
        <v>64.3</v>
      </c>
      <c r="E93" s="85">
        <v>64.900000000000006</v>
      </c>
      <c r="F93" s="85">
        <v>65.2</v>
      </c>
      <c r="G93" s="85">
        <v>65.3</v>
      </c>
      <c r="H93" s="85">
        <v>65.3</v>
      </c>
      <c r="I93" s="85">
        <v>64.900000000000006</v>
      </c>
      <c r="J93" s="85">
        <v>64.400000000000006</v>
      </c>
      <c r="K93" s="85">
        <v>63.7</v>
      </c>
      <c r="L93" s="85">
        <v>63.1</v>
      </c>
      <c r="M93" s="85">
        <v>62.3</v>
      </c>
      <c r="N93" s="85">
        <v>61.5</v>
      </c>
      <c r="O93" s="85">
        <v>60.5</v>
      </c>
      <c r="P93" s="85">
        <v>59.7</v>
      </c>
      <c r="Q93" s="85">
        <v>58.7</v>
      </c>
      <c r="R93" s="85">
        <v>58</v>
      </c>
      <c r="S93" s="85">
        <v>57.5</v>
      </c>
      <c r="T93" s="85">
        <v>57</v>
      </c>
      <c r="U93" s="85">
        <v>58</v>
      </c>
      <c r="V93" s="85">
        <v>57.8</v>
      </c>
      <c r="W93" s="85">
        <v>59</v>
      </c>
      <c r="X93" s="85">
        <v>58.6</v>
      </c>
    </row>
    <row r="94" spans="1:24" s="112" customFormat="1" x14ac:dyDescent="0.45">
      <c r="A94" s="57" t="s">
        <v>115</v>
      </c>
      <c r="B94" s="88">
        <v>60.7</v>
      </c>
      <c r="C94" s="88">
        <v>61.3</v>
      </c>
      <c r="D94" s="88">
        <v>62.2</v>
      </c>
      <c r="E94" s="88">
        <v>63.1</v>
      </c>
      <c r="F94" s="88">
        <v>63.9</v>
      </c>
      <c r="G94" s="88">
        <v>64.400000000000006</v>
      </c>
      <c r="H94" s="88">
        <v>64.599999999999994</v>
      </c>
      <c r="I94" s="88">
        <v>64.3</v>
      </c>
      <c r="J94" s="88">
        <v>63.7</v>
      </c>
      <c r="K94" s="88">
        <v>62.8</v>
      </c>
      <c r="L94" s="88">
        <v>61.9</v>
      </c>
      <c r="M94" s="88">
        <v>61</v>
      </c>
      <c r="N94" s="88">
        <v>59.9</v>
      </c>
      <c r="O94" s="88">
        <v>58.8</v>
      </c>
      <c r="P94" s="88">
        <v>57.8</v>
      </c>
      <c r="Q94" s="88">
        <v>56.8</v>
      </c>
      <c r="R94" s="88">
        <v>55.9</v>
      </c>
      <c r="S94" s="88">
        <v>55.2</v>
      </c>
      <c r="T94" s="88">
        <v>54.7</v>
      </c>
      <c r="U94" s="88">
        <v>55.7</v>
      </c>
      <c r="V94" s="88">
        <v>55.5</v>
      </c>
      <c r="W94" s="88">
        <v>56.7</v>
      </c>
      <c r="X94" s="88">
        <v>56.6</v>
      </c>
    </row>
    <row r="95" spans="1:24" s="112" customFormat="1" x14ac:dyDescent="0.45">
      <c r="A95" s="57" t="s">
        <v>116</v>
      </c>
      <c r="B95" s="88">
        <v>62.6</v>
      </c>
      <c r="C95" s="88">
        <v>63</v>
      </c>
      <c r="D95" s="88">
        <v>63.7</v>
      </c>
      <c r="E95" s="88">
        <v>64.400000000000006</v>
      </c>
      <c r="F95" s="88">
        <v>64.8</v>
      </c>
      <c r="G95" s="88">
        <v>65.3</v>
      </c>
      <c r="H95" s="88">
        <v>65.5</v>
      </c>
      <c r="I95" s="88">
        <v>65.3</v>
      </c>
      <c r="J95" s="88">
        <v>65.099999999999994</v>
      </c>
      <c r="K95" s="88">
        <v>64.400000000000006</v>
      </c>
      <c r="L95" s="88">
        <v>63.9</v>
      </c>
      <c r="M95" s="88">
        <v>63.1</v>
      </c>
      <c r="N95" s="88">
        <v>62.3</v>
      </c>
      <c r="O95" s="88">
        <v>61.4</v>
      </c>
      <c r="P95" s="88">
        <v>60.5</v>
      </c>
      <c r="Q95" s="88">
        <v>59.6</v>
      </c>
      <c r="R95" s="88">
        <v>58.8</v>
      </c>
      <c r="S95" s="88">
        <v>58.3</v>
      </c>
      <c r="T95" s="88">
        <v>57.9</v>
      </c>
      <c r="U95" s="88">
        <v>58.9</v>
      </c>
      <c r="V95" s="88">
        <v>58.9</v>
      </c>
      <c r="W95" s="85">
        <v>60.2</v>
      </c>
      <c r="X95" s="85">
        <v>59.7</v>
      </c>
    </row>
    <row r="96" spans="1:24" s="112" customFormat="1" x14ac:dyDescent="0.45">
      <c r="A96" s="57" t="s">
        <v>117</v>
      </c>
      <c r="B96" s="88">
        <v>60.8</v>
      </c>
      <c r="C96" s="88">
        <v>61.3</v>
      </c>
      <c r="D96" s="88">
        <v>62.2</v>
      </c>
      <c r="E96" s="88">
        <v>63</v>
      </c>
      <c r="F96" s="88">
        <v>63.6</v>
      </c>
      <c r="G96" s="88">
        <v>63.9</v>
      </c>
      <c r="H96" s="88">
        <v>64.099999999999994</v>
      </c>
      <c r="I96" s="88">
        <v>63.9</v>
      </c>
      <c r="J96" s="88">
        <v>63.5</v>
      </c>
      <c r="K96" s="88">
        <v>62.7</v>
      </c>
      <c r="L96" s="88">
        <v>62.1</v>
      </c>
      <c r="M96" s="88">
        <v>61.5</v>
      </c>
      <c r="N96" s="88">
        <v>60.7</v>
      </c>
      <c r="O96" s="88">
        <v>59.8</v>
      </c>
      <c r="P96" s="88">
        <v>58.9</v>
      </c>
      <c r="Q96" s="88">
        <v>58</v>
      </c>
      <c r="R96" s="88">
        <v>57.4</v>
      </c>
      <c r="S96" s="88">
        <v>56.9</v>
      </c>
      <c r="T96" s="88">
        <v>56.5</v>
      </c>
      <c r="U96" s="88">
        <v>57.5</v>
      </c>
      <c r="V96" s="88">
        <v>57.5</v>
      </c>
      <c r="W96" s="88">
        <v>58.7</v>
      </c>
      <c r="X96" s="88">
        <v>58.5</v>
      </c>
    </row>
    <row r="97" spans="1:24" s="112" customFormat="1" x14ac:dyDescent="0.45">
      <c r="A97" s="57" t="s">
        <v>118</v>
      </c>
      <c r="B97" s="88">
        <v>68.8</v>
      </c>
      <c r="C97" s="88">
        <v>68.900000000000006</v>
      </c>
      <c r="D97" s="88">
        <v>69</v>
      </c>
      <c r="E97" s="88">
        <v>69.099999999999994</v>
      </c>
      <c r="F97" s="88">
        <v>69</v>
      </c>
      <c r="G97" s="88">
        <v>68.7</v>
      </c>
      <c r="H97" s="88">
        <v>68.2</v>
      </c>
      <c r="I97" s="88">
        <v>67.5</v>
      </c>
      <c r="J97" s="88">
        <v>66.900000000000006</v>
      </c>
      <c r="K97" s="88">
        <v>66</v>
      </c>
      <c r="L97" s="88">
        <v>65.400000000000006</v>
      </c>
      <c r="M97" s="88">
        <v>64.7</v>
      </c>
      <c r="N97" s="88">
        <v>64.2</v>
      </c>
      <c r="O97" s="88">
        <v>63.5</v>
      </c>
      <c r="P97" s="88">
        <v>62.5</v>
      </c>
      <c r="Q97" s="88">
        <v>61.6</v>
      </c>
      <c r="R97" s="88">
        <v>60.7</v>
      </c>
      <c r="S97" s="88">
        <v>60.2</v>
      </c>
      <c r="T97" s="88">
        <v>59.7</v>
      </c>
      <c r="U97" s="88">
        <v>60.3</v>
      </c>
      <c r="V97" s="88">
        <v>60</v>
      </c>
      <c r="W97" s="88">
        <v>61.2</v>
      </c>
      <c r="X97" s="88">
        <v>60.6</v>
      </c>
    </row>
    <row r="98" spans="1:24" s="112" customFormat="1" x14ac:dyDescent="0.45">
      <c r="A98" s="57" t="s">
        <v>119</v>
      </c>
      <c r="B98" s="88">
        <v>63.7</v>
      </c>
      <c r="C98" s="88">
        <v>63.9</v>
      </c>
      <c r="D98" s="88">
        <v>64.400000000000006</v>
      </c>
      <c r="E98" s="88">
        <v>64.8</v>
      </c>
      <c r="F98" s="88">
        <v>64.900000000000006</v>
      </c>
      <c r="G98" s="88">
        <v>64.900000000000006</v>
      </c>
      <c r="H98" s="88">
        <v>64.8</v>
      </c>
      <c r="I98" s="88">
        <v>64.400000000000006</v>
      </c>
      <c r="J98" s="88">
        <v>64</v>
      </c>
      <c r="K98" s="88">
        <v>63.4</v>
      </c>
      <c r="L98" s="88">
        <v>63</v>
      </c>
      <c r="M98" s="88">
        <v>62.3</v>
      </c>
      <c r="N98" s="88">
        <v>61.5</v>
      </c>
      <c r="O98" s="88">
        <v>60.6</v>
      </c>
      <c r="P98" s="88">
        <v>59.7</v>
      </c>
      <c r="Q98" s="88">
        <v>58.8</v>
      </c>
      <c r="R98" s="88">
        <v>58.1</v>
      </c>
      <c r="S98" s="88">
        <v>57.7</v>
      </c>
      <c r="T98" s="88">
        <v>57.3</v>
      </c>
      <c r="U98" s="88">
        <v>58.3</v>
      </c>
      <c r="V98" s="88">
        <v>58</v>
      </c>
      <c r="W98" s="88">
        <v>59.1</v>
      </c>
      <c r="X98" s="88">
        <v>58.7</v>
      </c>
    </row>
    <row r="99" spans="1:24" s="112" customFormat="1" x14ac:dyDescent="0.45">
      <c r="A99" s="57" t="s">
        <v>147</v>
      </c>
      <c r="B99" s="88">
        <v>64.400000000000006</v>
      </c>
      <c r="C99" s="88">
        <v>64.8</v>
      </c>
      <c r="D99" s="88">
        <v>65.2</v>
      </c>
      <c r="E99" s="88">
        <v>65.599999999999994</v>
      </c>
      <c r="F99" s="88">
        <v>65.7</v>
      </c>
      <c r="G99" s="88">
        <v>65.599999999999994</v>
      </c>
      <c r="H99" s="88">
        <v>65.400000000000006</v>
      </c>
      <c r="I99" s="88">
        <v>65.2</v>
      </c>
      <c r="J99" s="88">
        <v>64.7</v>
      </c>
      <c r="K99" s="88">
        <v>64</v>
      </c>
      <c r="L99" s="88">
        <v>63.5</v>
      </c>
      <c r="M99" s="88">
        <v>62.8</v>
      </c>
      <c r="N99" s="88">
        <v>62</v>
      </c>
      <c r="O99" s="88">
        <v>61.2</v>
      </c>
      <c r="P99" s="88">
        <v>60.3</v>
      </c>
      <c r="Q99" s="88">
        <v>59.3</v>
      </c>
      <c r="R99" s="88">
        <v>58.6</v>
      </c>
      <c r="S99" s="88">
        <v>58</v>
      </c>
      <c r="T99" s="88">
        <v>57.5</v>
      </c>
      <c r="U99" s="88">
        <v>58.3</v>
      </c>
      <c r="V99" s="88">
        <v>58</v>
      </c>
      <c r="W99" s="88">
        <v>59.1</v>
      </c>
      <c r="X99" s="88">
        <v>58.8</v>
      </c>
    </row>
    <row r="100" spans="1:24" s="112" customFormat="1" x14ac:dyDescent="0.45">
      <c r="A100" s="57" t="s">
        <v>120</v>
      </c>
      <c r="B100" s="88">
        <v>62.8</v>
      </c>
      <c r="C100" s="88">
        <v>63.2</v>
      </c>
      <c r="D100" s="88">
        <v>63.8</v>
      </c>
      <c r="E100" s="88">
        <v>64.400000000000006</v>
      </c>
      <c r="F100" s="88">
        <v>64.599999999999994</v>
      </c>
      <c r="G100" s="88">
        <v>64.7</v>
      </c>
      <c r="H100" s="88">
        <v>64.599999999999994</v>
      </c>
      <c r="I100" s="88">
        <v>64.2</v>
      </c>
      <c r="J100" s="88">
        <v>63.8</v>
      </c>
      <c r="K100" s="88">
        <v>63</v>
      </c>
      <c r="L100" s="88">
        <v>62.3</v>
      </c>
      <c r="M100" s="88">
        <v>61.3</v>
      </c>
      <c r="N100" s="88">
        <v>60.5</v>
      </c>
      <c r="O100" s="88">
        <v>59.4</v>
      </c>
      <c r="P100" s="88">
        <v>58.7</v>
      </c>
      <c r="Q100" s="88">
        <v>57.7</v>
      </c>
      <c r="R100" s="88">
        <v>57.1</v>
      </c>
      <c r="S100" s="88">
        <v>56.6</v>
      </c>
      <c r="T100" s="88">
        <v>56.2</v>
      </c>
      <c r="U100" s="88">
        <v>57.4</v>
      </c>
      <c r="V100" s="88">
        <v>57.3</v>
      </c>
      <c r="W100" s="88">
        <v>58.7</v>
      </c>
      <c r="X100" s="88">
        <v>58.4</v>
      </c>
    </row>
    <row r="101" spans="1:24" s="112" customFormat="1" x14ac:dyDescent="0.45">
      <c r="A101" s="57" t="s">
        <v>121</v>
      </c>
      <c r="B101" s="88">
        <v>69.599999999999994</v>
      </c>
      <c r="C101" s="88">
        <v>69.599999999999994</v>
      </c>
      <c r="D101" s="88">
        <v>69.900000000000006</v>
      </c>
      <c r="E101" s="88">
        <v>70.400000000000006</v>
      </c>
      <c r="F101" s="88">
        <v>70.5</v>
      </c>
      <c r="G101" s="88">
        <v>70.5</v>
      </c>
      <c r="H101" s="88">
        <v>70.099999999999994</v>
      </c>
      <c r="I101" s="88">
        <v>69.400000000000006</v>
      </c>
      <c r="J101" s="88">
        <v>68.599999999999994</v>
      </c>
      <c r="K101" s="88">
        <v>67.400000000000006</v>
      </c>
      <c r="L101" s="88">
        <v>66.3</v>
      </c>
      <c r="M101" s="88">
        <v>65.400000000000006</v>
      </c>
      <c r="N101" s="88">
        <v>64.400000000000006</v>
      </c>
      <c r="O101" s="88">
        <v>63.5</v>
      </c>
      <c r="P101" s="88">
        <v>62.6</v>
      </c>
      <c r="Q101" s="88">
        <v>61.8</v>
      </c>
      <c r="R101" s="88">
        <v>61.3</v>
      </c>
      <c r="S101" s="88">
        <v>60.7</v>
      </c>
      <c r="T101" s="88">
        <v>60</v>
      </c>
      <c r="U101" s="88">
        <v>61.1</v>
      </c>
      <c r="V101" s="88">
        <v>60.9</v>
      </c>
      <c r="W101" s="88">
        <v>62.3</v>
      </c>
      <c r="X101" s="88">
        <v>61.8</v>
      </c>
    </row>
    <row r="102" spans="1:24" s="112" customFormat="1" x14ac:dyDescent="0.45">
      <c r="A102" s="57" t="s">
        <v>122</v>
      </c>
      <c r="B102" s="88">
        <v>66</v>
      </c>
      <c r="C102" s="88">
        <v>66.2</v>
      </c>
      <c r="D102" s="88">
        <v>66.7</v>
      </c>
      <c r="E102" s="88">
        <v>67.3</v>
      </c>
      <c r="F102" s="88">
        <v>67.5</v>
      </c>
      <c r="G102" s="88">
        <v>67.400000000000006</v>
      </c>
      <c r="H102" s="88">
        <v>67</v>
      </c>
      <c r="I102" s="88">
        <v>66.3</v>
      </c>
      <c r="J102" s="88">
        <v>65.400000000000006</v>
      </c>
      <c r="K102" s="88">
        <v>64.3</v>
      </c>
      <c r="L102" s="88">
        <v>63.5</v>
      </c>
      <c r="M102" s="88">
        <v>62.9</v>
      </c>
      <c r="N102" s="88">
        <v>62.1</v>
      </c>
      <c r="O102" s="88">
        <v>61.3</v>
      </c>
      <c r="P102" s="88">
        <v>60.3</v>
      </c>
      <c r="Q102" s="88">
        <v>59.5</v>
      </c>
      <c r="R102" s="88">
        <v>58.8</v>
      </c>
      <c r="S102" s="88">
        <v>58.3</v>
      </c>
      <c r="T102" s="88">
        <v>57.8</v>
      </c>
      <c r="U102" s="88">
        <v>58.5</v>
      </c>
      <c r="V102" s="88">
        <v>58.1</v>
      </c>
      <c r="W102" s="88">
        <v>59.3</v>
      </c>
      <c r="X102" s="88">
        <v>58.6</v>
      </c>
    </row>
    <row r="103" spans="1:24" s="112" customFormat="1" ht="18" x14ac:dyDescent="0.45">
      <c r="A103" s="57" t="s">
        <v>123</v>
      </c>
      <c r="B103" s="88">
        <v>62.3</v>
      </c>
      <c r="C103" s="88">
        <v>62.7</v>
      </c>
      <c r="D103" s="88">
        <v>63.5</v>
      </c>
      <c r="E103" s="88">
        <v>64.3</v>
      </c>
      <c r="F103" s="88">
        <v>64.7</v>
      </c>
      <c r="G103" s="88">
        <v>64.7</v>
      </c>
      <c r="H103" s="88">
        <v>64.5</v>
      </c>
      <c r="I103" s="88">
        <v>64.099999999999994</v>
      </c>
      <c r="J103" s="88">
        <v>63.5</v>
      </c>
      <c r="K103" s="88">
        <v>62.6</v>
      </c>
      <c r="L103" s="88">
        <v>62.1</v>
      </c>
      <c r="M103" s="88">
        <v>61.2</v>
      </c>
      <c r="N103" s="88">
        <v>60.3</v>
      </c>
      <c r="O103" s="88">
        <v>59.3</v>
      </c>
      <c r="P103" s="88">
        <v>58.4</v>
      </c>
      <c r="Q103" s="88">
        <v>57.5</v>
      </c>
      <c r="R103" s="88">
        <v>56.7</v>
      </c>
      <c r="S103" s="88">
        <v>56.2</v>
      </c>
      <c r="T103" s="88">
        <v>55.8</v>
      </c>
      <c r="U103" s="88">
        <v>56.8</v>
      </c>
      <c r="V103" s="88">
        <v>56.7</v>
      </c>
      <c r="W103" s="88">
        <v>57.8</v>
      </c>
      <c r="X103" s="88">
        <v>57.5</v>
      </c>
    </row>
    <row r="104" spans="1:24" s="112" customFormat="1" ht="18" x14ac:dyDescent="0.45">
      <c r="A104" s="72" t="s">
        <v>124</v>
      </c>
      <c r="B104" s="88">
        <v>69.5</v>
      </c>
      <c r="C104" s="88">
        <v>69.400000000000006</v>
      </c>
      <c r="D104" s="88">
        <v>70.400000000000006</v>
      </c>
      <c r="E104" s="88">
        <v>71.099999999999994</v>
      </c>
      <c r="F104" s="88">
        <v>71.599999999999994</v>
      </c>
      <c r="G104" s="88">
        <v>71.5</v>
      </c>
      <c r="H104" s="88">
        <v>71.099999999999994</v>
      </c>
      <c r="I104" s="88">
        <v>70.3</v>
      </c>
      <c r="J104" s="88">
        <v>69.2</v>
      </c>
      <c r="K104" s="88">
        <v>68</v>
      </c>
      <c r="L104" s="88">
        <v>67.099999999999994</v>
      </c>
      <c r="M104" s="88">
        <v>67.2</v>
      </c>
      <c r="N104" s="88">
        <v>66.7</v>
      </c>
      <c r="O104" s="88">
        <v>66.099999999999994</v>
      </c>
      <c r="P104" s="88">
        <v>65.3</v>
      </c>
      <c r="Q104" s="88">
        <v>64.5</v>
      </c>
      <c r="R104" s="88">
        <v>63.8</v>
      </c>
      <c r="S104" s="88">
        <v>63</v>
      </c>
      <c r="T104" s="88">
        <v>62.4</v>
      </c>
      <c r="U104" s="88">
        <v>63.9</v>
      </c>
      <c r="V104" s="88">
        <v>63.5</v>
      </c>
      <c r="W104" s="88">
        <v>65</v>
      </c>
      <c r="X104" s="88">
        <v>64.3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"/>
  <sheetViews>
    <sheetView zoomScale="88" workbookViewId="0">
      <selection activeCell="J42" sqref="J42"/>
    </sheetView>
  </sheetViews>
  <sheetFormatPr defaultRowHeight="14.25" x14ac:dyDescent="0.45"/>
  <cols>
    <col min="1" max="1" width="21.59765625" customWidth="1"/>
  </cols>
  <sheetData>
    <row r="1" spans="1:24" x14ac:dyDescent="0.45">
      <c r="A1" s="92" t="s">
        <v>35</v>
      </c>
      <c r="B1" s="92"/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</row>
    <row r="2" spans="1:24" x14ac:dyDescent="0.45">
      <c r="A2" s="94" t="s">
        <v>159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</row>
    <row r="3" spans="1:24" x14ac:dyDescent="0.45">
      <c r="A3" s="95" t="s">
        <v>160</v>
      </c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81"/>
    </row>
    <row r="4" spans="1:24" x14ac:dyDescent="0.45">
      <c r="A4" s="87" t="s">
        <v>161</v>
      </c>
      <c r="B4" s="87"/>
      <c r="C4" s="87"/>
      <c r="D4" s="87"/>
      <c r="E4" s="87"/>
      <c r="F4" s="87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</row>
    <row r="5" spans="1:24" x14ac:dyDescent="0.45">
      <c r="A5" s="87" t="s">
        <v>162</v>
      </c>
      <c r="B5" s="87"/>
      <c r="C5" s="87"/>
      <c r="D5" s="87"/>
      <c r="E5" s="87"/>
      <c r="F5" s="87"/>
      <c r="G5" s="81"/>
      <c r="H5" s="81"/>
      <c r="I5" s="81"/>
      <c r="J5" s="81"/>
      <c r="K5" s="81"/>
      <c r="L5" s="81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</row>
    <row r="6" spans="1:24" ht="14.65" thickBot="1" x14ac:dyDescent="0.5">
      <c r="A6" s="86" t="s">
        <v>163</v>
      </c>
      <c r="B6" s="86"/>
      <c r="C6" s="86"/>
      <c r="D6" s="86"/>
      <c r="E6" s="86"/>
      <c r="F6" s="86"/>
      <c r="G6" s="81"/>
      <c r="H6" s="81"/>
      <c r="I6" s="81"/>
      <c r="J6" s="81"/>
      <c r="K6" s="81"/>
      <c r="L6" s="81"/>
      <c r="M6" s="81"/>
      <c r="N6" s="81"/>
      <c r="O6" s="81"/>
      <c r="P6" s="81"/>
      <c r="Q6" s="81"/>
      <c r="R6" s="81"/>
      <c r="S6" s="89"/>
      <c r="T6" s="89"/>
      <c r="U6" s="89"/>
      <c r="V6" s="89"/>
      <c r="W6" s="89"/>
      <c r="X6" s="89"/>
    </row>
    <row r="7" spans="1:24" s="112" customFormat="1" ht="14.65" thickBot="1" x14ac:dyDescent="0.5">
      <c r="A7" s="82"/>
      <c r="B7" s="11">
        <v>2000</v>
      </c>
      <c r="C7" s="11">
        <v>2001</v>
      </c>
      <c r="D7" s="11">
        <v>2002</v>
      </c>
      <c r="E7" s="11">
        <v>2003</v>
      </c>
      <c r="F7" s="11">
        <v>2004</v>
      </c>
      <c r="G7" s="11">
        <v>2005</v>
      </c>
      <c r="H7" s="11">
        <v>2006</v>
      </c>
      <c r="I7" s="11">
        <v>2007</v>
      </c>
      <c r="J7" s="11">
        <v>2008</v>
      </c>
      <c r="K7" s="11">
        <v>2009</v>
      </c>
      <c r="L7" s="11">
        <v>2010</v>
      </c>
      <c r="M7" s="11">
        <v>2011</v>
      </c>
      <c r="N7" s="11">
        <v>2012</v>
      </c>
      <c r="O7" s="11">
        <v>2013</v>
      </c>
      <c r="P7" s="11">
        <v>2014</v>
      </c>
      <c r="Q7" s="11">
        <v>2015</v>
      </c>
      <c r="R7" s="10">
        <v>2016</v>
      </c>
      <c r="S7" s="84">
        <v>2017</v>
      </c>
      <c r="T7" s="82">
        <v>2018</v>
      </c>
      <c r="U7" s="82">
        <v>2019</v>
      </c>
      <c r="V7" s="82">
        <v>2020</v>
      </c>
      <c r="W7" s="82">
        <v>2021</v>
      </c>
      <c r="X7" s="82">
        <v>2022</v>
      </c>
    </row>
    <row r="8" spans="1:24" s="112" customFormat="1" x14ac:dyDescent="0.45">
      <c r="A8" s="126" t="s">
        <v>40</v>
      </c>
      <c r="B8" s="85">
        <v>10.6</v>
      </c>
      <c r="C8" s="85">
        <v>9</v>
      </c>
      <c r="D8" s="85">
        <v>7.9</v>
      </c>
      <c r="E8" s="85">
        <v>8.1999999999999993</v>
      </c>
      <c r="F8" s="85">
        <v>7.8</v>
      </c>
      <c r="G8" s="85">
        <v>7.1</v>
      </c>
      <c r="H8" s="85">
        <v>7.1</v>
      </c>
      <c r="I8" s="85">
        <v>6</v>
      </c>
      <c r="J8" s="85">
        <v>6.2</v>
      </c>
      <c r="K8" s="85">
        <v>8.3000000000000007</v>
      </c>
      <c r="L8" s="85">
        <v>7.3</v>
      </c>
      <c r="M8" s="85">
        <v>6.5</v>
      </c>
      <c r="N8" s="85">
        <v>5.5</v>
      </c>
      <c r="O8" s="85">
        <v>5.5</v>
      </c>
      <c r="P8" s="85">
        <v>5.2</v>
      </c>
      <c r="Q8" s="85">
        <v>5.6</v>
      </c>
      <c r="R8" s="85">
        <v>5.5</v>
      </c>
      <c r="S8" s="21">
        <v>5.2</v>
      </c>
      <c r="T8" s="21">
        <v>4.8</v>
      </c>
      <c r="U8" s="85">
        <v>4.5999999999999996</v>
      </c>
      <c r="V8" s="85">
        <v>5.8</v>
      </c>
      <c r="W8" s="85">
        <v>4.8</v>
      </c>
      <c r="X8" s="85">
        <v>3.9</v>
      </c>
    </row>
    <row r="9" spans="1:24" s="112" customFormat="1" ht="18" x14ac:dyDescent="0.45">
      <c r="A9" s="37" t="s">
        <v>131</v>
      </c>
      <c r="B9" s="85">
        <v>7.8</v>
      </c>
      <c r="C9" s="85">
        <v>6</v>
      </c>
      <c r="D9" s="85">
        <v>5.0999999999999996</v>
      </c>
      <c r="E9" s="85">
        <v>5.0999999999999996</v>
      </c>
      <c r="F9" s="85">
        <v>4.7</v>
      </c>
      <c r="G9" s="85">
        <v>4.3</v>
      </c>
      <c r="H9" s="85">
        <v>4</v>
      </c>
      <c r="I9" s="85">
        <v>3.1</v>
      </c>
      <c r="J9" s="85">
        <v>3.6</v>
      </c>
      <c r="K9" s="85">
        <v>5.8</v>
      </c>
      <c r="L9" s="85">
        <v>4.5999999999999996</v>
      </c>
      <c r="M9" s="85">
        <v>4.0999999999999996</v>
      </c>
      <c r="N9" s="85">
        <v>3.1</v>
      </c>
      <c r="O9" s="85">
        <v>3.3</v>
      </c>
      <c r="P9" s="85">
        <v>3.1</v>
      </c>
      <c r="Q9" s="85">
        <v>3.5</v>
      </c>
      <c r="R9" s="85">
        <v>3.5</v>
      </c>
      <c r="S9" s="85">
        <v>3.2</v>
      </c>
      <c r="T9" s="85">
        <v>2.9</v>
      </c>
      <c r="U9" s="85">
        <v>2.9</v>
      </c>
      <c r="V9" s="85">
        <v>3.9</v>
      </c>
      <c r="W9" s="85">
        <v>3.5</v>
      </c>
      <c r="X9" s="85">
        <v>3</v>
      </c>
    </row>
    <row r="10" spans="1:24" s="112" customFormat="1" x14ac:dyDescent="0.45">
      <c r="A10" s="72" t="s">
        <v>41</v>
      </c>
      <c r="B10" s="88">
        <v>6.1</v>
      </c>
      <c r="C10" s="88">
        <v>6.4</v>
      </c>
      <c r="D10" s="88">
        <v>8.1</v>
      </c>
      <c r="E10" s="88">
        <v>8.3000000000000007</v>
      </c>
      <c r="F10" s="88">
        <v>6.2</v>
      </c>
      <c r="G10" s="88">
        <v>5.9</v>
      </c>
      <c r="H10" s="88">
        <v>5.6</v>
      </c>
      <c r="I10" s="88">
        <v>4.3</v>
      </c>
      <c r="J10" s="88">
        <v>3.9</v>
      </c>
      <c r="K10" s="88">
        <v>4.7</v>
      </c>
      <c r="L10" s="88">
        <v>5.2</v>
      </c>
      <c r="M10" s="88">
        <v>4.3</v>
      </c>
      <c r="N10" s="88">
        <v>3.7</v>
      </c>
      <c r="O10" s="88">
        <v>4</v>
      </c>
      <c r="P10" s="88">
        <v>4</v>
      </c>
      <c r="Q10" s="88">
        <v>4.0999999999999996</v>
      </c>
      <c r="R10" s="88">
        <v>4</v>
      </c>
      <c r="S10" s="88">
        <v>3.9</v>
      </c>
      <c r="T10" s="88">
        <v>3.9</v>
      </c>
      <c r="U10" s="88">
        <v>3.9</v>
      </c>
      <c r="V10" s="88">
        <v>4.9000000000000004</v>
      </c>
      <c r="W10" s="88">
        <v>4.2</v>
      </c>
      <c r="X10" s="88">
        <v>3.7</v>
      </c>
    </row>
    <row r="11" spans="1:24" s="112" customFormat="1" x14ac:dyDescent="0.45">
      <c r="A11" s="72" t="s">
        <v>42</v>
      </c>
      <c r="B11" s="88">
        <v>13.4</v>
      </c>
      <c r="C11" s="88">
        <v>9.8000000000000007</v>
      </c>
      <c r="D11" s="88">
        <v>8.6</v>
      </c>
      <c r="E11" s="88">
        <v>7.4</v>
      </c>
      <c r="F11" s="88">
        <v>8.9</v>
      </c>
      <c r="G11" s="88">
        <v>6.8</v>
      </c>
      <c r="H11" s="88">
        <v>6.8</v>
      </c>
      <c r="I11" s="88">
        <v>6.4</v>
      </c>
      <c r="J11" s="88">
        <v>6.5</v>
      </c>
      <c r="K11" s="88">
        <v>10.7</v>
      </c>
      <c r="L11" s="88">
        <v>8</v>
      </c>
      <c r="M11" s="88">
        <v>7.1</v>
      </c>
      <c r="N11" s="88">
        <v>5.0999999999999996</v>
      </c>
      <c r="O11" s="88">
        <v>5.2</v>
      </c>
      <c r="P11" s="88">
        <v>5</v>
      </c>
      <c r="Q11" s="88">
        <v>4.5999999999999996</v>
      </c>
      <c r="R11" s="88">
        <v>4.5999999999999996</v>
      </c>
      <c r="S11" s="88">
        <v>4.4000000000000004</v>
      </c>
      <c r="T11" s="88">
        <v>3.9</v>
      </c>
      <c r="U11" s="88">
        <v>3.8</v>
      </c>
      <c r="V11" s="88">
        <v>4</v>
      </c>
      <c r="W11" s="88">
        <v>3.4</v>
      </c>
      <c r="X11" s="88">
        <v>3.2</v>
      </c>
    </row>
    <row r="12" spans="1:24" s="112" customFormat="1" x14ac:dyDescent="0.45">
      <c r="A12" s="72" t="s">
        <v>43</v>
      </c>
      <c r="B12" s="88">
        <v>12</v>
      </c>
      <c r="C12" s="88">
        <v>10.199999999999999</v>
      </c>
      <c r="D12" s="88">
        <v>10.4</v>
      </c>
      <c r="E12" s="88">
        <v>10.199999999999999</v>
      </c>
      <c r="F12" s="88">
        <v>9.1</v>
      </c>
      <c r="G12" s="88">
        <v>9</v>
      </c>
      <c r="H12" s="88">
        <v>10.8</v>
      </c>
      <c r="I12" s="88">
        <v>6.7</v>
      </c>
      <c r="J12" s="88">
        <v>5.7</v>
      </c>
      <c r="K12" s="88">
        <v>8.6999999999999993</v>
      </c>
      <c r="L12" s="88">
        <v>6.1</v>
      </c>
      <c r="M12" s="88">
        <v>5.7</v>
      </c>
      <c r="N12" s="88">
        <v>4.4000000000000004</v>
      </c>
      <c r="O12" s="88">
        <v>3.8</v>
      </c>
      <c r="P12" s="88">
        <v>4.3</v>
      </c>
      <c r="Q12" s="88">
        <v>5.6</v>
      </c>
      <c r="R12" s="88">
        <v>5.6</v>
      </c>
      <c r="S12" s="88">
        <v>4.8</v>
      </c>
      <c r="T12" s="88">
        <v>4.7</v>
      </c>
      <c r="U12" s="88">
        <v>4</v>
      </c>
      <c r="V12" s="88">
        <v>5.6</v>
      </c>
      <c r="W12" s="88">
        <v>3.9</v>
      </c>
      <c r="X12" s="88">
        <v>2.6</v>
      </c>
    </row>
    <row r="13" spans="1:24" s="112" customFormat="1" x14ac:dyDescent="0.45">
      <c r="A13" s="72" t="s">
        <v>44</v>
      </c>
      <c r="B13" s="88">
        <v>10.1</v>
      </c>
      <c r="C13" s="88">
        <v>9.6</v>
      </c>
      <c r="D13" s="88">
        <v>8.9</v>
      </c>
      <c r="E13" s="88">
        <v>8.3000000000000007</v>
      </c>
      <c r="F13" s="88">
        <v>8.6999999999999993</v>
      </c>
      <c r="G13" s="88">
        <v>7.6</v>
      </c>
      <c r="H13" s="88">
        <v>5.4</v>
      </c>
      <c r="I13" s="88">
        <v>5.2</v>
      </c>
      <c r="J13" s="88">
        <v>5.2</v>
      </c>
      <c r="K13" s="88">
        <v>8.6</v>
      </c>
      <c r="L13" s="88">
        <v>7.5</v>
      </c>
      <c r="M13" s="88">
        <v>6.4</v>
      </c>
      <c r="N13" s="88">
        <v>5.5</v>
      </c>
      <c r="O13" s="88">
        <v>4.7</v>
      </c>
      <c r="P13" s="88">
        <v>4.5</v>
      </c>
      <c r="Q13" s="88">
        <v>4.5</v>
      </c>
      <c r="R13" s="88">
        <v>4.5</v>
      </c>
      <c r="S13" s="88">
        <v>4.3</v>
      </c>
      <c r="T13" s="88">
        <v>3.7</v>
      </c>
      <c r="U13" s="88">
        <v>3.6</v>
      </c>
      <c r="V13" s="88">
        <v>4.3</v>
      </c>
      <c r="W13" s="88">
        <v>3.8</v>
      </c>
      <c r="X13" s="88">
        <v>3.5</v>
      </c>
    </row>
    <row r="14" spans="1:24" s="112" customFormat="1" x14ac:dyDescent="0.45">
      <c r="A14" s="72" t="s">
        <v>45</v>
      </c>
      <c r="B14" s="88">
        <v>10.4</v>
      </c>
      <c r="C14" s="88">
        <v>5.9</v>
      </c>
      <c r="D14" s="88">
        <v>6.9</v>
      </c>
      <c r="E14" s="88">
        <v>6.5</v>
      </c>
      <c r="F14" s="88">
        <v>4.7</v>
      </c>
      <c r="G14" s="88">
        <v>6.9</v>
      </c>
      <c r="H14" s="88">
        <v>4.2</v>
      </c>
      <c r="I14" s="88">
        <v>4.3</v>
      </c>
      <c r="J14" s="88">
        <v>5.2</v>
      </c>
      <c r="K14" s="88">
        <v>10.8</v>
      </c>
      <c r="L14" s="88">
        <v>7.6</v>
      </c>
      <c r="M14" s="88">
        <v>6.6</v>
      </c>
      <c r="N14" s="88">
        <v>6.3</v>
      </c>
      <c r="O14" s="88">
        <v>5.2</v>
      </c>
      <c r="P14" s="88">
        <v>4.3</v>
      </c>
      <c r="Q14" s="88">
        <v>5.6</v>
      </c>
      <c r="R14" s="88">
        <v>5.6</v>
      </c>
      <c r="S14" s="88">
        <v>4.7</v>
      </c>
      <c r="T14" s="88">
        <v>4.2</v>
      </c>
      <c r="U14" s="88">
        <v>3.8</v>
      </c>
      <c r="V14" s="88">
        <v>5.4</v>
      </c>
      <c r="W14" s="88">
        <v>4.5</v>
      </c>
      <c r="X14" s="88">
        <v>3.1</v>
      </c>
    </row>
    <row r="15" spans="1:24" s="112" customFormat="1" x14ac:dyDescent="0.45">
      <c r="A15" s="72" t="s">
        <v>46</v>
      </c>
      <c r="B15" s="88">
        <v>8.8000000000000007</v>
      </c>
      <c r="C15" s="88">
        <v>6.1</v>
      </c>
      <c r="D15" s="88">
        <v>6.6</v>
      </c>
      <c r="E15" s="88">
        <v>6.1</v>
      </c>
      <c r="F15" s="88">
        <v>6.3</v>
      </c>
      <c r="G15" s="88">
        <v>5.6</v>
      </c>
      <c r="H15" s="88">
        <v>5.6</v>
      </c>
      <c r="I15" s="88">
        <v>5</v>
      </c>
      <c r="J15" s="88">
        <v>4.5999999999999996</v>
      </c>
      <c r="K15" s="88">
        <v>6.1</v>
      </c>
      <c r="L15" s="88">
        <v>6.7</v>
      </c>
      <c r="M15" s="88">
        <v>5.6</v>
      </c>
      <c r="N15" s="88">
        <v>4.3</v>
      </c>
      <c r="O15" s="88">
        <v>4.5</v>
      </c>
      <c r="P15" s="88">
        <v>4.2</v>
      </c>
      <c r="Q15" s="88">
        <v>4.3</v>
      </c>
      <c r="R15" s="88">
        <v>4.2</v>
      </c>
      <c r="S15" s="88">
        <v>4</v>
      </c>
      <c r="T15" s="88">
        <v>3.9</v>
      </c>
      <c r="U15" s="88">
        <v>3.7</v>
      </c>
      <c r="V15" s="88">
        <v>4.7</v>
      </c>
      <c r="W15" s="88">
        <v>4</v>
      </c>
      <c r="X15" s="88">
        <v>3.9</v>
      </c>
    </row>
    <row r="16" spans="1:24" s="112" customFormat="1" x14ac:dyDescent="0.45">
      <c r="A16" s="72" t="s">
        <v>47</v>
      </c>
      <c r="B16" s="88">
        <v>8.8000000000000007</v>
      </c>
      <c r="C16" s="88">
        <v>5.9</v>
      </c>
      <c r="D16" s="88">
        <v>5</v>
      </c>
      <c r="E16" s="88">
        <v>6.1</v>
      </c>
      <c r="F16" s="88">
        <v>5.9</v>
      </c>
      <c r="G16" s="88">
        <v>4.9000000000000004</v>
      </c>
      <c r="H16" s="88">
        <v>4.9000000000000004</v>
      </c>
      <c r="I16" s="88">
        <v>3.3</v>
      </c>
      <c r="J16" s="88">
        <v>4.9000000000000004</v>
      </c>
      <c r="K16" s="88">
        <v>8.1999999999999993</v>
      </c>
      <c r="L16" s="88">
        <v>6</v>
      </c>
      <c r="M16" s="88">
        <v>5.0999999999999996</v>
      </c>
      <c r="N16" s="88">
        <v>4.8</v>
      </c>
      <c r="O16" s="88">
        <v>4.9000000000000004</v>
      </c>
      <c r="P16" s="88">
        <v>4.3</v>
      </c>
      <c r="Q16" s="88">
        <v>5.3</v>
      </c>
      <c r="R16" s="88">
        <v>5.5</v>
      </c>
      <c r="S16" s="88">
        <v>5.3</v>
      </c>
      <c r="T16" s="88">
        <v>4.5</v>
      </c>
      <c r="U16" s="88">
        <v>4.0999999999999996</v>
      </c>
      <c r="V16" s="88">
        <v>5.5</v>
      </c>
      <c r="W16" s="88">
        <v>4.4000000000000004</v>
      </c>
      <c r="X16" s="88">
        <v>3.4</v>
      </c>
    </row>
    <row r="17" spans="1:24" s="112" customFormat="1" x14ac:dyDescent="0.45">
      <c r="A17" s="72" t="s">
        <v>48</v>
      </c>
      <c r="B17" s="88">
        <v>10.5</v>
      </c>
      <c r="C17" s="88">
        <v>10.5</v>
      </c>
      <c r="D17" s="88">
        <v>7.1</v>
      </c>
      <c r="E17" s="88">
        <v>8.5</v>
      </c>
      <c r="F17" s="88">
        <v>7.5</v>
      </c>
      <c r="G17" s="88">
        <v>7.2</v>
      </c>
      <c r="H17" s="88">
        <v>7.2</v>
      </c>
      <c r="I17" s="88">
        <v>4.9000000000000004</v>
      </c>
      <c r="J17" s="88">
        <v>6.3</v>
      </c>
      <c r="K17" s="88">
        <v>8.8000000000000007</v>
      </c>
      <c r="L17" s="88">
        <v>8.1999999999999993</v>
      </c>
      <c r="M17" s="88">
        <v>6.3</v>
      </c>
      <c r="N17" s="88">
        <v>5.0999999999999996</v>
      </c>
      <c r="O17" s="88">
        <v>4.5999999999999996</v>
      </c>
      <c r="P17" s="88">
        <v>3.9</v>
      </c>
      <c r="Q17" s="88">
        <v>4.2</v>
      </c>
      <c r="R17" s="88">
        <v>4.3</v>
      </c>
      <c r="S17" s="88">
        <v>4.0999999999999996</v>
      </c>
      <c r="T17" s="88">
        <v>4</v>
      </c>
      <c r="U17" s="88">
        <v>4</v>
      </c>
      <c r="V17" s="88">
        <v>4.9000000000000004</v>
      </c>
      <c r="W17" s="88">
        <v>4</v>
      </c>
      <c r="X17" s="88">
        <v>3</v>
      </c>
    </row>
    <row r="18" spans="1:24" s="112" customFormat="1" x14ac:dyDescent="0.45">
      <c r="A18" s="72" t="s">
        <v>49</v>
      </c>
      <c r="B18" s="88">
        <v>8.6999999999999993</v>
      </c>
      <c r="C18" s="88">
        <v>6.4</v>
      </c>
      <c r="D18" s="88">
        <v>4.9000000000000004</v>
      </c>
      <c r="E18" s="88">
        <v>4.5</v>
      </c>
      <c r="F18" s="88">
        <v>4.3</v>
      </c>
      <c r="G18" s="88">
        <v>8.1999999999999993</v>
      </c>
      <c r="H18" s="88">
        <v>4.9000000000000004</v>
      </c>
      <c r="I18" s="88">
        <v>2.7</v>
      </c>
      <c r="J18" s="88">
        <v>5</v>
      </c>
      <c r="K18" s="88">
        <v>5.6</v>
      </c>
      <c r="L18" s="88">
        <v>4.5</v>
      </c>
      <c r="M18" s="88">
        <v>4.9000000000000004</v>
      </c>
      <c r="N18" s="88">
        <v>3.6</v>
      </c>
      <c r="O18" s="88">
        <v>3.7</v>
      </c>
      <c r="P18" s="88">
        <v>3.7</v>
      </c>
      <c r="Q18" s="88">
        <v>4.0999999999999996</v>
      </c>
      <c r="R18" s="88">
        <v>4</v>
      </c>
      <c r="S18" s="88">
        <v>3.9</v>
      </c>
      <c r="T18" s="88">
        <v>3.8</v>
      </c>
      <c r="U18" s="88">
        <v>3.7</v>
      </c>
      <c r="V18" s="88">
        <v>4.3</v>
      </c>
      <c r="W18" s="88">
        <v>4.2</v>
      </c>
      <c r="X18" s="88">
        <v>3.7</v>
      </c>
    </row>
    <row r="19" spans="1:24" s="112" customFormat="1" x14ac:dyDescent="0.45">
      <c r="A19" s="72" t="s">
        <v>50</v>
      </c>
      <c r="B19" s="88">
        <v>7.8</v>
      </c>
      <c r="C19" s="88">
        <v>5.6</v>
      </c>
      <c r="D19" s="88">
        <v>4.4000000000000004</v>
      </c>
      <c r="E19" s="88">
        <v>4.4000000000000004</v>
      </c>
      <c r="F19" s="88">
        <v>3.8</v>
      </c>
      <c r="G19" s="88">
        <v>3.2</v>
      </c>
      <c r="H19" s="88">
        <v>3</v>
      </c>
      <c r="I19" s="88">
        <v>2</v>
      </c>
      <c r="J19" s="88">
        <v>2.7</v>
      </c>
      <c r="K19" s="88">
        <v>4.8</v>
      </c>
      <c r="L19" s="88">
        <v>3.3</v>
      </c>
      <c r="M19" s="88">
        <v>3.7</v>
      </c>
      <c r="N19" s="88">
        <v>2.9</v>
      </c>
      <c r="O19" s="88">
        <v>2.8</v>
      </c>
      <c r="P19" s="88">
        <v>2.7</v>
      </c>
      <c r="Q19" s="88">
        <v>3.3</v>
      </c>
      <c r="R19" s="88">
        <v>3.3</v>
      </c>
      <c r="S19" s="88">
        <v>3.2</v>
      </c>
      <c r="T19" s="88">
        <v>2.7</v>
      </c>
      <c r="U19" s="88">
        <v>2.7</v>
      </c>
      <c r="V19" s="88">
        <v>3.6</v>
      </c>
      <c r="W19" s="88">
        <v>3.4</v>
      </c>
      <c r="X19" s="88">
        <v>3.1</v>
      </c>
    </row>
    <row r="20" spans="1:24" s="112" customFormat="1" x14ac:dyDescent="0.45">
      <c r="A20" s="72" t="s">
        <v>51</v>
      </c>
      <c r="B20" s="88">
        <v>8.6</v>
      </c>
      <c r="C20" s="88">
        <v>7.9</v>
      </c>
      <c r="D20" s="88">
        <v>6.7</v>
      </c>
      <c r="E20" s="88">
        <v>8</v>
      </c>
      <c r="F20" s="88">
        <v>6.2</v>
      </c>
      <c r="G20" s="88">
        <v>6.3</v>
      </c>
      <c r="H20" s="88">
        <v>5.9</v>
      </c>
      <c r="I20" s="88">
        <v>5.5</v>
      </c>
      <c r="J20" s="88">
        <v>6</v>
      </c>
      <c r="K20" s="88">
        <v>9.8000000000000007</v>
      </c>
      <c r="L20" s="88">
        <v>8.9</v>
      </c>
      <c r="M20" s="88">
        <v>6.3</v>
      </c>
      <c r="N20" s="88">
        <v>5.3</v>
      </c>
      <c r="O20" s="88">
        <v>5.8</v>
      </c>
      <c r="P20" s="88">
        <v>5.0999999999999996</v>
      </c>
      <c r="Q20" s="88">
        <v>6.2</v>
      </c>
      <c r="R20" s="88">
        <v>6.4</v>
      </c>
      <c r="S20" s="88">
        <v>6.5</v>
      </c>
      <c r="T20" s="88">
        <v>4.9000000000000004</v>
      </c>
      <c r="U20" s="88">
        <v>5.3</v>
      </c>
      <c r="V20" s="88">
        <v>6.1</v>
      </c>
      <c r="W20" s="88">
        <v>4.7</v>
      </c>
      <c r="X20" s="88">
        <v>4</v>
      </c>
    </row>
    <row r="21" spans="1:24" s="112" customFormat="1" x14ac:dyDescent="0.45">
      <c r="A21" s="72" t="s">
        <v>52</v>
      </c>
      <c r="B21" s="88">
        <v>9.5</v>
      </c>
      <c r="C21" s="88">
        <v>10.9</v>
      </c>
      <c r="D21" s="88">
        <v>8.1</v>
      </c>
      <c r="E21" s="88">
        <v>8.4</v>
      </c>
      <c r="F21" s="88">
        <v>5.8</v>
      </c>
      <c r="G21" s="88">
        <v>5.2</v>
      </c>
      <c r="H21" s="88">
        <v>4.9000000000000004</v>
      </c>
      <c r="I21" s="88">
        <v>3.7</v>
      </c>
      <c r="J21" s="88">
        <v>5.4</v>
      </c>
      <c r="K21" s="88">
        <v>9</v>
      </c>
      <c r="L21" s="88">
        <v>8.4</v>
      </c>
      <c r="M21" s="88">
        <v>7.2</v>
      </c>
      <c r="N21" s="88">
        <v>4.5999999999999996</v>
      </c>
      <c r="O21" s="88">
        <v>4.7</v>
      </c>
      <c r="P21" s="88">
        <v>4.4000000000000004</v>
      </c>
      <c r="Q21" s="88">
        <v>4.7</v>
      </c>
      <c r="R21" s="88">
        <v>4.4000000000000004</v>
      </c>
      <c r="S21" s="88">
        <v>4.0999999999999996</v>
      </c>
      <c r="T21" s="88">
        <v>4.2</v>
      </c>
      <c r="U21" s="88">
        <v>3.9</v>
      </c>
      <c r="V21" s="88">
        <v>5.4</v>
      </c>
      <c r="W21" s="88">
        <v>4</v>
      </c>
      <c r="X21" s="88">
        <v>2.9</v>
      </c>
    </row>
    <row r="22" spans="1:24" s="112" customFormat="1" x14ac:dyDescent="0.45">
      <c r="A22" s="72" t="s">
        <v>53</v>
      </c>
      <c r="B22" s="88">
        <v>12.3</v>
      </c>
      <c r="C22" s="88">
        <v>9.9</v>
      </c>
      <c r="D22" s="88">
        <v>11.1</v>
      </c>
      <c r="E22" s="88">
        <v>10.8</v>
      </c>
      <c r="F22" s="88">
        <v>9.1</v>
      </c>
      <c r="G22" s="88">
        <v>7.7</v>
      </c>
      <c r="H22" s="88">
        <v>8.1</v>
      </c>
      <c r="I22" s="88">
        <v>6.7</v>
      </c>
      <c r="J22" s="88">
        <v>7</v>
      </c>
      <c r="K22" s="88">
        <v>7.8</v>
      </c>
      <c r="L22" s="88">
        <v>7.4</v>
      </c>
      <c r="M22" s="88">
        <v>7.6</v>
      </c>
      <c r="N22" s="88">
        <v>5.7</v>
      </c>
      <c r="O22" s="88">
        <v>5.2</v>
      </c>
      <c r="P22" s="88">
        <v>5.0999999999999996</v>
      </c>
      <c r="Q22" s="88">
        <v>6.2</v>
      </c>
      <c r="R22" s="88">
        <v>6.1</v>
      </c>
      <c r="S22" s="88">
        <v>5.7</v>
      </c>
      <c r="T22" s="88">
        <v>5.0999999999999996</v>
      </c>
      <c r="U22" s="88">
        <v>5.2</v>
      </c>
      <c r="V22" s="88">
        <v>5.3</v>
      </c>
      <c r="W22" s="88">
        <v>5</v>
      </c>
      <c r="X22" s="88">
        <v>3.5</v>
      </c>
    </row>
    <row r="23" spans="1:24" s="112" customFormat="1" x14ac:dyDescent="0.45">
      <c r="A23" s="72" t="s">
        <v>54</v>
      </c>
      <c r="B23" s="88">
        <v>8.3000000000000007</v>
      </c>
      <c r="C23" s="88">
        <v>12</v>
      </c>
      <c r="D23" s="88">
        <v>9.5</v>
      </c>
      <c r="E23" s="88">
        <v>9.1</v>
      </c>
      <c r="F23" s="88">
        <v>9.5</v>
      </c>
      <c r="G23" s="88">
        <v>8.6</v>
      </c>
      <c r="H23" s="88">
        <v>8.6999999999999993</v>
      </c>
      <c r="I23" s="88">
        <v>9.1999999999999993</v>
      </c>
      <c r="J23" s="88">
        <v>9.1</v>
      </c>
      <c r="K23" s="88">
        <v>9.1</v>
      </c>
      <c r="L23" s="88">
        <v>7.8</v>
      </c>
      <c r="M23" s="88">
        <v>6.6</v>
      </c>
      <c r="N23" s="88">
        <v>4.9000000000000004</v>
      </c>
      <c r="O23" s="88">
        <v>4.5999999999999996</v>
      </c>
      <c r="P23" s="88">
        <v>4.3</v>
      </c>
      <c r="Q23" s="88">
        <v>4.5999999999999996</v>
      </c>
      <c r="R23" s="88">
        <v>4.5</v>
      </c>
      <c r="S23" s="88">
        <v>4.4000000000000004</v>
      </c>
      <c r="T23" s="88">
        <v>4.0999999999999996</v>
      </c>
      <c r="U23" s="88">
        <v>3.9</v>
      </c>
      <c r="V23" s="88">
        <v>4.5999999999999996</v>
      </c>
      <c r="W23" s="88">
        <v>3.9</v>
      </c>
      <c r="X23" s="88">
        <v>3.3</v>
      </c>
    </row>
    <row r="24" spans="1:24" s="112" customFormat="1" x14ac:dyDescent="0.45">
      <c r="A24" s="72" t="s">
        <v>55</v>
      </c>
      <c r="B24" s="88">
        <v>9.1</v>
      </c>
      <c r="C24" s="88">
        <v>7.5</v>
      </c>
      <c r="D24" s="88">
        <v>4.7</v>
      </c>
      <c r="E24" s="88">
        <v>6.6</v>
      </c>
      <c r="F24" s="88">
        <v>5.4</v>
      </c>
      <c r="G24" s="88">
        <v>5.8</v>
      </c>
      <c r="H24" s="88">
        <v>4.5</v>
      </c>
      <c r="I24" s="88">
        <v>4.0999999999999996</v>
      </c>
      <c r="J24" s="88">
        <v>5.0999999999999996</v>
      </c>
      <c r="K24" s="88">
        <v>7.7</v>
      </c>
      <c r="L24" s="88">
        <v>6.6</v>
      </c>
      <c r="M24" s="88">
        <v>6</v>
      </c>
      <c r="N24" s="88">
        <v>5</v>
      </c>
      <c r="O24" s="88">
        <v>5.3</v>
      </c>
      <c r="P24" s="88">
        <v>5.3</v>
      </c>
      <c r="Q24" s="88">
        <v>5.6</v>
      </c>
      <c r="R24" s="88">
        <v>5.8</v>
      </c>
      <c r="S24" s="88">
        <v>4.5</v>
      </c>
      <c r="T24" s="88">
        <v>4.0999999999999996</v>
      </c>
      <c r="U24" s="88">
        <v>4</v>
      </c>
      <c r="V24" s="88">
        <v>4.4000000000000004</v>
      </c>
      <c r="W24" s="88">
        <v>3.9</v>
      </c>
      <c r="X24" s="88">
        <v>3.8</v>
      </c>
    </row>
    <row r="25" spans="1:24" s="112" customFormat="1" x14ac:dyDescent="0.45">
      <c r="A25" s="72" t="s">
        <v>56</v>
      </c>
      <c r="B25" s="88">
        <v>10</v>
      </c>
      <c r="C25" s="88">
        <v>5.3</v>
      </c>
      <c r="D25" s="88">
        <v>6.1</v>
      </c>
      <c r="E25" s="88">
        <v>5.3</v>
      </c>
      <c r="F25" s="88">
        <v>4.7</v>
      </c>
      <c r="G25" s="88">
        <v>5</v>
      </c>
      <c r="H25" s="88">
        <v>2.8</v>
      </c>
      <c r="I25" s="88">
        <v>2.6</v>
      </c>
      <c r="J25" s="88">
        <v>3.4</v>
      </c>
      <c r="K25" s="88">
        <v>6</v>
      </c>
      <c r="L25" s="88">
        <v>5.8</v>
      </c>
      <c r="M25" s="88">
        <v>5.3</v>
      </c>
      <c r="N25" s="88">
        <v>4.5999999999999996</v>
      </c>
      <c r="O25" s="88">
        <v>4.2</v>
      </c>
      <c r="P25" s="88">
        <v>4.0999999999999996</v>
      </c>
      <c r="Q25" s="88">
        <v>4.0999999999999996</v>
      </c>
      <c r="R25" s="88">
        <v>4.0999999999999996</v>
      </c>
      <c r="S25" s="88">
        <v>3.9</v>
      </c>
      <c r="T25" s="88">
        <v>3.9</v>
      </c>
      <c r="U25" s="88">
        <v>3.8</v>
      </c>
      <c r="V25" s="88">
        <v>4.4000000000000004</v>
      </c>
      <c r="W25" s="88">
        <v>3.8</v>
      </c>
      <c r="X25" s="88">
        <v>3.6</v>
      </c>
    </row>
    <row r="26" spans="1:24" s="112" customFormat="1" x14ac:dyDescent="0.45">
      <c r="A26" s="72" t="s">
        <v>57</v>
      </c>
      <c r="B26" s="88">
        <v>7.4</v>
      </c>
      <c r="C26" s="88">
        <v>6.7</v>
      </c>
      <c r="D26" s="88">
        <v>3.8</v>
      </c>
      <c r="E26" s="88">
        <v>5.7</v>
      </c>
      <c r="F26" s="88">
        <v>4.5999999999999996</v>
      </c>
      <c r="G26" s="88">
        <v>3.9</v>
      </c>
      <c r="H26" s="88">
        <v>2.9</v>
      </c>
      <c r="I26" s="88">
        <v>3.4</v>
      </c>
      <c r="J26" s="88">
        <v>5.8</v>
      </c>
      <c r="K26" s="88">
        <v>7.9</v>
      </c>
      <c r="L26" s="88">
        <v>7.5</v>
      </c>
      <c r="M26" s="88">
        <v>5.0999999999999996</v>
      </c>
      <c r="N26" s="88">
        <v>3.4</v>
      </c>
      <c r="O26" s="88">
        <v>4.5</v>
      </c>
      <c r="P26" s="88">
        <v>3.8</v>
      </c>
      <c r="Q26" s="88">
        <v>5.3</v>
      </c>
      <c r="R26" s="88">
        <v>6.7</v>
      </c>
      <c r="S26" s="88">
        <v>6.6</v>
      </c>
      <c r="T26" s="88">
        <v>5.5</v>
      </c>
      <c r="U26" s="88">
        <v>5.4</v>
      </c>
      <c r="V26" s="88">
        <v>7.3</v>
      </c>
      <c r="W26" s="88">
        <v>5.9</v>
      </c>
      <c r="X26" s="88">
        <v>5</v>
      </c>
    </row>
    <row r="27" spans="1:24" s="112" customFormat="1" x14ac:dyDescent="0.45">
      <c r="A27" s="72" t="s">
        <v>58</v>
      </c>
      <c r="B27" s="88">
        <v>3.9</v>
      </c>
      <c r="C27" s="88">
        <v>2.1</v>
      </c>
      <c r="D27" s="88">
        <v>1.4</v>
      </c>
      <c r="E27" s="88">
        <v>1.3</v>
      </c>
      <c r="F27" s="88">
        <v>1.6</v>
      </c>
      <c r="G27" s="88">
        <v>0.8</v>
      </c>
      <c r="H27" s="88">
        <v>1.6</v>
      </c>
      <c r="I27" s="88">
        <v>0.8</v>
      </c>
      <c r="J27" s="88">
        <v>0.9</v>
      </c>
      <c r="K27" s="88">
        <v>2.8</v>
      </c>
      <c r="L27" s="88">
        <v>1.8</v>
      </c>
      <c r="M27" s="88">
        <v>1.4</v>
      </c>
      <c r="N27" s="88">
        <v>0.8</v>
      </c>
      <c r="O27" s="88">
        <v>1.7</v>
      </c>
      <c r="P27" s="88">
        <v>1.5</v>
      </c>
      <c r="Q27" s="88">
        <v>1.8</v>
      </c>
      <c r="R27" s="88">
        <v>1.8</v>
      </c>
      <c r="S27" s="88">
        <v>1.4</v>
      </c>
      <c r="T27" s="88">
        <v>1.2</v>
      </c>
      <c r="U27" s="88">
        <v>1.4</v>
      </c>
      <c r="V27" s="88">
        <v>2.6</v>
      </c>
      <c r="W27" s="88">
        <v>2.6</v>
      </c>
      <c r="X27" s="88">
        <v>2.2000000000000002</v>
      </c>
    </row>
    <row r="28" spans="1:24" s="112" customFormat="1" ht="18" x14ac:dyDescent="0.45">
      <c r="A28" s="37" t="s">
        <v>137</v>
      </c>
      <c r="B28" s="85">
        <v>9.6</v>
      </c>
      <c r="C28" s="85">
        <v>7.6</v>
      </c>
      <c r="D28" s="85">
        <v>6.2</v>
      </c>
      <c r="E28" s="85">
        <v>7</v>
      </c>
      <c r="F28" s="85">
        <v>6</v>
      </c>
      <c r="G28" s="85">
        <v>5.4</v>
      </c>
      <c r="H28" s="85">
        <v>4.9000000000000004</v>
      </c>
      <c r="I28" s="85">
        <v>4.0999999999999996</v>
      </c>
      <c r="J28" s="85">
        <v>5</v>
      </c>
      <c r="K28" s="85">
        <v>6.9</v>
      </c>
      <c r="L28" s="85">
        <v>5.9</v>
      </c>
      <c r="M28" s="85">
        <v>5.0999999999999996</v>
      </c>
      <c r="N28" s="85">
        <v>4</v>
      </c>
      <c r="O28" s="85">
        <v>4.3</v>
      </c>
      <c r="P28" s="85">
        <v>4.0999999999999996</v>
      </c>
      <c r="Q28" s="85">
        <v>4.7</v>
      </c>
      <c r="R28" s="85">
        <v>4.5999999999999996</v>
      </c>
      <c r="S28" s="85">
        <v>4.2</v>
      </c>
      <c r="T28" s="85">
        <v>3.9</v>
      </c>
      <c r="U28" s="85">
        <v>3.6</v>
      </c>
      <c r="V28" s="85">
        <v>5</v>
      </c>
      <c r="W28" s="85">
        <v>3.9</v>
      </c>
      <c r="X28" s="85">
        <v>3.2</v>
      </c>
    </row>
    <row r="29" spans="1:24" s="112" customFormat="1" x14ac:dyDescent="0.45">
      <c r="A29" s="72" t="s">
        <v>59</v>
      </c>
      <c r="B29" s="88">
        <v>11.3</v>
      </c>
      <c r="C29" s="88">
        <v>8.6</v>
      </c>
      <c r="D29" s="88">
        <v>7.8</v>
      </c>
      <c r="E29" s="88">
        <v>8.1999999999999993</v>
      </c>
      <c r="F29" s="88">
        <v>7.3</v>
      </c>
      <c r="G29" s="88">
        <v>8.8000000000000007</v>
      </c>
      <c r="H29" s="88">
        <v>3.3</v>
      </c>
      <c r="I29" s="88">
        <v>5.9</v>
      </c>
      <c r="J29" s="88">
        <v>8.1999999999999993</v>
      </c>
      <c r="K29" s="88">
        <v>9.6</v>
      </c>
      <c r="L29" s="88">
        <v>9.3000000000000007</v>
      </c>
      <c r="M29" s="88">
        <v>8.4</v>
      </c>
      <c r="N29" s="88">
        <v>7</v>
      </c>
      <c r="O29" s="88">
        <v>8.1999999999999993</v>
      </c>
      <c r="P29" s="88">
        <v>8.1</v>
      </c>
      <c r="Q29" s="88">
        <v>8.8000000000000007</v>
      </c>
      <c r="R29" s="88">
        <v>9.1999999999999993</v>
      </c>
      <c r="S29" s="88">
        <v>8.6</v>
      </c>
      <c r="T29" s="88">
        <v>8.6999999999999993</v>
      </c>
      <c r="U29" s="88">
        <v>7.4</v>
      </c>
      <c r="V29" s="88">
        <v>8.6999999999999993</v>
      </c>
      <c r="W29" s="88">
        <v>6.6</v>
      </c>
      <c r="X29" s="88">
        <v>5.8</v>
      </c>
    </row>
    <row r="30" spans="1:24" s="112" customFormat="1" x14ac:dyDescent="0.45">
      <c r="A30" s="72" t="s">
        <v>60</v>
      </c>
      <c r="B30" s="88">
        <v>12</v>
      </c>
      <c r="C30" s="88">
        <v>13.8</v>
      </c>
      <c r="D30" s="88">
        <v>9.1999999999999993</v>
      </c>
      <c r="E30" s="88">
        <v>12.2</v>
      </c>
      <c r="F30" s="88">
        <v>12.4</v>
      </c>
      <c r="G30" s="88">
        <v>11.1</v>
      </c>
      <c r="H30" s="88">
        <v>12.1</v>
      </c>
      <c r="I30" s="88">
        <v>10.199999999999999</v>
      </c>
      <c r="J30" s="88">
        <v>7.1</v>
      </c>
      <c r="K30" s="88">
        <v>11.4</v>
      </c>
      <c r="L30" s="88">
        <v>10.1</v>
      </c>
      <c r="M30" s="88">
        <v>8.1999999999999993</v>
      </c>
      <c r="N30" s="88">
        <v>6.4</v>
      </c>
      <c r="O30" s="88">
        <v>7.1</v>
      </c>
      <c r="P30" s="88">
        <v>6</v>
      </c>
      <c r="Q30" s="88">
        <v>7</v>
      </c>
      <c r="R30" s="88">
        <v>8.6999999999999993</v>
      </c>
      <c r="S30" s="88">
        <v>7.8</v>
      </c>
      <c r="T30" s="88">
        <v>7.3</v>
      </c>
      <c r="U30" s="88">
        <v>6.8</v>
      </c>
      <c r="V30" s="88">
        <v>7.7</v>
      </c>
      <c r="W30" s="88">
        <v>7</v>
      </c>
      <c r="X30" s="88">
        <v>6.7</v>
      </c>
    </row>
    <row r="31" spans="1:24" s="112" customFormat="1" x14ac:dyDescent="0.45">
      <c r="A31" s="72" t="s">
        <v>61</v>
      </c>
      <c r="B31" s="88">
        <v>12.4</v>
      </c>
      <c r="C31" s="88">
        <v>8.6</v>
      </c>
      <c r="D31" s="88">
        <v>8.1</v>
      </c>
      <c r="E31" s="88">
        <v>10</v>
      </c>
      <c r="F31" s="88">
        <v>7.1</v>
      </c>
      <c r="G31" s="88">
        <v>5.5</v>
      </c>
      <c r="H31" s="88">
        <v>5.8</v>
      </c>
      <c r="I31" s="88">
        <v>5.4</v>
      </c>
      <c r="J31" s="88">
        <v>6.8</v>
      </c>
      <c r="K31" s="88">
        <v>7.2</v>
      </c>
      <c r="L31" s="88">
        <v>6.9</v>
      </c>
      <c r="M31" s="88">
        <v>5.9</v>
      </c>
      <c r="N31" s="88">
        <v>5.4</v>
      </c>
      <c r="O31" s="88">
        <v>6.1</v>
      </c>
      <c r="P31" s="88">
        <v>7.2</v>
      </c>
      <c r="Q31" s="88">
        <v>6.8</v>
      </c>
      <c r="R31" s="88">
        <v>7.1</v>
      </c>
      <c r="S31" s="88">
        <v>6.4</v>
      </c>
      <c r="T31" s="88">
        <v>6.4</v>
      </c>
      <c r="U31" s="88">
        <v>6.3</v>
      </c>
      <c r="V31" s="88">
        <v>7.4</v>
      </c>
      <c r="W31" s="88">
        <v>6.6</v>
      </c>
      <c r="X31" s="88">
        <v>5.6</v>
      </c>
    </row>
    <row r="32" spans="1:24" s="112" customFormat="1" x14ac:dyDescent="0.45">
      <c r="A32" s="127" t="s">
        <v>164</v>
      </c>
      <c r="B32" s="88"/>
      <c r="C32" s="88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</row>
    <row r="33" spans="1:24" s="112" customFormat="1" x14ac:dyDescent="0.45">
      <c r="A33" s="128" t="s">
        <v>63</v>
      </c>
      <c r="B33" s="88">
        <v>11</v>
      </c>
      <c r="C33" s="88">
        <v>7</v>
      </c>
      <c r="D33" s="88">
        <v>7.3</v>
      </c>
      <c r="E33" s="88">
        <v>8.6999999999999993</v>
      </c>
      <c r="F33" s="88">
        <v>7.3</v>
      </c>
      <c r="G33" s="88">
        <v>10.6</v>
      </c>
      <c r="H33" s="88">
        <v>5.5</v>
      </c>
      <c r="I33" s="88">
        <v>6.5</v>
      </c>
      <c r="J33" s="88">
        <v>7.9</v>
      </c>
      <c r="K33" s="88">
        <v>9.5</v>
      </c>
      <c r="L33" s="88">
        <v>6.5</v>
      </c>
      <c r="M33" s="88">
        <v>8.6999999999999993</v>
      </c>
      <c r="N33" s="88">
        <v>6.9</v>
      </c>
      <c r="O33" s="88">
        <v>7.1</v>
      </c>
      <c r="P33" s="88">
        <v>5.3</v>
      </c>
      <c r="Q33" s="88">
        <v>7.9</v>
      </c>
      <c r="R33" s="88">
        <v>8.5</v>
      </c>
      <c r="S33" s="88">
        <v>8</v>
      </c>
      <c r="T33" s="88">
        <v>8.1</v>
      </c>
      <c r="U33" s="88">
        <v>7.9</v>
      </c>
      <c r="V33" s="88">
        <v>8.8000000000000007</v>
      </c>
      <c r="W33" s="88">
        <v>7.1</v>
      </c>
      <c r="X33" s="88">
        <v>7.4</v>
      </c>
    </row>
    <row r="34" spans="1:24" s="112" customFormat="1" ht="18" x14ac:dyDescent="0.45">
      <c r="A34" s="43" t="s">
        <v>126</v>
      </c>
      <c r="B34" s="88">
        <v>12.4</v>
      </c>
      <c r="C34" s="88">
        <v>8.6</v>
      </c>
      <c r="D34" s="88">
        <v>8.1</v>
      </c>
      <c r="E34" s="88">
        <v>10</v>
      </c>
      <c r="F34" s="88">
        <v>7.1</v>
      </c>
      <c r="G34" s="88">
        <v>5.3</v>
      </c>
      <c r="H34" s="88">
        <v>5.9</v>
      </c>
      <c r="I34" s="88">
        <v>5.3</v>
      </c>
      <c r="J34" s="88">
        <v>6.8</v>
      </c>
      <c r="K34" s="88">
        <v>7.1</v>
      </c>
      <c r="L34" s="88">
        <v>7</v>
      </c>
      <c r="M34" s="88">
        <v>5.8</v>
      </c>
      <c r="N34" s="88">
        <v>5.3</v>
      </c>
      <c r="O34" s="88">
        <v>6</v>
      </c>
      <c r="P34" s="88">
        <v>7.3</v>
      </c>
      <c r="Q34" s="88">
        <v>6.8</v>
      </c>
      <c r="R34" s="88">
        <v>7.1</v>
      </c>
      <c r="S34" s="88">
        <v>6.4</v>
      </c>
      <c r="T34" s="88">
        <v>6.3</v>
      </c>
      <c r="U34" s="88">
        <v>6.2</v>
      </c>
      <c r="V34" s="88">
        <v>7.3</v>
      </c>
      <c r="W34" s="88">
        <v>6.6</v>
      </c>
      <c r="X34" s="88">
        <v>5.5</v>
      </c>
    </row>
    <row r="35" spans="1:24" s="112" customFormat="1" x14ac:dyDescent="0.45">
      <c r="A35" s="72" t="s">
        <v>65</v>
      </c>
      <c r="B35" s="88">
        <v>8.3000000000000007</v>
      </c>
      <c r="C35" s="88">
        <v>8.9</v>
      </c>
      <c r="D35" s="88">
        <v>6</v>
      </c>
      <c r="E35" s="88">
        <v>4.9000000000000004</v>
      </c>
      <c r="F35" s="88">
        <v>6.4</v>
      </c>
      <c r="G35" s="88">
        <v>5.2</v>
      </c>
      <c r="H35" s="88">
        <v>5.4</v>
      </c>
      <c r="I35" s="88">
        <v>4</v>
      </c>
      <c r="J35" s="88">
        <v>5.6</v>
      </c>
      <c r="K35" s="88">
        <v>7.8</v>
      </c>
      <c r="L35" s="88">
        <v>7.8</v>
      </c>
      <c r="M35" s="88">
        <v>7.3</v>
      </c>
      <c r="N35" s="88">
        <v>5.8</v>
      </c>
      <c r="O35" s="88">
        <v>6.1</v>
      </c>
      <c r="P35" s="88">
        <v>5.6</v>
      </c>
      <c r="Q35" s="88">
        <v>6.8</v>
      </c>
      <c r="R35" s="88">
        <v>6.6</v>
      </c>
      <c r="S35" s="88">
        <v>5.3</v>
      </c>
      <c r="T35" s="88">
        <v>5.0999999999999996</v>
      </c>
      <c r="U35" s="88">
        <v>4.5</v>
      </c>
      <c r="V35" s="88">
        <v>6.1</v>
      </c>
      <c r="W35" s="88">
        <v>4.7</v>
      </c>
      <c r="X35" s="88">
        <v>3.4</v>
      </c>
    </row>
    <row r="36" spans="1:24" s="112" customFormat="1" x14ac:dyDescent="0.45">
      <c r="A36" s="72" t="s">
        <v>66</v>
      </c>
      <c r="B36" s="88">
        <v>15.6</v>
      </c>
      <c r="C36" s="88">
        <v>8.8000000000000007</v>
      </c>
      <c r="D36" s="88">
        <v>7.2</v>
      </c>
      <c r="E36" s="88">
        <v>7.5</v>
      </c>
      <c r="F36" s="88">
        <v>6.6</v>
      </c>
      <c r="G36" s="88">
        <v>6.5</v>
      </c>
      <c r="H36" s="88">
        <v>4.4000000000000004</v>
      </c>
      <c r="I36" s="88">
        <v>3.4</v>
      </c>
      <c r="J36" s="88">
        <v>8.6</v>
      </c>
      <c r="K36" s="88">
        <v>10.9</v>
      </c>
      <c r="L36" s="88">
        <v>10.3</v>
      </c>
      <c r="M36" s="88">
        <v>9.1</v>
      </c>
      <c r="N36" s="88">
        <v>7.4</v>
      </c>
      <c r="O36" s="88">
        <v>5.6</v>
      </c>
      <c r="P36" s="88">
        <v>5.4</v>
      </c>
      <c r="Q36" s="88">
        <v>5.7</v>
      </c>
      <c r="R36" s="88">
        <v>6</v>
      </c>
      <c r="S36" s="88">
        <v>5.2</v>
      </c>
      <c r="T36" s="88">
        <v>4.7</v>
      </c>
      <c r="U36" s="88">
        <v>4.4000000000000004</v>
      </c>
      <c r="V36" s="88">
        <v>5.9</v>
      </c>
      <c r="W36" s="88">
        <v>5</v>
      </c>
      <c r="X36" s="88">
        <v>3.1</v>
      </c>
    </row>
    <row r="37" spans="1:24" s="112" customFormat="1" x14ac:dyDescent="0.45">
      <c r="A37" s="72" t="s">
        <v>67</v>
      </c>
      <c r="B37" s="88">
        <v>9.6</v>
      </c>
      <c r="C37" s="88">
        <v>7</v>
      </c>
      <c r="D37" s="88">
        <v>7</v>
      </c>
      <c r="E37" s="88">
        <v>8.6</v>
      </c>
      <c r="F37" s="88">
        <v>6.9</v>
      </c>
      <c r="G37" s="88">
        <v>7.2</v>
      </c>
      <c r="H37" s="88">
        <v>5.8</v>
      </c>
      <c r="I37" s="88">
        <v>3.9</v>
      </c>
      <c r="J37" s="88">
        <v>6</v>
      </c>
      <c r="K37" s="88">
        <v>6.9</v>
      </c>
      <c r="L37" s="88">
        <v>5.2</v>
      </c>
      <c r="M37" s="88">
        <v>4.3</v>
      </c>
      <c r="N37" s="88">
        <v>3.2</v>
      </c>
      <c r="O37" s="88">
        <v>4.3</v>
      </c>
      <c r="P37" s="88">
        <v>4.5</v>
      </c>
      <c r="Q37" s="88">
        <v>5.0999999999999996</v>
      </c>
      <c r="R37" s="88">
        <v>4.5999999999999996</v>
      </c>
      <c r="S37" s="88">
        <v>4.5999999999999996</v>
      </c>
      <c r="T37" s="88">
        <v>4.0999999999999996</v>
      </c>
      <c r="U37" s="88">
        <v>3.9</v>
      </c>
      <c r="V37" s="88">
        <v>5.3</v>
      </c>
      <c r="W37" s="88">
        <v>3.7</v>
      </c>
      <c r="X37" s="88">
        <v>3.3</v>
      </c>
    </row>
    <row r="38" spans="1:24" s="112" customFormat="1" x14ac:dyDescent="0.45">
      <c r="A38" s="72" t="s">
        <v>68</v>
      </c>
      <c r="B38" s="88">
        <v>13.4</v>
      </c>
      <c r="C38" s="88">
        <v>13.1</v>
      </c>
      <c r="D38" s="88">
        <v>10.3</v>
      </c>
      <c r="E38" s="88">
        <v>10.1</v>
      </c>
      <c r="F38" s="88">
        <v>10.9</v>
      </c>
      <c r="G38" s="88">
        <v>8.6999999999999993</v>
      </c>
      <c r="H38" s="88">
        <v>6.7</v>
      </c>
      <c r="I38" s="88">
        <v>6.3</v>
      </c>
      <c r="J38" s="88">
        <v>6.6</v>
      </c>
      <c r="K38" s="88">
        <v>7.5</v>
      </c>
      <c r="L38" s="88">
        <v>8.6</v>
      </c>
      <c r="M38" s="88">
        <v>8.6</v>
      </c>
      <c r="N38" s="88">
        <v>7.7</v>
      </c>
      <c r="O38" s="88">
        <v>7.2</v>
      </c>
      <c r="P38" s="88">
        <v>6.7</v>
      </c>
      <c r="Q38" s="88">
        <v>7.8</v>
      </c>
      <c r="R38" s="88">
        <v>7.7</v>
      </c>
      <c r="S38" s="88">
        <v>7</v>
      </c>
      <c r="T38" s="88">
        <v>6.8</v>
      </c>
      <c r="U38" s="88">
        <v>5.4</v>
      </c>
      <c r="V38" s="88">
        <v>7.7</v>
      </c>
      <c r="W38" s="88">
        <v>5.8</v>
      </c>
      <c r="X38" s="88">
        <v>4.8</v>
      </c>
    </row>
    <row r="39" spans="1:24" s="112" customFormat="1" x14ac:dyDescent="0.45">
      <c r="A39" s="72" t="s">
        <v>69</v>
      </c>
      <c r="B39" s="88">
        <v>7.6</v>
      </c>
      <c r="C39" s="88">
        <v>6.4</v>
      </c>
      <c r="D39" s="88">
        <v>6.3</v>
      </c>
      <c r="E39" s="88">
        <v>4.9000000000000004</v>
      </c>
      <c r="F39" s="88">
        <v>6.1</v>
      </c>
      <c r="G39" s="88">
        <v>5.8</v>
      </c>
      <c r="H39" s="88">
        <v>5.5</v>
      </c>
      <c r="I39" s="88">
        <v>5.3</v>
      </c>
      <c r="J39" s="88">
        <v>4.9000000000000004</v>
      </c>
      <c r="K39" s="88">
        <v>6.1</v>
      </c>
      <c r="L39" s="88">
        <v>5.6</v>
      </c>
      <c r="M39" s="88">
        <v>4.9000000000000004</v>
      </c>
      <c r="N39" s="88">
        <v>4.0999999999999996</v>
      </c>
      <c r="O39" s="88">
        <v>4.5999999999999996</v>
      </c>
      <c r="P39" s="88">
        <v>3.7</v>
      </c>
      <c r="Q39" s="88">
        <v>4.5999999999999996</v>
      </c>
      <c r="R39" s="88">
        <v>4.9000000000000004</v>
      </c>
      <c r="S39" s="88">
        <v>4.7</v>
      </c>
      <c r="T39" s="88">
        <v>4.2</v>
      </c>
      <c r="U39" s="88">
        <v>3.6</v>
      </c>
      <c r="V39" s="88">
        <v>5.8</v>
      </c>
      <c r="W39" s="88">
        <v>4.0999999999999996</v>
      </c>
      <c r="X39" s="88">
        <v>3.1</v>
      </c>
    </row>
    <row r="40" spans="1:24" s="112" customFormat="1" x14ac:dyDescent="0.45">
      <c r="A40" s="72" t="s">
        <v>70</v>
      </c>
      <c r="B40" s="88">
        <v>11.7</v>
      </c>
      <c r="C40" s="88">
        <v>10.199999999999999</v>
      </c>
      <c r="D40" s="88">
        <v>8.1</v>
      </c>
      <c r="E40" s="88">
        <v>8.1999999999999993</v>
      </c>
      <c r="F40" s="88">
        <v>5.4</v>
      </c>
      <c r="G40" s="88">
        <v>6.3</v>
      </c>
      <c r="H40" s="88">
        <v>7.2</v>
      </c>
      <c r="I40" s="88">
        <v>4.8</v>
      </c>
      <c r="J40" s="88">
        <v>6.5</v>
      </c>
      <c r="K40" s="88">
        <v>11</v>
      </c>
      <c r="L40" s="88">
        <v>9.5</v>
      </c>
      <c r="M40" s="88">
        <v>9.3000000000000007</v>
      </c>
      <c r="N40" s="88">
        <v>6.6</v>
      </c>
      <c r="O40" s="88">
        <v>7</v>
      </c>
      <c r="P40" s="88">
        <v>6.5</v>
      </c>
      <c r="Q40" s="88">
        <v>6.9</v>
      </c>
      <c r="R40" s="88">
        <v>6.7</v>
      </c>
      <c r="S40" s="88">
        <v>6.5</v>
      </c>
      <c r="T40" s="88">
        <v>5.7</v>
      </c>
      <c r="U40" s="88">
        <v>5.0999999999999996</v>
      </c>
      <c r="V40" s="88">
        <v>6.5</v>
      </c>
      <c r="W40" s="88">
        <v>4.7</v>
      </c>
      <c r="X40" s="88">
        <v>4</v>
      </c>
    </row>
    <row r="41" spans="1:24" s="112" customFormat="1" x14ac:dyDescent="0.45">
      <c r="A41" s="72" t="s">
        <v>71</v>
      </c>
      <c r="B41" s="88">
        <v>6.2</v>
      </c>
      <c r="C41" s="88">
        <v>4</v>
      </c>
      <c r="D41" s="88">
        <v>3.4</v>
      </c>
      <c r="E41" s="88">
        <v>4.2</v>
      </c>
      <c r="F41" s="88">
        <v>2.7</v>
      </c>
      <c r="G41" s="88">
        <v>2.2000000000000002</v>
      </c>
      <c r="H41" s="88">
        <v>2.4</v>
      </c>
      <c r="I41" s="88">
        <v>2.1</v>
      </c>
      <c r="J41" s="88">
        <v>2</v>
      </c>
      <c r="K41" s="88">
        <v>4.0999999999999996</v>
      </c>
      <c r="L41" s="88">
        <v>2.6</v>
      </c>
      <c r="M41" s="88">
        <v>2</v>
      </c>
      <c r="N41" s="88">
        <v>1.1000000000000001</v>
      </c>
      <c r="O41" s="88">
        <v>1.5</v>
      </c>
      <c r="P41" s="88">
        <v>1.4</v>
      </c>
      <c r="Q41" s="88">
        <v>2.1</v>
      </c>
      <c r="R41" s="88">
        <v>1.6</v>
      </c>
      <c r="S41" s="88">
        <v>1.6</v>
      </c>
      <c r="T41" s="88">
        <v>1.5</v>
      </c>
      <c r="U41" s="88">
        <v>1.4</v>
      </c>
      <c r="V41" s="88">
        <v>2.9</v>
      </c>
      <c r="W41" s="88">
        <v>2</v>
      </c>
      <c r="X41" s="88">
        <v>1.8</v>
      </c>
    </row>
    <row r="42" spans="1:24" s="112" customFormat="1" ht="18" x14ac:dyDescent="0.45">
      <c r="A42" s="56" t="s">
        <v>151</v>
      </c>
      <c r="B42" s="85">
        <v>12.9</v>
      </c>
      <c r="C42" s="85">
        <v>11.5</v>
      </c>
      <c r="D42" s="85">
        <v>9.6</v>
      </c>
      <c r="E42" s="85">
        <v>11.4</v>
      </c>
      <c r="F42" s="85">
        <v>9.6</v>
      </c>
      <c r="G42" s="85">
        <v>8.4</v>
      </c>
      <c r="H42" s="85">
        <v>8.1999999999999993</v>
      </c>
      <c r="I42" s="85">
        <v>7</v>
      </c>
      <c r="J42" s="85">
        <v>6.4</v>
      </c>
      <c r="K42" s="85">
        <v>8.6</v>
      </c>
      <c r="L42" s="85">
        <v>7.6</v>
      </c>
      <c r="M42" s="85">
        <v>7</v>
      </c>
      <c r="N42" s="85">
        <v>6.2</v>
      </c>
      <c r="O42" s="85">
        <v>6.5</v>
      </c>
      <c r="P42" s="85">
        <v>6.2</v>
      </c>
      <c r="Q42" s="85">
        <v>6.7</v>
      </c>
      <c r="R42" s="85">
        <v>6.4</v>
      </c>
      <c r="S42" s="85">
        <v>6</v>
      </c>
      <c r="T42" s="85">
        <v>5.6</v>
      </c>
      <c r="U42" s="85">
        <v>5.3</v>
      </c>
      <c r="V42" s="85">
        <v>6.1</v>
      </c>
      <c r="W42" s="85">
        <v>5.0999999999999996</v>
      </c>
      <c r="X42" s="85">
        <v>4.0999999999999996</v>
      </c>
    </row>
    <row r="43" spans="1:24" s="112" customFormat="1" x14ac:dyDescent="0.45">
      <c r="A43" s="72" t="s">
        <v>72</v>
      </c>
      <c r="B43" s="88">
        <v>14.3</v>
      </c>
      <c r="C43" s="88">
        <v>14.1</v>
      </c>
      <c r="D43" s="88">
        <v>13.5</v>
      </c>
      <c r="E43" s="88">
        <v>15.5</v>
      </c>
      <c r="F43" s="88">
        <v>17.3</v>
      </c>
      <c r="G43" s="88">
        <v>13</v>
      </c>
      <c r="H43" s="88">
        <v>13.9</v>
      </c>
      <c r="I43" s="88">
        <v>10.3</v>
      </c>
      <c r="J43" s="88">
        <v>7.3</v>
      </c>
      <c r="K43" s="88">
        <v>7.7</v>
      </c>
      <c r="L43" s="88">
        <v>9.3000000000000007</v>
      </c>
      <c r="M43" s="88">
        <v>8.4</v>
      </c>
      <c r="N43" s="88">
        <v>8.1</v>
      </c>
      <c r="O43" s="88">
        <v>7.9</v>
      </c>
      <c r="P43" s="88">
        <v>8.6</v>
      </c>
      <c r="Q43" s="88">
        <v>8.8000000000000007</v>
      </c>
      <c r="R43" s="88">
        <v>9</v>
      </c>
      <c r="S43" s="88">
        <v>8.8000000000000007</v>
      </c>
      <c r="T43" s="88">
        <v>8.6</v>
      </c>
      <c r="U43" s="88">
        <v>8.1999999999999993</v>
      </c>
      <c r="V43" s="88">
        <v>8.5</v>
      </c>
      <c r="W43" s="88">
        <v>8.3000000000000007</v>
      </c>
      <c r="X43" s="88">
        <v>7.1</v>
      </c>
    </row>
    <row r="44" spans="1:24" s="112" customFormat="1" x14ac:dyDescent="0.45">
      <c r="A44" s="72" t="s">
        <v>73</v>
      </c>
      <c r="B44" s="88">
        <v>20.7</v>
      </c>
      <c r="C44" s="88">
        <v>18.8</v>
      </c>
      <c r="D44" s="88">
        <v>18</v>
      </c>
      <c r="E44" s="88">
        <v>17.2</v>
      </c>
      <c r="F44" s="88">
        <v>22.4</v>
      </c>
      <c r="G44" s="88">
        <v>18</v>
      </c>
      <c r="H44" s="88">
        <v>16.899999999999999</v>
      </c>
      <c r="I44" s="88">
        <v>14.5</v>
      </c>
      <c r="J44" s="88">
        <v>15.8</v>
      </c>
      <c r="K44" s="88">
        <v>16.5</v>
      </c>
      <c r="L44" s="88">
        <v>14.8</v>
      </c>
      <c r="M44" s="88">
        <v>14.2</v>
      </c>
      <c r="N44" s="88">
        <v>13.1</v>
      </c>
      <c r="O44" s="88">
        <v>12.5</v>
      </c>
      <c r="P44" s="88">
        <v>10.9</v>
      </c>
      <c r="Q44" s="88">
        <v>10.7</v>
      </c>
      <c r="R44" s="88">
        <v>10.6</v>
      </c>
      <c r="S44" s="88">
        <v>9.9</v>
      </c>
      <c r="T44" s="88">
        <v>9.6999999999999993</v>
      </c>
      <c r="U44" s="88">
        <v>9.1999999999999993</v>
      </c>
      <c r="V44" s="88">
        <v>9.6</v>
      </c>
      <c r="W44" s="88">
        <v>9</v>
      </c>
      <c r="X44" s="88">
        <v>8.1</v>
      </c>
    </row>
    <row r="45" spans="1:24" s="112" customFormat="1" x14ac:dyDescent="0.45">
      <c r="A45" s="72" t="s">
        <v>74</v>
      </c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 t="s">
        <v>64</v>
      </c>
      <c r="Q45" s="88">
        <v>7.2</v>
      </c>
      <c r="R45" s="88">
        <v>6.8</v>
      </c>
      <c r="S45" s="88">
        <v>6.4</v>
      </c>
      <c r="T45" s="88">
        <v>6</v>
      </c>
      <c r="U45" s="88">
        <v>5.6</v>
      </c>
      <c r="V45" s="88">
        <v>6.3</v>
      </c>
      <c r="W45" s="88">
        <v>5.8</v>
      </c>
      <c r="X45" s="88">
        <v>5</v>
      </c>
    </row>
    <row r="46" spans="1:24" s="112" customFormat="1" x14ac:dyDescent="0.45">
      <c r="A46" s="72" t="s">
        <v>75</v>
      </c>
      <c r="B46" s="88">
        <v>12.8</v>
      </c>
      <c r="C46" s="88">
        <v>10.9</v>
      </c>
      <c r="D46" s="88">
        <v>7.6</v>
      </c>
      <c r="E46" s="88">
        <v>10.199999999999999</v>
      </c>
      <c r="F46" s="88">
        <v>8.6999999999999993</v>
      </c>
      <c r="G46" s="88">
        <v>7.4</v>
      </c>
      <c r="H46" s="88">
        <v>7.1</v>
      </c>
      <c r="I46" s="88">
        <v>6.6</v>
      </c>
      <c r="J46" s="88">
        <v>4.7</v>
      </c>
      <c r="K46" s="88">
        <v>7.2</v>
      </c>
      <c r="L46" s="88">
        <v>6.7</v>
      </c>
      <c r="M46" s="88">
        <v>5.9</v>
      </c>
      <c r="N46" s="88">
        <v>5.6</v>
      </c>
      <c r="O46" s="88">
        <v>6.1</v>
      </c>
      <c r="P46" s="88">
        <v>5.7</v>
      </c>
      <c r="Q46" s="88">
        <v>6</v>
      </c>
      <c r="R46" s="88">
        <v>5.8</v>
      </c>
      <c r="S46" s="88">
        <v>5.7</v>
      </c>
      <c r="T46" s="88">
        <v>5.2</v>
      </c>
      <c r="U46" s="88">
        <v>4.8</v>
      </c>
      <c r="V46" s="88">
        <v>5.7</v>
      </c>
      <c r="W46" s="88">
        <v>5</v>
      </c>
      <c r="X46" s="88">
        <v>3.5</v>
      </c>
    </row>
    <row r="47" spans="1:24" s="112" customFormat="1" x14ac:dyDescent="0.45">
      <c r="A47" s="72" t="s">
        <v>76</v>
      </c>
      <c r="B47" s="88">
        <v>11.5</v>
      </c>
      <c r="C47" s="88">
        <v>10.4</v>
      </c>
      <c r="D47" s="88">
        <v>10.9</v>
      </c>
      <c r="E47" s="88">
        <v>10</v>
      </c>
      <c r="F47" s="88">
        <v>11.6</v>
      </c>
      <c r="G47" s="88">
        <v>12.2</v>
      </c>
      <c r="H47" s="88">
        <v>7.9</v>
      </c>
      <c r="I47" s="88">
        <v>8.6999999999999993</v>
      </c>
      <c r="J47" s="88">
        <v>7.4</v>
      </c>
      <c r="K47" s="88">
        <v>9.9</v>
      </c>
      <c r="L47" s="88">
        <v>8.1999999999999993</v>
      </c>
      <c r="M47" s="88">
        <v>8.8000000000000007</v>
      </c>
      <c r="N47" s="88">
        <v>7.9</v>
      </c>
      <c r="O47" s="88">
        <v>7.5</v>
      </c>
      <c r="P47" s="88">
        <v>7.5</v>
      </c>
      <c r="Q47" s="88">
        <v>7.5</v>
      </c>
      <c r="R47" s="88">
        <v>7.6</v>
      </c>
      <c r="S47" s="88">
        <v>7.4</v>
      </c>
      <c r="T47" s="88">
        <v>7.5</v>
      </c>
      <c r="U47" s="88">
        <v>7.6</v>
      </c>
      <c r="V47" s="88">
        <v>7.9</v>
      </c>
      <c r="W47" s="88">
        <v>7.7</v>
      </c>
      <c r="X47" s="88">
        <v>7</v>
      </c>
    </row>
    <row r="48" spans="1:24" s="112" customFormat="1" x14ac:dyDescent="0.45">
      <c r="A48" s="72" t="s">
        <v>77</v>
      </c>
      <c r="B48" s="88">
        <v>9.5</v>
      </c>
      <c r="C48" s="88">
        <v>9.5</v>
      </c>
      <c r="D48" s="88">
        <v>8.4</v>
      </c>
      <c r="E48" s="88">
        <v>11.1</v>
      </c>
      <c r="F48" s="88">
        <v>9.3000000000000007</v>
      </c>
      <c r="G48" s="88">
        <v>6.7</v>
      </c>
      <c r="H48" s="88">
        <v>8.6</v>
      </c>
      <c r="I48" s="88">
        <v>6.3</v>
      </c>
      <c r="J48" s="88">
        <v>8.1999999999999993</v>
      </c>
      <c r="K48" s="88">
        <v>10.3</v>
      </c>
      <c r="L48" s="88">
        <v>8</v>
      </c>
      <c r="M48" s="88">
        <v>6.9</v>
      </c>
      <c r="N48" s="88">
        <v>6</v>
      </c>
      <c r="O48" s="88">
        <v>6.6</v>
      </c>
      <c r="P48" s="88">
        <v>6.6</v>
      </c>
      <c r="Q48" s="88">
        <v>7.2</v>
      </c>
      <c r="R48" s="88">
        <v>6.8</v>
      </c>
      <c r="S48" s="88">
        <v>6</v>
      </c>
      <c r="T48" s="88">
        <v>5.6</v>
      </c>
      <c r="U48" s="88">
        <v>5.3</v>
      </c>
      <c r="V48" s="88">
        <v>7.6</v>
      </c>
      <c r="W48" s="88">
        <v>4.9000000000000004</v>
      </c>
      <c r="X48" s="88">
        <v>3.5</v>
      </c>
    </row>
    <row r="49" spans="1:24" s="112" customFormat="1" x14ac:dyDescent="0.45">
      <c r="A49" s="72" t="s">
        <v>78</v>
      </c>
      <c r="B49" s="88">
        <v>15</v>
      </c>
      <c r="C49" s="88">
        <v>13.1</v>
      </c>
      <c r="D49" s="88">
        <v>11.4</v>
      </c>
      <c r="E49" s="88">
        <v>12.6</v>
      </c>
      <c r="F49" s="88">
        <v>8.6999999999999993</v>
      </c>
      <c r="G49" s="88">
        <v>8.5</v>
      </c>
      <c r="H49" s="88">
        <v>8.1</v>
      </c>
      <c r="I49" s="88">
        <v>6.7</v>
      </c>
      <c r="J49" s="88">
        <v>6.4</v>
      </c>
      <c r="K49" s="88">
        <v>8.4</v>
      </c>
      <c r="L49" s="88">
        <v>7.7</v>
      </c>
      <c r="M49" s="88">
        <v>7.3</v>
      </c>
      <c r="N49" s="88">
        <v>6</v>
      </c>
      <c r="O49" s="88">
        <v>6</v>
      </c>
      <c r="P49" s="88">
        <v>5.9</v>
      </c>
      <c r="Q49" s="88">
        <v>6.1</v>
      </c>
      <c r="R49" s="88">
        <v>5.8</v>
      </c>
      <c r="S49" s="88">
        <v>5.6</v>
      </c>
      <c r="T49" s="88">
        <v>5.0999999999999996</v>
      </c>
      <c r="U49" s="88">
        <v>4.8</v>
      </c>
      <c r="V49" s="88">
        <v>5</v>
      </c>
      <c r="W49" s="88">
        <v>4</v>
      </c>
      <c r="X49" s="88">
        <v>3.5</v>
      </c>
    </row>
    <row r="50" spans="1:24" s="112" customFormat="1" x14ac:dyDescent="0.45">
      <c r="A50" s="72" t="s">
        <v>79</v>
      </c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 t="s">
        <v>64</v>
      </c>
      <c r="Q50" s="88">
        <v>8.3000000000000007</v>
      </c>
      <c r="R50" s="88">
        <v>6.2</v>
      </c>
      <c r="S50" s="88">
        <v>4.5999999999999996</v>
      </c>
      <c r="T50" s="88">
        <v>4.2</v>
      </c>
      <c r="U50" s="88">
        <v>3.9</v>
      </c>
      <c r="V50" s="88">
        <v>4.5999999999999996</v>
      </c>
      <c r="W50" s="88">
        <v>4.2</v>
      </c>
      <c r="X50" s="88">
        <v>3.9</v>
      </c>
    </row>
    <row r="51" spans="1:24" s="112" customFormat="1" ht="18" x14ac:dyDescent="0.45">
      <c r="A51" s="37" t="s">
        <v>139</v>
      </c>
      <c r="B51" s="85">
        <v>20.399999999999999</v>
      </c>
      <c r="C51" s="85">
        <v>18.7</v>
      </c>
      <c r="D51" s="85">
        <v>17.399999999999999</v>
      </c>
      <c r="E51" s="85">
        <v>17.2</v>
      </c>
      <c r="F51" s="85">
        <v>18.8</v>
      </c>
      <c r="G51" s="85">
        <v>17.100000000000001</v>
      </c>
      <c r="H51" s="85">
        <v>22.6</v>
      </c>
      <c r="I51" s="85">
        <v>19.2</v>
      </c>
      <c r="J51" s="85">
        <v>15.7</v>
      </c>
      <c r="K51" s="85">
        <v>16</v>
      </c>
      <c r="L51" s="85">
        <v>16.5</v>
      </c>
      <c r="M51" s="85">
        <v>14.5</v>
      </c>
      <c r="N51" s="85">
        <v>13.1</v>
      </c>
      <c r="O51" s="85">
        <v>13</v>
      </c>
      <c r="P51" s="85">
        <v>11.2</v>
      </c>
      <c r="Q51" s="85">
        <v>11.1</v>
      </c>
      <c r="R51" s="85">
        <v>11</v>
      </c>
      <c r="S51" s="85">
        <v>11</v>
      </c>
      <c r="T51" s="85">
        <v>10.5</v>
      </c>
      <c r="U51" s="85">
        <v>11</v>
      </c>
      <c r="V51" s="85">
        <v>13.9</v>
      </c>
      <c r="W51" s="85">
        <v>12.4</v>
      </c>
      <c r="X51" s="85">
        <v>10.3</v>
      </c>
    </row>
    <row r="52" spans="1:24" s="112" customFormat="1" x14ac:dyDescent="0.45">
      <c r="A52" s="72" t="s">
        <v>80</v>
      </c>
      <c r="B52" s="88">
        <v>26.5</v>
      </c>
      <c r="C52" s="88">
        <v>29.3</v>
      </c>
      <c r="D52" s="88">
        <v>24.1</v>
      </c>
      <c r="E52" s="88">
        <v>20.9</v>
      </c>
      <c r="F52" s="88">
        <v>27.2</v>
      </c>
      <c r="G52" s="88">
        <v>22.1</v>
      </c>
      <c r="H52" s="88">
        <v>22.1</v>
      </c>
      <c r="I52" s="88">
        <v>20.2</v>
      </c>
      <c r="J52" s="88">
        <v>13.2</v>
      </c>
      <c r="K52" s="88">
        <v>13.2</v>
      </c>
      <c r="L52" s="88">
        <v>14.8</v>
      </c>
      <c r="M52" s="88">
        <v>12.7</v>
      </c>
      <c r="N52" s="88">
        <v>11.7</v>
      </c>
      <c r="O52" s="88">
        <v>11.6</v>
      </c>
      <c r="P52" s="88">
        <v>10.199999999999999</v>
      </c>
      <c r="Q52" s="88">
        <v>10.8</v>
      </c>
      <c r="R52" s="88">
        <v>10.9</v>
      </c>
      <c r="S52" s="88">
        <v>12</v>
      </c>
      <c r="T52" s="88">
        <v>11.6</v>
      </c>
      <c r="U52" s="88">
        <v>13</v>
      </c>
      <c r="V52" s="88">
        <v>15.7</v>
      </c>
      <c r="W52" s="88">
        <v>15.1</v>
      </c>
      <c r="X52" s="88">
        <v>12.1</v>
      </c>
    </row>
    <row r="53" spans="1:24" s="112" customFormat="1" x14ac:dyDescent="0.45">
      <c r="A53" s="13" t="s">
        <v>140</v>
      </c>
      <c r="B53" s="88">
        <v>30.3</v>
      </c>
      <c r="C53" s="88">
        <v>33.4</v>
      </c>
      <c r="D53" s="88">
        <v>43.7</v>
      </c>
      <c r="E53" s="88">
        <v>55.8</v>
      </c>
      <c r="F53" s="88">
        <v>43.5</v>
      </c>
      <c r="G53" s="88">
        <v>63.1</v>
      </c>
      <c r="H53" s="88">
        <v>57.8</v>
      </c>
      <c r="I53" s="88">
        <v>46.6</v>
      </c>
      <c r="J53" s="88">
        <v>53.3</v>
      </c>
      <c r="K53" s="88">
        <v>53.2</v>
      </c>
      <c r="L53" s="88">
        <v>49.7</v>
      </c>
      <c r="M53" s="88">
        <v>48.1</v>
      </c>
      <c r="N53" s="88">
        <v>47.7</v>
      </c>
      <c r="O53" s="88">
        <v>43.7</v>
      </c>
      <c r="P53" s="88">
        <v>29.8</v>
      </c>
      <c r="Q53" s="88">
        <v>30.5</v>
      </c>
      <c r="R53" s="88">
        <v>30.2</v>
      </c>
      <c r="S53" s="88">
        <v>26.4</v>
      </c>
      <c r="T53" s="88">
        <v>26.3</v>
      </c>
      <c r="U53" s="88">
        <v>26.4</v>
      </c>
      <c r="V53" s="88">
        <v>29.8</v>
      </c>
      <c r="W53" s="88">
        <v>30.9</v>
      </c>
      <c r="X53" s="88">
        <v>28.5</v>
      </c>
    </row>
    <row r="54" spans="1:24" s="112" customFormat="1" x14ac:dyDescent="0.45">
      <c r="A54" s="13" t="s">
        <v>81</v>
      </c>
      <c r="B54" s="88">
        <v>16.899999999999999</v>
      </c>
      <c r="C54" s="88">
        <v>17</v>
      </c>
      <c r="D54" s="88">
        <v>19.100000000000001</v>
      </c>
      <c r="E54" s="88">
        <v>22.8</v>
      </c>
      <c r="F54" s="88">
        <v>24.9</v>
      </c>
      <c r="G54" s="88">
        <v>23.9</v>
      </c>
      <c r="H54" s="88">
        <v>20.8</v>
      </c>
      <c r="I54" s="88">
        <v>18</v>
      </c>
      <c r="J54" s="88">
        <v>17.8</v>
      </c>
      <c r="K54" s="88">
        <v>14.6</v>
      </c>
      <c r="L54" s="88">
        <v>12.7</v>
      </c>
      <c r="M54" s="88">
        <v>10.5</v>
      </c>
      <c r="N54" s="88">
        <v>8.9</v>
      </c>
      <c r="O54" s="88">
        <v>10.5</v>
      </c>
      <c r="P54" s="88">
        <v>9.5</v>
      </c>
      <c r="Q54" s="88">
        <v>10.1</v>
      </c>
      <c r="R54" s="88">
        <v>10.3</v>
      </c>
      <c r="S54" s="88">
        <v>10.4</v>
      </c>
      <c r="T54" s="88">
        <v>10.4</v>
      </c>
      <c r="U54" s="88">
        <v>10.7</v>
      </c>
      <c r="V54" s="88">
        <v>14.8</v>
      </c>
      <c r="W54" s="88">
        <v>11.7</v>
      </c>
      <c r="X54" s="88">
        <v>10</v>
      </c>
    </row>
    <row r="55" spans="1:24" s="112" customFormat="1" x14ac:dyDescent="0.45">
      <c r="A55" s="13" t="s">
        <v>82</v>
      </c>
      <c r="B55" s="88">
        <v>21.5</v>
      </c>
      <c r="C55" s="88">
        <v>18.899999999999999</v>
      </c>
      <c r="D55" s="88">
        <v>12.1</v>
      </c>
      <c r="E55" s="88">
        <v>18.3</v>
      </c>
      <c r="F55" s="88">
        <v>17.2</v>
      </c>
      <c r="G55" s="88">
        <v>13.8</v>
      </c>
      <c r="H55" s="88">
        <v>19.2</v>
      </c>
      <c r="I55" s="88">
        <v>18.100000000000001</v>
      </c>
      <c r="J55" s="88">
        <v>15.9</v>
      </c>
      <c r="K55" s="88">
        <v>12</v>
      </c>
      <c r="L55" s="88">
        <v>10.3</v>
      </c>
      <c r="M55" s="88">
        <v>9.8000000000000007</v>
      </c>
      <c r="N55" s="88">
        <v>8.9</v>
      </c>
      <c r="O55" s="88">
        <v>9.8000000000000007</v>
      </c>
      <c r="P55" s="88">
        <v>13</v>
      </c>
      <c r="Q55" s="88">
        <v>15.1</v>
      </c>
      <c r="R55" s="88">
        <v>14.4</v>
      </c>
      <c r="S55" s="88">
        <v>13.5</v>
      </c>
      <c r="T55" s="88">
        <v>12</v>
      </c>
      <c r="U55" s="88">
        <v>11.7</v>
      </c>
      <c r="V55" s="88">
        <v>14.7</v>
      </c>
      <c r="W55" s="88">
        <v>12.3</v>
      </c>
      <c r="X55" s="88">
        <v>9.8000000000000007</v>
      </c>
    </row>
    <row r="56" spans="1:24" s="112" customFormat="1" ht="18" x14ac:dyDescent="0.45">
      <c r="A56" s="13" t="s">
        <v>83</v>
      </c>
      <c r="B56" s="88">
        <v>28.5</v>
      </c>
      <c r="C56" s="88">
        <v>16.7</v>
      </c>
      <c r="D56" s="88">
        <v>12.6</v>
      </c>
      <c r="E56" s="88">
        <v>10</v>
      </c>
      <c r="F56" s="88">
        <v>11.2</v>
      </c>
      <c r="G56" s="88">
        <v>8.8000000000000007</v>
      </c>
      <c r="H56" s="88">
        <v>8.3000000000000007</v>
      </c>
      <c r="I56" s="88">
        <v>9.8000000000000007</v>
      </c>
      <c r="J56" s="88">
        <v>9.8000000000000007</v>
      </c>
      <c r="K56" s="88">
        <v>10.4</v>
      </c>
      <c r="L56" s="88">
        <v>9.6999999999999993</v>
      </c>
      <c r="M56" s="88">
        <v>8.3000000000000007</v>
      </c>
      <c r="N56" s="88">
        <v>7.9</v>
      </c>
      <c r="O56" s="88">
        <v>8.1</v>
      </c>
      <c r="P56" s="88">
        <v>8.6</v>
      </c>
      <c r="Q56" s="88">
        <v>9.3000000000000007</v>
      </c>
      <c r="R56" s="88">
        <v>9.9</v>
      </c>
      <c r="S56" s="88">
        <v>11.8</v>
      </c>
      <c r="T56" s="88">
        <v>10.3</v>
      </c>
      <c r="U56" s="88">
        <v>12.1</v>
      </c>
      <c r="V56" s="88">
        <v>15.4</v>
      </c>
      <c r="W56" s="88">
        <v>13.4</v>
      </c>
      <c r="X56" s="88">
        <v>11.9</v>
      </c>
    </row>
    <row r="57" spans="1:24" s="112" customFormat="1" x14ac:dyDescent="0.45">
      <c r="A57" s="13" t="s">
        <v>141</v>
      </c>
      <c r="B57" s="88" t="s">
        <v>64</v>
      </c>
      <c r="C57" s="88" t="s">
        <v>64</v>
      </c>
      <c r="D57" s="88" t="s">
        <v>64</v>
      </c>
      <c r="E57" s="88" t="s">
        <v>64</v>
      </c>
      <c r="F57" s="88" t="s">
        <v>64</v>
      </c>
      <c r="G57" s="88" t="s">
        <v>64</v>
      </c>
      <c r="H57" s="88">
        <v>67.7</v>
      </c>
      <c r="I57" s="88">
        <v>52.5</v>
      </c>
      <c r="J57" s="88">
        <v>36</v>
      </c>
      <c r="K57" s="88">
        <v>35</v>
      </c>
      <c r="L57" s="88">
        <v>43.3</v>
      </c>
      <c r="M57" s="88">
        <v>37.299999999999997</v>
      </c>
      <c r="N57" s="88">
        <v>29.8</v>
      </c>
      <c r="O57" s="88">
        <v>26.9</v>
      </c>
      <c r="P57" s="88">
        <v>21.5</v>
      </c>
      <c r="Q57" s="88">
        <v>17.100000000000001</v>
      </c>
      <c r="R57" s="88">
        <v>15.8</v>
      </c>
      <c r="S57" s="88">
        <v>14</v>
      </c>
      <c r="T57" s="88">
        <v>13.7</v>
      </c>
      <c r="U57" s="88">
        <v>13.5</v>
      </c>
      <c r="V57" s="88">
        <v>18.5</v>
      </c>
      <c r="W57" s="88">
        <v>14.5</v>
      </c>
      <c r="X57" s="88">
        <v>11</v>
      </c>
    </row>
    <row r="58" spans="1:24" s="112" customFormat="1" x14ac:dyDescent="0.45">
      <c r="A58" s="72" t="s">
        <v>84</v>
      </c>
      <c r="B58" s="88">
        <v>13.9</v>
      </c>
      <c r="C58" s="88">
        <v>9.6999999999999993</v>
      </c>
      <c r="D58" s="88">
        <v>9.6999999999999993</v>
      </c>
      <c r="E58" s="88">
        <v>10.5</v>
      </c>
      <c r="F58" s="88">
        <v>9.4</v>
      </c>
      <c r="G58" s="88">
        <v>6.9</v>
      </c>
      <c r="H58" s="88">
        <v>8.8000000000000007</v>
      </c>
      <c r="I58" s="88">
        <v>6.5</v>
      </c>
      <c r="J58" s="88">
        <v>7.9</v>
      </c>
      <c r="K58" s="88">
        <v>8.6999999999999993</v>
      </c>
      <c r="L58" s="88">
        <v>6.9</v>
      </c>
      <c r="M58" s="88">
        <v>6</v>
      </c>
      <c r="N58" s="88">
        <v>5.4</v>
      </c>
      <c r="O58" s="88">
        <v>5.6</v>
      </c>
      <c r="P58" s="88">
        <v>5.3</v>
      </c>
      <c r="Q58" s="88">
        <v>5.6</v>
      </c>
      <c r="R58" s="88">
        <v>5.7</v>
      </c>
      <c r="S58" s="88">
        <v>5.2</v>
      </c>
      <c r="T58" s="88">
        <v>5</v>
      </c>
      <c r="U58" s="88">
        <v>4.8</v>
      </c>
      <c r="V58" s="88">
        <v>6.2</v>
      </c>
      <c r="W58" s="88">
        <v>5.3</v>
      </c>
      <c r="X58" s="88">
        <v>4.3</v>
      </c>
    </row>
    <row r="59" spans="1:24" s="112" customFormat="1" ht="18" x14ac:dyDescent="0.45">
      <c r="A59" s="44" t="s">
        <v>142</v>
      </c>
      <c r="B59" s="85">
        <v>9.8000000000000007</v>
      </c>
      <c r="C59" s="85">
        <v>8.4</v>
      </c>
      <c r="D59" s="85">
        <v>7.7</v>
      </c>
      <c r="E59" s="85">
        <v>7.7</v>
      </c>
      <c r="F59" s="85">
        <v>7.9</v>
      </c>
      <c r="G59" s="85">
        <v>7.4</v>
      </c>
      <c r="H59" s="85">
        <v>6.5</v>
      </c>
      <c r="I59" s="85">
        <v>6.1</v>
      </c>
      <c r="J59" s="85">
        <v>6.2</v>
      </c>
      <c r="K59" s="85">
        <v>8.6</v>
      </c>
      <c r="L59" s="85">
        <v>7.6</v>
      </c>
      <c r="M59" s="85">
        <v>6.5</v>
      </c>
      <c r="N59" s="85">
        <v>5.3</v>
      </c>
      <c r="O59" s="85">
        <v>4.9000000000000004</v>
      </c>
      <c r="P59" s="85">
        <v>4.5</v>
      </c>
      <c r="Q59" s="85">
        <v>4.8</v>
      </c>
      <c r="R59" s="85">
        <v>4.8</v>
      </c>
      <c r="S59" s="85">
        <v>4.7</v>
      </c>
      <c r="T59" s="85">
        <v>4.4000000000000004</v>
      </c>
      <c r="U59" s="85">
        <v>4.2</v>
      </c>
      <c r="V59" s="85">
        <v>5.2</v>
      </c>
      <c r="W59" s="85">
        <v>4.0999999999999996</v>
      </c>
      <c r="X59" s="85">
        <v>3.3</v>
      </c>
    </row>
    <row r="60" spans="1:24" s="112" customFormat="1" x14ac:dyDescent="0.45">
      <c r="A60" s="72" t="s">
        <v>85</v>
      </c>
      <c r="B60" s="88">
        <v>11.6</v>
      </c>
      <c r="C60" s="88">
        <v>10.7</v>
      </c>
      <c r="D60" s="88">
        <v>8.3000000000000007</v>
      </c>
      <c r="E60" s="88">
        <v>8.1999999999999993</v>
      </c>
      <c r="F60" s="88">
        <v>7.2</v>
      </c>
      <c r="G60" s="88">
        <v>7</v>
      </c>
      <c r="H60" s="88">
        <v>6.5</v>
      </c>
      <c r="I60" s="88">
        <v>6.5</v>
      </c>
      <c r="J60" s="88">
        <v>5.2</v>
      </c>
      <c r="K60" s="88">
        <v>9.1999999999999993</v>
      </c>
      <c r="L60" s="88">
        <v>8.9</v>
      </c>
      <c r="M60" s="88">
        <v>7.6</v>
      </c>
      <c r="N60" s="88">
        <v>6.1</v>
      </c>
      <c r="O60" s="88">
        <v>5.8</v>
      </c>
      <c r="P60" s="88">
        <v>5.3</v>
      </c>
      <c r="Q60" s="88">
        <v>6.1</v>
      </c>
      <c r="R60" s="88">
        <v>5.8</v>
      </c>
      <c r="S60" s="88">
        <v>5.6</v>
      </c>
      <c r="T60" s="88">
        <v>4.9000000000000004</v>
      </c>
      <c r="U60" s="88">
        <v>4.4000000000000004</v>
      </c>
      <c r="V60" s="88">
        <v>5.9</v>
      </c>
      <c r="W60" s="88">
        <v>4.3</v>
      </c>
      <c r="X60" s="88">
        <v>3.4</v>
      </c>
    </row>
    <row r="61" spans="1:24" s="112" customFormat="1" x14ac:dyDescent="0.45">
      <c r="A61" s="72" t="s">
        <v>86</v>
      </c>
      <c r="B61" s="88">
        <v>11.9</v>
      </c>
      <c r="C61" s="88">
        <v>9.3000000000000007</v>
      </c>
      <c r="D61" s="88">
        <v>13.6</v>
      </c>
      <c r="E61" s="88">
        <v>11.5</v>
      </c>
      <c r="F61" s="88">
        <v>9.4</v>
      </c>
      <c r="G61" s="88">
        <v>10</v>
      </c>
      <c r="H61" s="88">
        <v>10</v>
      </c>
      <c r="I61" s="88">
        <v>9</v>
      </c>
      <c r="J61" s="88">
        <v>9.1</v>
      </c>
      <c r="K61" s="88">
        <v>11.5</v>
      </c>
      <c r="L61" s="88">
        <v>10.5</v>
      </c>
      <c r="M61" s="88">
        <v>10.1</v>
      </c>
      <c r="N61" s="88">
        <v>6.5</v>
      </c>
      <c r="O61" s="88">
        <v>5.2</v>
      </c>
      <c r="P61" s="88">
        <v>4.8</v>
      </c>
      <c r="Q61" s="88">
        <v>5.3</v>
      </c>
      <c r="R61" s="88">
        <v>6</v>
      </c>
      <c r="S61" s="88">
        <v>6.1</v>
      </c>
      <c r="T61" s="88">
        <v>5</v>
      </c>
      <c r="U61" s="88">
        <v>4.5999999999999996</v>
      </c>
      <c r="V61" s="88">
        <v>6.8</v>
      </c>
      <c r="W61" s="88">
        <v>5.3</v>
      </c>
      <c r="X61" s="88">
        <v>3.6</v>
      </c>
    </row>
    <row r="62" spans="1:24" s="112" customFormat="1" x14ac:dyDescent="0.45">
      <c r="A62" s="72" t="s">
        <v>87</v>
      </c>
      <c r="B62" s="88">
        <v>10.6</v>
      </c>
      <c r="C62" s="88">
        <v>10.1</v>
      </c>
      <c r="D62" s="88">
        <v>9.4</v>
      </c>
      <c r="E62" s="88">
        <v>7.8</v>
      </c>
      <c r="F62" s="88">
        <v>5.9</v>
      </c>
      <c r="G62" s="88">
        <v>6.6</v>
      </c>
      <c r="H62" s="88">
        <v>4.5999999999999996</v>
      </c>
      <c r="I62" s="88">
        <v>3.5</v>
      </c>
      <c r="J62" s="88">
        <v>2.7</v>
      </c>
      <c r="K62" s="88">
        <v>5.2</v>
      </c>
      <c r="L62" s="88">
        <v>5.4</v>
      </c>
      <c r="M62" s="88">
        <v>5.2</v>
      </c>
      <c r="N62" s="88">
        <v>4.9000000000000004</v>
      </c>
      <c r="O62" s="88">
        <v>4.4000000000000004</v>
      </c>
      <c r="P62" s="88">
        <v>4.2</v>
      </c>
      <c r="Q62" s="88">
        <v>4.2</v>
      </c>
      <c r="R62" s="88">
        <v>4.2</v>
      </c>
      <c r="S62" s="88">
        <v>4.2</v>
      </c>
      <c r="T62" s="88">
        <v>4.2</v>
      </c>
      <c r="U62" s="88">
        <v>4.2</v>
      </c>
      <c r="V62" s="88">
        <v>5.3</v>
      </c>
      <c r="W62" s="88">
        <v>4.2</v>
      </c>
      <c r="X62" s="88">
        <v>3.6</v>
      </c>
    </row>
    <row r="63" spans="1:24" s="112" customFormat="1" x14ac:dyDescent="0.45">
      <c r="A63" s="72" t="s">
        <v>88</v>
      </c>
      <c r="B63" s="88">
        <v>8.4</v>
      </c>
      <c r="C63" s="88">
        <v>6.3</v>
      </c>
      <c r="D63" s="88">
        <v>5.3</v>
      </c>
      <c r="E63" s="88">
        <v>6.6</v>
      </c>
      <c r="F63" s="88">
        <v>7.4</v>
      </c>
      <c r="G63" s="88">
        <v>6.7</v>
      </c>
      <c r="H63" s="88">
        <v>5.6</v>
      </c>
      <c r="I63" s="88">
        <v>5.6</v>
      </c>
      <c r="J63" s="88">
        <v>4.9000000000000004</v>
      </c>
      <c r="K63" s="88">
        <v>8.4</v>
      </c>
      <c r="L63" s="88">
        <v>6.2</v>
      </c>
      <c r="M63" s="88">
        <v>4.7</v>
      </c>
      <c r="N63" s="88">
        <v>4.0999999999999996</v>
      </c>
      <c r="O63" s="88">
        <v>4</v>
      </c>
      <c r="P63" s="88">
        <v>3.9</v>
      </c>
      <c r="Q63" s="88">
        <v>4</v>
      </c>
      <c r="R63" s="88">
        <v>3.8</v>
      </c>
      <c r="S63" s="88">
        <v>3.5</v>
      </c>
      <c r="T63" s="88">
        <v>3.3</v>
      </c>
      <c r="U63" s="88">
        <v>3.3</v>
      </c>
      <c r="V63" s="88">
        <v>3.6</v>
      </c>
      <c r="W63" s="88">
        <v>2.6</v>
      </c>
      <c r="X63" s="88">
        <v>2.2999999999999998</v>
      </c>
    </row>
    <row r="64" spans="1:24" s="112" customFormat="1" x14ac:dyDescent="0.45">
      <c r="A64" s="72" t="s">
        <v>89</v>
      </c>
      <c r="B64" s="88">
        <v>9.6999999999999993</v>
      </c>
      <c r="C64" s="88">
        <v>7.4</v>
      </c>
      <c r="D64" s="88">
        <v>7.9</v>
      </c>
      <c r="E64" s="88">
        <v>6.6</v>
      </c>
      <c r="F64" s="88">
        <v>8</v>
      </c>
      <c r="G64" s="88">
        <v>7.8</v>
      </c>
      <c r="H64" s="88">
        <v>8.4</v>
      </c>
      <c r="I64" s="88">
        <v>8.1</v>
      </c>
      <c r="J64" s="88">
        <v>7.8</v>
      </c>
      <c r="K64" s="88">
        <v>8.8000000000000007</v>
      </c>
      <c r="L64" s="88">
        <v>9.3000000000000007</v>
      </c>
      <c r="M64" s="88">
        <v>6.9</v>
      </c>
      <c r="N64" s="88">
        <v>6</v>
      </c>
      <c r="O64" s="88">
        <v>5.7</v>
      </c>
      <c r="P64" s="88">
        <v>5.0999999999999996</v>
      </c>
      <c r="Q64" s="88">
        <v>5</v>
      </c>
      <c r="R64" s="88">
        <v>5.2</v>
      </c>
      <c r="S64" s="88">
        <v>4.8</v>
      </c>
      <c r="T64" s="88">
        <v>4.8</v>
      </c>
      <c r="U64" s="88">
        <v>4.3</v>
      </c>
      <c r="V64" s="88">
        <v>6.3</v>
      </c>
      <c r="W64" s="88">
        <v>4.5</v>
      </c>
      <c r="X64" s="88">
        <v>2.9</v>
      </c>
    </row>
    <row r="65" spans="1:24" s="112" customFormat="1" x14ac:dyDescent="0.45">
      <c r="A65" s="72" t="s">
        <v>90</v>
      </c>
      <c r="B65" s="88">
        <v>9.1</v>
      </c>
      <c r="C65" s="88">
        <v>9.5</v>
      </c>
      <c r="D65" s="88">
        <v>9.4</v>
      </c>
      <c r="E65" s="88">
        <v>8.1999999999999993</v>
      </c>
      <c r="F65" s="88">
        <v>9.8000000000000007</v>
      </c>
      <c r="G65" s="88">
        <v>11.7</v>
      </c>
      <c r="H65" s="88">
        <v>8.6</v>
      </c>
      <c r="I65" s="88">
        <v>9</v>
      </c>
      <c r="J65" s="88">
        <v>8</v>
      </c>
      <c r="K65" s="88">
        <v>11.6</v>
      </c>
      <c r="L65" s="88">
        <v>9.5</v>
      </c>
      <c r="M65" s="88">
        <v>7.8</v>
      </c>
      <c r="N65" s="88">
        <v>5.9</v>
      </c>
      <c r="O65" s="88">
        <v>5.7</v>
      </c>
      <c r="P65" s="88">
        <v>5</v>
      </c>
      <c r="Q65" s="88">
        <v>5</v>
      </c>
      <c r="R65" s="88">
        <v>5.3</v>
      </c>
      <c r="S65" s="88">
        <v>5.0999999999999996</v>
      </c>
      <c r="T65" s="88">
        <v>5</v>
      </c>
      <c r="U65" s="88">
        <v>4.7</v>
      </c>
      <c r="V65" s="88">
        <v>6.1</v>
      </c>
      <c r="W65" s="88">
        <v>4.8</v>
      </c>
      <c r="X65" s="88">
        <v>3.2</v>
      </c>
    </row>
    <row r="66" spans="1:24" s="112" customFormat="1" x14ac:dyDescent="0.45">
      <c r="A66" s="72" t="s">
        <v>91</v>
      </c>
      <c r="B66" s="88">
        <v>10.6</v>
      </c>
      <c r="C66" s="88">
        <v>6.9</v>
      </c>
      <c r="D66" s="88">
        <v>9.1</v>
      </c>
      <c r="E66" s="88">
        <v>7.4</v>
      </c>
      <c r="F66" s="88">
        <v>7.3</v>
      </c>
      <c r="G66" s="88">
        <v>8.1</v>
      </c>
      <c r="H66" s="88">
        <v>7</v>
      </c>
      <c r="I66" s="88">
        <v>6.5</v>
      </c>
      <c r="J66" s="88">
        <v>8.3000000000000007</v>
      </c>
      <c r="K66" s="88">
        <v>9.9</v>
      </c>
      <c r="L66" s="88">
        <v>8.3000000000000007</v>
      </c>
      <c r="M66" s="88">
        <v>7.5</v>
      </c>
      <c r="N66" s="88">
        <v>6.3</v>
      </c>
      <c r="O66" s="88">
        <v>6.5</v>
      </c>
      <c r="P66" s="88">
        <v>5.8</v>
      </c>
      <c r="Q66" s="88">
        <v>6.3</v>
      </c>
      <c r="R66" s="88">
        <v>5.8</v>
      </c>
      <c r="S66" s="88">
        <v>6</v>
      </c>
      <c r="T66" s="88">
        <v>5.4</v>
      </c>
      <c r="U66" s="88">
        <v>5.2</v>
      </c>
      <c r="V66" s="88">
        <v>5.7</v>
      </c>
      <c r="W66" s="88">
        <v>4.5999999999999996</v>
      </c>
      <c r="X66" s="88">
        <v>3.4</v>
      </c>
    </row>
    <row r="67" spans="1:24" s="112" customFormat="1" x14ac:dyDescent="0.45">
      <c r="A67" s="72" t="s">
        <v>92</v>
      </c>
      <c r="B67" s="88">
        <v>8.1999999999999993</v>
      </c>
      <c r="C67" s="88">
        <v>7.7</v>
      </c>
      <c r="D67" s="88">
        <v>6.8</v>
      </c>
      <c r="E67" s="88">
        <v>7.3</v>
      </c>
      <c r="F67" s="88">
        <v>8.6</v>
      </c>
      <c r="G67" s="88">
        <v>7.2</v>
      </c>
      <c r="H67" s="88">
        <v>7.9</v>
      </c>
      <c r="I67" s="88">
        <v>5.8</v>
      </c>
      <c r="J67" s="88">
        <v>7.2</v>
      </c>
      <c r="K67" s="88">
        <v>10.9</v>
      </c>
      <c r="L67" s="88">
        <v>8.6</v>
      </c>
      <c r="M67" s="88">
        <v>8.3000000000000007</v>
      </c>
      <c r="N67" s="88">
        <v>7.1</v>
      </c>
      <c r="O67" s="88">
        <v>5.6</v>
      </c>
      <c r="P67" s="88">
        <v>5.0999999999999996</v>
      </c>
      <c r="Q67" s="88">
        <v>5.3</v>
      </c>
      <c r="R67" s="88">
        <v>5.4</v>
      </c>
      <c r="S67" s="88">
        <v>5.3</v>
      </c>
      <c r="T67" s="88">
        <v>5.0999999999999996</v>
      </c>
      <c r="U67" s="88">
        <v>4.8</v>
      </c>
      <c r="V67" s="88">
        <v>5.4</v>
      </c>
      <c r="W67" s="88">
        <v>4.9000000000000004</v>
      </c>
      <c r="X67" s="88">
        <v>3.8</v>
      </c>
    </row>
    <row r="68" spans="1:24" s="112" customFormat="1" x14ac:dyDescent="0.45">
      <c r="A68" s="72" t="s">
        <v>93</v>
      </c>
      <c r="B68" s="88">
        <v>7.8</v>
      </c>
      <c r="C68" s="88">
        <v>8.1999999999999993</v>
      </c>
      <c r="D68" s="88">
        <v>7.8</v>
      </c>
      <c r="E68" s="88">
        <v>6.2</v>
      </c>
      <c r="F68" s="88">
        <v>7.4</v>
      </c>
      <c r="G68" s="88">
        <v>6</v>
      </c>
      <c r="H68" s="88">
        <v>5.4</v>
      </c>
      <c r="I68" s="88">
        <v>4.5</v>
      </c>
      <c r="J68" s="88">
        <v>5.7</v>
      </c>
      <c r="K68" s="88">
        <v>7.5</v>
      </c>
      <c r="L68" s="88">
        <v>7.7</v>
      </c>
      <c r="M68" s="88">
        <v>7.2</v>
      </c>
      <c r="N68" s="88">
        <v>5.4</v>
      </c>
      <c r="O68" s="88">
        <v>4.3</v>
      </c>
      <c r="P68" s="88">
        <v>4.2</v>
      </c>
      <c r="Q68" s="88">
        <v>4.3</v>
      </c>
      <c r="R68" s="88">
        <v>4.3</v>
      </c>
      <c r="S68" s="88">
        <v>4.2</v>
      </c>
      <c r="T68" s="88">
        <v>4.2</v>
      </c>
      <c r="U68" s="88">
        <v>4.0999999999999996</v>
      </c>
      <c r="V68" s="88">
        <v>4.5999999999999996</v>
      </c>
      <c r="W68" s="88">
        <v>4.2</v>
      </c>
      <c r="X68" s="88">
        <v>4.0999999999999996</v>
      </c>
    </row>
    <row r="69" spans="1:24" s="112" customFormat="1" x14ac:dyDescent="0.45">
      <c r="A69" s="72" t="s">
        <v>94</v>
      </c>
      <c r="B69" s="88">
        <v>12</v>
      </c>
      <c r="C69" s="88">
        <v>8.3000000000000007</v>
      </c>
      <c r="D69" s="88">
        <v>10.3</v>
      </c>
      <c r="E69" s="88">
        <v>11.3</v>
      </c>
      <c r="F69" s="88">
        <v>11</v>
      </c>
      <c r="G69" s="88">
        <v>9.1999999999999993</v>
      </c>
      <c r="H69" s="88">
        <v>6.4</v>
      </c>
      <c r="I69" s="88">
        <v>7.1</v>
      </c>
      <c r="J69" s="88">
        <v>6.9</v>
      </c>
      <c r="K69" s="88">
        <v>8.8000000000000007</v>
      </c>
      <c r="L69" s="88">
        <v>7.2</v>
      </c>
      <c r="M69" s="88">
        <v>6.3</v>
      </c>
      <c r="N69" s="88">
        <v>5.4</v>
      </c>
      <c r="O69" s="88">
        <v>4.9000000000000004</v>
      </c>
      <c r="P69" s="88">
        <v>4.4000000000000004</v>
      </c>
      <c r="Q69" s="88">
        <v>4.8</v>
      </c>
      <c r="R69" s="88">
        <v>4.9000000000000004</v>
      </c>
      <c r="S69" s="88">
        <v>4.5</v>
      </c>
      <c r="T69" s="88">
        <v>4.4000000000000004</v>
      </c>
      <c r="U69" s="88">
        <v>4.4000000000000004</v>
      </c>
      <c r="V69" s="88">
        <v>5.9</v>
      </c>
      <c r="W69" s="88">
        <v>4.7</v>
      </c>
      <c r="X69" s="88">
        <v>3.5</v>
      </c>
    </row>
    <row r="70" spans="1:24" s="112" customFormat="1" x14ac:dyDescent="0.45">
      <c r="A70" s="72" t="s">
        <v>95</v>
      </c>
      <c r="B70" s="88">
        <v>11.4</v>
      </c>
      <c r="C70" s="88">
        <v>13.7</v>
      </c>
      <c r="D70" s="88">
        <v>7.3</v>
      </c>
      <c r="E70" s="88">
        <v>9.1999999999999993</v>
      </c>
      <c r="F70" s="88">
        <v>6.7</v>
      </c>
      <c r="G70" s="88">
        <v>6.6</v>
      </c>
      <c r="H70" s="88">
        <v>6.4</v>
      </c>
      <c r="I70" s="88">
        <v>5.2</v>
      </c>
      <c r="J70" s="88">
        <v>7.6</v>
      </c>
      <c r="K70" s="88">
        <v>8.1</v>
      </c>
      <c r="L70" s="88">
        <v>6.4</v>
      </c>
      <c r="M70" s="88">
        <v>5.4</v>
      </c>
      <c r="N70" s="88">
        <v>4.9000000000000004</v>
      </c>
      <c r="O70" s="88">
        <v>4.8</v>
      </c>
      <c r="P70" s="88">
        <v>4.5999999999999996</v>
      </c>
      <c r="Q70" s="88">
        <v>4.7</v>
      </c>
      <c r="R70" s="88">
        <v>4.5999999999999996</v>
      </c>
      <c r="S70" s="88">
        <v>4.5</v>
      </c>
      <c r="T70" s="88">
        <v>4.4000000000000004</v>
      </c>
      <c r="U70" s="88">
        <v>4.3</v>
      </c>
      <c r="V70" s="88">
        <v>5</v>
      </c>
      <c r="W70" s="88">
        <v>4.2</v>
      </c>
      <c r="X70" s="88">
        <v>3.7</v>
      </c>
    </row>
    <row r="71" spans="1:24" s="112" customFormat="1" x14ac:dyDescent="0.45">
      <c r="A71" s="72" t="s">
        <v>96</v>
      </c>
      <c r="B71" s="88">
        <v>10.199999999999999</v>
      </c>
      <c r="C71" s="88">
        <v>6.1</v>
      </c>
      <c r="D71" s="88">
        <v>5.4</v>
      </c>
      <c r="E71" s="88">
        <v>4.4000000000000004</v>
      </c>
      <c r="F71" s="88">
        <v>5.3</v>
      </c>
      <c r="G71" s="88">
        <v>5.4</v>
      </c>
      <c r="H71" s="88">
        <v>4.2</v>
      </c>
      <c r="I71" s="88">
        <v>4.0999999999999996</v>
      </c>
      <c r="J71" s="88">
        <v>4.2</v>
      </c>
      <c r="K71" s="88">
        <v>6.1</v>
      </c>
      <c r="L71" s="88">
        <v>5.8</v>
      </c>
      <c r="M71" s="88">
        <v>5.0999999999999996</v>
      </c>
      <c r="N71" s="88">
        <v>3.4</v>
      </c>
      <c r="O71" s="88">
        <v>3.2</v>
      </c>
      <c r="P71" s="88">
        <v>3</v>
      </c>
      <c r="Q71" s="88">
        <v>3.4</v>
      </c>
      <c r="R71" s="88">
        <v>4.0999999999999996</v>
      </c>
      <c r="S71" s="88">
        <v>4.2</v>
      </c>
      <c r="T71" s="88">
        <v>3.7</v>
      </c>
      <c r="U71" s="88">
        <v>3.9</v>
      </c>
      <c r="V71" s="88">
        <v>4.4000000000000004</v>
      </c>
      <c r="W71" s="88">
        <v>3.5</v>
      </c>
      <c r="X71" s="88">
        <v>2.7</v>
      </c>
    </row>
    <row r="72" spans="1:24" s="112" customFormat="1" x14ac:dyDescent="0.45">
      <c r="A72" s="72" t="s">
        <v>97</v>
      </c>
      <c r="B72" s="88">
        <v>9.8000000000000007</v>
      </c>
      <c r="C72" s="88">
        <v>9.6999999999999993</v>
      </c>
      <c r="D72" s="88">
        <v>7.6</v>
      </c>
      <c r="E72" s="88">
        <v>10.6</v>
      </c>
      <c r="F72" s="88">
        <v>10</v>
      </c>
      <c r="G72" s="88">
        <v>9.1999999999999993</v>
      </c>
      <c r="H72" s="88">
        <v>8.1999999999999993</v>
      </c>
      <c r="I72" s="88">
        <v>8</v>
      </c>
      <c r="J72" s="88">
        <v>7.8</v>
      </c>
      <c r="K72" s="88">
        <v>8.8000000000000007</v>
      </c>
      <c r="L72" s="88">
        <v>6.3</v>
      </c>
      <c r="M72" s="88">
        <v>6</v>
      </c>
      <c r="N72" s="88">
        <v>5.4</v>
      </c>
      <c r="O72" s="88">
        <v>5.2</v>
      </c>
      <c r="P72" s="88">
        <v>4.5999999999999996</v>
      </c>
      <c r="Q72" s="88">
        <v>4.7</v>
      </c>
      <c r="R72" s="88">
        <v>5.0999999999999996</v>
      </c>
      <c r="S72" s="88">
        <v>4.8</v>
      </c>
      <c r="T72" s="88">
        <v>5</v>
      </c>
      <c r="U72" s="88">
        <v>4.3</v>
      </c>
      <c r="V72" s="88">
        <v>5.6</v>
      </c>
      <c r="W72" s="88">
        <v>4.5</v>
      </c>
      <c r="X72" s="88">
        <v>3.4</v>
      </c>
    </row>
    <row r="73" spans="1:24" s="112" customFormat="1" x14ac:dyDescent="0.45">
      <c r="A73" s="72" t="s">
        <v>98</v>
      </c>
      <c r="B73" s="88">
        <v>6.6</v>
      </c>
      <c r="C73" s="88">
        <v>8.6</v>
      </c>
      <c r="D73" s="88">
        <v>6.1</v>
      </c>
      <c r="E73" s="88">
        <v>7.3</v>
      </c>
      <c r="F73" s="88">
        <v>9.5</v>
      </c>
      <c r="G73" s="88">
        <v>7.7</v>
      </c>
      <c r="H73" s="88">
        <v>6.8</v>
      </c>
      <c r="I73" s="88">
        <v>4.5999999999999996</v>
      </c>
      <c r="J73" s="88">
        <v>7</v>
      </c>
      <c r="K73" s="88">
        <v>8.9</v>
      </c>
      <c r="L73" s="88">
        <v>8.8000000000000007</v>
      </c>
      <c r="M73" s="88">
        <v>6.8</v>
      </c>
      <c r="N73" s="88">
        <v>5.6</v>
      </c>
      <c r="O73" s="88">
        <v>5.5</v>
      </c>
      <c r="P73" s="88">
        <v>4.8</v>
      </c>
      <c r="Q73" s="88">
        <v>4.9000000000000004</v>
      </c>
      <c r="R73" s="88">
        <v>4.5999999999999996</v>
      </c>
      <c r="S73" s="88">
        <v>4.4000000000000004</v>
      </c>
      <c r="T73" s="88">
        <v>3.7</v>
      </c>
      <c r="U73" s="88">
        <v>3.8</v>
      </c>
      <c r="V73" s="88">
        <v>4.9000000000000004</v>
      </c>
      <c r="W73" s="88">
        <v>4.3</v>
      </c>
      <c r="X73" s="88">
        <v>4.2</v>
      </c>
    </row>
    <row r="74" spans="1:24" s="112" customFormat="1" x14ac:dyDescent="0.45">
      <c r="A74" s="37" t="s">
        <v>143</v>
      </c>
      <c r="B74" s="85">
        <v>10.1</v>
      </c>
      <c r="C74" s="85">
        <v>9.1999999999999993</v>
      </c>
      <c r="D74" s="85">
        <v>8.1</v>
      </c>
      <c r="E74" s="85">
        <v>7.4</v>
      </c>
      <c r="F74" s="85">
        <v>7.4</v>
      </c>
      <c r="G74" s="85">
        <v>6.7</v>
      </c>
      <c r="H74" s="85">
        <v>6.8</v>
      </c>
      <c r="I74" s="85">
        <v>4.9000000000000004</v>
      </c>
      <c r="J74" s="85">
        <v>5.5</v>
      </c>
      <c r="K74" s="85">
        <v>8.1</v>
      </c>
      <c r="L74" s="85">
        <v>8</v>
      </c>
      <c r="M74" s="85">
        <v>6.8</v>
      </c>
      <c r="N74" s="85">
        <v>6</v>
      </c>
      <c r="O74" s="85">
        <v>5.7</v>
      </c>
      <c r="P74" s="85">
        <v>5.8</v>
      </c>
      <c r="Q74" s="85">
        <v>6.2</v>
      </c>
      <c r="R74" s="85">
        <v>6.1</v>
      </c>
      <c r="S74" s="85">
        <v>5.6</v>
      </c>
      <c r="T74" s="85">
        <v>4.7</v>
      </c>
      <c r="U74" s="85">
        <v>4.3</v>
      </c>
      <c r="V74" s="85">
        <v>5.5</v>
      </c>
      <c r="W74" s="85">
        <v>4.3</v>
      </c>
      <c r="X74" s="85">
        <v>3.3</v>
      </c>
    </row>
    <row r="75" spans="1:24" s="112" customFormat="1" x14ac:dyDescent="0.45">
      <c r="A75" s="72" t="s">
        <v>99</v>
      </c>
      <c r="B75" s="88">
        <v>12.9</v>
      </c>
      <c r="C75" s="88">
        <v>13.1</v>
      </c>
      <c r="D75" s="88">
        <v>10.7</v>
      </c>
      <c r="E75" s="88">
        <v>9.4</v>
      </c>
      <c r="F75" s="88">
        <v>12.4</v>
      </c>
      <c r="G75" s="88">
        <v>11.4</v>
      </c>
      <c r="H75" s="88">
        <v>12.2</v>
      </c>
      <c r="I75" s="88">
        <v>8.5</v>
      </c>
      <c r="J75" s="88">
        <v>9.3000000000000007</v>
      </c>
      <c r="K75" s="88">
        <v>13.2</v>
      </c>
      <c r="L75" s="88">
        <v>12.1</v>
      </c>
      <c r="M75" s="88">
        <v>10</v>
      </c>
      <c r="N75" s="88">
        <v>8.6999999999999993</v>
      </c>
      <c r="O75" s="88">
        <v>7.5</v>
      </c>
      <c r="P75" s="88">
        <v>7</v>
      </c>
      <c r="Q75" s="88">
        <v>7.5</v>
      </c>
      <c r="R75" s="88">
        <v>8.4</v>
      </c>
      <c r="S75" s="88">
        <v>9.1</v>
      </c>
      <c r="T75" s="88">
        <v>8</v>
      </c>
      <c r="U75" s="88">
        <v>7.8</v>
      </c>
      <c r="V75" s="88">
        <v>8.1999999999999993</v>
      </c>
      <c r="W75" s="88">
        <v>7.6</v>
      </c>
      <c r="X75" s="88">
        <v>6.5</v>
      </c>
    </row>
    <row r="76" spans="1:24" s="112" customFormat="1" x14ac:dyDescent="0.45">
      <c r="A76" s="72" t="s">
        <v>100</v>
      </c>
      <c r="B76" s="88">
        <v>10</v>
      </c>
      <c r="C76" s="88">
        <v>7.8</v>
      </c>
      <c r="D76" s="88">
        <v>8.5</v>
      </c>
      <c r="E76" s="88">
        <v>7.6</v>
      </c>
      <c r="F76" s="88">
        <v>7.3</v>
      </c>
      <c r="G76" s="88">
        <v>6.8</v>
      </c>
      <c r="H76" s="88">
        <v>7</v>
      </c>
      <c r="I76" s="88">
        <v>5.2</v>
      </c>
      <c r="J76" s="88">
        <v>4.8</v>
      </c>
      <c r="K76" s="88">
        <v>8.1999999999999993</v>
      </c>
      <c r="L76" s="88">
        <v>8.4</v>
      </c>
      <c r="M76" s="88">
        <v>7.2</v>
      </c>
      <c r="N76" s="88">
        <v>5.8</v>
      </c>
      <c r="O76" s="88">
        <v>5.9</v>
      </c>
      <c r="P76" s="88">
        <v>6.1</v>
      </c>
      <c r="Q76" s="88">
        <v>6.5</v>
      </c>
      <c r="R76" s="88">
        <v>6.2</v>
      </c>
      <c r="S76" s="88">
        <v>5.5</v>
      </c>
      <c r="T76" s="88">
        <v>4.8</v>
      </c>
      <c r="U76" s="88">
        <v>4.2</v>
      </c>
      <c r="V76" s="88">
        <v>5.8</v>
      </c>
      <c r="W76" s="88">
        <v>4.0999999999999996</v>
      </c>
      <c r="X76" s="88">
        <v>3.5</v>
      </c>
    </row>
    <row r="77" spans="1:24" s="112" customFormat="1" x14ac:dyDescent="0.45">
      <c r="A77" s="72" t="s">
        <v>101</v>
      </c>
      <c r="B77" s="88">
        <v>10.8</v>
      </c>
      <c r="C77" s="88">
        <v>10.5</v>
      </c>
      <c r="D77" s="88">
        <v>8.6999999999999993</v>
      </c>
      <c r="E77" s="88">
        <v>8.3000000000000007</v>
      </c>
      <c r="F77" s="88">
        <v>8.6</v>
      </c>
      <c r="G77" s="88">
        <v>6.7</v>
      </c>
      <c r="H77" s="88">
        <v>6.9</v>
      </c>
      <c r="I77" s="88">
        <v>5.9</v>
      </c>
      <c r="J77" s="88">
        <v>6.7</v>
      </c>
      <c r="K77" s="88">
        <v>6.8</v>
      </c>
      <c r="L77" s="88">
        <v>6.9</v>
      </c>
      <c r="M77" s="88">
        <v>5.8</v>
      </c>
      <c r="N77" s="88">
        <v>5.2</v>
      </c>
      <c r="O77" s="88">
        <v>4.7</v>
      </c>
      <c r="P77" s="88">
        <v>4.7</v>
      </c>
      <c r="Q77" s="88">
        <v>4.9000000000000004</v>
      </c>
      <c r="R77" s="88">
        <v>4.5999999999999996</v>
      </c>
      <c r="S77" s="88">
        <v>3.9</v>
      </c>
      <c r="T77" s="88">
        <v>3.1</v>
      </c>
      <c r="U77" s="88">
        <v>3</v>
      </c>
      <c r="V77" s="88">
        <v>3.6</v>
      </c>
      <c r="W77" s="88">
        <v>3.2</v>
      </c>
      <c r="X77" s="88">
        <v>2.7</v>
      </c>
    </row>
    <row r="78" spans="1:24" s="112" customFormat="1" x14ac:dyDescent="0.45">
      <c r="A78" s="127" t="s">
        <v>62</v>
      </c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</row>
    <row r="79" spans="1:24" s="112" customFormat="1" ht="18" x14ac:dyDescent="0.45">
      <c r="A79" s="43" t="s">
        <v>144</v>
      </c>
      <c r="B79" s="88">
        <v>11.4</v>
      </c>
      <c r="C79" s="88">
        <v>11.3</v>
      </c>
      <c r="D79" s="88">
        <v>10.1</v>
      </c>
      <c r="E79" s="88">
        <v>9.3000000000000007</v>
      </c>
      <c r="F79" s="88">
        <v>9.6</v>
      </c>
      <c r="G79" s="88">
        <v>7.9</v>
      </c>
      <c r="H79" s="88">
        <v>6.3</v>
      </c>
      <c r="I79" s="88">
        <v>7.6</v>
      </c>
      <c r="J79" s="88">
        <v>7.8</v>
      </c>
      <c r="K79" s="88">
        <v>6.9</v>
      </c>
      <c r="L79" s="88">
        <v>7.5</v>
      </c>
      <c r="M79" s="88">
        <v>6.3</v>
      </c>
      <c r="N79" s="88">
        <v>5.5</v>
      </c>
      <c r="O79" s="88">
        <v>4.9000000000000004</v>
      </c>
      <c r="P79" s="88">
        <v>4.5999999999999996</v>
      </c>
      <c r="Q79" s="88">
        <v>4.4000000000000004</v>
      </c>
      <c r="R79" s="88">
        <v>4.5</v>
      </c>
      <c r="S79" s="88">
        <v>3.3</v>
      </c>
      <c r="T79" s="88">
        <v>2.5</v>
      </c>
      <c r="U79" s="88">
        <v>2.5</v>
      </c>
      <c r="V79" s="88">
        <v>3</v>
      </c>
      <c r="W79" s="88">
        <v>2.6</v>
      </c>
      <c r="X79" s="88">
        <v>2</v>
      </c>
    </row>
    <row r="80" spans="1:24" s="112" customFormat="1" ht="18" x14ac:dyDescent="0.45">
      <c r="A80" s="43" t="s">
        <v>133</v>
      </c>
      <c r="B80" s="88">
        <v>8.6</v>
      </c>
      <c r="C80" s="88">
        <v>7.1</v>
      </c>
      <c r="D80" s="88">
        <v>6.8</v>
      </c>
      <c r="E80" s="88">
        <v>5.6</v>
      </c>
      <c r="F80" s="88">
        <v>6.3</v>
      </c>
      <c r="G80" s="88">
        <v>7.2</v>
      </c>
      <c r="H80" s="88">
        <v>5.5</v>
      </c>
      <c r="I80" s="88">
        <v>2.8</v>
      </c>
      <c r="J80" s="88">
        <v>5.9</v>
      </c>
      <c r="K80" s="88">
        <v>4.5</v>
      </c>
      <c r="L80" s="88">
        <v>4.3</v>
      </c>
      <c r="M80" s="88">
        <v>3.5</v>
      </c>
      <c r="N80" s="88">
        <v>3.4</v>
      </c>
      <c r="O80" s="88">
        <v>3.2</v>
      </c>
      <c r="P80" s="88">
        <v>3.1</v>
      </c>
      <c r="Q80" s="88">
        <v>3.6</v>
      </c>
      <c r="R80" s="88">
        <v>2.6</v>
      </c>
      <c r="S80" s="88">
        <v>3.2</v>
      </c>
      <c r="T80" s="88">
        <v>2.1</v>
      </c>
      <c r="U80" s="88">
        <v>1.9</v>
      </c>
      <c r="V80" s="88">
        <v>2.4</v>
      </c>
      <c r="W80" s="88">
        <v>2.1</v>
      </c>
      <c r="X80" s="88">
        <v>1.7</v>
      </c>
    </row>
    <row r="81" spans="1:24" s="112" customFormat="1" ht="18" x14ac:dyDescent="0.45">
      <c r="A81" s="43" t="s">
        <v>102</v>
      </c>
      <c r="B81" s="88">
        <v>11.1</v>
      </c>
      <c r="C81" s="88">
        <v>11</v>
      </c>
      <c r="D81" s="88">
        <v>7.8</v>
      </c>
      <c r="E81" s="88">
        <v>8.3000000000000007</v>
      </c>
      <c r="F81" s="88">
        <v>8.3000000000000007</v>
      </c>
      <c r="G81" s="88">
        <v>4.9000000000000004</v>
      </c>
      <c r="H81" s="88">
        <v>8.4</v>
      </c>
      <c r="I81" s="88">
        <v>5.0999999999999996</v>
      </c>
      <c r="J81" s="88">
        <v>5.6</v>
      </c>
      <c r="K81" s="88">
        <v>7.7</v>
      </c>
      <c r="L81" s="88">
        <v>7.2</v>
      </c>
      <c r="M81" s="88">
        <v>6.2</v>
      </c>
      <c r="N81" s="88">
        <v>5.7</v>
      </c>
      <c r="O81" s="88">
        <v>5.2</v>
      </c>
      <c r="P81" s="88">
        <v>5.5</v>
      </c>
      <c r="Q81" s="88">
        <v>6.2</v>
      </c>
      <c r="R81" s="88">
        <v>5.6</v>
      </c>
      <c r="S81" s="88">
        <v>5</v>
      </c>
      <c r="T81" s="88">
        <v>4.5</v>
      </c>
      <c r="U81" s="88">
        <v>4.0999999999999996</v>
      </c>
      <c r="V81" s="88">
        <v>4.8</v>
      </c>
      <c r="W81" s="88">
        <v>4.4000000000000004</v>
      </c>
      <c r="X81" s="88">
        <v>3.9</v>
      </c>
    </row>
    <row r="82" spans="1:24" s="112" customFormat="1" x14ac:dyDescent="0.45">
      <c r="A82" s="72" t="s">
        <v>103</v>
      </c>
      <c r="B82" s="88">
        <v>8.6</v>
      </c>
      <c r="C82" s="88">
        <v>8.8000000000000007</v>
      </c>
      <c r="D82" s="88">
        <v>6.5</v>
      </c>
      <c r="E82" s="88">
        <v>5.9</v>
      </c>
      <c r="F82" s="88">
        <v>5.0999999999999996</v>
      </c>
      <c r="G82" s="88">
        <v>5.3</v>
      </c>
      <c r="H82" s="88">
        <v>5.0999999999999996</v>
      </c>
      <c r="I82" s="88">
        <v>2.5</v>
      </c>
      <c r="J82" s="88">
        <v>4.3</v>
      </c>
      <c r="K82" s="88">
        <v>8</v>
      </c>
      <c r="L82" s="88">
        <v>7.5</v>
      </c>
      <c r="M82" s="88">
        <v>6.6</v>
      </c>
      <c r="N82" s="88">
        <v>6.4</v>
      </c>
      <c r="O82" s="88">
        <v>6</v>
      </c>
      <c r="P82" s="88">
        <v>6.2</v>
      </c>
      <c r="Q82" s="88">
        <v>7</v>
      </c>
      <c r="R82" s="88">
        <v>7.1</v>
      </c>
      <c r="S82" s="88">
        <v>6.6</v>
      </c>
      <c r="T82" s="88">
        <v>5.6</v>
      </c>
      <c r="U82" s="88">
        <v>5.0999999999999996</v>
      </c>
      <c r="V82" s="88">
        <v>6.8</v>
      </c>
      <c r="W82" s="88">
        <v>4.9000000000000004</v>
      </c>
      <c r="X82" s="88">
        <v>3.1</v>
      </c>
    </row>
    <row r="83" spans="1:24" s="112" customFormat="1" x14ac:dyDescent="0.45">
      <c r="A83" s="37" t="s">
        <v>145</v>
      </c>
      <c r="B83" s="85">
        <v>12.4</v>
      </c>
      <c r="C83" s="85">
        <v>10.6</v>
      </c>
      <c r="D83" s="85">
        <v>9.6999999999999993</v>
      </c>
      <c r="E83" s="85">
        <v>10.9</v>
      </c>
      <c r="F83" s="85">
        <v>9.4</v>
      </c>
      <c r="G83" s="85">
        <v>9.1999999999999993</v>
      </c>
      <c r="H83" s="85">
        <v>8.6</v>
      </c>
      <c r="I83" s="85">
        <v>7.3</v>
      </c>
      <c r="J83" s="85">
        <v>7.7</v>
      </c>
      <c r="K83" s="85">
        <v>10.199999999999999</v>
      </c>
      <c r="L83" s="85">
        <v>8.5</v>
      </c>
      <c r="M83" s="85">
        <v>7.9</v>
      </c>
      <c r="N83" s="85">
        <v>6.8</v>
      </c>
      <c r="O83" s="85">
        <v>7</v>
      </c>
      <c r="P83" s="85">
        <v>6.7</v>
      </c>
      <c r="Q83" s="85">
        <v>7.4</v>
      </c>
      <c r="R83" s="85">
        <v>7.7</v>
      </c>
      <c r="S83" s="85">
        <v>7</v>
      </c>
      <c r="T83" s="85">
        <v>6.4</v>
      </c>
      <c r="U83" s="85">
        <v>5.9</v>
      </c>
      <c r="V83" s="85">
        <v>7.3</v>
      </c>
      <c r="W83" s="85">
        <v>5.8</v>
      </c>
      <c r="X83" s="85">
        <v>4.4000000000000004</v>
      </c>
    </row>
    <row r="84" spans="1:24" s="112" customFormat="1" x14ac:dyDescent="0.45">
      <c r="A84" s="72" t="s">
        <v>104</v>
      </c>
      <c r="B84" s="88">
        <v>17.3</v>
      </c>
      <c r="C84" s="88">
        <v>9.6</v>
      </c>
      <c r="D84" s="88">
        <v>11.3</v>
      </c>
      <c r="E84" s="88">
        <v>10.199999999999999</v>
      </c>
      <c r="F84" s="88">
        <v>9.6</v>
      </c>
      <c r="G84" s="88">
        <v>9.4</v>
      </c>
      <c r="H84" s="88">
        <v>11.4</v>
      </c>
      <c r="I84" s="88">
        <v>8.9</v>
      </c>
      <c r="J84" s="88">
        <v>12.6</v>
      </c>
      <c r="K84" s="88">
        <v>13.6</v>
      </c>
      <c r="L84" s="88">
        <v>12.2</v>
      </c>
      <c r="M84" s="88">
        <v>12.8</v>
      </c>
      <c r="N84" s="88">
        <v>11.6</v>
      </c>
      <c r="O84" s="88">
        <v>11.5</v>
      </c>
      <c r="P84" s="88">
        <v>10.4</v>
      </c>
      <c r="Q84" s="88">
        <v>9.6999999999999993</v>
      </c>
      <c r="R84" s="88">
        <v>12</v>
      </c>
      <c r="S84" s="88">
        <v>12</v>
      </c>
      <c r="T84" s="88">
        <v>11.2</v>
      </c>
      <c r="U84" s="88">
        <v>11</v>
      </c>
      <c r="V84" s="88">
        <v>14</v>
      </c>
      <c r="W84" s="88">
        <v>12</v>
      </c>
      <c r="X84" s="88">
        <v>9.8000000000000007</v>
      </c>
    </row>
    <row r="85" spans="1:24" s="112" customFormat="1" x14ac:dyDescent="0.45">
      <c r="A85" s="72" t="s">
        <v>106</v>
      </c>
      <c r="B85" s="88">
        <v>23.6</v>
      </c>
      <c r="C85" s="88">
        <v>23.8</v>
      </c>
      <c r="D85" s="88">
        <v>20.3</v>
      </c>
      <c r="E85" s="88">
        <v>20.9</v>
      </c>
      <c r="F85" s="88">
        <v>19.399999999999999</v>
      </c>
      <c r="G85" s="88">
        <v>21.9</v>
      </c>
      <c r="H85" s="88">
        <v>20.3</v>
      </c>
      <c r="I85" s="88">
        <v>16.899999999999999</v>
      </c>
      <c r="J85" s="88">
        <v>18.600000000000001</v>
      </c>
      <c r="K85" s="88">
        <v>21.4</v>
      </c>
      <c r="L85" s="88">
        <v>21.7</v>
      </c>
      <c r="M85" s="88">
        <v>17.3</v>
      </c>
      <c r="N85" s="88">
        <v>18.399999999999999</v>
      </c>
      <c r="O85" s="88">
        <v>19.3</v>
      </c>
      <c r="P85" s="88">
        <v>19.100000000000001</v>
      </c>
      <c r="Q85" s="88">
        <v>18.600000000000001</v>
      </c>
      <c r="R85" s="88">
        <v>16.600000000000001</v>
      </c>
      <c r="S85" s="88">
        <v>18.3</v>
      </c>
      <c r="T85" s="88">
        <v>14.8</v>
      </c>
      <c r="U85" s="88">
        <v>12.3</v>
      </c>
      <c r="V85" s="88">
        <v>18</v>
      </c>
      <c r="W85" s="88">
        <v>15</v>
      </c>
      <c r="X85" s="88">
        <v>9.5</v>
      </c>
    </row>
    <row r="86" spans="1:24" s="112" customFormat="1" x14ac:dyDescent="0.45">
      <c r="A86" s="72" t="s">
        <v>107</v>
      </c>
      <c r="B86" s="88">
        <v>12.2</v>
      </c>
      <c r="C86" s="88">
        <v>8.9</v>
      </c>
      <c r="D86" s="88">
        <v>8</v>
      </c>
      <c r="E86" s="88">
        <v>10.7</v>
      </c>
      <c r="F86" s="88">
        <v>10.199999999999999</v>
      </c>
      <c r="G86" s="88">
        <v>8.9</v>
      </c>
      <c r="H86" s="88">
        <v>9.1</v>
      </c>
      <c r="I86" s="88">
        <v>6.6</v>
      </c>
      <c r="J86" s="88">
        <v>7.2</v>
      </c>
      <c r="K86" s="88">
        <v>8.6</v>
      </c>
      <c r="L86" s="88">
        <v>9.1</v>
      </c>
      <c r="M86" s="88">
        <v>7.2</v>
      </c>
      <c r="N86" s="88">
        <v>7.9</v>
      </c>
      <c r="O86" s="88">
        <v>6</v>
      </c>
      <c r="P86" s="88">
        <v>6.2</v>
      </c>
      <c r="Q86" s="88">
        <v>5.8</v>
      </c>
      <c r="R86" s="88">
        <v>6.3</v>
      </c>
      <c r="S86" s="88">
        <v>4.9000000000000004</v>
      </c>
      <c r="T86" s="88">
        <v>5.2</v>
      </c>
      <c r="U86" s="88">
        <v>6</v>
      </c>
      <c r="V86" s="88">
        <v>8.6999999999999993</v>
      </c>
      <c r="W86" s="88">
        <v>6.4</v>
      </c>
      <c r="X86" s="88">
        <v>3.3</v>
      </c>
    </row>
    <row r="87" spans="1:24" s="112" customFormat="1" x14ac:dyDescent="0.45">
      <c r="A87" s="72" t="s">
        <v>108</v>
      </c>
      <c r="B87" s="88">
        <v>11.7</v>
      </c>
      <c r="C87" s="88">
        <v>10</v>
      </c>
      <c r="D87" s="88">
        <v>8.3000000000000007</v>
      </c>
      <c r="E87" s="88">
        <v>12.3</v>
      </c>
      <c r="F87" s="88">
        <v>9.1</v>
      </c>
      <c r="G87" s="88">
        <v>8.8000000000000007</v>
      </c>
      <c r="H87" s="88">
        <v>8.9</v>
      </c>
      <c r="I87" s="88">
        <v>6.4</v>
      </c>
      <c r="J87" s="88">
        <v>8.3000000000000007</v>
      </c>
      <c r="K87" s="88">
        <v>12.3</v>
      </c>
      <c r="L87" s="88">
        <v>8.8000000000000007</v>
      </c>
      <c r="M87" s="88">
        <v>8.5</v>
      </c>
      <c r="N87" s="88">
        <v>6.2</v>
      </c>
      <c r="O87" s="88">
        <v>8.3000000000000007</v>
      </c>
      <c r="P87" s="88">
        <v>7.2</v>
      </c>
      <c r="Q87" s="88">
        <v>8</v>
      </c>
      <c r="R87" s="88">
        <v>8.6</v>
      </c>
      <c r="S87" s="88">
        <v>6.9</v>
      </c>
      <c r="T87" s="88">
        <v>6.1</v>
      </c>
      <c r="U87" s="88">
        <v>5.8</v>
      </c>
      <c r="V87" s="88">
        <v>5.9</v>
      </c>
      <c r="W87" s="88">
        <v>5.5</v>
      </c>
      <c r="X87" s="88">
        <v>3.7</v>
      </c>
    </row>
    <row r="88" spans="1:24" s="112" customFormat="1" x14ac:dyDescent="0.45">
      <c r="A88" s="72" t="s">
        <v>109</v>
      </c>
      <c r="B88" s="88">
        <v>12.2</v>
      </c>
      <c r="C88" s="88">
        <v>9.6999999999999993</v>
      </c>
      <c r="D88" s="88">
        <v>7.8</v>
      </c>
      <c r="E88" s="88">
        <v>9.1999999999999993</v>
      </c>
      <c r="F88" s="88">
        <v>8</v>
      </c>
      <c r="G88" s="88">
        <v>9.5</v>
      </c>
      <c r="H88" s="88">
        <v>8.6999999999999993</v>
      </c>
      <c r="I88" s="88">
        <v>7.6</v>
      </c>
      <c r="J88" s="88">
        <v>6.4</v>
      </c>
      <c r="K88" s="88">
        <v>9.4</v>
      </c>
      <c r="L88" s="88">
        <v>6.2</v>
      </c>
      <c r="M88" s="88">
        <v>6</v>
      </c>
      <c r="N88" s="88">
        <v>5.5</v>
      </c>
      <c r="O88" s="88">
        <v>5.7</v>
      </c>
      <c r="P88" s="88">
        <v>5</v>
      </c>
      <c r="Q88" s="88">
        <v>6.2</v>
      </c>
      <c r="R88" s="88">
        <v>6.1</v>
      </c>
      <c r="S88" s="88">
        <v>5.7</v>
      </c>
      <c r="T88" s="88">
        <v>4.9000000000000004</v>
      </c>
      <c r="U88" s="88">
        <v>4.5</v>
      </c>
      <c r="V88" s="88">
        <v>6</v>
      </c>
      <c r="W88" s="88">
        <v>3.6</v>
      </c>
      <c r="X88" s="88">
        <v>2.7</v>
      </c>
    </row>
    <row r="89" spans="1:24" s="112" customFormat="1" x14ac:dyDescent="0.45">
      <c r="A89" s="72" t="s">
        <v>110</v>
      </c>
      <c r="B89" s="88">
        <v>11.6</v>
      </c>
      <c r="C89" s="88">
        <v>11.2</v>
      </c>
      <c r="D89" s="88">
        <v>11.1</v>
      </c>
      <c r="E89" s="88">
        <v>11.2</v>
      </c>
      <c r="F89" s="88">
        <v>10.3</v>
      </c>
      <c r="G89" s="88">
        <v>9.8000000000000007</v>
      </c>
      <c r="H89" s="88">
        <v>8.5</v>
      </c>
      <c r="I89" s="88">
        <v>8</v>
      </c>
      <c r="J89" s="88">
        <v>8.5</v>
      </c>
      <c r="K89" s="88">
        <v>10.8</v>
      </c>
      <c r="L89" s="88">
        <v>10.1</v>
      </c>
      <c r="M89" s="88">
        <v>9.1</v>
      </c>
      <c r="N89" s="88">
        <v>7.8</v>
      </c>
      <c r="O89" s="88">
        <v>8.3000000000000007</v>
      </c>
      <c r="P89" s="88">
        <v>8.8000000000000007</v>
      </c>
      <c r="Q89" s="88">
        <v>8.1999999999999993</v>
      </c>
      <c r="R89" s="88">
        <v>8.8000000000000007</v>
      </c>
      <c r="S89" s="88">
        <v>8.6999999999999993</v>
      </c>
      <c r="T89" s="88">
        <v>7.5</v>
      </c>
      <c r="U89" s="88">
        <v>6.6</v>
      </c>
      <c r="V89" s="88">
        <v>7.7</v>
      </c>
      <c r="W89" s="88">
        <v>6</v>
      </c>
      <c r="X89" s="88">
        <v>5</v>
      </c>
    </row>
    <row r="90" spans="1:24" s="112" customFormat="1" x14ac:dyDescent="0.45">
      <c r="A90" s="72" t="s">
        <v>111</v>
      </c>
      <c r="B90" s="88">
        <v>10.6</v>
      </c>
      <c r="C90" s="88">
        <v>9.9</v>
      </c>
      <c r="D90" s="88">
        <v>9.3000000000000007</v>
      </c>
      <c r="E90" s="88">
        <v>9.9</v>
      </c>
      <c r="F90" s="88">
        <v>9.9</v>
      </c>
      <c r="G90" s="88">
        <v>8.6</v>
      </c>
      <c r="H90" s="88">
        <v>7.4</v>
      </c>
      <c r="I90" s="88">
        <v>6.2</v>
      </c>
      <c r="J90" s="88">
        <v>6.6</v>
      </c>
      <c r="K90" s="88">
        <v>9.6999999999999993</v>
      </c>
      <c r="L90" s="88">
        <v>8.9</v>
      </c>
      <c r="M90" s="88">
        <v>8.1</v>
      </c>
      <c r="N90" s="88">
        <v>7.1</v>
      </c>
      <c r="O90" s="88">
        <v>6</v>
      </c>
      <c r="P90" s="88">
        <v>6.2</v>
      </c>
      <c r="Q90" s="88">
        <v>7.7</v>
      </c>
      <c r="R90" s="88">
        <v>7.9</v>
      </c>
      <c r="S90" s="88">
        <v>7.1</v>
      </c>
      <c r="T90" s="88">
        <v>6.1</v>
      </c>
      <c r="U90" s="88">
        <v>5.5</v>
      </c>
      <c r="V90" s="88">
        <v>6.7</v>
      </c>
      <c r="W90" s="88">
        <v>5.4</v>
      </c>
      <c r="X90" s="88">
        <v>4.0999999999999996</v>
      </c>
    </row>
    <row r="91" spans="1:24" s="112" customFormat="1" x14ac:dyDescent="0.45">
      <c r="A91" s="72" t="s">
        <v>112</v>
      </c>
      <c r="B91" s="88">
        <v>13.3</v>
      </c>
      <c r="C91" s="88">
        <v>12.4</v>
      </c>
      <c r="D91" s="88">
        <v>11.4</v>
      </c>
      <c r="E91" s="88">
        <v>11.1</v>
      </c>
      <c r="F91" s="88">
        <v>9.1</v>
      </c>
      <c r="G91" s="88">
        <v>7.9</v>
      </c>
      <c r="H91" s="88">
        <v>7.4</v>
      </c>
      <c r="I91" s="88">
        <v>7</v>
      </c>
      <c r="J91" s="88">
        <v>7.3</v>
      </c>
      <c r="K91" s="88">
        <v>10</v>
      </c>
      <c r="L91" s="88">
        <v>7.7</v>
      </c>
      <c r="M91" s="88">
        <v>6.8</v>
      </c>
      <c r="N91" s="88">
        <v>5.6</v>
      </c>
      <c r="O91" s="88">
        <v>5.9</v>
      </c>
      <c r="P91" s="88">
        <v>5.0999999999999996</v>
      </c>
      <c r="Q91" s="88">
        <v>6.9</v>
      </c>
      <c r="R91" s="88">
        <v>7.4</v>
      </c>
      <c r="S91" s="88">
        <v>6</v>
      </c>
      <c r="T91" s="88">
        <v>6.7</v>
      </c>
      <c r="U91" s="88">
        <v>6.1</v>
      </c>
      <c r="V91" s="88">
        <v>6.7</v>
      </c>
      <c r="W91" s="88">
        <v>6.1</v>
      </c>
      <c r="X91" s="88">
        <v>4.7</v>
      </c>
    </row>
    <row r="92" spans="1:24" s="112" customFormat="1" x14ac:dyDescent="0.45">
      <c r="A92" s="72" t="s">
        <v>113</v>
      </c>
      <c r="B92" s="88">
        <v>14</v>
      </c>
      <c r="C92" s="88">
        <v>10</v>
      </c>
      <c r="D92" s="88">
        <v>9.5</v>
      </c>
      <c r="E92" s="88">
        <v>9.6999999999999993</v>
      </c>
      <c r="F92" s="88">
        <v>9</v>
      </c>
      <c r="G92" s="88">
        <v>8.6999999999999993</v>
      </c>
      <c r="H92" s="88">
        <v>9.1</v>
      </c>
      <c r="I92" s="88">
        <v>8</v>
      </c>
      <c r="J92" s="88">
        <v>7.8</v>
      </c>
      <c r="K92" s="88">
        <v>8.5</v>
      </c>
      <c r="L92" s="88">
        <v>8.1</v>
      </c>
      <c r="M92" s="88">
        <v>7.9</v>
      </c>
      <c r="N92" s="88">
        <v>6.9</v>
      </c>
      <c r="O92" s="88">
        <v>6.8</v>
      </c>
      <c r="P92" s="88">
        <v>6.7</v>
      </c>
      <c r="Q92" s="88">
        <v>6.8</v>
      </c>
      <c r="R92" s="88">
        <v>7.2</v>
      </c>
      <c r="S92" s="88">
        <v>7</v>
      </c>
      <c r="T92" s="88">
        <v>6.7</v>
      </c>
      <c r="U92" s="88">
        <v>6.4</v>
      </c>
      <c r="V92" s="88">
        <v>8.9</v>
      </c>
      <c r="W92" s="88">
        <v>6.5</v>
      </c>
      <c r="X92" s="88">
        <v>5.3</v>
      </c>
    </row>
    <row r="93" spans="1:24" s="112" customFormat="1" x14ac:dyDescent="0.45">
      <c r="A93" s="72" t="s">
        <v>114</v>
      </c>
      <c r="B93" s="88">
        <v>13</v>
      </c>
      <c r="C93" s="88">
        <v>9.9</v>
      </c>
      <c r="D93" s="88">
        <v>11.2</v>
      </c>
      <c r="E93" s="88">
        <v>13.7</v>
      </c>
      <c r="F93" s="88">
        <v>10.1</v>
      </c>
      <c r="G93" s="88">
        <v>10.5</v>
      </c>
      <c r="H93" s="88">
        <v>8.9</v>
      </c>
      <c r="I93" s="88">
        <v>6.8</v>
      </c>
      <c r="J93" s="88">
        <v>8.1</v>
      </c>
      <c r="K93" s="88">
        <v>8.6999999999999993</v>
      </c>
      <c r="L93" s="88">
        <v>7.7</v>
      </c>
      <c r="M93" s="88">
        <v>9.1</v>
      </c>
      <c r="N93" s="88">
        <v>8.4</v>
      </c>
      <c r="O93" s="88">
        <v>7.6</v>
      </c>
      <c r="P93" s="88">
        <v>7.6</v>
      </c>
      <c r="Q93" s="88">
        <v>7.7</v>
      </c>
      <c r="R93" s="88">
        <v>7.2</v>
      </c>
      <c r="S93" s="88">
        <v>6.3</v>
      </c>
      <c r="T93" s="88">
        <v>6.3</v>
      </c>
      <c r="U93" s="88">
        <v>5.5</v>
      </c>
      <c r="V93" s="88">
        <v>8.6</v>
      </c>
      <c r="W93" s="88">
        <v>6.8</v>
      </c>
      <c r="X93" s="88">
        <v>5.2</v>
      </c>
    </row>
    <row r="94" spans="1:24" s="112" customFormat="1" ht="18" x14ac:dyDescent="0.45">
      <c r="A94" s="37" t="s">
        <v>146</v>
      </c>
      <c r="B94" s="85">
        <v>13.5</v>
      </c>
      <c r="C94" s="85">
        <v>11.7</v>
      </c>
      <c r="D94" s="85">
        <v>9.6999999999999993</v>
      </c>
      <c r="E94" s="85">
        <v>10.1</v>
      </c>
      <c r="F94" s="85">
        <v>9.9</v>
      </c>
      <c r="G94" s="85">
        <v>8.4</v>
      </c>
      <c r="H94" s="85">
        <v>7.9</v>
      </c>
      <c r="I94" s="85">
        <v>7.5</v>
      </c>
      <c r="J94" s="85">
        <v>9.1</v>
      </c>
      <c r="K94" s="85">
        <v>10</v>
      </c>
      <c r="L94" s="85">
        <v>9.1</v>
      </c>
      <c r="M94" s="85">
        <v>7.9</v>
      </c>
      <c r="N94" s="85">
        <v>7.3</v>
      </c>
      <c r="O94" s="85">
        <v>7.1</v>
      </c>
      <c r="P94" s="85">
        <v>7.1</v>
      </c>
      <c r="Q94" s="85">
        <v>7.1</v>
      </c>
      <c r="R94" s="85">
        <v>6.8</v>
      </c>
      <c r="S94" s="85">
        <v>6.7</v>
      </c>
      <c r="T94" s="85">
        <v>6.3</v>
      </c>
      <c r="U94" s="85">
        <v>6</v>
      </c>
      <c r="V94" s="85">
        <v>6.5</v>
      </c>
      <c r="W94" s="85">
        <v>5.7</v>
      </c>
      <c r="X94" s="85">
        <v>4.8</v>
      </c>
    </row>
    <row r="95" spans="1:24" s="112" customFormat="1" x14ac:dyDescent="0.45">
      <c r="A95" s="72" t="s">
        <v>115</v>
      </c>
      <c r="B95" s="88">
        <v>19.100000000000001</v>
      </c>
      <c r="C95" s="88">
        <v>18.399999999999999</v>
      </c>
      <c r="D95" s="88">
        <v>15.4</v>
      </c>
      <c r="E95" s="88">
        <v>17.8</v>
      </c>
      <c r="F95" s="88">
        <v>15.3</v>
      </c>
      <c r="G95" s="88">
        <v>12.2</v>
      </c>
      <c r="H95" s="88">
        <v>14.2</v>
      </c>
      <c r="I95" s="88">
        <v>13.1</v>
      </c>
      <c r="J95" s="88">
        <v>12</v>
      </c>
      <c r="K95" s="88">
        <v>13.7</v>
      </c>
      <c r="L95" s="88">
        <v>10.4</v>
      </c>
      <c r="M95" s="88">
        <v>9</v>
      </c>
      <c r="N95" s="88">
        <v>7.9</v>
      </c>
      <c r="O95" s="88">
        <v>8</v>
      </c>
      <c r="P95" s="88">
        <v>8.4</v>
      </c>
      <c r="Q95" s="88">
        <v>9.1999999999999993</v>
      </c>
      <c r="R95" s="88">
        <v>9.6</v>
      </c>
      <c r="S95" s="88">
        <v>9.6</v>
      </c>
      <c r="T95" s="88">
        <v>9.3000000000000007</v>
      </c>
      <c r="U95" s="88">
        <v>9.1999999999999993</v>
      </c>
      <c r="V95" s="88">
        <v>10.5</v>
      </c>
      <c r="W95" s="88">
        <v>9.5</v>
      </c>
      <c r="X95" s="88">
        <v>7.4</v>
      </c>
    </row>
    <row r="96" spans="1:24" s="112" customFormat="1" x14ac:dyDescent="0.45">
      <c r="A96" s="72" t="s">
        <v>116</v>
      </c>
      <c r="B96" s="88">
        <v>11.2</v>
      </c>
      <c r="C96" s="88">
        <v>8.1999999999999993</v>
      </c>
      <c r="D96" s="88">
        <v>7.1</v>
      </c>
      <c r="E96" s="88">
        <v>9.4</v>
      </c>
      <c r="F96" s="88">
        <v>9</v>
      </c>
      <c r="G96" s="88">
        <v>9.1999999999999993</v>
      </c>
      <c r="H96" s="88">
        <v>9.5</v>
      </c>
      <c r="I96" s="88">
        <v>7.7</v>
      </c>
      <c r="J96" s="88">
        <v>9</v>
      </c>
      <c r="K96" s="88">
        <v>8.6999999999999993</v>
      </c>
      <c r="L96" s="88">
        <v>8.9</v>
      </c>
      <c r="M96" s="88">
        <v>9</v>
      </c>
      <c r="N96" s="88">
        <v>8</v>
      </c>
      <c r="O96" s="88">
        <v>7.4</v>
      </c>
      <c r="P96" s="88">
        <v>7.4</v>
      </c>
      <c r="Q96" s="88">
        <v>7.3</v>
      </c>
      <c r="R96" s="88">
        <v>7.2</v>
      </c>
      <c r="S96" s="88">
        <v>7.1</v>
      </c>
      <c r="T96" s="88">
        <v>6.9</v>
      </c>
      <c r="U96" s="88">
        <v>6.9</v>
      </c>
      <c r="V96" s="88">
        <v>7.4</v>
      </c>
      <c r="W96" s="88">
        <v>6.9</v>
      </c>
      <c r="X96" s="88">
        <v>6.5</v>
      </c>
    </row>
    <row r="97" spans="1:24" s="112" customFormat="1" x14ac:dyDescent="0.45">
      <c r="A97" s="72" t="s">
        <v>117</v>
      </c>
      <c r="B97" s="88">
        <v>14.4</v>
      </c>
      <c r="C97" s="88">
        <v>16.2</v>
      </c>
      <c r="D97" s="88">
        <v>11.1</v>
      </c>
      <c r="E97" s="88">
        <v>14.2</v>
      </c>
      <c r="F97" s="88">
        <v>12.6</v>
      </c>
      <c r="G97" s="88">
        <v>8.6</v>
      </c>
      <c r="H97" s="88">
        <v>6.2</v>
      </c>
      <c r="I97" s="88">
        <v>8.6999999999999993</v>
      </c>
      <c r="J97" s="88">
        <v>14.9</v>
      </c>
      <c r="K97" s="88">
        <v>12</v>
      </c>
      <c r="L97" s="88">
        <v>11.1</v>
      </c>
      <c r="M97" s="88">
        <v>10.6</v>
      </c>
      <c r="N97" s="88">
        <v>10.6</v>
      </c>
      <c r="O97" s="88">
        <v>10.5</v>
      </c>
      <c r="P97" s="88">
        <v>10</v>
      </c>
      <c r="Q97" s="88">
        <v>10.4</v>
      </c>
      <c r="R97" s="88">
        <v>10.8</v>
      </c>
      <c r="S97" s="88">
        <v>10.7</v>
      </c>
      <c r="T97" s="88">
        <v>10.199999999999999</v>
      </c>
      <c r="U97" s="88">
        <v>9.3000000000000007</v>
      </c>
      <c r="V97" s="88">
        <v>9.8000000000000007</v>
      </c>
      <c r="W97" s="88">
        <v>9.3000000000000007</v>
      </c>
      <c r="X97" s="88">
        <v>8.6999999999999993</v>
      </c>
    </row>
    <row r="98" spans="1:24" s="112" customFormat="1" x14ac:dyDescent="0.45">
      <c r="A98" s="72" t="s">
        <v>118</v>
      </c>
      <c r="B98" s="88">
        <v>16.3</v>
      </c>
      <c r="C98" s="88">
        <v>14.5</v>
      </c>
      <c r="D98" s="88">
        <v>11.6</v>
      </c>
      <c r="E98" s="88">
        <v>12.4</v>
      </c>
      <c r="F98" s="88">
        <v>10.3</v>
      </c>
      <c r="G98" s="88">
        <v>8.4</v>
      </c>
      <c r="H98" s="88">
        <v>8.1</v>
      </c>
      <c r="I98" s="88">
        <v>9</v>
      </c>
      <c r="J98" s="88">
        <v>8.6</v>
      </c>
      <c r="K98" s="88">
        <v>7.5</v>
      </c>
      <c r="L98" s="88">
        <v>7</v>
      </c>
      <c r="M98" s="88">
        <v>6.1</v>
      </c>
      <c r="N98" s="88">
        <v>5.8</v>
      </c>
      <c r="O98" s="88">
        <v>5.7</v>
      </c>
      <c r="P98" s="88">
        <v>6.1</v>
      </c>
      <c r="Q98" s="88">
        <v>4.5</v>
      </c>
      <c r="R98" s="88">
        <v>4.0999999999999996</v>
      </c>
      <c r="S98" s="88">
        <v>4.3</v>
      </c>
      <c r="T98" s="88">
        <v>4.9000000000000004</v>
      </c>
      <c r="U98" s="88">
        <v>3.8</v>
      </c>
      <c r="V98" s="88">
        <v>3.8</v>
      </c>
      <c r="W98" s="88">
        <v>3.5</v>
      </c>
      <c r="X98" s="88">
        <v>2.9</v>
      </c>
    </row>
    <row r="99" spans="1:24" s="112" customFormat="1" x14ac:dyDescent="0.45">
      <c r="A99" s="72" t="s">
        <v>119</v>
      </c>
      <c r="B99" s="88">
        <v>12.3</v>
      </c>
      <c r="C99" s="88">
        <v>8.6999999999999993</v>
      </c>
      <c r="D99" s="88">
        <v>9.1</v>
      </c>
      <c r="E99" s="88">
        <v>8.3000000000000007</v>
      </c>
      <c r="F99" s="88">
        <v>9.6999999999999993</v>
      </c>
      <c r="G99" s="88">
        <v>8</v>
      </c>
      <c r="H99" s="88">
        <v>7.9</v>
      </c>
      <c r="I99" s="88">
        <v>6.9</v>
      </c>
      <c r="J99" s="88">
        <v>7.4</v>
      </c>
      <c r="K99" s="88">
        <v>9.5</v>
      </c>
      <c r="L99" s="88">
        <v>9.5</v>
      </c>
      <c r="M99" s="88">
        <v>8</v>
      </c>
      <c r="N99" s="88">
        <v>6.9</v>
      </c>
      <c r="O99" s="88">
        <v>7.1</v>
      </c>
      <c r="P99" s="88">
        <v>6.9</v>
      </c>
      <c r="Q99" s="88">
        <v>6.9</v>
      </c>
      <c r="R99" s="88">
        <v>6</v>
      </c>
      <c r="S99" s="88">
        <v>5.4</v>
      </c>
      <c r="T99" s="88">
        <v>5.4</v>
      </c>
      <c r="U99" s="88">
        <v>5.2</v>
      </c>
      <c r="V99" s="88">
        <v>5.5</v>
      </c>
      <c r="W99" s="88">
        <v>4.2</v>
      </c>
      <c r="X99" s="88">
        <v>3.4</v>
      </c>
    </row>
    <row r="100" spans="1:24" s="112" customFormat="1" x14ac:dyDescent="0.45">
      <c r="A100" s="72" t="s">
        <v>147</v>
      </c>
      <c r="B100" s="88">
        <v>12.2</v>
      </c>
      <c r="C100" s="88">
        <v>10.5</v>
      </c>
      <c r="D100" s="88">
        <v>7</v>
      </c>
      <c r="E100" s="88">
        <v>6.2</v>
      </c>
      <c r="F100" s="88">
        <v>6.6</v>
      </c>
      <c r="G100" s="88">
        <v>5.8</v>
      </c>
      <c r="H100" s="88">
        <v>5.8</v>
      </c>
      <c r="I100" s="88">
        <v>5.6</v>
      </c>
      <c r="J100" s="88">
        <v>8.6</v>
      </c>
      <c r="K100" s="88">
        <v>10.199999999999999</v>
      </c>
      <c r="L100" s="88">
        <v>8.9</v>
      </c>
      <c r="M100" s="88">
        <v>6.6</v>
      </c>
      <c r="N100" s="88">
        <v>6.4</v>
      </c>
      <c r="O100" s="88">
        <v>5.7</v>
      </c>
      <c r="P100" s="88">
        <v>5.9</v>
      </c>
      <c r="Q100" s="88">
        <v>5.3</v>
      </c>
      <c r="R100" s="88">
        <v>5</v>
      </c>
      <c r="S100" s="88">
        <v>4.8</v>
      </c>
      <c r="T100" s="88">
        <v>3.8</v>
      </c>
      <c r="U100" s="88">
        <v>3.8</v>
      </c>
      <c r="V100" s="88">
        <v>4</v>
      </c>
      <c r="W100" s="88">
        <v>3.1</v>
      </c>
      <c r="X100" s="88">
        <v>2.6</v>
      </c>
    </row>
    <row r="101" spans="1:24" s="112" customFormat="1" x14ac:dyDescent="0.45">
      <c r="A101" s="72" t="s">
        <v>120</v>
      </c>
      <c r="B101" s="88">
        <v>13.7</v>
      </c>
      <c r="C101" s="88">
        <v>12.3</v>
      </c>
      <c r="D101" s="88">
        <v>10.7</v>
      </c>
      <c r="E101" s="88">
        <v>9.8000000000000007</v>
      </c>
      <c r="F101" s="88">
        <v>11.7</v>
      </c>
      <c r="G101" s="88">
        <v>9.9</v>
      </c>
      <c r="H101" s="88">
        <v>8.1999999999999993</v>
      </c>
      <c r="I101" s="88">
        <v>6.1</v>
      </c>
      <c r="J101" s="88">
        <v>5.4</v>
      </c>
      <c r="K101" s="88">
        <v>8.3000000000000007</v>
      </c>
      <c r="L101" s="88">
        <v>6.9</v>
      </c>
      <c r="M101" s="88">
        <v>6</v>
      </c>
      <c r="N101" s="88">
        <v>5.3</v>
      </c>
      <c r="O101" s="88">
        <v>6.1</v>
      </c>
      <c r="P101" s="88">
        <v>5.6</v>
      </c>
      <c r="Q101" s="88">
        <v>5.8</v>
      </c>
      <c r="R101" s="88">
        <v>5.9</v>
      </c>
      <c r="S101" s="88">
        <v>5.9</v>
      </c>
      <c r="T101" s="88">
        <v>5.6</v>
      </c>
      <c r="U101" s="88">
        <v>5.4</v>
      </c>
      <c r="V101" s="88">
        <v>6</v>
      </c>
      <c r="W101" s="88">
        <v>5.2</v>
      </c>
      <c r="X101" s="88">
        <v>4.2</v>
      </c>
    </row>
    <row r="102" spans="1:24" s="112" customFormat="1" x14ac:dyDescent="0.45">
      <c r="A102" s="72" t="s">
        <v>121</v>
      </c>
      <c r="B102" s="88">
        <v>11</v>
      </c>
      <c r="C102" s="88">
        <v>11.4</v>
      </c>
      <c r="D102" s="88">
        <v>8.1999999999999993</v>
      </c>
      <c r="E102" s="88">
        <v>10</v>
      </c>
      <c r="F102" s="88">
        <v>8</v>
      </c>
      <c r="G102" s="88">
        <v>6.9</v>
      </c>
      <c r="H102" s="88">
        <v>5.3</v>
      </c>
      <c r="I102" s="88">
        <v>5.6</v>
      </c>
      <c r="J102" s="88">
        <v>7.2</v>
      </c>
      <c r="K102" s="88">
        <v>6.5</v>
      </c>
      <c r="L102" s="88">
        <v>5.6</v>
      </c>
      <c r="M102" s="88">
        <v>4.5</v>
      </c>
      <c r="N102" s="88">
        <v>3.4</v>
      </c>
      <c r="O102" s="88">
        <v>2.9</v>
      </c>
      <c r="P102" s="88">
        <v>3.1</v>
      </c>
      <c r="Q102" s="88">
        <v>4.3</v>
      </c>
      <c r="R102" s="88">
        <v>4.4000000000000004</v>
      </c>
      <c r="S102" s="88">
        <v>5.2</v>
      </c>
      <c r="T102" s="88">
        <v>5</v>
      </c>
      <c r="U102" s="88">
        <v>4.5999999999999996</v>
      </c>
      <c r="V102" s="88">
        <v>5.6</v>
      </c>
      <c r="W102" s="88">
        <v>4.9000000000000004</v>
      </c>
      <c r="X102" s="88">
        <v>4.0999999999999996</v>
      </c>
    </row>
    <row r="103" spans="1:24" s="112" customFormat="1" x14ac:dyDescent="0.45">
      <c r="A103" s="72" t="s">
        <v>122</v>
      </c>
      <c r="B103" s="88">
        <v>13.2</v>
      </c>
      <c r="C103" s="88">
        <v>12.1</v>
      </c>
      <c r="D103" s="88">
        <v>9.4</v>
      </c>
      <c r="E103" s="88">
        <v>9.4</v>
      </c>
      <c r="F103" s="88">
        <v>7.4</v>
      </c>
      <c r="G103" s="88">
        <v>7.7</v>
      </c>
      <c r="H103" s="88">
        <v>4.8</v>
      </c>
      <c r="I103" s="88">
        <v>4.5999999999999996</v>
      </c>
      <c r="J103" s="88">
        <v>7.4</v>
      </c>
      <c r="K103" s="88">
        <v>9.8000000000000007</v>
      </c>
      <c r="L103" s="88">
        <v>8.9</v>
      </c>
      <c r="M103" s="88">
        <v>7.9</v>
      </c>
      <c r="N103" s="88">
        <v>7.7</v>
      </c>
      <c r="O103" s="88">
        <v>7.2</v>
      </c>
      <c r="P103" s="88">
        <v>6.5</v>
      </c>
      <c r="Q103" s="88">
        <v>6.3</v>
      </c>
      <c r="R103" s="88">
        <v>6.3</v>
      </c>
      <c r="S103" s="88">
        <v>5.9</v>
      </c>
      <c r="T103" s="88">
        <v>5.3</v>
      </c>
      <c r="U103" s="88">
        <v>5.2</v>
      </c>
      <c r="V103" s="88">
        <v>5.5</v>
      </c>
      <c r="W103" s="88">
        <v>5.2</v>
      </c>
      <c r="X103" s="88">
        <v>4.2</v>
      </c>
    </row>
    <row r="104" spans="1:24" s="112" customFormat="1" x14ac:dyDescent="0.45">
      <c r="A104" s="72" t="s">
        <v>123</v>
      </c>
      <c r="B104" s="88">
        <v>15</v>
      </c>
      <c r="C104" s="88">
        <v>9.4</v>
      </c>
      <c r="D104" s="88">
        <v>9.1</v>
      </c>
      <c r="E104" s="88">
        <v>6.9</v>
      </c>
      <c r="F104" s="88">
        <v>8</v>
      </c>
      <c r="G104" s="88">
        <v>7.9</v>
      </c>
      <c r="H104" s="88">
        <v>9.8000000000000007</v>
      </c>
      <c r="I104" s="88">
        <v>9.3000000000000007</v>
      </c>
      <c r="J104" s="88">
        <v>9.6</v>
      </c>
      <c r="K104" s="88">
        <v>8.5</v>
      </c>
      <c r="L104" s="88">
        <v>9.3000000000000007</v>
      </c>
      <c r="M104" s="88">
        <v>8.5</v>
      </c>
      <c r="N104" s="88">
        <v>8.5</v>
      </c>
      <c r="O104" s="88">
        <v>8.3000000000000007</v>
      </c>
      <c r="P104" s="88">
        <v>8.6999999999999993</v>
      </c>
      <c r="Q104" s="88">
        <v>7.9</v>
      </c>
      <c r="R104" s="88">
        <v>8.1999999999999993</v>
      </c>
      <c r="S104" s="88">
        <v>8.3000000000000007</v>
      </c>
      <c r="T104" s="88">
        <v>7</v>
      </c>
      <c r="U104" s="88">
        <v>6.2</v>
      </c>
      <c r="V104" s="88">
        <v>6.3</v>
      </c>
      <c r="W104" s="88">
        <v>5.6</v>
      </c>
      <c r="X104" s="88">
        <v>5.2</v>
      </c>
    </row>
    <row r="105" spans="1:24" s="112" customFormat="1" x14ac:dyDescent="0.45">
      <c r="A105" s="72" t="s">
        <v>124</v>
      </c>
      <c r="B105" s="88">
        <v>10.3</v>
      </c>
      <c r="C105" s="88">
        <v>7.4</v>
      </c>
      <c r="D105" s="88">
        <v>4.5</v>
      </c>
      <c r="E105" s="88">
        <v>4.9000000000000004</v>
      </c>
      <c r="F105" s="88">
        <v>3.5</v>
      </c>
      <c r="G105" s="88">
        <v>4.2</v>
      </c>
      <c r="H105" s="88">
        <v>3.7</v>
      </c>
      <c r="I105" s="88">
        <v>3.5</v>
      </c>
      <c r="J105" s="88">
        <v>5.2</v>
      </c>
      <c r="K105" s="88">
        <v>4.5999999999999996</v>
      </c>
      <c r="L105" s="88">
        <v>4.5</v>
      </c>
      <c r="M105" s="88">
        <v>5.6</v>
      </c>
      <c r="N105" s="88">
        <v>4.3</v>
      </c>
      <c r="O105" s="88">
        <v>3.3</v>
      </c>
      <c r="P105" s="88">
        <v>3.2</v>
      </c>
      <c r="Q105" s="88">
        <v>4</v>
      </c>
      <c r="R105" s="88">
        <v>3.5</v>
      </c>
      <c r="S105" s="88">
        <v>2.9</v>
      </c>
      <c r="T105" s="88">
        <v>3.1</v>
      </c>
      <c r="U105" s="88">
        <v>3.8</v>
      </c>
      <c r="V105" s="88">
        <v>4.4000000000000004</v>
      </c>
      <c r="W105" s="88">
        <v>2.6</v>
      </c>
      <c r="X105" s="88">
        <v>1.9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4"/>
  <sheetViews>
    <sheetView workbookViewId="0">
      <selection activeCell="A6" sqref="A6:XFD104"/>
    </sheetView>
  </sheetViews>
  <sheetFormatPr defaultRowHeight="14.25" x14ac:dyDescent="0.45"/>
  <cols>
    <col min="1" max="1" width="37.6640625" customWidth="1"/>
  </cols>
  <sheetData>
    <row r="1" spans="1:24" x14ac:dyDescent="0.45">
      <c r="A1" s="92" t="s">
        <v>35</v>
      </c>
      <c r="B1" s="92"/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</row>
    <row r="2" spans="1:24" ht="14.25" customHeight="1" x14ac:dyDescent="0.45">
      <c r="A2" s="94" t="s">
        <v>155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</row>
    <row r="3" spans="1:24" ht="14.25" customHeight="1" x14ac:dyDescent="0.45">
      <c r="A3" s="96" t="s">
        <v>156</v>
      </c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81"/>
    </row>
    <row r="4" spans="1:24" x14ac:dyDescent="0.45">
      <c r="A4" s="73" t="s">
        <v>157</v>
      </c>
      <c r="B4" s="73"/>
      <c r="C4" s="73"/>
      <c r="D4" s="73"/>
      <c r="E4" s="73"/>
      <c r="F4" s="73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67"/>
      <c r="T4" s="58"/>
      <c r="U4" s="53"/>
      <c r="V4" s="53"/>
      <c r="W4" s="53"/>
      <c r="X4" s="53"/>
    </row>
    <row r="5" spans="1:24" ht="14.65" thickBot="1" x14ac:dyDescent="0.5">
      <c r="A5" s="74" t="s">
        <v>158</v>
      </c>
      <c r="B5" s="74"/>
      <c r="C5" s="74"/>
      <c r="D5" s="74"/>
      <c r="E5" s="74"/>
      <c r="F5" s="74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67"/>
      <c r="T5" s="58"/>
      <c r="U5" s="53"/>
      <c r="V5" s="53"/>
      <c r="W5" s="53"/>
      <c r="X5" s="53"/>
    </row>
    <row r="6" spans="1:24" s="112" customFormat="1" ht="14.65" thickBot="1" x14ac:dyDescent="0.5">
      <c r="A6" s="84"/>
      <c r="B6" s="62">
        <v>2000</v>
      </c>
      <c r="C6" s="71">
        <v>2001</v>
      </c>
      <c r="D6" s="71">
        <v>2002</v>
      </c>
      <c r="E6" s="71">
        <v>2003</v>
      </c>
      <c r="F6" s="71">
        <v>2004</v>
      </c>
      <c r="G6" s="70">
        <v>2005</v>
      </c>
      <c r="H6" s="70">
        <v>2006</v>
      </c>
      <c r="I6" s="70">
        <v>2007</v>
      </c>
      <c r="J6" s="70">
        <v>2008</v>
      </c>
      <c r="K6" s="70">
        <v>2009</v>
      </c>
      <c r="L6" s="70">
        <v>2010</v>
      </c>
      <c r="M6" s="70">
        <v>2011</v>
      </c>
      <c r="N6" s="70">
        <v>2012</v>
      </c>
      <c r="O6" s="70">
        <v>2013</v>
      </c>
      <c r="P6" s="70">
        <v>2014</v>
      </c>
      <c r="Q6" s="70">
        <v>2015</v>
      </c>
      <c r="R6" s="75">
        <v>2016</v>
      </c>
      <c r="S6" s="82">
        <v>2017</v>
      </c>
      <c r="T6" s="82">
        <v>2018</v>
      </c>
      <c r="U6" s="82">
        <v>2019</v>
      </c>
      <c r="V6" s="82">
        <v>2020</v>
      </c>
      <c r="W6" s="82">
        <v>2021</v>
      </c>
      <c r="X6" s="82">
        <v>2022</v>
      </c>
    </row>
    <row r="7" spans="1:24" s="112" customFormat="1" x14ac:dyDescent="0.45">
      <c r="A7" s="59" t="s">
        <v>40</v>
      </c>
      <c r="B7" s="69">
        <v>2281</v>
      </c>
      <c r="C7" s="63">
        <v>3062</v>
      </c>
      <c r="D7" s="63">
        <v>3947</v>
      </c>
      <c r="E7" s="63">
        <v>5167</v>
      </c>
      <c r="F7" s="63">
        <v>6399</v>
      </c>
      <c r="G7" s="63">
        <v>8088</v>
      </c>
      <c r="H7" s="63">
        <v>10155</v>
      </c>
      <c r="I7" s="63">
        <v>12540</v>
      </c>
      <c r="J7" s="63">
        <v>14864</v>
      </c>
      <c r="K7" s="63">
        <v>16895</v>
      </c>
      <c r="L7" s="63">
        <v>18958</v>
      </c>
      <c r="M7" s="63">
        <v>20780</v>
      </c>
      <c r="N7" s="66">
        <v>23221</v>
      </c>
      <c r="O7" s="66">
        <v>25684</v>
      </c>
      <c r="P7" s="66">
        <v>27412</v>
      </c>
      <c r="Q7" s="66">
        <v>30254</v>
      </c>
      <c r="R7" s="66">
        <v>30865</v>
      </c>
      <c r="S7" s="68">
        <v>31897</v>
      </c>
      <c r="T7" s="66">
        <v>33361</v>
      </c>
      <c r="U7" s="66">
        <v>35506</v>
      </c>
      <c r="V7" s="66">
        <v>36240</v>
      </c>
      <c r="W7" s="78">
        <v>40272</v>
      </c>
      <c r="X7" s="78">
        <v>44937</v>
      </c>
    </row>
    <row r="8" spans="1:24" s="112" customFormat="1" x14ac:dyDescent="0.45">
      <c r="A8" s="37" t="s">
        <v>131</v>
      </c>
      <c r="B8" s="63">
        <v>3231</v>
      </c>
      <c r="C8" s="63">
        <v>4300</v>
      </c>
      <c r="D8" s="63">
        <v>5436</v>
      </c>
      <c r="E8" s="63">
        <v>7189</v>
      </c>
      <c r="F8" s="63">
        <v>8900</v>
      </c>
      <c r="G8" s="63">
        <v>10902</v>
      </c>
      <c r="H8" s="63">
        <v>13570</v>
      </c>
      <c r="I8" s="63">
        <v>16631</v>
      </c>
      <c r="J8" s="63">
        <v>18590</v>
      </c>
      <c r="K8" s="63">
        <v>21931</v>
      </c>
      <c r="L8" s="63">
        <v>24645</v>
      </c>
      <c r="M8" s="63">
        <v>27089</v>
      </c>
      <c r="N8" s="63">
        <v>30006</v>
      </c>
      <c r="O8" s="66">
        <v>33499</v>
      </c>
      <c r="P8" s="66">
        <v>34825</v>
      </c>
      <c r="Q8" s="66">
        <v>38832</v>
      </c>
      <c r="R8" s="66">
        <v>40200</v>
      </c>
      <c r="S8" s="66">
        <v>41897</v>
      </c>
      <c r="T8" s="66">
        <v>44194</v>
      </c>
      <c r="U8" s="66">
        <v>47584</v>
      </c>
      <c r="V8" s="66">
        <v>48566</v>
      </c>
      <c r="W8" s="78">
        <v>54727</v>
      </c>
      <c r="X8" s="78">
        <v>59461</v>
      </c>
    </row>
    <row r="9" spans="1:24" s="112" customFormat="1" x14ac:dyDescent="0.45">
      <c r="A9" s="57" t="s">
        <v>41</v>
      </c>
      <c r="B9" s="61">
        <v>1555</v>
      </c>
      <c r="C9" s="61">
        <v>2121</v>
      </c>
      <c r="D9" s="61">
        <v>2762</v>
      </c>
      <c r="E9" s="61">
        <v>3357</v>
      </c>
      <c r="F9" s="61">
        <v>4069</v>
      </c>
      <c r="G9" s="61">
        <v>5276</v>
      </c>
      <c r="H9" s="61">
        <v>7083</v>
      </c>
      <c r="I9" s="61">
        <v>9399</v>
      </c>
      <c r="J9" s="61">
        <v>12749</v>
      </c>
      <c r="K9" s="61">
        <v>14147</v>
      </c>
      <c r="L9" s="61">
        <v>16993</v>
      </c>
      <c r="M9" s="61">
        <v>18800</v>
      </c>
      <c r="N9" s="61">
        <v>21659</v>
      </c>
      <c r="O9" s="65">
        <v>23247</v>
      </c>
      <c r="P9" s="65">
        <v>24750</v>
      </c>
      <c r="Q9" s="65">
        <v>28043</v>
      </c>
      <c r="R9" s="65">
        <v>29799</v>
      </c>
      <c r="S9" s="65">
        <v>30342</v>
      </c>
      <c r="T9" s="65">
        <v>30778</v>
      </c>
      <c r="U9" s="65">
        <v>32398</v>
      </c>
      <c r="V9" s="65">
        <v>32884</v>
      </c>
      <c r="W9" s="77">
        <v>35612</v>
      </c>
      <c r="X9" s="77">
        <v>41022</v>
      </c>
    </row>
    <row r="10" spans="1:24" s="112" customFormat="1" x14ac:dyDescent="0.45">
      <c r="A10" s="57" t="s">
        <v>42</v>
      </c>
      <c r="B10" s="61">
        <v>1312</v>
      </c>
      <c r="C10" s="61">
        <v>1818</v>
      </c>
      <c r="D10" s="61">
        <v>2452</v>
      </c>
      <c r="E10" s="61">
        <v>3136</v>
      </c>
      <c r="F10" s="61">
        <v>3725</v>
      </c>
      <c r="G10" s="61">
        <v>4788</v>
      </c>
      <c r="H10" s="61">
        <v>6171</v>
      </c>
      <c r="I10" s="61">
        <v>7626</v>
      </c>
      <c r="J10" s="61">
        <v>10083</v>
      </c>
      <c r="K10" s="61">
        <v>11484</v>
      </c>
      <c r="L10" s="61">
        <v>13358</v>
      </c>
      <c r="M10" s="61">
        <v>15348</v>
      </c>
      <c r="N10" s="61">
        <v>17469</v>
      </c>
      <c r="O10" s="65">
        <v>18707</v>
      </c>
      <c r="P10" s="65">
        <v>20594</v>
      </c>
      <c r="Q10" s="65">
        <v>23428</v>
      </c>
      <c r="R10" s="65">
        <v>24006</v>
      </c>
      <c r="S10" s="65">
        <v>25107</v>
      </c>
      <c r="T10" s="65">
        <v>26658</v>
      </c>
      <c r="U10" s="65">
        <v>28422</v>
      </c>
      <c r="V10" s="65">
        <v>28636</v>
      </c>
      <c r="W10" s="77">
        <v>31608</v>
      </c>
      <c r="X10" s="77">
        <v>35722</v>
      </c>
    </row>
    <row r="11" spans="1:24" s="112" customFormat="1" x14ac:dyDescent="0.45">
      <c r="A11" s="57" t="s">
        <v>43</v>
      </c>
      <c r="B11" s="61">
        <v>1280</v>
      </c>
      <c r="C11" s="61">
        <v>1666</v>
      </c>
      <c r="D11" s="61">
        <v>2158</v>
      </c>
      <c r="E11" s="61">
        <v>2837</v>
      </c>
      <c r="F11" s="61">
        <v>3363</v>
      </c>
      <c r="G11" s="61">
        <v>4107</v>
      </c>
      <c r="H11" s="61">
        <v>5627</v>
      </c>
      <c r="I11" s="61">
        <v>7015</v>
      </c>
      <c r="J11" s="61">
        <v>9480</v>
      </c>
      <c r="K11" s="61">
        <v>10827</v>
      </c>
      <c r="L11" s="61">
        <v>12956</v>
      </c>
      <c r="M11" s="61">
        <v>14312</v>
      </c>
      <c r="N11" s="61">
        <v>16229</v>
      </c>
      <c r="O11" s="65">
        <v>18058</v>
      </c>
      <c r="P11" s="65">
        <v>19529</v>
      </c>
      <c r="Q11" s="65">
        <v>22712</v>
      </c>
      <c r="R11" s="65">
        <v>22365</v>
      </c>
      <c r="S11" s="65">
        <v>23554</v>
      </c>
      <c r="T11" s="65">
        <v>23560</v>
      </c>
      <c r="U11" s="65">
        <v>25391</v>
      </c>
      <c r="V11" s="65">
        <v>25955</v>
      </c>
      <c r="W11" s="77">
        <v>28489</v>
      </c>
      <c r="X11" s="77">
        <v>32321</v>
      </c>
    </row>
    <row r="12" spans="1:24" s="112" customFormat="1" x14ac:dyDescent="0.45">
      <c r="A12" s="57" t="s">
        <v>44</v>
      </c>
      <c r="B12" s="61">
        <v>1486</v>
      </c>
      <c r="C12" s="61">
        <v>2040</v>
      </c>
      <c r="D12" s="61">
        <v>2597</v>
      </c>
      <c r="E12" s="61">
        <v>3381</v>
      </c>
      <c r="F12" s="61">
        <v>4104</v>
      </c>
      <c r="G12" s="61">
        <v>5398</v>
      </c>
      <c r="H12" s="61">
        <v>6862</v>
      </c>
      <c r="I12" s="61">
        <v>8307</v>
      </c>
      <c r="J12" s="61">
        <v>10587</v>
      </c>
      <c r="K12" s="61">
        <v>11999</v>
      </c>
      <c r="L12" s="61">
        <v>13883</v>
      </c>
      <c r="M12" s="61">
        <v>15909</v>
      </c>
      <c r="N12" s="61">
        <v>18948</v>
      </c>
      <c r="O12" s="65">
        <v>21683</v>
      </c>
      <c r="P12" s="65">
        <v>24973</v>
      </c>
      <c r="Q12" s="65">
        <v>29366</v>
      </c>
      <c r="R12" s="65">
        <v>29284</v>
      </c>
      <c r="S12" s="65">
        <v>29498</v>
      </c>
      <c r="T12" s="65">
        <v>30289</v>
      </c>
      <c r="U12" s="65">
        <v>32022</v>
      </c>
      <c r="V12" s="65">
        <v>32102</v>
      </c>
      <c r="W12" s="77">
        <v>35100</v>
      </c>
      <c r="X12" s="77">
        <v>39319</v>
      </c>
    </row>
    <row r="13" spans="1:24" s="112" customFormat="1" x14ac:dyDescent="0.45">
      <c r="A13" s="57" t="s">
        <v>45</v>
      </c>
      <c r="B13" s="61">
        <v>1038</v>
      </c>
      <c r="C13" s="61">
        <v>1298</v>
      </c>
      <c r="D13" s="61">
        <v>1778</v>
      </c>
      <c r="E13" s="61">
        <v>2292</v>
      </c>
      <c r="F13" s="61">
        <v>2855</v>
      </c>
      <c r="G13" s="61">
        <v>3480</v>
      </c>
      <c r="H13" s="61">
        <v>4457</v>
      </c>
      <c r="I13" s="61">
        <v>5684</v>
      </c>
      <c r="J13" s="61">
        <v>8343</v>
      </c>
      <c r="K13" s="61">
        <v>9351</v>
      </c>
      <c r="L13" s="61">
        <v>11124</v>
      </c>
      <c r="M13" s="61">
        <v>13006</v>
      </c>
      <c r="N13" s="61">
        <v>16015</v>
      </c>
      <c r="O13" s="65">
        <v>17754</v>
      </c>
      <c r="P13" s="65">
        <v>19832</v>
      </c>
      <c r="Q13" s="65">
        <v>22297</v>
      </c>
      <c r="R13" s="65">
        <v>23676</v>
      </c>
      <c r="S13" s="65">
        <v>24860</v>
      </c>
      <c r="T13" s="65">
        <v>24503</v>
      </c>
      <c r="U13" s="65">
        <v>25794</v>
      </c>
      <c r="V13" s="65">
        <v>26284</v>
      </c>
      <c r="W13" s="77">
        <v>28680</v>
      </c>
      <c r="X13" s="77">
        <v>34275</v>
      </c>
    </row>
    <row r="14" spans="1:24" s="112" customFormat="1" x14ac:dyDescent="0.45">
      <c r="A14" s="57" t="s">
        <v>46</v>
      </c>
      <c r="B14" s="61">
        <v>1311</v>
      </c>
      <c r="C14" s="61">
        <v>1782</v>
      </c>
      <c r="D14" s="61">
        <v>2503</v>
      </c>
      <c r="E14" s="61">
        <v>3335</v>
      </c>
      <c r="F14" s="61">
        <v>4163</v>
      </c>
      <c r="G14" s="61">
        <v>5343</v>
      </c>
      <c r="H14" s="61">
        <v>6925</v>
      </c>
      <c r="I14" s="61">
        <v>9185</v>
      </c>
      <c r="J14" s="61">
        <v>11612</v>
      </c>
      <c r="K14" s="61">
        <v>13380</v>
      </c>
      <c r="L14" s="61">
        <v>15477</v>
      </c>
      <c r="M14" s="61">
        <v>17557</v>
      </c>
      <c r="N14" s="61">
        <v>20742</v>
      </c>
      <c r="O14" s="65">
        <v>22243</v>
      </c>
      <c r="P14" s="65">
        <v>24318</v>
      </c>
      <c r="Q14" s="65">
        <v>27434</v>
      </c>
      <c r="R14" s="65">
        <v>28800</v>
      </c>
      <c r="S14" s="65">
        <v>28715</v>
      </c>
      <c r="T14" s="65">
        <v>29178</v>
      </c>
      <c r="U14" s="65">
        <v>31417</v>
      </c>
      <c r="V14" s="65">
        <v>32559</v>
      </c>
      <c r="W14" s="77">
        <v>35028</v>
      </c>
      <c r="X14" s="77">
        <v>35509</v>
      </c>
    </row>
    <row r="15" spans="1:24" s="112" customFormat="1" x14ac:dyDescent="0.45">
      <c r="A15" s="57" t="s">
        <v>47</v>
      </c>
      <c r="B15" s="61">
        <v>1439</v>
      </c>
      <c r="C15" s="61">
        <v>1905</v>
      </c>
      <c r="D15" s="61">
        <v>2516</v>
      </c>
      <c r="E15" s="61">
        <v>3094</v>
      </c>
      <c r="F15" s="61">
        <v>3837</v>
      </c>
      <c r="G15" s="61">
        <v>4985</v>
      </c>
      <c r="H15" s="61">
        <v>6398</v>
      </c>
      <c r="I15" s="61">
        <v>7857</v>
      </c>
      <c r="J15" s="61">
        <v>9608</v>
      </c>
      <c r="K15" s="61">
        <v>10696</v>
      </c>
      <c r="L15" s="61">
        <v>13315</v>
      </c>
      <c r="M15" s="61">
        <v>14574</v>
      </c>
      <c r="N15" s="61">
        <v>15867</v>
      </c>
      <c r="O15" s="65">
        <v>16968</v>
      </c>
      <c r="P15" s="65">
        <v>19112</v>
      </c>
      <c r="Q15" s="65">
        <v>21939</v>
      </c>
      <c r="R15" s="65">
        <v>23174</v>
      </c>
      <c r="S15" s="65">
        <v>24093</v>
      </c>
      <c r="T15" s="65">
        <v>23716</v>
      </c>
      <c r="U15" s="65">
        <v>25318</v>
      </c>
      <c r="V15" s="65">
        <v>25786</v>
      </c>
      <c r="W15" s="77">
        <v>28560</v>
      </c>
      <c r="X15" s="77">
        <v>34450</v>
      </c>
    </row>
    <row r="16" spans="1:24" s="112" customFormat="1" x14ac:dyDescent="0.45">
      <c r="A16" s="57" t="s">
        <v>48</v>
      </c>
      <c r="B16" s="61">
        <v>1465</v>
      </c>
      <c r="C16" s="61">
        <v>1980</v>
      </c>
      <c r="D16" s="61">
        <v>2699</v>
      </c>
      <c r="E16" s="61">
        <v>3373</v>
      </c>
      <c r="F16" s="61">
        <v>4241</v>
      </c>
      <c r="G16" s="61">
        <v>5218</v>
      </c>
      <c r="H16" s="61">
        <v>6751</v>
      </c>
      <c r="I16" s="61">
        <v>8687</v>
      </c>
      <c r="J16" s="61">
        <v>11524</v>
      </c>
      <c r="K16" s="61">
        <v>12801</v>
      </c>
      <c r="L16" s="61">
        <v>14685</v>
      </c>
      <c r="M16" s="61">
        <v>16387</v>
      </c>
      <c r="N16" s="61">
        <v>18866</v>
      </c>
      <c r="O16" s="65">
        <v>19436</v>
      </c>
      <c r="P16" s="65">
        <v>21860</v>
      </c>
      <c r="Q16" s="65">
        <v>25330</v>
      </c>
      <c r="R16" s="65">
        <v>25355</v>
      </c>
      <c r="S16" s="65">
        <v>26112</v>
      </c>
      <c r="T16" s="65">
        <v>27279</v>
      </c>
      <c r="U16" s="65">
        <v>29149</v>
      </c>
      <c r="V16" s="65">
        <v>29791</v>
      </c>
      <c r="W16" s="77">
        <v>32715</v>
      </c>
      <c r="X16" s="77">
        <v>37632</v>
      </c>
    </row>
    <row r="17" spans="1:24" s="112" customFormat="1" x14ac:dyDescent="0.45">
      <c r="A17" s="57" t="s">
        <v>49</v>
      </c>
      <c r="B17" s="61">
        <v>1772</v>
      </c>
      <c r="C17" s="61">
        <v>2261</v>
      </c>
      <c r="D17" s="61">
        <v>2776</v>
      </c>
      <c r="E17" s="61">
        <v>3557</v>
      </c>
      <c r="F17" s="61">
        <v>4406</v>
      </c>
      <c r="G17" s="61">
        <v>5591</v>
      </c>
      <c r="H17" s="61">
        <v>7611</v>
      </c>
      <c r="I17" s="61">
        <v>9472</v>
      </c>
      <c r="J17" s="61">
        <v>12085</v>
      </c>
      <c r="K17" s="61">
        <v>14487</v>
      </c>
      <c r="L17" s="61">
        <v>15936</v>
      </c>
      <c r="M17" s="61">
        <v>16811</v>
      </c>
      <c r="N17" s="61">
        <v>19829</v>
      </c>
      <c r="O17" s="65">
        <v>21957</v>
      </c>
      <c r="P17" s="65">
        <v>24420</v>
      </c>
      <c r="Q17" s="65">
        <v>27087</v>
      </c>
      <c r="R17" s="65">
        <v>27934</v>
      </c>
      <c r="S17" s="65">
        <v>28956</v>
      </c>
      <c r="T17" s="65">
        <v>30025</v>
      </c>
      <c r="U17" s="65">
        <v>32535</v>
      </c>
      <c r="V17" s="65">
        <v>32534</v>
      </c>
      <c r="W17" s="77">
        <v>35124</v>
      </c>
      <c r="X17" s="77">
        <v>38926</v>
      </c>
    </row>
    <row r="18" spans="1:24" s="112" customFormat="1" x14ac:dyDescent="0.45">
      <c r="A18" s="57" t="s">
        <v>50</v>
      </c>
      <c r="B18" s="61">
        <v>1824</v>
      </c>
      <c r="C18" s="61">
        <v>2626</v>
      </c>
      <c r="D18" s="61">
        <v>3546</v>
      </c>
      <c r="E18" s="61">
        <v>4409</v>
      </c>
      <c r="F18" s="61">
        <v>5753</v>
      </c>
      <c r="G18" s="61">
        <v>7445</v>
      </c>
      <c r="H18" s="61">
        <v>10515</v>
      </c>
      <c r="I18" s="61">
        <v>14034</v>
      </c>
      <c r="J18" s="61">
        <v>19047</v>
      </c>
      <c r="K18" s="61">
        <v>20064</v>
      </c>
      <c r="L18" s="61">
        <v>22641</v>
      </c>
      <c r="M18" s="61">
        <v>25605</v>
      </c>
      <c r="N18" s="61">
        <v>30572</v>
      </c>
      <c r="O18" s="65">
        <v>32969</v>
      </c>
      <c r="P18" s="65">
        <v>34589</v>
      </c>
      <c r="Q18" s="65">
        <v>38463</v>
      </c>
      <c r="R18" s="65">
        <v>41276</v>
      </c>
      <c r="S18" s="65">
        <v>42345</v>
      </c>
      <c r="T18" s="65">
        <v>44742</v>
      </c>
      <c r="U18" s="65">
        <v>47513</v>
      </c>
      <c r="V18" s="65">
        <v>47301</v>
      </c>
      <c r="W18" s="77">
        <v>53793</v>
      </c>
      <c r="X18" s="77">
        <v>55109</v>
      </c>
    </row>
    <row r="19" spans="1:24" s="112" customFormat="1" x14ac:dyDescent="0.45">
      <c r="A19" s="57" t="s">
        <v>51</v>
      </c>
      <c r="B19" s="61">
        <v>1415</v>
      </c>
      <c r="C19" s="61">
        <v>1963</v>
      </c>
      <c r="D19" s="61">
        <v>2614</v>
      </c>
      <c r="E19" s="61">
        <v>3231</v>
      </c>
      <c r="F19" s="61">
        <v>3902</v>
      </c>
      <c r="G19" s="61">
        <v>4857</v>
      </c>
      <c r="H19" s="61">
        <v>5972</v>
      </c>
      <c r="I19" s="61">
        <v>7325</v>
      </c>
      <c r="J19" s="61">
        <v>10027</v>
      </c>
      <c r="K19" s="61">
        <v>10927</v>
      </c>
      <c r="L19" s="61">
        <v>13115</v>
      </c>
      <c r="M19" s="61">
        <v>14824</v>
      </c>
      <c r="N19" s="61">
        <v>16827</v>
      </c>
      <c r="O19" s="65">
        <v>17252</v>
      </c>
      <c r="P19" s="65">
        <v>19007</v>
      </c>
      <c r="Q19" s="65">
        <v>22104</v>
      </c>
      <c r="R19" s="65">
        <v>23006</v>
      </c>
      <c r="S19" s="65">
        <v>23979</v>
      </c>
      <c r="T19" s="65">
        <v>24895</v>
      </c>
      <c r="U19" s="65">
        <v>26184</v>
      </c>
      <c r="V19" s="65">
        <v>26990</v>
      </c>
      <c r="W19" s="77">
        <v>29846</v>
      </c>
      <c r="X19" s="77">
        <v>34138</v>
      </c>
    </row>
    <row r="20" spans="1:24" s="112" customFormat="1" x14ac:dyDescent="0.45">
      <c r="A20" s="57" t="s">
        <v>52</v>
      </c>
      <c r="B20" s="61">
        <v>1265</v>
      </c>
      <c r="C20" s="61">
        <v>1853</v>
      </c>
      <c r="D20" s="61">
        <v>2531</v>
      </c>
      <c r="E20" s="61">
        <v>3306</v>
      </c>
      <c r="F20" s="61">
        <v>3629</v>
      </c>
      <c r="G20" s="61">
        <v>4775</v>
      </c>
      <c r="H20" s="61">
        <v>6133</v>
      </c>
      <c r="I20" s="61">
        <v>8049</v>
      </c>
      <c r="J20" s="61">
        <v>11215</v>
      </c>
      <c r="K20" s="61">
        <v>11968</v>
      </c>
      <c r="L20" s="61">
        <v>13886</v>
      </c>
      <c r="M20" s="61">
        <v>14788</v>
      </c>
      <c r="N20" s="61">
        <v>17652</v>
      </c>
      <c r="O20" s="65">
        <v>18932</v>
      </c>
      <c r="P20" s="65">
        <v>21340</v>
      </c>
      <c r="Q20" s="65">
        <v>23690</v>
      </c>
      <c r="R20" s="65">
        <v>23799</v>
      </c>
      <c r="S20" s="65">
        <v>24272</v>
      </c>
      <c r="T20" s="65">
        <v>25444</v>
      </c>
      <c r="U20" s="65">
        <v>26886</v>
      </c>
      <c r="V20" s="65">
        <v>27328</v>
      </c>
      <c r="W20" s="77">
        <v>30495</v>
      </c>
      <c r="X20" s="77">
        <v>33379</v>
      </c>
    </row>
    <row r="21" spans="1:24" s="112" customFormat="1" x14ac:dyDescent="0.45">
      <c r="A21" s="57" t="s">
        <v>53</v>
      </c>
      <c r="B21" s="61">
        <v>1720</v>
      </c>
      <c r="C21" s="61">
        <v>2336</v>
      </c>
      <c r="D21" s="61">
        <v>3003</v>
      </c>
      <c r="E21" s="61">
        <v>3712</v>
      </c>
      <c r="F21" s="61">
        <v>4386</v>
      </c>
      <c r="G21" s="61">
        <v>5483</v>
      </c>
      <c r="H21" s="61">
        <v>6723</v>
      </c>
      <c r="I21" s="61">
        <v>8228</v>
      </c>
      <c r="J21" s="61">
        <v>11222</v>
      </c>
      <c r="K21" s="61">
        <v>12616</v>
      </c>
      <c r="L21" s="61">
        <v>14546</v>
      </c>
      <c r="M21" s="61">
        <v>15969</v>
      </c>
      <c r="N21" s="61">
        <v>18305</v>
      </c>
      <c r="O21" s="65">
        <v>18470</v>
      </c>
      <c r="P21" s="65">
        <v>20482</v>
      </c>
      <c r="Q21" s="65">
        <v>23653</v>
      </c>
      <c r="R21" s="65">
        <v>23614</v>
      </c>
      <c r="S21" s="65">
        <v>24766</v>
      </c>
      <c r="T21" s="65">
        <v>25985</v>
      </c>
      <c r="U21" s="65">
        <v>27485</v>
      </c>
      <c r="V21" s="65">
        <v>28256</v>
      </c>
      <c r="W21" s="77">
        <v>30731</v>
      </c>
      <c r="X21" s="77">
        <v>35094</v>
      </c>
    </row>
    <row r="22" spans="1:24" s="112" customFormat="1" x14ac:dyDescent="0.45">
      <c r="A22" s="57" t="s">
        <v>54</v>
      </c>
      <c r="B22" s="61">
        <v>1509</v>
      </c>
      <c r="C22" s="61">
        <v>2072</v>
      </c>
      <c r="D22" s="61">
        <v>2688</v>
      </c>
      <c r="E22" s="61">
        <v>3412</v>
      </c>
      <c r="F22" s="61">
        <v>4035</v>
      </c>
      <c r="G22" s="61">
        <v>5292</v>
      </c>
      <c r="H22" s="61">
        <v>6815</v>
      </c>
      <c r="I22" s="61">
        <v>8515</v>
      </c>
      <c r="J22" s="61">
        <v>11145</v>
      </c>
      <c r="K22" s="61">
        <v>11970</v>
      </c>
      <c r="L22" s="61">
        <v>13631</v>
      </c>
      <c r="M22" s="61">
        <v>15151</v>
      </c>
      <c r="N22" s="61">
        <v>17449</v>
      </c>
      <c r="O22" s="65">
        <v>19685</v>
      </c>
      <c r="P22" s="65">
        <v>21742</v>
      </c>
      <c r="Q22" s="65">
        <v>24865</v>
      </c>
      <c r="R22" s="65">
        <v>25769</v>
      </c>
      <c r="S22" s="65">
        <v>26058</v>
      </c>
      <c r="T22" s="65">
        <v>26828</v>
      </c>
      <c r="U22" s="65">
        <v>28154</v>
      </c>
      <c r="V22" s="65">
        <v>27892</v>
      </c>
      <c r="W22" s="77">
        <v>30241</v>
      </c>
      <c r="X22" s="77">
        <v>34092</v>
      </c>
    </row>
    <row r="23" spans="1:24" s="112" customFormat="1" x14ac:dyDescent="0.45">
      <c r="A23" s="57" t="s">
        <v>55</v>
      </c>
      <c r="B23" s="61">
        <v>1254</v>
      </c>
      <c r="C23" s="61">
        <v>1690</v>
      </c>
      <c r="D23" s="61">
        <v>2349</v>
      </c>
      <c r="E23" s="61">
        <v>3016</v>
      </c>
      <c r="F23" s="61">
        <v>3940</v>
      </c>
      <c r="G23" s="61">
        <v>5606</v>
      </c>
      <c r="H23" s="61">
        <v>7267</v>
      </c>
      <c r="I23" s="61">
        <v>8543</v>
      </c>
      <c r="J23" s="61">
        <v>10803</v>
      </c>
      <c r="K23" s="61">
        <v>12185</v>
      </c>
      <c r="L23" s="61">
        <v>13873</v>
      </c>
      <c r="M23" s="61">
        <v>14943</v>
      </c>
      <c r="N23" s="61">
        <v>17282</v>
      </c>
      <c r="O23" s="65">
        <v>19268</v>
      </c>
      <c r="P23" s="65">
        <v>20880</v>
      </c>
      <c r="Q23" s="65">
        <v>23672</v>
      </c>
      <c r="R23" s="65">
        <v>24063</v>
      </c>
      <c r="S23" s="65">
        <v>24353</v>
      </c>
      <c r="T23" s="65">
        <v>25125</v>
      </c>
      <c r="U23" s="65">
        <v>27212</v>
      </c>
      <c r="V23" s="65">
        <v>27692</v>
      </c>
      <c r="W23" s="77">
        <v>30528</v>
      </c>
      <c r="X23" s="77">
        <v>35203</v>
      </c>
    </row>
    <row r="24" spans="1:24" s="112" customFormat="1" x14ac:dyDescent="0.45">
      <c r="A24" s="57" t="s">
        <v>56</v>
      </c>
      <c r="B24" s="61">
        <v>1486</v>
      </c>
      <c r="C24" s="61">
        <v>2015</v>
      </c>
      <c r="D24" s="61">
        <v>2620</v>
      </c>
      <c r="E24" s="61">
        <v>3378</v>
      </c>
      <c r="F24" s="61">
        <v>3972</v>
      </c>
      <c r="G24" s="61">
        <v>4988</v>
      </c>
      <c r="H24" s="61">
        <v>6564</v>
      </c>
      <c r="I24" s="61">
        <v>8265</v>
      </c>
      <c r="J24" s="61">
        <v>11227</v>
      </c>
      <c r="K24" s="61">
        <v>13191</v>
      </c>
      <c r="L24" s="61">
        <v>15349</v>
      </c>
      <c r="M24" s="61">
        <v>16975</v>
      </c>
      <c r="N24" s="61">
        <v>19340</v>
      </c>
      <c r="O24" s="65">
        <v>19675</v>
      </c>
      <c r="P24" s="65">
        <v>21936</v>
      </c>
      <c r="Q24" s="65">
        <v>25460</v>
      </c>
      <c r="R24" s="65">
        <v>26815</v>
      </c>
      <c r="S24" s="65">
        <v>27226</v>
      </c>
      <c r="T24" s="65">
        <v>27212</v>
      </c>
      <c r="U24" s="65">
        <v>28561</v>
      </c>
      <c r="V24" s="65">
        <v>29396</v>
      </c>
      <c r="W24" s="77">
        <v>32131</v>
      </c>
      <c r="X24" s="77">
        <v>34442</v>
      </c>
    </row>
    <row r="25" spans="1:24" s="112" customFormat="1" x14ac:dyDescent="0.45">
      <c r="A25" s="57" t="s">
        <v>57</v>
      </c>
      <c r="B25" s="61">
        <v>1804</v>
      </c>
      <c r="C25" s="61">
        <v>2518</v>
      </c>
      <c r="D25" s="61">
        <v>3354</v>
      </c>
      <c r="E25" s="61">
        <v>4273</v>
      </c>
      <c r="F25" s="61">
        <v>5119</v>
      </c>
      <c r="G25" s="61">
        <v>6321</v>
      </c>
      <c r="H25" s="61">
        <v>8264</v>
      </c>
      <c r="I25" s="61">
        <v>10101</v>
      </c>
      <c r="J25" s="61">
        <v>12816</v>
      </c>
      <c r="K25" s="61">
        <v>13425</v>
      </c>
      <c r="L25" s="61">
        <v>14491</v>
      </c>
      <c r="M25" s="61">
        <v>15509</v>
      </c>
      <c r="N25" s="61">
        <v>18605</v>
      </c>
      <c r="O25" s="65">
        <v>20664</v>
      </c>
      <c r="P25" s="65">
        <v>22848</v>
      </c>
      <c r="Q25" s="65">
        <v>26613</v>
      </c>
      <c r="R25" s="65">
        <v>26768</v>
      </c>
      <c r="S25" s="65">
        <v>27200</v>
      </c>
      <c r="T25" s="65">
        <v>27072</v>
      </c>
      <c r="U25" s="65">
        <v>28667</v>
      </c>
      <c r="V25" s="65">
        <v>29527</v>
      </c>
      <c r="W25" s="77">
        <v>33124</v>
      </c>
      <c r="X25" s="77">
        <v>38060</v>
      </c>
    </row>
    <row r="26" spans="1:24" s="112" customFormat="1" x14ac:dyDescent="0.45">
      <c r="A26" s="57" t="s">
        <v>58</v>
      </c>
      <c r="B26" s="61">
        <v>7998</v>
      </c>
      <c r="C26" s="61">
        <v>10282</v>
      </c>
      <c r="D26" s="61">
        <v>12461</v>
      </c>
      <c r="E26" s="61">
        <v>16711</v>
      </c>
      <c r="F26" s="61">
        <v>20443</v>
      </c>
      <c r="G26" s="61">
        <v>24014</v>
      </c>
      <c r="H26" s="61">
        <v>28249</v>
      </c>
      <c r="I26" s="61">
        <v>33315</v>
      </c>
      <c r="J26" s="61">
        <v>31940</v>
      </c>
      <c r="K26" s="61">
        <v>40072</v>
      </c>
      <c r="L26" s="61">
        <v>44051</v>
      </c>
      <c r="M26" s="61">
        <v>47319</v>
      </c>
      <c r="N26" s="61">
        <v>48935</v>
      </c>
      <c r="O26" s="65">
        <v>55936</v>
      </c>
      <c r="P26" s="65">
        <v>55473</v>
      </c>
      <c r="Q26" s="65">
        <v>60535</v>
      </c>
      <c r="R26" s="65">
        <v>62004</v>
      </c>
      <c r="S26" s="65">
        <v>65471</v>
      </c>
      <c r="T26" s="65">
        <v>69926</v>
      </c>
      <c r="U26" s="65">
        <v>75891</v>
      </c>
      <c r="V26" s="65">
        <v>78106</v>
      </c>
      <c r="W26" s="77">
        <v>88831</v>
      </c>
      <c r="X26" s="77">
        <v>95465</v>
      </c>
    </row>
    <row r="27" spans="1:24" s="112" customFormat="1" x14ac:dyDescent="0.45">
      <c r="A27" s="37" t="s">
        <v>137</v>
      </c>
      <c r="B27" s="63">
        <v>2269</v>
      </c>
      <c r="C27" s="63">
        <v>3084</v>
      </c>
      <c r="D27" s="63">
        <v>4010</v>
      </c>
      <c r="E27" s="63">
        <v>5398</v>
      </c>
      <c r="F27" s="63">
        <v>6914</v>
      </c>
      <c r="G27" s="63">
        <v>8996</v>
      </c>
      <c r="H27" s="63">
        <v>10889</v>
      </c>
      <c r="I27" s="63">
        <v>13163</v>
      </c>
      <c r="J27" s="63">
        <v>14915</v>
      </c>
      <c r="K27" s="63">
        <v>17390</v>
      </c>
      <c r="L27" s="63">
        <v>19837</v>
      </c>
      <c r="M27" s="63">
        <v>21184</v>
      </c>
      <c r="N27" s="63">
        <v>23422</v>
      </c>
      <c r="O27" s="66">
        <v>25490</v>
      </c>
      <c r="P27" s="66">
        <v>27778</v>
      </c>
      <c r="Q27" s="66">
        <v>31253</v>
      </c>
      <c r="R27" s="66">
        <v>32822</v>
      </c>
      <c r="S27" s="66">
        <v>34299</v>
      </c>
      <c r="T27" s="66">
        <v>36255</v>
      </c>
      <c r="U27" s="66">
        <v>38079</v>
      </c>
      <c r="V27" s="66">
        <v>39486</v>
      </c>
      <c r="W27" s="78">
        <v>44531</v>
      </c>
      <c r="X27" s="78">
        <v>50214</v>
      </c>
    </row>
    <row r="28" spans="1:24" s="112" customFormat="1" x14ac:dyDescent="0.45">
      <c r="A28" s="57" t="s">
        <v>59</v>
      </c>
      <c r="B28" s="61">
        <v>2313</v>
      </c>
      <c r="C28" s="61">
        <v>2931</v>
      </c>
      <c r="D28" s="61">
        <v>4061</v>
      </c>
      <c r="E28" s="61">
        <v>4957</v>
      </c>
      <c r="F28" s="61">
        <v>5890</v>
      </c>
      <c r="G28" s="61">
        <v>7278</v>
      </c>
      <c r="H28" s="61">
        <v>9128</v>
      </c>
      <c r="I28" s="61">
        <v>10548</v>
      </c>
      <c r="J28" s="61">
        <v>12834</v>
      </c>
      <c r="K28" s="61">
        <v>14293</v>
      </c>
      <c r="L28" s="61">
        <v>16046</v>
      </c>
      <c r="M28" s="61">
        <v>17543</v>
      </c>
      <c r="N28" s="61">
        <v>20058</v>
      </c>
      <c r="O28" s="65">
        <v>22067</v>
      </c>
      <c r="P28" s="65">
        <v>23005</v>
      </c>
      <c r="Q28" s="65">
        <v>25859</v>
      </c>
      <c r="R28" s="65">
        <v>26247</v>
      </c>
      <c r="S28" s="65">
        <v>27473</v>
      </c>
      <c r="T28" s="65">
        <v>29150</v>
      </c>
      <c r="U28" s="65">
        <v>30854</v>
      </c>
      <c r="V28" s="65">
        <v>32596</v>
      </c>
      <c r="W28" s="77">
        <v>35173</v>
      </c>
      <c r="X28" s="77">
        <v>44880</v>
      </c>
    </row>
    <row r="29" spans="1:24" s="112" customFormat="1" x14ac:dyDescent="0.45">
      <c r="A29" s="57" t="s">
        <v>60</v>
      </c>
      <c r="B29" s="61">
        <v>3141</v>
      </c>
      <c r="C29" s="61">
        <v>4862</v>
      </c>
      <c r="D29" s="61">
        <v>6225</v>
      </c>
      <c r="E29" s="61">
        <v>7499</v>
      </c>
      <c r="F29" s="61">
        <v>9392</v>
      </c>
      <c r="G29" s="61">
        <v>11452</v>
      </c>
      <c r="H29" s="61">
        <v>13782</v>
      </c>
      <c r="I29" s="61">
        <v>16761</v>
      </c>
      <c r="J29" s="61">
        <v>19334</v>
      </c>
      <c r="K29" s="61">
        <v>20085</v>
      </c>
      <c r="L29" s="61">
        <v>22260</v>
      </c>
      <c r="M29" s="61">
        <v>23925</v>
      </c>
      <c r="N29" s="61">
        <v>27040</v>
      </c>
      <c r="O29" s="65">
        <v>28724</v>
      </c>
      <c r="P29" s="65">
        <v>29561</v>
      </c>
      <c r="Q29" s="65">
        <v>31221</v>
      </c>
      <c r="R29" s="65">
        <v>31725</v>
      </c>
      <c r="S29" s="65">
        <v>32310</v>
      </c>
      <c r="T29" s="65">
        <v>34157</v>
      </c>
      <c r="U29" s="65">
        <v>35428</v>
      </c>
      <c r="V29" s="65">
        <v>36687</v>
      </c>
      <c r="W29" s="77">
        <v>38880</v>
      </c>
      <c r="X29" s="77">
        <v>46638</v>
      </c>
    </row>
    <row r="30" spans="1:24" s="112" customFormat="1" x14ac:dyDescent="0.45">
      <c r="A30" s="57" t="s">
        <v>61</v>
      </c>
      <c r="B30" s="61">
        <v>2139</v>
      </c>
      <c r="C30" s="61">
        <v>3041</v>
      </c>
      <c r="D30" s="61">
        <v>3956</v>
      </c>
      <c r="E30" s="61">
        <v>4839</v>
      </c>
      <c r="F30" s="61">
        <v>6137</v>
      </c>
      <c r="G30" s="61">
        <v>7903</v>
      </c>
      <c r="H30" s="61">
        <v>9626</v>
      </c>
      <c r="I30" s="61">
        <v>11703</v>
      </c>
      <c r="J30" s="61">
        <v>15004</v>
      </c>
      <c r="K30" s="61">
        <v>17523</v>
      </c>
      <c r="L30" s="61">
        <v>19609</v>
      </c>
      <c r="M30" s="61">
        <v>21455</v>
      </c>
      <c r="N30" s="61">
        <v>23142</v>
      </c>
      <c r="O30" s="65">
        <v>25343</v>
      </c>
      <c r="P30" s="65">
        <v>28111</v>
      </c>
      <c r="Q30" s="65">
        <v>31285</v>
      </c>
      <c r="R30" s="65">
        <v>31394</v>
      </c>
      <c r="S30" s="65">
        <v>32310</v>
      </c>
      <c r="T30" s="65">
        <v>33866</v>
      </c>
      <c r="U30" s="65">
        <v>35724</v>
      </c>
      <c r="V30" s="65">
        <v>36785</v>
      </c>
      <c r="W30" s="77">
        <v>39739</v>
      </c>
      <c r="X30" s="77">
        <v>48356</v>
      </c>
    </row>
    <row r="31" spans="1:24" s="112" customFormat="1" x14ac:dyDescent="0.45">
      <c r="A31" s="54" t="s">
        <v>62</v>
      </c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5"/>
      <c r="P31" s="65"/>
      <c r="Q31" s="65"/>
      <c r="R31" s="65"/>
      <c r="S31" s="65"/>
      <c r="T31" s="65"/>
      <c r="U31" s="65"/>
      <c r="V31" s="65"/>
      <c r="W31" s="77"/>
      <c r="X31" s="77"/>
    </row>
    <row r="32" spans="1:24" s="112" customFormat="1" x14ac:dyDescent="0.45">
      <c r="A32" s="60" t="s">
        <v>63</v>
      </c>
      <c r="B32" s="61">
        <v>3426</v>
      </c>
      <c r="C32" s="61">
        <v>5888</v>
      </c>
      <c r="D32" s="61">
        <v>8621</v>
      </c>
      <c r="E32" s="61">
        <v>14201</v>
      </c>
      <c r="F32" s="61">
        <v>20125</v>
      </c>
      <c r="G32" s="61">
        <v>21502</v>
      </c>
      <c r="H32" s="61">
        <v>27276</v>
      </c>
      <c r="I32" s="61">
        <v>38039</v>
      </c>
      <c r="J32" s="61">
        <v>48930</v>
      </c>
      <c r="K32" s="61">
        <v>49091</v>
      </c>
      <c r="L32" s="61">
        <v>52270</v>
      </c>
      <c r="M32" s="61">
        <v>54632</v>
      </c>
      <c r="N32" s="61">
        <v>62323</v>
      </c>
      <c r="O32" s="65">
        <v>66887</v>
      </c>
      <c r="P32" s="65">
        <v>66981</v>
      </c>
      <c r="Q32" s="65">
        <v>72146</v>
      </c>
      <c r="R32" s="65">
        <v>71350</v>
      </c>
      <c r="S32" s="65">
        <v>73013</v>
      </c>
      <c r="T32" s="65">
        <v>78549</v>
      </c>
      <c r="U32" s="65">
        <v>81041</v>
      </c>
      <c r="V32" s="65">
        <v>84171</v>
      </c>
      <c r="W32" s="77">
        <v>86431</v>
      </c>
      <c r="X32" s="77">
        <v>104109</v>
      </c>
    </row>
    <row r="33" spans="1:24" s="112" customFormat="1" x14ac:dyDescent="0.45">
      <c r="A33" s="43" t="s">
        <v>126</v>
      </c>
      <c r="B33" s="61"/>
      <c r="C33" s="61"/>
      <c r="D33" s="61"/>
      <c r="E33" s="61"/>
      <c r="F33" s="61"/>
      <c r="G33" s="61"/>
      <c r="H33" s="61"/>
      <c r="I33" s="61"/>
      <c r="J33" s="65"/>
      <c r="K33" s="61">
        <v>16419</v>
      </c>
      <c r="L33" s="61">
        <v>18452</v>
      </c>
      <c r="M33" s="61">
        <v>20263</v>
      </c>
      <c r="N33" s="61">
        <v>21709</v>
      </c>
      <c r="O33" s="65">
        <v>23799</v>
      </c>
      <c r="P33" s="65">
        <v>26643</v>
      </c>
      <c r="Q33" s="65">
        <v>29716</v>
      </c>
      <c r="R33" s="65">
        <v>29837</v>
      </c>
      <c r="S33" s="65">
        <v>30707</v>
      </c>
      <c r="T33" s="65">
        <v>32091</v>
      </c>
      <c r="U33" s="65">
        <v>33907</v>
      </c>
      <c r="V33" s="65">
        <v>34857</v>
      </c>
      <c r="W33" s="77">
        <v>37810</v>
      </c>
      <c r="X33" s="77">
        <v>45975</v>
      </c>
    </row>
    <row r="34" spans="1:24" s="112" customFormat="1" x14ac:dyDescent="0.45">
      <c r="A34" s="57" t="s">
        <v>65</v>
      </c>
      <c r="B34" s="61">
        <v>2023</v>
      </c>
      <c r="C34" s="61">
        <v>2719</v>
      </c>
      <c r="D34" s="61">
        <v>3481</v>
      </c>
      <c r="E34" s="61">
        <v>4411</v>
      </c>
      <c r="F34" s="61">
        <v>5245</v>
      </c>
      <c r="G34" s="61">
        <v>6345</v>
      </c>
      <c r="H34" s="61">
        <v>8682</v>
      </c>
      <c r="I34" s="61">
        <v>10521</v>
      </c>
      <c r="J34" s="61">
        <v>12230</v>
      </c>
      <c r="K34" s="61">
        <v>12239</v>
      </c>
      <c r="L34" s="61">
        <v>14115</v>
      </c>
      <c r="M34" s="61">
        <v>15638</v>
      </c>
      <c r="N34" s="61">
        <v>18248</v>
      </c>
      <c r="O34" s="65">
        <v>18993</v>
      </c>
      <c r="P34" s="65">
        <v>21792</v>
      </c>
      <c r="Q34" s="65">
        <v>24991</v>
      </c>
      <c r="R34" s="65">
        <v>26602</v>
      </c>
      <c r="S34" s="65">
        <v>25920</v>
      </c>
      <c r="T34" s="65">
        <v>27012</v>
      </c>
      <c r="U34" s="65">
        <v>28418</v>
      </c>
      <c r="V34" s="65">
        <v>29682</v>
      </c>
      <c r="W34" s="77">
        <v>31851</v>
      </c>
      <c r="X34" s="77">
        <v>35444</v>
      </c>
    </row>
    <row r="35" spans="1:24" s="112" customFormat="1" x14ac:dyDescent="0.45">
      <c r="A35" s="57" t="s">
        <v>66</v>
      </c>
      <c r="B35" s="61">
        <v>1843</v>
      </c>
      <c r="C35" s="61">
        <v>2340</v>
      </c>
      <c r="D35" s="61">
        <v>2716</v>
      </c>
      <c r="E35" s="61">
        <v>3811</v>
      </c>
      <c r="F35" s="61">
        <v>4704</v>
      </c>
      <c r="G35" s="61">
        <v>6481</v>
      </c>
      <c r="H35" s="61">
        <v>8918</v>
      </c>
      <c r="I35" s="61">
        <v>11431</v>
      </c>
      <c r="J35" s="61">
        <v>12920</v>
      </c>
      <c r="K35" s="61">
        <v>14772</v>
      </c>
      <c r="L35" s="61">
        <v>16040</v>
      </c>
      <c r="M35" s="61">
        <v>16880</v>
      </c>
      <c r="N35" s="61">
        <v>19456</v>
      </c>
      <c r="O35" s="65">
        <v>20078</v>
      </c>
      <c r="P35" s="65">
        <v>22620</v>
      </c>
      <c r="Q35" s="65">
        <v>25510</v>
      </c>
      <c r="R35" s="65">
        <v>25663</v>
      </c>
      <c r="S35" s="65">
        <v>26463</v>
      </c>
      <c r="T35" s="65">
        <v>27549</v>
      </c>
      <c r="U35" s="65">
        <v>29098</v>
      </c>
      <c r="V35" s="65">
        <v>29621</v>
      </c>
      <c r="W35" s="77">
        <v>32010</v>
      </c>
      <c r="X35" s="77">
        <v>34506</v>
      </c>
    </row>
    <row r="36" spans="1:24" s="112" customFormat="1" x14ac:dyDescent="0.45">
      <c r="A36" s="57" t="s">
        <v>67</v>
      </c>
      <c r="B36" s="61">
        <v>1355</v>
      </c>
      <c r="C36" s="61">
        <v>1869</v>
      </c>
      <c r="D36" s="61">
        <v>2418</v>
      </c>
      <c r="E36" s="61">
        <v>3040</v>
      </c>
      <c r="F36" s="61">
        <v>4399</v>
      </c>
      <c r="G36" s="61">
        <v>5687</v>
      </c>
      <c r="H36" s="61">
        <v>8055</v>
      </c>
      <c r="I36" s="61">
        <v>10201</v>
      </c>
      <c r="J36" s="61">
        <v>11567</v>
      </c>
      <c r="K36" s="61">
        <v>12538</v>
      </c>
      <c r="L36" s="61">
        <v>14798</v>
      </c>
      <c r="M36" s="61">
        <v>15932</v>
      </c>
      <c r="N36" s="61">
        <v>17967</v>
      </c>
      <c r="O36" s="65">
        <v>19873</v>
      </c>
      <c r="P36" s="65">
        <v>21578</v>
      </c>
      <c r="Q36" s="65">
        <v>25541</v>
      </c>
      <c r="R36" s="65">
        <v>28524</v>
      </c>
      <c r="S36" s="65">
        <v>29668</v>
      </c>
      <c r="T36" s="65">
        <v>31341</v>
      </c>
      <c r="U36" s="65">
        <v>32371</v>
      </c>
      <c r="V36" s="65">
        <v>33235</v>
      </c>
      <c r="W36" s="77">
        <v>36847</v>
      </c>
      <c r="X36" s="77">
        <v>38963</v>
      </c>
    </row>
    <row r="37" spans="1:24" s="112" customFormat="1" x14ac:dyDescent="0.45">
      <c r="A37" s="57" t="s">
        <v>68</v>
      </c>
      <c r="B37" s="61">
        <v>3550</v>
      </c>
      <c r="C37" s="61">
        <v>4620</v>
      </c>
      <c r="D37" s="61">
        <v>5893</v>
      </c>
      <c r="E37" s="61">
        <v>7162</v>
      </c>
      <c r="F37" s="61">
        <v>8476</v>
      </c>
      <c r="G37" s="61">
        <v>10624</v>
      </c>
      <c r="H37" s="61">
        <v>13020</v>
      </c>
      <c r="I37" s="61">
        <v>15859</v>
      </c>
      <c r="J37" s="61">
        <v>19615</v>
      </c>
      <c r="K37" s="61">
        <v>22333</v>
      </c>
      <c r="L37" s="61">
        <v>24047</v>
      </c>
      <c r="M37" s="61">
        <v>25303</v>
      </c>
      <c r="N37" s="61">
        <v>28932</v>
      </c>
      <c r="O37" s="65">
        <v>31907</v>
      </c>
      <c r="P37" s="65">
        <v>33783</v>
      </c>
      <c r="Q37" s="65">
        <v>36747</v>
      </c>
      <c r="R37" s="65">
        <v>37359</v>
      </c>
      <c r="S37" s="65">
        <v>39273</v>
      </c>
      <c r="T37" s="65">
        <v>41588</v>
      </c>
      <c r="U37" s="65">
        <v>44261</v>
      </c>
      <c r="V37" s="65">
        <v>46621</v>
      </c>
      <c r="W37" s="77">
        <v>51183</v>
      </c>
      <c r="X37" s="77">
        <v>62601</v>
      </c>
    </row>
    <row r="38" spans="1:24" s="112" customFormat="1" x14ac:dyDescent="0.45">
      <c r="A38" s="57" t="s">
        <v>69</v>
      </c>
      <c r="B38" s="61">
        <v>1808</v>
      </c>
      <c r="C38" s="61">
        <v>2408</v>
      </c>
      <c r="D38" s="61">
        <v>3009</v>
      </c>
      <c r="E38" s="61">
        <v>3715</v>
      </c>
      <c r="F38" s="61">
        <v>4360</v>
      </c>
      <c r="G38" s="61">
        <v>5476</v>
      </c>
      <c r="H38" s="61">
        <v>7206</v>
      </c>
      <c r="I38" s="61">
        <v>8614</v>
      </c>
      <c r="J38" s="61">
        <v>11653</v>
      </c>
      <c r="K38" s="61">
        <v>13389</v>
      </c>
      <c r="L38" s="61">
        <v>15599</v>
      </c>
      <c r="M38" s="61">
        <v>16981</v>
      </c>
      <c r="N38" s="61">
        <v>19547</v>
      </c>
      <c r="O38" s="65">
        <v>20608</v>
      </c>
      <c r="P38" s="65">
        <v>22964</v>
      </c>
      <c r="Q38" s="65">
        <v>25631</v>
      </c>
      <c r="R38" s="65">
        <v>25285</v>
      </c>
      <c r="S38" s="65">
        <v>25757</v>
      </c>
      <c r="T38" s="65">
        <v>25616</v>
      </c>
      <c r="U38" s="65">
        <v>26193</v>
      </c>
      <c r="V38" s="65">
        <v>26431</v>
      </c>
      <c r="W38" s="77">
        <v>29229</v>
      </c>
      <c r="X38" s="77">
        <v>33729</v>
      </c>
    </row>
    <row r="39" spans="1:24" s="112" customFormat="1" x14ac:dyDescent="0.45">
      <c r="A39" s="57" t="s">
        <v>70</v>
      </c>
      <c r="B39" s="61">
        <v>1375</v>
      </c>
      <c r="C39" s="61">
        <v>1848</v>
      </c>
      <c r="D39" s="61">
        <v>2735</v>
      </c>
      <c r="E39" s="61">
        <v>3557</v>
      </c>
      <c r="F39" s="61">
        <v>4302</v>
      </c>
      <c r="G39" s="61">
        <v>4927</v>
      </c>
      <c r="H39" s="61">
        <v>6422</v>
      </c>
      <c r="I39" s="61">
        <v>7923</v>
      </c>
      <c r="J39" s="61">
        <v>10336</v>
      </c>
      <c r="K39" s="61">
        <v>11438</v>
      </c>
      <c r="L39" s="61">
        <v>12798</v>
      </c>
      <c r="M39" s="61">
        <v>14185</v>
      </c>
      <c r="N39" s="61">
        <v>16294</v>
      </c>
      <c r="O39" s="65">
        <v>17864</v>
      </c>
      <c r="P39" s="65">
        <v>19697</v>
      </c>
      <c r="Q39" s="65">
        <v>21524</v>
      </c>
      <c r="R39" s="65">
        <v>22032</v>
      </c>
      <c r="S39" s="65">
        <v>23285</v>
      </c>
      <c r="T39" s="65">
        <v>23880</v>
      </c>
      <c r="U39" s="65">
        <v>25525</v>
      </c>
      <c r="V39" s="65">
        <v>26444</v>
      </c>
      <c r="W39" s="77">
        <v>29332</v>
      </c>
      <c r="X39" s="77">
        <v>33090</v>
      </c>
    </row>
    <row r="40" spans="1:24" s="112" customFormat="1" x14ac:dyDescent="0.45">
      <c r="A40" s="57" t="s">
        <v>71</v>
      </c>
      <c r="B40" s="61">
        <v>2556</v>
      </c>
      <c r="C40" s="61">
        <v>3426</v>
      </c>
      <c r="D40" s="61">
        <v>4514</v>
      </c>
      <c r="E40" s="61">
        <v>6823</v>
      </c>
      <c r="F40" s="61">
        <v>9054</v>
      </c>
      <c r="G40" s="61">
        <v>12264</v>
      </c>
      <c r="H40" s="61">
        <v>13687</v>
      </c>
      <c r="I40" s="61">
        <v>16214</v>
      </c>
      <c r="J40" s="61">
        <v>16946</v>
      </c>
      <c r="K40" s="61">
        <v>21553</v>
      </c>
      <c r="L40" s="61">
        <v>24824</v>
      </c>
      <c r="M40" s="61">
        <v>26069</v>
      </c>
      <c r="N40" s="61">
        <v>27834</v>
      </c>
      <c r="O40" s="65">
        <v>30498</v>
      </c>
      <c r="P40" s="65">
        <v>33170</v>
      </c>
      <c r="Q40" s="65">
        <v>37428</v>
      </c>
      <c r="R40" s="65">
        <v>39853</v>
      </c>
      <c r="S40" s="65">
        <v>42338</v>
      </c>
      <c r="T40" s="65">
        <v>45137</v>
      </c>
      <c r="U40" s="65">
        <v>47472</v>
      </c>
      <c r="V40" s="65">
        <v>49375</v>
      </c>
      <c r="W40" s="77">
        <v>57745</v>
      </c>
      <c r="X40" s="77">
        <v>63495</v>
      </c>
    </row>
    <row r="41" spans="1:24" s="112" customFormat="1" x14ac:dyDescent="0.45">
      <c r="A41" s="56" t="s">
        <v>151</v>
      </c>
      <c r="B41" s="63">
        <v>1429</v>
      </c>
      <c r="C41" s="63">
        <v>1908</v>
      </c>
      <c r="D41" s="63">
        <v>2548</v>
      </c>
      <c r="E41" s="63">
        <v>3146</v>
      </c>
      <c r="F41" s="63">
        <v>3954</v>
      </c>
      <c r="G41" s="63">
        <v>5049</v>
      </c>
      <c r="H41" s="63">
        <v>6430</v>
      </c>
      <c r="I41" s="63">
        <v>9277</v>
      </c>
      <c r="J41" s="63">
        <v>11423</v>
      </c>
      <c r="K41" s="63">
        <v>12929</v>
      </c>
      <c r="L41" s="63">
        <v>15114</v>
      </c>
      <c r="M41" s="63">
        <v>16584</v>
      </c>
      <c r="N41" s="63">
        <v>18864</v>
      </c>
      <c r="O41" s="66">
        <v>21563</v>
      </c>
      <c r="P41" s="66">
        <v>23997</v>
      </c>
      <c r="Q41" s="66">
        <v>25317</v>
      </c>
      <c r="R41" s="66">
        <v>26435</v>
      </c>
      <c r="S41" s="66">
        <v>27348</v>
      </c>
      <c r="T41" s="66">
        <v>28650</v>
      </c>
      <c r="U41" s="66">
        <v>30204</v>
      </c>
      <c r="V41" s="66">
        <v>30910</v>
      </c>
      <c r="W41" s="78">
        <v>34974</v>
      </c>
      <c r="X41" s="78">
        <v>39263</v>
      </c>
    </row>
    <row r="42" spans="1:24" s="112" customFormat="1" x14ac:dyDescent="0.45">
      <c r="A42" s="57" t="s">
        <v>72</v>
      </c>
      <c r="B42" s="61">
        <v>1385</v>
      </c>
      <c r="C42" s="61">
        <v>1642</v>
      </c>
      <c r="D42" s="61">
        <v>2167</v>
      </c>
      <c r="E42" s="61">
        <v>2550</v>
      </c>
      <c r="F42" s="61">
        <v>3085</v>
      </c>
      <c r="G42" s="61">
        <v>3893</v>
      </c>
      <c r="H42" s="61">
        <v>4731</v>
      </c>
      <c r="I42" s="61">
        <v>5802</v>
      </c>
      <c r="J42" s="61">
        <v>8047</v>
      </c>
      <c r="K42" s="61">
        <v>10556</v>
      </c>
      <c r="L42" s="61">
        <v>12279</v>
      </c>
      <c r="M42" s="61">
        <v>14272</v>
      </c>
      <c r="N42" s="61">
        <v>17071</v>
      </c>
      <c r="O42" s="65">
        <v>18736</v>
      </c>
      <c r="P42" s="65">
        <v>22078</v>
      </c>
      <c r="Q42" s="65">
        <v>23028</v>
      </c>
      <c r="R42" s="65">
        <v>25081</v>
      </c>
      <c r="S42" s="65">
        <v>26478</v>
      </c>
      <c r="T42" s="65">
        <v>27590</v>
      </c>
      <c r="U42" s="65">
        <v>29139</v>
      </c>
      <c r="V42" s="65">
        <v>30320</v>
      </c>
      <c r="W42" s="77">
        <v>34901</v>
      </c>
      <c r="X42" s="77">
        <v>36397</v>
      </c>
    </row>
    <row r="43" spans="1:24" s="112" customFormat="1" x14ac:dyDescent="0.45">
      <c r="A43" s="57" t="s">
        <v>73</v>
      </c>
      <c r="B43" s="61">
        <v>979</v>
      </c>
      <c r="C43" s="61">
        <v>1546</v>
      </c>
      <c r="D43" s="61">
        <v>1763</v>
      </c>
      <c r="E43" s="61">
        <v>2094</v>
      </c>
      <c r="F43" s="61">
        <v>2293</v>
      </c>
      <c r="G43" s="61">
        <v>2392</v>
      </c>
      <c r="H43" s="61">
        <v>3457</v>
      </c>
      <c r="I43" s="61">
        <v>4375</v>
      </c>
      <c r="J43" s="61">
        <v>5531</v>
      </c>
      <c r="K43" s="61">
        <v>6953</v>
      </c>
      <c r="L43" s="61">
        <v>7774</v>
      </c>
      <c r="M43" s="61">
        <v>8829</v>
      </c>
      <c r="N43" s="61">
        <v>10190</v>
      </c>
      <c r="O43" s="65">
        <v>11673</v>
      </c>
      <c r="P43" s="65">
        <v>12992</v>
      </c>
      <c r="Q43" s="65">
        <v>15276</v>
      </c>
      <c r="R43" s="65">
        <v>15696</v>
      </c>
      <c r="S43" s="65">
        <v>16261</v>
      </c>
      <c r="T43" s="65">
        <v>17082</v>
      </c>
      <c r="U43" s="65">
        <v>18508</v>
      </c>
      <c r="V43" s="65">
        <v>19816</v>
      </c>
      <c r="W43" s="77">
        <v>21319</v>
      </c>
      <c r="X43" s="77">
        <v>23684</v>
      </c>
    </row>
    <row r="44" spans="1:24" s="112" customFormat="1" x14ac:dyDescent="0.45">
      <c r="A44" s="57" t="s">
        <v>74</v>
      </c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5"/>
      <c r="P44" s="65" t="s">
        <v>64</v>
      </c>
      <c r="Q44" s="65">
        <v>15664</v>
      </c>
      <c r="R44" s="65">
        <v>17825</v>
      </c>
      <c r="S44" s="65">
        <v>19818</v>
      </c>
      <c r="T44" s="65">
        <v>21526</v>
      </c>
      <c r="U44" s="65">
        <v>22366</v>
      </c>
      <c r="V44" s="65">
        <v>23033</v>
      </c>
      <c r="W44" s="77">
        <v>26357</v>
      </c>
      <c r="X44" s="77">
        <v>28699</v>
      </c>
    </row>
    <row r="45" spans="1:24" s="112" customFormat="1" x14ac:dyDescent="0.45">
      <c r="A45" s="57" t="s">
        <v>75</v>
      </c>
      <c r="B45" s="61">
        <v>1563</v>
      </c>
      <c r="C45" s="61">
        <v>2125</v>
      </c>
      <c r="D45" s="61">
        <v>2857</v>
      </c>
      <c r="E45" s="61">
        <v>3659</v>
      </c>
      <c r="F45" s="61">
        <v>4367</v>
      </c>
      <c r="G45" s="61">
        <v>5545</v>
      </c>
      <c r="H45" s="61">
        <v>7193</v>
      </c>
      <c r="I45" s="61">
        <v>9692</v>
      </c>
      <c r="J45" s="61">
        <v>11906</v>
      </c>
      <c r="K45" s="61">
        <v>13752</v>
      </c>
      <c r="L45" s="61">
        <v>16892</v>
      </c>
      <c r="M45" s="61">
        <v>18796</v>
      </c>
      <c r="N45" s="61">
        <v>21686</v>
      </c>
      <c r="O45" s="65">
        <v>25130</v>
      </c>
      <c r="P45" s="65">
        <v>28094</v>
      </c>
      <c r="Q45" s="65">
        <v>31304</v>
      </c>
      <c r="R45" s="65">
        <v>32857</v>
      </c>
      <c r="S45" s="65">
        <v>33403</v>
      </c>
      <c r="T45" s="65">
        <v>34861</v>
      </c>
      <c r="U45" s="65">
        <v>36604</v>
      </c>
      <c r="V45" s="65">
        <v>37352</v>
      </c>
      <c r="W45" s="77">
        <v>43217</v>
      </c>
      <c r="X45" s="77">
        <v>48279</v>
      </c>
    </row>
    <row r="46" spans="1:24" s="112" customFormat="1" x14ac:dyDescent="0.45">
      <c r="A46" s="57" t="s">
        <v>76</v>
      </c>
      <c r="B46" s="61">
        <v>1779</v>
      </c>
      <c r="C46" s="61">
        <v>2333</v>
      </c>
      <c r="D46" s="61">
        <v>3058</v>
      </c>
      <c r="E46" s="61">
        <v>3839</v>
      </c>
      <c r="F46" s="61">
        <v>4530</v>
      </c>
      <c r="G46" s="61">
        <v>5636</v>
      </c>
      <c r="H46" s="61">
        <v>7035</v>
      </c>
      <c r="I46" s="61">
        <v>8639</v>
      </c>
      <c r="J46" s="61">
        <v>11067</v>
      </c>
      <c r="K46" s="61">
        <v>13012</v>
      </c>
      <c r="L46" s="61">
        <v>14697</v>
      </c>
      <c r="M46" s="61">
        <v>16032</v>
      </c>
      <c r="N46" s="61">
        <v>17789</v>
      </c>
      <c r="O46" s="65">
        <v>19950</v>
      </c>
      <c r="P46" s="65">
        <v>21979</v>
      </c>
      <c r="Q46" s="65">
        <v>23832</v>
      </c>
      <c r="R46" s="65">
        <v>22841</v>
      </c>
      <c r="S46" s="65">
        <v>22884</v>
      </c>
      <c r="T46" s="65">
        <v>23770</v>
      </c>
      <c r="U46" s="65">
        <v>24971</v>
      </c>
      <c r="V46" s="65">
        <v>25206</v>
      </c>
      <c r="W46" s="77">
        <v>26833</v>
      </c>
      <c r="X46" s="77">
        <v>31119</v>
      </c>
    </row>
    <row r="47" spans="1:24" s="112" customFormat="1" x14ac:dyDescent="0.45">
      <c r="A47" s="57" t="s">
        <v>77</v>
      </c>
      <c r="B47" s="61">
        <v>1578</v>
      </c>
      <c r="C47" s="61">
        <v>2163</v>
      </c>
      <c r="D47" s="61">
        <v>2952</v>
      </c>
      <c r="E47" s="61">
        <v>3803</v>
      </c>
      <c r="F47" s="61">
        <v>4648</v>
      </c>
      <c r="G47" s="61">
        <v>5908</v>
      </c>
      <c r="H47" s="61">
        <v>7889</v>
      </c>
      <c r="I47" s="61">
        <v>9410</v>
      </c>
      <c r="J47" s="61">
        <v>10833</v>
      </c>
      <c r="K47" s="61">
        <v>12531</v>
      </c>
      <c r="L47" s="61">
        <v>13775</v>
      </c>
      <c r="M47" s="61">
        <v>14519</v>
      </c>
      <c r="N47" s="61">
        <v>16011</v>
      </c>
      <c r="O47" s="65">
        <v>18067</v>
      </c>
      <c r="P47" s="65">
        <v>19388</v>
      </c>
      <c r="Q47" s="65">
        <v>22103</v>
      </c>
      <c r="R47" s="65">
        <v>21419</v>
      </c>
      <c r="S47" s="65">
        <v>22037</v>
      </c>
      <c r="T47" s="65">
        <v>22813</v>
      </c>
      <c r="U47" s="65">
        <v>24160</v>
      </c>
      <c r="V47" s="65">
        <v>24995</v>
      </c>
      <c r="W47" s="77">
        <v>27677</v>
      </c>
      <c r="X47" s="77">
        <v>31309</v>
      </c>
    </row>
    <row r="48" spans="1:24" s="112" customFormat="1" x14ac:dyDescent="0.45">
      <c r="A48" s="57" t="s">
        <v>78</v>
      </c>
      <c r="B48" s="61">
        <v>1653</v>
      </c>
      <c r="C48" s="61">
        <v>2271</v>
      </c>
      <c r="D48" s="61">
        <v>3026</v>
      </c>
      <c r="E48" s="61">
        <v>4019</v>
      </c>
      <c r="F48" s="61">
        <v>5022</v>
      </c>
      <c r="G48" s="61">
        <v>6360</v>
      </c>
      <c r="H48" s="61">
        <v>7483</v>
      </c>
      <c r="I48" s="61">
        <v>9539</v>
      </c>
      <c r="J48" s="61">
        <v>12028</v>
      </c>
      <c r="K48" s="61">
        <v>12800</v>
      </c>
      <c r="L48" s="61">
        <v>14647</v>
      </c>
      <c r="M48" s="61">
        <v>16010</v>
      </c>
      <c r="N48" s="61">
        <v>18107</v>
      </c>
      <c r="O48" s="65">
        <v>20516</v>
      </c>
      <c r="P48" s="65">
        <v>22957</v>
      </c>
      <c r="Q48" s="65">
        <v>25825</v>
      </c>
      <c r="R48" s="65">
        <v>26655</v>
      </c>
      <c r="S48" s="65">
        <v>27741</v>
      </c>
      <c r="T48" s="65">
        <v>29097</v>
      </c>
      <c r="U48" s="65">
        <v>30866</v>
      </c>
      <c r="V48" s="65">
        <v>31519</v>
      </c>
      <c r="W48" s="77">
        <v>35041</v>
      </c>
      <c r="X48" s="77">
        <v>40016</v>
      </c>
    </row>
    <row r="49" spans="1:24" s="112" customFormat="1" x14ac:dyDescent="0.45">
      <c r="A49" s="57" t="s">
        <v>79</v>
      </c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5"/>
      <c r="P49" s="65" t="s">
        <v>64</v>
      </c>
      <c r="Q49" s="65">
        <v>17774</v>
      </c>
      <c r="R49" s="65">
        <v>26239</v>
      </c>
      <c r="S49" s="65">
        <v>28130</v>
      </c>
      <c r="T49" s="65">
        <v>28834</v>
      </c>
      <c r="U49" s="65">
        <v>30261</v>
      </c>
      <c r="V49" s="65">
        <v>29970</v>
      </c>
      <c r="W49" s="77">
        <v>33013</v>
      </c>
      <c r="X49" s="77">
        <v>35164</v>
      </c>
    </row>
    <row r="50" spans="1:24" s="112" customFormat="1" x14ac:dyDescent="0.45">
      <c r="A50" s="37" t="s">
        <v>139</v>
      </c>
      <c r="B50" s="63" t="s">
        <v>64</v>
      </c>
      <c r="C50" s="63" t="s">
        <v>64</v>
      </c>
      <c r="D50" s="63" t="s">
        <v>64</v>
      </c>
      <c r="E50" s="63" t="s">
        <v>64</v>
      </c>
      <c r="F50" s="63" t="s">
        <v>64</v>
      </c>
      <c r="G50" s="63" t="s">
        <v>64</v>
      </c>
      <c r="H50" s="63" t="s">
        <v>64</v>
      </c>
      <c r="I50" s="63">
        <v>7548</v>
      </c>
      <c r="J50" s="63">
        <v>9675</v>
      </c>
      <c r="K50" s="63">
        <v>11402</v>
      </c>
      <c r="L50" s="63">
        <v>13253</v>
      </c>
      <c r="M50" s="63">
        <v>15050</v>
      </c>
      <c r="N50" s="63">
        <v>17167</v>
      </c>
      <c r="O50" s="66">
        <v>18616</v>
      </c>
      <c r="P50" s="66">
        <v>20332</v>
      </c>
      <c r="Q50" s="66">
        <v>22544</v>
      </c>
      <c r="R50" s="66">
        <v>22275</v>
      </c>
      <c r="S50" s="66">
        <v>23018</v>
      </c>
      <c r="T50" s="66">
        <v>23263</v>
      </c>
      <c r="U50" s="66">
        <v>24406</v>
      </c>
      <c r="V50" s="66">
        <v>24525</v>
      </c>
      <c r="W50" s="78">
        <v>26774</v>
      </c>
      <c r="X50" s="78">
        <v>29567</v>
      </c>
    </row>
    <row r="51" spans="1:24" s="112" customFormat="1" x14ac:dyDescent="0.45">
      <c r="A51" s="57" t="s">
        <v>80</v>
      </c>
      <c r="B51" s="61">
        <v>861</v>
      </c>
      <c r="C51" s="61">
        <v>1141</v>
      </c>
      <c r="D51" s="61">
        <v>1534</v>
      </c>
      <c r="E51" s="61">
        <v>2119</v>
      </c>
      <c r="F51" s="61">
        <v>3282</v>
      </c>
      <c r="G51" s="61">
        <v>4388</v>
      </c>
      <c r="H51" s="61">
        <v>6112</v>
      </c>
      <c r="I51" s="61">
        <v>7724</v>
      </c>
      <c r="J51" s="61">
        <v>10541</v>
      </c>
      <c r="K51" s="61">
        <v>13250</v>
      </c>
      <c r="L51" s="61">
        <v>15678</v>
      </c>
      <c r="M51" s="61">
        <v>18278</v>
      </c>
      <c r="N51" s="61">
        <v>20730</v>
      </c>
      <c r="O51" s="65">
        <v>21557</v>
      </c>
      <c r="P51" s="65">
        <v>23298</v>
      </c>
      <c r="Q51" s="65">
        <v>26764</v>
      </c>
      <c r="R51" s="65">
        <v>25669</v>
      </c>
      <c r="S51" s="65">
        <v>26483</v>
      </c>
      <c r="T51" s="65">
        <v>25757</v>
      </c>
      <c r="U51" s="65">
        <v>27410</v>
      </c>
      <c r="V51" s="65">
        <v>27666</v>
      </c>
      <c r="W51" s="77">
        <v>30260</v>
      </c>
      <c r="X51" s="77">
        <v>33343</v>
      </c>
    </row>
    <row r="52" spans="1:24" s="112" customFormat="1" x14ac:dyDescent="0.45">
      <c r="A52" s="13" t="s">
        <v>140</v>
      </c>
      <c r="B52" s="61">
        <v>587</v>
      </c>
      <c r="C52" s="61">
        <v>909</v>
      </c>
      <c r="D52" s="61">
        <v>1171</v>
      </c>
      <c r="E52" s="61">
        <v>1438</v>
      </c>
      <c r="F52" s="61">
        <v>1900</v>
      </c>
      <c r="G52" s="61">
        <v>2737</v>
      </c>
      <c r="H52" s="61">
        <v>3569</v>
      </c>
      <c r="I52" s="61">
        <v>4887</v>
      </c>
      <c r="J52" s="61">
        <v>6909</v>
      </c>
      <c r="K52" s="61">
        <v>8000</v>
      </c>
      <c r="L52" s="61">
        <v>9630</v>
      </c>
      <c r="M52" s="61">
        <v>11562</v>
      </c>
      <c r="N52" s="61">
        <v>12322</v>
      </c>
      <c r="O52" s="65">
        <v>13272</v>
      </c>
      <c r="P52" s="65">
        <v>14681</v>
      </c>
      <c r="Q52" s="65">
        <v>15191</v>
      </c>
      <c r="R52" s="65">
        <v>15739</v>
      </c>
      <c r="S52" s="65">
        <v>15801</v>
      </c>
      <c r="T52" s="65">
        <v>16163</v>
      </c>
      <c r="U52" s="65">
        <v>16614</v>
      </c>
      <c r="V52" s="65">
        <v>16877</v>
      </c>
      <c r="W52" s="77">
        <v>18139</v>
      </c>
      <c r="X52" s="77">
        <v>20781</v>
      </c>
    </row>
    <row r="53" spans="1:24" s="112" customFormat="1" x14ac:dyDescent="0.45">
      <c r="A53" s="57" t="s">
        <v>81</v>
      </c>
      <c r="B53" s="61">
        <v>1057</v>
      </c>
      <c r="C53" s="61">
        <v>1466</v>
      </c>
      <c r="D53" s="61">
        <v>2095</v>
      </c>
      <c r="E53" s="61">
        <v>2585</v>
      </c>
      <c r="F53" s="61">
        <v>3212</v>
      </c>
      <c r="G53" s="61">
        <v>4190</v>
      </c>
      <c r="H53" s="61">
        <v>5259</v>
      </c>
      <c r="I53" s="61">
        <v>6902</v>
      </c>
      <c r="J53" s="61">
        <v>8931</v>
      </c>
      <c r="K53" s="61">
        <v>9986</v>
      </c>
      <c r="L53" s="61">
        <v>11290</v>
      </c>
      <c r="M53" s="61">
        <v>12636</v>
      </c>
      <c r="N53" s="61">
        <v>13717</v>
      </c>
      <c r="O53" s="65">
        <v>14982</v>
      </c>
      <c r="P53" s="65">
        <v>16406</v>
      </c>
      <c r="Q53" s="65">
        <v>18976</v>
      </c>
      <c r="R53" s="65">
        <v>19767</v>
      </c>
      <c r="S53" s="65">
        <v>20439</v>
      </c>
      <c r="T53" s="65">
        <v>20806</v>
      </c>
      <c r="U53" s="65">
        <v>21475</v>
      </c>
      <c r="V53" s="65">
        <v>22016</v>
      </c>
      <c r="W53" s="77">
        <v>25929</v>
      </c>
      <c r="X53" s="77">
        <v>30173</v>
      </c>
    </row>
    <row r="54" spans="1:24" s="112" customFormat="1" x14ac:dyDescent="0.45">
      <c r="A54" s="57" t="s">
        <v>82</v>
      </c>
      <c r="B54" s="61">
        <v>1040</v>
      </c>
      <c r="C54" s="61">
        <v>1342</v>
      </c>
      <c r="D54" s="61">
        <v>1999</v>
      </c>
      <c r="E54" s="61">
        <v>2596</v>
      </c>
      <c r="F54" s="61">
        <v>3256</v>
      </c>
      <c r="G54" s="61">
        <v>4084</v>
      </c>
      <c r="H54" s="61">
        <v>5196</v>
      </c>
      <c r="I54" s="61">
        <v>6402</v>
      </c>
      <c r="J54" s="61">
        <v>7918</v>
      </c>
      <c r="K54" s="61">
        <v>9201</v>
      </c>
      <c r="L54" s="61">
        <v>10878</v>
      </c>
      <c r="M54" s="61">
        <v>11742</v>
      </c>
      <c r="N54" s="61">
        <v>13388</v>
      </c>
      <c r="O54" s="65">
        <v>14221</v>
      </c>
      <c r="P54" s="65">
        <v>16308</v>
      </c>
      <c r="Q54" s="65">
        <v>17810</v>
      </c>
      <c r="R54" s="65">
        <v>17638</v>
      </c>
      <c r="S54" s="65">
        <v>17932</v>
      </c>
      <c r="T54" s="65">
        <v>18099</v>
      </c>
      <c r="U54" s="65">
        <v>18977</v>
      </c>
      <c r="V54" s="65">
        <v>19101</v>
      </c>
      <c r="W54" s="77">
        <v>20473</v>
      </c>
      <c r="X54" s="77">
        <v>22258</v>
      </c>
    </row>
    <row r="55" spans="1:24" s="112" customFormat="1" x14ac:dyDescent="0.45">
      <c r="A55" s="57" t="s">
        <v>83</v>
      </c>
      <c r="B55" s="61">
        <v>1473</v>
      </c>
      <c r="C55" s="61">
        <v>1632</v>
      </c>
      <c r="D55" s="61">
        <v>1961</v>
      </c>
      <c r="E55" s="61">
        <v>2595</v>
      </c>
      <c r="F55" s="61">
        <v>4078</v>
      </c>
      <c r="G55" s="61">
        <v>4669</v>
      </c>
      <c r="H55" s="61">
        <v>5977</v>
      </c>
      <c r="I55" s="61">
        <v>7782</v>
      </c>
      <c r="J55" s="61">
        <v>9848</v>
      </c>
      <c r="K55" s="61">
        <v>9978</v>
      </c>
      <c r="L55" s="61">
        <v>13193</v>
      </c>
      <c r="M55" s="61">
        <v>13757</v>
      </c>
      <c r="N55" s="61">
        <v>16165</v>
      </c>
      <c r="O55" s="65">
        <v>17142</v>
      </c>
      <c r="P55" s="65">
        <v>19257</v>
      </c>
      <c r="Q55" s="65">
        <v>21804</v>
      </c>
      <c r="R55" s="65">
        <v>22220</v>
      </c>
      <c r="S55" s="65">
        <v>22702</v>
      </c>
      <c r="T55" s="65">
        <v>23332</v>
      </c>
      <c r="U55" s="65">
        <v>24522</v>
      </c>
      <c r="V55" s="65">
        <v>23963</v>
      </c>
      <c r="W55" s="77">
        <v>25885</v>
      </c>
      <c r="X55" s="77">
        <v>29235</v>
      </c>
    </row>
    <row r="56" spans="1:24" s="112" customFormat="1" x14ac:dyDescent="0.45">
      <c r="A56" s="13" t="s">
        <v>141</v>
      </c>
      <c r="B56" s="63" t="s">
        <v>64</v>
      </c>
      <c r="C56" s="63" t="s">
        <v>64</v>
      </c>
      <c r="D56" s="63" t="s">
        <v>64</v>
      </c>
      <c r="E56" s="63" t="s">
        <v>64</v>
      </c>
      <c r="F56" s="63" t="s">
        <v>64</v>
      </c>
      <c r="G56" s="63" t="s">
        <v>64</v>
      </c>
      <c r="H56" s="63" t="s">
        <v>64</v>
      </c>
      <c r="I56" s="61" t="s">
        <v>64</v>
      </c>
      <c r="J56" s="61" t="s">
        <v>64</v>
      </c>
      <c r="K56" s="61" t="s">
        <v>64</v>
      </c>
      <c r="L56" s="61">
        <v>11982</v>
      </c>
      <c r="M56" s="61">
        <v>14026</v>
      </c>
      <c r="N56" s="61">
        <v>15274</v>
      </c>
      <c r="O56" s="65">
        <v>18178</v>
      </c>
      <c r="P56" s="65">
        <v>19752</v>
      </c>
      <c r="Q56" s="65">
        <v>22709</v>
      </c>
      <c r="R56" s="65">
        <v>22859</v>
      </c>
      <c r="S56" s="65">
        <v>22484</v>
      </c>
      <c r="T56" s="65">
        <v>23200</v>
      </c>
      <c r="U56" s="65">
        <v>24153</v>
      </c>
      <c r="V56" s="65">
        <v>24625</v>
      </c>
      <c r="W56" s="77">
        <v>26397</v>
      </c>
      <c r="X56" s="77">
        <v>30341</v>
      </c>
    </row>
    <row r="57" spans="1:24" s="112" customFormat="1" x14ac:dyDescent="0.45">
      <c r="A57" s="57" t="s">
        <v>84</v>
      </c>
      <c r="B57" s="61">
        <v>1405</v>
      </c>
      <c r="C57" s="61">
        <v>1767</v>
      </c>
      <c r="D57" s="61">
        <v>2335</v>
      </c>
      <c r="E57" s="61">
        <v>3065</v>
      </c>
      <c r="F57" s="61">
        <v>3861</v>
      </c>
      <c r="G57" s="61">
        <v>5117</v>
      </c>
      <c r="H57" s="61">
        <v>6488</v>
      </c>
      <c r="I57" s="61">
        <v>8122</v>
      </c>
      <c r="J57" s="61">
        <v>9746</v>
      </c>
      <c r="K57" s="61">
        <v>11244</v>
      </c>
      <c r="L57" s="61">
        <v>13016</v>
      </c>
      <c r="M57" s="61">
        <v>14440</v>
      </c>
      <c r="N57" s="61">
        <v>17088</v>
      </c>
      <c r="O57" s="65">
        <v>18800</v>
      </c>
      <c r="P57" s="65">
        <v>20537</v>
      </c>
      <c r="Q57" s="65">
        <v>21244</v>
      </c>
      <c r="R57" s="65">
        <v>20985</v>
      </c>
      <c r="S57" s="65">
        <v>22485</v>
      </c>
      <c r="T57" s="65">
        <v>23408</v>
      </c>
      <c r="U57" s="65">
        <v>24393</v>
      </c>
      <c r="V57" s="65">
        <v>24187</v>
      </c>
      <c r="W57" s="77">
        <v>26190</v>
      </c>
      <c r="X57" s="77">
        <v>27626</v>
      </c>
    </row>
    <row r="58" spans="1:24" s="112" customFormat="1" x14ac:dyDescent="0.45">
      <c r="A58" s="44" t="s">
        <v>142</v>
      </c>
      <c r="B58" s="63">
        <v>1726</v>
      </c>
      <c r="C58" s="63">
        <v>2319</v>
      </c>
      <c r="D58" s="63">
        <v>3035</v>
      </c>
      <c r="E58" s="63">
        <v>3917</v>
      </c>
      <c r="F58" s="63">
        <v>4787</v>
      </c>
      <c r="G58" s="63">
        <v>6229</v>
      </c>
      <c r="H58" s="63">
        <v>8014</v>
      </c>
      <c r="I58" s="63">
        <v>9959</v>
      </c>
      <c r="J58" s="63">
        <v>12392</v>
      </c>
      <c r="K58" s="63">
        <v>13962</v>
      </c>
      <c r="L58" s="63">
        <v>15840</v>
      </c>
      <c r="M58" s="63">
        <v>17282</v>
      </c>
      <c r="N58" s="63">
        <v>19663</v>
      </c>
      <c r="O58" s="66">
        <v>21639</v>
      </c>
      <c r="P58" s="66">
        <v>23599</v>
      </c>
      <c r="Q58" s="66">
        <v>26100</v>
      </c>
      <c r="R58" s="66">
        <v>25615</v>
      </c>
      <c r="S58" s="66">
        <v>25987</v>
      </c>
      <c r="T58" s="66">
        <v>26697</v>
      </c>
      <c r="U58" s="66">
        <v>28292</v>
      </c>
      <c r="V58" s="66">
        <v>28625</v>
      </c>
      <c r="W58" s="79">
        <v>31306</v>
      </c>
      <c r="X58" s="78">
        <v>35467</v>
      </c>
    </row>
    <row r="59" spans="1:24" s="112" customFormat="1" x14ac:dyDescent="0.45">
      <c r="A59" s="57" t="s">
        <v>85</v>
      </c>
      <c r="B59" s="61">
        <v>1736</v>
      </c>
      <c r="C59" s="61">
        <v>2400</v>
      </c>
      <c r="D59" s="61">
        <v>3134</v>
      </c>
      <c r="E59" s="61">
        <v>4152</v>
      </c>
      <c r="F59" s="61">
        <v>5154</v>
      </c>
      <c r="G59" s="61">
        <v>6887</v>
      </c>
      <c r="H59" s="61">
        <v>8904</v>
      </c>
      <c r="I59" s="61">
        <v>11073</v>
      </c>
      <c r="J59" s="61">
        <v>14245</v>
      </c>
      <c r="K59" s="61">
        <v>16125</v>
      </c>
      <c r="L59" s="61">
        <v>17499</v>
      </c>
      <c r="M59" s="61">
        <v>19030</v>
      </c>
      <c r="N59" s="61">
        <v>21267</v>
      </c>
      <c r="O59" s="65">
        <v>23866</v>
      </c>
      <c r="P59" s="65">
        <v>25745</v>
      </c>
      <c r="Q59" s="65">
        <v>27320</v>
      </c>
      <c r="R59" s="65">
        <v>27849</v>
      </c>
      <c r="S59" s="65">
        <v>28468</v>
      </c>
      <c r="T59" s="65">
        <v>28972</v>
      </c>
      <c r="U59" s="65">
        <v>30603</v>
      </c>
      <c r="V59" s="65">
        <v>30409</v>
      </c>
      <c r="W59" s="77">
        <v>32621</v>
      </c>
      <c r="X59" s="77">
        <v>35269</v>
      </c>
    </row>
    <row r="60" spans="1:24" s="112" customFormat="1" x14ac:dyDescent="0.45">
      <c r="A60" s="57" t="s">
        <v>86</v>
      </c>
      <c r="B60" s="61">
        <v>1068</v>
      </c>
      <c r="C60" s="61">
        <v>1388</v>
      </c>
      <c r="D60" s="61">
        <v>1813</v>
      </c>
      <c r="E60" s="61">
        <v>2188</v>
      </c>
      <c r="F60" s="61">
        <v>2563</v>
      </c>
      <c r="G60" s="61">
        <v>3376</v>
      </c>
      <c r="H60" s="61">
        <v>4896</v>
      </c>
      <c r="I60" s="61">
        <v>6072</v>
      </c>
      <c r="J60" s="61">
        <v>7825</v>
      </c>
      <c r="K60" s="61">
        <v>9205</v>
      </c>
      <c r="L60" s="61">
        <v>10336</v>
      </c>
      <c r="M60" s="61">
        <v>11328</v>
      </c>
      <c r="N60" s="61">
        <v>12532</v>
      </c>
      <c r="O60" s="65">
        <v>14545</v>
      </c>
      <c r="P60" s="65">
        <v>16471</v>
      </c>
      <c r="Q60" s="65">
        <v>18550</v>
      </c>
      <c r="R60" s="65">
        <v>18859</v>
      </c>
      <c r="S60" s="65">
        <v>19331</v>
      </c>
      <c r="T60" s="65">
        <v>19811</v>
      </c>
      <c r="U60" s="65">
        <v>20877</v>
      </c>
      <c r="V60" s="65">
        <v>21271</v>
      </c>
      <c r="W60" s="77">
        <v>23185</v>
      </c>
      <c r="X60" s="77">
        <v>25696</v>
      </c>
    </row>
    <row r="61" spans="1:24" s="112" customFormat="1" x14ac:dyDescent="0.45">
      <c r="A61" s="57" t="s">
        <v>87</v>
      </c>
      <c r="B61" s="61">
        <v>1128</v>
      </c>
      <c r="C61" s="61">
        <v>1570</v>
      </c>
      <c r="D61" s="61">
        <v>2124</v>
      </c>
      <c r="E61" s="61">
        <v>2716</v>
      </c>
      <c r="F61" s="61">
        <v>3253</v>
      </c>
      <c r="G61" s="61">
        <v>4103</v>
      </c>
      <c r="H61" s="61">
        <v>4827</v>
      </c>
      <c r="I61" s="61">
        <v>6060</v>
      </c>
      <c r="J61" s="61">
        <v>8270</v>
      </c>
      <c r="K61" s="61">
        <v>9522</v>
      </c>
      <c r="L61" s="61">
        <v>11294</v>
      </c>
      <c r="M61" s="61">
        <v>11948</v>
      </c>
      <c r="N61" s="61">
        <v>13081</v>
      </c>
      <c r="O61" s="65">
        <v>14029</v>
      </c>
      <c r="P61" s="65">
        <v>15783</v>
      </c>
      <c r="Q61" s="65">
        <v>17588</v>
      </c>
      <c r="R61" s="65">
        <v>17832</v>
      </c>
      <c r="S61" s="65">
        <v>18255</v>
      </c>
      <c r="T61" s="65">
        <v>18651</v>
      </c>
      <c r="U61" s="65">
        <v>19748</v>
      </c>
      <c r="V61" s="65">
        <v>20635</v>
      </c>
      <c r="W61" s="77">
        <v>22906</v>
      </c>
      <c r="X61" s="77">
        <v>25504</v>
      </c>
    </row>
    <row r="62" spans="1:24" s="112" customFormat="1" x14ac:dyDescent="0.45">
      <c r="A62" s="57" t="s">
        <v>88</v>
      </c>
      <c r="B62" s="61">
        <v>1813</v>
      </c>
      <c r="C62" s="61">
        <v>2472</v>
      </c>
      <c r="D62" s="61">
        <v>3249</v>
      </c>
      <c r="E62" s="61">
        <v>4273</v>
      </c>
      <c r="F62" s="61">
        <v>5355</v>
      </c>
      <c r="G62" s="61">
        <v>7383</v>
      </c>
      <c r="H62" s="61">
        <v>9365</v>
      </c>
      <c r="I62" s="61">
        <v>11567</v>
      </c>
      <c r="J62" s="61">
        <v>14164</v>
      </c>
      <c r="K62" s="61">
        <v>15892</v>
      </c>
      <c r="L62" s="61">
        <v>18424</v>
      </c>
      <c r="M62" s="61">
        <v>20223</v>
      </c>
      <c r="N62" s="61">
        <v>24004</v>
      </c>
      <c r="O62" s="65">
        <v>27006</v>
      </c>
      <c r="P62" s="65">
        <v>29537</v>
      </c>
      <c r="Q62" s="65">
        <v>32404</v>
      </c>
      <c r="R62" s="65">
        <v>32763</v>
      </c>
      <c r="S62" s="65">
        <v>32436</v>
      </c>
      <c r="T62" s="65">
        <v>33731</v>
      </c>
      <c r="U62" s="65">
        <v>35733</v>
      </c>
      <c r="V62" s="65">
        <v>35694</v>
      </c>
      <c r="W62" s="77">
        <v>39679</v>
      </c>
      <c r="X62" s="77">
        <v>44932</v>
      </c>
    </row>
    <row r="63" spans="1:24" s="112" customFormat="1" x14ac:dyDescent="0.45">
      <c r="A63" s="57" t="s">
        <v>89</v>
      </c>
      <c r="B63" s="61">
        <v>1514</v>
      </c>
      <c r="C63" s="61">
        <v>2025</v>
      </c>
      <c r="D63" s="61">
        <v>2533</v>
      </c>
      <c r="E63" s="61">
        <v>3097</v>
      </c>
      <c r="F63" s="61">
        <v>3682</v>
      </c>
      <c r="G63" s="61">
        <v>4657</v>
      </c>
      <c r="H63" s="61">
        <v>6262</v>
      </c>
      <c r="I63" s="61">
        <v>7824</v>
      </c>
      <c r="J63" s="61">
        <v>9587</v>
      </c>
      <c r="K63" s="61">
        <v>11060</v>
      </c>
      <c r="L63" s="61">
        <v>12984</v>
      </c>
      <c r="M63" s="61">
        <v>14452</v>
      </c>
      <c r="N63" s="61">
        <v>16694</v>
      </c>
      <c r="O63" s="65">
        <v>17777</v>
      </c>
      <c r="P63" s="65">
        <v>20164</v>
      </c>
      <c r="Q63" s="65">
        <v>24255</v>
      </c>
      <c r="R63" s="65">
        <v>23621</v>
      </c>
      <c r="S63" s="65">
        <v>23995</v>
      </c>
      <c r="T63" s="65">
        <v>23827</v>
      </c>
      <c r="U63" s="65">
        <v>25066</v>
      </c>
      <c r="V63" s="65">
        <v>25460</v>
      </c>
      <c r="W63" s="77">
        <v>27650</v>
      </c>
      <c r="X63" s="77">
        <v>31941</v>
      </c>
    </row>
    <row r="64" spans="1:24" s="112" customFormat="1" x14ac:dyDescent="0.45">
      <c r="A64" s="57" t="s">
        <v>90</v>
      </c>
      <c r="B64" s="61">
        <v>1140</v>
      </c>
      <c r="C64" s="61">
        <v>1553</v>
      </c>
      <c r="D64" s="61">
        <v>2070</v>
      </c>
      <c r="E64" s="61">
        <v>2753</v>
      </c>
      <c r="F64" s="61">
        <v>3203</v>
      </c>
      <c r="G64" s="61">
        <v>3958</v>
      </c>
      <c r="H64" s="61">
        <v>5449</v>
      </c>
      <c r="I64" s="61">
        <v>6849</v>
      </c>
      <c r="J64" s="61">
        <v>8732</v>
      </c>
      <c r="K64" s="61">
        <v>9586</v>
      </c>
      <c r="L64" s="61">
        <v>11066</v>
      </c>
      <c r="M64" s="61">
        <v>12083</v>
      </c>
      <c r="N64" s="61">
        <v>13759</v>
      </c>
      <c r="O64" s="65">
        <v>14788</v>
      </c>
      <c r="P64" s="65">
        <v>16381</v>
      </c>
      <c r="Q64" s="65">
        <v>18141</v>
      </c>
      <c r="R64" s="65">
        <v>17646</v>
      </c>
      <c r="S64" s="65">
        <v>17952</v>
      </c>
      <c r="T64" s="65">
        <v>18462</v>
      </c>
      <c r="U64" s="65">
        <v>20162</v>
      </c>
      <c r="V64" s="65">
        <v>21164</v>
      </c>
      <c r="W64" s="77">
        <v>23619</v>
      </c>
      <c r="X64" s="77">
        <v>27213</v>
      </c>
    </row>
    <row r="65" spans="1:24" s="112" customFormat="1" x14ac:dyDescent="0.45">
      <c r="A65" s="57" t="s">
        <v>91</v>
      </c>
      <c r="B65" s="61">
        <v>2401</v>
      </c>
      <c r="C65" s="61">
        <v>3254</v>
      </c>
      <c r="D65" s="61">
        <v>4130</v>
      </c>
      <c r="E65" s="61">
        <v>5265</v>
      </c>
      <c r="F65" s="61">
        <v>6402</v>
      </c>
      <c r="G65" s="61">
        <v>8273</v>
      </c>
      <c r="H65" s="61">
        <v>11122</v>
      </c>
      <c r="I65" s="61">
        <v>13691</v>
      </c>
      <c r="J65" s="61">
        <v>16398</v>
      </c>
      <c r="K65" s="61">
        <v>17975</v>
      </c>
      <c r="L65" s="61">
        <v>19834</v>
      </c>
      <c r="M65" s="61">
        <v>21307</v>
      </c>
      <c r="N65" s="61">
        <v>23329</v>
      </c>
      <c r="O65" s="65">
        <v>24953</v>
      </c>
      <c r="P65" s="65">
        <v>27245</v>
      </c>
      <c r="Q65" s="65">
        <v>31606</v>
      </c>
      <c r="R65" s="65">
        <v>27749</v>
      </c>
      <c r="S65" s="65">
        <v>28340</v>
      </c>
      <c r="T65" s="65">
        <v>28737</v>
      </c>
      <c r="U65" s="65">
        <v>30618</v>
      </c>
      <c r="V65" s="65">
        <v>30237</v>
      </c>
      <c r="W65" s="77">
        <v>32747</v>
      </c>
      <c r="X65" s="77">
        <v>37253</v>
      </c>
    </row>
    <row r="66" spans="1:24" s="112" customFormat="1" x14ac:dyDescent="0.45">
      <c r="A66" s="57" t="s">
        <v>92</v>
      </c>
      <c r="B66" s="61">
        <v>1359</v>
      </c>
      <c r="C66" s="61">
        <v>1831</v>
      </c>
      <c r="D66" s="61">
        <v>2517</v>
      </c>
      <c r="E66" s="61">
        <v>3101</v>
      </c>
      <c r="F66" s="61">
        <v>3787</v>
      </c>
      <c r="G66" s="61">
        <v>4644</v>
      </c>
      <c r="H66" s="61">
        <v>5886</v>
      </c>
      <c r="I66" s="61">
        <v>7407</v>
      </c>
      <c r="J66" s="61">
        <v>10370</v>
      </c>
      <c r="K66" s="61">
        <v>11245</v>
      </c>
      <c r="L66" s="61">
        <v>13331</v>
      </c>
      <c r="M66" s="61">
        <v>14675</v>
      </c>
      <c r="N66" s="61">
        <v>16733</v>
      </c>
      <c r="O66" s="65">
        <v>17364</v>
      </c>
      <c r="P66" s="65">
        <v>19647</v>
      </c>
      <c r="Q66" s="65">
        <v>21565</v>
      </c>
      <c r="R66" s="65">
        <v>21317</v>
      </c>
      <c r="S66" s="65">
        <v>21795</v>
      </c>
      <c r="T66" s="65">
        <v>22310</v>
      </c>
      <c r="U66" s="65">
        <v>23684</v>
      </c>
      <c r="V66" s="65">
        <v>24292</v>
      </c>
      <c r="W66" s="77">
        <v>26649</v>
      </c>
      <c r="X66" s="77">
        <v>32149</v>
      </c>
    </row>
    <row r="67" spans="1:24" s="112" customFormat="1" x14ac:dyDescent="0.45">
      <c r="A67" s="57" t="s">
        <v>93</v>
      </c>
      <c r="B67" s="61">
        <v>1718</v>
      </c>
      <c r="C67" s="61">
        <v>2407</v>
      </c>
      <c r="D67" s="61">
        <v>3215</v>
      </c>
      <c r="E67" s="61">
        <v>3999</v>
      </c>
      <c r="F67" s="61">
        <v>4791</v>
      </c>
      <c r="G67" s="61">
        <v>6057</v>
      </c>
      <c r="H67" s="61">
        <v>8049</v>
      </c>
      <c r="I67" s="61">
        <v>10172</v>
      </c>
      <c r="J67" s="61">
        <v>13078</v>
      </c>
      <c r="K67" s="61">
        <v>14491</v>
      </c>
      <c r="L67" s="61">
        <v>16477</v>
      </c>
      <c r="M67" s="61">
        <v>18337</v>
      </c>
      <c r="N67" s="61">
        <v>21732</v>
      </c>
      <c r="O67" s="65">
        <v>24364</v>
      </c>
      <c r="P67" s="65">
        <v>27049</v>
      </c>
      <c r="Q67" s="65">
        <v>30003</v>
      </c>
      <c r="R67" s="65">
        <v>30057</v>
      </c>
      <c r="S67" s="65">
        <v>30326</v>
      </c>
      <c r="T67" s="65">
        <v>31416</v>
      </c>
      <c r="U67" s="65">
        <v>33874</v>
      </c>
      <c r="V67" s="65">
        <v>33814</v>
      </c>
      <c r="W67" s="77">
        <v>37524</v>
      </c>
      <c r="X67" s="77">
        <v>43220</v>
      </c>
    </row>
    <row r="68" spans="1:24" s="112" customFormat="1" x14ac:dyDescent="0.45">
      <c r="A68" s="57" t="s">
        <v>94</v>
      </c>
      <c r="B68" s="61">
        <v>1451</v>
      </c>
      <c r="C68" s="61">
        <v>1927</v>
      </c>
      <c r="D68" s="61">
        <v>2482</v>
      </c>
      <c r="E68" s="61">
        <v>3144</v>
      </c>
      <c r="F68" s="61">
        <v>3910</v>
      </c>
      <c r="G68" s="61">
        <v>5122</v>
      </c>
      <c r="H68" s="61">
        <v>6326</v>
      </c>
      <c r="I68" s="61">
        <v>7914</v>
      </c>
      <c r="J68" s="61">
        <v>10508</v>
      </c>
      <c r="K68" s="61">
        <v>12008</v>
      </c>
      <c r="L68" s="61">
        <v>13557</v>
      </c>
      <c r="M68" s="61">
        <v>14892</v>
      </c>
      <c r="N68" s="61">
        <v>16542</v>
      </c>
      <c r="O68" s="65">
        <v>18390</v>
      </c>
      <c r="P68" s="65">
        <v>20700</v>
      </c>
      <c r="Q68" s="65">
        <v>22943</v>
      </c>
      <c r="R68" s="65">
        <v>22145</v>
      </c>
      <c r="S68" s="65">
        <v>22910</v>
      </c>
      <c r="T68" s="65">
        <v>23387</v>
      </c>
      <c r="U68" s="65">
        <v>24497</v>
      </c>
      <c r="V68" s="65">
        <v>24731</v>
      </c>
      <c r="W68" s="77">
        <v>26518</v>
      </c>
      <c r="X68" s="77">
        <v>30334</v>
      </c>
    </row>
    <row r="69" spans="1:24" s="112" customFormat="1" x14ac:dyDescent="0.45">
      <c r="A69" s="57" t="s">
        <v>95</v>
      </c>
      <c r="B69" s="61">
        <v>1260</v>
      </c>
      <c r="C69" s="61">
        <v>1708</v>
      </c>
      <c r="D69" s="61">
        <v>2221</v>
      </c>
      <c r="E69" s="61">
        <v>2761</v>
      </c>
      <c r="F69" s="61">
        <v>3406</v>
      </c>
      <c r="G69" s="61">
        <v>4355</v>
      </c>
      <c r="H69" s="61">
        <v>5603</v>
      </c>
      <c r="I69" s="61">
        <v>7908</v>
      </c>
      <c r="J69" s="61">
        <v>10044</v>
      </c>
      <c r="K69" s="61">
        <v>11416</v>
      </c>
      <c r="L69" s="61">
        <v>12920</v>
      </c>
      <c r="M69" s="61">
        <v>14171</v>
      </c>
      <c r="N69" s="61">
        <v>15924</v>
      </c>
      <c r="O69" s="65">
        <v>16804</v>
      </c>
      <c r="P69" s="65">
        <v>18721</v>
      </c>
      <c r="Q69" s="65">
        <v>21453</v>
      </c>
      <c r="R69" s="65">
        <v>20628</v>
      </c>
      <c r="S69" s="65">
        <v>21364</v>
      </c>
      <c r="T69" s="65">
        <v>21821</v>
      </c>
      <c r="U69" s="65">
        <v>22990</v>
      </c>
      <c r="V69" s="65">
        <v>24135</v>
      </c>
      <c r="W69" s="77">
        <v>26415</v>
      </c>
      <c r="X69" s="77">
        <v>30111</v>
      </c>
    </row>
    <row r="70" spans="1:24" s="112" customFormat="1" x14ac:dyDescent="0.45">
      <c r="A70" s="57" t="s">
        <v>96</v>
      </c>
      <c r="B70" s="61">
        <v>2605</v>
      </c>
      <c r="C70" s="61">
        <v>3263</v>
      </c>
      <c r="D70" s="61">
        <v>4270</v>
      </c>
      <c r="E70" s="61">
        <v>5778</v>
      </c>
      <c r="F70" s="61">
        <v>7137</v>
      </c>
      <c r="G70" s="61">
        <v>9264</v>
      </c>
      <c r="H70" s="61">
        <v>11383</v>
      </c>
      <c r="I70" s="61">
        <v>13779</v>
      </c>
      <c r="J70" s="61">
        <v>15564</v>
      </c>
      <c r="K70" s="61">
        <v>18021</v>
      </c>
      <c r="L70" s="61">
        <v>20223</v>
      </c>
      <c r="M70" s="61">
        <v>21756</v>
      </c>
      <c r="N70" s="61">
        <v>24696</v>
      </c>
      <c r="O70" s="65">
        <v>26341</v>
      </c>
      <c r="P70" s="65">
        <v>26356</v>
      </c>
      <c r="Q70" s="65">
        <v>27914</v>
      </c>
      <c r="R70" s="65">
        <v>26956</v>
      </c>
      <c r="S70" s="65">
        <v>27094</v>
      </c>
      <c r="T70" s="65">
        <v>28182</v>
      </c>
      <c r="U70" s="65">
        <v>29422</v>
      </c>
      <c r="V70" s="65">
        <v>29973</v>
      </c>
      <c r="W70" s="77">
        <v>32663</v>
      </c>
      <c r="X70" s="77">
        <v>37055</v>
      </c>
    </row>
    <row r="71" spans="1:24" s="112" customFormat="1" x14ac:dyDescent="0.45">
      <c r="A71" s="57" t="s">
        <v>97</v>
      </c>
      <c r="B71" s="61">
        <v>1540</v>
      </c>
      <c r="C71" s="61">
        <v>2035</v>
      </c>
      <c r="D71" s="61">
        <v>2621</v>
      </c>
      <c r="E71" s="61">
        <v>3340</v>
      </c>
      <c r="F71" s="61">
        <v>4006</v>
      </c>
      <c r="G71" s="61">
        <v>5056</v>
      </c>
      <c r="H71" s="61">
        <v>6182</v>
      </c>
      <c r="I71" s="61">
        <v>7320</v>
      </c>
      <c r="J71" s="61">
        <v>9156</v>
      </c>
      <c r="K71" s="61">
        <v>10485</v>
      </c>
      <c r="L71" s="61">
        <v>12147</v>
      </c>
      <c r="M71" s="61">
        <v>13097</v>
      </c>
      <c r="N71" s="61">
        <v>14280</v>
      </c>
      <c r="O71" s="65">
        <v>16292</v>
      </c>
      <c r="P71" s="65">
        <v>17786</v>
      </c>
      <c r="Q71" s="65">
        <v>20111</v>
      </c>
      <c r="R71" s="65">
        <v>19804</v>
      </c>
      <c r="S71" s="65">
        <v>20244</v>
      </c>
      <c r="T71" s="65">
        <v>21424</v>
      </c>
      <c r="U71" s="65">
        <v>22760</v>
      </c>
      <c r="V71" s="65">
        <v>24095</v>
      </c>
      <c r="W71" s="77">
        <v>26228</v>
      </c>
      <c r="X71" s="77">
        <v>28797</v>
      </c>
    </row>
    <row r="72" spans="1:24" s="112" customFormat="1" x14ac:dyDescent="0.45">
      <c r="A72" s="57" t="s">
        <v>98</v>
      </c>
      <c r="B72" s="61">
        <v>1277</v>
      </c>
      <c r="C72" s="61">
        <v>1717</v>
      </c>
      <c r="D72" s="61">
        <v>2379</v>
      </c>
      <c r="E72" s="61">
        <v>3060</v>
      </c>
      <c r="F72" s="61">
        <v>3660</v>
      </c>
      <c r="G72" s="61">
        <v>4576</v>
      </c>
      <c r="H72" s="61">
        <v>6137</v>
      </c>
      <c r="I72" s="61">
        <v>7762</v>
      </c>
      <c r="J72" s="61">
        <v>9728</v>
      </c>
      <c r="K72" s="61">
        <v>10763</v>
      </c>
      <c r="L72" s="61">
        <v>13132</v>
      </c>
      <c r="M72" s="61">
        <v>14312</v>
      </c>
      <c r="N72" s="61">
        <v>16375</v>
      </c>
      <c r="O72" s="65">
        <v>17857</v>
      </c>
      <c r="P72" s="65">
        <v>20565</v>
      </c>
      <c r="Q72" s="65">
        <v>22711</v>
      </c>
      <c r="R72" s="65">
        <v>22617</v>
      </c>
      <c r="S72" s="65">
        <v>23284</v>
      </c>
      <c r="T72" s="65">
        <v>22797</v>
      </c>
      <c r="U72" s="65">
        <v>23710</v>
      </c>
      <c r="V72" s="65">
        <v>24596</v>
      </c>
      <c r="W72" s="77">
        <v>26849</v>
      </c>
      <c r="X72" s="77">
        <v>31008</v>
      </c>
    </row>
    <row r="73" spans="1:24" s="112" customFormat="1" x14ac:dyDescent="0.45">
      <c r="A73" s="37" t="s">
        <v>143</v>
      </c>
      <c r="B73" s="63">
        <v>2744</v>
      </c>
      <c r="C73" s="63">
        <v>3820</v>
      </c>
      <c r="D73" s="63">
        <v>4791</v>
      </c>
      <c r="E73" s="63">
        <v>6117</v>
      </c>
      <c r="F73" s="63">
        <v>7444</v>
      </c>
      <c r="G73" s="63">
        <v>9581</v>
      </c>
      <c r="H73" s="63">
        <v>12170</v>
      </c>
      <c r="I73" s="63">
        <v>15222</v>
      </c>
      <c r="J73" s="63">
        <v>18952</v>
      </c>
      <c r="K73" s="63">
        <v>20073</v>
      </c>
      <c r="L73" s="63">
        <v>21832</v>
      </c>
      <c r="M73" s="63">
        <v>23908</v>
      </c>
      <c r="N73" s="63">
        <v>26304</v>
      </c>
      <c r="O73" s="66">
        <v>28719</v>
      </c>
      <c r="P73" s="66">
        <v>29997</v>
      </c>
      <c r="Q73" s="66">
        <v>32726</v>
      </c>
      <c r="R73" s="66">
        <v>32907</v>
      </c>
      <c r="S73" s="66">
        <v>33643</v>
      </c>
      <c r="T73" s="66">
        <v>35095</v>
      </c>
      <c r="U73" s="66">
        <v>37038</v>
      </c>
      <c r="V73" s="66">
        <v>37351</v>
      </c>
      <c r="W73" s="78">
        <v>40219</v>
      </c>
      <c r="X73" s="78">
        <v>45544</v>
      </c>
    </row>
    <row r="74" spans="1:24" s="112" customFormat="1" x14ac:dyDescent="0.45">
      <c r="A74" s="57" t="s">
        <v>99</v>
      </c>
      <c r="B74" s="61">
        <v>1342</v>
      </c>
      <c r="C74" s="61">
        <v>1785</v>
      </c>
      <c r="D74" s="61">
        <v>2419</v>
      </c>
      <c r="E74" s="61">
        <v>2874</v>
      </c>
      <c r="F74" s="61">
        <v>3884</v>
      </c>
      <c r="G74" s="61">
        <v>4800</v>
      </c>
      <c r="H74" s="61">
        <v>6677</v>
      </c>
      <c r="I74" s="61">
        <v>8701</v>
      </c>
      <c r="J74" s="61">
        <v>11445</v>
      </c>
      <c r="K74" s="61">
        <v>12153</v>
      </c>
      <c r="L74" s="61">
        <v>13499</v>
      </c>
      <c r="M74" s="61">
        <v>14353</v>
      </c>
      <c r="N74" s="61">
        <v>16129</v>
      </c>
      <c r="O74" s="65">
        <v>17076</v>
      </c>
      <c r="P74" s="65">
        <v>18315</v>
      </c>
      <c r="Q74" s="65">
        <v>20310</v>
      </c>
      <c r="R74" s="65">
        <v>20175</v>
      </c>
      <c r="S74" s="65">
        <v>20660</v>
      </c>
      <c r="T74" s="65">
        <v>20335</v>
      </c>
      <c r="U74" s="65">
        <v>21304</v>
      </c>
      <c r="V74" s="65">
        <v>21865</v>
      </c>
      <c r="W74" s="77">
        <v>23747</v>
      </c>
      <c r="X74" s="77">
        <v>28401</v>
      </c>
    </row>
    <row r="75" spans="1:24" s="112" customFormat="1" x14ac:dyDescent="0.45">
      <c r="A75" s="57" t="s">
        <v>100</v>
      </c>
      <c r="B75" s="61">
        <v>2140</v>
      </c>
      <c r="C75" s="61">
        <v>2994</v>
      </c>
      <c r="D75" s="61">
        <v>3954</v>
      </c>
      <c r="E75" s="61">
        <v>5286</v>
      </c>
      <c r="F75" s="61">
        <v>6780</v>
      </c>
      <c r="G75" s="61">
        <v>9022</v>
      </c>
      <c r="H75" s="61">
        <v>11168</v>
      </c>
      <c r="I75" s="61">
        <v>14482</v>
      </c>
      <c r="J75" s="61">
        <v>17481</v>
      </c>
      <c r="K75" s="61">
        <v>19723</v>
      </c>
      <c r="L75" s="61">
        <v>22194</v>
      </c>
      <c r="M75" s="61">
        <v>24893</v>
      </c>
      <c r="N75" s="61">
        <v>27852</v>
      </c>
      <c r="O75" s="65">
        <v>30459</v>
      </c>
      <c r="P75" s="65">
        <v>31538</v>
      </c>
      <c r="Q75" s="65">
        <v>34113</v>
      </c>
      <c r="R75" s="65">
        <v>34718</v>
      </c>
      <c r="S75" s="65">
        <v>35210</v>
      </c>
      <c r="T75" s="65">
        <v>36737</v>
      </c>
      <c r="U75" s="65">
        <v>39095</v>
      </c>
      <c r="V75" s="65">
        <v>37447</v>
      </c>
      <c r="W75" s="77">
        <v>40275</v>
      </c>
      <c r="X75" s="77">
        <v>46187</v>
      </c>
    </row>
    <row r="76" spans="1:24" s="112" customFormat="1" x14ac:dyDescent="0.45">
      <c r="A76" s="57" t="s">
        <v>101</v>
      </c>
      <c r="B76" s="61">
        <v>4935</v>
      </c>
      <c r="C76" s="61">
        <v>7109</v>
      </c>
      <c r="D76" s="61">
        <v>8559</v>
      </c>
      <c r="E76" s="61">
        <v>10569</v>
      </c>
      <c r="F76" s="61">
        <v>12242</v>
      </c>
      <c r="G76" s="61">
        <v>14983</v>
      </c>
      <c r="H76" s="61">
        <v>18813</v>
      </c>
      <c r="I76" s="61">
        <v>22795</v>
      </c>
      <c r="J76" s="61">
        <v>27984</v>
      </c>
      <c r="K76" s="61">
        <v>27719</v>
      </c>
      <c r="L76" s="61">
        <v>28757</v>
      </c>
      <c r="M76" s="61">
        <v>30706</v>
      </c>
      <c r="N76" s="61">
        <v>33473</v>
      </c>
      <c r="O76" s="65">
        <v>36167</v>
      </c>
      <c r="P76" s="65">
        <v>37783</v>
      </c>
      <c r="Q76" s="65">
        <v>41893</v>
      </c>
      <c r="R76" s="65">
        <v>42657</v>
      </c>
      <c r="S76" s="65">
        <v>44241</v>
      </c>
      <c r="T76" s="65">
        <v>46584</v>
      </c>
      <c r="U76" s="65">
        <v>48933</v>
      </c>
      <c r="V76" s="65">
        <v>50440</v>
      </c>
      <c r="W76" s="77">
        <v>53381</v>
      </c>
      <c r="X76" s="77">
        <v>59348</v>
      </c>
    </row>
    <row r="77" spans="1:24" s="112" customFormat="1" x14ac:dyDescent="0.45">
      <c r="A77" s="64" t="s">
        <v>62</v>
      </c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5"/>
      <c r="P77" s="65"/>
      <c r="Q77" s="65"/>
      <c r="R77" s="65"/>
      <c r="S77" s="65"/>
      <c r="T77" s="65"/>
      <c r="U77" s="65"/>
      <c r="V77" s="65"/>
      <c r="W77" s="77"/>
      <c r="X77" s="77"/>
    </row>
    <row r="78" spans="1:24" s="112" customFormat="1" x14ac:dyDescent="0.45">
      <c r="A78" s="43" t="s">
        <v>144</v>
      </c>
      <c r="B78" s="61">
        <v>6627</v>
      </c>
      <c r="C78" s="61">
        <v>9594</v>
      </c>
      <c r="D78" s="61">
        <v>10846</v>
      </c>
      <c r="E78" s="61">
        <v>12905</v>
      </c>
      <c r="F78" s="61">
        <v>15022</v>
      </c>
      <c r="G78" s="61">
        <v>18115</v>
      </c>
      <c r="H78" s="61">
        <v>22482</v>
      </c>
      <c r="I78" s="61">
        <v>27358</v>
      </c>
      <c r="J78" s="61">
        <v>33197</v>
      </c>
      <c r="K78" s="61">
        <v>32197</v>
      </c>
      <c r="L78" s="61">
        <v>32385</v>
      </c>
      <c r="M78" s="61">
        <v>33926</v>
      </c>
      <c r="N78" s="61">
        <v>36345</v>
      </c>
      <c r="O78" s="65">
        <v>39882</v>
      </c>
      <c r="P78" s="65">
        <v>40811</v>
      </c>
      <c r="Q78" s="65">
        <v>46221</v>
      </c>
      <c r="R78" s="65">
        <v>46934</v>
      </c>
      <c r="S78" s="65">
        <v>48834</v>
      </c>
      <c r="T78" s="65">
        <v>50831</v>
      </c>
      <c r="U78" s="65">
        <v>53493</v>
      </c>
      <c r="V78" s="65">
        <v>54588</v>
      </c>
      <c r="W78" s="77">
        <v>57012</v>
      </c>
      <c r="X78" s="77">
        <v>63454</v>
      </c>
    </row>
    <row r="79" spans="1:24" s="112" customFormat="1" x14ac:dyDescent="0.45">
      <c r="A79" s="43" t="s">
        <v>133</v>
      </c>
      <c r="B79" s="61">
        <v>7563</v>
      </c>
      <c r="C79" s="61">
        <v>10733</v>
      </c>
      <c r="D79" s="61">
        <v>13298</v>
      </c>
      <c r="E79" s="61">
        <v>16027</v>
      </c>
      <c r="F79" s="61">
        <v>19107</v>
      </c>
      <c r="G79" s="61">
        <v>22231</v>
      </c>
      <c r="H79" s="61">
        <v>27665</v>
      </c>
      <c r="I79" s="61">
        <v>32590</v>
      </c>
      <c r="J79" s="61">
        <v>39569</v>
      </c>
      <c r="K79" s="61">
        <v>40196</v>
      </c>
      <c r="L79" s="61">
        <v>43367</v>
      </c>
      <c r="M79" s="61">
        <v>46785</v>
      </c>
      <c r="N79" s="61">
        <v>52585</v>
      </c>
      <c r="O79" s="65">
        <v>58829</v>
      </c>
      <c r="P79" s="65">
        <v>62020</v>
      </c>
      <c r="Q79" s="65">
        <v>67624</v>
      </c>
      <c r="R79" s="65">
        <v>72358</v>
      </c>
      <c r="S79" s="65">
        <v>76027</v>
      </c>
      <c r="T79" s="65">
        <v>79543</v>
      </c>
      <c r="U79" s="65">
        <v>84273</v>
      </c>
      <c r="V79" s="65">
        <v>90130</v>
      </c>
      <c r="W79" s="77">
        <v>96814</v>
      </c>
      <c r="X79" s="77">
        <v>116639</v>
      </c>
    </row>
    <row r="80" spans="1:24" s="112" customFormat="1" x14ac:dyDescent="0.45">
      <c r="A80" s="43" t="s">
        <v>102</v>
      </c>
      <c r="B80" s="61"/>
      <c r="C80" s="61"/>
      <c r="D80" s="61"/>
      <c r="E80" s="61"/>
      <c r="F80" s="61"/>
      <c r="G80" s="61"/>
      <c r="H80" s="61"/>
      <c r="I80" s="61"/>
      <c r="J80" s="65"/>
      <c r="K80" s="61">
        <v>17706</v>
      </c>
      <c r="L80" s="61">
        <v>18885</v>
      </c>
      <c r="M80" s="61">
        <v>20707</v>
      </c>
      <c r="N80" s="61">
        <v>22682</v>
      </c>
      <c r="O80" s="65">
        <v>23169</v>
      </c>
      <c r="P80" s="65">
        <v>25142</v>
      </c>
      <c r="Q80" s="65">
        <v>27448</v>
      </c>
      <c r="R80" s="65">
        <v>27044</v>
      </c>
      <c r="S80" s="65">
        <v>27672</v>
      </c>
      <c r="T80" s="65">
        <v>30117</v>
      </c>
      <c r="U80" s="65">
        <v>31394</v>
      </c>
      <c r="V80" s="65">
        <v>31851</v>
      </c>
      <c r="W80" s="77">
        <v>33983</v>
      </c>
      <c r="X80" s="77">
        <v>36682</v>
      </c>
    </row>
    <row r="81" spans="1:24" s="112" customFormat="1" x14ac:dyDescent="0.45">
      <c r="A81" s="57" t="s">
        <v>103</v>
      </c>
      <c r="B81" s="61">
        <v>1969</v>
      </c>
      <c r="C81" s="61">
        <v>2500</v>
      </c>
      <c r="D81" s="61">
        <v>3108</v>
      </c>
      <c r="E81" s="61">
        <v>4001</v>
      </c>
      <c r="F81" s="61">
        <v>4829</v>
      </c>
      <c r="G81" s="61">
        <v>6554</v>
      </c>
      <c r="H81" s="61">
        <v>8655</v>
      </c>
      <c r="I81" s="61">
        <v>10700</v>
      </c>
      <c r="J81" s="61">
        <v>14120</v>
      </c>
      <c r="K81" s="61">
        <v>15215</v>
      </c>
      <c r="L81" s="61">
        <v>16821</v>
      </c>
      <c r="M81" s="61">
        <v>18460</v>
      </c>
      <c r="N81" s="61">
        <v>19816</v>
      </c>
      <c r="O81" s="65">
        <v>21971</v>
      </c>
      <c r="P81" s="65">
        <v>23070</v>
      </c>
      <c r="Q81" s="65">
        <v>24654</v>
      </c>
      <c r="R81" s="65">
        <v>23657</v>
      </c>
      <c r="S81" s="65">
        <v>23719</v>
      </c>
      <c r="T81" s="65">
        <v>24392</v>
      </c>
      <c r="U81" s="65">
        <v>25432</v>
      </c>
      <c r="V81" s="65">
        <v>26647</v>
      </c>
      <c r="W81" s="77">
        <v>29498</v>
      </c>
      <c r="X81" s="77">
        <v>33071</v>
      </c>
    </row>
    <row r="82" spans="1:24" s="112" customFormat="1" x14ac:dyDescent="0.45">
      <c r="A82" s="37" t="s">
        <v>145</v>
      </c>
      <c r="B82" s="63">
        <v>1933</v>
      </c>
      <c r="C82" s="63">
        <v>2576</v>
      </c>
      <c r="D82" s="63">
        <v>3373</v>
      </c>
      <c r="E82" s="63">
        <v>4357</v>
      </c>
      <c r="F82" s="63">
        <v>5289</v>
      </c>
      <c r="G82" s="63">
        <v>6731</v>
      </c>
      <c r="H82" s="63">
        <v>8434</v>
      </c>
      <c r="I82" s="63">
        <v>10414</v>
      </c>
      <c r="J82" s="63">
        <v>13045</v>
      </c>
      <c r="K82" s="63">
        <v>13714</v>
      </c>
      <c r="L82" s="63">
        <v>15007</v>
      </c>
      <c r="M82" s="63">
        <v>16568</v>
      </c>
      <c r="N82" s="63">
        <v>18474</v>
      </c>
      <c r="O82" s="66">
        <v>20108</v>
      </c>
      <c r="P82" s="66">
        <v>21256</v>
      </c>
      <c r="Q82" s="66">
        <v>23535</v>
      </c>
      <c r="R82" s="66">
        <v>23815</v>
      </c>
      <c r="S82" s="66">
        <v>24532</v>
      </c>
      <c r="T82" s="66">
        <v>25665</v>
      </c>
      <c r="U82" s="66">
        <v>27217</v>
      </c>
      <c r="V82" s="66">
        <v>27999</v>
      </c>
      <c r="W82" s="78">
        <v>30770</v>
      </c>
      <c r="X82" s="78">
        <v>35548</v>
      </c>
    </row>
    <row r="83" spans="1:24" s="112" customFormat="1" x14ac:dyDescent="0.45">
      <c r="A83" s="57" t="s">
        <v>104</v>
      </c>
      <c r="B83" s="61">
        <v>1182</v>
      </c>
      <c r="C83" s="61">
        <v>1620</v>
      </c>
      <c r="D83" s="61">
        <v>2355</v>
      </c>
      <c r="E83" s="61">
        <v>2881</v>
      </c>
      <c r="F83" s="61">
        <v>3439</v>
      </c>
      <c r="G83" s="61">
        <v>4381</v>
      </c>
      <c r="H83" s="61">
        <v>5557</v>
      </c>
      <c r="I83" s="61">
        <v>7067</v>
      </c>
      <c r="J83" s="61">
        <v>10385</v>
      </c>
      <c r="K83" s="61">
        <v>11081</v>
      </c>
      <c r="L83" s="61">
        <v>13536</v>
      </c>
      <c r="M83" s="61">
        <v>13837</v>
      </c>
      <c r="N83" s="61">
        <v>14283</v>
      </c>
      <c r="O83" s="65">
        <v>14669</v>
      </c>
      <c r="P83" s="65">
        <v>16958</v>
      </c>
      <c r="Q83" s="65">
        <v>17872</v>
      </c>
      <c r="R83" s="65">
        <v>17933</v>
      </c>
      <c r="S83" s="65">
        <v>18584</v>
      </c>
      <c r="T83" s="65">
        <v>19503</v>
      </c>
      <c r="U83" s="65">
        <v>20256</v>
      </c>
      <c r="V83" s="65">
        <v>21683</v>
      </c>
      <c r="W83" s="77">
        <v>23798</v>
      </c>
      <c r="X83" s="77">
        <v>27940</v>
      </c>
    </row>
    <row r="84" spans="1:24" s="112" customFormat="1" x14ac:dyDescent="0.45">
      <c r="A84" s="57" t="s">
        <v>106</v>
      </c>
      <c r="B84" s="61">
        <v>1168</v>
      </c>
      <c r="C84" s="61">
        <v>1638</v>
      </c>
      <c r="D84" s="61">
        <v>2402</v>
      </c>
      <c r="E84" s="61">
        <v>2880</v>
      </c>
      <c r="F84" s="61">
        <v>3414</v>
      </c>
      <c r="G84" s="61">
        <v>4162</v>
      </c>
      <c r="H84" s="61">
        <v>4820</v>
      </c>
      <c r="I84" s="61">
        <v>5959</v>
      </c>
      <c r="J84" s="61">
        <v>8084</v>
      </c>
      <c r="K84" s="61">
        <v>10042</v>
      </c>
      <c r="L84" s="61">
        <v>10160</v>
      </c>
      <c r="M84" s="61">
        <v>10963</v>
      </c>
      <c r="N84" s="61">
        <v>12014</v>
      </c>
      <c r="O84" s="65">
        <v>13559</v>
      </c>
      <c r="P84" s="65">
        <v>13887</v>
      </c>
      <c r="Q84" s="65">
        <v>15572</v>
      </c>
      <c r="R84" s="65">
        <v>14963</v>
      </c>
      <c r="S84" s="65">
        <v>15011</v>
      </c>
      <c r="T84" s="65">
        <v>15610</v>
      </c>
      <c r="U84" s="65">
        <v>16618</v>
      </c>
      <c r="V84" s="65">
        <v>18975</v>
      </c>
      <c r="W84" s="77">
        <v>20652</v>
      </c>
      <c r="X84" s="77">
        <v>23049</v>
      </c>
    </row>
    <row r="85" spans="1:24" s="112" customFormat="1" x14ac:dyDescent="0.45">
      <c r="A85" s="57" t="s">
        <v>107</v>
      </c>
      <c r="B85" s="61">
        <v>1904</v>
      </c>
      <c r="C85" s="61">
        <v>2476</v>
      </c>
      <c r="D85" s="61">
        <v>3144</v>
      </c>
      <c r="E85" s="61">
        <v>3770</v>
      </c>
      <c r="F85" s="61">
        <v>4458</v>
      </c>
      <c r="G85" s="61">
        <v>5177</v>
      </c>
      <c r="H85" s="61">
        <v>6425</v>
      </c>
      <c r="I85" s="61">
        <v>8067</v>
      </c>
      <c r="J85" s="61">
        <v>10304</v>
      </c>
      <c r="K85" s="61">
        <v>10706</v>
      </c>
      <c r="L85" s="61">
        <v>12806</v>
      </c>
      <c r="M85" s="61">
        <v>14223</v>
      </c>
      <c r="N85" s="61">
        <v>16012</v>
      </c>
      <c r="O85" s="65">
        <v>16649</v>
      </c>
      <c r="P85" s="65">
        <v>17654</v>
      </c>
      <c r="Q85" s="65">
        <v>19116</v>
      </c>
      <c r="R85" s="65">
        <v>19625</v>
      </c>
      <c r="S85" s="65">
        <v>20251</v>
      </c>
      <c r="T85" s="65">
        <v>21571</v>
      </c>
      <c r="U85" s="65">
        <v>22691</v>
      </c>
      <c r="V85" s="65">
        <v>23843</v>
      </c>
      <c r="W85" s="77">
        <v>26068</v>
      </c>
      <c r="X85" s="77">
        <v>28963</v>
      </c>
    </row>
    <row r="86" spans="1:24" s="112" customFormat="1" x14ac:dyDescent="0.45">
      <c r="A86" s="57" t="s">
        <v>108</v>
      </c>
      <c r="B86" s="61">
        <v>1224</v>
      </c>
      <c r="C86" s="61">
        <v>1691</v>
      </c>
      <c r="D86" s="61">
        <v>2194</v>
      </c>
      <c r="E86" s="61">
        <v>2901</v>
      </c>
      <c r="F86" s="61">
        <v>3521</v>
      </c>
      <c r="G86" s="61">
        <v>4640</v>
      </c>
      <c r="H86" s="61">
        <v>6369</v>
      </c>
      <c r="I86" s="61">
        <v>7597</v>
      </c>
      <c r="J86" s="61">
        <v>9974</v>
      </c>
      <c r="K86" s="61">
        <v>9868</v>
      </c>
      <c r="L86" s="61">
        <v>11029</v>
      </c>
      <c r="M86" s="61">
        <v>12500</v>
      </c>
      <c r="N86" s="61">
        <v>13617</v>
      </c>
      <c r="O86" s="65">
        <v>15896</v>
      </c>
      <c r="P86" s="65">
        <v>18291</v>
      </c>
      <c r="Q86" s="65">
        <v>20860</v>
      </c>
      <c r="R86" s="65">
        <v>21256</v>
      </c>
      <c r="S86" s="65">
        <v>22139</v>
      </c>
      <c r="T86" s="65">
        <v>22882</v>
      </c>
      <c r="U86" s="65">
        <v>23993</v>
      </c>
      <c r="V86" s="65">
        <v>23917</v>
      </c>
      <c r="W86" s="77">
        <v>26010</v>
      </c>
      <c r="X86" s="77">
        <v>31145</v>
      </c>
    </row>
    <row r="87" spans="1:24" s="112" customFormat="1" x14ac:dyDescent="0.45">
      <c r="A87" s="57" t="s">
        <v>109</v>
      </c>
      <c r="B87" s="61">
        <v>2773</v>
      </c>
      <c r="C87" s="61">
        <v>3572</v>
      </c>
      <c r="D87" s="61">
        <v>4346</v>
      </c>
      <c r="E87" s="61">
        <v>5518</v>
      </c>
      <c r="F87" s="61">
        <v>6445</v>
      </c>
      <c r="G87" s="61">
        <v>7790</v>
      </c>
      <c r="H87" s="61">
        <v>9784</v>
      </c>
      <c r="I87" s="61">
        <v>12880</v>
      </c>
      <c r="J87" s="61">
        <v>15909</v>
      </c>
      <c r="K87" s="61">
        <v>17009</v>
      </c>
      <c r="L87" s="61">
        <v>18262</v>
      </c>
      <c r="M87" s="61">
        <v>20145</v>
      </c>
      <c r="N87" s="61">
        <v>22524</v>
      </c>
      <c r="O87" s="65">
        <v>24258</v>
      </c>
      <c r="P87" s="65">
        <v>24392</v>
      </c>
      <c r="Q87" s="65">
        <v>27053</v>
      </c>
      <c r="R87" s="65">
        <v>27885</v>
      </c>
      <c r="S87" s="65">
        <v>28819</v>
      </c>
      <c r="T87" s="65">
        <v>30023</v>
      </c>
      <c r="U87" s="65">
        <v>31755</v>
      </c>
      <c r="V87" s="65">
        <v>32872</v>
      </c>
      <c r="W87" s="77">
        <v>36090</v>
      </c>
      <c r="X87" s="77">
        <v>41782</v>
      </c>
    </row>
    <row r="88" spans="1:24" s="112" customFormat="1" x14ac:dyDescent="0.45">
      <c r="A88" s="57" t="s">
        <v>110</v>
      </c>
      <c r="B88" s="61">
        <v>2374</v>
      </c>
      <c r="C88" s="61">
        <v>2879</v>
      </c>
      <c r="D88" s="61">
        <v>3610</v>
      </c>
      <c r="E88" s="61">
        <v>4557</v>
      </c>
      <c r="F88" s="61">
        <v>5450</v>
      </c>
      <c r="G88" s="61">
        <v>7119</v>
      </c>
      <c r="H88" s="61">
        <v>8826</v>
      </c>
      <c r="I88" s="61">
        <v>10280</v>
      </c>
      <c r="J88" s="61">
        <v>13169</v>
      </c>
      <c r="K88" s="61">
        <v>13910</v>
      </c>
      <c r="L88" s="61">
        <v>15110</v>
      </c>
      <c r="M88" s="61">
        <v>16017</v>
      </c>
      <c r="N88" s="61">
        <v>17820</v>
      </c>
      <c r="O88" s="65">
        <v>18843</v>
      </c>
      <c r="P88" s="65">
        <v>19617</v>
      </c>
      <c r="Q88" s="65">
        <v>21753</v>
      </c>
      <c r="R88" s="65">
        <v>22510</v>
      </c>
      <c r="S88" s="65">
        <v>23507</v>
      </c>
      <c r="T88" s="65">
        <v>24500</v>
      </c>
      <c r="U88" s="65">
        <v>26355</v>
      </c>
      <c r="V88" s="65">
        <v>27577</v>
      </c>
      <c r="W88" s="77">
        <v>30346</v>
      </c>
      <c r="X88" s="77">
        <v>35040</v>
      </c>
    </row>
    <row r="89" spans="1:24" s="112" customFormat="1" x14ac:dyDescent="0.45">
      <c r="A89" s="57" t="s">
        <v>111</v>
      </c>
      <c r="B89" s="61">
        <v>2276</v>
      </c>
      <c r="C89" s="61">
        <v>3086</v>
      </c>
      <c r="D89" s="61">
        <v>3994</v>
      </c>
      <c r="E89" s="61">
        <v>4915</v>
      </c>
      <c r="F89" s="61">
        <v>6196</v>
      </c>
      <c r="G89" s="61">
        <v>7889</v>
      </c>
      <c r="H89" s="61">
        <v>9566</v>
      </c>
      <c r="I89" s="61">
        <v>11876</v>
      </c>
      <c r="J89" s="61">
        <v>14670</v>
      </c>
      <c r="K89" s="61">
        <v>13736</v>
      </c>
      <c r="L89" s="61">
        <v>15341</v>
      </c>
      <c r="M89" s="61">
        <v>16666</v>
      </c>
      <c r="N89" s="61">
        <v>18511</v>
      </c>
      <c r="O89" s="65">
        <v>19328</v>
      </c>
      <c r="P89" s="65">
        <v>19851</v>
      </c>
      <c r="Q89" s="65">
        <v>21879</v>
      </c>
      <c r="R89" s="65">
        <v>21345</v>
      </c>
      <c r="S89" s="65">
        <v>22141</v>
      </c>
      <c r="T89" s="65">
        <v>23175</v>
      </c>
      <c r="U89" s="65">
        <v>24890</v>
      </c>
      <c r="V89" s="65">
        <v>25441</v>
      </c>
      <c r="W89" s="77">
        <v>28048</v>
      </c>
      <c r="X89" s="77">
        <v>32627</v>
      </c>
    </row>
    <row r="90" spans="1:24" s="112" customFormat="1" x14ac:dyDescent="0.45">
      <c r="A90" s="57" t="s">
        <v>112</v>
      </c>
      <c r="B90" s="61">
        <v>1608</v>
      </c>
      <c r="C90" s="61">
        <v>2140</v>
      </c>
      <c r="D90" s="61">
        <v>2933</v>
      </c>
      <c r="E90" s="61">
        <v>3892</v>
      </c>
      <c r="F90" s="61">
        <v>4964</v>
      </c>
      <c r="G90" s="61">
        <v>6639</v>
      </c>
      <c r="H90" s="61">
        <v>8381</v>
      </c>
      <c r="I90" s="61">
        <v>10290</v>
      </c>
      <c r="J90" s="61">
        <v>13040</v>
      </c>
      <c r="K90" s="61">
        <v>15118</v>
      </c>
      <c r="L90" s="61">
        <v>16276</v>
      </c>
      <c r="M90" s="61">
        <v>18244</v>
      </c>
      <c r="N90" s="61">
        <v>20728</v>
      </c>
      <c r="O90" s="65">
        <v>22616</v>
      </c>
      <c r="P90" s="65">
        <v>23379</v>
      </c>
      <c r="Q90" s="65">
        <v>25541</v>
      </c>
      <c r="R90" s="65">
        <v>26783</v>
      </c>
      <c r="S90" s="65">
        <v>27698</v>
      </c>
      <c r="T90" s="65">
        <v>28871</v>
      </c>
      <c r="U90" s="65">
        <v>30566</v>
      </c>
      <c r="V90" s="65">
        <v>31606</v>
      </c>
      <c r="W90" s="77">
        <v>35261</v>
      </c>
      <c r="X90" s="77">
        <v>39845</v>
      </c>
    </row>
    <row r="91" spans="1:24" s="112" customFormat="1" x14ac:dyDescent="0.45">
      <c r="A91" s="57" t="s">
        <v>113</v>
      </c>
      <c r="B91" s="61">
        <v>1582</v>
      </c>
      <c r="C91" s="61">
        <v>2341</v>
      </c>
      <c r="D91" s="61">
        <v>3222</v>
      </c>
      <c r="E91" s="61">
        <v>4519</v>
      </c>
      <c r="F91" s="61">
        <v>5451</v>
      </c>
      <c r="G91" s="61">
        <v>6969</v>
      </c>
      <c r="H91" s="61">
        <v>9084</v>
      </c>
      <c r="I91" s="61">
        <v>11451</v>
      </c>
      <c r="J91" s="61">
        <v>13801</v>
      </c>
      <c r="K91" s="61">
        <v>14061</v>
      </c>
      <c r="L91" s="61">
        <v>15199</v>
      </c>
      <c r="M91" s="61">
        <v>17248</v>
      </c>
      <c r="N91" s="61">
        <v>19495</v>
      </c>
      <c r="O91" s="65">
        <v>20621</v>
      </c>
      <c r="P91" s="65">
        <v>23374</v>
      </c>
      <c r="Q91" s="65">
        <v>25283</v>
      </c>
      <c r="R91" s="65">
        <v>24713</v>
      </c>
      <c r="S91" s="65">
        <v>24707</v>
      </c>
      <c r="T91" s="65">
        <v>25434</v>
      </c>
      <c r="U91" s="65">
        <v>26970</v>
      </c>
      <c r="V91" s="65">
        <v>27377</v>
      </c>
      <c r="W91" s="77">
        <v>29972</v>
      </c>
      <c r="X91" s="77">
        <v>34747</v>
      </c>
    </row>
    <row r="92" spans="1:24" s="112" customFormat="1" x14ac:dyDescent="0.45">
      <c r="A92" s="57" t="s">
        <v>114</v>
      </c>
      <c r="B92" s="61">
        <v>2070</v>
      </c>
      <c r="C92" s="61">
        <v>2851</v>
      </c>
      <c r="D92" s="61">
        <v>3954</v>
      </c>
      <c r="E92" s="61">
        <v>5415</v>
      </c>
      <c r="F92" s="61">
        <v>6502</v>
      </c>
      <c r="G92" s="61">
        <v>8142</v>
      </c>
      <c r="H92" s="61">
        <v>9992</v>
      </c>
      <c r="I92" s="61">
        <v>11998</v>
      </c>
      <c r="J92" s="61">
        <v>13584</v>
      </c>
      <c r="K92" s="61">
        <v>13918</v>
      </c>
      <c r="L92" s="61">
        <v>15070</v>
      </c>
      <c r="M92" s="61">
        <v>16516</v>
      </c>
      <c r="N92" s="61">
        <v>18027</v>
      </c>
      <c r="O92" s="65">
        <v>22874</v>
      </c>
      <c r="P92" s="65">
        <v>24333</v>
      </c>
      <c r="Q92" s="65">
        <v>26827</v>
      </c>
      <c r="R92" s="65">
        <v>26165</v>
      </c>
      <c r="S92" s="65">
        <v>26697</v>
      </c>
      <c r="T92" s="65">
        <v>27296</v>
      </c>
      <c r="U92" s="65">
        <v>28381</v>
      </c>
      <c r="V92" s="65">
        <v>28871</v>
      </c>
      <c r="W92" s="77">
        <v>30976</v>
      </c>
      <c r="X92" s="77">
        <v>34766</v>
      </c>
    </row>
    <row r="93" spans="1:24" s="112" customFormat="1" x14ac:dyDescent="0.45">
      <c r="A93" s="37" t="s">
        <v>146</v>
      </c>
      <c r="B93" s="63">
        <v>2498</v>
      </c>
      <c r="C93" s="63">
        <v>3304</v>
      </c>
      <c r="D93" s="63">
        <v>4391</v>
      </c>
      <c r="E93" s="63">
        <v>5800</v>
      </c>
      <c r="F93" s="63">
        <v>7089</v>
      </c>
      <c r="G93" s="63">
        <v>8989</v>
      </c>
      <c r="H93" s="63">
        <v>11267</v>
      </c>
      <c r="I93" s="63">
        <v>13597</v>
      </c>
      <c r="J93" s="63">
        <v>15916</v>
      </c>
      <c r="K93" s="63">
        <v>18762</v>
      </c>
      <c r="L93" s="63">
        <v>20807</v>
      </c>
      <c r="M93" s="63">
        <v>22870</v>
      </c>
      <c r="N93" s="63">
        <v>25504</v>
      </c>
      <c r="O93" s="66">
        <v>28210</v>
      </c>
      <c r="P93" s="66">
        <v>31125</v>
      </c>
      <c r="Q93" s="66">
        <v>35019</v>
      </c>
      <c r="R93" s="66">
        <v>35785</v>
      </c>
      <c r="S93" s="66">
        <v>36947</v>
      </c>
      <c r="T93" s="66">
        <v>35518</v>
      </c>
      <c r="U93" s="66">
        <v>37962</v>
      </c>
      <c r="V93" s="66">
        <v>39086</v>
      </c>
      <c r="W93" s="78">
        <v>42455</v>
      </c>
      <c r="X93" s="78">
        <v>48613</v>
      </c>
    </row>
    <row r="94" spans="1:24" s="112" customFormat="1" x14ac:dyDescent="0.45">
      <c r="A94" s="57" t="s">
        <v>115</v>
      </c>
      <c r="B94" s="61">
        <v>1639</v>
      </c>
      <c r="C94" s="61">
        <v>2262</v>
      </c>
      <c r="D94" s="61">
        <v>3141</v>
      </c>
      <c r="E94" s="61">
        <v>3857</v>
      </c>
      <c r="F94" s="61">
        <v>4667</v>
      </c>
      <c r="G94" s="61">
        <v>6027</v>
      </c>
      <c r="H94" s="61">
        <v>6990</v>
      </c>
      <c r="I94" s="61">
        <v>8846</v>
      </c>
      <c r="J94" s="61">
        <v>11233</v>
      </c>
      <c r="K94" s="61">
        <v>12956</v>
      </c>
      <c r="L94" s="61">
        <v>14271</v>
      </c>
      <c r="M94" s="61">
        <v>15715</v>
      </c>
      <c r="N94" s="61">
        <v>17688</v>
      </c>
      <c r="O94" s="65">
        <v>18901</v>
      </c>
      <c r="P94" s="65">
        <v>20710</v>
      </c>
      <c r="Q94" s="65">
        <v>23858</v>
      </c>
      <c r="R94" s="65">
        <v>23723</v>
      </c>
      <c r="S94" s="65">
        <v>23860</v>
      </c>
      <c r="T94" s="65">
        <v>24105</v>
      </c>
      <c r="U94" s="65">
        <v>25302</v>
      </c>
      <c r="V94" s="65">
        <v>26222</v>
      </c>
      <c r="W94" s="77">
        <v>28314</v>
      </c>
      <c r="X94" s="77">
        <v>32823</v>
      </c>
    </row>
    <row r="95" spans="1:24" s="112" customFormat="1" x14ac:dyDescent="0.45">
      <c r="A95" s="57" t="s">
        <v>116</v>
      </c>
      <c r="B95" s="61">
        <v>3968</v>
      </c>
      <c r="C95" s="61">
        <v>5010</v>
      </c>
      <c r="D95" s="61">
        <v>6348</v>
      </c>
      <c r="E95" s="61">
        <v>8235</v>
      </c>
      <c r="F95" s="61">
        <v>9615</v>
      </c>
      <c r="G95" s="61">
        <v>11350</v>
      </c>
      <c r="H95" s="61">
        <v>13555</v>
      </c>
      <c r="I95" s="61">
        <v>15571</v>
      </c>
      <c r="J95" s="61">
        <v>18586</v>
      </c>
      <c r="K95" s="61">
        <v>21162</v>
      </c>
      <c r="L95" s="61">
        <v>23088</v>
      </c>
      <c r="M95" s="61">
        <v>25617</v>
      </c>
      <c r="N95" s="61">
        <v>28701</v>
      </c>
      <c r="O95" s="65">
        <v>30595</v>
      </c>
      <c r="P95" s="65">
        <v>33054</v>
      </c>
      <c r="Q95" s="65">
        <v>37013</v>
      </c>
      <c r="R95" s="65">
        <v>38863</v>
      </c>
      <c r="S95" s="65">
        <v>40554</v>
      </c>
      <c r="T95" s="65">
        <v>42891</v>
      </c>
      <c r="U95" s="65">
        <v>45528</v>
      </c>
      <c r="V95" s="65">
        <v>46344</v>
      </c>
      <c r="W95" s="77">
        <v>50369</v>
      </c>
      <c r="X95" s="77">
        <v>57715</v>
      </c>
    </row>
    <row r="96" spans="1:24" s="112" customFormat="1" x14ac:dyDescent="0.45">
      <c r="A96" s="57" t="s">
        <v>117</v>
      </c>
      <c r="B96" s="61">
        <v>1406</v>
      </c>
      <c r="C96" s="61">
        <v>2011</v>
      </c>
      <c r="D96" s="61">
        <v>2993</v>
      </c>
      <c r="E96" s="61">
        <v>4018</v>
      </c>
      <c r="F96" s="61">
        <v>4808</v>
      </c>
      <c r="G96" s="61">
        <v>5908</v>
      </c>
      <c r="H96" s="61">
        <v>7119</v>
      </c>
      <c r="I96" s="61">
        <v>8265</v>
      </c>
      <c r="J96" s="61">
        <v>11047</v>
      </c>
      <c r="K96" s="61">
        <v>12705</v>
      </c>
      <c r="L96" s="61">
        <v>14205</v>
      </c>
      <c r="M96" s="61">
        <v>15969</v>
      </c>
      <c r="N96" s="61">
        <v>17546</v>
      </c>
      <c r="O96" s="65">
        <v>19074</v>
      </c>
      <c r="P96" s="65">
        <v>19692</v>
      </c>
      <c r="Q96" s="65">
        <v>22014</v>
      </c>
      <c r="R96" s="65">
        <v>22080</v>
      </c>
      <c r="S96" s="65">
        <v>22714</v>
      </c>
      <c r="T96" s="65">
        <v>23992</v>
      </c>
      <c r="U96" s="65">
        <v>25750</v>
      </c>
      <c r="V96" s="65">
        <v>27048</v>
      </c>
      <c r="W96" s="77">
        <v>29827</v>
      </c>
      <c r="X96" s="77">
        <v>36183</v>
      </c>
    </row>
    <row r="97" spans="1:24" s="112" customFormat="1" x14ac:dyDescent="0.45">
      <c r="A97" s="57" t="s">
        <v>118</v>
      </c>
      <c r="B97" s="61">
        <v>3452</v>
      </c>
      <c r="C97" s="61">
        <v>4559</v>
      </c>
      <c r="D97" s="61">
        <v>5916</v>
      </c>
      <c r="E97" s="61">
        <v>7143</v>
      </c>
      <c r="F97" s="61">
        <v>8492</v>
      </c>
      <c r="G97" s="61">
        <v>11167</v>
      </c>
      <c r="H97" s="61">
        <v>13812</v>
      </c>
      <c r="I97" s="61">
        <v>16787</v>
      </c>
      <c r="J97" s="61">
        <v>20116</v>
      </c>
      <c r="K97" s="61">
        <v>24051</v>
      </c>
      <c r="L97" s="61">
        <v>27010</v>
      </c>
      <c r="M97" s="61">
        <v>28965</v>
      </c>
      <c r="N97" s="61">
        <v>31764</v>
      </c>
      <c r="O97" s="65">
        <v>35545</v>
      </c>
      <c r="P97" s="65">
        <v>39019</v>
      </c>
      <c r="Q97" s="65">
        <v>42818</v>
      </c>
      <c r="R97" s="65">
        <v>43849</v>
      </c>
      <c r="S97" s="65">
        <v>45320</v>
      </c>
      <c r="T97" s="65">
        <v>48765</v>
      </c>
      <c r="U97" s="65">
        <v>52674</v>
      </c>
      <c r="V97" s="65">
        <v>55381</v>
      </c>
      <c r="W97" s="77">
        <v>60794</v>
      </c>
      <c r="X97" s="77">
        <v>70769</v>
      </c>
    </row>
    <row r="98" spans="1:24" s="112" customFormat="1" x14ac:dyDescent="0.45">
      <c r="A98" s="57" t="s">
        <v>119</v>
      </c>
      <c r="B98" s="61">
        <v>1800</v>
      </c>
      <c r="C98" s="61">
        <v>2367</v>
      </c>
      <c r="D98" s="61">
        <v>3122</v>
      </c>
      <c r="E98" s="61">
        <v>4249</v>
      </c>
      <c r="F98" s="61">
        <v>5419</v>
      </c>
      <c r="G98" s="61">
        <v>7163</v>
      </c>
      <c r="H98" s="61">
        <v>9110</v>
      </c>
      <c r="I98" s="61">
        <v>10894</v>
      </c>
      <c r="J98" s="61">
        <v>12927</v>
      </c>
      <c r="K98" s="61">
        <v>15486</v>
      </c>
      <c r="L98" s="61">
        <v>17298</v>
      </c>
      <c r="M98" s="61">
        <v>19160</v>
      </c>
      <c r="N98" s="61">
        <v>21679</v>
      </c>
      <c r="O98" s="65">
        <v>23759</v>
      </c>
      <c r="P98" s="65">
        <v>27479</v>
      </c>
      <c r="Q98" s="65">
        <v>31072</v>
      </c>
      <c r="R98" s="65">
        <v>31265</v>
      </c>
      <c r="S98" s="65">
        <v>32269</v>
      </c>
      <c r="T98" s="65">
        <v>34662</v>
      </c>
      <c r="U98" s="65">
        <v>36884</v>
      </c>
      <c r="V98" s="65">
        <v>37349</v>
      </c>
      <c r="W98" s="77">
        <v>40843</v>
      </c>
      <c r="X98" s="77">
        <v>45834</v>
      </c>
    </row>
    <row r="99" spans="1:24" s="112" customFormat="1" x14ac:dyDescent="0.45">
      <c r="A99" s="13" t="s">
        <v>147</v>
      </c>
      <c r="B99" s="61">
        <v>2500</v>
      </c>
      <c r="C99" s="61">
        <v>3396</v>
      </c>
      <c r="D99" s="61">
        <v>4689</v>
      </c>
      <c r="E99" s="61">
        <v>6229</v>
      </c>
      <c r="F99" s="61">
        <v>7689</v>
      </c>
      <c r="G99" s="61">
        <v>9654</v>
      </c>
      <c r="H99" s="61">
        <v>12357</v>
      </c>
      <c r="I99" s="61">
        <v>15081</v>
      </c>
      <c r="J99" s="61">
        <v>16284</v>
      </c>
      <c r="K99" s="61">
        <v>19928</v>
      </c>
      <c r="L99" s="61">
        <v>22479</v>
      </c>
      <c r="M99" s="61">
        <v>23766</v>
      </c>
      <c r="N99" s="61">
        <v>25689</v>
      </c>
      <c r="O99" s="65">
        <v>29213</v>
      </c>
      <c r="P99" s="65">
        <v>31197</v>
      </c>
      <c r="Q99" s="65">
        <v>35460</v>
      </c>
      <c r="R99" s="65">
        <v>36565</v>
      </c>
      <c r="S99" s="65">
        <v>37098</v>
      </c>
      <c r="T99" s="65">
        <v>39084</v>
      </c>
      <c r="U99" s="65">
        <v>41460</v>
      </c>
      <c r="V99" s="65">
        <v>41751</v>
      </c>
      <c r="W99" s="77">
        <v>44108</v>
      </c>
      <c r="X99" s="77">
        <v>49523</v>
      </c>
    </row>
    <row r="100" spans="1:24" s="112" customFormat="1" x14ac:dyDescent="0.45">
      <c r="A100" s="57" t="s">
        <v>120</v>
      </c>
      <c r="B100" s="61">
        <v>1825</v>
      </c>
      <c r="C100" s="61">
        <v>2313</v>
      </c>
      <c r="D100" s="61">
        <v>2875</v>
      </c>
      <c r="E100" s="61">
        <v>3867</v>
      </c>
      <c r="F100" s="61">
        <v>4749</v>
      </c>
      <c r="G100" s="61">
        <v>5988</v>
      </c>
      <c r="H100" s="61">
        <v>7419</v>
      </c>
      <c r="I100" s="61">
        <v>9662</v>
      </c>
      <c r="J100" s="61">
        <v>12297</v>
      </c>
      <c r="K100" s="61">
        <v>13196</v>
      </c>
      <c r="L100" s="61">
        <v>14323</v>
      </c>
      <c r="M100" s="61">
        <v>17790</v>
      </c>
      <c r="N100" s="61">
        <v>21800</v>
      </c>
      <c r="O100" s="65">
        <v>23036</v>
      </c>
      <c r="P100" s="65">
        <v>25385</v>
      </c>
      <c r="Q100" s="65">
        <v>28240</v>
      </c>
      <c r="R100" s="65">
        <v>27976</v>
      </c>
      <c r="S100" s="65">
        <v>29213</v>
      </c>
      <c r="T100" s="65">
        <v>30937</v>
      </c>
      <c r="U100" s="65">
        <v>33304</v>
      </c>
      <c r="V100" s="65">
        <v>35508</v>
      </c>
      <c r="W100" s="77">
        <v>39626</v>
      </c>
      <c r="X100" s="77">
        <v>44900</v>
      </c>
    </row>
    <row r="101" spans="1:24" s="112" customFormat="1" x14ac:dyDescent="0.45">
      <c r="A101" s="57" t="s">
        <v>121</v>
      </c>
      <c r="B101" s="61">
        <v>3724</v>
      </c>
      <c r="C101" s="61">
        <v>5069</v>
      </c>
      <c r="D101" s="61">
        <v>6748</v>
      </c>
      <c r="E101" s="61">
        <v>8191</v>
      </c>
      <c r="F101" s="61">
        <v>9513</v>
      </c>
      <c r="G101" s="61">
        <v>11167</v>
      </c>
      <c r="H101" s="61">
        <v>13858</v>
      </c>
      <c r="I101" s="61">
        <v>16634</v>
      </c>
      <c r="J101" s="61">
        <v>19937</v>
      </c>
      <c r="K101" s="61">
        <v>24754</v>
      </c>
      <c r="L101" s="61">
        <v>27801</v>
      </c>
      <c r="M101" s="61">
        <v>30452</v>
      </c>
      <c r="N101" s="61">
        <v>36620</v>
      </c>
      <c r="O101" s="65">
        <v>42228</v>
      </c>
      <c r="P101" s="65">
        <v>44996</v>
      </c>
      <c r="Q101" s="65">
        <v>50750</v>
      </c>
      <c r="R101" s="65">
        <v>51367</v>
      </c>
      <c r="S101" s="65">
        <v>54849</v>
      </c>
      <c r="T101" s="65">
        <v>59783</v>
      </c>
      <c r="U101" s="65">
        <v>65367</v>
      </c>
      <c r="V101" s="65">
        <v>70982</v>
      </c>
      <c r="W101" s="77">
        <v>80979</v>
      </c>
      <c r="X101" s="77">
        <v>94060</v>
      </c>
    </row>
    <row r="102" spans="1:24" s="112" customFormat="1" x14ac:dyDescent="0.45">
      <c r="A102" s="57" t="s">
        <v>122</v>
      </c>
      <c r="B102" s="61">
        <v>2793</v>
      </c>
      <c r="C102" s="61">
        <v>3872</v>
      </c>
      <c r="D102" s="61">
        <v>5523</v>
      </c>
      <c r="E102" s="61">
        <v>7685</v>
      </c>
      <c r="F102" s="61">
        <v>9522</v>
      </c>
      <c r="G102" s="61">
        <v>12640</v>
      </c>
      <c r="H102" s="61">
        <v>16412</v>
      </c>
      <c r="I102" s="61">
        <v>20513</v>
      </c>
      <c r="J102" s="61">
        <v>25007</v>
      </c>
      <c r="K102" s="61">
        <v>28349</v>
      </c>
      <c r="L102" s="61">
        <v>30727</v>
      </c>
      <c r="M102" s="61">
        <v>32268</v>
      </c>
      <c r="N102" s="61">
        <v>32721</v>
      </c>
      <c r="O102" s="65">
        <v>37791</v>
      </c>
      <c r="P102" s="65">
        <v>41947</v>
      </c>
      <c r="Q102" s="65">
        <v>47872</v>
      </c>
      <c r="R102" s="65">
        <v>49468</v>
      </c>
      <c r="S102" s="65">
        <v>50502</v>
      </c>
      <c r="T102" s="65">
        <v>53784</v>
      </c>
      <c r="U102" s="65">
        <v>59016</v>
      </c>
      <c r="V102" s="65">
        <v>60797</v>
      </c>
      <c r="W102" s="77">
        <v>63854</v>
      </c>
      <c r="X102" s="77">
        <v>73820</v>
      </c>
    </row>
    <row r="103" spans="1:24" s="112" customFormat="1" x14ac:dyDescent="0.45">
      <c r="A103" s="57" t="s">
        <v>123</v>
      </c>
      <c r="B103" s="61">
        <v>1489</v>
      </c>
      <c r="C103" s="61">
        <v>2029</v>
      </c>
      <c r="D103" s="61">
        <v>3081</v>
      </c>
      <c r="E103" s="61">
        <v>4077</v>
      </c>
      <c r="F103" s="61">
        <v>5033</v>
      </c>
      <c r="G103" s="61">
        <v>6406</v>
      </c>
      <c r="H103" s="61">
        <v>7624</v>
      </c>
      <c r="I103" s="61">
        <v>8752</v>
      </c>
      <c r="J103" s="61">
        <v>11306</v>
      </c>
      <c r="K103" s="61">
        <v>13646</v>
      </c>
      <c r="L103" s="61">
        <v>15348</v>
      </c>
      <c r="M103" s="61">
        <v>16525</v>
      </c>
      <c r="N103" s="61">
        <v>18450</v>
      </c>
      <c r="O103" s="65">
        <v>20413</v>
      </c>
      <c r="P103" s="65">
        <v>21838</v>
      </c>
      <c r="Q103" s="65">
        <v>23759</v>
      </c>
      <c r="R103" s="65">
        <v>23069</v>
      </c>
      <c r="S103" s="65">
        <v>23679</v>
      </c>
      <c r="T103" s="65">
        <v>24696</v>
      </c>
      <c r="U103" s="65">
        <v>26602</v>
      </c>
      <c r="V103" s="65">
        <v>28126</v>
      </c>
      <c r="W103" s="77">
        <v>30297</v>
      </c>
      <c r="X103" s="77">
        <v>35493</v>
      </c>
    </row>
    <row r="104" spans="1:24" s="112" customFormat="1" x14ac:dyDescent="0.45">
      <c r="A104" s="72" t="s">
        <v>124</v>
      </c>
      <c r="B104" s="61">
        <v>4732</v>
      </c>
      <c r="C104" s="61">
        <v>7952</v>
      </c>
      <c r="D104" s="61">
        <v>11313</v>
      </c>
      <c r="E104" s="61">
        <v>13603</v>
      </c>
      <c r="F104" s="61">
        <v>14817</v>
      </c>
      <c r="G104" s="61">
        <v>19669</v>
      </c>
      <c r="H104" s="61">
        <v>23326</v>
      </c>
      <c r="I104" s="61">
        <v>26557</v>
      </c>
      <c r="J104" s="61">
        <v>30554</v>
      </c>
      <c r="K104" s="61">
        <v>33607</v>
      </c>
      <c r="L104" s="61">
        <v>38147</v>
      </c>
      <c r="M104" s="61">
        <v>43049</v>
      </c>
      <c r="N104" s="61">
        <v>48533</v>
      </c>
      <c r="O104" s="65">
        <v>55625</v>
      </c>
      <c r="P104" s="65">
        <v>59962</v>
      </c>
      <c r="Q104" s="65">
        <v>63308</v>
      </c>
      <c r="R104" s="65">
        <v>67706</v>
      </c>
      <c r="S104" s="65">
        <v>73019</v>
      </c>
      <c r="T104" s="65">
        <v>78812</v>
      </c>
      <c r="U104" s="65">
        <v>83385</v>
      </c>
      <c r="V104" s="65">
        <v>89548</v>
      </c>
      <c r="W104" s="77">
        <v>99905</v>
      </c>
      <c r="X104" s="77">
        <v>114456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6"/>
  <sheetViews>
    <sheetView workbookViewId="0">
      <selection activeCell="A6" sqref="A6"/>
    </sheetView>
  </sheetViews>
  <sheetFormatPr defaultRowHeight="14.25" x14ac:dyDescent="0.45"/>
  <cols>
    <col min="1" max="1" width="18.53125" customWidth="1"/>
  </cols>
  <sheetData>
    <row r="1" spans="1:24" x14ac:dyDescent="0.45">
      <c r="A1" s="90" t="s">
        <v>35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</row>
    <row r="2" spans="1:24" ht="14.25" customHeight="1" x14ac:dyDescent="0.45">
      <c r="A2" s="99" t="s">
        <v>36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</row>
    <row r="3" spans="1:24" x14ac:dyDescent="0.45">
      <c r="A3" s="98" t="s">
        <v>37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</row>
    <row r="4" spans="1:24" x14ac:dyDescent="0.45">
      <c r="A4" s="5" t="s">
        <v>38</v>
      </c>
      <c r="B4" s="5"/>
      <c r="C4" s="5"/>
      <c r="D4" s="5"/>
      <c r="E4" s="5"/>
      <c r="F4" s="5"/>
      <c r="G4" s="6"/>
      <c r="H4" s="6"/>
      <c r="I4" s="6"/>
      <c r="J4" s="6"/>
      <c r="K4" s="6"/>
      <c r="L4" s="6"/>
      <c r="M4" s="6"/>
      <c r="N4" s="6"/>
      <c r="O4" s="6"/>
      <c r="P4" s="6"/>
      <c r="Q4" s="7"/>
      <c r="R4" s="7"/>
      <c r="S4" s="7"/>
      <c r="T4" s="7"/>
      <c r="U4" s="8"/>
      <c r="V4" s="7"/>
      <c r="W4" s="7"/>
      <c r="X4" s="7"/>
    </row>
    <row r="5" spans="1:24" ht="14.65" thickBot="1" x14ac:dyDescent="0.5">
      <c r="A5" s="9" t="s">
        <v>39</v>
      </c>
      <c r="B5" s="9"/>
      <c r="C5" s="9"/>
      <c r="D5" s="9"/>
      <c r="E5" s="9"/>
      <c r="F5" s="9"/>
      <c r="G5" s="6"/>
      <c r="H5" s="6"/>
      <c r="I5" s="6"/>
      <c r="J5" s="6"/>
      <c r="K5" s="6"/>
      <c r="L5" s="6"/>
      <c r="M5" s="6"/>
      <c r="N5" s="6"/>
      <c r="O5" s="6"/>
      <c r="P5" s="6"/>
      <c r="Q5" s="7"/>
      <c r="R5" s="7"/>
      <c r="S5" s="7"/>
      <c r="T5" s="7"/>
      <c r="U5" s="8"/>
      <c r="V5" s="7"/>
      <c r="W5" s="7"/>
      <c r="X5" s="7"/>
    </row>
    <row r="6" spans="1:24" s="112" customFormat="1" ht="14.65" thickBot="1" x14ac:dyDescent="0.5">
      <c r="A6" s="110"/>
      <c r="B6" s="111">
        <v>2000</v>
      </c>
      <c r="C6" s="111">
        <v>2001</v>
      </c>
      <c r="D6" s="111">
        <v>2002</v>
      </c>
      <c r="E6" s="111">
        <v>2003</v>
      </c>
      <c r="F6" s="111">
        <v>2004</v>
      </c>
      <c r="G6" s="111">
        <v>2005</v>
      </c>
      <c r="H6" s="111">
        <v>2006</v>
      </c>
      <c r="I6" s="111">
        <v>2007</v>
      </c>
      <c r="J6" s="111">
        <v>2008</v>
      </c>
      <c r="K6" s="111">
        <v>2009</v>
      </c>
      <c r="L6" s="111">
        <v>2010</v>
      </c>
      <c r="M6" s="111">
        <v>2011</v>
      </c>
      <c r="N6" s="111">
        <v>2012</v>
      </c>
      <c r="O6" s="111">
        <v>2013</v>
      </c>
      <c r="P6" s="111">
        <v>2014</v>
      </c>
      <c r="Q6" s="82">
        <v>2015</v>
      </c>
      <c r="R6" s="10">
        <v>2016</v>
      </c>
      <c r="S6" s="82">
        <v>2017</v>
      </c>
      <c r="T6" s="82">
        <v>2018</v>
      </c>
      <c r="U6" s="11">
        <v>2019</v>
      </c>
      <c r="V6" s="82">
        <v>2020</v>
      </c>
      <c r="W6" s="82">
        <v>2021</v>
      </c>
      <c r="X6" s="82">
        <v>2022</v>
      </c>
    </row>
    <row r="7" spans="1:24" s="112" customFormat="1" x14ac:dyDescent="0.45">
      <c r="A7" s="129" t="s">
        <v>40</v>
      </c>
      <c r="B7" s="130">
        <v>8678</v>
      </c>
      <c r="C7" s="130">
        <v>10567</v>
      </c>
      <c r="D7" s="130">
        <v>12939</v>
      </c>
      <c r="E7" s="130">
        <v>16320</v>
      </c>
      <c r="F7" s="130">
        <v>20810</v>
      </c>
      <c r="G7" s="35">
        <v>25394</v>
      </c>
      <c r="H7" s="130">
        <v>36221</v>
      </c>
      <c r="I7" s="130">
        <v>47482</v>
      </c>
      <c r="J7" s="130">
        <v>52504</v>
      </c>
      <c r="K7" s="130">
        <v>47715</v>
      </c>
      <c r="L7" s="35">
        <v>48144</v>
      </c>
      <c r="M7" s="35">
        <v>43686</v>
      </c>
      <c r="N7" s="35">
        <v>48163</v>
      </c>
      <c r="O7" s="35">
        <v>50208</v>
      </c>
      <c r="P7" s="35">
        <v>51714</v>
      </c>
      <c r="Q7" s="69">
        <v>51530</v>
      </c>
      <c r="R7" s="69">
        <v>53287</v>
      </c>
      <c r="S7" s="66">
        <v>56882</v>
      </c>
      <c r="T7" s="66">
        <v>61832</v>
      </c>
      <c r="U7" s="63">
        <v>64059</v>
      </c>
      <c r="V7" s="66">
        <v>79003</v>
      </c>
      <c r="W7" s="66">
        <v>98909</v>
      </c>
      <c r="X7" s="66">
        <v>122343</v>
      </c>
    </row>
    <row r="8" spans="1:24" s="112" customFormat="1" ht="18" x14ac:dyDescent="0.45">
      <c r="A8" s="37" t="s">
        <v>131</v>
      </c>
      <c r="B8" s="130">
        <v>11108</v>
      </c>
      <c r="C8" s="130">
        <v>13151</v>
      </c>
      <c r="D8" s="130">
        <v>15914</v>
      </c>
      <c r="E8" s="130">
        <v>21412</v>
      </c>
      <c r="F8" s="130">
        <v>28433</v>
      </c>
      <c r="G8" s="39">
        <v>34773</v>
      </c>
      <c r="H8" s="130">
        <v>47821</v>
      </c>
      <c r="I8" s="130">
        <v>62189</v>
      </c>
      <c r="J8" s="130">
        <v>70075</v>
      </c>
      <c r="K8" s="130">
        <v>62288</v>
      </c>
      <c r="L8" s="39">
        <v>63592</v>
      </c>
      <c r="M8" s="39">
        <v>53088</v>
      </c>
      <c r="N8" s="39">
        <v>56333</v>
      </c>
      <c r="O8" s="39">
        <v>59697</v>
      </c>
      <c r="P8" s="39">
        <v>58361</v>
      </c>
      <c r="Q8" s="63">
        <v>58615</v>
      </c>
      <c r="R8" s="63">
        <v>63903</v>
      </c>
      <c r="S8" s="66">
        <v>71510</v>
      </c>
      <c r="T8" s="66">
        <v>80873</v>
      </c>
      <c r="U8" s="63">
        <v>82740</v>
      </c>
      <c r="V8" s="66">
        <v>91393</v>
      </c>
      <c r="W8" s="66">
        <v>117075</v>
      </c>
      <c r="X8" s="66">
        <v>135667</v>
      </c>
    </row>
    <row r="9" spans="1:24" s="112" customFormat="1" x14ac:dyDescent="0.45">
      <c r="A9" s="13" t="s">
        <v>41</v>
      </c>
      <c r="B9" s="131">
        <v>5172</v>
      </c>
      <c r="C9" s="131">
        <v>6346</v>
      </c>
      <c r="D9" s="131">
        <v>9033</v>
      </c>
      <c r="E9" s="131">
        <v>11532</v>
      </c>
      <c r="F9" s="131">
        <v>13733</v>
      </c>
      <c r="G9" s="41">
        <v>15793</v>
      </c>
      <c r="H9" s="131">
        <v>25843</v>
      </c>
      <c r="I9" s="131">
        <v>32837</v>
      </c>
      <c r="J9" s="131">
        <v>43430</v>
      </c>
      <c r="K9" s="131">
        <v>41572</v>
      </c>
      <c r="L9" s="41">
        <v>39340</v>
      </c>
      <c r="M9" s="41">
        <v>40383</v>
      </c>
      <c r="N9" s="41">
        <v>48877</v>
      </c>
      <c r="O9" s="41">
        <v>52931</v>
      </c>
      <c r="P9" s="41">
        <v>54621</v>
      </c>
      <c r="Q9" s="61">
        <v>50275</v>
      </c>
      <c r="R9" s="61">
        <v>51663</v>
      </c>
      <c r="S9" s="65">
        <v>52808</v>
      </c>
      <c r="T9" s="65">
        <v>53988</v>
      </c>
      <c r="U9" s="61">
        <v>57818</v>
      </c>
      <c r="V9" s="65">
        <v>60870</v>
      </c>
      <c r="W9" s="65">
        <v>73685</v>
      </c>
      <c r="X9" s="65">
        <v>96844</v>
      </c>
    </row>
    <row r="10" spans="1:24" s="112" customFormat="1" x14ac:dyDescent="0.45">
      <c r="A10" s="13" t="s">
        <v>42</v>
      </c>
      <c r="B10" s="131">
        <v>4742</v>
      </c>
      <c r="C10" s="131">
        <v>5386</v>
      </c>
      <c r="D10" s="131">
        <v>8354</v>
      </c>
      <c r="E10" s="131">
        <v>11532</v>
      </c>
      <c r="F10" s="131">
        <v>13978</v>
      </c>
      <c r="G10" s="41">
        <v>14996</v>
      </c>
      <c r="H10" s="131">
        <v>19021</v>
      </c>
      <c r="I10" s="131">
        <v>25714</v>
      </c>
      <c r="J10" s="131">
        <v>31930</v>
      </c>
      <c r="K10" s="131">
        <v>29328</v>
      </c>
      <c r="L10" s="41">
        <v>29373</v>
      </c>
      <c r="M10" s="41">
        <v>29219</v>
      </c>
      <c r="N10" s="41">
        <v>31772</v>
      </c>
      <c r="O10" s="41">
        <v>31849</v>
      </c>
      <c r="P10" s="41">
        <v>32575</v>
      </c>
      <c r="Q10" s="61">
        <v>32058</v>
      </c>
      <c r="R10" s="61">
        <v>33139</v>
      </c>
      <c r="S10" s="65">
        <v>32294</v>
      </c>
      <c r="T10" s="65">
        <v>33001</v>
      </c>
      <c r="U10" s="61">
        <v>36884</v>
      </c>
      <c r="V10" s="65">
        <v>41212</v>
      </c>
      <c r="W10" s="65">
        <v>52681</v>
      </c>
      <c r="X10" s="65">
        <v>72692</v>
      </c>
    </row>
    <row r="11" spans="1:24" s="112" customFormat="1" x14ac:dyDescent="0.45">
      <c r="A11" s="13" t="s">
        <v>43</v>
      </c>
      <c r="B11" s="131">
        <v>5455</v>
      </c>
      <c r="C11" s="131">
        <v>7218</v>
      </c>
      <c r="D11" s="131">
        <v>9440</v>
      </c>
      <c r="E11" s="131">
        <v>13250</v>
      </c>
      <c r="F11" s="131">
        <v>16148</v>
      </c>
      <c r="G11" s="41">
        <v>18054</v>
      </c>
      <c r="H11" s="131">
        <v>29514</v>
      </c>
      <c r="I11" s="131">
        <v>35768</v>
      </c>
      <c r="J11" s="131">
        <v>41260</v>
      </c>
      <c r="K11" s="131">
        <v>36559</v>
      </c>
      <c r="L11" s="41">
        <v>36778</v>
      </c>
      <c r="M11" s="41">
        <v>38648</v>
      </c>
      <c r="N11" s="41">
        <v>39182</v>
      </c>
      <c r="O11" s="41">
        <v>39200</v>
      </c>
      <c r="P11" s="41">
        <v>40797</v>
      </c>
      <c r="Q11" s="61">
        <v>38671</v>
      </c>
      <c r="R11" s="61">
        <v>35432</v>
      </c>
      <c r="S11" s="65">
        <v>35420</v>
      </c>
      <c r="T11" s="65">
        <v>34379</v>
      </c>
      <c r="U11" s="61">
        <v>35524</v>
      </c>
      <c r="V11" s="65">
        <v>42875</v>
      </c>
      <c r="W11" s="65">
        <v>53818</v>
      </c>
      <c r="X11" s="65">
        <v>73248</v>
      </c>
    </row>
    <row r="12" spans="1:24" s="112" customFormat="1" x14ac:dyDescent="0.45">
      <c r="A12" s="13" t="s">
        <v>44</v>
      </c>
      <c r="B12" s="131">
        <v>4586</v>
      </c>
      <c r="C12" s="131">
        <v>6403</v>
      </c>
      <c r="D12" s="131">
        <v>7678</v>
      </c>
      <c r="E12" s="131">
        <v>10761</v>
      </c>
      <c r="F12" s="131">
        <v>13300</v>
      </c>
      <c r="G12" s="41">
        <v>15131</v>
      </c>
      <c r="H12" s="131">
        <v>21439</v>
      </c>
      <c r="I12" s="131">
        <v>29103</v>
      </c>
      <c r="J12" s="131">
        <v>35431</v>
      </c>
      <c r="K12" s="131">
        <v>33836</v>
      </c>
      <c r="L12" s="41">
        <v>35219</v>
      </c>
      <c r="M12" s="41">
        <v>35134</v>
      </c>
      <c r="N12" s="41">
        <v>40241</v>
      </c>
      <c r="O12" s="41">
        <v>41773</v>
      </c>
      <c r="P12" s="41">
        <v>44741</v>
      </c>
      <c r="Q12" s="61">
        <v>44263</v>
      </c>
      <c r="R12" s="61">
        <v>43560</v>
      </c>
      <c r="S12" s="65">
        <v>42518</v>
      </c>
      <c r="T12" s="65">
        <v>45352</v>
      </c>
      <c r="U12" s="61">
        <v>49010</v>
      </c>
      <c r="V12" s="65">
        <v>56946</v>
      </c>
      <c r="W12" s="65">
        <v>69831</v>
      </c>
      <c r="X12" s="65">
        <v>86477</v>
      </c>
    </row>
    <row r="13" spans="1:24" s="112" customFormat="1" x14ac:dyDescent="0.45">
      <c r="A13" s="13" t="s">
        <v>45</v>
      </c>
      <c r="B13" s="131">
        <v>4948</v>
      </c>
      <c r="C13" s="131">
        <v>6369</v>
      </c>
      <c r="D13" s="131">
        <v>8428</v>
      </c>
      <c r="E13" s="131">
        <v>10261</v>
      </c>
      <c r="F13" s="131">
        <v>11921</v>
      </c>
      <c r="G13" s="41">
        <v>13403</v>
      </c>
      <c r="H13" s="131">
        <v>21173</v>
      </c>
      <c r="I13" s="131">
        <v>30224</v>
      </c>
      <c r="J13" s="131">
        <v>30675</v>
      </c>
      <c r="K13" s="131">
        <v>30155</v>
      </c>
      <c r="L13" s="41">
        <v>33100</v>
      </c>
      <c r="M13" s="41">
        <v>33088</v>
      </c>
      <c r="N13" s="41">
        <v>33059</v>
      </c>
      <c r="O13" s="41">
        <v>35424</v>
      </c>
      <c r="P13" s="41">
        <v>38251</v>
      </c>
      <c r="Q13" s="61">
        <v>36169</v>
      </c>
      <c r="R13" s="61">
        <v>37630</v>
      </c>
      <c r="S13" s="65">
        <v>36747</v>
      </c>
      <c r="T13" s="65">
        <v>35452</v>
      </c>
      <c r="U13" s="61">
        <v>39229</v>
      </c>
      <c r="V13" s="65">
        <v>41228</v>
      </c>
      <c r="W13" s="65">
        <v>55721</v>
      </c>
      <c r="X13" s="65">
        <v>64394</v>
      </c>
    </row>
    <row r="14" spans="1:24" s="112" customFormat="1" x14ac:dyDescent="0.45">
      <c r="A14" s="13" t="s">
        <v>46</v>
      </c>
      <c r="B14" s="131">
        <v>7136</v>
      </c>
      <c r="C14" s="131">
        <v>9351</v>
      </c>
      <c r="D14" s="131">
        <v>11775</v>
      </c>
      <c r="E14" s="131">
        <v>13568</v>
      </c>
      <c r="F14" s="131">
        <v>15671</v>
      </c>
      <c r="G14" s="41">
        <v>19962</v>
      </c>
      <c r="H14" s="131">
        <v>29057</v>
      </c>
      <c r="I14" s="131">
        <v>40032</v>
      </c>
      <c r="J14" s="131">
        <v>59922</v>
      </c>
      <c r="K14" s="131">
        <v>46563</v>
      </c>
      <c r="L14" s="41">
        <v>45207</v>
      </c>
      <c r="M14" s="41">
        <v>49924</v>
      </c>
      <c r="N14" s="41">
        <v>49178</v>
      </c>
      <c r="O14" s="41">
        <v>50698</v>
      </c>
      <c r="P14" s="41">
        <v>50671</v>
      </c>
      <c r="Q14" s="61">
        <v>48115</v>
      </c>
      <c r="R14" s="61">
        <v>48558</v>
      </c>
      <c r="S14" s="65">
        <v>47841</v>
      </c>
      <c r="T14" s="65">
        <v>51996</v>
      </c>
      <c r="U14" s="61">
        <v>51363</v>
      </c>
      <c r="V14" s="65">
        <v>60017</v>
      </c>
      <c r="W14" s="65">
        <v>65209</v>
      </c>
      <c r="X14" s="65">
        <v>97608</v>
      </c>
    </row>
    <row r="15" spans="1:24" s="112" customFormat="1" x14ac:dyDescent="0.45">
      <c r="A15" s="13" t="s">
        <v>47</v>
      </c>
      <c r="B15" s="131">
        <v>4434</v>
      </c>
      <c r="C15" s="131">
        <v>6010</v>
      </c>
      <c r="D15" s="131">
        <v>9229</v>
      </c>
      <c r="E15" s="131">
        <v>10278</v>
      </c>
      <c r="F15" s="131">
        <v>13530</v>
      </c>
      <c r="G15" s="41">
        <v>15481</v>
      </c>
      <c r="H15" s="131">
        <v>28927</v>
      </c>
      <c r="I15" s="131">
        <v>37394</v>
      </c>
      <c r="J15" s="131">
        <v>35372</v>
      </c>
      <c r="K15" s="131">
        <v>30506</v>
      </c>
      <c r="L15" s="41">
        <v>30649</v>
      </c>
      <c r="M15" s="41">
        <v>31840</v>
      </c>
      <c r="N15" s="41">
        <v>33465</v>
      </c>
      <c r="O15" s="41">
        <v>32474</v>
      </c>
      <c r="P15" s="41">
        <v>33635</v>
      </c>
      <c r="Q15" s="61">
        <v>35861</v>
      </c>
      <c r="R15" s="61">
        <v>35451</v>
      </c>
      <c r="S15" s="65">
        <v>33961</v>
      </c>
      <c r="T15" s="65">
        <v>36866</v>
      </c>
      <c r="U15" s="61">
        <v>39381</v>
      </c>
      <c r="V15" s="65">
        <v>52357</v>
      </c>
      <c r="W15" s="65">
        <v>61594</v>
      </c>
      <c r="X15" s="65">
        <v>79584</v>
      </c>
    </row>
    <row r="16" spans="1:24" s="112" customFormat="1" x14ac:dyDescent="0.45">
      <c r="A16" s="13" t="s">
        <v>48</v>
      </c>
      <c r="B16" s="131">
        <v>3850</v>
      </c>
      <c r="C16" s="131">
        <v>6217</v>
      </c>
      <c r="D16" s="131">
        <v>6733</v>
      </c>
      <c r="E16" s="131">
        <v>9371</v>
      </c>
      <c r="F16" s="131">
        <v>11741</v>
      </c>
      <c r="G16" s="41">
        <v>14068</v>
      </c>
      <c r="H16" s="131">
        <v>18827</v>
      </c>
      <c r="I16" s="131">
        <v>26578</v>
      </c>
      <c r="J16" s="131">
        <v>30199</v>
      </c>
      <c r="K16" s="131">
        <v>27636</v>
      </c>
      <c r="L16" s="41">
        <v>26917</v>
      </c>
      <c r="M16" s="41">
        <v>27909</v>
      </c>
      <c r="N16" s="41">
        <v>30654</v>
      </c>
      <c r="O16" s="41">
        <v>34212</v>
      </c>
      <c r="P16" s="41">
        <v>39026</v>
      </c>
      <c r="Q16" s="61">
        <v>34948</v>
      </c>
      <c r="R16" s="61">
        <v>33767</v>
      </c>
      <c r="S16" s="65">
        <v>34888</v>
      </c>
      <c r="T16" s="65">
        <v>38784</v>
      </c>
      <c r="U16" s="61">
        <v>42011</v>
      </c>
      <c r="V16" s="65">
        <v>50556</v>
      </c>
      <c r="W16" s="65">
        <v>65389</v>
      </c>
      <c r="X16" s="65">
        <v>77545</v>
      </c>
    </row>
    <row r="17" spans="1:24" s="112" customFormat="1" x14ac:dyDescent="0.45">
      <c r="A17" s="13" t="s">
        <v>49</v>
      </c>
      <c r="B17" s="131">
        <v>4794</v>
      </c>
      <c r="C17" s="131">
        <v>6476</v>
      </c>
      <c r="D17" s="131">
        <v>8681</v>
      </c>
      <c r="E17" s="131">
        <v>10894</v>
      </c>
      <c r="F17" s="131">
        <v>15722</v>
      </c>
      <c r="G17" s="41">
        <v>18505</v>
      </c>
      <c r="H17" s="131">
        <v>23701</v>
      </c>
      <c r="I17" s="131">
        <v>38407</v>
      </c>
      <c r="J17" s="131">
        <v>37843</v>
      </c>
      <c r="K17" s="131">
        <v>31116</v>
      </c>
      <c r="L17" s="41">
        <v>33595</v>
      </c>
      <c r="M17" s="41">
        <v>37429</v>
      </c>
      <c r="N17" s="41">
        <v>39770</v>
      </c>
      <c r="O17" s="41">
        <v>41650</v>
      </c>
      <c r="P17" s="41">
        <v>38836</v>
      </c>
      <c r="Q17" s="61">
        <v>37429</v>
      </c>
      <c r="R17" s="61">
        <v>34331</v>
      </c>
      <c r="S17" s="65">
        <v>36207</v>
      </c>
      <c r="T17" s="65">
        <v>40767</v>
      </c>
      <c r="U17" s="61">
        <v>44741</v>
      </c>
      <c r="V17" s="65">
        <v>47727</v>
      </c>
      <c r="W17" s="65">
        <v>61210</v>
      </c>
      <c r="X17" s="65">
        <v>79667</v>
      </c>
    </row>
    <row r="18" spans="1:24" s="112" customFormat="1" x14ac:dyDescent="0.45">
      <c r="A18" s="13" t="s">
        <v>50</v>
      </c>
      <c r="B18" s="131">
        <v>9664</v>
      </c>
      <c r="C18" s="131">
        <v>11953</v>
      </c>
      <c r="D18" s="131">
        <v>14749</v>
      </c>
      <c r="E18" s="131">
        <v>17442</v>
      </c>
      <c r="F18" s="131">
        <v>20846</v>
      </c>
      <c r="G18" s="41">
        <v>25815</v>
      </c>
      <c r="H18" s="131">
        <v>35264</v>
      </c>
      <c r="I18" s="131">
        <v>51747</v>
      </c>
      <c r="J18" s="131">
        <v>62433</v>
      </c>
      <c r="K18" s="131">
        <v>60673</v>
      </c>
      <c r="L18" s="41">
        <v>60233</v>
      </c>
      <c r="M18" s="41">
        <v>69119</v>
      </c>
      <c r="N18" s="41">
        <v>77595</v>
      </c>
      <c r="O18" s="41">
        <v>76016</v>
      </c>
      <c r="P18" s="41">
        <v>80400</v>
      </c>
      <c r="Q18" s="61">
        <v>80783</v>
      </c>
      <c r="R18" s="61">
        <v>78789</v>
      </c>
      <c r="S18" s="65">
        <v>78746</v>
      </c>
      <c r="T18" s="65">
        <v>86166</v>
      </c>
      <c r="U18" s="61">
        <v>88486</v>
      </c>
      <c r="V18" s="65">
        <v>100510</v>
      </c>
      <c r="W18" s="65">
        <v>126087</v>
      </c>
      <c r="X18" s="65">
        <v>159961</v>
      </c>
    </row>
    <row r="19" spans="1:24" s="112" customFormat="1" x14ac:dyDescent="0.45">
      <c r="A19" s="13" t="s">
        <v>51</v>
      </c>
      <c r="B19" s="131">
        <v>6974</v>
      </c>
      <c r="C19" s="131">
        <v>8433</v>
      </c>
      <c r="D19" s="131">
        <v>10296</v>
      </c>
      <c r="E19" s="131">
        <v>11651</v>
      </c>
      <c r="F19" s="131">
        <v>13997</v>
      </c>
      <c r="G19" s="41">
        <v>15282</v>
      </c>
      <c r="H19" s="131">
        <v>18919</v>
      </c>
      <c r="I19" s="131">
        <v>25674</v>
      </c>
      <c r="J19" s="131">
        <v>32349</v>
      </c>
      <c r="K19" s="131">
        <v>29412</v>
      </c>
      <c r="L19" s="41">
        <v>29683</v>
      </c>
      <c r="M19" s="41">
        <v>28770</v>
      </c>
      <c r="N19" s="41">
        <v>35254</v>
      </c>
      <c r="O19" s="41">
        <v>36987</v>
      </c>
      <c r="P19" s="41">
        <v>37575</v>
      </c>
      <c r="Q19" s="61">
        <v>37251</v>
      </c>
      <c r="R19" s="61">
        <v>34231</v>
      </c>
      <c r="S19" s="65">
        <v>35461</v>
      </c>
      <c r="T19" s="65">
        <v>37414</v>
      </c>
      <c r="U19" s="61">
        <v>40021</v>
      </c>
      <c r="V19" s="65">
        <v>49423</v>
      </c>
      <c r="W19" s="65">
        <v>65047</v>
      </c>
      <c r="X19" s="65">
        <v>77872</v>
      </c>
    </row>
    <row r="20" spans="1:24" s="112" customFormat="1" x14ac:dyDescent="0.45">
      <c r="A20" s="13" t="s">
        <v>52</v>
      </c>
      <c r="B20" s="131">
        <v>6458</v>
      </c>
      <c r="C20" s="131">
        <v>8005</v>
      </c>
      <c r="D20" s="131">
        <v>10194</v>
      </c>
      <c r="E20" s="131">
        <v>10964</v>
      </c>
      <c r="F20" s="131">
        <v>13410</v>
      </c>
      <c r="G20" s="41">
        <v>16565</v>
      </c>
      <c r="H20" s="131">
        <v>25495</v>
      </c>
      <c r="I20" s="131">
        <v>35955</v>
      </c>
      <c r="J20" s="131">
        <v>40551</v>
      </c>
      <c r="K20" s="131">
        <v>33849</v>
      </c>
      <c r="L20" s="41">
        <v>39561</v>
      </c>
      <c r="M20" s="41">
        <v>35221</v>
      </c>
      <c r="N20" s="41">
        <v>36005</v>
      </c>
      <c r="O20" s="41">
        <v>37278</v>
      </c>
      <c r="P20" s="41">
        <v>39477</v>
      </c>
      <c r="Q20" s="61">
        <v>37751</v>
      </c>
      <c r="R20" s="61">
        <v>35892</v>
      </c>
      <c r="S20" s="65">
        <v>39139</v>
      </c>
      <c r="T20" s="65">
        <v>41464</v>
      </c>
      <c r="U20" s="61">
        <v>43401</v>
      </c>
      <c r="V20" s="65">
        <v>54386</v>
      </c>
      <c r="W20" s="65">
        <v>65127</v>
      </c>
      <c r="X20" s="65">
        <v>95767</v>
      </c>
    </row>
    <row r="21" spans="1:24" s="112" customFormat="1" x14ac:dyDescent="0.45">
      <c r="A21" s="13" t="s">
        <v>53</v>
      </c>
      <c r="B21" s="131">
        <v>5828</v>
      </c>
      <c r="C21" s="131">
        <v>5821</v>
      </c>
      <c r="D21" s="131">
        <v>6793</v>
      </c>
      <c r="E21" s="131">
        <v>9994</v>
      </c>
      <c r="F21" s="131">
        <v>12983</v>
      </c>
      <c r="G21" s="41">
        <v>14608</v>
      </c>
      <c r="H21" s="131">
        <v>21729</v>
      </c>
      <c r="I21" s="131">
        <v>26859</v>
      </c>
      <c r="J21" s="131">
        <v>33746</v>
      </c>
      <c r="K21" s="131">
        <v>28658</v>
      </c>
      <c r="L21" s="41">
        <v>31597</v>
      </c>
      <c r="M21" s="41">
        <v>35690</v>
      </c>
      <c r="N21" s="41">
        <v>39455</v>
      </c>
      <c r="O21" s="41">
        <v>41723</v>
      </c>
      <c r="P21" s="41">
        <v>41259</v>
      </c>
      <c r="Q21" s="61">
        <v>40247</v>
      </c>
      <c r="R21" s="61">
        <v>38568</v>
      </c>
      <c r="S21" s="65">
        <v>39606</v>
      </c>
      <c r="T21" s="65">
        <v>39355</v>
      </c>
      <c r="U21" s="61">
        <v>39606</v>
      </c>
      <c r="V21" s="65">
        <v>44899</v>
      </c>
      <c r="W21" s="65">
        <v>56277</v>
      </c>
      <c r="X21" s="65">
        <v>63049</v>
      </c>
    </row>
    <row r="22" spans="1:24" s="112" customFormat="1" x14ac:dyDescent="0.45">
      <c r="A22" s="13" t="s">
        <v>54</v>
      </c>
      <c r="B22" s="131">
        <v>5098</v>
      </c>
      <c r="C22" s="131">
        <v>6370</v>
      </c>
      <c r="D22" s="131">
        <v>8896</v>
      </c>
      <c r="E22" s="131">
        <v>10567</v>
      </c>
      <c r="F22" s="131">
        <v>11822</v>
      </c>
      <c r="G22" s="41">
        <v>14060</v>
      </c>
      <c r="H22" s="131">
        <v>19599</v>
      </c>
      <c r="I22" s="131">
        <v>27983</v>
      </c>
      <c r="J22" s="131">
        <v>32253</v>
      </c>
      <c r="K22" s="131">
        <v>28083</v>
      </c>
      <c r="L22" s="41">
        <v>28580</v>
      </c>
      <c r="M22" s="41">
        <v>27961</v>
      </c>
      <c r="N22" s="41">
        <v>34153</v>
      </c>
      <c r="O22" s="41">
        <v>38989</v>
      </c>
      <c r="P22" s="41">
        <v>38177</v>
      </c>
      <c r="Q22" s="61">
        <v>35214</v>
      </c>
      <c r="R22" s="61">
        <v>34849</v>
      </c>
      <c r="S22" s="65">
        <v>31727</v>
      </c>
      <c r="T22" s="65">
        <v>35367</v>
      </c>
      <c r="U22" s="61">
        <v>37855</v>
      </c>
      <c r="V22" s="65">
        <v>46228</v>
      </c>
      <c r="W22" s="65">
        <v>48791</v>
      </c>
      <c r="X22" s="65">
        <v>68869</v>
      </c>
    </row>
    <row r="23" spans="1:24" s="112" customFormat="1" x14ac:dyDescent="0.45">
      <c r="A23" s="13" t="s">
        <v>55</v>
      </c>
      <c r="B23" s="131">
        <v>7986</v>
      </c>
      <c r="C23" s="131">
        <v>9630</v>
      </c>
      <c r="D23" s="131">
        <v>11202</v>
      </c>
      <c r="E23" s="131">
        <v>15260</v>
      </c>
      <c r="F23" s="131">
        <v>18418</v>
      </c>
      <c r="G23" s="41">
        <v>19121</v>
      </c>
      <c r="H23" s="131">
        <v>28894</v>
      </c>
      <c r="I23" s="131">
        <v>39446</v>
      </c>
      <c r="J23" s="131">
        <v>52343</v>
      </c>
      <c r="K23" s="131">
        <v>44954</v>
      </c>
      <c r="L23" s="41">
        <v>50688</v>
      </c>
      <c r="M23" s="41">
        <v>43422</v>
      </c>
      <c r="N23" s="41">
        <v>48074</v>
      </c>
      <c r="O23" s="41">
        <v>49788</v>
      </c>
      <c r="P23" s="41">
        <v>51166</v>
      </c>
      <c r="Q23" s="61">
        <v>51130</v>
      </c>
      <c r="R23" s="61">
        <v>47753</v>
      </c>
      <c r="S23" s="65">
        <v>46296</v>
      </c>
      <c r="T23" s="65">
        <v>45141</v>
      </c>
      <c r="U23" s="61">
        <v>47340</v>
      </c>
      <c r="V23" s="65">
        <v>51034</v>
      </c>
      <c r="W23" s="65">
        <v>67391</v>
      </c>
      <c r="X23" s="65">
        <v>86532</v>
      </c>
    </row>
    <row r="24" spans="1:24" s="112" customFormat="1" x14ac:dyDescent="0.45">
      <c r="A24" s="13" t="s">
        <v>56</v>
      </c>
      <c r="B24" s="131">
        <v>5645</v>
      </c>
      <c r="C24" s="131">
        <v>6486</v>
      </c>
      <c r="D24" s="131">
        <v>9687</v>
      </c>
      <c r="E24" s="131">
        <v>11184</v>
      </c>
      <c r="F24" s="131">
        <v>15813</v>
      </c>
      <c r="G24" s="41">
        <v>19507</v>
      </c>
      <c r="H24" s="131">
        <v>25885</v>
      </c>
      <c r="I24" s="131">
        <v>32107</v>
      </c>
      <c r="J24" s="131">
        <v>42720</v>
      </c>
      <c r="K24" s="131">
        <v>44161</v>
      </c>
      <c r="L24" s="41">
        <v>41216</v>
      </c>
      <c r="M24" s="41">
        <v>42152</v>
      </c>
      <c r="N24" s="41">
        <v>41795</v>
      </c>
      <c r="O24" s="41">
        <v>44597</v>
      </c>
      <c r="P24" s="41">
        <v>48995</v>
      </c>
      <c r="Q24" s="61">
        <v>47032</v>
      </c>
      <c r="R24" s="61">
        <v>45140</v>
      </c>
      <c r="S24" s="65">
        <v>48618</v>
      </c>
      <c r="T24" s="65">
        <v>53971</v>
      </c>
      <c r="U24" s="61">
        <v>55148</v>
      </c>
      <c r="V24" s="65">
        <v>63730</v>
      </c>
      <c r="W24" s="65">
        <v>69877</v>
      </c>
      <c r="X24" s="65">
        <v>82251</v>
      </c>
    </row>
    <row r="25" spans="1:24" s="112" customFormat="1" x14ac:dyDescent="0.45">
      <c r="A25" s="13" t="s">
        <v>57</v>
      </c>
      <c r="B25" s="131">
        <v>6880</v>
      </c>
      <c r="C25" s="131">
        <v>9754</v>
      </c>
      <c r="D25" s="131">
        <v>12407</v>
      </c>
      <c r="E25" s="131">
        <v>14067</v>
      </c>
      <c r="F25" s="131">
        <v>18149</v>
      </c>
      <c r="G25" s="41">
        <v>19682</v>
      </c>
      <c r="H25" s="131">
        <v>39406</v>
      </c>
      <c r="I25" s="131">
        <v>43716</v>
      </c>
      <c r="J25" s="131">
        <v>45110</v>
      </c>
      <c r="K25" s="131">
        <v>37499</v>
      </c>
      <c r="L25" s="41">
        <v>37551</v>
      </c>
      <c r="M25" s="41">
        <v>41873</v>
      </c>
      <c r="N25" s="41">
        <v>50994</v>
      </c>
      <c r="O25" s="41">
        <v>55396</v>
      </c>
      <c r="P25" s="41">
        <v>52775</v>
      </c>
      <c r="Q25" s="61">
        <v>48727</v>
      </c>
      <c r="R25" s="61">
        <v>46583</v>
      </c>
      <c r="S25" s="65">
        <v>46424</v>
      </c>
      <c r="T25" s="65">
        <v>47211</v>
      </c>
      <c r="U25" s="61">
        <v>53475</v>
      </c>
      <c r="V25" s="65">
        <v>54974</v>
      </c>
      <c r="W25" s="65">
        <v>63217</v>
      </c>
      <c r="X25" s="65">
        <v>86630</v>
      </c>
    </row>
    <row r="26" spans="1:24" s="112" customFormat="1" x14ac:dyDescent="0.45">
      <c r="A26" s="13" t="s">
        <v>58</v>
      </c>
      <c r="B26" s="131">
        <v>16281</v>
      </c>
      <c r="C26" s="131">
        <v>21906</v>
      </c>
      <c r="D26" s="131">
        <v>24331</v>
      </c>
      <c r="E26" s="131">
        <v>35364</v>
      </c>
      <c r="F26" s="131">
        <v>47058</v>
      </c>
      <c r="G26" s="41">
        <v>58398</v>
      </c>
      <c r="H26" s="131">
        <v>88590</v>
      </c>
      <c r="I26" s="131">
        <v>113501</v>
      </c>
      <c r="J26" s="131">
        <v>127246</v>
      </c>
      <c r="K26" s="131">
        <v>131218</v>
      </c>
      <c r="L26" s="41">
        <v>144342</v>
      </c>
      <c r="M26" s="41">
        <v>129524</v>
      </c>
      <c r="N26" s="41">
        <v>129966</v>
      </c>
      <c r="O26" s="41">
        <v>151517</v>
      </c>
      <c r="P26" s="41">
        <v>174538</v>
      </c>
      <c r="Q26" s="61">
        <v>182292</v>
      </c>
      <c r="R26" s="61">
        <v>155033</v>
      </c>
      <c r="S26" s="65">
        <v>153523</v>
      </c>
      <c r="T26" s="65">
        <v>172460</v>
      </c>
      <c r="U26" s="61">
        <v>203190</v>
      </c>
      <c r="V26" s="65">
        <v>231309</v>
      </c>
      <c r="W26" s="65">
        <v>299031</v>
      </c>
      <c r="X26" s="65">
        <v>374658</v>
      </c>
    </row>
    <row r="27" spans="1:24" s="112" customFormat="1" ht="18" x14ac:dyDescent="0.45">
      <c r="A27" s="37" t="s">
        <v>137</v>
      </c>
      <c r="B27" s="130">
        <v>8671</v>
      </c>
      <c r="C27" s="130">
        <v>10124</v>
      </c>
      <c r="D27" s="130">
        <v>12791</v>
      </c>
      <c r="E27" s="130">
        <v>17371</v>
      </c>
      <c r="F27" s="130">
        <v>21179</v>
      </c>
      <c r="G27" s="39">
        <v>24442</v>
      </c>
      <c r="H27" s="130">
        <v>37457</v>
      </c>
      <c r="I27" s="130">
        <v>58360</v>
      </c>
      <c r="J27" s="130">
        <v>64642</v>
      </c>
      <c r="K27" s="130">
        <v>66496</v>
      </c>
      <c r="L27" s="39">
        <v>55199</v>
      </c>
      <c r="M27" s="39">
        <v>52096</v>
      </c>
      <c r="N27" s="39">
        <v>59947</v>
      </c>
      <c r="O27" s="39">
        <v>65600</v>
      </c>
      <c r="P27" s="39">
        <v>68647</v>
      </c>
      <c r="Q27" s="63">
        <v>67061</v>
      </c>
      <c r="R27" s="63">
        <v>74441</v>
      </c>
      <c r="S27" s="66">
        <v>77122</v>
      </c>
      <c r="T27" s="66">
        <v>81797</v>
      </c>
      <c r="U27" s="63">
        <v>88048</v>
      </c>
      <c r="V27" s="66">
        <v>115671</v>
      </c>
      <c r="W27" s="66">
        <v>155104</v>
      </c>
      <c r="X27" s="66">
        <v>198842</v>
      </c>
    </row>
    <row r="28" spans="1:24" s="112" customFormat="1" x14ac:dyDescent="0.45">
      <c r="A28" s="13" t="s">
        <v>59</v>
      </c>
      <c r="B28" s="131">
        <v>4928</v>
      </c>
      <c r="C28" s="131">
        <v>6566</v>
      </c>
      <c r="D28" s="131">
        <v>8660</v>
      </c>
      <c r="E28" s="131">
        <v>13040</v>
      </c>
      <c r="F28" s="131">
        <v>16337</v>
      </c>
      <c r="G28" s="41">
        <v>15787</v>
      </c>
      <c r="H28" s="131">
        <v>21654</v>
      </c>
      <c r="I28" s="131">
        <v>31647</v>
      </c>
      <c r="J28" s="131">
        <v>47168</v>
      </c>
      <c r="K28" s="131">
        <v>43094</v>
      </c>
      <c r="L28" s="41">
        <v>45787</v>
      </c>
      <c r="M28" s="41">
        <v>45889</v>
      </c>
      <c r="N28" s="41">
        <v>47602</v>
      </c>
      <c r="O28" s="41">
        <v>48139</v>
      </c>
      <c r="P28" s="41">
        <v>49672</v>
      </c>
      <c r="Q28" s="61">
        <v>48923</v>
      </c>
      <c r="R28" s="61">
        <v>49752</v>
      </c>
      <c r="S28" s="65">
        <v>49012</v>
      </c>
      <c r="T28" s="65">
        <v>48733</v>
      </c>
      <c r="U28" s="61">
        <v>52523</v>
      </c>
      <c r="V28" s="65">
        <v>53386</v>
      </c>
      <c r="W28" s="65">
        <v>63023</v>
      </c>
      <c r="X28" s="65">
        <v>104478</v>
      </c>
    </row>
    <row r="29" spans="1:24" s="112" customFormat="1" x14ac:dyDescent="0.45">
      <c r="A29" s="13" t="s">
        <v>60</v>
      </c>
      <c r="B29" s="131">
        <v>5078</v>
      </c>
      <c r="C29" s="131">
        <v>7508</v>
      </c>
      <c r="D29" s="131">
        <v>9585</v>
      </c>
      <c r="E29" s="131">
        <v>12004</v>
      </c>
      <c r="F29" s="131">
        <v>15383</v>
      </c>
      <c r="G29" s="41">
        <v>20793</v>
      </c>
      <c r="H29" s="131">
        <v>39912</v>
      </c>
      <c r="I29" s="131">
        <v>42917</v>
      </c>
      <c r="J29" s="131">
        <v>41603</v>
      </c>
      <c r="K29" s="131">
        <v>40087</v>
      </c>
      <c r="L29" s="41">
        <v>39542</v>
      </c>
      <c r="M29" s="41">
        <v>43859</v>
      </c>
      <c r="N29" s="41">
        <v>52460</v>
      </c>
      <c r="O29" s="41">
        <v>57396</v>
      </c>
      <c r="P29" s="41">
        <v>60946</v>
      </c>
      <c r="Q29" s="61">
        <v>54180</v>
      </c>
      <c r="R29" s="61">
        <v>50086</v>
      </c>
      <c r="S29" s="65">
        <v>47482</v>
      </c>
      <c r="T29" s="65">
        <v>44827</v>
      </c>
      <c r="U29" s="61">
        <v>50023</v>
      </c>
      <c r="V29" s="65">
        <v>50650</v>
      </c>
      <c r="W29" s="65">
        <v>65845</v>
      </c>
      <c r="X29" s="65">
        <v>88610</v>
      </c>
    </row>
    <row r="30" spans="1:24" s="112" customFormat="1" x14ac:dyDescent="0.45">
      <c r="A30" s="13" t="s">
        <v>61</v>
      </c>
      <c r="B30" s="131">
        <v>5000</v>
      </c>
      <c r="C30" s="131">
        <v>10125</v>
      </c>
      <c r="D30" s="131">
        <v>10761</v>
      </c>
      <c r="E30" s="131">
        <v>13835</v>
      </c>
      <c r="F30" s="131">
        <v>16774</v>
      </c>
      <c r="G30" s="41">
        <v>23265</v>
      </c>
      <c r="H30" s="131">
        <v>35617</v>
      </c>
      <c r="I30" s="131">
        <v>39845</v>
      </c>
      <c r="J30" s="131">
        <v>39833</v>
      </c>
      <c r="K30" s="131">
        <v>40592</v>
      </c>
      <c r="L30" s="41">
        <v>39238</v>
      </c>
      <c r="M30" s="41">
        <v>49148</v>
      </c>
      <c r="N30" s="41">
        <v>54227</v>
      </c>
      <c r="O30" s="41">
        <v>55860</v>
      </c>
      <c r="P30" s="41">
        <v>59205</v>
      </c>
      <c r="Q30" s="61">
        <v>54875</v>
      </c>
      <c r="R30" s="61">
        <v>56821</v>
      </c>
      <c r="S30" s="65">
        <v>58026</v>
      </c>
      <c r="T30" s="65">
        <v>60093</v>
      </c>
      <c r="U30" s="61">
        <v>62346</v>
      </c>
      <c r="V30" s="65">
        <v>66107</v>
      </c>
      <c r="W30" s="65">
        <v>87378</v>
      </c>
      <c r="X30" s="65">
        <v>94086</v>
      </c>
    </row>
    <row r="31" spans="1:24" s="112" customFormat="1" x14ac:dyDescent="0.45">
      <c r="A31" s="132" t="s">
        <v>62</v>
      </c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61"/>
      <c r="R31" s="61"/>
      <c r="S31" s="65"/>
      <c r="T31" s="12"/>
      <c r="U31" s="61"/>
      <c r="V31" s="65"/>
      <c r="W31" s="65"/>
      <c r="X31" s="65"/>
    </row>
    <row r="32" spans="1:24" s="112" customFormat="1" ht="18" x14ac:dyDescent="0.45">
      <c r="A32" s="133" t="s">
        <v>63</v>
      </c>
      <c r="B32" s="131" t="s">
        <v>64</v>
      </c>
      <c r="C32" s="131" t="s">
        <v>64</v>
      </c>
      <c r="D32" s="131" t="s">
        <v>64</v>
      </c>
      <c r="E32" s="131" t="s">
        <v>64</v>
      </c>
      <c r="F32" s="131" t="s">
        <v>64</v>
      </c>
      <c r="G32" s="41">
        <v>33312</v>
      </c>
      <c r="H32" s="131">
        <v>36103</v>
      </c>
      <c r="I32" s="131">
        <v>40949</v>
      </c>
      <c r="J32" s="131">
        <v>57587</v>
      </c>
      <c r="K32" s="131">
        <v>61388</v>
      </c>
      <c r="L32" s="41">
        <v>65500</v>
      </c>
      <c r="M32" s="41">
        <v>56619</v>
      </c>
      <c r="N32" s="131">
        <v>54418</v>
      </c>
      <c r="O32" s="41">
        <v>54418</v>
      </c>
      <c r="P32" s="41" t="s">
        <v>64</v>
      </c>
      <c r="Q32" s="61" t="s">
        <v>64</v>
      </c>
      <c r="R32" s="61" t="s">
        <v>64</v>
      </c>
      <c r="S32" s="65" t="s">
        <v>64</v>
      </c>
      <c r="T32" s="65">
        <v>67602</v>
      </c>
      <c r="U32" s="65" t="s">
        <v>64</v>
      </c>
      <c r="V32" s="65" t="s">
        <v>64</v>
      </c>
      <c r="W32" s="65" t="s">
        <v>64</v>
      </c>
      <c r="X32" s="65">
        <v>77598</v>
      </c>
    </row>
    <row r="33" spans="1:24" s="112" customFormat="1" ht="18" x14ac:dyDescent="0.45">
      <c r="A33" s="43" t="s">
        <v>126</v>
      </c>
      <c r="B33" s="41"/>
      <c r="C33" s="41"/>
      <c r="D33" s="41"/>
      <c r="E33" s="41"/>
      <c r="F33" s="41"/>
      <c r="G33" s="41"/>
      <c r="H33" s="131"/>
      <c r="I33" s="131"/>
      <c r="J33" s="131"/>
      <c r="K33" s="131"/>
      <c r="L33" s="41"/>
      <c r="M33" s="41"/>
      <c r="N33" s="41"/>
      <c r="O33" s="41">
        <v>56791</v>
      </c>
      <c r="P33" s="41">
        <v>59205</v>
      </c>
      <c r="Q33" s="61">
        <v>54875</v>
      </c>
      <c r="R33" s="61">
        <v>56821</v>
      </c>
      <c r="S33" s="61">
        <v>58026</v>
      </c>
      <c r="T33" s="65">
        <v>58387</v>
      </c>
      <c r="U33" s="61">
        <v>62346</v>
      </c>
      <c r="V33" s="65">
        <v>66107</v>
      </c>
      <c r="W33" s="65">
        <v>87378</v>
      </c>
      <c r="X33" s="65">
        <v>95378</v>
      </c>
    </row>
    <row r="34" spans="1:24" s="112" customFormat="1" x14ac:dyDescent="0.45">
      <c r="A34" s="13" t="s">
        <v>65</v>
      </c>
      <c r="B34" s="131">
        <v>4922</v>
      </c>
      <c r="C34" s="131">
        <v>7939</v>
      </c>
      <c r="D34" s="131">
        <v>9300</v>
      </c>
      <c r="E34" s="131">
        <v>14620</v>
      </c>
      <c r="F34" s="131">
        <v>16899</v>
      </c>
      <c r="G34" s="41">
        <v>18533</v>
      </c>
      <c r="H34" s="131">
        <v>32345</v>
      </c>
      <c r="I34" s="131">
        <v>39155</v>
      </c>
      <c r="J34" s="131">
        <v>39641</v>
      </c>
      <c r="K34" s="131">
        <v>34022</v>
      </c>
      <c r="L34" s="41">
        <v>34213</v>
      </c>
      <c r="M34" s="41">
        <v>39450</v>
      </c>
      <c r="N34" s="41">
        <v>43190</v>
      </c>
      <c r="O34" s="41">
        <v>42808</v>
      </c>
      <c r="P34" s="41">
        <v>43235</v>
      </c>
      <c r="Q34" s="61">
        <v>40203</v>
      </c>
      <c r="R34" s="61">
        <v>38171</v>
      </c>
      <c r="S34" s="65">
        <v>37974</v>
      </c>
      <c r="T34" s="65">
        <v>40248</v>
      </c>
      <c r="U34" s="61">
        <v>42296</v>
      </c>
      <c r="V34" s="65">
        <v>47899</v>
      </c>
      <c r="W34" s="65">
        <v>60369</v>
      </c>
      <c r="X34" s="65">
        <v>80097</v>
      </c>
    </row>
    <row r="35" spans="1:24" s="112" customFormat="1" x14ac:dyDescent="0.45">
      <c r="A35" s="13" t="s">
        <v>66</v>
      </c>
      <c r="B35" s="41" t="s">
        <v>64</v>
      </c>
      <c r="C35" s="41" t="s">
        <v>64</v>
      </c>
      <c r="D35" s="41" t="s">
        <v>64</v>
      </c>
      <c r="E35" s="41" t="s">
        <v>64</v>
      </c>
      <c r="F35" s="131">
        <v>15190</v>
      </c>
      <c r="G35" s="41">
        <v>15677</v>
      </c>
      <c r="H35" s="131">
        <v>20680</v>
      </c>
      <c r="I35" s="131">
        <v>38996</v>
      </c>
      <c r="J35" s="131">
        <v>44833</v>
      </c>
      <c r="K35" s="131">
        <v>45801</v>
      </c>
      <c r="L35" s="41">
        <v>40278</v>
      </c>
      <c r="M35" s="41">
        <v>40087</v>
      </c>
      <c r="N35" s="41">
        <v>42810</v>
      </c>
      <c r="O35" s="41">
        <v>45764</v>
      </c>
      <c r="P35" s="41">
        <v>45099</v>
      </c>
      <c r="Q35" s="61">
        <v>50098</v>
      </c>
      <c r="R35" s="61">
        <v>51634</v>
      </c>
      <c r="S35" s="65">
        <v>51932</v>
      </c>
      <c r="T35" s="65">
        <v>51835</v>
      </c>
      <c r="U35" s="61">
        <v>52513</v>
      </c>
      <c r="V35" s="65">
        <v>59062</v>
      </c>
      <c r="W35" s="65">
        <v>80527</v>
      </c>
      <c r="X35" s="65">
        <v>95058</v>
      </c>
    </row>
    <row r="36" spans="1:24" s="112" customFormat="1" x14ac:dyDescent="0.45">
      <c r="A36" s="13" t="s">
        <v>67</v>
      </c>
      <c r="B36" s="131">
        <v>5471</v>
      </c>
      <c r="C36" s="131">
        <v>6403</v>
      </c>
      <c r="D36" s="131">
        <v>8398</v>
      </c>
      <c r="E36" s="131">
        <v>11759</v>
      </c>
      <c r="F36" s="131">
        <v>15931</v>
      </c>
      <c r="G36" s="41">
        <v>18248</v>
      </c>
      <c r="H36" s="131">
        <v>22902</v>
      </c>
      <c r="I36" s="131">
        <v>30675</v>
      </c>
      <c r="J36" s="131">
        <v>47527</v>
      </c>
      <c r="K36" s="131">
        <v>52578</v>
      </c>
      <c r="L36" s="41">
        <v>48473</v>
      </c>
      <c r="M36" s="41">
        <v>50331</v>
      </c>
      <c r="N36" s="41">
        <v>49593</v>
      </c>
      <c r="O36" s="41">
        <v>52876</v>
      </c>
      <c r="P36" s="41">
        <v>53617</v>
      </c>
      <c r="Q36" s="61">
        <v>57349</v>
      </c>
      <c r="R36" s="61">
        <v>54305</v>
      </c>
      <c r="S36" s="65">
        <v>53039</v>
      </c>
      <c r="T36" s="65">
        <v>53634</v>
      </c>
      <c r="U36" s="61">
        <v>59035</v>
      </c>
      <c r="V36" s="65">
        <v>82003</v>
      </c>
      <c r="W36" s="65">
        <v>116257</v>
      </c>
      <c r="X36" s="65">
        <v>199372</v>
      </c>
    </row>
    <row r="37" spans="1:24" s="112" customFormat="1" x14ac:dyDescent="0.45">
      <c r="A37" s="13" t="s">
        <v>68</v>
      </c>
      <c r="B37" s="131">
        <v>9377</v>
      </c>
      <c r="C37" s="131">
        <v>10510</v>
      </c>
      <c r="D37" s="41" t="s">
        <v>64</v>
      </c>
      <c r="E37" s="41" t="s">
        <v>64</v>
      </c>
      <c r="F37" s="41" t="s">
        <v>64</v>
      </c>
      <c r="G37" s="41" t="s">
        <v>64</v>
      </c>
      <c r="H37" s="41" t="s">
        <v>64</v>
      </c>
      <c r="I37" s="41" t="s">
        <v>64</v>
      </c>
      <c r="J37" s="41" t="s">
        <v>64</v>
      </c>
      <c r="K37" s="41" t="s">
        <v>64</v>
      </c>
      <c r="L37" s="41" t="s">
        <v>64</v>
      </c>
      <c r="M37" s="41" t="s">
        <v>64</v>
      </c>
      <c r="N37" s="41" t="s">
        <v>64</v>
      </c>
      <c r="O37" s="41" t="s">
        <v>64</v>
      </c>
      <c r="P37" s="41" t="s">
        <v>64</v>
      </c>
      <c r="Q37" s="61" t="s">
        <v>64</v>
      </c>
      <c r="R37" s="61" t="s">
        <v>64</v>
      </c>
      <c r="S37" s="65" t="s">
        <v>64</v>
      </c>
      <c r="T37" s="61" t="s">
        <v>64</v>
      </c>
      <c r="U37" s="61" t="s">
        <v>64</v>
      </c>
      <c r="V37" s="65" t="s">
        <v>64</v>
      </c>
      <c r="W37" s="65" t="s">
        <v>64</v>
      </c>
      <c r="X37" s="65" t="s">
        <v>64</v>
      </c>
    </row>
    <row r="38" spans="1:24" s="112" customFormat="1" x14ac:dyDescent="0.45">
      <c r="A38" s="13" t="s">
        <v>69</v>
      </c>
      <c r="B38" s="131">
        <v>4378</v>
      </c>
      <c r="C38" s="131">
        <v>6985</v>
      </c>
      <c r="D38" s="131">
        <v>9714</v>
      </c>
      <c r="E38" s="131">
        <v>12497</v>
      </c>
      <c r="F38" s="131">
        <v>13870</v>
      </c>
      <c r="G38" s="41">
        <v>14980</v>
      </c>
      <c r="H38" s="131">
        <v>23888</v>
      </c>
      <c r="I38" s="131">
        <v>28989</v>
      </c>
      <c r="J38" s="131">
        <v>36455</v>
      </c>
      <c r="K38" s="131">
        <v>33551</v>
      </c>
      <c r="L38" s="41">
        <v>33969</v>
      </c>
      <c r="M38" s="41">
        <v>36190</v>
      </c>
      <c r="N38" s="41">
        <v>42640</v>
      </c>
      <c r="O38" s="41">
        <v>44898</v>
      </c>
      <c r="P38" s="41">
        <v>46522</v>
      </c>
      <c r="Q38" s="61">
        <v>41293</v>
      </c>
      <c r="R38" s="61">
        <v>40579</v>
      </c>
      <c r="S38" s="65">
        <v>39393</v>
      </c>
      <c r="T38" s="65">
        <v>43704</v>
      </c>
      <c r="U38" s="61">
        <v>45223</v>
      </c>
      <c r="V38" s="65">
        <v>50113</v>
      </c>
      <c r="W38" s="65">
        <v>54119</v>
      </c>
      <c r="X38" s="65">
        <v>65997</v>
      </c>
    </row>
    <row r="39" spans="1:24" s="112" customFormat="1" x14ac:dyDescent="0.45">
      <c r="A39" s="13" t="s">
        <v>70</v>
      </c>
      <c r="B39" s="131">
        <v>4603</v>
      </c>
      <c r="C39" s="131">
        <v>6312</v>
      </c>
      <c r="D39" s="131">
        <v>8377</v>
      </c>
      <c r="E39" s="131">
        <v>11873</v>
      </c>
      <c r="F39" s="131">
        <v>15444</v>
      </c>
      <c r="G39" s="41">
        <v>17452</v>
      </c>
      <c r="H39" s="131">
        <v>22519</v>
      </c>
      <c r="I39" s="131">
        <v>32344</v>
      </c>
      <c r="J39" s="131">
        <v>36779</v>
      </c>
      <c r="K39" s="131">
        <v>34490</v>
      </c>
      <c r="L39" s="41">
        <v>34651</v>
      </c>
      <c r="M39" s="41">
        <v>33970</v>
      </c>
      <c r="N39" s="41">
        <v>37697</v>
      </c>
      <c r="O39" s="41">
        <v>37845</v>
      </c>
      <c r="P39" s="41">
        <v>40477</v>
      </c>
      <c r="Q39" s="61">
        <v>40741</v>
      </c>
      <c r="R39" s="61">
        <v>39511</v>
      </c>
      <c r="S39" s="65">
        <v>39621</v>
      </c>
      <c r="T39" s="65">
        <v>37883</v>
      </c>
      <c r="U39" s="61">
        <v>38695</v>
      </c>
      <c r="V39" s="65">
        <v>39683</v>
      </c>
      <c r="W39" s="65">
        <v>49325</v>
      </c>
      <c r="X39" s="65">
        <v>64152</v>
      </c>
    </row>
    <row r="40" spans="1:24" s="112" customFormat="1" x14ac:dyDescent="0.45">
      <c r="A40" s="13" t="s">
        <v>71</v>
      </c>
      <c r="B40" s="131">
        <v>11186</v>
      </c>
      <c r="C40" s="131">
        <v>13263</v>
      </c>
      <c r="D40" s="131">
        <v>16594</v>
      </c>
      <c r="E40" s="131">
        <v>22081</v>
      </c>
      <c r="F40" s="131">
        <v>26997</v>
      </c>
      <c r="G40" s="41">
        <v>31343</v>
      </c>
      <c r="H40" s="131">
        <v>45460</v>
      </c>
      <c r="I40" s="131">
        <v>80251</v>
      </c>
      <c r="J40" s="131">
        <v>88729</v>
      </c>
      <c r="K40" s="131">
        <v>90162</v>
      </c>
      <c r="L40" s="41">
        <v>78243</v>
      </c>
      <c r="M40" s="41">
        <v>78851</v>
      </c>
      <c r="N40" s="41">
        <v>88238</v>
      </c>
      <c r="O40" s="41">
        <v>95287</v>
      </c>
      <c r="P40" s="41">
        <v>96683</v>
      </c>
      <c r="Q40" s="61">
        <v>92644</v>
      </c>
      <c r="R40" s="61">
        <v>96855</v>
      </c>
      <c r="S40" s="65">
        <v>101344</v>
      </c>
      <c r="T40" s="65">
        <v>109346</v>
      </c>
      <c r="U40" s="61">
        <v>120600</v>
      </c>
      <c r="V40" s="65">
        <v>133281</v>
      </c>
      <c r="W40" s="65">
        <v>184667</v>
      </c>
      <c r="X40" s="65">
        <v>231245</v>
      </c>
    </row>
    <row r="41" spans="1:24" s="112" customFormat="1" ht="18" x14ac:dyDescent="0.45">
      <c r="A41" s="56" t="s">
        <v>151</v>
      </c>
      <c r="B41" s="130">
        <v>6182</v>
      </c>
      <c r="C41" s="130">
        <v>7754</v>
      </c>
      <c r="D41" s="130">
        <v>10037</v>
      </c>
      <c r="E41" s="130">
        <v>11938</v>
      </c>
      <c r="F41" s="130">
        <v>14741</v>
      </c>
      <c r="G41" s="39">
        <v>19308</v>
      </c>
      <c r="H41" s="130">
        <v>23072</v>
      </c>
      <c r="I41" s="130">
        <v>32221</v>
      </c>
      <c r="J41" s="130">
        <v>41053</v>
      </c>
      <c r="K41" s="130">
        <v>37214</v>
      </c>
      <c r="L41" s="39">
        <v>39269</v>
      </c>
      <c r="M41" s="39">
        <v>37827</v>
      </c>
      <c r="N41" s="39">
        <v>40721</v>
      </c>
      <c r="O41" s="39">
        <v>40715</v>
      </c>
      <c r="P41" s="39">
        <v>42182</v>
      </c>
      <c r="Q41" s="63">
        <v>43273</v>
      </c>
      <c r="R41" s="63">
        <v>43003</v>
      </c>
      <c r="S41" s="66">
        <v>43666</v>
      </c>
      <c r="T41" s="66">
        <v>47384</v>
      </c>
      <c r="U41" s="63">
        <v>53274</v>
      </c>
      <c r="V41" s="66">
        <v>59072</v>
      </c>
      <c r="W41" s="66">
        <v>87260</v>
      </c>
      <c r="X41" s="66">
        <v>107537</v>
      </c>
    </row>
    <row r="42" spans="1:24" s="112" customFormat="1" x14ac:dyDescent="0.45">
      <c r="A42" s="13" t="s">
        <v>72</v>
      </c>
      <c r="B42" s="131">
        <v>4000</v>
      </c>
      <c r="C42" s="131">
        <v>6263</v>
      </c>
      <c r="D42" s="131">
        <v>8896</v>
      </c>
      <c r="E42" s="131">
        <v>9508</v>
      </c>
      <c r="F42" s="131">
        <v>12184</v>
      </c>
      <c r="G42" s="41">
        <v>14281</v>
      </c>
      <c r="H42" s="131">
        <v>16579</v>
      </c>
      <c r="I42" s="131">
        <v>24255</v>
      </c>
      <c r="J42" s="131">
        <v>32091</v>
      </c>
      <c r="K42" s="131">
        <v>32000</v>
      </c>
      <c r="L42" s="41">
        <v>27144</v>
      </c>
      <c r="M42" s="41">
        <v>30064</v>
      </c>
      <c r="N42" s="41">
        <v>30026</v>
      </c>
      <c r="O42" s="41">
        <v>30409</v>
      </c>
      <c r="P42" s="41">
        <v>32267</v>
      </c>
      <c r="Q42" s="61">
        <v>34066</v>
      </c>
      <c r="R42" s="61">
        <v>32561</v>
      </c>
      <c r="S42" s="65">
        <v>32930</v>
      </c>
      <c r="T42" s="65">
        <v>35907</v>
      </c>
      <c r="U42" s="61">
        <v>38843</v>
      </c>
      <c r="V42" s="65">
        <v>46469</v>
      </c>
      <c r="W42" s="65">
        <v>85632</v>
      </c>
      <c r="X42" s="65">
        <v>108726</v>
      </c>
    </row>
    <row r="43" spans="1:24" s="112" customFormat="1" x14ac:dyDescent="0.45">
      <c r="A43" s="13" t="s">
        <v>73</v>
      </c>
      <c r="B43" s="131">
        <v>5147</v>
      </c>
      <c r="C43" s="131">
        <v>5644</v>
      </c>
      <c r="D43" s="131">
        <v>6154</v>
      </c>
      <c r="E43" s="131">
        <v>9932</v>
      </c>
      <c r="F43" s="131">
        <v>11328</v>
      </c>
      <c r="G43" s="41">
        <v>12772</v>
      </c>
      <c r="H43" s="131">
        <v>13499</v>
      </c>
      <c r="I43" s="131">
        <v>16896</v>
      </c>
      <c r="J43" s="131">
        <v>20650</v>
      </c>
      <c r="K43" s="131">
        <v>21394</v>
      </c>
      <c r="L43" s="41">
        <v>22895</v>
      </c>
      <c r="M43" s="41">
        <v>23753</v>
      </c>
      <c r="N43" s="41">
        <v>24786</v>
      </c>
      <c r="O43" s="41">
        <v>25859</v>
      </c>
      <c r="P43" s="41">
        <v>29311</v>
      </c>
      <c r="Q43" s="61">
        <v>30094</v>
      </c>
      <c r="R43" s="61">
        <v>29477</v>
      </c>
      <c r="S43" s="65">
        <v>29433</v>
      </c>
      <c r="T43" s="65">
        <v>30264</v>
      </c>
      <c r="U43" s="61">
        <v>29626</v>
      </c>
      <c r="V43" s="65">
        <v>34799</v>
      </c>
      <c r="W43" s="65">
        <v>43035</v>
      </c>
      <c r="X43" s="65">
        <v>50832</v>
      </c>
    </row>
    <row r="44" spans="1:24" s="112" customFormat="1" x14ac:dyDescent="0.45">
      <c r="A44" s="134" t="s">
        <v>74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 t="s">
        <v>64</v>
      </c>
      <c r="Q44" s="61">
        <v>50709</v>
      </c>
      <c r="R44" s="61">
        <v>45899</v>
      </c>
      <c r="S44" s="65">
        <v>49749</v>
      </c>
      <c r="T44" s="65">
        <v>55748</v>
      </c>
      <c r="U44" s="61">
        <v>66490</v>
      </c>
      <c r="V44" s="65">
        <v>72303</v>
      </c>
      <c r="W44" s="65">
        <v>90080</v>
      </c>
      <c r="X44" s="65">
        <v>108753</v>
      </c>
    </row>
    <row r="45" spans="1:24" s="112" customFormat="1" x14ac:dyDescent="0.45">
      <c r="A45" s="13" t="s">
        <v>75</v>
      </c>
      <c r="B45" s="131">
        <v>7592</v>
      </c>
      <c r="C45" s="131">
        <v>8971</v>
      </c>
      <c r="D45" s="131">
        <v>11697</v>
      </c>
      <c r="E45" s="131">
        <v>13904</v>
      </c>
      <c r="F45" s="131">
        <v>16190</v>
      </c>
      <c r="G45" s="41">
        <v>20535</v>
      </c>
      <c r="H45" s="131">
        <v>29577</v>
      </c>
      <c r="I45" s="131">
        <v>40275</v>
      </c>
      <c r="J45" s="131">
        <v>47694</v>
      </c>
      <c r="K45" s="131">
        <v>39505</v>
      </c>
      <c r="L45" s="41">
        <v>39592</v>
      </c>
      <c r="M45" s="41">
        <v>39215</v>
      </c>
      <c r="N45" s="41">
        <v>40978</v>
      </c>
      <c r="O45" s="41">
        <v>40540</v>
      </c>
      <c r="P45" s="41">
        <v>42060</v>
      </c>
      <c r="Q45" s="61">
        <v>44001</v>
      </c>
      <c r="R45" s="61">
        <v>42732</v>
      </c>
      <c r="S45" s="65">
        <v>42731</v>
      </c>
      <c r="T45" s="65">
        <v>46179</v>
      </c>
      <c r="U45" s="61">
        <v>52552</v>
      </c>
      <c r="V45" s="65">
        <v>58046</v>
      </c>
      <c r="W45" s="65">
        <v>97596</v>
      </c>
      <c r="X45" s="65">
        <v>115376</v>
      </c>
    </row>
    <row r="46" spans="1:24" s="112" customFormat="1" x14ac:dyDescent="0.45">
      <c r="A46" s="13" t="s">
        <v>76</v>
      </c>
      <c r="B46" s="41" t="s">
        <v>64</v>
      </c>
      <c r="C46" s="131">
        <v>6298</v>
      </c>
      <c r="D46" s="131">
        <v>8755</v>
      </c>
      <c r="E46" s="131">
        <v>10293</v>
      </c>
      <c r="F46" s="131">
        <v>12120</v>
      </c>
      <c r="G46" s="41">
        <v>14507</v>
      </c>
      <c r="H46" s="131">
        <v>18363</v>
      </c>
      <c r="I46" s="131">
        <v>27112</v>
      </c>
      <c r="J46" s="131">
        <v>37256</v>
      </c>
      <c r="K46" s="131">
        <v>38495</v>
      </c>
      <c r="L46" s="41">
        <v>32240</v>
      </c>
      <c r="M46" s="41">
        <v>33687</v>
      </c>
      <c r="N46" s="41">
        <v>33846</v>
      </c>
      <c r="O46" s="41">
        <v>35955</v>
      </c>
      <c r="P46" s="41">
        <v>38891</v>
      </c>
      <c r="Q46" s="61">
        <v>40947</v>
      </c>
      <c r="R46" s="61">
        <v>41451</v>
      </c>
      <c r="S46" s="65">
        <v>41291</v>
      </c>
      <c r="T46" s="65">
        <v>42636</v>
      </c>
      <c r="U46" s="61">
        <v>47991</v>
      </c>
      <c r="V46" s="65">
        <v>57914</v>
      </c>
      <c r="W46" s="65">
        <v>76197</v>
      </c>
      <c r="X46" s="65">
        <v>100858</v>
      </c>
    </row>
    <row r="47" spans="1:24" s="112" customFormat="1" x14ac:dyDescent="0.45">
      <c r="A47" s="13" t="s">
        <v>77</v>
      </c>
      <c r="B47" s="131">
        <v>5176</v>
      </c>
      <c r="C47" s="131">
        <v>6308</v>
      </c>
      <c r="D47" s="131">
        <v>8332</v>
      </c>
      <c r="E47" s="131">
        <v>10416</v>
      </c>
      <c r="F47" s="131">
        <v>13271</v>
      </c>
      <c r="G47" s="41">
        <v>18038</v>
      </c>
      <c r="H47" s="131">
        <v>24100</v>
      </c>
      <c r="I47" s="131">
        <v>35571</v>
      </c>
      <c r="J47" s="131">
        <v>49981</v>
      </c>
      <c r="K47" s="131">
        <v>37378</v>
      </c>
      <c r="L47" s="41">
        <v>37386</v>
      </c>
      <c r="M47" s="41">
        <v>37620</v>
      </c>
      <c r="N47" s="41">
        <v>38716</v>
      </c>
      <c r="O47" s="41">
        <v>40046</v>
      </c>
      <c r="P47" s="41">
        <v>40142</v>
      </c>
      <c r="Q47" s="61">
        <v>38855</v>
      </c>
      <c r="R47" s="61">
        <v>39919</v>
      </c>
      <c r="S47" s="65">
        <v>40838</v>
      </c>
      <c r="T47" s="65">
        <v>44975</v>
      </c>
      <c r="U47" s="61">
        <v>46257</v>
      </c>
      <c r="V47" s="65">
        <v>50300</v>
      </c>
      <c r="W47" s="65">
        <v>59522</v>
      </c>
      <c r="X47" s="65">
        <v>79774</v>
      </c>
    </row>
    <row r="48" spans="1:24" s="112" customFormat="1" x14ac:dyDescent="0.45">
      <c r="A48" s="13" t="s">
        <v>78</v>
      </c>
      <c r="B48" s="131">
        <v>6635</v>
      </c>
      <c r="C48" s="131">
        <v>8337</v>
      </c>
      <c r="D48" s="131">
        <v>9833</v>
      </c>
      <c r="E48" s="131">
        <v>12005</v>
      </c>
      <c r="F48" s="131">
        <v>15815</v>
      </c>
      <c r="G48" s="41">
        <v>18795</v>
      </c>
      <c r="H48" s="131">
        <v>24032</v>
      </c>
      <c r="I48" s="131">
        <v>30841</v>
      </c>
      <c r="J48" s="131">
        <v>41112</v>
      </c>
      <c r="K48" s="131">
        <v>42254</v>
      </c>
      <c r="L48" s="41">
        <v>42337</v>
      </c>
      <c r="M48" s="41">
        <v>45664</v>
      </c>
      <c r="N48" s="41">
        <v>46824</v>
      </c>
      <c r="O48" s="41">
        <v>48353</v>
      </c>
      <c r="P48" s="41">
        <v>49229</v>
      </c>
      <c r="Q48" s="61">
        <v>46903</v>
      </c>
      <c r="R48" s="61">
        <v>46278</v>
      </c>
      <c r="S48" s="65">
        <v>47101</v>
      </c>
      <c r="T48" s="65">
        <v>49466</v>
      </c>
      <c r="U48" s="61">
        <v>51664</v>
      </c>
      <c r="V48" s="65">
        <v>57793</v>
      </c>
      <c r="W48" s="65">
        <v>72638</v>
      </c>
      <c r="X48" s="65">
        <v>96879</v>
      </c>
    </row>
    <row r="49" spans="1:24" s="112" customFormat="1" x14ac:dyDescent="0.45">
      <c r="A49" s="13" t="s">
        <v>79</v>
      </c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 t="s">
        <v>64</v>
      </c>
      <c r="Q49" s="61">
        <v>58050</v>
      </c>
      <c r="R49" s="61">
        <v>59046</v>
      </c>
      <c r="S49" s="65">
        <v>62414</v>
      </c>
      <c r="T49" s="65">
        <v>65865</v>
      </c>
      <c r="U49" s="61">
        <v>70195</v>
      </c>
      <c r="V49" s="65">
        <v>82593</v>
      </c>
      <c r="W49" s="65">
        <v>95196</v>
      </c>
      <c r="X49" s="65">
        <v>130906</v>
      </c>
    </row>
    <row r="50" spans="1:24" s="112" customFormat="1" ht="18" x14ac:dyDescent="0.45">
      <c r="A50" s="37" t="s">
        <v>139</v>
      </c>
      <c r="B50" s="39">
        <v>5247</v>
      </c>
      <c r="C50" s="39">
        <v>6575</v>
      </c>
      <c r="D50" s="39">
        <v>9153</v>
      </c>
      <c r="E50" s="39">
        <v>10213</v>
      </c>
      <c r="F50" s="39">
        <v>13460</v>
      </c>
      <c r="G50" s="39">
        <v>14347</v>
      </c>
      <c r="H50" s="39">
        <v>15569</v>
      </c>
      <c r="I50" s="39">
        <v>21886</v>
      </c>
      <c r="J50" s="39">
        <v>27460</v>
      </c>
      <c r="K50" s="39">
        <v>28733</v>
      </c>
      <c r="L50" s="39">
        <v>29123</v>
      </c>
      <c r="M50" s="39">
        <v>29005</v>
      </c>
      <c r="N50" s="39">
        <v>29242</v>
      </c>
      <c r="O50" s="39">
        <v>31370</v>
      </c>
      <c r="P50" s="39">
        <v>32643</v>
      </c>
      <c r="Q50" s="63">
        <v>35868</v>
      </c>
      <c r="R50" s="63">
        <v>34556</v>
      </c>
      <c r="S50" s="66">
        <v>36040</v>
      </c>
      <c r="T50" s="66">
        <v>36940</v>
      </c>
      <c r="U50" s="63">
        <v>38382</v>
      </c>
      <c r="V50" s="66">
        <v>40567</v>
      </c>
      <c r="W50" s="66">
        <v>44232</v>
      </c>
      <c r="X50" s="66">
        <v>54602</v>
      </c>
    </row>
    <row r="51" spans="1:24" s="112" customFormat="1" x14ac:dyDescent="0.45">
      <c r="A51" s="13" t="s">
        <v>80</v>
      </c>
      <c r="B51" s="41" t="s">
        <v>64</v>
      </c>
      <c r="C51" s="41" t="s">
        <v>64</v>
      </c>
      <c r="D51" s="41" t="s">
        <v>64</v>
      </c>
      <c r="E51" s="41" t="s">
        <v>64</v>
      </c>
      <c r="F51" s="41" t="s">
        <v>64</v>
      </c>
      <c r="G51" s="41">
        <v>12702</v>
      </c>
      <c r="H51" s="131">
        <v>13129</v>
      </c>
      <c r="I51" s="131">
        <v>21827</v>
      </c>
      <c r="J51" s="131">
        <v>27127</v>
      </c>
      <c r="K51" s="131">
        <v>25713</v>
      </c>
      <c r="L51" s="41">
        <v>28159</v>
      </c>
      <c r="M51" s="41">
        <v>27695</v>
      </c>
      <c r="N51" s="41">
        <v>26747</v>
      </c>
      <c r="O51" s="41">
        <v>30159</v>
      </c>
      <c r="P51" s="41">
        <v>22785</v>
      </c>
      <c r="Q51" s="61">
        <v>31042</v>
      </c>
      <c r="R51" s="61">
        <v>31811</v>
      </c>
      <c r="S51" s="65">
        <v>37022</v>
      </c>
      <c r="T51" s="65">
        <v>35410</v>
      </c>
      <c r="U51" s="61">
        <v>34382</v>
      </c>
      <c r="V51" s="65">
        <v>32150</v>
      </c>
      <c r="W51" s="65">
        <v>37697</v>
      </c>
      <c r="X51" s="65">
        <v>48178</v>
      </c>
    </row>
    <row r="52" spans="1:24" s="112" customFormat="1" x14ac:dyDescent="0.45">
      <c r="A52" s="13" t="s">
        <v>140</v>
      </c>
      <c r="B52" s="41" t="s">
        <v>64</v>
      </c>
      <c r="C52" s="41" t="s">
        <v>64</v>
      </c>
      <c r="D52" s="41" t="s">
        <v>64</v>
      </c>
      <c r="E52" s="41" t="s">
        <v>64</v>
      </c>
      <c r="F52" s="41" t="s">
        <v>64</v>
      </c>
      <c r="G52" s="41" t="s">
        <v>64</v>
      </c>
      <c r="H52" s="41" t="s">
        <v>64</v>
      </c>
      <c r="I52" s="41" t="s">
        <v>64</v>
      </c>
      <c r="J52" s="41" t="s">
        <v>64</v>
      </c>
      <c r="K52" s="41" t="s">
        <v>64</v>
      </c>
      <c r="L52" s="41" t="s">
        <v>64</v>
      </c>
      <c r="M52" s="41" t="s">
        <v>64</v>
      </c>
      <c r="N52" s="41" t="s">
        <v>64</v>
      </c>
      <c r="O52" s="41" t="s">
        <v>64</v>
      </c>
      <c r="P52" s="41" t="s">
        <v>64</v>
      </c>
      <c r="Q52" s="61">
        <v>41863</v>
      </c>
      <c r="R52" s="61">
        <v>41708</v>
      </c>
      <c r="S52" s="65">
        <v>40639</v>
      </c>
      <c r="T52" s="65">
        <v>39879</v>
      </c>
      <c r="U52" s="61">
        <v>39489</v>
      </c>
      <c r="V52" s="65">
        <v>39437</v>
      </c>
      <c r="W52" s="65">
        <v>44855</v>
      </c>
      <c r="X52" s="65">
        <v>48291</v>
      </c>
    </row>
    <row r="53" spans="1:24" s="112" customFormat="1" ht="18" x14ac:dyDescent="0.45">
      <c r="A53" s="13" t="s">
        <v>81</v>
      </c>
      <c r="B53" s="41" t="s">
        <v>64</v>
      </c>
      <c r="C53" s="41" t="s">
        <v>64</v>
      </c>
      <c r="D53" s="41" t="s">
        <v>64</v>
      </c>
      <c r="E53" s="41" t="s">
        <v>64</v>
      </c>
      <c r="F53" s="41" t="s">
        <v>64</v>
      </c>
      <c r="G53" s="41" t="s">
        <v>64</v>
      </c>
      <c r="H53" s="41" t="s">
        <v>64</v>
      </c>
      <c r="I53" s="41" t="s">
        <v>64</v>
      </c>
      <c r="J53" s="41" t="s">
        <v>64</v>
      </c>
      <c r="K53" s="41" t="s">
        <v>64</v>
      </c>
      <c r="L53" s="41" t="s">
        <v>64</v>
      </c>
      <c r="M53" s="41">
        <v>32231</v>
      </c>
      <c r="N53" s="41">
        <v>33367</v>
      </c>
      <c r="O53" s="41">
        <v>35052</v>
      </c>
      <c r="P53" s="41">
        <v>37530</v>
      </c>
      <c r="Q53" s="61">
        <v>38416</v>
      </c>
      <c r="R53" s="61">
        <v>37841</v>
      </c>
      <c r="S53" s="65">
        <v>34821</v>
      </c>
      <c r="T53" s="65">
        <v>25878</v>
      </c>
      <c r="U53" s="61">
        <v>23254</v>
      </c>
      <c r="V53" s="65">
        <v>32036</v>
      </c>
      <c r="W53" s="65">
        <v>32294</v>
      </c>
      <c r="X53" s="65">
        <v>36096</v>
      </c>
    </row>
    <row r="54" spans="1:24" s="112" customFormat="1" ht="18" x14ac:dyDescent="0.45">
      <c r="A54" s="13" t="s">
        <v>82</v>
      </c>
      <c r="B54" s="41" t="s">
        <v>64</v>
      </c>
      <c r="C54" s="41" t="s">
        <v>64</v>
      </c>
      <c r="D54" s="41" t="s">
        <v>64</v>
      </c>
      <c r="E54" s="41" t="s">
        <v>64</v>
      </c>
      <c r="F54" s="41" t="s">
        <v>64</v>
      </c>
      <c r="G54" s="41" t="s">
        <v>64</v>
      </c>
      <c r="H54" s="41" t="s">
        <v>64</v>
      </c>
      <c r="I54" s="41" t="s">
        <v>64</v>
      </c>
      <c r="J54" s="131">
        <v>15354</v>
      </c>
      <c r="K54" s="41" t="s">
        <v>64</v>
      </c>
      <c r="L54" s="41">
        <v>18000</v>
      </c>
      <c r="M54" s="41">
        <v>18206</v>
      </c>
      <c r="N54" s="41">
        <v>20720</v>
      </c>
      <c r="O54" s="41">
        <v>26898</v>
      </c>
      <c r="P54" s="41">
        <v>40157</v>
      </c>
      <c r="Q54" s="61">
        <v>40714</v>
      </c>
      <c r="R54" s="61">
        <v>41223</v>
      </c>
      <c r="S54" s="65">
        <v>38649</v>
      </c>
      <c r="T54" s="65">
        <v>37684</v>
      </c>
      <c r="U54" s="61">
        <v>38449</v>
      </c>
      <c r="V54" s="65">
        <v>38654</v>
      </c>
      <c r="W54" s="65">
        <v>43553</v>
      </c>
      <c r="X54" s="65">
        <v>47373</v>
      </c>
    </row>
    <row r="55" spans="1:24" s="112" customFormat="1" ht="18" x14ac:dyDescent="0.45">
      <c r="A55" s="13" t="s">
        <v>83</v>
      </c>
      <c r="B55" s="41" t="s">
        <v>64</v>
      </c>
      <c r="C55" s="41" t="s">
        <v>64</v>
      </c>
      <c r="D55" s="41" t="s">
        <v>64</v>
      </c>
      <c r="E55" s="41" t="s">
        <v>64</v>
      </c>
      <c r="F55" s="41" t="s">
        <v>64</v>
      </c>
      <c r="G55" s="41" t="s">
        <v>64</v>
      </c>
      <c r="H55" s="41" t="s">
        <v>64</v>
      </c>
      <c r="I55" s="131">
        <v>15799</v>
      </c>
      <c r="J55" s="131">
        <v>22642</v>
      </c>
      <c r="K55" s="131">
        <v>25994</v>
      </c>
      <c r="L55" s="41">
        <v>28245</v>
      </c>
      <c r="M55" s="41">
        <v>28630</v>
      </c>
      <c r="N55" s="41">
        <v>31084</v>
      </c>
      <c r="O55" s="41">
        <v>33521</v>
      </c>
      <c r="P55" s="41">
        <v>36088</v>
      </c>
      <c r="Q55" s="61">
        <v>36216</v>
      </c>
      <c r="R55" s="61">
        <v>36213</v>
      </c>
      <c r="S55" s="65">
        <v>35669</v>
      </c>
      <c r="T55" s="65">
        <v>35870</v>
      </c>
      <c r="U55" s="61">
        <v>35099</v>
      </c>
      <c r="V55" s="65">
        <v>44865</v>
      </c>
      <c r="W55" s="65">
        <v>42269</v>
      </c>
      <c r="X55" s="65">
        <v>54112</v>
      </c>
    </row>
    <row r="56" spans="1:24" s="112" customFormat="1" x14ac:dyDescent="0.45">
      <c r="A56" s="13" t="s">
        <v>141</v>
      </c>
      <c r="B56" s="41" t="s">
        <v>64</v>
      </c>
      <c r="C56" s="41" t="s">
        <v>64</v>
      </c>
      <c r="D56" s="41" t="s">
        <v>64</v>
      </c>
      <c r="E56" s="41" t="s">
        <v>64</v>
      </c>
      <c r="F56" s="41" t="s">
        <v>64</v>
      </c>
      <c r="G56" s="41" t="s">
        <v>64</v>
      </c>
      <c r="H56" s="41" t="s">
        <v>64</v>
      </c>
      <c r="I56" s="41" t="s">
        <v>64</v>
      </c>
      <c r="J56" s="41" t="s">
        <v>64</v>
      </c>
      <c r="K56" s="41" t="s">
        <v>64</v>
      </c>
      <c r="L56" s="41">
        <v>32251</v>
      </c>
      <c r="M56" s="41">
        <v>37206</v>
      </c>
      <c r="N56" s="41">
        <v>39920</v>
      </c>
      <c r="O56" s="41">
        <v>41286</v>
      </c>
      <c r="P56" s="41">
        <v>42185</v>
      </c>
      <c r="Q56" s="61">
        <v>45623</v>
      </c>
      <c r="R56" s="61">
        <v>45967</v>
      </c>
      <c r="S56" s="65">
        <v>46623</v>
      </c>
      <c r="T56" s="65">
        <v>47645</v>
      </c>
      <c r="U56" s="61">
        <v>46592</v>
      </c>
      <c r="V56" s="65">
        <v>45492</v>
      </c>
      <c r="W56" s="65">
        <v>48514</v>
      </c>
      <c r="X56" s="65">
        <v>53151</v>
      </c>
    </row>
    <row r="57" spans="1:24" s="112" customFormat="1" x14ac:dyDescent="0.45">
      <c r="A57" s="13" t="s">
        <v>84</v>
      </c>
      <c r="B57" s="131">
        <v>5247</v>
      </c>
      <c r="C57" s="131">
        <v>6575</v>
      </c>
      <c r="D57" s="131">
        <v>9153</v>
      </c>
      <c r="E57" s="131">
        <v>10213</v>
      </c>
      <c r="F57" s="131">
        <v>13460</v>
      </c>
      <c r="G57" s="41">
        <v>15787</v>
      </c>
      <c r="H57" s="131">
        <v>17703</v>
      </c>
      <c r="I57" s="131">
        <v>23092</v>
      </c>
      <c r="J57" s="131">
        <v>29768</v>
      </c>
      <c r="K57" s="131">
        <v>31896</v>
      </c>
      <c r="L57" s="41">
        <v>30931</v>
      </c>
      <c r="M57" s="41">
        <v>29606</v>
      </c>
      <c r="N57" s="41">
        <v>29091</v>
      </c>
      <c r="O57" s="41">
        <v>31018</v>
      </c>
      <c r="P57" s="41">
        <v>32909</v>
      </c>
      <c r="Q57" s="61">
        <v>35695</v>
      </c>
      <c r="R57" s="61">
        <v>33315</v>
      </c>
      <c r="S57" s="65">
        <v>34568</v>
      </c>
      <c r="T57" s="65">
        <v>37763</v>
      </c>
      <c r="U57" s="61">
        <v>41156</v>
      </c>
      <c r="V57" s="65">
        <v>44631</v>
      </c>
      <c r="W57" s="65">
        <v>48255</v>
      </c>
      <c r="X57" s="65">
        <v>60454</v>
      </c>
    </row>
    <row r="58" spans="1:24" s="112" customFormat="1" ht="18" x14ac:dyDescent="0.45">
      <c r="A58" s="44" t="s">
        <v>142</v>
      </c>
      <c r="B58" s="130">
        <v>7156</v>
      </c>
      <c r="C58" s="130">
        <v>9201</v>
      </c>
      <c r="D58" s="130">
        <v>10786</v>
      </c>
      <c r="E58" s="130">
        <v>12217</v>
      </c>
      <c r="F58" s="130">
        <v>14724</v>
      </c>
      <c r="G58" s="39">
        <v>17852</v>
      </c>
      <c r="H58" s="130">
        <v>28964</v>
      </c>
      <c r="I58" s="130">
        <v>36449</v>
      </c>
      <c r="J58" s="130">
        <v>40063</v>
      </c>
      <c r="K58" s="130">
        <v>35922</v>
      </c>
      <c r="L58" s="39">
        <v>36642</v>
      </c>
      <c r="M58" s="39">
        <v>35676</v>
      </c>
      <c r="N58" s="39">
        <v>41295</v>
      </c>
      <c r="O58" s="39">
        <v>43094</v>
      </c>
      <c r="P58" s="39">
        <v>45764</v>
      </c>
      <c r="Q58" s="63">
        <v>45800</v>
      </c>
      <c r="R58" s="63">
        <v>43413</v>
      </c>
      <c r="S58" s="66">
        <v>44527</v>
      </c>
      <c r="T58" s="66">
        <v>48108</v>
      </c>
      <c r="U58" s="63">
        <v>51803</v>
      </c>
      <c r="V58" s="66">
        <v>57177</v>
      </c>
      <c r="W58" s="66">
        <v>73108</v>
      </c>
      <c r="X58" s="66">
        <v>99975</v>
      </c>
    </row>
    <row r="59" spans="1:24" s="112" customFormat="1" x14ac:dyDescent="0.45">
      <c r="A59" s="13" t="s">
        <v>85</v>
      </c>
      <c r="B59" s="131">
        <v>9030</v>
      </c>
      <c r="C59" s="131">
        <v>11599</v>
      </c>
      <c r="D59" s="131">
        <v>12865</v>
      </c>
      <c r="E59" s="131">
        <v>13111</v>
      </c>
      <c r="F59" s="131">
        <v>16734</v>
      </c>
      <c r="G59" s="41">
        <v>22505</v>
      </c>
      <c r="H59" s="131">
        <v>35929</v>
      </c>
      <c r="I59" s="131">
        <v>39880</v>
      </c>
      <c r="J59" s="131">
        <v>39573</v>
      </c>
      <c r="K59" s="131">
        <v>35505</v>
      </c>
      <c r="L59" s="41">
        <v>36811</v>
      </c>
      <c r="M59" s="41">
        <v>38238</v>
      </c>
      <c r="N59" s="41">
        <v>42352</v>
      </c>
      <c r="O59" s="41">
        <v>49558</v>
      </c>
      <c r="P59" s="41">
        <v>52818</v>
      </c>
      <c r="Q59" s="61">
        <v>51587</v>
      </c>
      <c r="R59" s="61">
        <v>51474</v>
      </c>
      <c r="S59" s="65">
        <v>52248</v>
      </c>
      <c r="T59" s="65">
        <v>57899</v>
      </c>
      <c r="U59" s="61">
        <v>63272</v>
      </c>
      <c r="V59" s="65">
        <v>68671</v>
      </c>
      <c r="W59" s="65">
        <v>83074</v>
      </c>
      <c r="X59" s="65">
        <v>113797</v>
      </c>
    </row>
    <row r="60" spans="1:24" s="112" customFormat="1" x14ac:dyDescent="0.45">
      <c r="A60" s="13" t="s">
        <v>86</v>
      </c>
      <c r="B60" s="131">
        <v>3595</v>
      </c>
      <c r="C60" s="131">
        <v>5966</v>
      </c>
      <c r="D60" s="131">
        <v>8327</v>
      </c>
      <c r="E60" s="131">
        <v>10329</v>
      </c>
      <c r="F60" s="131">
        <v>11935</v>
      </c>
      <c r="G60" s="41">
        <v>14546</v>
      </c>
      <c r="H60" s="131">
        <v>22544</v>
      </c>
      <c r="I60" s="131">
        <v>31591</v>
      </c>
      <c r="J60" s="131">
        <v>39160</v>
      </c>
      <c r="K60" s="131">
        <v>33384</v>
      </c>
      <c r="L60" s="41">
        <v>36348</v>
      </c>
      <c r="M60" s="41">
        <v>37314</v>
      </c>
      <c r="N60" s="41">
        <v>39864</v>
      </c>
      <c r="O60" s="41">
        <v>40629</v>
      </c>
      <c r="P60" s="41">
        <v>42238</v>
      </c>
      <c r="Q60" s="61">
        <v>39713</v>
      </c>
      <c r="R60" s="61">
        <v>40898</v>
      </c>
      <c r="S60" s="65">
        <v>36711</v>
      </c>
      <c r="T60" s="65">
        <v>36030</v>
      </c>
      <c r="U60" s="61">
        <v>38223</v>
      </c>
      <c r="V60" s="65">
        <v>45251</v>
      </c>
      <c r="W60" s="65">
        <v>53157</v>
      </c>
      <c r="X60" s="65">
        <v>62474</v>
      </c>
    </row>
    <row r="61" spans="1:24" s="112" customFormat="1" x14ac:dyDescent="0.45">
      <c r="A61" s="13" t="s">
        <v>87</v>
      </c>
      <c r="B61" s="131">
        <v>4237</v>
      </c>
      <c r="C61" s="131">
        <v>6293</v>
      </c>
      <c r="D61" s="131">
        <v>8682</v>
      </c>
      <c r="E61" s="131">
        <v>10841</v>
      </c>
      <c r="F61" s="131">
        <v>13362</v>
      </c>
      <c r="G61" s="41">
        <v>15143</v>
      </c>
      <c r="H61" s="131">
        <v>18661</v>
      </c>
      <c r="I61" s="131">
        <v>23898</v>
      </c>
      <c r="J61" s="131">
        <v>39727</v>
      </c>
      <c r="K61" s="131">
        <v>33446</v>
      </c>
      <c r="L61" s="41">
        <v>31681</v>
      </c>
      <c r="M61" s="41">
        <v>35020</v>
      </c>
      <c r="N61" s="41">
        <v>45716</v>
      </c>
      <c r="O61" s="41">
        <v>43990</v>
      </c>
      <c r="P61" s="41">
        <v>48044</v>
      </c>
      <c r="Q61" s="61">
        <v>44902</v>
      </c>
      <c r="R61" s="61">
        <v>42342</v>
      </c>
      <c r="S61" s="65">
        <v>41262</v>
      </c>
      <c r="T61" s="65">
        <v>42352</v>
      </c>
      <c r="U61" s="61">
        <v>41864</v>
      </c>
      <c r="V61" s="65">
        <v>44910</v>
      </c>
      <c r="W61" s="65">
        <v>48015</v>
      </c>
      <c r="X61" s="65">
        <v>69286</v>
      </c>
    </row>
    <row r="62" spans="1:24" s="112" customFormat="1" x14ac:dyDescent="0.45">
      <c r="A62" s="13" t="s">
        <v>88</v>
      </c>
      <c r="B62" s="131">
        <v>6473</v>
      </c>
      <c r="C62" s="131">
        <v>7984</v>
      </c>
      <c r="D62" s="131">
        <v>9173</v>
      </c>
      <c r="E62" s="131">
        <v>10651</v>
      </c>
      <c r="F62" s="131">
        <v>12740</v>
      </c>
      <c r="G62" s="41">
        <v>15319</v>
      </c>
      <c r="H62" s="131">
        <v>27890</v>
      </c>
      <c r="I62" s="131">
        <v>32765</v>
      </c>
      <c r="J62" s="131">
        <v>34628</v>
      </c>
      <c r="K62" s="131">
        <v>30892</v>
      </c>
      <c r="L62" s="41">
        <v>34315</v>
      </c>
      <c r="M62" s="41">
        <v>35750</v>
      </c>
      <c r="N62" s="41">
        <v>45442</v>
      </c>
      <c r="O62" s="41">
        <v>45223</v>
      </c>
      <c r="P62" s="41">
        <v>49478</v>
      </c>
      <c r="Q62" s="61">
        <v>54874</v>
      </c>
      <c r="R62" s="61">
        <v>52816</v>
      </c>
      <c r="S62" s="65">
        <v>55906</v>
      </c>
      <c r="T62" s="65">
        <v>59834</v>
      </c>
      <c r="U62" s="61">
        <v>68330</v>
      </c>
      <c r="V62" s="65">
        <v>75880</v>
      </c>
      <c r="W62" s="65">
        <v>106859</v>
      </c>
      <c r="X62" s="65">
        <v>134206</v>
      </c>
    </row>
    <row r="63" spans="1:24" s="112" customFormat="1" x14ac:dyDescent="0.45">
      <c r="A63" s="13" t="s">
        <v>89</v>
      </c>
      <c r="B63" s="131">
        <v>5351</v>
      </c>
      <c r="C63" s="131">
        <v>7619</v>
      </c>
      <c r="D63" s="131">
        <v>10556</v>
      </c>
      <c r="E63" s="131">
        <v>12605</v>
      </c>
      <c r="F63" s="131">
        <v>17169</v>
      </c>
      <c r="G63" s="41">
        <v>21722</v>
      </c>
      <c r="H63" s="131">
        <v>32054</v>
      </c>
      <c r="I63" s="131">
        <v>38926</v>
      </c>
      <c r="J63" s="131">
        <v>38905</v>
      </c>
      <c r="K63" s="131">
        <v>36885</v>
      </c>
      <c r="L63" s="41">
        <v>33094</v>
      </c>
      <c r="M63" s="41">
        <v>35603</v>
      </c>
      <c r="N63" s="41">
        <v>38797</v>
      </c>
      <c r="O63" s="41">
        <v>41272</v>
      </c>
      <c r="P63" s="41">
        <v>45113</v>
      </c>
      <c r="Q63" s="61">
        <v>45536</v>
      </c>
      <c r="R63" s="61">
        <v>44218</v>
      </c>
      <c r="S63" s="65">
        <v>44836</v>
      </c>
      <c r="T63" s="65">
        <v>48240</v>
      </c>
      <c r="U63" s="61">
        <v>52403</v>
      </c>
      <c r="V63" s="65">
        <v>56560</v>
      </c>
      <c r="W63" s="65">
        <v>66312</v>
      </c>
      <c r="X63" s="65">
        <v>75245</v>
      </c>
    </row>
    <row r="64" spans="1:24" s="112" customFormat="1" x14ac:dyDescent="0.45">
      <c r="A64" s="13" t="s">
        <v>90</v>
      </c>
      <c r="B64" s="131">
        <v>5173</v>
      </c>
      <c r="C64" s="131">
        <v>8390</v>
      </c>
      <c r="D64" s="131">
        <v>9274</v>
      </c>
      <c r="E64" s="131">
        <v>10446</v>
      </c>
      <c r="F64" s="131">
        <v>13643</v>
      </c>
      <c r="G64" s="41">
        <v>16246</v>
      </c>
      <c r="H64" s="131">
        <v>22255</v>
      </c>
      <c r="I64" s="131">
        <v>33037</v>
      </c>
      <c r="J64" s="131">
        <v>33522</v>
      </c>
      <c r="K64" s="131">
        <v>29488</v>
      </c>
      <c r="L64" s="41">
        <v>29438</v>
      </c>
      <c r="M64" s="41">
        <v>34740</v>
      </c>
      <c r="N64" s="41">
        <v>39588</v>
      </c>
      <c r="O64" s="41">
        <v>40713</v>
      </c>
      <c r="P64" s="41">
        <v>42594</v>
      </c>
      <c r="Q64" s="61">
        <v>42940</v>
      </c>
      <c r="R64" s="61">
        <v>38021</v>
      </c>
      <c r="S64" s="65">
        <v>39744</v>
      </c>
      <c r="T64" s="65">
        <v>43421</v>
      </c>
      <c r="U64" s="61">
        <v>45726</v>
      </c>
      <c r="V64" s="65">
        <v>51424</v>
      </c>
      <c r="W64" s="65">
        <v>62904</v>
      </c>
      <c r="X64" s="65">
        <v>75160</v>
      </c>
    </row>
    <row r="65" spans="1:24" s="112" customFormat="1" x14ac:dyDescent="0.45">
      <c r="A65" s="13" t="s">
        <v>91</v>
      </c>
      <c r="B65" s="131">
        <v>9441</v>
      </c>
      <c r="C65" s="131">
        <v>11654</v>
      </c>
      <c r="D65" s="131">
        <v>12376</v>
      </c>
      <c r="E65" s="131">
        <v>12450</v>
      </c>
      <c r="F65" s="131">
        <v>15190</v>
      </c>
      <c r="G65" s="41">
        <v>19408</v>
      </c>
      <c r="H65" s="131">
        <v>29236</v>
      </c>
      <c r="I65" s="131">
        <v>49857</v>
      </c>
      <c r="J65" s="131">
        <v>50855</v>
      </c>
      <c r="K65" s="131">
        <v>41577</v>
      </c>
      <c r="L65" s="41">
        <v>40312</v>
      </c>
      <c r="M65" s="41">
        <v>44834</v>
      </c>
      <c r="N65" s="41">
        <v>46708</v>
      </c>
      <c r="O65" s="41">
        <v>49027</v>
      </c>
      <c r="P65" s="41">
        <v>51729</v>
      </c>
      <c r="Q65" s="61">
        <v>53072</v>
      </c>
      <c r="R65" s="61">
        <v>46724</v>
      </c>
      <c r="S65" s="65">
        <v>49920</v>
      </c>
      <c r="T65" s="65">
        <v>48096</v>
      </c>
      <c r="U65" s="61">
        <v>51283</v>
      </c>
      <c r="V65" s="65">
        <v>53574</v>
      </c>
      <c r="W65" s="65">
        <v>73897</v>
      </c>
      <c r="X65" s="65">
        <v>97833</v>
      </c>
    </row>
    <row r="66" spans="1:24" s="112" customFormat="1" x14ac:dyDescent="0.45">
      <c r="A66" s="13" t="s">
        <v>92</v>
      </c>
      <c r="B66" s="131">
        <v>5687</v>
      </c>
      <c r="C66" s="131">
        <v>9070</v>
      </c>
      <c r="D66" s="131">
        <v>11062</v>
      </c>
      <c r="E66" s="131">
        <v>12052</v>
      </c>
      <c r="F66" s="131">
        <v>14139</v>
      </c>
      <c r="G66" s="41">
        <v>19210</v>
      </c>
      <c r="H66" s="131">
        <v>27393</v>
      </c>
      <c r="I66" s="131">
        <v>36032</v>
      </c>
      <c r="J66" s="131">
        <v>37230</v>
      </c>
      <c r="K66" s="131">
        <v>31986</v>
      </c>
      <c r="L66" s="41">
        <v>31386</v>
      </c>
      <c r="M66" s="41">
        <v>31741</v>
      </c>
      <c r="N66" s="41">
        <v>40171</v>
      </c>
      <c r="O66" s="41">
        <v>41450</v>
      </c>
      <c r="P66" s="41">
        <v>42079</v>
      </c>
      <c r="Q66" s="61">
        <v>41715</v>
      </c>
      <c r="R66" s="61">
        <v>40242</v>
      </c>
      <c r="S66" s="65">
        <v>37999</v>
      </c>
      <c r="T66" s="65">
        <v>42691</v>
      </c>
      <c r="U66" s="61">
        <v>44473</v>
      </c>
      <c r="V66" s="65">
        <v>49816</v>
      </c>
      <c r="W66" s="65">
        <v>62844</v>
      </c>
      <c r="X66" s="65">
        <v>80170</v>
      </c>
    </row>
    <row r="67" spans="1:24" s="112" customFormat="1" x14ac:dyDescent="0.45">
      <c r="A67" s="13" t="s">
        <v>93</v>
      </c>
      <c r="B67" s="131">
        <v>9928</v>
      </c>
      <c r="C67" s="131">
        <v>11756</v>
      </c>
      <c r="D67" s="131">
        <v>13556</v>
      </c>
      <c r="E67" s="131">
        <v>16536</v>
      </c>
      <c r="F67" s="131">
        <v>22045</v>
      </c>
      <c r="G67" s="41">
        <v>24181</v>
      </c>
      <c r="H67" s="131">
        <v>47081</v>
      </c>
      <c r="I67" s="131">
        <v>56213</v>
      </c>
      <c r="J67" s="131">
        <v>62422</v>
      </c>
      <c r="K67" s="131">
        <v>50698</v>
      </c>
      <c r="L67" s="41">
        <v>47062</v>
      </c>
      <c r="M67" s="41">
        <v>45972</v>
      </c>
      <c r="N67" s="41">
        <v>50535</v>
      </c>
      <c r="O67" s="41">
        <v>53230</v>
      </c>
      <c r="P67" s="41">
        <v>60234</v>
      </c>
      <c r="Q67" s="61">
        <v>63559</v>
      </c>
      <c r="R67" s="61">
        <v>60522</v>
      </c>
      <c r="S67" s="65">
        <v>59711</v>
      </c>
      <c r="T67" s="65">
        <v>58951</v>
      </c>
      <c r="U67" s="61">
        <v>63772</v>
      </c>
      <c r="V67" s="65">
        <v>75230</v>
      </c>
      <c r="W67" s="65">
        <v>94157</v>
      </c>
      <c r="X67" s="65">
        <v>123222</v>
      </c>
    </row>
    <row r="68" spans="1:24" s="112" customFormat="1" x14ac:dyDescent="0.45">
      <c r="A68" s="13" t="s">
        <v>94</v>
      </c>
      <c r="B68" s="131">
        <v>6500</v>
      </c>
      <c r="C68" s="131">
        <v>9500</v>
      </c>
      <c r="D68" s="131">
        <v>12000</v>
      </c>
      <c r="E68" s="131">
        <v>11618</v>
      </c>
      <c r="F68" s="131">
        <v>12165</v>
      </c>
      <c r="G68" s="41">
        <v>15116</v>
      </c>
      <c r="H68" s="131">
        <v>21169</v>
      </c>
      <c r="I68" s="131">
        <v>27996</v>
      </c>
      <c r="J68" s="131">
        <v>35850</v>
      </c>
      <c r="K68" s="131">
        <v>33147</v>
      </c>
      <c r="L68" s="41">
        <v>34883</v>
      </c>
      <c r="M68" s="41">
        <v>34062</v>
      </c>
      <c r="N68" s="41">
        <v>37694</v>
      </c>
      <c r="O68" s="41">
        <v>38823</v>
      </c>
      <c r="P68" s="41">
        <v>40195</v>
      </c>
      <c r="Q68" s="61">
        <v>39444</v>
      </c>
      <c r="R68" s="61">
        <v>37529</v>
      </c>
      <c r="S68" s="65">
        <v>37787</v>
      </c>
      <c r="T68" s="65">
        <v>39138</v>
      </c>
      <c r="U68" s="61">
        <v>39364</v>
      </c>
      <c r="V68" s="65">
        <v>41039</v>
      </c>
      <c r="W68" s="65">
        <v>45137</v>
      </c>
      <c r="X68" s="65">
        <v>61631</v>
      </c>
    </row>
    <row r="69" spans="1:24" s="112" customFormat="1" x14ac:dyDescent="0.45">
      <c r="A69" s="13" t="s">
        <v>95</v>
      </c>
      <c r="B69" s="131">
        <v>3857</v>
      </c>
      <c r="C69" s="131">
        <v>5307</v>
      </c>
      <c r="D69" s="131">
        <v>9789</v>
      </c>
      <c r="E69" s="131">
        <v>11557</v>
      </c>
      <c r="F69" s="131">
        <v>14081</v>
      </c>
      <c r="G69" s="41">
        <v>14643</v>
      </c>
      <c r="H69" s="131">
        <v>17889</v>
      </c>
      <c r="I69" s="131">
        <v>31905</v>
      </c>
      <c r="J69" s="131">
        <v>35286</v>
      </c>
      <c r="K69" s="131">
        <v>31232</v>
      </c>
      <c r="L69" s="41">
        <v>30357</v>
      </c>
      <c r="M69" s="41">
        <v>31428</v>
      </c>
      <c r="N69" s="41">
        <v>37625</v>
      </c>
      <c r="O69" s="41">
        <v>38595</v>
      </c>
      <c r="P69" s="41">
        <v>41690</v>
      </c>
      <c r="Q69" s="61">
        <v>43689</v>
      </c>
      <c r="R69" s="61">
        <v>37992</v>
      </c>
      <c r="S69" s="65">
        <v>39251</v>
      </c>
      <c r="T69" s="65">
        <v>41961</v>
      </c>
      <c r="U69" s="61">
        <v>45923</v>
      </c>
      <c r="V69" s="65">
        <v>55476</v>
      </c>
      <c r="W69" s="65">
        <v>59742</v>
      </c>
      <c r="X69" s="65">
        <v>87234</v>
      </c>
    </row>
    <row r="70" spans="1:24" s="112" customFormat="1" x14ac:dyDescent="0.45">
      <c r="A70" s="13" t="s">
        <v>96</v>
      </c>
      <c r="B70" s="131">
        <v>8156</v>
      </c>
      <c r="C70" s="131">
        <v>9976</v>
      </c>
      <c r="D70" s="131">
        <v>11702</v>
      </c>
      <c r="E70" s="131">
        <v>14924</v>
      </c>
      <c r="F70" s="131">
        <v>14120</v>
      </c>
      <c r="G70" s="41">
        <v>15744</v>
      </c>
      <c r="H70" s="131">
        <v>23300</v>
      </c>
      <c r="I70" s="131">
        <v>35468</v>
      </c>
      <c r="J70" s="131">
        <v>45130</v>
      </c>
      <c r="K70" s="131">
        <v>43463</v>
      </c>
      <c r="L70" s="41">
        <v>43220</v>
      </c>
      <c r="M70" s="41">
        <v>36405</v>
      </c>
      <c r="N70" s="41">
        <v>38793</v>
      </c>
      <c r="O70" s="41">
        <v>42784</v>
      </c>
      <c r="P70" s="41">
        <v>40411</v>
      </c>
      <c r="Q70" s="61">
        <v>43435</v>
      </c>
      <c r="R70" s="61">
        <v>41748</v>
      </c>
      <c r="S70" s="65">
        <v>44274</v>
      </c>
      <c r="T70" s="65">
        <v>45749</v>
      </c>
      <c r="U70" s="61">
        <v>46498</v>
      </c>
      <c r="V70" s="65">
        <v>47861</v>
      </c>
      <c r="W70" s="65">
        <v>64832</v>
      </c>
      <c r="X70" s="65">
        <v>99425</v>
      </c>
    </row>
    <row r="71" spans="1:24" s="112" customFormat="1" x14ac:dyDescent="0.45">
      <c r="A71" s="13" t="s">
        <v>97</v>
      </c>
      <c r="B71" s="131">
        <v>5601</v>
      </c>
      <c r="C71" s="131">
        <v>7720</v>
      </c>
      <c r="D71" s="131">
        <v>8630</v>
      </c>
      <c r="E71" s="131">
        <v>10576</v>
      </c>
      <c r="F71" s="131">
        <v>14272</v>
      </c>
      <c r="G71" s="41">
        <v>15921</v>
      </c>
      <c r="H71" s="131">
        <v>21944</v>
      </c>
      <c r="I71" s="131">
        <v>24534</v>
      </c>
      <c r="J71" s="131">
        <v>28577</v>
      </c>
      <c r="K71" s="131">
        <v>29692</v>
      </c>
      <c r="L71" s="41">
        <v>31679</v>
      </c>
      <c r="M71" s="41">
        <v>34206</v>
      </c>
      <c r="N71" s="41">
        <v>36909</v>
      </c>
      <c r="O71" s="41">
        <v>41369</v>
      </c>
      <c r="P71" s="41">
        <v>42263</v>
      </c>
      <c r="Q71" s="61">
        <v>41303</v>
      </c>
      <c r="R71" s="61">
        <v>40093</v>
      </c>
      <c r="S71" s="65">
        <v>40745</v>
      </c>
      <c r="T71" s="65">
        <v>37946</v>
      </c>
      <c r="U71" s="61">
        <v>41242</v>
      </c>
      <c r="V71" s="65">
        <v>43554</v>
      </c>
      <c r="W71" s="65">
        <v>51883</v>
      </c>
      <c r="X71" s="65">
        <v>75047</v>
      </c>
    </row>
    <row r="72" spans="1:24" s="112" customFormat="1" x14ac:dyDescent="0.45">
      <c r="A72" s="13" t="s">
        <v>98</v>
      </c>
      <c r="B72" s="131">
        <v>4185</v>
      </c>
      <c r="C72" s="131">
        <v>5637</v>
      </c>
      <c r="D72" s="131">
        <v>8214</v>
      </c>
      <c r="E72" s="131">
        <v>9829</v>
      </c>
      <c r="F72" s="131">
        <v>11330</v>
      </c>
      <c r="G72" s="41">
        <v>13025</v>
      </c>
      <c r="H72" s="131">
        <v>20162</v>
      </c>
      <c r="I72" s="131">
        <v>31355</v>
      </c>
      <c r="J72" s="131">
        <v>36744</v>
      </c>
      <c r="K72" s="131">
        <v>32692</v>
      </c>
      <c r="L72" s="41">
        <v>33330</v>
      </c>
      <c r="M72" s="41">
        <v>33030</v>
      </c>
      <c r="N72" s="41">
        <v>35213</v>
      </c>
      <c r="O72" s="41">
        <v>36148</v>
      </c>
      <c r="P72" s="41">
        <v>37998</v>
      </c>
      <c r="Q72" s="61">
        <v>38839</v>
      </c>
      <c r="R72" s="61">
        <v>38170</v>
      </c>
      <c r="S72" s="65">
        <v>37839</v>
      </c>
      <c r="T72" s="65">
        <v>39288</v>
      </c>
      <c r="U72" s="61">
        <v>42998</v>
      </c>
      <c r="V72" s="65">
        <v>49755</v>
      </c>
      <c r="W72" s="65">
        <v>62683</v>
      </c>
      <c r="X72" s="65">
        <v>81761</v>
      </c>
    </row>
    <row r="73" spans="1:24" s="112" customFormat="1" ht="18" x14ac:dyDescent="0.45">
      <c r="A73" s="37" t="s">
        <v>143</v>
      </c>
      <c r="B73" s="130">
        <v>6230</v>
      </c>
      <c r="C73" s="130">
        <v>9736</v>
      </c>
      <c r="D73" s="130">
        <v>12201</v>
      </c>
      <c r="E73" s="130">
        <v>14340</v>
      </c>
      <c r="F73" s="130">
        <v>17425</v>
      </c>
      <c r="G73" s="39">
        <v>23410</v>
      </c>
      <c r="H73" s="130">
        <v>35385</v>
      </c>
      <c r="I73" s="130">
        <v>43691</v>
      </c>
      <c r="J73" s="130">
        <v>41982</v>
      </c>
      <c r="K73" s="130">
        <v>39028</v>
      </c>
      <c r="L73" s="39">
        <v>43556</v>
      </c>
      <c r="M73" s="39">
        <v>41509</v>
      </c>
      <c r="N73" s="39">
        <v>46685</v>
      </c>
      <c r="O73" s="39">
        <v>50091</v>
      </c>
      <c r="P73" s="39">
        <v>54541</v>
      </c>
      <c r="Q73" s="63">
        <v>51821</v>
      </c>
      <c r="R73" s="63">
        <v>48868</v>
      </c>
      <c r="S73" s="66">
        <v>50284</v>
      </c>
      <c r="T73" s="66">
        <v>53286</v>
      </c>
      <c r="U73" s="63">
        <v>57592</v>
      </c>
      <c r="V73" s="66">
        <v>67959</v>
      </c>
      <c r="W73" s="66">
        <v>79804</v>
      </c>
      <c r="X73" s="66">
        <v>96949</v>
      </c>
    </row>
    <row r="74" spans="1:24" s="112" customFormat="1" x14ac:dyDescent="0.45">
      <c r="A74" s="13" t="s">
        <v>99</v>
      </c>
      <c r="B74" s="41" t="s">
        <v>64</v>
      </c>
      <c r="C74" s="41" t="s">
        <v>64</v>
      </c>
      <c r="D74" s="41" t="s">
        <v>64</v>
      </c>
      <c r="E74" s="41" t="s">
        <v>64</v>
      </c>
      <c r="F74" s="41" t="s">
        <v>64</v>
      </c>
      <c r="G74" s="41" t="s">
        <v>64</v>
      </c>
      <c r="H74" s="41" t="s">
        <v>64</v>
      </c>
      <c r="I74" s="41" t="s">
        <v>64</v>
      </c>
      <c r="J74" s="41" t="s">
        <v>64</v>
      </c>
      <c r="K74" s="41" t="s">
        <v>64</v>
      </c>
      <c r="L74" s="41">
        <v>29167</v>
      </c>
      <c r="M74" s="41">
        <v>33597</v>
      </c>
      <c r="N74" s="41">
        <v>37512</v>
      </c>
      <c r="O74" s="41">
        <v>39377</v>
      </c>
      <c r="P74" s="41">
        <v>38773</v>
      </c>
      <c r="Q74" s="61">
        <v>37034</v>
      </c>
      <c r="R74" s="61">
        <v>38450</v>
      </c>
      <c r="S74" s="65">
        <v>35158</v>
      </c>
      <c r="T74" s="65">
        <v>38686</v>
      </c>
      <c r="U74" s="61">
        <v>44716</v>
      </c>
      <c r="V74" s="65">
        <v>44791</v>
      </c>
      <c r="W74" s="65">
        <v>46864</v>
      </c>
      <c r="X74" s="65">
        <v>63560</v>
      </c>
    </row>
    <row r="75" spans="1:24" s="112" customFormat="1" x14ac:dyDescent="0.45">
      <c r="A75" s="13" t="s">
        <v>100</v>
      </c>
      <c r="B75" s="131">
        <v>7577</v>
      </c>
      <c r="C75" s="131">
        <v>13112</v>
      </c>
      <c r="D75" s="131">
        <v>14857</v>
      </c>
      <c r="E75" s="131">
        <v>16004</v>
      </c>
      <c r="F75" s="131">
        <v>20549</v>
      </c>
      <c r="G75" s="41">
        <v>25014</v>
      </c>
      <c r="H75" s="131">
        <v>39349</v>
      </c>
      <c r="I75" s="131">
        <v>54261</v>
      </c>
      <c r="J75" s="131">
        <v>42418</v>
      </c>
      <c r="K75" s="131">
        <v>42455</v>
      </c>
      <c r="L75" s="41">
        <v>51341</v>
      </c>
      <c r="M75" s="41">
        <v>42011</v>
      </c>
      <c r="N75" s="41">
        <v>57220</v>
      </c>
      <c r="O75" s="41">
        <v>56316</v>
      </c>
      <c r="P75" s="41">
        <v>59989</v>
      </c>
      <c r="Q75" s="61">
        <v>58216</v>
      </c>
      <c r="R75" s="61">
        <v>57225</v>
      </c>
      <c r="S75" s="65">
        <v>58832</v>
      </c>
      <c r="T75" s="65">
        <v>60564</v>
      </c>
      <c r="U75" s="61">
        <v>65488</v>
      </c>
      <c r="V75" s="65">
        <v>77958</v>
      </c>
      <c r="W75" s="65">
        <v>94502</v>
      </c>
      <c r="X75" s="65">
        <v>113063</v>
      </c>
    </row>
    <row r="76" spans="1:24" s="112" customFormat="1" x14ac:dyDescent="0.45">
      <c r="A76" s="13" t="s">
        <v>101</v>
      </c>
      <c r="B76" s="131">
        <v>5262</v>
      </c>
      <c r="C76" s="131">
        <v>7585</v>
      </c>
      <c r="D76" s="131">
        <v>9389</v>
      </c>
      <c r="E76" s="131">
        <v>15264</v>
      </c>
      <c r="F76" s="131">
        <v>16687</v>
      </c>
      <c r="G76" s="41">
        <v>22800</v>
      </c>
      <c r="H76" s="131">
        <v>37863</v>
      </c>
      <c r="I76" s="131">
        <v>43171</v>
      </c>
      <c r="J76" s="131">
        <v>44757</v>
      </c>
      <c r="K76" s="131">
        <v>43706</v>
      </c>
      <c r="L76" s="41">
        <v>44306</v>
      </c>
      <c r="M76" s="41">
        <v>45111</v>
      </c>
      <c r="N76" s="41">
        <v>47867</v>
      </c>
      <c r="O76" s="41">
        <v>49667</v>
      </c>
      <c r="P76" s="41">
        <v>56562</v>
      </c>
      <c r="Q76" s="61">
        <v>53085</v>
      </c>
      <c r="R76" s="61">
        <v>50570</v>
      </c>
      <c r="S76" s="65">
        <v>50173</v>
      </c>
      <c r="T76" s="65">
        <v>52728</v>
      </c>
      <c r="U76" s="61">
        <v>55504</v>
      </c>
      <c r="V76" s="65">
        <v>63564</v>
      </c>
      <c r="W76" s="65">
        <v>78665</v>
      </c>
      <c r="X76" s="65">
        <v>96757</v>
      </c>
    </row>
    <row r="77" spans="1:24" s="112" customFormat="1" x14ac:dyDescent="0.45">
      <c r="A77" s="132" t="s">
        <v>62</v>
      </c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61"/>
      <c r="R77" s="61"/>
      <c r="S77" s="65"/>
      <c r="T77" s="12"/>
      <c r="U77" s="61"/>
      <c r="V77" s="65"/>
      <c r="W77" s="65"/>
      <c r="X77" s="65"/>
    </row>
    <row r="78" spans="1:24" s="112" customFormat="1" ht="18" x14ac:dyDescent="0.45">
      <c r="A78" s="43" t="s">
        <v>144</v>
      </c>
      <c r="B78" s="131">
        <v>7500</v>
      </c>
      <c r="C78" s="131">
        <v>14750</v>
      </c>
      <c r="D78" s="131">
        <v>18669</v>
      </c>
      <c r="E78" s="131">
        <v>18967</v>
      </c>
      <c r="F78" s="131">
        <v>19312</v>
      </c>
      <c r="G78" s="41">
        <v>23082</v>
      </c>
      <c r="H78" s="131">
        <v>35238</v>
      </c>
      <c r="I78" s="131">
        <v>43856</v>
      </c>
      <c r="J78" s="131">
        <v>46518</v>
      </c>
      <c r="K78" s="131">
        <v>48762</v>
      </c>
      <c r="L78" s="41">
        <v>50073</v>
      </c>
      <c r="M78" s="41">
        <v>46835</v>
      </c>
      <c r="N78" s="41">
        <v>55534</v>
      </c>
      <c r="O78" s="41">
        <v>53830</v>
      </c>
      <c r="P78" s="41">
        <v>61122</v>
      </c>
      <c r="Q78" s="61">
        <v>55309</v>
      </c>
      <c r="R78" s="61">
        <v>53652</v>
      </c>
      <c r="S78" s="65">
        <v>53638</v>
      </c>
      <c r="T78" s="65">
        <v>51197</v>
      </c>
      <c r="U78" s="61">
        <v>54233</v>
      </c>
      <c r="V78" s="65">
        <v>59213</v>
      </c>
      <c r="W78" s="65">
        <v>75379</v>
      </c>
      <c r="X78" s="65">
        <v>95205</v>
      </c>
    </row>
    <row r="79" spans="1:24" s="112" customFormat="1" ht="18" x14ac:dyDescent="0.45">
      <c r="A79" s="43" t="s">
        <v>133</v>
      </c>
      <c r="B79" s="41" t="s">
        <v>64</v>
      </c>
      <c r="C79" s="41" t="s">
        <v>64</v>
      </c>
      <c r="D79" s="41" t="s">
        <v>64</v>
      </c>
      <c r="E79" s="41" t="s">
        <v>64</v>
      </c>
      <c r="F79" s="41" t="s">
        <v>64</v>
      </c>
      <c r="G79" s="41" t="s">
        <v>64</v>
      </c>
      <c r="H79" s="41" t="s">
        <v>64</v>
      </c>
      <c r="I79" s="131">
        <v>43898</v>
      </c>
      <c r="J79" s="131">
        <v>50482</v>
      </c>
      <c r="K79" s="131">
        <v>49700</v>
      </c>
      <c r="L79" s="41">
        <v>53294</v>
      </c>
      <c r="M79" s="41">
        <v>64730</v>
      </c>
      <c r="N79" s="41">
        <v>60202</v>
      </c>
      <c r="O79" s="41">
        <v>62289</v>
      </c>
      <c r="P79" s="41">
        <v>75996</v>
      </c>
      <c r="Q79" s="61">
        <v>68346</v>
      </c>
      <c r="R79" s="61">
        <v>64919</v>
      </c>
      <c r="S79" s="65">
        <v>67251</v>
      </c>
      <c r="T79" s="65">
        <v>65482</v>
      </c>
      <c r="U79" s="61">
        <v>68823</v>
      </c>
      <c r="V79" s="65">
        <v>69908</v>
      </c>
      <c r="W79" s="65">
        <v>111139</v>
      </c>
      <c r="X79" s="65">
        <v>106466</v>
      </c>
    </row>
    <row r="80" spans="1:24" s="112" customFormat="1" ht="18" x14ac:dyDescent="0.45">
      <c r="A80" s="43" t="s">
        <v>102</v>
      </c>
      <c r="B80" s="41"/>
      <c r="C80" s="41"/>
      <c r="D80" s="41"/>
      <c r="E80" s="41"/>
      <c r="F80" s="41"/>
      <c r="G80" s="41"/>
      <c r="H80" s="41"/>
      <c r="I80" s="131"/>
      <c r="J80" s="131"/>
      <c r="K80" s="131"/>
      <c r="L80" s="41"/>
      <c r="M80" s="41"/>
      <c r="N80" s="41"/>
      <c r="O80" s="41">
        <v>46906</v>
      </c>
      <c r="P80" s="41">
        <v>52738</v>
      </c>
      <c r="Q80" s="61">
        <v>52666</v>
      </c>
      <c r="R80" s="61">
        <v>49415</v>
      </c>
      <c r="S80" s="65">
        <v>49668</v>
      </c>
      <c r="T80" s="65">
        <v>52810</v>
      </c>
      <c r="U80" s="61">
        <v>55653</v>
      </c>
      <c r="V80" s="65">
        <v>64115</v>
      </c>
      <c r="W80" s="65">
        <v>78614</v>
      </c>
      <c r="X80" s="65">
        <v>97007</v>
      </c>
    </row>
    <row r="81" spans="1:24" s="112" customFormat="1" x14ac:dyDescent="0.45">
      <c r="A81" s="13" t="s">
        <v>103</v>
      </c>
      <c r="B81" s="131">
        <v>5074</v>
      </c>
      <c r="C81" s="131">
        <v>6875</v>
      </c>
      <c r="D81" s="131">
        <v>10125</v>
      </c>
      <c r="E81" s="131">
        <v>11556</v>
      </c>
      <c r="F81" s="131">
        <v>15592</v>
      </c>
      <c r="G81" s="41">
        <v>22886</v>
      </c>
      <c r="H81" s="131">
        <v>28175</v>
      </c>
      <c r="I81" s="131">
        <v>33420</v>
      </c>
      <c r="J81" s="131">
        <v>38321</v>
      </c>
      <c r="K81" s="131">
        <v>32280</v>
      </c>
      <c r="L81" s="41">
        <v>31375</v>
      </c>
      <c r="M81" s="41">
        <v>32332</v>
      </c>
      <c r="N81" s="41">
        <v>33957</v>
      </c>
      <c r="O81" s="41">
        <v>39493</v>
      </c>
      <c r="P81" s="41">
        <v>40100</v>
      </c>
      <c r="Q81" s="61">
        <v>37542</v>
      </c>
      <c r="R81" s="61">
        <v>35227</v>
      </c>
      <c r="S81" s="65">
        <v>34882</v>
      </c>
      <c r="T81" s="65">
        <v>39015</v>
      </c>
      <c r="U81" s="61">
        <v>41633</v>
      </c>
      <c r="V81" s="65">
        <v>44555</v>
      </c>
      <c r="W81" s="65">
        <v>58413</v>
      </c>
      <c r="X81" s="65">
        <v>77683</v>
      </c>
    </row>
    <row r="82" spans="1:24" s="112" customFormat="1" ht="18" x14ac:dyDescent="0.45">
      <c r="A82" s="37" t="s">
        <v>145</v>
      </c>
      <c r="B82" s="130">
        <v>5482</v>
      </c>
      <c r="C82" s="130">
        <v>8928</v>
      </c>
      <c r="D82" s="130">
        <v>11365</v>
      </c>
      <c r="E82" s="130">
        <v>13419</v>
      </c>
      <c r="F82" s="130">
        <v>16579</v>
      </c>
      <c r="G82" s="39">
        <v>21210</v>
      </c>
      <c r="H82" s="130">
        <v>25952</v>
      </c>
      <c r="I82" s="130">
        <v>36634</v>
      </c>
      <c r="J82" s="130">
        <v>38781</v>
      </c>
      <c r="K82" s="130">
        <v>35005</v>
      </c>
      <c r="L82" s="39">
        <v>35790</v>
      </c>
      <c r="M82" s="39">
        <v>39735</v>
      </c>
      <c r="N82" s="39">
        <v>42964</v>
      </c>
      <c r="O82" s="39">
        <v>44689</v>
      </c>
      <c r="P82" s="39">
        <v>47450</v>
      </c>
      <c r="Q82" s="63">
        <v>47018</v>
      </c>
      <c r="R82" s="63">
        <v>45206</v>
      </c>
      <c r="S82" s="66">
        <v>45240</v>
      </c>
      <c r="T82" s="66">
        <v>48431</v>
      </c>
      <c r="U82" s="66">
        <v>53090</v>
      </c>
      <c r="V82" s="66">
        <v>58869</v>
      </c>
      <c r="W82" s="66">
        <v>72718</v>
      </c>
      <c r="X82" s="66">
        <v>96904</v>
      </c>
    </row>
    <row r="83" spans="1:24" s="112" customFormat="1" x14ac:dyDescent="0.45">
      <c r="A83" s="13" t="s">
        <v>104</v>
      </c>
      <c r="B83" s="131">
        <v>5343</v>
      </c>
      <c r="C83" s="131">
        <v>6457</v>
      </c>
      <c r="D83" s="131">
        <v>9428</v>
      </c>
      <c r="E83" s="131">
        <v>10286</v>
      </c>
      <c r="F83" s="131">
        <v>17910</v>
      </c>
      <c r="G83" s="41">
        <v>23282</v>
      </c>
      <c r="H83" s="131">
        <v>26500</v>
      </c>
      <c r="I83" s="131">
        <v>28877</v>
      </c>
      <c r="J83" s="131">
        <v>39053</v>
      </c>
      <c r="K83" s="131">
        <v>36083</v>
      </c>
      <c r="L83" s="41">
        <v>34758</v>
      </c>
      <c r="M83" s="41">
        <v>33157</v>
      </c>
      <c r="N83" s="41">
        <v>35341</v>
      </c>
      <c r="O83" s="41">
        <v>36219</v>
      </c>
      <c r="P83" s="41">
        <v>37658</v>
      </c>
      <c r="Q83" s="61">
        <v>39708</v>
      </c>
      <c r="R83" s="61">
        <v>37250</v>
      </c>
      <c r="S83" s="65">
        <v>37762</v>
      </c>
      <c r="T83" s="65">
        <v>36766</v>
      </c>
      <c r="U83" s="61">
        <v>44982</v>
      </c>
      <c r="V83" s="65">
        <v>48628</v>
      </c>
      <c r="W83" s="65" t="s">
        <v>105</v>
      </c>
      <c r="X83" s="65">
        <v>112071</v>
      </c>
    </row>
    <row r="84" spans="1:24" s="112" customFormat="1" x14ac:dyDescent="0.45">
      <c r="A84" s="13" t="s">
        <v>106</v>
      </c>
      <c r="B84" s="41" t="s">
        <v>64</v>
      </c>
      <c r="C84" s="41" t="s">
        <v>64</v>
      </c>
      <c r="D84" s="41" t="s">
        <v>64</v>
      </c>
      <c r="E84" s="41" t="s">
        <v>64</v>
      </c>
      <c r="F84" s="41" t="s">
        <v>64</v>
      </c>
      <c r="G84" s="41" t="s">
        <v>64</v>
      </c>
      <c r="H84" s="41" t="s">
        <v>64</v>
      </c>
      <c r="I84" s="131">
        <v>26500</v>
      </c>
      <c r="J84" s="131">
        <v>36042</v>
      </c>
      <c r="K84" s="131">
        <v>34764</v>
      </c>
      <c r="L84" s="41">
        <v>33175</v>
      </c>
      <c r="M84" s="41">
        <v>35250</v>
      </c>
      <c r="N84" s="41">
        <v>38855</v>
      </c>
      <c r="O84" s="41">
        <v>42694</v>
      </c>
      <c r="P84" s="41">
        <v>46474</v>
      </c>
      <c r="Q84" s="61">
        <v>43963</v>
      </c>
      <c r="R84" s="61">
        <v>43270</v>
      </c>
      <c r="S84" s="65">
        <v>41625</v>
      </c>
      <c r="T84" s="65" t="s">
        <v>105</v>
      </c>
      <c r="U84" s="65" t="s">
        <v>105</v>
      </c>
      <c r="V84" s="65" t="s">
        <v>64</v>
      </c>
      <c r="W84" s="65" t="s">
        <v>64</v>
      </c>
      <c r="X84" s="65">
        <v>102666</v>
      </c>
    </row>
    <row r="85" spans="1:24" s="112" customFormat="1" x14ac:dyDescent="0.45">
      <c r="A85" s="13" t="s">
        <v>107</v>
      </c>
      <c r="B85" s="131">
        <v>4621</v>
      </c>
      <c r="C85" s="131">
        <v>7289</v>
      </c>
      <c r="D85" s="131">
        <v>9218</v>
      </c>
      <c r="E85" s="131">
        <v>11387</v>
      </c>
      <c r="F85" s="131">
        <v>13284</v>
      </c>
      <c r="G85" s="41">
        <v>17391</v>
      </c>
      <c r="H85" s="131">
        <v>19592</v>
      </c>
      <c r="I85" s="131">
        <v>25730</v>
      </c>
      <c r="J85" s="131">
        <v>33235</v>
      </c>
      <c r="K85" s="131">
        <v>27189</v>
      </c>
      <c r="L85" s="41">
        <v>28718</v>
      </c>
      <c r="M85" s="41">
        <v>32018</v>
      </c>
      <c r="N85" s="41">
        <v>35028</v>
      </c>
      <c r="O85" s="41">
        <v>38614</v>
      </c>
      <c r="P85" s="41">
        <v>39984</v>
      </c>
      <c r="Q85" s="61">
        <v>40088</v>
      </c>
      <c r="R85" s="61">
        <v>39012</v>
      </c>
      <c r="S85" s="65">
        <v>40498</v>
      </c>
      <c r="T85" s="65">
        <v>41951</v>
      </c>
      <c r="U85" s="61">
        <v>43080</v>
      </c>
      <c r="V85" s="65">
        <v>48078</v>
      </c>
      <c r="W85" s="65">
        <v>59491</v>
      </c>
      <c r="X85" s="65">
        <v>82270</v>
      </c>
    </row>
    <row r="86" spans="1:24" s="112" customFormat="1" x14ac:dyDescent="0.45">
      <c r="A86" s="13" t="s">
        <v>108</v>
      </c>
      <c r="B86" s="131">
        <v>5659</v>
      </c>
      <c r="C86" s="131">
        <v>8548</v>
      </c>
      <c r="D86" s="131">
        <v>11159</v>
      </c>
      <c r="E86" s="131">
        <v>12570</v>
      </c>
      <c r="F86" s="131">
        <v>14062</v>
      </c>
      <c r="G86" s="41">
        <v>17582</v>
      </c>
      <c r="H86" s="131">
        <v>25062</v>
      </c>
      <c r="I86" s="131">
        <v>35028</v>
      </c>
      <c r="J86" s="131">
        <v>36234</v>
      </c>
      <c r="K86" s="131">
        <v>31748</v>
      </c>
      <c r="L86" s="41">
        <v>33386</v>
      </c>
      <c r="M86" s="41">
        <v>32237</v>
      </c>
      <c r="N86" s="41">
        <v>35508</v>
      </c>
      <c r="O86" s="41">
        <v>40335</v>
      </c>
      <c r="P86" s="41">
        <v>42772</v>
      </c>
      <c r="Q86" s="61">
        <v>44135</v>
      </c>
      <c r="R86" s="61">
        <v>45478</v>
      </c>
      <c r="S86" s="65">
        <v>40877</v>
      </c>
      <c r="T86" s="65">
        <v>44206</v>
      </c>
      <c r="U86" s="61">
        <v>48840</v>
      </c>
      <c r="V86" s="65">
        <v>51523</v>
      </c>
      <c r="W86" s="65">
        <v>66933</v>
      </c>
      <c r="X86" s="65">
        <v>87867</v>
      </c>
    </row>
    <row r="87" spans="1:24" s="112" customFormat="1" x14ac:dyDescent="0.45">
      <c r="A87" s="13" t="s">
        <v>109</v>
      </c>
      <c r="B87" s="131">
        <v>6725</v>
      </c>
      <c r="C87" s="131">
        <v>11196</v>
      </c>
      <c r="D87" s="131">
        <v>11477</v>
      </c>
      <c r="E87" s="131">
        <v>11490</v>
      </c>
      <c r="F87" s="131">
        <v>19045</v>
      </c>
      <c r="G87" s="41">
        <v>21077</v>
      </c>
      <c r="H87" s="131">
        <v>27653</v>
      </c>
      <c r="I87" s="131">
        <v>40435</v>
      </c>
      <c r="J87" s="131">
        <v>41598</v>
      </c>
      <c r="K87" s="131">
        <v>37993</v>
      </c>
      <c r="L87" s="41">
        <v>40491</v>
      </c>
      <c r="M87" s="41">
        <v>43906</v>
      </c>
      <c r="N87" s="41">
        <v>50047</v>
      </c>
      <c r="O87" s="41">
        <v>53769</v>
      </c>
      <c r="P87" s="41">
        <v>56371</v>
      </c>
      <c r="Q87" s="61">
        <v>52729</v>
      </c>
      <c r="R87" s="61">
        <v>49409</v>
      </c>
      <c r="S87" s="65">
        <v>50990</v>
      </c>
      <c r="T87" s="65">
        <v>53506</v>
      </c>
      <c r="U87" s="61">
        <v>56769</v>
      </c>
      <c r="V87" s="65">
        <v>65922</v>
      </c>
      <c r="W87" s="65">
        <v>79264</v>
      </c>
      <c r="X87" s="65">
        <v>98638</v>
      </c>
    </row>
    <row r="88" spans="1:24" s="112" customFormat="1" x14ac:dyDescent="0.45">
      <c r="A88" s="13" t="s">
        <v>110</v>
      </c>
      <c r="B88" s="41" t="s">
        <v>64</v>
      </c>
      <c r="C88" s="41" t="s">
        <v>64</v>
      </c>
      <c r="D88" s="41" t="s">
        <v>64</v>
      </c>
      <c r="E88" s="131">
        <v>19552</v>
      </c>
      <c r="F88" s="131">
        <v>23014</v>
      </c>
      <c r="G88" s="41">
        <v>24778</v>
      </c>
      <c r="H88" s="131">
        <v>35234</v>
      </c>
      <c r="I88" s="131">
        <v>49617</v>
      </c>
      <c r="J88" s="131">
        <v>50213</v>
      </c>
      <c r="K88" s="131">
        <v>40135</v>
      </c>
      <c r="L88" s="41">
        <v>39420</v>
      </c>
      <c r="M88" s="41">
        <v>45218</v>
      </c>
      <c r="N88" s="41">
        <v>48347</v>
      </c>
      <c r="O88" s="41">
        <v>54979</v>
      </c>
      <c r="P88" s="41">
        <v>49671</v>
      </c>
      <c r="Q88" s="61">
        <v>48922</v>
      </c>
      <c r="R88" s="61">
        <v>49565</v>
      </c>
      <c r="S88" s="65">
        <v>50713</v>
      </c>
      <c r="T88" s="65">
        <v>54457</v>
      </c>
      <c r="U88" s="61">
        <v>60415</v>
      </c>
      <c r="V88" s="65">
        <v>73138</v>
      </c>
      <c r="W88" s="65">
        <v>96894</v>
      </c>
      <c r="X88" s="65">
        <v>108605</v>
      </c>
    </row>
    <row r="89" spans="1:24" s="112" customFormat="1" x14ac:dyDescent="0.45">
      <c r="A89" s="13" t="s">
        <v>111</v>
      </c>
      <c r="B89" s="131">
        <v>4703</v>
      </c>
      <c r="C89" s="131">
        <v>8000</v>
      </c>
      <c r="D89" s="131">
        <v>12000</v>
      </c>
      <c r="E89" s="131">
        <v>13457</v>
      </c>
      <c r="F89" s="131">
        <v>13824</v>
      </c>
      <c r="G89" s="41">
        <v>24766</v>
      </c>
      <c r="H89" s="131">
        <v>26342</v>
      </c>
      <c r="I89" s="131">
        <v>29860</v>
      </c>
      <c r="J89" s="131">
        <v>29852</v>
      </c>
      <c r="K89" s="131">
        <v>31380</v>
      </c>
      <c r="L89" s="41">
        <v>35641</v>
      </c>
      <c r="M89" s="41">
        <v>36219</v>
      </c>
      <c r="N89" s="41">
        <v>39091</v>
      </c>
      <c r="O89" s="41">
        <v>39588</v>
      </c>
      <c r="P89" s="41">
        <v>38721</v>
      </c>
      <c r="Q89" s="61">
        <v>39253</v>
      </c>
      <c r="R89" s="61">
        <v>39000</v>
      </c>
      <c r="S89" s="65">
        <v>39881</v>
      </c>
      <c r="T89" s="65">
        <v>42360</v>
      </c>
      <c r="U89" s="61">
        <v>50070</v>
      </c>
      <c r="V89" s="65">
        <v>53452</v>
      </c>
      <c r="W89" s="65">
        <v>63143</v>
      </c>
      <c r="X89" s="65">
        <v>93534</v>
      </c>
    </row>
    <row r="90" spans="1:24" s="112" customFormat="1" x14ac:dyDescent="0.45">
      <c r="A90" s="13" t="s">
        <v>112</v>
      </c>
      <c r="B90" s="131">
        <v>6796</v>
      </c>
      <c r="C90" s="131">
        <v>10558</v>
      </c>
      <c r="D90" s="131">
        <v>13388</v>
      </c>
      <c r="E90" s="131">
        <v>15632</v>
      </c>
      <c r="F90" s="131">
        <v>20423</v>
      </c>
      <c r="G90" s="41">
        <v>27440</v>
      </c>
      <c r="H90" s="131">
        <v>28458</v>
      </c>
      <c r="I90" s="131">
        <v>43288</v>
      </c>
      <c r="J90" s="131">
        <v>46217</v>
      </c>
      <c r="K90" s="131">
        <v>41397</v>
      </c>
      <c r="L90" s="41">
        <v>38263</v>
      </c>
      <c r="M90" s="41">
        <v>34129</v>
      </c>
      <c r="N90" s="41">
        <v>38969</v>
      </c>
      <c r="O90" s="41">
        <v>42437</v>
      </c>
      <c r="P90" s="41">
        <v>50225</v>
      </c>
      <c r="Q90" s="61">
        <v>46573</v>
      </c>
      <c r="R90" s="61">
        <v>48554</v>
      </c>
      <c r="S90" s="65">
        <v>49385</v>
      </c>
      <c r="T90" s="65">
        <v>53095</v>
      </c>
      <c r="U90" s="61">
        <v>58710</v>
      </c>
      <c r="V90" s="65">
        <v>63611</v>
      </c>
      <c r="W90" s="65">
        <v>73620</v>
      </c>
      <c r="X90" s="65">
        <v>106054</v>
      </c>
    </row>
    <row r="91" spans="1:24" s="112" customFormat="1" x14ac:dyDescent="0.45">
      <c r="A91" s="13" t="s">
        <v>113</v>
      </c>
      <c r="B91" s="131">
        <v>4819</v>
      </c>
      <c r="C91" s="131">
        <v>8764</v>
      </c>
      <c r="D91" s="131">
        <v>11270</v>
      </c>
      <c r="E91" s="131">
        <v>11727</v>
      </c>
      <c r="F91" s="131">
        <v>13592</v>
      </c>
      <c r="G91" s="41">
        <v>16420</v>
      </c>
      <c r="H91" s="131">
        <v>24235</v>
      </c>
      <c r="I91" s="131">
        <v>32711</v>
      </c>
      <c r="J91" s="131">
        <v>33777</v>
      </c>
      <c r="K91" s="131">
        <v>31231</v>
      </c>
      <c r="L91" s="41">
        <v>31271</v>
      </c>
      <c r="M91" s="41">
        <v>32702</v>
      </c>
      <c r="N91" s="41">
        <v>36803</v>
      </c>
      <c r="O91" s="41">
        <v>39532</v>
      </c>
      <c r="P91" s="41">
        <v>41628</v>
      </c>
      <c r="Q91" s="61">
        <v>43162</v>
      </c>
      <c r="R91" s="61">
        <v>41982</v>
      </c>
      <c r="S91" s="65">
        <v>40682</v>
      </c>
      <c r="T91" s="65">
        <v>41286</v>
      </c>
      <c r="U91" s="61">
        <v>43141</v>
      </c>
      <c r="V91" s="65">
        <v>48685</v>
      </c>
      <c r="W91" s="65">
        <v>68905</v>
      </c>
      <c r="X91" s="65">
        <v>89040</v>
      </c>
    </row>
    <row r="92" spans="1:24" s="112" customFormat="1" x14ac:dyDescent="0.45">
      <c r="A92" s="13" t="s">
        <v>114</v>
      </c>
      <c r="B92" s="131">
        <v>4812</v>
      </c>
      <c r="C92" s="131">
        <v>6679</v>
      </c>
      <c r="D92" s="131">
        <v>8990</v>
      </c>
      <c r="E92" s="131">
        <v>10437</v>
      </c>
      <c r="F92" s="131">
        <v>14730</v>
      </c>
      <c r="G92" s="41">
        <v>19920</v>
      </c>
      <c r="H92" s="131">
        <v>25422</v>
      </c>
      <c r="I92" s="131">
        <v>36732</v>
      </c>
      <c r="J92" s="131">
        <v>40673</v>
      </c>
      <c r="K92" s="131">
        <v>33522</v>
      </c>
      <c r="L92" s="41">
        <v>34084</v>
      </c>
      <c r="M92" s="41">
        <v>38471</v>
      </c>
      <c r="N92" s="41">
        <v>41327</v>
      </c>
      <c r="O92" s="41">
        <v>43151</v>
      </c>
      <c r="P92" s="41">
        <v>45624</v>
      </c>
      <c r="Q92" s="61">
        <v>45226</v>
      </c>
      <c r="R92" s="61">
        <v>46976</v>
      </c>
      <c r="S92" s="65">
        <v>45872</v>
      </c>
      <c r="T92" s="65">
        <v>50679</v>
      </c>
      <c r="U92" s="61">
        <v>57080</v>
      </c>
      <c r="V92" s="65">
        <v>61111</v>
      </c>
      <c r="W92" s="65">
        <v>75508</v>
      </c>
      <c r="X92" s="65">
        <v>95369</v>
      </c>
    </row>
    <row r="93" spans="1:24" s="112" customFormat="1" ht="18" x14ac:dyDescent="0.45">
      <c r="A93" s="37" t="s">
        <v>146</v>
      </c>
      <c r="B93" s="130">
        <v>7988</v>
      </c>
      <c r="C93" s="130">
        <v>13281</v>
      </c>
      <c r="D93" s="130">
        <v>14382</v>
      </c>
      <c r="E93" s="130">
        <v>18103</v>
      </c>
      <c r="F93" s="130">
        <v>22282</v>
      </c>
      <c r="G93" s="39">
        <v>26356</v>
      </c>
      <c r="H93" s="130">
        <v>31460</v>
      </c>
      <c r="I93" s="130">
        <v>36511</v>
      </c>
      <c r="J93" s="130">
        <v>44995</v>
      </c>
      <c r="K93" s="130">
        <v>48726</v>
      </c>
      <c r="L93" s="39">
        <v>48028</v>
      </c>
      <c r="M93" s="39">
        <v>44906</v>
      </c>
      <c r="N93" s="39">
        <v>54654</v>
      </c>
      <c r="O93" s="39">
        <v>58950</v>
      </c>
      <c r="P93" s="39">
        <v>62140</v>
      </c>
      <c r="Q93" s="63">
        <v>64777</v>
      </c>
      <c r="R93" s="63">
        <v>66430</v>
      </c>
      <c r="S93" s="66">
        <v>67191</v>
      </c>
      <c r="T93" s="66">
        <v>71702</v>
      </c>
      <c r="U93" s="66">
        <v>73353</v>
      </c>
      <c r="V93" s="66">
        <v>91094</v>
      </c>
      <c r="W93" s="66">
        <v>108096</v>
      </c>
      <c r="X93" s="66">
        <v>126777</v>
      </c>
    </row>
    <row r="94" spans="1:24" s="112" customFormat="1" x14ac:dyDescent="0.45">
      <c r="A94" s="13" t="s">
        <v>115</v>
      </c>
      <c r="B94" s="131">
        <v>4024</v>
      </c>
      <c r="C94" s="131">
        <v>5015</v>
      </c>
      <c r="D94" s="131">
        <v>8975</v>
      </c>
      <c r="E94" s="131">
        <v>14399</v>
      </c>
      <c r="F94" s="131">
        <v>17131</v>
      </c>
      <c r="G94" s="41">
        <v>18907</v>
      </c>
      <c r="H94" s="131">
        <v>17935</v>
      </c>
      <c r="I94" s="131">
        <v>29451</v>
      </c>
      <c r="J94" s="131">
        <v>31918</v>
      </c>
      <c r="K94" s="131">
        <v>28272</v>
      </c>
      <c r="L94" s="41">
        <v>28933</v>
      </c>
      <c r="M94" s="41">
        <v>32797</v>
      </c>
      <c r="N94" s="41">
        <v>41496</v>
      </c>
      <c r="O94" s="41">
        <v>40341</v>
      </c>
      <c r="P94" s="41">
        <v>41687</v>
      </c>
      <c r="Q94" s="61">
        <v>39902</v>
      </c>
      <c r="R94" s="61">
        <v>38059</v>
      </c>
      <c r="S94" s="65">
        <v>39453</v>
      </c>
      <c r="T94" s="65">
        <v>40321</v>
      </c>
      <c r="U94" s="61">
        <v>46275</v>
      </c>
      <c r="V94" s="65">
        <v>59313</v>
      </c>
      <c r="W94" s="65">
        <v>76711</v>
      </c>
      <c r="X94" s="65">
        <v>78025</v>
      </c>
    </row>
    <row r="95" spans="1:24" s="112" customFormat="1" x14ac:dyDescent="0.45">
      <c r="A95" s="13" t="s">
        <v>116</v>
      </c>
      <c r="B95" s="41" t="s">
        <v>64</v>
      </c>
      <c r="C95" s="41" t="s">
        <v>64</v>
      </c>
      <c r="D95" s="41" t="s">
        <v>64</v>
      </c>
      <c r="E95" s="41" t="s">
        <v>64</v>
      </c>
      <c r="F95" s="41" t="s">
        <v>64</v>
      </c>
      <c r="G95" s="41">
        <v>24160</v>
      </c>
      <c r="H95" s="131">
        <v>28957</v>
      </c>
      <c r="I95" s="131">
        <v>30835</v>
      </c>
      <c r="J95" s="131">
        <v>38992</v>
      </c>
      <c r="K95" s="131">
        <v>49772</v>
      </c>
      <c r="L95" s="41">
        <v>48481</v>
      </c>
      <c r="M95" s="41">
        <v>47477</v>
      </c>
      <c r="N95" s="41">
        <v>50344</v>
      </c>
      <c r="O95" s="41">
        <v>55244</v>
      </c>
      <c r="P95" s="41">
        <v>68488</v>
      </c>
      <c r="Q95" s="61">
        <v>71608</v>
      </c>
      <c r="R95" s="61">
        <v>70554</v>
      </c>
      <c r="S95" s="65">
        <v>65313</v>
      </c>
      <c r="T95" s="65">
        <v>71746</v>
      </c>
      <c r="U95" s="61">
        <v>80461</v>
      </c>
      <c r="V95" s="65">
        <v>95813</v>
      </c>
      <c r="W95" s="65">
        <v>111274</v>
      </c>
      <c r="X95" s="65">
        <v>122865</v>
      </c>
    </row>
    <row r="96" spans="1:24" s="112" customFormat="1" x14ac:dyDescent="0.45">
      <c r="A96" s="13" t="s">
        <v>117</v>
      </c>
      <c r="B96" s="131">
        <v>3463</v>
      </c>
      <c r="C96" s="41" t="s">
        <v>64</v>
      </c>
      <c r="D96" s="41" t="s">
        <v>64</v>
      </c>
      <c r="E96" s="41" t="s">
        <v>64</v>
      </c>
      <c r="F96" s="41" t="s">
        <v>64</v>
      </c>
      <c r="G96" s="41">
        <v>15000</v>
      </c>
      <c r="H96" s="131">
        <v>20550</v>
      </c>
      <c r="I96" s="131">
        <v>28050</v>
      </c>
      <c r="J96" s="131">
        <v>34868</v>
      </c>
      <c r="K96" s="131">
        <v>32933</v>
      </c>
      <c r="L96" s="41">
        <v>32425</v>
      </c>
      <c r="M96" s="41">
        <v>37807</v>
      </c>
      <c r="N96" s="41">
        <v>42239</v>
      </c>
      <c r="O96" s="41">
        <v>43944</v>
      </c>
      <c r="P96" s="41">
        <v>49106</v>
      </c>
      <c r="Q96" s="61">
        <v>53331</v>
      </c>
      <c r="R96" s="61">
        <v>47858</v>
      </c>
      <c r="S96" s="65">
        <v>48347</v>
      </c>
      <c r="T96" s="65">
        <v>50042</v>
      </c>
      <c r="U96" s="61">
        <v>61058</v>
      </c>
      <c r="V96" s="65">
        <v>74943</v>
      </c>
      <c r="W96" s="65">
        <v>88297</v>
      </c>
      <c r="X96" s="65">
        <v>124119</v>
      </c>
    </row>
    <row r="97" spans="1:24" s="112" customFormat="1" x14ac:dyDescent="0.45">
      <c r="A97" s="13" t="s">
        <v>118</v>
      </c>
      <c r="B97" s="41" t="s">
        <v>64</v>
      </c>
      <c r="C97" s="41" t="s">
        <v>64</v>
      </c>
      <c r="D97" s="41" t="s">
        <v>64</v>
      </c>
      <c r="E97" s="41" t="s">
        <v>64</v>
      </c>
      <c r="F97" s="131">
        <v>19200</v>
      </c>
      <c r="G97" s="41">
        <v>26300</v>
      </c>
      <c r="H97" s="131">
        <v>35957</v>
      </c>
      <c r="I97" s="131">
        <v>40280</v>
      </c>
      <c r="J97" s="131">
        <v>47655</v>
      </c>
      <c r="K97" s="131">
        <v>37432</v>
      </c>
      <c r="L97" s="41">
        <v>44949</v>
      </c>
      <c r="M97" s="41">
        <v>45506</v>
      </c>
      <c r="N97" s="41">
        <v>45862</v>
      </c>
      <c r="O97" s="41">
        <v>44259</v>
      </c>
      <c r="P97" s="41">
        <v>65046</v>
      </c>
      <c r="Q97" s="61">
        <v>70621</v>
      </c>
      <c r="R97" s="61">
        <v>76261</v>
      </c>
      <c r="S97" s="65">
        <v>76213</v>
      </c>
      <c r="T97" s="65">
        <v>66790</v>
      </c>
      <c r="U97" s="61">
        <v>66721</v>
      </c>
      <c r="V97" s="65">
        <v>73474</v>
      </c>
      <c r="W97" s="65">
        <v>111847</v>
      </c>
      <c r="X97" s="65">
        <v>121644</v>
      </c>
    </row>
    <row r="98" spans="1:24" s="112" customFormat="1" x14ac:dyDescent="0.45">
      <c r="A98" s="13" t="s">
        <v>119</v>
      </c>
      <c r="B98" s="131">
        <v>9745</v>
      </c>
      <c r="C98" s="131">
        <v>15761</v>
      </c>
      <c r="D98" s="131">
        <v>16865</v>
      </c>
      <c r="E98" s="131">
        <v>20223</v>
      </c>
      <c r="F98" s="131">
        <v>23004</v>
      </c>
      <c r="G98" s="41">
        <v>30405</v>
      </c>
      <c r="H98" s="131">
        <v>35423</v>
      </c>
      <c r="I98" s="131">
        <v>40731</v>
      </c>
      <c r="J98" s="131">
        <v>46217</v>
      </c>
      <c r="K98" s="131">
        <v>44473</v>
      </c>
      <c r="L98" s="41">
        <v>50665</v>
      </c>
      <c r="M98" s="41">
        <v>40330</v>
      </c>
      <c r="N98" s="41">
        <v>43228</v>
      </c>
      <c r="O98" s="41">
        <v>52544</v>
      </c>
      <c r="P98" s="41">
        <v>54597</v>
      </c>
      <c r="Q98" s="61">
        <v>63158</v>
      </c>
      <c r="R98" s="61">
        <v>70864</v>
      </c>
      <c r="S98" s="65">
        <v>75307</v>
      </c>
      <c r="T98" s="65">
        <v>73135</v>
      </c>
      <c r="U98" s="61">
        <v>93755</v>
      </c>
      <c r="V98" s="65">
        <v>110507</v>
      </c>
      <c r="W98" s="65">
        <v>122177</v>
      </c>
      <c r="X98" s="65">
        <v>151404</v>
      </c>
    </row>
    <row r="99" spans="1:24" s="112" customFormat="1" x14ac:dyDescent="0.45">
      <c r="A99" s="13" t="s">
        <v>147</v>
      </c>
      <c r="B99" s="131">
        <v>7748</v>
      </c>
      <c r="C99" s="131">
        <v>13057</v>
      </c>
      <c r="D99" s="131">
        <v>14085</v>
      </c>
      <c r="E99" s="131">
        <v>18868</v>
      </c>
      <c r="F99" s="131">
        <v>26222</v>
      </c>
      <c r="G99" s="41">
        <v>29919</v>
      </c>
      <c r="H99" s="131">
        <v>33015</v>
      </c>
      <c r="I99" s="131">
        <v>41973</v>
      </c>
      <c r="J99" s="131">
        <v>50332</v>
      </c>
      <c r="K99" s="131">
        <v>52526</v>
      </c>
      <c r="L99" s="41">
        <v>48786</v>
      </c>
      <c r="M99" s="41">
        <v>50454</v>
      </c>
      <c r="N99" s="41">
        <v>62593</v>
      </c>
      <c r="O99" s="41">
        <v>69436</v>
      </c>
      <c r="P99" s="41">
        <v>69239</v>
      </c>
      <c r="Q99" s="61">
        <v>60751</v>
      </c>
      <c r="R99" s="61">
        <v>60860</v>
      </c>
      <c r="S99" s="65">
        <v>60343</v>
      </c>
      <c r="T99" s="65">
        <v>67962</v>
      </c>
      <c r="U99" s="61">
        <v>72031</v>
      </c>
      <c r="V99" s="65">
        <v>88591</v>
      </c>
      <c r="W99" s="65">
        <v>110014</v>
      </c>
      <c r="X99" s="65">
        <v>110038</v>
      </c>
    </row>
    <row r="100" spans="1:24" s="112" customFormat="1" x14ac:dyDescent="0.45">
      <c r="A100" s="13" t="s">
        <v>120</v>
      </c>
      <c r="B100" s="131">
        <v>6237</v>
      </c>
      <c r="C100" s="131">
        <v>9649</v>
      </c>
      <c r="D100" s="131">
        <v>10833</v>
      </c>
      <c r="E100" s="131">
        <v>13829</v>
      </c>
      <c r="F100" s="131">
        <v>16898</v>
      </c>
      <c r="G100" s="41">
        <v>22814</v>
      </c>
      <c r="H100" s="131">
        <v>27180</v>
      </c>
      <c r="I100" s="131">
        <v>32499</v>
      </c>
      <c r="J100" s="131">
        <v>40708</v>
      </c>
      <c r="K100" s="131">
        <v>43909</v>
      </c>
      <c r="L100" s="41">
        <v>46162</v>
      </c>
      <c r="M100" s="41">
        <v>48065</v>
      </c>
      <c r="N100" s="41">
        <v>57562</v>
      </c>
      <c r="O100" s="41">
        <v>63071</v>
      </c>
      <c r="P100" s="41">
        <v>63539</v>
      </c>
      <c r="Q100" s="61">
        <v>57055</v>
      </c>
      <c r="R100" s="61">
        <v>53531</v>
      </c>
      <c r="S100" s="65">
        <v>51722</v>
      </c>
      <c r="T100" s="65">
        <v>56455</v>
      </c>
      <c r="U100" s="61">
        <v>64000</v>
      </c>
      <c r="V100" s="65">
        <v>85423</v>
      </c>
      <c r="W100" s="65">
        <v>106830</v>
      </c>
      <c r="X100" s="65">
        <v>124193</v>
      </c>
    </row>
    <row r="101" spans="1:24" s="112" customFormat="1" x14ac:dyDescent="0.45">
      <c r="A101" s="13" t="s">
        <v>121</v>
      </c>
      <c r="B101" s="41" t="s">
        <v>64</v>
      </c>
      <c r="C101" s="41" t="s">
        <v>64</v>
      </c>
      <c r="D101" s="41" t="s">
        <v>64</v>
      </c>
      <c r="E101" s="41" t="s">
        <v>64</v>
      </c>
      <c r="F101" s="41" t="s">
        <v>64</v>
      </c>
      <c r="G101" s="41" t="s">
        <v>64</v>
      </c>
      <c r="H101" s="41" t="s">
        <v>64</v>
      </c>
      <c r="I101" s="41" t="s">
        <v>64</v>
      </c>
      <c r="J101" s="41" t="s">
        <v>64</v>
      </c>
      <c r="K101" s="41" t="s">
        <v>64</v>
      </c>
      <c r="L101" s="41">
        <v>34851</v>
      </c>
      <c r="M101" s="41" t="s">
        <v>64</v>
      </c>
      <c r="N101" s="41">
        <v>50000</v>
      </c>
      <c r="O101" s="41">
        <v>48005</v>
      </c>
      <c r="P101" s="41">
        <v>67907</v>
      </c>
      <c r="Q101" s="61">
        <v>55000</v>
      </c>
      <c r="R101" s="61">
        <v>52941</v>
      </c>
      <c r="S101" s="65">
        <v>49605</v>
      </c>
      <c r="T101" s="65" t="s">
        <v>105</v>
      </c>
      <c r="U101" s="65" t="s">
        <v>105</v>
      </c>
      <c r="V101" s="65">
        <v>95792</v>
      </c>
      <c r="W101" s="65">
        <v>105723</v>
      </c>
      <c r="X101" s="65">
        <v>147654</v>
      </c>
    </row>
    <row r="102" spans="1:24" s="112" customFormat="1" x14ac:dyDescent="0.45">
      <c r="A102" s="13" t="s">
        <v>122</v>
      </c>
      <c r="B102" s="41" t="s">
        <v>64</v>
      </c>
      <c r="C102" s="41" t="s">
        <v>64</v>
      </c>
      <c r="D102" s="41" t="s">
        <v>64</v>
      </c>
      <c r="E102" s="41" t="s">
        <v>64</v>
      </c>
      <c r="F102" s="41" t="s">
        <v>64</v>
      </c>
      <c r="G102" s="41" t="s">
        <v>64</v>
      </c>
      <c r="H102" s="41" t="s">
        <v>64</v>
      </c>
      <c r="I102" s="41" t="s">
        <v>64</v>
      </c>
      <c r="J102" s="131">
        <v>59454</v>
      </c>
      <c r="K102" s="131">
        <v>65867</v>
      </c>
      <c r="L102" s="41">
        <v>64500</v>
      </c>
      <c r="M102" s="41">
        <v>57990</v>
      </c>
      <c r="N102" s="41">
        <v>65928</v>
      </c>
      <c r="O102" s="41">
        <v>68531</v>
      </c>
      <c r="P102" s="41">
        <v>77983</v>
      </c>
      <c r="Q102" s="61">
        <v>89338</v>
      </c>
      <c r="R102" s="61">
        <v>77642</v>
      </c>
      <c r="S102" s="65">
        <v>73983</v>
      </c>
      <c r="T102" s="65">
        <v>95970</v>
      </c>
      <c r="U102" s="61">
        <v>105791</v>
      </c>
      <c r="V102" s="65">
        <v>131348</v>
      </c>
      <c r="W102" s="65">
        <v>116744</v>
      </c>
      <c r="X102" s="65">
        <v>137914</v>
      </c>
    </row>
    <row r="103" spans="1:24" s="112" customFormat="1" ht="18" x14ac:dyDescent="0.45">
      <c r="A103" s="13" t="s">
        <v>123</v>
      </c>
      <c r="B103" s="41" t="s">
        <v>64</v>
      </c>
      <c r="C103" s="41" t="s">
        <v>64</v>
      </c>
      <c r="D103" s="41" t="s">
        <v>64</v>
      </c>
      <c r="E103" s="41" t="s">
        <v>64</v>
      </c>
      <c r="F103" s="41" t="s">
        <v>64</v>
      </c>
      <c r="G103" s="41">
        <v>11750</v>
      </c>
      <c r="H103" s="131">
        <v>13363</v>
      </c>
      <c r="I103" s="131">
        <v>17711</v>
      </c>
      <c r="J103" s="131">
        <v>24863</v>
      </c>
      <c r="K103" s="131">
        <v>23232</v>
      </c>
      <c r="L103" s="41">
        <v>23615</v>
      </c>
      <c r="M103" s="41">
        <v>28869</v>
      </c>
      <c r="N103" s="41">
        <v>33349</v>
      </c>
      <c r="O103" s="41">
        <v>36464</v>
      </c>
      <c r="P103" s="41">
        <v>37546</v>
      </c>
      <c r="Q103" s="61">
        <v>41183</v>
      </c>
      <c r="R103" s="61">
        <v>38507</v>
      </c>
      <c r="S103" s="65">
        <v>36720</v>
      </c>
      <c r="T103" s="65">
        <v>39377</v>
      </c>
      <c r="U103" s="61">
        <v>39958</v>
      </c>
      <c r="V103" s="65">
        <v>35968</v>
      </c>
      <c r="W103" s="65" t="s">
        <v>64</v>
      </c>
      <c r="X103" s="65" t="s">
        <v>64</v>
      </c>
    </row>
    <row r="104" spans="1:24" s="112" customFormat="1" x14ac:dyDescent="0.45">
      <c r="A104" s="13" t="s">
        <v>124</v>
      </c>
      <c r="B104" s="41" t="s">
        <v>64</v>
      </c>
      <c r="C104" s="41" t="s">
        <v>64</v>
      </c>
      <c r="D104" s="41" t="s">
        <v>64</v>
      </c>
      <c r="E104" s="41" t="s">
        <v>64</v>
      </c>
      <c r="F104" s="41" t="s">
        <v>64</v>
      </c>
      <c r="G104" s="41" t="s">
        <v>64</v>
      </c>
      <c r="H104" s="41" t="s">
        <v>64</v>
      </c>
      <c r="I104" s="41" t="s">
        <v>64</v>
      </c>
      <c r="J104" s="41" t="s">
        <v>64</v>
      </c>
      <c r="K104" s="41" t="s">
        <v>64</v>
      </c>
      <c r="L104" s="41" t="s">
        <v>64</v>
      </c>
      <c r="M104" s="41" t="s">
        <v>64</v>
      </c>
      <c r="N104" s="41" t="s">
        <v>64</v>
      </c>
      <c r="O104" s="41" t="s">
        <v>64</v>
      </c>
      <c r="P104" s="41" t="s">
        <v>64</v>
      </c>
      <c r="Q104" s="61" t="s">
        <v>64</v>
      </c>
      <c r="R104" s="61" t="s">
        <v>64</v>
      </c>
      <c r="S104" s="65" t="s">
        <v>64</v>
      </c>
      <c r="T104" s="65" t="s">
        <v>64</v>
      </c>
      <c r="U104" s="65" t="s">
        <v>64</v>
      </c>
      <c r="V104" s="65" t="s">
        <v>64</v>
      </c>
      <c r="W104" s="65" t="s">
        <v>64</v>
      </c>
      <c r="X104" s="65" t="s">
        <v>64</v>
      </c>
    </row>
    <row r="105" spans="1:24" x14ac:dyDescent="0.4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7"/>
      <c r="R105" s="7"/>
      <c r="S105" s="7"/>
      <c r="T105" s="7"/>
      <c r="U105" s="8"/>
      <c r="V105" s="7"/>
      <c r="W105" s="7"/>
      <c r="X105" s="7"/>
    </row>
    <row r="106" spans="1:24" x14ac:dyDescent="0.4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7"/>
      <c r="R106" s="7"/>
      <c r="S106" s="7"/>
      <c r="T106" s="7"/>
      <c r="U106" s="8"/>
      <c r="V106" s="7"/>
      <c r="W106" s="7"/>
      <c r="X106" s="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4"/>
  <sheetViews>
    <sheetView workbookViewId="0">
      <selection activeCell="A6" sqref="A6:XFD104"/>
    </sheetView>
  </sheetViews>
  <sheetFormatPr defaultRowHeight="14.25" x14ac:dyDescent="0.45"/>
  <sheetData>
    <row r="1" spans="1:24" x14ac:dyDescent="0.45">
      <c r="A1" s="92" t="s">
        <v>35</v>
      </c>
      <c r="B1" s="92"/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</row>
    <row r="2" spans="1:24" ht="14.25" customHeight="1" x14ac:dyDescent="0.45">
      <c r="A2" s="101" t="s">
        <v>36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</row>
    <row r="3" spans="1:24" x14ac:dyDescent="0.45">
      <c r="A3" s="100" t="s">
        <v>37</v>
      </c>
      <c r="B3" s="100"/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</row>
    <row r="4" spans="1:24" x14ac:dyDescent="0.45">
      <c r="A4" s="15" t="s">
        <v>125</v>
      </c>
      <c r="B4" s="15"/>
      <c r="C4" s="15"/>
      <c r="D4" s="15"/>
      <c r="E4" s="15"/>
      <c r="F4" s="15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7"/>
      <c r="V4" s="7"/>
      <c r="W4" s="16"/>
      <c r="X4" s="16"/>
    </row>
    <row r="5" spans="1:24" ht="14.65" thickBot="1" x14ac:dyDescent="0.5">
      <c r="A5" s="18" t="s">
        <v>39</v>
      </c>
      <c r="B5" s="18"/>
      <c r="C5" s="18"/>
      <c r="D5" s="18"/>
      <c r="E5" s="18"/>
      <c r="F5" s="18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7"/>
      <c r="V5" s="7"/>
      <c r="W5" s="16"/>
      <c r="X5" s="16"/>
    </row>
    <row r="6" spans="1:24" s="112" customFormat="1" ht="14.65" thickBot="1" x14ac:dyDescent="0.5">
      <c r="A6" s="82"/>
      <c r="B6" s="11">
        <v>2000</v>
      </c>
      <c r="C6" s="11">
        <v>2001</v>
      </c>
      <c r="D6" s="11">
        <v>2002</v>
      </c>
      <c r="E6" s="11">
        <v>2003</v>
      </c>
      <c r="F6" s="11">
        <v>2004</v>
      </c>
      <c r="G6" s="11">
        <v>2005</v>
      </c>
      <c r="H6" s="11">
        <v>2006</v>
      </c>
      <c r="I6" s="11">
        <v>2007</v>
      </c>
      <c r="J6" s="11">
        <v>2008</v>
      </c>
      <c r="K6" s="11">
        <v>2009</v>
      </c>
      <c r="L6" s="11">
        <v>2010</v>
      </c>
      <c r="M6" s="11">
        <v>2011</v>
      </c>
      <c r="N6" s="11">
        <v>2012</v>
      </c>
      <c r="O6" s="11">
        <v>2013</v>
      </c>
      <c r="P6" s="11">
        <v>2014</v>
      </c>
      <c r="Q6" s="11">
        <v>2015</v>
      </c>
      <c r="R6" s="10">
        <v>2016</v>
      </c>
      <c r="S6" s="84">
        <v>2017</v>
      </c>
      <c r="T6" s="82">
        <v>2018</v>
      </c>
      <c r="U6" s="82">
        <v>2019</v>
      </c>
      <c r="V6" s="82">
        <v>2020</v>
      </c>
      <c r="W6" s="82">
        <v>2021</v>
      </c>
      <c r="X6" s="82">
        <v>2022</v>
      </c>
    </row>
    <row r="7" spans="1:24" s="112" customFormat="1" ht="18" x14ac:dyDescent="0.45">
      <c r="A7" s="59" t="s">
        <v>40</v>
      </c>
      <c r="B7" s="69">
        <v>6590</v>
      </c>
      <c r="C7" s="69">
        <v>9072</v>
      </c>
      <c r="D7" s="69">
        <v>11557</v>
      </c>
      <c r="E7" s="69">
        <v>13967</v>
      </c>
      <c r="F7" s="69">
        <v>17931</v>
      </c>
      <c r="G7" s="69">
        <v>22166</v>
      </c>
      <c r="H7" s="69">
        <v>36615</v>
      </c>
      <c r="I7" s="69">
        <v>47206</v>
      </c>
      <c r="J7" s="69">
        <v>56495</v>
      </c>
      <c r="K7" s="69">
        <v>52895</v>
      </c>
      <c r="L7" s="69">
        <v>59998</v>
      </c>
      <c r="M7" s="69">
        <v>48243</v>
      </c>
      <c r="N7" s="69">
        <v>56370</v>
      </c>
      <c r="O7" s="69">
        <v>56478</v>
      </c>
      <c r="P7" s="69">
        <v>58085</v>
      </c>
      <c r="Q7" s="69">
        <v>56283</v>
      </c>
      <c r="R7" s="69">
        <v>53983</v>
      </c>
      <c r="S7" s="69">
        <v>52350</v>
      </c>
      <c r="T7" s="66">
        <v>54924</v>
      </c>
      <c r="U7" s="66">
        <v>58528</v>
      </c>
      <c r="V7" s="66">
        <v>66712</v>
      </c>
      <c r="W7" s="66">
        <v>76686</v>
      </c>
      <c r="X7" s="66">
        <v>94363</v>
      </c>
    </row>
    <row r="8" spans="1:24" s="112" customFormat="1" ht="36" x14ac:dyDescent="0.45">
      <c r="A8" s="37" t="s">
        <v>131</v>
      </c>
      <c r="B8" s="63">
        <v>8375</v>
      </c>
      <c r="C8" s="63">
        <v>11086</v>
      </c>
      <c r="D8" s="63">
        <v>14834</v>
      </c>
      <c r="E8" s="63">
        <v>18730</v>
      </c>
      <c r="F8" s="63">
        <v>23611</v>
      </c>
      <c r="G8" s="63">
        <v>28672</v>
      </c>
      <c r="H8" s="63">
        <v>55267</v>
      </c>
      <c r="I8" s="63">
        <v>69312</v>
      </c>
      <c r="J8" s="63">
        <v>86014</v>
      </c>
      <c r="K8" s="63">
        <v>83255</v>
      </c>
      <c r="L8" s="63">
        <v>98606</v>
      </c>
      <c r="M8" s="63">
        <v>71014</v>
      </c>
      <c r="N8" s="63">
        <v>86774</v>
      </c>
      <c r="O8" s="63">
        <v>84174</v>
      </c>
      <c r="P8" s="63">
        <v>87041</v>
      </c>
      <c r="Q8" s="63">
        <v>79213</v>
      </c>
      <c r="R8" s="63">
        <v>73380</v>
      </c>
      <c r="S8" s="63">
        <v>70172</v>
      </c>
      <c r="T8" s="66">
        <v>71810</v>
      </c>
      <c r="U8" s="66">
        <v>75204</v>
      </c>
      <c r="V8" s="66">
        <v>90211</v>
      </c>
      <c r="W8" s="66">
        <v>98407</v>
      </c>
      <c r="X8" s="66">
        <v>119041</v>
      </c>
    </row>
    <row r="9" spans="1:24" s="112" customFormat="1" ht="18" x14ac:dyDescent="0.45">
      <c r="A9" s="57" t="s">
        <v>41</v>
      </c>
      <c r="B9" s="61">
        <v>4746</v>
      </c>
      <c r="C9" s="61">
        <v>5968</v>
      </c>
      <c r="D9" s="61">
        <v>6719</v>
      </c>
      <c r="E9" s="61">
        <v>9599</v>
      </c>
      <c r="F9" s="61">
        <v>12566</v>
      </c>
      <c r="G9" s="61">
        <v>14605</v>
      </c>
      <c r="H9" s="61">
        <v>23259</v>
      </c>
      <c r="I9" s="61">
        <v>30153</v>
      </c>
      <c r="J9" s="61">
        <v>38477</v>
      </c>
      <c r="K9" s="61">
        <v>36821</v>
      </c>
      <c r="L9" s="61">
        <v>35071</v>
      </c>
      <c r="M9" s="61">
        <v>32899</v>
      </c>
      <c r="N9" s="61">
        <v>41004</v>
      </c>
      <c r="O9" s="61">
        <v>49433</v>
      </c>
      <c r="P9" s="61">
        <v>52664</v>
      </c>
      <c r="Q9" s="61">
        <v>50295</v>
      </c>
      <c r="R9" s="61">
        <v>44715</v>
      </c>
      <c r="S9" s="65">
        <v>48164</v>
      </c>
      <c r="T9" s="65">
        <v>48862</v>
      </c>
      <c r="U9" s="65">
        <v>44203</v>
      </c>
      <c r="V9" s="65">
        <v>49021</v>
      </c>
      <c r="W9" s="65">
        <v>61142</v>
      </c>
      <c r="X9" s="65">
        <v>80354</v>
      </c>
    </row>
    <row r="10" spans="1:24" s="112" customFormat="1" ht="18" x14ac:dyDescent="0.45">
      <c r="A10" s="57" t="s">
        <v>42</v>
      </c>
      <c r="B10" s="61">
        <v>3796</v>
      </c>
      <c r="C10" s="61">
        <v>4871</v>
      </c>
      <c r="D10" s="61">
        <v>8916</v>
      </c>
      <c r="E10" s="61">
        <v>10867</v>
      </c>
      <c r="F10" s="61">
        <v>14041</v>
      </c>
      <c r="G10" s="61">
        <v>16285</v>
      </c>
      <c r="H10" s="61">
        <v>20664</v>
      </c>
      <c r="I10" s="61">
        <v>31101</v>
      </c>
      <c r="J10" s="61">
        <v>35588</v>
      </c>
      <c r="K10" s="61">
        <v>30913</v>
      </c>
      <c r="L10" s="61">
        <v>32308</v>
      </c>
      <c r="M10" s="61">
        <v>29611</v>
      </c>
      <c r="N10" s="61">
        <v>32947</v>
      </c>
      <c r="O10" s="61">
        <v>34944</v>
      </c>
      <c r="P10" s="61">
        <v>41058</v>
      </c>
      <c r="Q10" s="61">
        <v>31645</v>
      </c>
      <c r="R10" s="61">
        <v>41303</v>
      </c>
      <c r="S10" s="65">
        <v>36063</v>
      </c>
      <c r="T10" s="65">
        <v>34156</v>
      </c>
      <c r="U10" s="65">
        <v>34382</v>
      </c>
      <c r="V10" s="65">
        <v>36274</v>
      </c>
      <c r="W10" s="65">
        <v>39407</v>
      </c>
      <c r="X10" s="65">
        <v>57679</v>
      </c>
    </row>
    <row r="11" spans="1:24" s="112" customFormat="1" ht="18" x14ac:dyDescent="0.45">
      <c r="A11" s="57" t="s">
        <v>43</v>
      </c>
      <c r="B11" s="61">
        <v>4665</v>
      </c>
      <c r="C11" s="61">
        <v>7020</v>
      </c>
      <c r="D11" s="61">
        <v>9337</v>
      </c>
      <c r="E11" s="61">
        <v>10935</v>
      </c>
      <c r="F11" s="61">
        <v>14747</v>
      </c>
      <c r="G11" s="61">
        <v>16522</v>
      </c>
      <c r="H11" s="61">
        <v>27383</v>
      </c>
      <c r="I11" s="61">
        <v>33064</v>
      </c>
      <c r="J11" s="61">
        <v>40026</v>
      </c>
      <c r="K11" s="61">
        <v>33986</v>
      </c>
      <c r="L11" s="61">
        <v>34974</v>
      </c>
      <c r="M11" s="61">
        <v>35800</v>
      </c>
      <c r="N11" s="61">
        <v>40588</v>
      </c>
      <c r="O11" s="61">
        <v>44475</v>
      </c>
      <c r="P11" s="61">
        <v>45392</v>
      </c>
      <c r="Q11" s="61">
        <v>43602</v>
      </c>
      <c r="R11" s="61">
        <v>41766</v>
      </c>
      <c r="S11" s="65">
        <v>42035</v>
      </c>
      <c r="T11" s="65">
        <v>43366</v>
      </c>
      <c r="U11" s="65">
        <v>43064</v>
      </c>
      <c r="V11" s="65">
        <v>44295</v>
      </c>
      <c r="W11" s="65">
        <v>62251</v>
      </c>
      <c r="X11" s="65">
        <v>74574</v>
      </c>
    </row>
    <row r="12" spans="1:24" s="112" customFormat="1" ht="18" x14ac:dyDescent="0.45">
      <c r="A12" s="57" t="s">
        <v>44</v>
      </c>
      <c r="B12" s="61">
        <v>5209</v>
      </c>
      <c r="C12" s="61">
        <v>6660</v>
      </c>
      <c r="D12" s="61">
        <v>7902</v>
      </c>
      <c r="E12" s="61">
        <v>9295</v>
      </c>
      <c r="F12" s="61">
        <v>12242</v>
      </c>
      <c r="G12" s="61">
        <v>14285</v>
      </c>
      <c r="H12" s="61">
        <v>24207</v>
      </c>
      <c r="I12" s="61">
        <v>26091</v>
      </c>
      <c r="J12" s="61">
        <v>32784</v>
      </c>
      <c r="K12" s="61">
        <v>34007</v>
      </c>
      <c r="L12" s="61">
        <v>34595</v>
      </c>
      <c r="M12" s="61">
        <v>37335</v>
      </c>
      <c r="N12" s="61">
        <v>44849</v>
      </c>
      <c r="O12" s="61">
        <v>47411</v>
      </c>
      <c r="P12" s="61">
        <v>48137</v>
      </c>
      <c r="Q12" s="61">
        <v>46767</v>
      </c>
      <c r="R12" s="61">
        <v>45435</v>
      </c>
      <c r="S12" s="65">
        <v>44664</v>
      </c>
      <c r="T12" s="65">
        <v>43816</v>
      </c>
      <c r="U12" s="65">
        <v>45886</v>
      </c>
      <c r="V12" s="65">
        <v>50627</v>
      </c>
      <c r="W12" s="65">
        <v>60573</v>
      </c>
      <c r="X12" s="65">
        <v>81299</v>
      </c>
    </row>
    <row r="13" spans="1:24" s="112" customFormat="1" ht="18" x14ac:dyDescent="0.45">
      <c r="A13" s="57" t="s">
        <v>45</v>
      </c>
      <c r="B13" s="61">
        <v>2997</v>
      </c>
      <c r="C13" s="61">
        <v>5291</v>
      </c>
      <c r="D13" s="61">
        <v>7444</v>
      </c>
      <c r="E13" s="61">
        <v>8111</v>
      </c>
      <c r="F13" s="61">
        <v>9728</v>
      </c>
      <c r="G13" s="61">
        <v>11900</v>
      </c>
      <c r="H13" s="61">
        <v>21435</v>
      </c>
      <c r="I13" s="61">
        <v>29973</v>
      </c>
      <c r="J13" s="61">
        <v>32773</v>
      </c>
      <c r="K13" s="61">
        <v>29729</v>
      </c>
      <c r="L13" s="61">
        <v>31190</v>
      </c>
      <c r="M13" s="61">
        <v>33524</v>
      </c>
      <c r="N13" s="61">
        <v>35127</v>
      </c>
      <c r="O13" s="61">
        <v>41689</v>
      </c>
      <c r="P13" s="61">
        <v>44360</v>
      </c>
      <c r="Q13" s="61">
        <v>44944</v>
      </c>
      <c r="R13" s="61">
        <v>40140</v>
      </c>
      <c r="S13" s="65">
        <v>39643</v>
      </c>
      <c r="T13" s="65">
        <v>39626</v>
      </c>
      <c r="U13" s="65">
        <v>39682</v>
      </c>
      <c r="V13" s="65">
        <v>40381</v>
      </c>
      <c r="W13" s="65">
        <v>46281</v>
      </c>
      <c r="X13" s="65">
        <v>63249</v>
      </c>
    </row>
    <row r="14" spans="1:24" s="112" customFormat="1" ht="18" x14ac:dyDescent="0.45">
      <c r="A14" s="57" t="s">
        <v>46</v>
      </c>
      <c r="B14" s="61">
        <v>4823</v>
      </c>
      <c r="C14" s="61">
        <v>6424</v>
      </c>
      <c r="D14" s="61">
        <v>9020</v>
      </c>
      <c r="E14" s="61">
        <v>12398</v>
      </c>
      <c r="F14" s="61">
        <v>15328</v>
      </c>
      <c r="G14" s="61">
        <v>19369</v>
      </c>
      <c r="H14" s="61">
        <v>27822</v>
      </c>
      <c r="I14" s="61">
        <v>39557</v>
      </c>
      <c r="J14" s="61">
        <v>61191</v>
      </c>
      <c r="K14" s="61">
        <v>52298</v>
      </c>
      <c r="L14" s="61">
        <v>49618</v>
      </c>
      <c r="M14" s="61">
        <v>51203</v>
      </c>
      <c r="N14" s="61">
        <v>54003</v>
      </c>
      <c r="O14" s="61">
        <v>58976</v>
      </c>
      <c r="P14" s="61">
        <v>58621</v>
      </c>
      <c r="Q14" s="61">
        <v>53709</v>
      </c>
      <c r="R14" s="61">
        <v>50793</v>
      </c>
      <c r="S14" s="65">
        <v>50496</v>
      </c>
      <c r="T14" s="65">
        <v>52878</v>
      </c>
      <c r="U14" s="65">
        <v>52759</v>
      </c>
      <c r="V14" s="65">
        <v>49991</v>
      </c>
      <c r="W14" s="65">
        <v>60644</v>
      </c>
      <c r="X14" s="65">
        <v>81824</v>
      </c>
    </row>
    <row r="15" spans="1:24" s="112" customFormat="1" ht="18" x14ac:dyDescent="0.45">
      <c r="A15" s="57" t="s">
        <v>47</v>
      </c>
      <c r="B15" s="61">
        <v>3734</v>
      </c>
      <c r="C15" s="61">
        <v>5097</v>
      </c>
      <c r="D15" s="61">
        <v>6633</v>
      </c>
      <c r="E15" s="61">
        <v>8614</v>
      </c>
      <c r="F15" s="61">
        <v>12762</v>
      </c>
      <c r="G15" s="61">
        <v>14797</v>
      </c>
      <c r="H15" s="61">
        <v>29631</v>
      </c>
      <c r="I15" s="61">
        <v>40285</v>
      </c>
      <c r="J15" s="61">
        <v>39454</v>
      </c>
      <c r="K15" s="61">
        <v>33230</v>
      </c>
      <c r="L15" s="61">
        <v>32911</v>
      </c>
      <c r="M15" s="61">
        <v>35136</v>
      </c>
      <c r="N15" s="61">
        <v>40128</v>
      </c>
      <c r="O15" s="61">
        <v>40455</v>
      </c>
      <c r="P15" s="61">
        <v>41032</v>
      </c>
      <c r="Q15" s="61">
        <v>42308</v>
      </c>
      <c r="R15" s="61">
        <v>40544</v>
      </c>
      <c r="S15" s="65">
        <v>39739</v>
      </c>
      <c r="T15" s="65">
        <v>40306</v>
      </c>
      <c r="U15" s="65">
        <v>39139</v>
      </c>
      <c r="V15" s="65">
        <v>42957</v>
      </c>
      <c r="W15" s="65">
        <v>51210</v>
      </c>
      <c r="X15" s="65">
        <v>61899</v>
      </c>
    </row>
    <row r="16" spans="1:24" s="112" customFormat="1" ht="18" x14ac:dyDescent="0.45">
      <c r="A16" s="57" t="s">
        <v>48</v>
      </c>
      <c r="B16" s="61">
        <v>3489</v>
      </c>
      <c r="C16" s="61">
        <v>4300</v>
      </c>
      <c r="D16" s="61">
        <v>7135</v>
      </c>
      <c r="E16" s="61">
        <v>10400</v>
      </c>
      <c r="F16" s="61" t="s">
        <v>64</v>
      </c>
      <c r="G16" s="61">
        <v>13757</v>
      </c>
      <c r="H16" s="61" t="s">
        <v>64</v>
      </c>
      <c r="I16" s="61">
        <v>27921</v>
      </c>
      <c r="J16" s="61">
        <v>33716</v>
      </c>
      <c r="K16" s="61">
        <v>28418</v>
      </c>
      <c r="L16" s="61">
        <v>28713</v>
      </c>
      <c r="M16" s="61">
        <v>30007</v>
      </c>
      <c r="N16" s="61">
        <v>34921</v>
      </c>
      <c r="O16" s="61">
        <v>38138</v>
      </c>
      <c r="P16" s="61">
        <v>42705</v>
      </c>
      <c r="Q16" s="61">
        <v>41532</v>
      </c>
      <c r="R16" s="61">
        <v>38800</v>
      </c>
      <c r="S16" s="65">
        <v>37943</v>
      </c>
      <c r="T16" s="65">
        <v>40051</v>
      </c>
      <c r="U16" s="65">
        <v>41520</v>
      </c>
      <c r="V16" s="65">
        <v>48566</v>
      </c>
      <c r="W16" s="65">
        <v>63853</v>
      </c>
      <c r="X16" s="65">
        <v>68705</v>
      </c>
    </row>
    <row r="17" spans="1:24" s="112" customFormat="1" ht="18" x14ac:dyDescent="0.45">
      <c r="A17" s="57" t="s">
        <v>49</v>
      </c>
      <c r="B17" s="61">
        <v>4807</v>
      </c>
      <c r="C17" s="61">
        <v>7872</v>
      </c>
      <c r="D17" s="61">
        <v>9382</v>
      </c>
      <c r="E17" s="61">
        <v>11897</v>
      </c>
      <c r="F17" s="61">
        <v>14989</v>
      </c>
      <c r="G17" s="61">
        <v>18103</v>
      </c>
      <c r="H17" s="61">
        <v>27123</v>
      </c>
      <c r="I17" s="61">
        <v>43207</v>
      </c>
      <c r="J17" s="61">
        <v>49143</v>
      </c>
      <c r="K17" s="61">
        <v>31436</v>
      </c>
      <c r="L17" s="61">
        <v>38599</v>
      </c>
      <c r="M17" s="61">
        <v>40152</v>
      </c>
      <c r="N17" s="61">
        <v>43212</v>
      </c>
      <c r="O17" s="61">
        <v>45507</v>
      </c>
      <c r="P17" s="61">
        <v>48960</v>
      </c>
      <c r="Q17" s="61">
        <v>44051</v>
      </c>
      <c r="R17" s="61">
        <v>40874</v>
      </c>
      <c r="S17" s="65">
        <v>39013</v>
      </c>
      <c r="T17" s="65">
        <v>41091</v>
      </c>
      <c r="U17" s="65">
        <v>42827</v>
      </c>
      <c r="V17" s="65">
        <v>46096</v>
      </c>
      <c r="W17" s="65">
        <v>57992</v>
      </c>
      <c r="X17" s="65">
        <v>73575</v>
      </c>
    </row>
    <row r="18" spans="1:24" s="112" customFormat="1" ht="18" x14ac:dyDescent="0.45">
      <c r="A18" s="57" t="s">
        <v>50</v>
      </c>
      <c r="B18" s="61">
        <v>7460</v>
      </c>
      <c r="C18" s="61">
        <v>9226</v>
      </c>
      <c r="D18" s="61">
        <v>12670</v>
      </c>
      <c r="E18" s="61">
        <v>15864</v>
      </c>
      <c r="F18" s="61">
        <v>19284</v>
      </c>
      <c r="G18" s="61">
        <v>25361</v>
      </c>
      <c r="H18" s="61">
        <v>41202</v>
      </c>
      <c r="I18" s="61">
        <v>52819</v>
      </c>
      <c r="J18" s="61">
        <v>72826</v>
      </c>
      <c r="K18" s="61">
        <v>62344</v>
      </c>
      <c r="L18" s="61">
        <v>66364</v>
      </c>
      <c r="M18" s="61">
        <v>65895</v>
      </c>
      <c r="N18" s="61">
        <v>73761</v>
      </c>
      <c r="O18" s="61">
        <v>70246</v>
      </c>
      <c r="P18" s="61">
        <v>71975</v>
      </c>
      <c r="Q18" s="61">
        <v>74506</v>
      </c>
      <c r="R18" s="61">
        <v>70402</v>
      </c>
      <c r="S18" s="65">
        <v>58453</v>
      </c>
      <c r="T18" s="65">
        <v>73917</v>
      </c>
      <c r="U18" s="65">
        <v>75538</v>
      </c>
      <c r="V18" s="65">
        <v>86617</v>
      </c>
      <c r="W18" s="65">
        <v>96275</v>
      </c>
      <c r="X18" s="65">
        <v>103463</v>
      </c>
    </row>
    <row r="19" spans="1:24" s="112" customFormat="1" ht="18" x14ac:dyDescent="0.45">
      <c r="A19" s="57" t="s">
        <v>51</v>
      </c>
      <c r="B19" s="61">
        <v>4865</v>
      </c>
      <c r="C19" s="61">
        <v>7089</v>
      </c>
      <c r="D19" s="61">
        <v>9950</v>
      </c>
      <c r="E19" s="61">
        <v>10496</v>
      </c>
      <c r="F19" s="61">
        <v>12588</v>
      </c>
      <c r="G19" s="61">
        <v>14139</v>
      </c>
      <c r="H19" s="61">
        <v>17633</v>
      </c>
      <c r="I19" s="61">
        <v>25161</v>
      </c>
      <c r="J19" s="61">
        <v>32335</v>
      </c>
      <c r="K19" s="61">
        <v>27045</v>
      </c>
      <c r="L19" s="61">
        <v>28907</v>
      </c>
      <c r="M19" s="61">
        <v>29444</v>
      </c>
      <c r="N19" s="61">
        <v>31422</v>
      </c>
      <c r="O19" s="61">
        <v>35794</v>
      </c>
      <c r="P19" s="61">
        <v>37747</v>
      </c>
      <c r="Q19" s="61">
        <v>35207</v>
      </c>
      <c r="R19" s="61">
        <v>32357</v>
      </c>
      <c r="S19" s="65">
        <v>33184</v>
      </c>
      <c r="T19" s="65">
        <v>36919</v>
      </c>
      <c r="U19" s="65">
        <v>38427</v>
      </c>
      <c r="V19" s="65">
        <v>39474</v>
      </c>
      <c r="W19" s="65">
        <v>53503</v>
      </c>
      <c r="X19" s="65">
        <v>64211</v>
      </c>
    </row>
    <row r="20" spans="1:24" s="112" customFormat="1" ht="18" x14ac:dyDescent="0.45">
      <c r="A20" s="57" t="s">
        <v>52</v>
      </c>
      <c r="B20" s="61">
        <v>5611</v>
      </c>
      <c r="C20" s="61">
        <v>8964</v>
      </c>
      <c r="D20" s="61">
        <v>10644</v>
      </c>
      <c r="E20" s="61">
        <v>11889</v>
      </c>
      <c r="F20" s="61">
        <v>16316</v>
      </c>
      <c r="G20" s="61">
        <v>19382</v>
      </c>
      <c r="H20" s="61">
        <v>32015</v>
      </c>
      <c r="I20" s="61">
        <v>38005</v>
      </c>
      <c r="J20" s="61">
        <v>41612</v>
      </c>
      <c r="K20" s="61">
        <v>34963</v>
      </c>
      <c r="L20" s="61">
        <v>39677</v>
      </c>
      <c r="M20" s="61">
        <v>40136</v>
      </c>
      <c r="N20" s="61">
        <v>45384</v>
      </c>
      <c r="O20" s="61">
        <v>45077</v>
      </c>
      <c r="P20" s="61">
        <v>47228</v>
      </c>
      <c r="Q20" s="61">
        <v>44455</v>
      </c>
      <c r="R20" s="61">
        <v>41152</v>
      </c>
      <c r="S20" s="65">
        <v>42015</v>
      </c>
      <c r="T20" s="65">
        <v>41990</v>
      </c>
      <c r="U20" s="65">
        <v>44405</v>
      </c>
      <c r="V20" s="65">
        <v>47413</v>
      </c>
      <c r="W20" s="65">
        <v>61861</v>
      </c>
      <c r="X20" s="65">
        <v>71065</v>
      </c>
    </row>
    <row r="21" spans="1:24" s="112" customFormat="1" ht="18" x14ac:dyDescent="0.45">
      <c r="A21" s="57" t="s">
        <v>53</v>
      </c>
      <c r="B21" s="61">
        <v>5028</v>
      </c>
      <c r="C21" s="61">
        <v>5923</v>
      </c>
      <c r="D21" s="61">
        <v>7804</v>
      </c>
      <c r="E21" s="61">
        <v>10307</v>
      </c>
      <c r="F21" s="61">
        <v>12272</v>
      </c>
      <c r="G21" s="61">
        <v>16160</v>
      </c>
      <c r="H21" s="61">
        <v>24239</v>
      </c>
      <c r="I21" s="61">
        <v>28864</v>
      </c>
      <c r="J21" s="61">
        <v>35609</v>
      </c>
      <c r="K21" s="61">
        <v>28911</v>
      </c>
      <c r="L21" s="61">
        <v>28981</v>
      </c>
      <c r="M21" s="61">
        <v>34340</v>
      </c>
      <c r="N21" s="61">
        <v>36809</v>
      </c>
      <c r="O21" s="61">
        <v>33887</v>
      </c>
      <c r="P21" s="61">
        <v>35923</v>
      </c>
      <c r="Q21" s="61">
        <v>36228</v>
      </c>
      <c r="R21" s="61">
        <v>34420</v>
      </c>
      <c r="S21" s="65">
        <v>36187</v>
      </c>
      <c r="T21" s="65">
        <v>33361</v>
      </c>
      <c r="U21" s="65">
        <v>33936</v>
      </c>
      <c r="V21" s="65">
        <v>35430</v>
      </c>
      <c r="W21" s="65">
        <v>41470</v>
      </c>
      <c r="X21" s="65">
        <v>49615</v>
      </c>
    </row>
    <row r="22" spans="1:24" s="112" customFormat="1" ht="18" x14ac:dyDescent="0.45">
      <c r="A22" s="57" t="s">
        <v>54</v>
      </c>
      <c r="B22" s="61">
        <v>4453</v>
      </c>
      <c r="C22" s="61">
        <v>5823</v>
      </c>
      <c r="D22" s="61">
        <v>9212</v>
      </c>
      <c r="E22" s="61">
        <v>10444</v>
      </c>
      <c r="F22" s="61">
        <v>11343</v>
      </c>
      <c r="G22" s="61">
        <v>13826</v>
      </c>
      <c r="H22" s="61">
        <v>22509</v>
      </c>
      <c r="I22" s="61">
        <v>28372</v>
      </c>
      <c r="J22" s="61">
        <v>34247</v>
      </c>
      <c r="K22" s="61">
        <v>29265</v>
      </c>
      <c r="L22" s="61">
        <v>29232</v>
      </c>
      <c r="M22" s="61">
        <v>31371</v>
      </c>
      <c r="N22" s="61">
        <v>34907</v>
      </c>
      <c r="O22" s="61">
        <v>38759</v>
      </c>
      <c r="P22" s="61">
        <v>44099</v>
      </c>
      <c r="Q22" s="61">
        <v>41358</v>
      </c>
      <c r="R22" s="61">
        <v>39975</v>
      </c>
      <c r="S22" s="65">
        <v>36082</v>
      </c>
      <c r="T22" s="65">
        <v>35316</v>
      </c>
      <c r="U22" s="65">
        <v>35394</v>
      </c>
      <c r="V22" s="65">
        <v>39788</v>
      </c>
      <c r="W22" s="65">
        <v>45173</v>
      </c>
      <c r="X22" s="65">
        <v>76881</v>
      </c>
    </row>
    <row r="23" spans="1:24" s="112" customFormat="1" ht="18" x14ac:dyDescent="0.45">
      <c r="A23" s="57" t="s">
        <v>55</v>
      </c>
      <c r="B23" s="61">
        <v>5482</v>
      </c>
      <c r="C23" s="61">
        <v>7365</v>
      </c>
      <c r="D23" s="61">
        <v>9097</v>
      </c>
      <c r="E23" s="61">
        <v>11567</v>
      </c>
      <c r="F23" s="61">
        <v>16542</v>
      </c>
      <c r="G23" s="61">
        <v>18632</v>
      </c>
      <c r="H23" s="61">
        <v>30345</v>
      </c>
      <c r="I23" s="61">
        <v>37512</v>
      </c>
      <c r="J23" s="61">
        <v>48546</v>
      </c>
      <c r="K23" s="61">
        <v>42652</v>
      </c>
      <c r="L23" s="61">
        <v>48031</v>
      </c>
      <c r="M23" s="61">
        <v>49748</v>
      </c>
      <c r="N23" s="61">
        <v>52602</v>
      </c>
      <c r="O23" s="61">
        <v>52413</v>
      </c>
      <c r="P23" s="61">
        <v>53614</v>
      </c>
      <c r="Q23" s="61">
        <v>50334</v>
      </c>
      <c r="R23" s="61">
        <v>47449</v>
      </c>
      <c r="S23" s="65">
        <v>44795</v>
      </c>
      <c r="T23" s="65">
        <v>45624</v>
      </c>
      <c r="U23" s="65">
        <v>47861</v>
      </c>
      <c r="V23" s="65">
        <v>52939</v>
      </c>
      <c r="W23" s="65">
        <v>72942</v>
      </c>
      <c r="X23" s="65">
        <v>83066</v>
      </c>
    </row>
    <row r="24" spans="1:24" s="112" customFormat="1" ht="18" x14ac:dyDescent="0.45">
      <c r="A24" s="57" t="s">
        <v>56</v>
      </c>
      <c r="B24" s="61">
        <v>4963</v>
      </c>
      <c r="C24" s="61">
        <v>5575</v>
      </c>
      <c r="D24" s="61">
        <v>7712</v>
      </c>
      <c r="E24" s="61">
        <v>10047</v>
      </c>
      <c r="F24" s="61">
        <v>15020</v>
      </c>
      <c r="G24" s="61">
        <v>17647</v>
      </c>
      <c r="H24" s="61">
        <v>22294</v>
      </c>
      <c r="I24" s="61">
        <v>30261</v>
      </c>
      <c r="J24" s="61">
        <v>38574</v>
      </c>
      <c r="K24" s="61">
        <v>37269</v>
      </c>
      <c r="L24" s="61">
        <v>40116</v>
      </c>
      <c r="M24" s="61">
        <v>38380</v>
      </c>
      <c r="N24" s="61">
        <v>40455</v>
      </c>
      <c r="O24" s="61">
        <v>43747</v>
      </c>
      <c r="P24" s="61">
        <v>45615</v>
      </c>
      <c r="Q24" s="61">
        <v>47949</v>
      </c>
      <c r="R24" s="61">
        <v>48578</v>
      </c>
      <c r="S24" s="65">
        <v>48629</v>
      </c>
      <c r="T24" s="65">
        <v>51429</v>
      </c>
      <c r="U24" s="65">
        <v>53751</v>
      </c>
      <c r="V24" s="65">
        <v>57819</v>
      </c>
      <c r="W24" s="65">
        <v>74741</v>
      </c>
      <c r="X24" s="65">
        <v>81356</v>
      </c>
    </row>
    <row r="25" spans="1:24" s="112" customFormat="1" ht="18" x14ac:dyDescent="0.45">
      <c r="A25" s="57" t="s">
        <v>57</v>
      </c>
      <c r="B25" s="61">
        <v>6503</v>
      </c>
      <c r="C25" s="61">
        <v>9577</v>
      </c>
      <c r="D25" s="61">
        <v>13719</v>
      </c>
      <c r="E25" s="61">
        <v>13526</v>
      </c>
      <c r="F25" s="61">
        <v>18418</v>
      </c>
      <c r="G25" s="61">
        <v>19766</v>
      </c>
      <c r="H25" s="61">
        <v>33302</v>
      </c>
      <c r="I25" s="61">
        <v>36918</v>
      </c>
      <c r="J25" s="61">
        <v>45518</v>
      </c>
      <c r="K25" s="61">
        <v>37236</v>
      </c>
      <c r="L25" s="61">
        <v>39904</v>
      </c>
      <c r="M25" s="61">
        <v>43671</v>
      </c>
      <c r="N25" s="61">
        <v>49749</v>
      </c>
      <c r="O25" s="61">
        <v>52439</v>
      </c>
      <c r="P25" s="61">
        <v>52744</v>
      </c>
      <c r="Q25" s="61">
        <v>48356</v>
      </c>
      <c r="R25" s="61">
        <v>43692</v>
      </c>
      <c r="S25" s="65">
        <v>43955</v>
      </c>
      <c r="T25" s="65">
        <v>44537</v>
      </c>
      <c r="U25" s="65">
        <v>49899</v>
      </c>
      <c r="V25" s="65">
        <v>46434</v>
      </c>
      <c r="W25" s="65">
        <v>73298</v>
      </c>
      <c r="X25" s="65">
        <v>65206</v>
      </c>
    </row>
    <row r="26" spans="1:24" s="112" customFormat="1" x14ac:dyDescent="0.45">
      <c r="A26" s="57" t="s">
        <v>58</v>
      </c>
      <c r="B26" s="61">
        <v>15414</v>
      </c>
      <c r="C26" s="61">
        <v>20329</v>
      </c>
      <c r="D26" s="61">
        <v>26810</v>
      </c>
      <c r="E26" s="61">
        <v>34681</v>
      </c>
      <c r="F26" s="61">
        <v>42132</v>
      </c>
      <c r="G26" s="61">
        <v>52444</v>
      </c>
      <c r="H26" s="61">
        <v>101334</v>
      </c>
      <c r="I26" s="61">
        <v>127874</v>
      </c>
      <c r="J26" s="61">
        <v>155271</v>
      </c>
      <c r="K26" s="61">
        <v>158915</v>
      </c>
      <c r="L26" s="61">
        <v>170131</v>
      </c>
      <c r="M26" s="61">
        <v>163203</v>
      </c>
      <c r="N26" s="61">
        <v>176320</v>
      </c>
      <c r="O26" s="61">
        <v>177899</v>
      </c>
      <c r="P26" s="61">
        <v>191268</v>
      </c>
      <c r="Q26" s="61">
        <v>187743</v>
      </c>
      <c r="R26" s="61">
        <v>180937</v>
      </c>
      <c r="S26" s="65">
        <v>173615</v>
      </c>
      <c r="T26" s="65">
        <v>171178</v>
      </c>
      <c r="U26" s="65">
        <v>177991</v>
      </c>
      <c r="V26" s="65">
        <v>215615</v>
      </c>
      <c r="W26" s="65">
        <v>251014</v>
      </c>
      <c r="X26" s="65">
        <v>297454</v>
      </c>
    </row>
    <row r="27" spans="1:24" s="112" customFormat="1" ht="36" x14ac:dyDescent="0.45">
      <c r="A27" s="37" t="s">
        <v>137</v>
      </c>
      <c r="B27" s="63">
        <v>6732</v>
      </c>
      <c r="C27" s="63">
        <v>8324</v>
      </c>
      <c r="D27" s="63">
        <v>10142</v>
      </c>
      <c r="E27" s="63">
        <v>13973</v>
      </c>
      <c r="F27" s="63">
        <v>19556</v>
      </c>
      <c r="G27" s="63">
        <v>22833</v>
      </c>
      <c r="H27" s="63">
        <v>36652</v>
      </c>
      <c r="I27" s="63">
        <v>44189</v>
      </c>
      <c r="J27" s="63">
        <v>55737</v>
      </c>
      <c r="K27" s="63">
        <v>56787</v>
      </c>
      <c r="L27" s="63">
        <v>61606</v>
      </c>
      <c r="M27" s="63">
        <v>49572</v>
      </c>
      <c r="N27" s="63">
        <v>51605</v>
      </c>
      <c r="O27" s="63">
        <v>54337</v>
      </c>
      <c r="P27" s="63">
        <v>56118</v>
      </c>
      <c r="Q27" s="63">
        <v>52520</v>
      </c>
      <c r="R27" s="63">
        <v>53043</v>
      </c>
      <c r="S27" s="66">
        <v>51827</v>
      </c>
      <c r="T27" s="66">
        <v>52511</v>
      </c>
      <c r="U27" s="66">
        <v>62400</v>
      </c>
      <c r="V27" s="66">
        <v>85021</v>
      </c>
      <c r="W27" s="66">
        <v>94721</v>
      </c>
      <c r="X27" s="66">
        <v>109044</v>
      </c>
    </row>
    <row r="28" spans="1:24" s="112" customFormat="1" ht="18" x14ac:dyDescent="0.45">
      <c r="A28" s="57" t="s">
        <v>59</v>
      </c>
      <c r="B28" s="61">
        <v>5162</v>
      </c>
      <c r="C28" s="61">
        <v>6679</v>
      </c>
      <c r="D28" s="61">
        <v>7925</v>
      </c>
      <c r="E28" s="61">
        <v>10373</v>
      </c>
      <c r="F28" s="61">
        <v>14146</v>
      </c>
      <c r="G28" s="61">
        <v>16021</v>
      </c>
      <c r="H28" s="61">
        <v>25045</v>
      </c>
      <c r="I28" s="61">
        <v>36668</v>
      </c>
      <c r="J28" s="61">
        <v>43669</v>
      </c>
      <c r="K28" s="61">
        <v>40698</v>
      </c>
      <c r="L28" s="61">
        <v>41700</v>
      </c>
      <c r="M28" s="61">
        <v>43576</v>
      </c>
      <c r="N28" s="61">
        <v>49388</v>
      </c>
      <c r="O28" s="61">
        <v>51300</v>
      </c>
      <c r="P28" s="61">
        <v>48489</v>
      </c>
      <c r="Q28" s="61">
        <v>49293</v>
      </c>
      <c r="R28" s="61">
        <v>49580</v>
      </c>
      <c r="S28" s="65">
        <v>47094</v>
      </c>
      <c r="T28" s="65">
        <v>46866</v>
      </c>
      <c r="U28" s="65">
        <v>47830</v>
      </c>
      <c r="V28" s="65">
        <v>50676</v>
      </c>
      <c r="W28" s="65">
        <v>68549</v>
      </c>
      <c r="X28" s="65">
        <v>77880</v>
      </c>
    </row>
    <row r="29" spans="1:24" s="112" customFormat="1" ht="18" x14ac:dyDescent="0.45">
      <c r="A29" s="57" t="s">
        <v>60</v>
      </c>
      <c r="B29" s="61">
        <v>4820</v>
      </c>
      <c r="C29" s="61">
        <v>7303</v>
      </c>
      <c r="D29" s="61">
        <v>9242</v>
      </c>
      <c r="E29" s="61">
        <v>11093</v>
      </c>
      <c r="F29" s="61">
        <v>15266</v>
      </c>
      <c r="G29" s="61">
        <v>21232</v>
      </c>
      <c r="H29" s="61">
        <v>36067</v>
      </c>
      <c r="I29" s="61">
        <v>45223</v>
      </c>
      <c r="J29" s="61">
        <v>44759</v>
      </c>
      <c r="K29" s="61">
        <v>39583</v>
      </c>
      <c r="L29" s="61">
        <v>39929</v>
      </c>
      <c r="M29" s="61">
        <v>42286</v>
      </c>
      <c r="N29" s="61">
        <v>52847</v>
      </c>
      <c r="O29" s="61">
        <v>58108</v>
      </c>
      <c r="P29" s="61">
        <v>59244</v>
      </c>
      <c r="Q29" s="61">
        <v>57934</v>
      </c>
      <c r="R29" s="61">
        <v>57259</v>
      </c>
      <c r="S29" s="65">
        <v>55797</v>
      </c>
      <c r="T29" s="65">
        <v>54542</v>
      </c>
      <c r="U29" s="65">
        <v>54995</v>
      </c>
      <c r="V29" s="65">
        <v>54060</v>
      </c>
      <c r="W29" s="65">
        <v>54795</v>
      </c>
      <c r="X29" s="65">
        <v>75463</v>
      </c>
    </row>
    <row r="30" spans="1:24" s="112" customFormat="1" ht="18" x14ac:dyDescent="0.45">
      <c r="A30" s="57" t="s">
        <v>61</v>
      </c>
      <c r="B30" s="61">
        <v>3337</v>
      </c>
      <c r="C30" s="61">
        <v>6048</v>
      </c>
      <c r="D30" s="61">
        <v>7875</v>
      </c>
      <c r="E30" s="61">
        <v>10051</v>
      </c>
      <c r="F30" s="61">
        <v>15783</v>
      </c>
      <c r="G30" s="61">
        <v>17387</v>
      </c>
      <c r="H30" s="61">
        <v>32439</v>
      </c>
      <c r="I30" s="61">
        <v>38405</v>
      </c>
      <c r="J30" s="61">
        <v>42072</v>
      </c>
      <c r="K30" s="61">
        <v>36495</v>
      </c>
      <c r="L30" s="61">
        <v>38489</v>
      </c>
      <c r="M30" s="61">
        <v>51332</v>
      </c>
      <c r="N30" s="61">
        <v>60472</v>
      </c>
      <c r="O30" s="61">
        <v>58888</v>
      </c>
      <c r="P30" s="61">
        <v>63509</v>
      </c>
      <c r="Q30" s="61">
        <v>61570</v>
      </c>
      <c r="R30" s="61">
        <v>58105</v>
      </c>
      <c r="S30" s="65">
        <v>58662</v>
      </c>
      <c r="T30" s="65">
        <v>59198</v>
      </c>
      <c r="U30" s="65">
        <v>62722</v>
      </c>
      <c r="V30" s="65">
        <v>67230</v>
      </c>
      <c r="W30" s="65">
        <v>77060</v>
      </c>
      <c r="X30" s="65">
        <v>89492</v>
      </c>
    </row>
    <row r="31" spans="1:24" s="112" customFormat="1" ht="18" x14ac:dyDescent="0.45">
      <c r="A31" s="64" t="s">
        <v>62</v>
      </c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5"/>
      <c r="T31" s="12"/>
      <c r="U31" s="65"/>
      <c r="V31" s="65"/>
      <c r="W31" s="65"/>
      <c r="X31" s="65"/>
    </row>
    <row r="32" spans="1:24" s="112" customFormat="1" ht="27" x14ac:dyDescent="0.45">
      <c r="A32" s="54" t="s">
        <v>63</v>
      </c>
      <c r="B32" s="61" t="s">
        <v>64</v>
      </c>
      <c r="C32" s="61">
        <v>6418</v>
      </c>
      <c r="D32" s="61" t="s">
        <v>64</v>
      </c>
      <c r="E32" s="61" t="s">
        <v>64</v>
      </c>
      <c r="F32" s="61">
        <v>19459</v>
      </c>
      <c r="G32" s="61">
        <v>23061</v>
      </c>
      <c r="H32" s="61">
        <v>32825</v>
      </c>
      <c r="I32" s="61">
        <v>48860</v>
      </c>
      <c r="J32" s="61">
        <v>58157</v>
      </c>
      <c r="K32" s="61">
        <v>58664</v>
      </c>
      <c r="L32" s="61">
        <v>60216</v>
      </c>
      <c r="M32" s="61">
        <v>64322</v>
      </c>
      <c r="N32" s="61">
        <v>69207</v>
      </c>
      <c r="O32" s="61">
        <v>71428</v>
      </c>
      <c r="P32" s="61">
        <v>74554</v>
      </c>
      <c r="Q32" s="61">
        <v>83133</v>
      </c>
      <c r="R32" s="61">
        <v>79890</v>
      </c>
      <c r="S32" s="65">
        <v>68251</v>
      </c>
      <c r="T32" s="65">
        <v>63403</v>
      </c>
      <c r="U32" s="65">
        <v>62798</v>
      </c>
      <c r="V32" s="65">
        <v>59710</v>
      </c>
      <c r="W32" s="65">
        <v>73031</v>
      </c>
      <c r="X32" s="65">
        <v>86447</v>
      </c>
    </row>
    <row r="33" spans="1:24" s="112" customFormat="1" ht="45" x14ac:dyDescent="0.45">
      <c r="A33" s="43" t="s">
        <v>126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>
        <v>57864</v>
      </c>
      <c r="P33" s="61">
        <v>62725</v>
      </c>
      <c r="Q33" s="61">
        <v>60661</v>
      </c>
      <c r="R33" s="61">
        <v>57658</v>
      </c>
      <c r="S33" s="65">
        <v>58524</v>
      </c>
      <c r="T33" s="65">
        <v>59150</v>
      </c>
      <c r="U33" s="65">
        <v>62721</v>
      </c>
      <c r="V33" s="65">
        <v>67291</v>
      </c>
      <c r="W33" s="65">
        <v>77133</v>
      </c>
      <c r="X33" s="65">
        <v>89662</v>
      </c>
    </row>
    <row r="34" spans="1:24" s="112" customFormat="1" ht="18" x14ac:dyDescent="0.45">
      <c r="A34" s="57" t="s">
        <v>65</v>
      </c>
      <c r="B34" s="61">
        <v>4695</v>
      </c>
      <c r="C34" s="61">
        <v>7363</v>
      </c>
      <c r="D34" s="61">
        <v>8572</v>
      </c>
      <c r="E34" s="61">
        <v>12479</v>
      </c>
      <c r="F34" s="61">
        <v>16045</v>
      </c>
      <c r="G34" s="61">
        <v>19107</v>
      </c>
      <c r="H34" s="61">
        <v>33153</v>
      </c>
      <c r="I34" s="61">
        <v>41257</v>
      </c>
      <c r="J34" s="61">
        <v>41960</v>
      </c>
      <c r="K34" s="61">
        <v>36460</v>
      </c>
      <c r="L34" s="61">
        <v>35830</v>
      </c>
      <c r="M34" s="61">
        <v>39458</v>
      </c>
      <c r="N34" s="61">
        <v>46038</v>
      </c>
      <c r="O34" s="61">
        <v>48547</v>
      </c>
      <c r="P34" s="61">
        <v>44899</v>
      </c>
      <c r="Q34" s="61">
        <v>40585</v>
      </c>
      <c r="R34" s="61">
        <v>37788</v>
      </c>
      <c r="S34" s="65">
        <v>37153</v>
      </c>
      <c r="T34" s="65">
        <v>37435</v>
      </c>
      <c r="U34" s="65">
        <v>38966</v>
      </c>
      <c r="V34" s="65">
        <v>43997</v>
      </c>
      <c r="W34" s="65">
        <v>52106</v>
      </c>
      <c r="X34" s="65">
        <v>65268</v>
      </c>
    </row>
    <row r="35" spans="1:24" s="112" customFormat="1" ht="18" x14ac:dyDescent="0.45">
      <c r="A35" s="57" t="s">
        <v>66</v>
      </c>
      <c r="B35" s="61">
        <v>7286</v>
      </c>
      <c r="C35" s="61">
        <v>8285</v>
      </c>
      <c r="D35" s="61">
        <v>9973</v>
      </c>
      <c r="E35" s="61">
        <v>11690</v>
      </c>
      <c r="F35" s="61">
        <v>11903</v>
      </c>
      <c r="G35" s="61">
        <v>13716</v>
      </c>
      <c r="H35" s="61">
        <v>18240</v>
      </c>
      <c r="I35" s="61">
        <v>26520</v>
      </c>
      <c r="J35" s="61">
        <v>40116</v>
      </c>
      <c r="K35" s="61">
        <v>37331</v>
      </c>
      <c r="L35" s="61">
        <v>37929</v>
      </c>
      <c r="M35" s="61">
        <v>35078</v>
      </c>
      <c r="N35" s="61">
        <v>42907</v>
      </c>
      <c r="O35" s="61">
        <v>45681</v>
      </c>
      <c r="P35" s="61">
        <v>47513</v>
      </c>
      <c r="Q35" s="61">
        <v>50687</v>
      </c>
      <c r="R35" s="61">
        <v>52405</v>
      </c>
      <c r="S35" s="65">
        <v>50110</v>
      </c>
      <c r="T35" s="65">
        <v>50960</v>
      </c>
      <c r="U35" s="65">
        <v>53440</v>
      </c>
      <c r="V35" s="65">
        <v>61362</v>
      </c>
      <c r="W35" s="65">
        <v>81190</v>
      </c>
      <c r="X35" s="65">
        <v>109865</v>
      </c>
    </row>
    <row r="36" spans="1:24" s="112" customFormat="1" ht="18" x14ac:dyDescent="0.45">
      <c r="A36" s="57" t="s">
        <v>67</v>
      </c>
      <c r="B36" s="61">
        <v>4572</v>
      </c>
      <c r="C36" s="61">
        <v>5658</v>
      </c>
      <c r="D36" s="61">
        <v>7599</v>
      </c>
      <c r="E36" s="61">
        <v>10204</v>
      </c>
      <c r="F36" s="61">
        <v>15557</v>
      </c>
      <c r="G36" s="61">
        <v>17611</v>
      </c>
      <c r="H36" s="61">
        <v>25437</v>
      </c>
      <c r="I36" s="61">
        <v>31000</v>
      </c>
      <c r="J36" s="61">
        <v>40186</v>
      </c>
      <c r="K36" s="61">
        <v>46751</v>
      </c>
      <c r="L36" s="61">
        <v>44718</v>
      </c>
      <c r="M36" s="61">
        <v>46941</v>
      </c>
      <c r="N36" s="61">
        <v>51751</v>
      </c>
      <c r="O36" s="61">
        <v>55433</v>
      </c>
      <c r="P36" s="61">
        <v>61195</v>
      </c>
      <c r="Q36" s="61">
        <v>59579</v>
      </c>
      <c r="R36" s="61">
        <v>55175</v>
      </c>
      <c r="S36" s="65">
        <v>53132</v>
      </c>
      <c r="T36" s="65">
        <v>52653</v>
      </c>
      <c r="U36" s="65">
        <v>51967</v>
      </c>
      <c r="V36" s="65">
        <v>72612</v>
      </c>
      <c r="W36" s="65">
        <v>68060</v>
      </c>
      <c r="X36" s="65">
        <v>66382</v>
      </c>
    </row>
    <row r="37" spans="1:24" s="112" customFormat="1" ht="18" x14ac:dyDescent="0.45">
      <c r="A37" s="57" t="s">
        <v>68</v>
      </c>
      <c r="B37" s="61">
        <v>3435</v>
      </c>
      <c r="C37" s="61">
        <v>3785</v>
      </c>
      <c r="D37" s="61">
        <v>5441</v>
      </c>
      <c r="E37" s="61">
        <v>8095</v>
      </c>
      <c r="F37" s="61">
        <v>10180</v>
      </c>
      <c r="G37" s="61">
        <v>12888</v>
      </c>
      <c r="H37" s="61">
        <v>32475</v>
      </c>
      <c r="I37" s="61">
        <v>23519</v>
      </c>
      <c r="J37" s="61">
        <v>27613</v>
      </c>
      <c r="K37" s="61">
        <v>28489</v>
      </c>
      <c r="L37" s="61">
        <v>23638</v>
      </c>
      <c r="M37" s="61">
        <v>34209</v>
      </c>
      <c r="N37" s="61">
        <v>38090</v>
      </c>
      <c r="O37" s="61">
        <v>42370</v>
      </c>
      <c r="P37" s="61">
        <v>50718</v>
      </c>
      <c r="Q37" s="61">
        <v>49077</v>
      </c>
      <c r="R37" s="61">
        <v>48776</v>
      </c>
      <c r="S37" s="65">
        <v>45235</v>
      </c>
      <c r="T37" s="65">
        <v>48985</v>
      </c>
      <c r="U37" s="65">
        <v>49953</v>
      </c>
      <c r="V37" s="65">
        <v>55715</v>
      </c>
      <c r="W37" s="65">
        <v>75801</v>
      </c>
      <c r="X37" s="65">
        <v>82767</v>
      </c>
    </row>
    <row r="38" spans="1:24" s="112" customFormat="1" ht="18" x14ac:dyDescent="0.45">
      <c r="A38" s="57" t="s">
        <v>69</v>
      </c>
      <c r="B38" s="61">
        <v>4641</v>
      </c>
      <c r="C38" s="61">
        <v>6554</v>
      </c>
      <c r="D38" s="61">
        <v>8703</v>
      </c>
      <c r="E38" s="61">
        <v>10689</v>
      </c>
      <c r="F38" s="61">
        <v>13737</v>
      </c>
      <c r="G38" s="61">
        <v>15608</v>
      </c>
      <c r="H38" s="61">
        <v>26668</v>
      </c>
      <c r="I38" s="61">
        <v>31646</v>
      </c>
      <c r="J38" s="61">
        <v>38961</v>
      </c>
      <c r="K38" s="61">
        <v>34881</v>
      </c>
      <c r="L38" s="61">
        <v>34578</v>
      </c>
      <c r="M38" s="61">
        <v>34177</v>
      </c>
      <c r="N38" s="61">
        <v>40495</v>
      </c>
      <c r="O38" s="61">
        <v>42470</v>
      </c>
      <c r="P38" s="61">
        <v>43466</v>
      </c>
      <c r="Q38" s="61">
        <v>46585</v>
      </c>
      <c r="R38" s="61">
        <v>40911</v>
      </c>
      <c r="S38" s="65">
        <v>40018</v>
      </c>
      <c r="T38" s="65">
        <v>39384</v>
      </c>
      <c r="U38" s="65">
        <v>39226</v>
      </c>
      <c r="V38" s="65">
        <v>40718</v>
      </c>
      <c r="W38" s="65">
        <v>46660</v>
      </c>
      <c r="X38" s="65">
        <v>59589</v>
      </c>
    </row>
    <row r="39" spans="1:24" s="112" customFormat="1" ht="18" x14ac:dyDescent="0.45">
      <c r="A39" s="57" t="s">
        <v>70</v>
      </c>
      <c r="B39" s="61">
        <v>3993</v>
      </c>
      <c r="C39" s="61">
        <v>5727</v>
      </c>
      <c r="D39" s="61">
        <v>7686</v>
      </c>
      <c r="E39" s="61">
        <v>10567</v>
      </c>
      <c r="F39" s="61">
        <v>14465</v>
      </c>
      <c r="G39" s="61">
        <v>14946</v>
      </c>
      <c r="H39" s="61">
        <v>20870</v>
      </c>
      <c r="I39" s="61">
        <v>29067</v>
      </c>
      <c r="J39" s="61">
        <v>33985</v>
      </c>
      <c r="K39" s="61">
        <v>31013</v>
      </c>
      <c r="L39" s="61">
        <v>33530</v>
      </c>
      <c r="M39" s="61">
        <v>38269</v>
      </c>
      <c r="N39" s="61">
        <v>37839</v>
      </c>
      <c r="O39" s="61">
        <v>42017</v>
      </c>
      <c r="P39" s="61">
        <v>43947</v>
      </c>
      <c r="Q39" s="61">
        <v>37059</v>
      </c>
      <c r="R39" s="61">
        <v>38606</v>
      </c>
      <c r="S39" s="65">
        <v>37077</v>
      </c>
      <c r="T39" s="65">
        <v>36435</v>
      </c>
      <c r="U39" s="65">
        <v>37688</v>
      </c>
      <c r="V39" s="65">
        <v>41222</v>
      </c>
      <c r="W39" s="65">
        <v>46781</v>
      </c>
      <c r="X39" s="65">
        <v>64321</v>
      </c>
    </row>
    <row r="40" spans="1:24" s="112" customFormat="1" ht="18" x14ac:dyDescent="0.45">
      <c r="A40" s="57" t="s">
        <v>71</v>
      </c>
      <c r="B40" s="61">
        <v>10046</v>
      </c>
      <c r="C40" s="61">
        <v>11436</v>
      </c>
      <c r="D40" s="61">
        <v>13388</v>
      </c>
      <c r="E40" s="61">
        <v>19267</v>
      </c>
      <c r="F40" s="61">
        <v>27728</v>
      </c>
      <c r="G40" s="61">
        <v>32224</v>
      </c>
      <c r="H40" s="61">
        <v>48679</v>
      </c>
      <c r="I40" s="61">
        <v>58995</v>
      </c>
      <c r="J40" s="61">
        <v>79186</v>
      </c>
      <c r="K40" s="61">
        <v>84195</v>
      </c>
      <c r="L40" s="61">
        <v>80134</v>
      </c>
      <c r="M40" s="61">
        <v>87384</v>
      </c>
      <c r="N40" s="61">
        <v>83521</v>
      </c>
      <c r="O40" s="61">
        <v>86073</v>
      </c>
      <c r="P40" s="61">
        <v>90630</v>
      </c>
      <c r="Q40" s="61">
        <v>82397</v>
      </c>
      <c r="R40" s="61">
        <v>89733</v>
      </c>
      <c r="S40" s="65">
        <v>88711</v>
      </c>
      <c r="T40" s="65">
        <v>94188</v>
      </c>
      <c r="U40" s="65">
        <v>105881</v>
      </c>
      <c r="V40" s="65">
        <v>132775</v>
      </c>
      <c r="W40" s="65">
        <v>167211</v>
      </c>
      <c r="X40" s="65">
        <v>158517</v>
      </c>
    </row>
    <row r="41" spans="1:24" s="112" customFormat="1" ht="27" x14ac:dyDescent="0.45">
      <c r="A41" s="56" t="s">
        <v>151</v>
      </c>
      <c r="B41" s="63">
        <v>5250</v>
      </c>
      <c r="C41" s="63">
        <v>6660</v>
      </c>
      <c r="D41" s="63">
        <v>8724</v>
      </c>
      <c r="E41" s="63">
        <v>11022</v>
      </c>
      <c r="F41" s="63">
        <v>13992</v>
      </c>
      <c r="G41" s="63">
        <v>18218</v>
      </c>
      <c r="H41" s="63">
        <v>22094</v>
      </c>
      <c r="I41" s="63">
        <v>32033</v>
      </c>
      <c r="J41" s="63">
        <v>43952</v>
      </c>
      <c r="K41" s="63">
        <v>40192</v>
      </c>
      <c r="L41" s="63">
        <v>47326</v>
      </c>
      <c r="M41" s="63">
        <v>46206</v>
      </c>
      <c r="N41" s="63">
        <v>49097</v>
      </c>
      <c r="O41" s="63">
        <v>49714</v>
      </c>
      <c r="P41" s="63">
        <v>51832</v>
      </c>
      <c r="Q41" s="63">
        <v>52575</v>
      </c>
      <c r="R41" s="63">
        <v>53131</v>
      </c>
      <c r="S41" s="66">
        <v>53193</v>
      </c>
      <c r="T41" s="66">
        <v>53560</v>
      </c>
      <c r="U41" s="66">
        <v>55646</v>
      </c>
      <c r="V41" s="66">
        <v>57492</v>
      </c>
      <c r="W41" s="66">
        <v>67856</v>
      </c>
      <c r="X41" s="66">
        <v>78947</v>
      </c>
    </row>
    <row r="42" spans="1:24" s="112" customFormat="1" ht="18" x14ac:dyDescent="0.45">
      <c r="A42" s="57" t="s">
        <v>72</v>
      </c>
      <c r="B42" s="61">
        <v>3266</v>
      </c>
      <c r="C42" s="61">
        <v>4288</v>
      </c>
      <c r="D42" s="61">
        <v>6281</v>
      </c>
      <c r="E42" s="61">
        <v>7968</v>
      </c>
      <c r="F42" s="61">
        <v>9330</v>
      </c>
      <c r="G42" s="61">
        <v>10275</v>
      </c>
      <c r="H42" s="61">
        <v>13445</v>
      </c>
      <c r="I42" s="61">
        <v>22723</v>
      </c>
      <c r="J42" s="61">
        <v>29381</v>
      </c>
      <c r="K42" s="61">
        <v>26681</v>
      </c>
      <c r="L42" s="61">
        <v>27144</v>
      </c>
      <c r="M42" s="61">
        <v>27809</v>
      </c>
      <c r="N42" s="61">
        <v>28327</v>
      </c>
      <c r="O42" s="61">
        <v>33252</v>
      </c>
      <c r="P42" s="61">
        <v>38426</v>
      </c>
      <c r="Q42" s="61">
        <v>37381</v>
      </c>
      <c r="R42" s="61">
        <v>36358</v>
      </c>
      <c r="S42" s="65">
        <v>34633</v>
      </c>
      <c r="T42" s="65">
        <v>40438</v>
      </c>
      <c r="U42" s="65">
        <v>44293</v>
      </c>
      <c r="V42" s="65">
        <v>45169</v>
      </c>
      <c r="W42" s="65">
        <v>80146</v>
      </c>
      <c r="X42" s="65">
        <v>81424</v>
      </c>
    </row>
    <row r="43" spans="1:24" s="112" customFormat="1" ht="18" x14ac:dyDescent="0.45">
      <c r="A43" s="57" t="s">
        <v>73</v>
      </c>
      <c r="B43" s="61">
        <v>4070</v>
      </c>
      <c r="C43" s="61">
        <v>4326</v>
      </c>
      <c r="D43" s="61">
        <v>4745</v>
      </c>
      <c r="E43" s="61">
        <v>8736</v>
      </c>
      <c r="F43" s="61">
        <v>9988</v>
      </c>
      <c r="G43" s="61">
        <v>12181</v>
      </c>
      <c r="H43" s="61">
        <v>12898</v>
      </c>
      <c r="I43" s="61">
        <v>15294</v>
      </c>
      <c r="J43" s="61">
        <v>20965</v>
      </c>
      <c r="K43" s="61">
        <v>23013</v>
      </c>
      <c r="L43" s="61">
        <v>26675</v>
      </c>
      <c r="M43" s="61">
        <v>30712</v>
      </c>
      <c r="N43" s="61">
        <v>34505</v>
      </c>
      <c r="O43" s="61">
        <v>36267</v>
      </c>
      <c r="P43" s="61">
        <v>38460</v>
      </c>
      <c r="Q43" s="61">
        <v>40184</v>
      </c>
      <c r="R43" s="61">
        <v>36540</v>
      </c>
      <c r="S43" s="65">
        <v>37038</v>
      </c>
      <c r="T43" s="65">
        <v>37487</v>
      </c>
      <c r="U43" s="65">
        <v>36741</v>
      </c>
      <c r="V43" s="65">
        <v>38756</v>
      </c>
      <c r="W43" s="65">
        <v>50412</v>
      </c>
      <c r="X43" s="65">
        <v>56674</v>
      </c>
    </row>
    <row r="44" spans="1:24" s="112" customFormat="1" ht="18" x14ac:dyDescent="0.45">
      <c r="A44" s="23" t="s">
        <v>74</v>
      </c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 t="s">
        <v>64</v>
      </c>
      <c r="Q44" s="61">
        <v>47853</v>
      </c>
      <c r="R44" s="61">
        <v>52385</v>
      </c>
      <c r="S44" s="65">
        <v>54465</v>
      </c>
      <c r="T44" s="65">
        <v>57240</v>
      </c>
      <c r="U44" s="65">
        <v>60419</v>
      </c>
      <c r="V44" s="65">
        <v>65751</v>
      </c>
      <c r="W44" s="65">
        <v>77200</v>
      </c>
      <c r="X44" s="65">
        <v>111746</v>
      </c>
    </row>
    <row r="45" spans="1:24" s="112" customFormat="1" ht="18" x14ac:dyDescent="0.45">
      <c r="A45" s="57" t="s">
        <v>75</v>
      </c>
      <c r="B45" s="61">
        <v>7043</v>
      </c>
      <c r="C45" s="61">
        <v>8223</v>
      </c>
      <c r="D45" s="61">
        <v>10711</v>
      </c>
      <c r="E45" s="61">
        <v>12234</v>
      </c>
      <c r="F45" s="61">
        <v>15690</v>
      </c>
      <c r="G45" s="61">
        <v>18662</v>
      </c>
      <c r="H45" s="61">
        <v>25972</v>
      </c>
      <c r="I45" s="61">
        <v>49398</v>
      </c>
      <c r="J45" s="61">
        <v>60141</v>
      </c>
      <c r="K45" s="61">
        <v>53715</v>
      </c>
      <c r="L45" s="61">
        <v>55192</v>
      </c>
      <c r="M45" s="61">
        <v>51784</v>
      </c>
      <c r="N45" s="61">
        <v>49142</v>
      </c>
      <c r="O45" s="61">
        <v>51141</v>
      </c>
      <c r="P45" s="61">
        <v>53175</v>
      </c>
      <c r="Q45" s="61">
        <v>56729</v>
      </c>
      <c r="R45" s="61">
        <v>56698</v>
      </c>
      <c r="S45" s="65">
        <v>56238</v>
      </c>
      <c r="T45" s="65">
        <v>57032</v>
      </c>
      <c r="U45" s="65">
        <v>58245</v>
      </c>
      <c r="V45" s="65">
        <v>59617</v>
      </c>
      <c r="W45" s="65">
        <v>74700</v>
      </c>
      <c r="X45" s="65">
        <v>194159</v>
      </c>
    </row>
    <row r="46" spans="1:24" s="112" customFormat="1" ht="18" x14ac:dyDescent="0.45">
      <c r="A46" s="57" t="s">
        <v>76</v>
      </c>
      <c r="B46" s="61">
        <v>4763</v>
      </c>
      <c r="C46" s="61">
        <v>5330</v>
      </c>
      <c r="D46" s="61">
        <v>7128</v>
      </c>
      <c r="E46" s="61">
        <v>9531</v>
      </c>
      <c r="F46" s="61">
        <v>11030</v>
      </c>
      <c r="G46" s="61">
        <v>13781</v>
      </c>
      <c r="H46" s="61">
        <v>17371</v>
      </c>
      <c r="I46" s="61">
        <v>25651</v>
      </c>
      <c r="J46" s="61">
        <v>33175</v>
      </c>
      <c r="K46" s="61">
        <v>30915</v>
      </c>
      <c r="L46" s="61">
        <v>29407</v>
      </c>
      <c r="M46" s="61">
        <v>27940</v>
      </c>
      <c r="N46" s="61">
        <v>33611</v>
      </c>
      <c r="O46" s="61">
        <v>36315</v>
      </c>
      <c r="P46" s="61">
        <v>41256</v>
      </c>
      <c r="Q46" s="61">
        <v>44365</v>
      </c>
      <c r="R46" s="61">
        <v>42798</v>
      </c>
      <c r="S46" s="65">
        <v>36858</v>
      </c>
      <c r="T46" s="65">
        <v>35978</v>
      </c>
      <c r="U46" s="65">
        <v>38963</v>
      </c>
      <c r="V46" s="65">
        <v>45407</v>
      </c>
      <c r="W46" s="65">
        <v>52794</v>
      </c>
      <c r="X46" s="65">
        <v>59311</v>
      </c>
    </row>
    <row r="47" spans="1:24" s="112" customFormat="1" ht="18" x14ac:dyDescent="0.45">
      <c r="A47" s="57" t="s">
        <v>77</v>
      </c>
      <c r="B47" s="61">
        <v>5124</v>
      </c>
      <c r="C47" s="61">
        <v>6526</v>
      </c>
      <c r="D47" s="61">
        <v>8940</v>
      </c>
      <c r="E47" s="61">
        <v>10539</v>
      </c>
      <c r="F47" s="61">
        <v>13235</v>
      </c>
      <c r="G47" s="61">
        <v>17564</v>
      </c>
      <c r="H47" s="61">
        <v>23285</v>
      </c>
      <c r="I47" s="61">
        <v>34140</v>
      </c>
      <c r="J47" s="61">
        <v>52100</v>
      </c>
      <c r="K47" s="61">
        <v>38949</v>
      </c>
      <c r="L47" s="61">
        <v>38896</v>
      </c>
      <c r="M47" s="61">
        <v>34777</v>
      </c>
      <c r="N47" s="61">
        <v>34203</v>
      </c>
      <c r="O47" s="61">
        <v>40567</v>
      </c>
      <c r="P47" s="61">
        <v>41558</v>
      </c>
      <c r="Q47" s="61">
        <v>40551</v>
      </c>
      <c r="R47" s="61">
        <v>39064</v>
      </c>
      <c r="S47" s="65">
        <v>37919</v>
      </c>
      <c r="T47" s="65">
        <v>37357</v>
      </c>
      <c r="U47" s="65">
        <v>41586</v>
      </c>
      <c r="V47" s="65">
        <v>43866</v>
      </c>
      <c r="W47" s="65">
        <v>49709</v>
      </c>
      <c r="X47" s="65">
        <v>62324</v>
      </c>
    </row>
    <row r="48" spans="1:24" s="112" customFormat="1" ht="18" x14ac:dyDescent="0.45">
      <c r="A48" s="57" t="s">
        <v>78</v>
      </c>
      <c r="B48" s="61">
        <v>5415</v>
      </c>
      <c r="C48" s="61">
        <v>7978</v>
      </c>
      <c r="D48" s="61">
        <v>9867</v>
      </c>
      <c r="E48" s="61">
        <v>12518</v>
      </c>
      <c r="F48" s="61">
        <v>16581</v>
      </c>
      <c r="G48" s="61">
        <v>20204</v>
      </c>
      <c r="H48" s="61">
        <v>28474</v>
      </c>
      <c r="I48" s="61">
        <v>34839</v>
      </c>
      <c r="J48" s="61">
        <v>43844</v>
      </c>
      <c r="K48" s="61">
        <v>45827</v>
      </c>
      <c r="L48" s="61">
        <v>43111</v>
      </c>
      <c r="M48" s="61">
        <v>46490</v>
      </c>
      <c r="N48" s="61">
        <v>51508</v>
      </c>
      <c r="O48" s="61">
        <v>53651</v>
      </c>
      <c r="P48" s="61">
        <v>54874</v>
      </c>
      <c r="Q48" s="61">
        <v>52985</v>
      </c>
      <c r="R48" s="61">
        <v>53797</v>
      </c>
      <c r="S48" s="65">
        <v>53108</v>
      </c>
      <c r="T48" s="65">
        <v>52012</v>
      </c>
      <c r="U48" s="65">
        <v>54252</v>
      </c>
      <c r="V48" s="65">
        <v>54909</v>
      </c>
      <c r="W48" s="65">
        <v>61449</v>
      </c>
      <c r="X48" s="65">
        <v>73878</v>
      </c>
    </row>
    <row r="49" spans="1:24" s="112" customFormat="1" ht="18" x14ac:dyDescent="0.45">
      <c r="A49" s="57" t="s">
        <v>79</v>
      </c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 t="s">
        <v>64</v>
      </c>
      <c r="Q49" s="61">
        <v>75729</v>
      </c>
      <c r="R49" s="61">
        <v>75296</v>
      </c>
      <c r="S49" s="65">
        <v>65419</v>
      </c>
      <c r="T49" s="65">
        <v>66663</v>
      </c>
      <c r="U49" s="65">
        <v>71769</v>
      </c>
      <c r="V49" s="65">
        <v>81290</v>
      </c>
      <c r="W49" s="65">
        <v>88850</v>
      </c>
      <c r="X49" s="65">
        <v>109943</v>
      </c>
    </row>
    <row r="50" spans="1:24" s="112" customFormat="1" ht="36" x14ac:dyDescent="0.45">
      <c r="A50" s="37" t="s">
        <v>139</v>
      </c>
      <c r="B50" s="63">
        <v>4138</v>
      </c>
      <c r="C50" s="63">
        <v>5103</v>
      </c>
      <c r="D50" s="63">
        <v>6961</v>
      </c>
      <c r="E50" s="63">
        <v>10127</v>
      </c>
      <c r="F50" s="63">
        <v>1244</v>
      </c>
      <c r="G50" s="63">
        <v>13894</v>
      </c>
      <c r="H50" s="63">
        <v>15959</v>
      </c>
      <c r="I50" s="63">
        <v>20628</v>
      </c>
      <c r="J50" s="63">
        <v>32605</v>
      </c>
      <c r="K50" s="63">
        <v>31584</v>
      </c>
      <c r="L50" s="63">
        <v>31469</v>
      </c>
      <c r="M50" s="63">
        <v>27508</v>
      </c>
      <c r="N50" s="63">
        <v>29812</v>
      </c>
      <c r="O50" s="63">
        <v>31394</v>
      </c>
      <c r="P50" s="63">
        <v>32178</v>
      </c>
      <c r="Q50" s="63">
        <v>37515</v>
      </c>
      <c r="R50" s="63">
        <v>39274</v>
      </c>
      <c r="S50" s="66">
        <v>39193</v>
      </c>
      <c r="T50" s="63">
        <v>39689</v>
      </c>
      <c r="U50" s="66">
        <v>41773</v>
      </c>
      <c r="V50" s="66">
        <v>48877</v>
      </c>
      <c r="W50" s="66">
        <v>51069</v>
      </c>
      <c r="X50" s="66">
        <v>62135</v>
      </c>
    </row>
    <row r="51" spans="1:24" s="112" customFormat="1" ht="18" x14ac:dyDescent="0.45">
      <c r="A51" s="57" t="s">
        <v>80</v>
      </c>
      <c r="B51" s="61">
        <v>5134</v>
      </c>
      <c r="C51" s="61">
        <v>6394</v>
      </c>
      <c r="D51" s="61">
        <v>9086</v>
      </c>
      <c r="E51" s="61">
        <v>16333</v>
      </c>
      <c r="F51" s="61">
        <v>18627</v>
      </c>
      <c r="G51" s="61">
        <v>18041</v>
      </c>
      <c r="H51" s="61">
        <v>19476</v>
      </c>
      <c r="I51" s="61">
        <v>24576</v>
      </c>
      <c r="J51" s="61">
        <v>42021</v>
      </c>
      <c r="K51" s="61">
        <v>36755</v>
      </c>
      <c r="L51" s="61">
        <v>36993</v>
      </c>
      <c r="M51" s="61">
        <v>35040</v>
      </c>
      <c r="N51" s="61">
        <v>35854</v>
      </c>
      <c r="O51" s="61">
        <v>37281</v>
      </c>
      <c r="P51" s="61">
        <v>42205</v>
      </c>
      <c r="Q51" s="61">
        <v>45967</v>
      </c>
      <c r="R51" s="61">
        <v>46391</v>
      </c>
      <c r="S51" s="65">
        <v>46536</v>
      </c>
      <c r="T51" s="65">
        <v>46795</v>
      </c>
      <c r="U51" s="65">
        <v>47898</v>
      </c>
      <c r="V51" s="65">
        <v>50358</v>
      </c>
      <c r="W51" s="65">
        <v>58991</v>
      </c>
      <c r="X51" s="65">
        <v>72591</v>
      </c>
    </row>
    <row r="52" spans="1:24" s="112" customFormat="1" ht="18" x14ac:dyDescent="0.45">
      <c r="A52" s="13" t="s">
        <v>140</v>
      </c>
      <c r="B52" s="61">
        <v>2267</v>
      </c>
      <c r="C52" s="61">
        <v>4632</v>
      </c>
      <c r="D52" s="61">
        <v>6827</v>
      </c>
      <c r="E52" s="61">
        <v>7560</v>
      </c>
      <c r="F52" s="61">
        <v>8885</v>
      </c>
      <c r="G52" s="61">
        <v>9326</v>
      </c>
      <c r="H52" s="61">
        <v>10578</v>
      </c>
      <c r="I52" s="61">
        <v>17113</v>
      </c>
      <c r="J52" s="61">
        <v>17113</v>
      </c>
      <c r="K52" s="61">
        <v>18084</v>
      </c>
      <c r="L52" s="61">
        <v>20738</v>
      </c>
      <c r="M52" s="61">
        <v>24029</v>
      </c>
      <c r="N52" s="61">
        <v>25221</v>
      </c>
      <c r="O52" s="61">
        <v>30139</v>
      </c>
      <c r="P52" s="61">
        <v>30008</v>
      </c>
      <c r="Q52" s="61">
        <v>34270</v>
      </c>
      <c r="R52" s="61">
        <v>34496</v>
      </c>
      <c r="S52" s="65">
        <v>33882</v>
      </c>
      <c r="T52" s="65">
        <v>33284</v>
      </c>
      <c r="U52" s="65">
        <v>32746</v>
      </c>
      <c r="V52" s="65">
        <v>33178</v>
      </c>
      <c r="W52" s="65">
        <v>44295</v>
      </c>
      <c r="X52" s="65">
        <v>44291</v>
      </c>
    </row>
    <row r="53" spans="1:24" s="112" customFormat="1" ht="27" x14ac:dyDescent="0.45">
      <c r="A53" s="57" t="s">
        <v>81</v>
      </c>
      <c r="B53" s="61">
        <v>3730</v>
      </c>
      <c r="C53" s="61">
        <v>4451</v>
      </c>
      <c r="D53" s="61">
        <v>4790</v>
      </c>
      <c r="E53" s="61">
        <v>5595</v>
      </c>
      <c r="F53" s="61">
        <v>7656</v>
      </c>
      <c r="G53" s="61">
        <v>11238</v>
      </c>
      <c r="H53" s="61">
        <v>13517</v>
      </c>
      <c r="I53" s="61">
        <v>20028</v>
      </c>
      <c r="J53" s="61">
        <v>32891</v>
      </c>
      <c r="K53" s="61">
        <v>38165</v>
      </c>
      <c r="L53" s="61">
        <v>38936</v>
      </c>
      <c r="M53" s="61">
        <v>33964</v>
      </c>
      <c r="N53" s="61">
        <v>34730</v>
      </c>
      <c r="O53" s="61">
        <v>35634</v>
      </c>
      <c r="P53" s="61">
        <v>37790</v>
      </c>
      <c r="Q53" s="61">
        <v>39483</v>
      </c>
      <c r="R53" s="61">
        <v>40135</v>
      </c>
      <c r="S53" s="65">
        <v>37778</v>
      </c>
      <c r="T53" s="65">
        <v>31053</v>
      </c>
      <c r="U53" s="65">
        <v>30440</v>
      </c>
      <c r="V53" s="65">
        <v>44637</v>
      </c>
      <c r="W53" s="65">
        <v>61077</v>
      </c>
      <c r="X53" s="65">
        <v>59410</v>
      </c>
    </row>
    <row r="54" spans="1:24" s="112" customFormat="1" ht="27" x14ac:dyDescent="0.45">
      <c r="A54" s="57" t="s">
        <v>82</v>
      </c>
      <c r="B54" s="61">
        <v>2656</v>
      </c>
      <c r="C54" s="61">
        <v>2843</v>
      </c>
      <c r="D54" s="61">
        <v>3418</v>
      </c>
      <c r="E54" s="61">
        <v>4253</v>
      </c>
      <c r="F54" s="61">
        <v>11251</v>
      </c>
      <c r="G54" s="61">
        <v>12309</v>
      </c>
      <c r="H54" s="61">
        <v>12698</v>
      </c>
      <c r="I54" s="61">
        <v>15155</v>
      </c>
      <c r="J54" s="61">
        <v>23314</v>
      </c>
      <c r="K54" s="61">
        <v>27202</v>
      </c>
      <c r="L54" s="61">
        <v>25938</v>
      </c>
      <c r="M54" s="61">
        <v>25095</v>
      </c>
      <c r="N54" s="61">
        <v>28872</v>
      </c>
      <c r="O54" s="61">
        <v>34037</v>
      </c>
      <c r="P54" s="61">
        <v>40470</v>
      </c>
      <c r="Q54" s="61">
        <v>44155</v>
      </c>
      <c r="R54" s="61">
        <v>41035</v>
      </c>
      <c r="S54" s="65">
        <v>40609</v>
      </c>
      <c r="T54" s="65">
        <v>41005</v>
      </c>
      <c r="U54" s="65">
        <v>43046</v>
      </c>
      <c r="V54" s="65">
        <v>46393</v>
      </c>
      <c r="W54" s="65">
        <v>59107</v>
      </c>
      <c r="X54" s="65">
        <v>67814</v>
      </c>
    </row>
    <row r="55" spans="1:24" s="112" customFormat="1" ht="36" x14ac:dyDescent="0.45">
      <c r="A55" s="57" t="s">
        <v>83</v>
      </c>
      <c r="B55" s="61">
        <v>4139</v>
      </c>
      <c r="C55" s="61">
        <v>4510</v>
      </c>
      <c r="D55" s="61">
        <v>7094</v>
      </c>
      <c r="E55" s="61">
        <v>7658</v>
      </c>
      <c r="F55" s="61">
        <v>8765</v>
      </c>
      <c r="G55" s="61">
        <v>10592</v>
      </c>
      <c r="H55" s="61">
        <v>12033</v>
      </c>
      <c r="I55" s="61">
        <v>16318</v>
      </c>
      <c r="J55" s="61">
        <v>21995</v>
      </c>
      <c r="K55" s="61">
        <v>23645</v>
      </c>
      <c r="L55" s="61">
        <v>27921</v>
      </c>
      <c r="M55" s="61">
        <v>29518</v>
      </c>
      <c r="N55" s="61">
        <v>33212</v>
      </c>
      <c r="O55" s="61">
        <v>36505</v>
      </c>
      <c r="P55" s="61">
        <v>38520</v>
      </c>
      <c r="Q55" s="61">
        <v>40435</v>
      </c>
      <c r="R55" s="61">
        <v>41159</v>
      </c>
      <c r="S55" s="65">
        <v>39903</v>
      </c>
      <c r="T55" s="65" t="s">
        <v>64</v>
      </c>
      <c r="U55" s="65">
        <v>42080</v>
      </c>
      <c r="V55" s="65">
        <v>51760</v>
      </c>
      <c r="W55" s="65">
        <v>49157</v>
      </c>
      <c r="X55" s="65">
        <v>52973</v>
      </c>
    </row>
    <row r="56" spans="1:24" s="112" customFormat="1" ht="18" x14ac:dyDescent="0.45">
      <c r="A56" s="13" t="s">
        <v>141</v>
      </c>
      <c r="B56" s="61" t="s">
        <v>64</v>
      </c>
      <c r="C56" s="61" t="s">
        <v>64</v>
      </c>
      <c r="D56" s="61" t="s">
        <v>64</v>
      </c>
      <c r="E56" s="61" t="s">
        <v>64</v>
      </c>
      <c r="F56" s="61" t="s">
        <v>64</v>
      </c>
      <c r="G56" s="61" t="s">
        <v>64</v>
      </c>
      <c r="H56" s="61" t="s">
        <v>64</v>
      </c>
      <c r="I56" s="61">
        <v>11342</v>
      </c>
      <c r="J56" s="61" t="s">
        <v>64</v>
      </c>
      <c r="K56" s="61">
        <v>18808</v>
      </c>
      <c r="L56" s="61">
        <v>19668</v>
      </c>
      <c r="M56" s="61">
        <v>26639</v>
      </c>
      <c r="N56" s="61">
        <v>24629</v>
      </c>
      <c r="O56" s="61">
        <v>34448</v>
      </c>
      <c r="P56" s="61">
        <v>38663</v>
      </c>
      <c r="Q56" s="61">
        <v>42549</v>
      </c>
      <c r="R56" s="61">
        <v>44069</v>
      </c>
      <c r="S56" s="65">
        <v>44198</v>
      </c>
      <c r="T56" s="65">
        <v>44929</v>
      </c>
      <c r="U56" s="65">
        <v>45037</v>
      </c>
      <c r="V56" s="65">
        <v>46857</v>
      </c>
      <c r="W56" s="65">
        <v>54416</v>
      </c>
      <c r="X56" s="65">
        <v>62660</v>
      </c>
    </row>
    <row r="57" spans="1:24" s="112" customFormat="1" ht="18" x14ac:dyDescent="0.45">
      <c r="A57" s="57" t="s">
        <v>84</v>
      </c>
      <c r="B57" s="61">
        <v>3970</v>
      </c>
      <c r="C57" s="61">
        <v>4866</v>
      </c>
      <c r="D57" s="61">
        <v>6489</v>
      </c>
      <c r="E57" s="61">
        <v>8763</v>
      </c>
      <c r="F57" s="61">
        <v>11108</v>
      </c>
      <c r="G57" s="61">
        <v>13469</v>
      </c>
      <c r="H57" s="61">
        <v>16438</v>
      </c>
      <c r="I57" s="61">
        <v>22935</v>
      </c>
      <c r="J57" s="61">
        <v>31919</v>
      </c>
      <c r="K57" s="61">
        <v>33984</v>
      </c>
      <c r="L57" s="61">
        <v>30496</v>
      </c>
      <c r="M57" s="61">
        <v>27859</v>
      </c>
      <c r="N57" s="61">
        <v>29679</v>
      </c>
      <c r="O57" s="61">
        <v>31264</v>
      </c>
      <c r="P57" s="61">
        <v>34153</v>
      </c>
      <c r="Q57" s="61">
        <v>33426</v>
      </c>
      <c r="R57" s="61">
        <v>36219</v>
      </c>
      <c r="S57" s="65">
        <v>35859</v>
      </c>
      <c r="T57" s="65">
        <v>36574</v>
      </c>
      <c r="U57" s="65">
        <v>41511</v>
      </c>
      <c r="V57" s="65">
        <v>43796</v>
      </c>
      <c r="W57" s="65">
        <v>46575</v>
      </c>
      <c r="X57" s="65">
        <v>60902</v>
      </c>
    </row>
    <row r="58" spans="1:24" s="112" customFormat="1" ht="36" x14ac:dyDescent="0.45">
      <c r="A58" s="44" t="s">
        <v>142</v>
      </c>
      <c r="B58" s="63">
        <v>6206</v>
      </c>
      <c r="C58" s="63">
        <v>8133</v>
      </c>
      <c r="D58" s="63">
        <v>10089</v>
      </c>
      <c r="E58" s="63">
        <v>11613</v>
      </c>
      <c r="F58" s="63">
        <v>14676</v>
      </c>
      <c r="G58" s="63">
        <v>17914</v>
      </c>
      <c r="H58" s="63">
        <v>30059</v>
      </c>
      <c r="I58" s="63">
        <v>37640</v>
      </c>
      <c r="J58" s="63">
        <v>40908</v>
      </c>
      <c r="K58" s="63">
        <v>35656</v>
      </c>
      <c r="L58" s="63">
        <v>36988</v>
      </c>
      <c r="M58" s="63">
        <v>38285</v>
      </c>
      <c r="N58" s="63">
        <v>44555</v>
      </c>
      <c r="O58" s="63">
        <v>48652</v>
      </c>
      <c r="P58" s="63">
        <v>50789</v>
      </c>
      <c r="Q58" s="63">
        <v>50201</v>
      </c>
      <c r="R58" s="63">
        <v>48613</v>
      </c>
      <c r="S58" s="66">
        <v>44930</v>
      </c>
      <c r="T58" s="66">
        <v>47508</v>
      </c>
      <c r="U58" s="66">
        <v>50633</v>
      </c>
      <c r="V58" s="66">
        <v>55101</v>
      </c>
      <c r="W58" s="66">
        <v>64748</v>
      </c>
      <c r="X58" s="66">
        <v>87783</v>
      </c>
    </row>
    <row r="59" spans="1:24" s="112" customFormat="1" ht="18" x14ac:dyDescent="0.45">
      <c r="A59" s="57" t="s">
        <v>85</v>
      </c>
      <c r="B59" s="61">
        <v>8612</v>
      </c>
      <c r="C59" s="61">
        <v>10727</v>
      </c>
      <c r="D59" s="61">
        <v>12859</v>
      </c>
      <c r="E59" s="61">
        <v>13531</v>
      </c>
      <c r="F59" s="61">
        <v>19152</v>
      </c>
      <c r="G59" s="61">
        <v>26617</v>
      </c>
      <c r="H59" s="61">
        <v>47814</v>
      </c>
      <c r="I59" s="61">
        <v>42797</v>
      </c>
      <c r="J59" s="61">
        <v>43733</v>
      </c>
      <c r="K59" s="61">
        <v>36813</v>
      </c>
      <c r="L59" s="61">
        <v>39064</v>
      </c>
      <c r="M59" s="61">
        <v>43011</v>
      </c>
      <c r="N59" s="61">
        <v>49524</v>
      </c>
      <c r="O59" s="61">
        <v>53174</v>
      </c>
      <c r="P59" s="61">
        <v>57087</v>
      </c>
      <c r="Q59" s="61">
        <v>53558</v>
      </c>
      <c r="R59" s="61">
        <v>49859</v>
      </c>
      <c r="S59" s="65">
        <v>48768</v>
      </c>
      <c r="T59" s="65">
        <v>53283</v>
      </c>
      <c r="U59" s="65">
        <v>58410</v>
      </c>
      <c r="V59" s="65">
        <v>61405</v>
      </c>
      <c r="W59" s="65">
        <v>72175</v>
      </c>
      <c r="X59" s="65">
        <v>86491</v>
      </c>
    </row>
    <row r="60" spans="1:24" s="112" customFormat="1" ht="18" x14ac:dyDescent="0.45">
      <c r="A60" s="57" t="s">
        <v>86</v>
      </c>
      <c r="B60" s="61">
        <v>3082</v>
      </c>
      <c r="C60" s="61">
        <v>5307</v>
      </c>
      <c r="D60" s="61">
        <v>7625</v>
      </c>
      <c r="E60" s="61">
        <v>9865</v>
      </c>
      <c r="F60" s="61">
        <v>10854</v>
      </c>
      <c r="G60" s="61">
        <v>15218</v>
      </c>
      <c r="H60" s="61">
        <v>25655</v>
      </c>
      <c r="I60" s="61">
        <v>30028</v>
      </c>
      <c r="J60" s="61">
        <v>33759</v>
      </c>
      <c r="K60" s="61">
        <v>28887</v>
      </c>
      <c r="L60" s="61">
        <v>30820</v>
      </c>
      <c r="M60" s="61">
        <v>34427</v>
      </c>
      <c r="N60" s="61">
        <v>38737</v>
      </c>
      <c r="O60" s="61">
        <v>41487</v>
      </c>
      <c r="P60" s="61">
        <v>41940</v>
      </c>
      <c r="Q60" s="61">
        <v>40677</v>
      </c>
      <c r="R60" s="61">
        <v>39136</v>
      </c>
      <c r="S60" s="65">
        <v>36749</v>
      </c>
      <c r="T60" s="65">
        <v>36969</v>
      </c>
      <c r="U60" s="65">
        <v>37539</v>
      </c>
      <c r="V60" s="65">
        <v>40056</v>
      </c>
      <c r="W60" s="65">
        <v>46777</v>
      </c>
      <c r="X60" s="65">
        <v>59835</v>
      </c>
    </row>
    <row r="61" spans="1:24" s="112" customFormat="1" ht="18" x14ac:dyDescent="0.45">
      <c r="A61" s="57" t="s">
        <v>87</v>
      </c>
      <c r="B61" s="61">
        <v>2832</v>
      </c>
      <c r="C61" s="61">
        <v>5237</v>
      </c>
      <c r="D61" s="61">
        <v>6192</v>
      </c>
      <c r="E61" s="61">
        <v>10048</v>
      </c>
      <c r="F61" s="61">
        <v>15435</v>
      </c>
      <c r="G61" s="61">
        <v>19159</v>
      </c>
      <c r="H61" s="61">
        <v>20188</v>
      </c>
      <c r="I61" s="61">
        <v>34933</v>
      </c>
      <c r="J61" s="61">
        <v>42103</v>
      </c>
      <c r="K61" s="61">
        <v>30103</v>
      </c>
      <c r="L61" s="61">
        <v>31092</v>
      </c>
      <c r="M61" s="61">
        <v>33834</v>
      </c>
      <c r="N61" s="61">
        <v>35478</v>
      </c>
      <c r="O61" s="61">
        <v>37876</v>
      </c>
      <c r="P61" s="61">
        <v>44522</v>
      </c>
      <c r="Q61" s="61">
        <v>41660</v>
      </c>
      <c r="R61" s="61">
        <v>34931</v>
      </c>
      <c r="S61" s="65">
        <v>34002</v>
      </c>
      <c r="T61" s="65">
        <v>39137</v>
      </c>
      <c r="U61" s="65">
        <v>39596</v>
      </c>
      <c r="V61" s="65">
        <v>42531</v>
      </c>
      <c r="W61" s="65">
        <v>46810</v>
      </c>
      <c r="X61" s="65">
        <v>66423</v>
      </c>
    </row>
    <row r="62" spans="1:24" s="112" customFormat="1" ht="18" x14ac:dyDescent="0.45">
      <c r="A62" s="57" t="s">
        <v>88</v>
      </c>
      <c r="B62" s="61">
        <v>6221</v>
      </c>
      <c r="C62" s="61">
        <v>8389</v>
      </c>
      <c r="D62" s="61">
        <v>10196</v>
      </c>
      <c r="E62" s="61">
        <v>11930</v>
      </c>
      <c r="F62" s="61">
        <v>14754</v>
      </c>
      <c r="G62" s="61">
        <v>17855</v>
      </c>
      <c r="H62" s="61">
        <v>31667</v>
      </c>
      <c r="I62" s="61">
        <v>35134</v>
      </c>
      <c r="J62" s="61">
        <v>38076</v>
      </c>
      <c r="K62" s="61">
        <v>33169</v>
      </c>
      <c r="L62" s="61">
        <v>38203</v>
      </c>
      <c r="M62" s="61">
        <v>38387</v>
      </c>
      <c r="N62" s="61">
        <v>46437</v>
      </c>
      <c r="O62" s="61">
        <v>55829</v>
      </c>
      <c r="P62" s="61">
        <v>56457</v>
      </c>
      <c r="Q62" s="61">
        <v>56868</v>
      </c>
      <c r="R62" s="61">
        <v>59748</v>
      </c>
      <c r="S62" s="65">
        <v>55641</v>
      </c>
      <c r="T62" s="65">
        <v>62031</v>
      </c>
      <c r="U62" s="65">
        <v>72226</v>
      </c>
      <c r="V62" s="65">
        <v>80302</v>
      </c>
      <c r="W62" s="65">
        <v>96693</v>
      </c>
      <c r="X62" s="65">
        <v>132197</v>
      </c>
    </row>
    <row r="63" spans="1:24" s="112" customFormat="1" ht="18" x14ac:dyDescent="0.45">
      <c r="A63" s="57" t="s">
        <v>89</v>
      </c>
      <c r="B63" s="61">
        <v>5840</v>
      </c>
      <c r="C63" s="61">
        <v>7597</v>
      </c>
      <c r="D63" s="61">
        <v>10795</v>
      </c>
      <c r="E63" s="61">
        <v>13323</v>
      </c>
      <c r="F63" s="61">
        <v>16052</v>
      </c>
      <c r="G63" s="61">
        <v>18989</v>
      </c>
      <c r="H63" s="61">
        <v>34641</v>
      </c>
      <c r="I63" s="61">
        <v>36585</v>
      </c>
      <c r="J63" s="61">
        <v>36532</v>
      </c>
      <c r="K63" s="61">
        <v>32490</v>
      </c>
      <c r="L63" s="61">
        <v>32515</v>
      </c>
      <c r="M63" s="61">
        <v>32920</v>
      </c>
      <c r="N63" s="61">
        <v>39488</v>
      </c>
      <c r="O63" s="61">
        <v>42515</v>
      </c>
      <c r="P63" s="61">
        <v>44733</v>
      </c>
      <c r="Q63" s="61">
        <v>45828</v>
      </c>
      <c r="R63" s="61">
        <v>43655</v>
      </c>
      <c r="S63" s="65">
        <v>44570</v>
      </c>
      <c r="T63" s="65">
        <v>44959</v>
      </c>
      <c r="U63" s="65">
        <v>47527</v>
      </c>
      <c r="V63" s="65">
        <v>51687</v>
      </c>
      <c r="W63" s="65">
        <v>60661</v>
      </c>
      <c r="X63" s="65">
        <v>66146</v>
      </c>
    </row>
    <row r="64" spans="1:24" s="112" customFormat="1" ht="18" x14ac:dyDescent="0.45">
      <c r="A64" s="57" t="s">
        <v>90</v>
      </c>
      <c r="B64" s="61">
        <v>4622</v>
      </c>
      <c r="C64" s="61">
        <v>7070</v>
      </c>
      <c r="D64" s="61">
        <v>8343</v>
      </c>
      <c r="E64" s="61">
        <v>9167</v>
      </c>
      <c r="F64" s="61">
        <v>12723</v>
      </c>
      <c r="G64" s="61">
        <v>15658</v>
      </c>
      <c r="H64" s="61">
        <v>27773</v>
      </c>
      <c r="I64" s="61">
        <v>34200</v>
      </c>
      <c r="J64" s="61">
        <v>33216</v>
      </c>
      <c r="K64" s="61">
        <v>28870</v>
      </c>
      <c r="L64" s="61">
        <v>29279</v>
      </c>
      <c r="M64" s="61">
        <v>31474</v>
      </c>
      <c r="N64" s="61">
        <v>35714</v>
      </c>
      <c r="O64" s="61">
        <v>40483</v>
      </c>
      <c r="P64" s="61">
        <v>42322</v>
      </c>
      <c r="Q64" s="61">
        <v>41173</v>
      </c>
      <c r="R64" s="61">
        <v>39051</v>
      </c>
      <c r="S64" s="65">
        <v>37007</v>
      </c>
      <c r="T64" s="65">
        <v>36493</v>
      </c>
      <c r="U64" s="65">
        <v>40082</v>
      </c>
      <c r="V64" s="65">
        <v>47440</v>
      </c>
      <c r="W64" s="65">
        <v>59521</v>
      </c>
      <c r="X64" s="65">
        <v>82438</v>
      </c>
    </row>
    <row r="65" spans="1:24" s="112" customFormat="1" ht="18" x14ac:dyDescent="0.45">
      <c r="A65" s="57" t="s">
        <v>91</v>
      </c>
      <c r="B65" s="61">
        <v>8315</v>
      </c>
      <c r="C65" s="61">
        <v>10796</v>
      </c>
      <c r="D65" s="61">
        <v>11601</v>
      </c>
      <c r="E65" s="61">
        <v>10825</v>
      </c>
      <c r="F65" s="61">
        <v>13152</v>
      </c>
      <c r="G65" s="61">
        <v>16699</v>
      </c>
      <c r="H65" s="61">
        <v>26287</v>
      </c>
      <c r="I65" s="61">
        <v>46631</v>
      </c>
      <c r="J65" s="61">
        <v>48896</v>
      </c>
      <c r="K65" s="61">
        <v>30691</v>
      </c>
      <c r="L65" s="61">
        <v>34902</v>
      </c>
      <c r="M65" s="61">
        <v>37703</v>
      </c>
      <c r="N65" s="61">
        <v>47290</v>
      </c>
      <c r="O65" s="61">
        <v>43960</v>
      </c>
      <c r="P65" s="61">
        <v>41737</v>
      </c>
      <c r="Q65" s="61">
        <v>40212</v>
      </c>
      <c r="R65" s="61">
        <v>41860</v>
      </c>
      <c r="S65" s="65">
        <v>42470</v>
      </c>
      <c r="T65" s="65">
        <v>53366</v>
      </c>
      <c r="U65" s="65">
        <v>58016</v>
      </c>
      <c r="V65" s="65">
        <v>64795</v>
      </c>
      <c r="W65" s="65">
        <v>65106</v>
      </c>
      <c r="X65" s="65">
        <v>81975</v>
      </c>
    </row>
    <row r="66" spans="1:24" s="112" customFormat="1" ht="18" x14ac:dyDescent="0.45">
      <c r="A66" s="57" t="s">
        <v>92</v>
      </c>
      <c r="B66" s="61">
        <v>4707</v>
      </c>
      <c r="C66" s="61">
        <v>7614</v>
      </c>
      <c r="D66" s="61">
        <v>8919</v>
      </c>
      <c r="E66" s="61">
        <v>11064</v>
      </c>
      <c r="F66" s="61">
        <v>13658</v>
      </c>
      <c r="G66" s="61">
        <v>16810</v>
      </c>
      <c r="H66" s="61">
        <v>24919</v>
      </c>
      <c r="I66" s="61">
        <v>33925</v>
      </c>
      <c r="J66" s="61">
        <v>34585</v>
      </c>
      <c r="K66" s="61">
        <v>33098</v>
      </c>
      <c r="L66" s="61">
        <v>31502</v>
      </c>
      <c r="M66" s="61">
        <v>34974</v>
      </c>
      <c r="N66" s="61">
        <v>40618</v>
      </c>
      <c r="O66" s="61">
        <v>44934</v>
      </c>
      <c r="P66" s="61">
        <v>44241</v>
      </c>
      <c r="Q66" s="61">
        <v>42976</v>
      </c>
      <c r="R66" s="61">
        <v>40247</v>
      </c>
      <c r="S66" s="65">
        <v>40372</v>
      </c>
      <c r="T66" s="65">
        <v>38129</v>
      </c>
      <c r="U66" s="65">
        <v>39274</v>
      </c>
      <c r="V66" s="65">
        <v>46430</v>
      </c>
      <c r="W66" s="65">
        <v>57937</v>
      </c>
      <c r="X66" s="65">
        <v>68067</v>
      </c>
    </row>
    <row r="67" spans="1:24" s="112" customFormat="1" ht="18" x14ac:dyDescent="0.45">
      <c r="A67" s="57" t="s">
        <v>93</v>
      </c>
      <c r="B67" s="61">
        <v>6299</v>
      </c>
      <c r="C67" s="61">
        <v>7601</v>
      </c>
      <c r="D67" s="61">
        <v>9158</v>
      </c>
      <c r="E67" s="61">
        <v>12147</v>
      </c>
      <c r="F67" s="61">
        <v>16385</v>
      </c>
      <c r="G67" s="61">
        <v>17645</v>
      </c>
      <c r="H67" s="61">
        <v>36405</v>
      </c>
      <c r="I67" s="61">
        <v>42354</v>
      </c>
      <c r="J67" s="61">
        <v>47416</v>
      </c>
      <c r="K67" s="61">
        <v>40731</v>
      </c>
      <c r="L67" s="61">
        <v>43510</v>
      </c>
      <c r="M67" s="61">
        <v>46497</v>
      </c>
      <c r="N67" s="61">
        <v>55263</v>
      </c>
      <c r="O67" s="61">
        <v>60919</v>
      </c>
      <c r="P67" s="61">
        <v>65511</v>
      </c>
      <c r="Q67" s="61">
        <v>65856</v>
      </c>
      <c r="R67" s="61">
        <v>64594</v>
      </c>
      <c r="S67" s="65">
        <v>61155</v>
      </c>
      <c r="T67" s="65">
        <v>61729</v>
      </c>
      <c r="U67" s="65">
        <v>65519</v>
      </c>
      <c r="V67" s="65">
        <v>70621</v>
      </c>
      <c r="W67" s="65">
        <v>91689</v>
      </c>
      <c r="X67" s="65">
        <v>102464</v>
      </c>
    </row>
    <row r="68" spans="1:24" s="112" customFormat="1" ht="18" x14ac:dyDescent="0.45">
      <c r="A68" s="57" t="s">
        <v>94</v>
      </c>
      <c r="B68" s="61">
        <v>4979</v>
      </c>
      <c r="C68" s="61">
        <v>6462</v>
      </c>
      <c r="D68" s="61">
        <v>8416</v>
      </c>
      <c r="E68" s="61">
        <v>9707</v>
      </c>
      <c r="F68" s="61">
        <v>11220</v>
      </c>
      <c r="G68" s="61">
        <v>14554</v>
      </c>
      <c r="H68" s="61">
        <v>22136</v>
      </c>
      <c r="I68" s="61">
        <v>30440</v>
      </c>
      <c r="J68" s="61">
        <v>34873</v>
      </c>
      <c r="K68" s="61">
        <v>34401</v>
      </c>
      <c r="L68" s="61">
        <v>36302</v>
      </c>
      <c r="M68" s="61">
        <v>38832</v>
      </c>
      <c r="N68" s="61">
        <v>41578</v>
      </c>
      <c r="O68" s="61">
        <v>45761</v>
      </c>
      <c r="P68" s="61">
        <v>46805</v>
      </c>
      <c r="Q68" s="61">
        <v>43705</v>
      </c>
      <c r="R68" s="61">
        <v>39574</v>
      </c>
      <c r="S68" s="65">
        <v>37594</v>
      </c>
      <c r="T68" s="65">
        <v>39875</v>
      </c>
      <c r="U68" s="65">
        <v>40707</v>
      </c>
      <c r="V68" s="65">
        <v>42839</v>
      </c>
      <c r="W68" s="65">
        <v>40086</v>
      </c>
      <c r="X68" s="65">
        <v>44024</v>
      </c>
    </row>
    <row r="69" spans="1:24" s="112" customFormat="1" ht="18" x14ac:dyDescent="0.45">
      <c r="A69" s="57" t="s">
        <v>95</v>
      </c>
      <c r="B69" s="61">
        <v>3673</v>
      </c>
      <c r="C69" s="61">
        <v>4914</v>
      </c>
      <c r="D69" s="61">
        <v>9059</v>
      </c>
      <c r="E69" s="61">
        <v>10889</v>
      </c>
      <c r="F69" s="61">
        <v>12664</v>
      </c>
      <c r="G69" s="61">
        <v>13954</v>
      </c>
      <c r="H69" s="61">
        <v>18290</v>
      </c>
      <c r="I69" s="61">
        <v>32053</v>
      </c>
      <c r="J69" s="61">
        <v>37313</v>
      </c>
      <c r="K69" s="61">
        <v>35028</v>
      </c>
      <c r="L69" s="61">
        <v>32089</v>
      </c>
      <c r="M69" s="61">
        <v>34105</v>
      </c>
      <c r="N69" s="61">
        <v>36407</v>
      </c>
      <c r="O69" s="61">
        <v>39861</v>
      </c>
      <c r="P69" s="61">
        <v>41359</v>
      </c>
      <c r="Q69" s="61">
        <v>40086</v>
      </c>
      <c r="R69" s="61">
        <v>38523</v>
      </c>
      <c r="S69" s="65">
        <v>38405</v>
      </c>
      <c r="T69" s="65">
        <v>40608</v>
      </c>
      <c r="U69" s="65">
        <v>42003</v>
      </c>
      <c r="V69" s="65">
        <v>45739</v>
      </c>
      <c r="W69" s="65">
        <v>57554</v>
      </c>
      <c r="X69" s="65">
        <v>61357</v>
      </c>
    </row>
    <row r="70" spans="1:24" s="112" customFormat="1" ht="18" x14ac:dyDescent="0.45">
      <c r="A70" s="57" t="s">
        <v>96</v>
      </c>
      <c r="B70" s="61">
        <v>7497</v>
      </c>
      <c r="C70" s="61">
        <v>9288</v>
      </c>
      <c r="D70" s="61">
        <v>12360</v>
      </c>
      <c r="E70" s="61">
        <v>13353</v>
      </c>
      <c r="F70" s="61">
        <v>15408</v>
      </c>
      <c r="G70" s="61">
        <v>18408</v>
      </c>
      <c r="H70" s="61">
        <v>33591</v>
      </c>
      <c r="I70" s="61">
        <v>46973</v>
      </c>
      <c r="J70" s="61">
        <v>51388</v>
      </c>
      <c r="K70" s="61">
        <v>49195</v>
      </c>
      <c r="L70" s="61">
        <v>46933</v>
      </c>
      <c r="M70" s="61">
        <v>41940</v>
      </c>
      <c r="N70" s="61">
        <v>47705</v>
      </c>
      <c r="O70" s="61">
        <v>49886</v>
      </c>
      <c r="P70" s="61">
        <v>51330</v>
      </c>
      <c r="Q70" s="61">
        <v>52957</v>
      </c>
      <c r="R70" s="61">
        <v>49065</v>
      </c>
      <c r="S70" s="65">
        <v>44423</v>
      </c>
      <c r="T70" s="65">
        <v>44224</v>
      </c>
      <c r="U70" s="65">
        <v>47494</v>
      </c>
      <c r="V70" s="65">
        <v>50176</v>
      </c>
      <c r="W70" s="65">
        <v>57699</v>
      </c>
      <c r="X70" s="65">
        <v>74690</v>
      </c>
    </row>
    <row r="71" spans="1:24" s="112" customFormat="1" ht="18" x14ac:dyDescent="0.45">
      <c r="A71" s="57" t="s">
        <v>97</v>
      </c>
      <c r="B71" s="61">
        <v>5494</v>
      </c>
      <c r="C71" s="61">
        <v>7155</v>
      </c>
      <c r="D71" s="61">
        <v>8330</v>
      </c>
      <c r="E71" s="61">
        <v>10430</v>
      </c>
      <c r="F71" s="61">
        <v>13387</v>
      </c>
      <c r="G71" s="61">
        <v>15180</v>
      </c>
      <c r="H71" s="61">
        <v>17514</v>
      </c>
      <c r="I71" s="61">
        <v>24104</v>
      </c>
      <c r="J71" s="61">
        <v>29636</v>
      </c>
      <c r="K71" s="61">
        <v>30881</v>
      </c>
      <c r="L71" s="61">
        <v>32009</v>
      </c>
      <c r="M71" s="61">
        <v>31265</v>
      </c>
      <c r="N71" s="61">
        <v>33322</v>
      </c>
      <c r="O71" s="61">
        <v>38391</v>
      </c>
      <c r="P71" s="61">
        <v>41384</v>
      </c>
      <c r="Q71" s="61">
        <v>40449</v>
      </c>
      <c r="R71" s="61">
        <v>39049</v>
      </c>
      <c r="S71" s="65">
        <v>38107</v>
      </c>
      <c r="T71" s="65">
        <v>37063</v>
      </c>
      <c r="U71" s="65">
        <v>39370</v>
      </c>
      <c r="V71" s="65">
        <v>42776</v>
      </c>
      <c r="W71" s="65">
        <v>50386</v>
      </c>
      <c r="X71" s="65">
        <v>68196</v>
      </c>
    </row>
    <row r="72" spans="1:24" s="112" customFormat="1" ht="18" x14ac:dyDescent="0.45">
      <c r="A72" s="57" t="s">
        <v>98</v>
      </c>
      <c r="B72" s="61">
        <v>3787</v>
      </c>
      <c r="C72" s="61">
        <v>5467</v>
      </c>
      <c r="D72" s="61">
        <v>7612</v>
      </c>
      <c r="E72" s="61">
        <v>9115</v>
      </c>
      <c r="F72" s="61">
        <v>10589</v>
      </c>
      <c r="G72" s="61">
        <v>12887</v>
      </c>
      <c r="H72" s="61">
        <v>18191</v>
      </c>
      <c r="I72" s="61">
        <v>29464</v>
      </c>
      <c r="J72" s="61">
        <v>33005</v>
      </c>
      <c r="K72" s="61">
        <v>29558</v>
      </c>
      <c r="L72" s="61">
        <v>30999</v>
      </c>
      <c r="M72" s="61">
        <v>33290</v>
      </c>
      <c r="N72" s="61">
        <v>35722</v>
      </c>
      <c r="O72" s="61">
        <v>38791</v>
      </c>
      <c r="P72" s="61">
        <v>43118</v>
      </c>
      <c r="Q72" s="61">
        <v>44061</v>
      </c>
      <c r="R72" s="61">
        <v>42987</v>
      </c>
      <c r="S72" s="65">
        <v>41697</v>
      </c>
      <c r="T72" s="65">
        <v>42626</v>
      </c>
      <c r="U72" s="65">
        <v>43804</v>
      </c>
      <c r="V72" s="65">
        <v>45587</v>
      </c>
      <c r="W72" s="65">
        <v>52687</v>
      </c>
      <c r="X72" s="65">
        <v>62872</v>
      </c>
    </row>
    <row r="73" spans="1:24" s="112" customFormat="1" ht="27" x14ac:dyDescent="0.45">
      <c r="A73" s="37" t="s">
        <v>143</v>
      </c>
      <c r="B73" s="63">
        <v>5912</v>
      </c>
      <c r="C73" s="63">
        <v>10562</v>
      </c>
      <c r="D73" s="63">
        <v>12324</v>
      </c>
      <c r="E73" s="63">
        <v>13198</v>
      </c>
      <c r="F73" s="63">
        <v>15942</v>
      </c>
      <c r="G73" s="63">
        <v>22656</v>
      </c>
      <c r="H73" s="63">
        <v>31856</v>
      </c>
      <c r="I73" s="63">
        <v>42206</v>
      </c>
      <c r="J73" s="63">
        <v>44401</v>
      </c>
      <c r="K73" s="63">
        <v>39036</v>
      </c>
      <c r="L73" s="63">
        <v>41225</v>
      </c>
      <c r="M73" s="63">
        <v>44883</v>
      </c>
      <c r="N73" s="63">
        <v>56513</v>
      </c>
      <c r="O73" s="63">
        <v>54748</v>
      </c>
      <c r="P73" s="63">
        <v>58935</v>
      </c>
      <c r="Q73" s="63">
        <v>57571</v>
      </c>
      <c r="R73" s="63">
        <v>54328</v>
      </c>
      <c r="S73" s="66">
        <v>53022</v>
      </c>
      <c r="T73" s="66">
        <v>57439</v>
      </c>
      <c r="U73" s="66">
        <v>59668</v>
      </c>
      <c r="V73" s="66">
        <v>64726</v>
      </c>
      <c r="W73" s="66">
        <v>74261</v>
      </c>
      <c r="X73" s="66">
        <v>85008</v>
      </c>
    </row>
    <row r="74" spans="1:24" s="112" customFormat="1" ht="18" x14ac:dyDescent="0.45">
      <c r="A74" s="57" t="s">
        <v>99</v>
      </c>
      <c r="B74" s="61">
        <v>4872</v>
      </c>
      <c r="C74" s="61">
        <v>5474</v>
      </c>
      <c r="D74" s="61">
        <v>7253</v>
      </c>
      <c r="E74" s="61">
        <v>7498</v>
      </c>
      <c r="F74" s="61">
        <v>10591</v>
      </c>
      <c r="G74" s="61">
        <v>14314</v>
      </c>
      <c r="H74" s="61">
        <v>17681</v>
      </c>
      <c r="I74" s="61">
        <v>30168</v>
      </c>
      <c r="J74" s="61">
        <v>35974</v>
      </c>
      <c r="K74" s="61">
        <v>31820</v>
      </c>
      <c r="L74" s="61">
        <v>30974</v>
      </c>
      <c r="M74" s="61">
        <v>34631</v>
      </c>
      <c r="N74" s="61">
        <v>38761</v>
      </c>
      <c r="O74" s="61">
        <v>41240</v>
      </c>
      <c r="P74" s="61">
        <v>42325</v>
      </c>
      <c r="Q74" s="61">
        <v>39110</v>
      </c>
      <c r="R74" s="61">
        <v>36643</v>
      </c>
      <c r="S74" s="65">
        <v>36088</v>
      </c>
      <c r="T74" s="65">
        <v>36182</v>
      </c>
      <c r="U74" s="65">
        <v>36005</v>
      </c>
      <c r="V74" s="65">
        <v>37890</v>
      </c>
      <c r="W74" s="65">
        <v>44393</v>
      </c>
      <c r="X74" s="65">
        <v>52085</v>
      </c>
    </row>
    <row r="75" spans="1:24" s="112" customFormat="1" ht="18" x14ac:dyDescent="0.45">
      <c r="A75" s="57" t="s">
        <v>100</v>
      </c>
      <c r="B75" s="61">
        <v>6559</v>
      </c>
      <c r="C75" s="61">
        <v>12914</v>
      </c>
      <c r="D75" s="61">
        <v>14262</v>
      </c>
      <c r="E75" s="61">
        <v>14419</v>
      </c>
      <c r="F75" s="61">
        <v>17706</v>
      </c>
      <c r="G75" s="61">
        <v>23816</v>
      </c>
      <c r="H75" s="61">
        <v>32435</v>
      </c>
      <c r="I75" s="61">
        <v>47009</v>
      </c>
      <c r="J75" s="61">
        <v>50536</v>
      </c>
      <c r="K75" s="61">
        <v>43337</v>
      </c>
      <c r="L75" s="61">
        <v>45150</v>
      </c>
      <c r="M75" s="61">
        <v>47745</v>
      </c>
      <c r="N75" s="61">
        <v>60221</v>
      </c>
      <c r="O75" s="61">
        <v>57592</v>
      </c>
      <c r="P75" s="61">
        <v>61949</v>
      </c>
      <c r="Q75" s="61">
        <v>59446</v>
      </c>
      <c r="R75" s="61">
        <v>57055</v>
      </c>
      <c r="S75" s="65">
        <v>58949</v>
      </c>
      <c r="T75" s="65">
        <v>62819</v>
      </c>
      <c r="U75" s="65">
        <v>65216</v>
      </c>
      <c r="V75" s="65">
        <v>67674</v>
      </c>
      <c r="W75" s="65">
        <v>80615</v>
      </c>
      <c r="X75" s="65">
        <v>93334</v>
      </c>
    </row>
    <row r="76" spans="1:24" s="112" customFormat="1" ht="18" x14ac:dyDescent="0.45">
      <c r="A76" s="57" t="s">
        <v>101</v>
      </c>
      <c r="B76" s="61">
        <v>5311</v>
      </c>
      <c r="C76" s="61">
        <v>9374</v>
      </c>
      <c r="D76" s="61">
        <v>11193</v>
      </c>
      <c r="E76" s="61">
        <v>15279</v>
      </c>
      <c r="F76" s="61">
        <v>16871</v>
      </c>
      <c r="G76" s="61">
        <v>23798</v>
      </c>
      <c r="H76" s="61">
        <v>41515</v>
      </c>
      <c r="I76" s="61">
        <v>50898</v>
      </c>
      <c r="J76" s="61">
        <v>49652</v>
      </c>
      <c r="K76" s="61">
        <v>45957</v>
      </c>
      <c r="L76" s="61">
        <v>47151</v>
      </c>
      <c r="M76" s="61">
        <v>47168</v>
      </c>
      <c r="N76" s="61">
        <v>52972</v>
      </c>
      <c r="O76" s="61">
        <v>54288</v>
      </c>
      <c r="P76" s="61">
        <v>58239</v>
      </c>
      <c r="Q76" s="61">
        <v>58226</v>
      </c>
      <c r="R76" s="61">
        <v>53896</v>
      </c>
      <c r="S76" s="65">
        <v>49868</v>
      </c>
      <c r="T76" s="65">
        <v>54813</v>
      </c>
      <c r="U76" s="65">
        <v>52405</v>
      </c>
      <c r="V76" s="65">
        <v>62199</v>
      </c>
      <c r="W76" s="65">
        <v>68438</v>
      </c>
      <c r="X76" s="65">
        <v>96899</v>
      </c>
    </row>
    <row r="77" spans="1:24" s="112" customFormat="1" ht="18" x14ac:dyDescent="0.45">
      <c r="A77" s="64" t="s">
        <v>62</v>
      </c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5"/>
      <c r="T77" s="12"/>
      <c r="U77" s="65"/>
      <c r="V77" s="65"/>
      <c r="W77" s="65"/>
      <c r="X77" s="65"/>
    </row>
    <row r="78" spans="1:24" s="112" customFormat="1" ht="45" x14ac:dyDescent="0.45">
      <c r="A78" s="43" t="s">
        <v>144</v>
      </c>
      <c r="B78" s="61">
        <v>9364</v>
      </c>
      <c r="C78" s="61">
        <v>16617</v>
      </c>
      <c r="D78" s="61">
        <v>18434</v>
      </c>
      <c r="E78" s="61">
        <v>18561</v>
      </c>
      <c r="F78" s="61">
        <v>18102</v>
      </c>
      <c r="G78" s="61">
        <v>22780</v>
      </c>
      <c r="H78" s="61">
        <v>44261</v>
      </c>
      <c r="I78" s="61">
        <v>52808</v>
      </c>
      <c r="J78" s="61">
        <v>53005</v>
      </c>
      <c r="K78" s="61">
        <v>46778</v>
      </c>
      <c r="L78" s="61">
        <v>50642</v>
      </c>
      <c r="M78" s="61">
        <v>47964</v>
      </c>
      <c r="N78" s="61">
        <v>55009</v>
      </c>
      <c r="O78" s="61">
        <v>57835</v>
      </c>
      <c r="P78" s="61">
        <v>58970</v>
      </c>
      <c r="Q78" s="61">
        <v>57918</v>
      </c>
      <c r="R78" s="61">
        <v>48622</v>
      </c>
      <c r="S78" s="65">
        <v>49096</v>
      </c>
      <c r="T78" s="65">
        <v>56844</v>
      </c>
      <c r="U78" s="65">
        <v>61719</v>
      </c>
      <c r="V78" s="65">
        <v>65007</v>
      </c>
      <c r="W78" s="65">
        <v>79601</v>
      </c>
      <c r="X78" s="65">
        <v>98124</v>
      </c>
    </row>
    <row r="79" spans="1:24" s="112" customFormat="1" ht="36" x14ac:dyDescent="0.45">
      <c r="A79" s="43" t="s">
        <v>133</v>
      </c>
      <c r="B79" s="61" t="s">
        <v>64</v>
      </c>
      <c r="C79" s="61" t="s">
        <v>64</v>
      </c>
      <c r="D79" s="61" t="s">
        <v>64</v>
      </c>
      <c r="E79" s="61" t="s">
        <v>64</v>
      </c>
      <c r="F79" s="61" t="s">
        <v>64</v>
      </c>
      <c r="G79" s="61" t="s">
        <v>64</v>
      </c>
      <c r="H79" s="61" t="s">
        <v>64</v>
      </c>
      <c r="I79" s="61">
        <v>49569</v>
      </c>
      <c r="J79" s="61">
        <v>50598</v>
      </c>
      <c r="K79" s="61">
        <v>49485</v>
      </c>
      <c r="L79" s="61">
        <v>54944</v>
      </c>
      <c r="M79" s="61">
        <v>43108</v>
      </c>
      <c r="N79" s="61">
        <v>46714</v>
      </c>
      <c r="O79" s="61">
        <v>47451</v>
      </c>
      <c r="P79" s="61">
        <v>58269</v>
      </c>
      <c r="Q79" s="61">
        <v>60453</v>
      </c>
      <c r="R79" s="61">
        <v>56940</v>
      </c>
      <c r="S79" s="65">
        <v>48564</v>
      </c>
      <c r="T79" s="65">
        <v>56166</v>
      </c>
      <c r="U79" s="65">
        <v>54703</v>
      </c>
      <c r="V79" s="65" t="s">
        <v>105</v>
      </c>
      <c r="W79" s="65">
        <v>61111</v>
      </c>
      <c r="X79" s="65">
        <v>95364</v>
      </c>
    </row>
    <row r="80" spans="1:24" s="112" customFormat="1" ht="45" x14ac:dyDescent="0.45">
      <c r="A80" s="43" t="s">
        <v>102</v>
      </c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>
        <v>52243</v>
      </c>
      <c r="P80" s="61">
        <v>57200</v>
      </c>
      <c r="Q80" s="61">
        <v>58075</v>
      </c>
      <c r="R80" s="61">
        <v>54717</v>
      </c>
      <c r="S80" s="65">
        <v>50016</v>
      </c>
      <c r="T80" s="65">
        <v>54480</v>
      </c>
      <c r="U80" s="65">
        <v>49870</v>
      </c>
      <c r="V80" s="65">
        <v>60753</v>
      </c>
      <c r="W80" s="65">
        <v>64771</v>
      </c>
      <c r="X80" s="65">
        <v>81983</v>
      </c>
    </row>
    <row r="81" spans="1:24" s="112" customFormat="1" ht="18" x14ac:dyDescent="0.45">
      <c r="A81" s="57" t="s">
        <v>103</v>
      </c>
      <c r="B81" s="61">
        <v>3951</v>
      </c>
      <c r="C81" s="61">
        <v>6130</v>
      </c>
      <c r="D81" s="61">
        <v>9008</v>
      </c>
      <c r="E81" s="61">
        <v>10903</v>
      </c>
      <c r="F81" s="61">
        <v>13839</v>
      </c>
      <c r="G81" s="61">
        <v>21779</v>
      </c>
      <c r="H81" s="61">
        <v>25221</v>
      </c>
      <c r="I81" s="61">
        <v>30485</v>
      </c>
      <c r="J81" s="61">
        <v>33323</v>
      </c>
      <c r="K81" s="61">
        <v>28321</v>
      </c>
      <c r="L81" s="61">
        <v>30516</v>
      </c>
      <c r="M81" s="61">
        <v>29880</v>
      </c>
      <c r="N81" s="61">
        <v>29644</v>
      </c>
      <c r="O81" s="61">
        <v>32748</v>
      </c>
      <c r="P81" s="61">
        <v>35056</v>
      </c>
      <c r="Q81" s="61">
        <v>38668</v>
      </c>
      <c r="R81" s="61">
        <v>36846</v>
      </c>
      <c r="S81" s="65">
        <v>38153</v>
      </c>
      <c r="T81" s="65">
        <v>37950</v>
      </c>
      <c r="U81" s="65">
        <v>34626</v>
      </c>
      <c r="V81" s="65">
        <v>33123</v>
      </c>
      <c r="W81" s="65">
        <v>46608</v>
      </c>
      <c r="X81" s="65">
        <v>72881</v>
      </c>
    </row>
    <row r="82" spans="1:24" s="112" customFormat="1" ht="27" x14ac:dyDescent="0.45">
      <c r="A82" s="37" t="s">
        <v>145</v>
      </c>
      <c r="B82" s="63">
        <v>5327</v>
      </c>
      <c r="C82" s="63">
        <v>8626</v>
      </c>
      <c r="D82" s="63">
        <v>10756</v>
      </c>
      <c r="E82" s="63">
        <v>11581</v>
      </c>
      <c r="F82" s="63">
        <v>15961</v>
      </c>
      <c r="G82" s="63">
        <v>20024</v>
      </c>
      <c r="H82" s="63">
        <v>26806</v>
      </c>
      <c r="I82" s="63">
        <v>38137</v>
      </c>
      <c r="J82" s="63">
        <v>40576</v>
      </c>
      <c r="K82" s="63">
        <v>34719</v>
      </c>
      <c r="L82" s="63">
        <v>39116</v>
      </c>
      <c r="M82" s="63">
        <v>42588</v>
      </c>
      <c r="N82" s="63">
        <v>46743</v>
      </c>
      <c r="O82" s="63">
        <v>47751</v>
      </c>
      <c r="P82" s="63">
        <v>51174</v>
      </c>
      <c r="Q82" s="63">
        <v>48224</v>
      </c>
      <c r="R82" s="63">
        <v>45308</v>
      </c>
      <c r="S82" s="66">
        <v>44912</v>
      </c>
      <c r="T82" s="66">
        <v>49153</v>
      </c>
      <c r="U82" s="66">
        <v>51302</v>
      </c>
      <c r="V82" s="66">
        <v>54771</v>
      </c>
      <c r="W82" s="66">
        <v>66010</v>
      </c>
      <c r="X82" s="66">
        <v>82386</v>
      </c>
    </row>
    <row r="83" spans="1:24" s="112" customFormat="1" ht="18" x14ac:dyDescent="0.45">
      <c r="A83" s="57" t="s">
        <v>104</v>
      </c>
      <c r="B83" s="61">
        <v>3913</v>
      </c>
      <c r="C83" s="61">
        <v>4893</v>
      </c>
      <c r="D83" s="61">
        <v>7162</v>
      </c>
      <c r="E83" s="61">
        <v>12623</v>
      </c>
      <c r="F83" s="61">
        <v>14361</v>
      </c>
      <c r="G83" s="61">
        <v>14448</v>
      </c>
      <c r="H83" s="61">
        <v>22825</v>
      </c>
      <c r="I83" s="61">
        <v>38509</v>
      </c>
      <c r="J83" s="61">
        <v>46688</v>
      </c>
      <c r="K83" s="61">
        <v>39780</v>
      </c>
      <c r="L83" s="61">
        <v>37157</v>
      </c>
      <c r="M83" s="61">
        <v>37028</v>
      </c>
      <c r="N83" s="61">
        <v>37603</v>
      </c>
      <c r="O83" s="61">
        <v>38436</v>
      </c>
      <c r="P83" s="61">
        <v>41785</v>
      </c>
      <c r="Q83" s="61">
        <v>42897</v>
      </c>
      <c r="R83" s="61">
        <v>39757</v>
      </c>
      <c r="S83" s="65">
        <v>40600</v>
      </c>
      <c r="T83" s="65">
        <v>41158</v>
      </c>
      <c r="U83" s="65">
        <v>43537</v>
      </c>
      <c r="V83" s="65">
        <v>59262</v>
      </c>
      <c r="W83" s="65">
        <v>72873</v>
      </c>
      <c r="X83" s="65">
        <v>109342</v>
      </c>
    </row>
    <row r="84" spans="1:24" s="112" customFormat="1" ht="18" x14ac:dyDescent="0.45">
      <c r="A84" s="57" t="s">
        <v>106</v>
      </c>
      <c r="B84" s="61" t="s">
        <v>64</v>
      </c>
      <c r="C84" s="61" t="s">
        <v>64</v>
      </c>
      <c r="D84" s="61">
        <v>4821</v>
      </c>
      <c r="E84" s="61">
        <v>7044</v>
      </c>
      <c r="F84" s="61">
        <v>9390</v>
      </c>
      <c r="G84" s="61">
        <v>11967</v>
      </c>
      <c r="H84" s="61">
        <v>15014</v>
      </c>
      <c r="I84" s="61">
        <v>28905</v>
      </c>
      <c r="J84" s="61">
        <v>34921</v>
      </c>
      <c r="K84" s="61">
        <v>32036</v>
      </c>
      <c r="L84" s="61">
        <v>32911</v>
      </c>
      <c r="M84" s="61">
        <v>40759</v>
      </c>
      <c r="N84" s="61">
        <v>45709</v>
      </c>
      <c r="O84" s="61">
        <v>49312</v>
      </c>
      <c r="P84" s="61">
        <v>50982</v>
      </c>
      <c r="Q84" s="61">
        <v>50173</v>
      </c>
      <c r="R84" s="61">
        <v>47508</v>
      </c>
      <c r="S84" s="65">
        <v>49462</v>
      </c>
      <c r="T84" s="65">
        <v>54845</v>
      </c>
      <c r="U84" s="65">
        <v>60884</v>
      </c>
      <c r="V84" s="65">
        <v>64639</v>
      </c>
      <c r="W84" s="65">
        <v>95967</v>
      </c>
      <c r="X84" s="65">
        <v>109109</v>
      </c>
    </row>
    <row r="85" spans="1:24" s="112" customFormat="1" ht="18" x14ac:dyDescent="0.45">
      <c r="A85" s="57" t="s">
        <v>107</v>
      </c>
      <c r="B85" s="61">
        <v>3701</v>
      </c>
      <c r="C85" s="61">
        <v>5757</v>
      </c>
      <c r="D85" s="61">
        <v>7746</v>
      </c>
      <c r="E85" s="61">
        <v>9909</v>
      </c>
      <c r="F85" s="61">
        <v>12956</v>
      </c>
      <c r="G85" s="61">
        <v>17601</v>
      </c>
      <c r="H85" s="61">
        <v>19655</v>
      </c>
      <c r="I85" s="61">
        <v>24499</v>
      </c>
      <c r="J85" s="61">
        <v>35567</v>
      </c>
      <c r="K85" s="61">
        <v>27222</v>
      </c>
      <c r="L85" s="61">
        <v>33718</v>
      </c>
      <c r="M85" s="61">
        <v>38858</v>
      </c>
      <c r="N85" s="61">
        <v>42930</v>
      </c>
      <c r="O85" s="61">
        <v>43839</v>
      </c>
      <c r="P85" s="61">
        <v>48810</v>
      </c>
      <c r="Q85" s="61">
        <v>46129</v>
      </c>
      <c r="R85" s="61">
        <v>41768</v>
      </c>
      <c r="S85" s="65">
        <v>41711</v>
      </c>
      <c r="T85" s="65">
        <v>39676</v>
      </c>
      <c r="U85" s="65">
        <v>44320</v>
      </c>
      <c r="V85" s="65">
        <v>48299</v>
      </c>
      <c r="W85" s="65">
        <v>56940</v>
      </c>
      <c r="X85" s="65">
        <v>72472</v>
      </c>
    </row>
    <row r="86" spans="1:24" s="112" customFormat="1" ht="18" x14ac:dyDescent="0.45">
      <c r="A86" s="57" t="s">
        <v>108</v>
      </c>
      <c r="B86" s="61">
        <v>5220</v>
      </c>
      <c r="C86" s="61">
        <v>7620</v>
      </c>
      <c r="D86" s="61">
        <v>10534</v>
      </c>
      <c r="E86" s="61">
        <v>12092</v>
      </c>
      <c r="F86" s="61">
        <v>14946</v>
      </c>
      <c r="G86" s="61">
        <v>18454</v>
      </c>
      <c r="H86" s="61">
        <v>23847</v>
      </c>
      <c r="I86" s="61">
        <v>35649</v>
      </c>
      <c r="J86" s="61">
        <v>33103</v>
      </c>
      <c r="K86" s="61">
        <v>27828</v>
      </c>
      <c r="L86" s="61">
        <v>31642</v>
      </c>
      <c r="M86" s="61">
        <v>36468</v>
      </c>
      <c r="N86" s="61">
        <v>43967</v>
      </c>
      <c r="O86" s="61">
        <v>46124</v>
      </c>
      <c r="P86" s="61">
        <v>47890</v>
      </c>
      <c r="Q86" s="61">
        <v>43618</v>
      </c>
      <c r="R86" s="61">
        <v>41120</v>
      </c>
      <c r="S86" s="65">
        <v>41293</v>
      </c>
      <c r="T86" s="65">
        <v>44219</v>
      </c>
      <c r="U86" s="65">
        <v>47754</v>
      </c>
      <c r="V86" s="65">
        <v>53520</v>
      </c>
      <c r="W86" s="65">
        <v>63856</v>
      </c>
      <c r="X86" s="65">
        <v>76805</v>
      </c>
    </row>
    <row r="87" spans="1:24" s="112" customFormat="1" ht="18" x14ac:dyDescent="0.45">
      <c r="A87" s="57" t="s">
        <v>109</v>
      </c>
      <c r="B87" s="61">
        <v>6907</v>
      </c>
      <c r="C87" s="61">
        <v>12307</v>
      </c>
      <c r="D87" s="61">
        <v>12097</v>
      </c>
      <c r="E87" s="61">
        <v>10071</v>
      </c>
      <c r="F87" s="61">
        <v>16319</v>
      </c>
      <c r="G87" s="61">
        <v>19977</v>
      </c>
      <c r="H87" s="61">
        <v>28382</v>
      </c>
      <c r="I87" s="61">
        <v>40056</v>
      </c>
      <c r="J87" s="61">
        <v>36101</v>
      </c>
      <c r="K87" s="61">
        <v>30947</v>
      </c>
      <c r="L87" s="61">
        <v>36165</v>
      </c>
      <c r="M87" s="61">
        <v>45145</v>
      </c>
      <c r="N87" s="61">
        <v>51047</v>
      </c>
      <c r="O87" s="61">
        <v>49578</v>
      </c>
      <c r="P87" s="61">
        <v>50512</v>
      </c>
      <c r="Q87" s="61">
        <v>45563</v>
      </c>
      <c r="R87" s="61">
        <v>43544</v>
      </c>
      <c r="S87" s="65">
        <v>42171</v>
      </c>
      <c r="T87" s="65">
        <v>46868</v>
      </c>
      <c r="U87" s="65">
        <v>49308</v>
      </c>
      <c r="V87" s="65">
        <v>55459</v>
      </c>
      <c r="W87" s="65">
        <v>69473</v>
      </c>
      <c r="X87" s="65">
        <v>76983</v>
      </c>
    </row>
    <row r="88" spans="1:24" s="112" customFormat="1" ht="18" x14ac:dyDescent="0.45">
      <c r="A88" s="57" t="s">
        <v>110</v>
      </c>
      <c r="B88" s="61">
        <v>6907</v>
      </c>
      <c r="C88" s="61">
        <v>11163</v>
      </c>
      <c r="D88" s="61">
        <v>14309</v>
      </c>
      <c r="E88" s="61">
        <v>14687</v>
      </c>
      <c r="F88" s="61">
        <v>18001</v>
      </c>
      <c r="G88" s="61">
        <v>18870</v>
      </c>
      <c r="H88" s="61">
        <v>29085</v>
      </c>
      <c r="I88" s="61">
        <v>44402</v>
      </c>
      <c r="J88" s="61">
        <v>44090</v>
      </c>
      <c r="K88" s="61">
        <v>35594</v>
      </c>
      <c r="L88" s="61">
        <v>37144</v>
      </c>
      <c r="M88" s="61">
        <v>42547</v>
      </c>
      <c r="N88" s="61">
        <v>42753</v>
      </c>
      <c r="O88" s="61">
        <v>43320</v>
      </c>
      <c r="P88" s="61">
        <v>43593</v>
      </c>
      <c r="Q88" s="61">
        <v>42630</v>
      </c>
      <c r="R88" s="61">
        <v>39848</v>
      </c>
      <c r="S88" s="65">
        <v>41171</v>
      </c>
      <c r="T88" s="65">
        <v>44434</v>
      </c>
      <c r="U88" s="65">
        <v>47458</v>
      </c>
      <c r="V88" s="65">
        <v>57731</v>
      </c>
      <c r="W88" s="65">
        <v>69147</v>
      </c>
      <c r="X88" s="65">
        <v>86981</v>
      </c>
    </row>
    <row r="89" spans="1:24" s="112" customFormat="1" ht="18" x14ac:dyDescent="0.45">
      <c r="A89" s="57" t="s">
        <v>111</v>
      </c>
      <c r="B89" s="61">
        <v>4677</v>
      </c>
      <c r="C89" s="61">
        <v>6167</v>
      </c>
      <c r="D89" s="61">
        <v>8542</v>
      </c>
      <c r="E89" s="61">
        <v>9289</v>
      </c>
      <c r="F89" s="61">
        <v>16265</v>
      </c>
      <c r="G89" s="61">
        <v>23407</v>
      </c>
      <c r="H89" s="61">
        <v>24932</v>
      </c>
      <c r="I89" s="61">
        <v>30099</v>
      </c>
      <c r="J89" s="61">
        <v>36529</v>
      </c>
      <c r="K89" s="61">
        <v>31887</v>
      </c>
      <c r="L89" s="61">
        <v>36411</v>
      </c>
      <c r="M89" s="61">
        <v>34609</v>
      </c>
      <c r="N89" s="61">
        <v>39601</v>
      </c>
      <c r="O89" s="61">
        <v>40954</v>
      </c>
      <c r="P89" s="61">
        <v>41987</v>
      </c>
      <c r="Q89" s="61">
        <v>39462</v>
      </c>
      <c r="R89" s="61">
        <v>35700</v>
      </c>
      <c r="S89" s="65">
        <v>35881</v>
      </c>
      <c r="T89" s="65">
        <v>39030</v>
      </c>
      <c r="U89" s="65">
        <v>41907</v>
      </c>
      <c r="V89" s="65">
        <v>44309</v>
      </c>
      <c r="W89" s="65">
        <v>55970</v>
      </c>
      <c r="X89" s="65">
        <v>80175</v>
      </c>
    </row>
    <row r="90" spans="1:24" s="112" customFormat="1" ht="18" x14ac:dyDescent="0.45">
      <c r="A90" s="57" t="s">
        <v>112</v>
      </c>
      <c r="B90" s="61">
        <v>6260</v>
      </c>
      <c r="C90" s="61">
        <v>9842</v>
      </c>
      <c r="D90" s="61">
        <v>13352</v>
      </c>
      <c r="E90" s="61">
        <v>16014</v>
      </c>
      <c r="F90" s="61">
        <v>19943</v>
      </c>
      <c r="G90" s="61">
        <v>25306</v>
      </c>
      <c r="H90" s="61">
        <v>31645</v>
      </c>
      <c r="I90" s="61">
        <v>49170</v>
      </c>
      <c r="J90" s="61">
        <v>53697</v>
      </c>
      <c r="K90" s="61">
        <v>48060</v>
      </c>
      <c r="L90" s="61">
        <v>46430</v>
      </c>
      <c r="M90" s="61">
        <v>46661</v>
      </c>
      <c r="N90" s="61">
        <v>48676</v>
      </c>
      <c r="O90" s="61">
        <v>56056</v>
      </c>
      <c r="P90" s="61">
        <v>58740</v>
      </c>
      <c r="Q90" s="61">
        <v>54965</v>
      </c>
      <c r="R90" s="61">
        <v>51801</v>
      </c>
      <c r="S90" s="65">
        <v>50777</v>
      </c>
      <c r="T90" s="65">
        <v>55171</v>
      </c>
      <c r="U90" s="65">
        <v>57564</v>
      </c>
      <c r="V90" s="65">
        <v>64354</v>
      </c>
      <c r="W90" s="65">
        <v>66072</v>
      </c>
      <c r="X90" s="65">
        <v>89073</v>
      </c>
    </row>
    <row r="91" spans="1:24" s="112" customFormat="1" ht="18" x14ac:dyDescent="0.45">
      <c r="A91" s="57" t="s">
        <v>113</v>
      </c>
      <c r="B91" s="61">
        <v>3508</v>
      </c>
      <c r="C91" s="61">
        <v>7955</v>
      </c>
      <c r="D91" s="61">
        <v>9471</v>
      </c>
      <c r="E91" s="61">
        <v>9985</v>
      </c>
      <c r="F91" s="61">
        <v>12754</v>
      </c>
      <c r="G91" s="61">
        <v>16641</v>
      </c>
      <c r="H91" s="61">
        <v>27748</v>
      </c>
      <c r="I91" s="61">
        <v>36797</v>
      </c>
      <c r="J91" s="61">
        <v>37691</v>
      </c>
      <c r="K91" s="61">
        <v>31201</v>
      </c>
      <c r="L91" s="61">
        <v>32500</v>
      </c>
      <c r="M91" s="61">
        <v>34690</v>
      </c>
      <c r="N91" s="61">
        <v>40127</v>
      </c>
      <c r="O91" s="61">
        <v>42368</v>
      </c>
      <c r="P91" s="61">
        <v>45449</v>
      </c>
      <c r="Q91" s="61">
        <v>43784</v>
      </c>
      <c r="R91" s="61">
        <v>42029</v>
      </c>
      <c r="S91" s="65">
        <v>40241</v>
      </c>
      <c r="T91" s="65">
        <v>41369</v>
      </c>
      <c r="U91" s="65">
        <v>44075</v>
      </c>
      <c r="V91" s="65">
        <v>49662</v>
      </c>
      <c r="W91" s="65">
        <v>62521</v>
      </c>
      <c r="X91" s="65">
        <v>80351</v>
      </c>
    </row>
    <row r="92" spans="1:24" s="112" customFormat="1" ht="18" x14ac:dyDescent="0.45">
      <c r="A92" s="57" t="s">
        <v>114</v>
      </c>
      <c r="B92" s="61">
        <v>4773</v>
      </c>
      <c r="C92" s="61">
        <v>8033</v>
      </c>
      <c r="D92" s="61">
        <v>11277</v>
      </c>
      <c r="E92" s="61">
        <v>11944</v>
      </c>
      <c r="F92" s="61">
        <v>17600</v>
      </c>
      <c r="G92" s="61">
        <v>21489</v>
      </c>
      <c r="H92" s="61">
        <v>28994</v>
      </c>
      <c r="I92" s="61">
        <v>44372</v>
      </c>
      <c r="J92" s="61">
        <v>47621</v>
      </c>
      <c r="K92" s="61">
        <v>39300</v>
      </c>
      <c r="L92" s="61">
        <v>37046</v>
      </c>
      <c r="M92" s="61">
        <v>40822</v>
      </c>
      <c r="N92" s="61">
        <v>44474</v>
      </c>
      <c r="O92" s="61">
        <v>45900</v>
      </c>
      <c r="P92" s="61">
        <v>47635</v>
      </c>
      <c r="Q92" s="61">
        <v>49079</v>
      </c>
      <c r="R92" s="61">
        <v>49274</v>
      </c>
      <c r="S92" s="65">
        <v>50267</v>
      </c>
      <c r="T92" s="65">
        <v>49410</v>
      </c>
      <c r="U92" s="65">
        <v>49516</v>
      </c>
      <c r="V92" s="65">
        <v>53977</v>
      </c>
      <c r="W92" s="65">
        <v>69717</v>
      </c>
      <c r="X92" s="65">
        <v>85190</v>
      </c>
    </row>
    <row r="93" spans="1:24" s="112" customFormat="1" ht="36" x14ac:dyDescent="0.45">
      <c r="A93" s="37" t="s">
        <v>146</v>
      </c>
      <c r="B93" s="63">
        <v>5858</v>
      </c>
      <c r="C93" s="63">
        <v>7705</v>
      </c>
      <c r="D93" s="63">
        <v>10040</v>
      </c>
      <c r="E93" s="63">
        <v>12714</v>
      </c>
      <c r="F93" s="63">
        <v>16235</v>
      </c>
      <c r="G93" s="63">
        <v>20351</v>
      </c>
      <c r="H93" s="63">
        <v>28345</v>
      </c>
      <c r="I93" s="63">
        <v>36328</v>
      </c>
      <c r="J93" s="63">
        <v>46279</v>
      </c>
      <c r="K93" s="63">
        <v>45251</v>
      </c>
      <c r="L93" s="63">
        <v>47908</v>
      </c>
      <c r="M93" s="63">
        <v>57958</v>
      </c>
      <c r="N93" s="63">
        <v>67093</v>
      </c>
      <c r="O93" s="63">
        <v>67472</v>
      </c>
      <c r="P93" s="63">
        <v>71147</v>
      </c>
      <c r="Q93" s="63">
        <v>72829</v>
      </c>
      <c r="R93" s="63">
        <v>69301</v>
      </c>
      <c r="S93" s="66">
        <v>67411</v>
      </c>
      <c r="T93" s="66">
        <v>70254</v>
      </c>
      <c r="U93" s="66">
        <v>75231</v>
      </c>
      <c r="V93" s="66">
        <v>82013</v>
      </c>
      <c r="W93" s="66">
        <v>95174</v>
      </c>
      <c r="X93" s="66">
        <v>106664</v>
      </c>
    </row>
    <row r="94" spans="1:24" s="112" customFormat="1" ht="18" x14ac:dyDescent="0.45">
      <c r="A94" s="57" t="s">
        <v>115</v>
      </c>
      <c r="B94" s="61">
        <v>2708</v>
      </c>
      <c r="C94" s="61">
        <v>3764</v>
      </c>
      <c r="D94" s="61">
        <v>6980</v>
      </c>
      <c r="E94" s="61">
        <v>10964</v>
      </c>
      <c r="F94" s="61">
        <v>13107</v>
      </c>
      <c r="G94" s="61">
        <v>14005</v>
      </c>
      <c r="H94" s="61">
        <v>20971</v>
      </c>
      <c r="I94" s="61">
        <v>29998</v>
      </c>
      <c r="J94" s="61">
        <v>33632</v>
      </c>
      <c r="K94" s="61">
        <v>28739</v>
      </c>
      <c r="L94" s="61">
        <v>33314</v>
      </c>
      <c r="M94" s="61">
        <v>39739</v>
      </c>
      <c r="N94" s="61">
        <v>46029</v>
      </c>
      <c r="O94" s="61">
        <v>47232</v>
      </c>
      <c r="P94" s="61">
        <v>47677</v>
      </c>
      <c r="Q94" s="61">
        <v>41602</v>
      </c>
      <c r="R94" s="61">
        <v>41685</v>
      </c>
      <c r="S94" s="65">
        <v>42621</v>
      </c>
      <c r="T94" s="65">
        <v>44888</v>
      </c>
      <c r="U94" s="65">
        <v>52926</v>
      </c>
      <c r="V94" s="65">
        <v>60402</v>
      </c>
      <c r="W94" s="65">
        <v>75651</v>
      </c>
      <c r="X94" s="65">
        <v>85843</v>
      </c>
    </row>
    <row r="95" spans="1:24" s="112" customFormat="1" ht="18" x14ac:dyDescent="0.45">
      <c r="A95" s="57" t="s">
        <v>116</v>
      </c>
      <c r="B95" s="61">
        <v>5826</v>
      </c>
      <c r="C95" s="61">
        <v>8758</v>
      </c>
      <c r="D95" s="61">
        <v>12667</v>
      </c>
      <c r="E95" s="61">
        <v>14794</v>
      </c>
      <c r="F95" s="61">
        <v>18798</v>
      </c>
      <c r="G95" s="61">
        <v>21974</v>
      </c>
      <c r="H95" s="61">
        <v>30245</v>
      </c>
      <c r="I95" s="61">
        <v>40088</v>
      </c>
      <c r="J95" s="61">
        <v>47673</v>
      </c>
      <c r="K95" s="61">
        <v>46868</v>
      </c>
      <c r="L95" s="61">
        <v>46813</v>
      </c>
      <c r="M95" s="61">
        <v>49968</v>
      </c>
      <c r="N95" s="61">
        <v>58696</v>
      </c>
      <c r="O95" s="61">
        <v>60170</v>
      </c>
      <c r="P95" s="61">
        <v>81041</v>
      </c>
      <c r="Q95" s="61">
        <v>84028</v>
      </c>
      <c r="R95" s="61">
        <v>79352</v>
      </c>
      <c r="S95" s="65">
        <v>73654</v>
      </c>
      <c r="T95" s="65">
        <v>73714</v>
      </c>
      <c r="U95" s="65">
        <v>88545</v>
      </c>
      <c r="V95" s="65">
        <v>88281</v>
      </c>
      <c r="W95" s="65">
        <v>84124</v>
      </c>
      <c r="X95" s="65">
        <v>119014</v>
      </c>
    </row>
    <row r="96" spans="1:24" s="112" customFormat="1" ht="18" x14ac:dyDescent="0.45">
      <c r="A96" s="57" t="s">
        <v>117</v>
      </c>
      <c r="B96" s="61">
        <v>3221</v>
      </c>
      <c r="C96" s="61">
        <v>5035</v>
      </c>
      <c r="D96" s="61">
        <v>5870</v>
      </c>
      <c r="E96" s="61">
        <v>7376</v>
      </c>
      <c r="F96" s="61">
        <v>9549</v>
      </c>
      <c r="G96" s="61">
        <v>14095</v>
      </c>
      <c r="H96" s="61">
        <v>21327</v>
      </c>
      <c r="I96" s="61">
        <v>27767</v>
      </c>
      <c r="J96" s="61">
        <v>43040</v>
      </c>
      <c r="K96" s="61">
        <v>40021</v>
      </c>
      <c r="L96" s="61">
        <v>38715</v>
      </c>
      <c r="M96" s="61">
        <v>39795</v>
      </c>
      <c r="N96" s="61">
        <v>44096</v>
      </c>
      <c r="O96" s="61">
        <v>47308</v>
      </c>
      <c r="P96" s="61">
        <v>51081</v>
      </c>
      <c r="Q96" s="61">
        <v>49140</v>
      </c>
      <c r="R96" s="61">
        <v>49417</v>
      </c>
      <c r="S96" s="65">
        <v>48643</v>
      </c>
      <c r="T96" s="65">
        <v>50983</v>
      </c>
      <c r="U96" s="65">
        <v>53928</v>
      </c>
      <c r="V96" s="65">
        <v>64039</v>
      </c>
      <c r="W96" s="65">
        <v>75138</v>
      </c>
      <c r="X96" s="65">
        <v>88701</v>
      </c>
    </row>
    <row r="97" spans="1:24" s="112" customFormat="1" ht="18" x14ac:dyDescent="0.45">
      <c r="A97" s="57" t="s">
        <v>118</v>
      </c>
      <c r="B97" s="61">
        <v>3387</v>
      </c>
      <c r="C97" s="61">
        <v>4358</v>
      </c>
      <c r="D97" s="61">
        <v>4879</v>
      </c>
      <c r="E97" s="61">
        <v>6530</v>
      </c>
      <c r="F97" s="61">
        <v>9786</v>
      </c>
      <c r="G97" s="61">
        <v>15200</v>
      </c>
      <c r="H97" s="61">
        <v>22073</v>
      </c>
      <c r="I97" s="61">
        <v>25119</v>
      </c>
      <c r="J97" s="61">
        <v>36675</v>
      </c>
      <c r="K97" s="61">
        <v>36186</v>
      </c>
      <c r="L97" s="61">
        <v>42428</v>
      </c>
      <c r="M97" s="61">
        <v>40841</v>
      </c>
      <c r="N97" s="61">
        <v>44417</v>
      </c>
      <c r="O97" s="61">
        <v>55041</v>
      </c>
      <c r="P97" s="61">
        <v>63947</v>
      </c>
      <c r="Q97" s="61">
        <v>60695</v>
      </c>
      <c r="R97" s="61">
        <v>64339</v>
      </c>
      <c r="S97" s="65">
        <v>61570</v>
      </c>
      <c r="T97" s="65">
        <v>60684</v>
      </c>
      <c r="U97" s="65">
        <v>64540</v>
      </c>
      <c r="V97" s="65">
        <v>75133</v>
      </c>
      <c r="W97" s="65">
        <v>78339</v>
      </c>
      <c r="X97" s="65">
        <v>120383</v>
      </c>
    </row>
    <row r="98" spans="1:24" s="112" customFormat="1" ht="18" x14ac:dyDescent="0.45">
      <c r="A98" s="57" t="s">
        <v>119</v>
      </c>
      <c r="B98" s="61">
        <v>7889</v>
      </c>
      <c r="C98" s="61">
        <v>7923</v>
      </c>
      <c r="D98" s="61">
        <v>10670</v>
      </c>
      <c r="E98" s="61">
        <v>13294</v>
      </c>
      <c r="F98" s="61">
        <v>16197</v>
      </c>
      <c r="G98" s="61">
        <v>21421</v>
      </c>
      <c r="H98" s="61">
        <v>29313</v>
      </c>
      <c r="I98" s="61">
        <v>38217</v>
      </c>
      <c r="J98" s="61">
        <v>51934</v>
      </c>
      <c r="K98" s="61">
        <v>50430</v>
      </c>
      <c r="L98" s="61">
        <v>54613</v>
      </c>
      <c r="M98" s="61">
        <v>68086</v>
      </c>
      <c r="N98" s="61">
        <v>75105</v>
      </c>
      <c r="O98" s="61">
        <v>75785</v>
      </c>
      <c r="P98" s="61">
        <v>78521</v>
      </c>
      <c r="Q98" s="61">
        <v>85638</v>
      </c>
      <c r="R98" s="61">
        <v>83119</v>
      </c>
      <c r="S98" s="65">
        <v>82192</v>
      </c>
      <c r="T98" s="65">
        <v>87118</v>
      </c>
      <c r="U98" s="65">
        <v>97933</v>
      </c>
      <c r="V98" s="65">
        <v>103814</v>
      </c>
      <c r="W98" s="65">
        <v>117466</v>
      </c>
      <c r="X98" s="65">
        <v>127172</v>
      </c>
    </row>
    <row r="99" spans="1:24" s="112" customFormat="1" ht="18" x14ac:dyDescent="0.45">
      <c r="A99" s="13" t="s">
        <v>147</v>
      </c>
      <c r="B99" s="61">
        <v>5350</v>
      </c>
      <c r="C99" s="61">
        <v>7292</v>
      </c>
      <c r="D99" s="61">
        <v>11185</v>
      </c>
      <c r="E99" s="61">
        <v>15866</v>
      </c>
      <c r="F99" s="61">
        <v>20833</v>
      </c>
      <c r="G99" s="61">
        <v>24194</v>
      </c>
      <c r="H99" s="61">
        <v>31678</v>
      </c>
      <c r="I99" s="61">
        <v>37320</v>
      </c>
      <c r="J99" s="61">
        <v>44174</v>
      </c>
      <c r="K99" s="61">
        <v>41521</v>
      </c>
      <c r="L99" s="61">
        <v>42867</v>
      </c>
      <c r="M99" s="61">
        <v>52118</v>
      </c>
      <c r="N99" s="61">
        <v>67025</v>
      </c>
      <c r="O99" s="61">
        <v>64150</v>
      </c>
      <c r="P99" s="61">
        <v>62678</v>
      </c>
      <c r="Q99" s="61">
        <v>59915</v>
      </c>
      <c r="R99" s="61">
        <v>59387</v>
      </c>
      <c r="S99" s="65">
        <v>60536</v>
      </c>
      <c r="T99" s="65">
        <v>64575</v>
      </c>
      <c r="U99" s="65">
        <v>71791</v>
      </c>
      <c r="V99" s="65">
        <v>81714</v>
      </c>
      <c r="W99" s="65">
        <v>96714</v>
      </c>
      <c r="X99" s="65">
        <v>99541</v>
      </c>
    </row>
    <row r="100" spans="1:24" s="112" customFormat="1" ht="18" x14ac:dyDescent="0.45">
      <c r="A100" s="57" t="s">
        <v>120</v>
      </c>
      <c r="B100" s="61">
        <v>4088</v>
      </c>
      <c r="C100" s="61">
        <v>6214</v>
      </c>
      <c r="D100" s="61">
        <v>7166</v>
      </c>
      <c r="E100" s="61">
        <v>9262</v>
      </c>
      <c r="F100" s="61">
        <v>11778</v>
      </c>
      <c r="G100" s="61">
        <v>16433</v>
      </c>
      <c r="H100" s="61">
        <v>22302</v>
      </c>
      <c r="I100" s="61">
        <v>26402</v>
      </c>
      <c r="J100" s="61">
        <v>34677</v>
      </c>
      <c r="K100" s="61">
        <v>36736</v>
      </c>
      <c r="L100" s="61">
        <v>40135</v>
      </c>
      <c r="M100" s="61">
        <v>36692</v>
      </c>
      <c r="N100" s="61">
        <v>39796</v>
      </c>
      <c r="O100" s="61">
        <v>46169</v>
      </c>
      <c r="P100" s="61">
        <v>50057</v>
      </c>
      <c r="Q100" s="61">
        <v>56138</v>
      </c>
      <c r="R100" s="61">
        <v>53172</v>
      </c>
      <c r="S100" s="65">
        <v>51321</v>
      </c>
      <c r="T100" s="65">
        <v>56808</v>
      </c>
      <c r="U100" s="65">
        <v>64938</v>
      </c>
      <c r="V100" s="65">
        <v>83996</v>
      </c>
      <c r="W100" s="65">
        <v>101433</v>
      </c>
      <c r="X100" s="65">
        <v>109475</v>
      </c>
    </row>
    <row r="101" spans="1:24" s="112" customFormat="1" ht="18" x14ac:dyDescent="0.45">
      <c r="A101" s="57" t="s">
        <v>121</v>
      </c>
      <c r="B101" s="61">
        <v>1543</v>
      </c>
      <c r="C101" s="61">
        <v>1830</v>
      </c>
      <c r="D101" s="61">
        <v>2836</v>
      </c>
      <c r="E101" s="61">
        <v>4349</v>
      </c>
      <c r="F101" s="61">
        <v>4626</v>
      </c>
      <c r="G101" s="61">
        <v>8556</v>
      </c>
      <c r="H101" s="61">
        <v>13243</v>
      </c>
      <c r="I101" s="61">
        <v>19380</v>
      </c>
      <c r="J101" s="61">
        <v>28259</v>
      </c>
      <c r="K101" s="61">
        <v>29503</v>
      </c>
      <c r="L101" s="61">
        <v>30772</v>
      </c>
      <c r="M101" s="61">
        <v>31866</v>
      </c>
      <c r="N101" s="61">
        <v>44403</v>
      </c>
      <c r="O101" s="61">
        <v>53004</v>
      </c>
      <c r="P101" s="61">
        <v>55359</v>
      </c>
      <c r="Q101" s="61">
        <v>51709</v>
      </c>
      <c r="R101" s="61">
        <v>51955</v>
      </c>
      <c r="S101" s="65">
        <v>44844</v>
      </c>
      <c r="T101" s="65">
        <v>46937</v>
      </c>
      <c r="U101" s="65">
        <v>49549</v>
      </c>
      <c r="V101" s="65">
        <v>56702</v>
      </c>
      <c r="W101" s="65">
        <v>73496</v>
      </c>
      <c r="X101" s="65">
        <v>95947</v>
      </c>
    </row>
    <row r="102" spans="1:24" s="112" customFormat="1" ht="18" x14ac:dyDescent="0.45">
      <c r="A102" s="57" t="s">
        <v>122</v>
      </c>
      <c r="B102" s="61">
        <v>5948</v>
      </c>
      <c r="C102" s="61">
        <v>12974</v>
      </c>
      <c r="D102" s="61">
        <v>11715</v>
      </c>
      <c r="E102" s="61">
        <v>13786</v>
      </c>
      <c r="F102" s="61">
        <v>18149</v>
      </c>
      <c r="G102" s="61">
        <v>20679</v>
      </c>
      <c r="H102" s="61">
        <v>35657</v>
      </c>
      <c r="I102" s="61">
        <v>53939</v>
      </c>
      <c r="J102" s="61">
        <v>64376</v>
      </c>
      <c r="K102" s="61">
        <v>63652</v>
      </c>
      <c r="L102" s="61">
        <v>64189</v>
      </c>
      <c r="M102" s="61">
        <v>67584</v>
      </c>
      <c r="N102" s="61">
        <v>70488</v>
      </c>
      <c r="O102" s="61">
        <v>73893</v>
      </c>
      <c r="P102" s="61">
        <v>78204</v>
      </c>
      <c r="Q102" s="61">
        <v>80211</v>
      </c>
      <c r="R102" s="61">
        <v>97665</v>
      </c>
      <c r="S102" s="65">
        <v>96164</v>
      </c>
      <c r="T102" s="65">
        <v>108795</v>
      </c>
      <c r="U102" s="65">
        <v>109880</v>
      </c>
      <c r="V102" s="65">
        <v>127998</v>
      </c>
      <c r="W102" s="65">
        <v>132376</v>
      </c>
      <c r="X102" s="65">
        <v>134968</v>
      </c>
    </row>
    <row r="103" spans="1:24" s="112" customFormat="1" ht="27" x14ac:dyDescent="0.45">
      <c r="A103" s="57" t="s">
        <v>123</v>
      </c>
      <c r="B103" s="61" t="s">
        <v>64</v>
      </c>
      <c r="C103" s="61" t="s">
        <v>64</v>
      </c>
      <c r="D103" s="61" t="s">
        <v>64</v>
      </c>
      <c r="E103" s="61">
        <v>6925</v>
      </c>
      <c r="F103" s="61">
        <v>10173</v>
      </c>
      <c r="G103" s="61">
        <v>12376</v>
      </c>
      <c r="H103" s="61">
        <v>14745</v>
      </c>
      <c r="I103" s="61">
        <v>20931</v>
      </c>
      <c r="J103" s="61">
        <v>28449</v>
      </c>
      <c r="K103" s="61">
        <v>26998</v>
      </c>
      <c r="L103" s="61">
        <v>27878</v>
      </c>
      <c r="M103" s="61">
        <v>33651</v>
      </c>
      <c r="N103" s="61">
        <v>38917</v>
      </c>
      <c r="O103" s="61">
        <v>41377</v>
      </c>
      <c r="P103" s="61">
        <v>45291</v>
      </c>
      <c r="Q103" s="61">
        <v>42656</v>
      </c>
      <c r="R103" s="61">
        <v>39006</v>
      </c>
      <c r="S103" s="65">
        <v>37143</v>
      </c>
      <c r="T103" s="65">
        <v>38436</v>
      </c>
      <c r="U103" s="65">
        <v>37909</v>
      </c>
      <c r="V103" s="65">
        <v>41294</v>
      </c>
      <c r="W103" s="65">
        <v>53268</v>
      </c>
      <c r="X103" s="65">
        <v>62468</v>
      </c>
    </row>
    <row r="104" spans="1:24" s="112" customFormat="1" ht="27" x14ac:dyDescent="0.45">
      <c r="A104" s="57" t="s">
        <v>124</v>
      </c>
      <c r="B104" s="61" t="s">
        <v>64</v>
      </c>
      <c r="C104" s="61" t="s">
        <v>64</v>
      </c>
      <c r="D104" s="61" t="s">
        <v>64</v>
      </c>
      <c r="E104" s="61" t="s">
        <v>64</v>
      </c>
      <c r="F104" s="61" t="s">
        <v>64</v>
      </c>
      <c r="G104" s="61" t="s">
        <v>64</v>
      </c>
      <c r="H104" s="61" t="s">
        <v>64</v>
      </c>
      <c r="I104" s="61" t="s">
        <v>64</v>
      </c>
      <c r="J104" s="61" t="s">
        <v>64</v>
      </c>
      <c r="K104" s="61" t="s">
        <v>64</v>
      </c>
      <c r="L104" s="61" t="s">
        <v>64</v>
      </c>
      <c r="M104" s="61" t="s">
        <v>64</v>
      </c>
      <c r="N104" s="61" t="s">
        <v>64</v>
      </c>
      <c r="O104" s="61" t="s">
        <v>127</v>
      </c>
      <c r="P104" s="61" t="s">
        <v>64</v>
      </c>
      <c r="Q104" s="61" t="s">
        <v>64</v>
      </c>
      <c r="R104" s="61" t="s">
        <v>64</v>
      </c>
      <c r="S104" s="65" t="s">
        <v>64</v>
      </c>
      <c r="T104" s="65" t="s">
        <v>64</v>
      </c>
      <c r="U104" s="65" t="s">
        <v>64</v>
      </c>
      <c r="V104" s="65" t="s">
        <v>64</v>
      </c>
      <c r="W104" s="65" t="s">
        <v>64</v>
      </c>
      <c r="X104" s="65" t="s">
        <v>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4"/>
  <sheetViews>
    <sheetView workbookViewId="0">
      <selection activeCell="A5" sqref="A5"/>
    </sheetView>
  </sheetViews>
  <sheetFormatPr defaultRowHeight="14.25" x14ac:dyDescent="0.45"/>
  <cols>
    <col min="1" max="1" width="24.9296875" customWidth="1"/>
  </cols>
  <sheetData>
    <row r="1" spans="1:24" x14ac:dyDescent="0.45">
      <c r="A1" s="92" t="s">
        <v>35</v>
      </c>
      <c r="B1" s="92"/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</row>
    <row r="2" spans="1:24" ht="14.25" customHeight="1" x14ac:dyDescent="0.45">
      <c r="A2" s="101" t="s">
        <v>36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</row>
    <row r="3" spans="1:24" x14ac:dyDescent="0.45">
      <c r="A3" s="102" t="s">
        <v>128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</row>
    <row r="4" spans="1:24" x14ac:dyDescent="0.45">
      <c r="A4" s="19" t="s">
        <v>129</v>
      </c>
      <c r="B4" s="19"/>
      <c r="C4" s="1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8"/>
      <c r="V4" s="7"/>
      <c r="W4" s="7"/>
      <c r="X4" s="7"/>
    </row>
    <row r="5" spans="1:24" ht="14.65" thickBot="1" x14ac:dyDescent="0.5">
      <c r="A5" s="20" t="s">
        <v>130</v>
      </c>
      <c r="B5" s="20"/>
      <c r="C5" s="20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8"/>
      <c r="V5" s="7"/>
      <c r="W5" s="7"/>
      <c r="X5" s="7"/>
    </row>
    <row r="6" spans="1:24" s="112" customFormat="1" ht="14.65" thickBot="1" x14ac:dyDescent="0.5">
      <c r="A6" s="82"/>
      <c r="B6" s="11">
        <v>2000</v>
      </c>
      <c r="C6" s="11">
        <v>2001</v>
      </c>
      <c r="D6" s="11">
        <v>2002</v>
      </c>
      <c r="E6" s="11">
        <v>2003</v>
      </c>
      <c r="F6" s="11">
        <v>2004</v>
      </c>
      <c r="G6" s="11">
        <v>2005</v>
      </c>
      <c r="H6" s="11">
        <v>2006</v>
      </c>
      <c r="I6" s="11">
        <v>2007</v>
      </c>
      <c r="J6" s="11">
        <v>2008</v>
      </c>
      <c r="K6" s="11">
        <v>2009</v>
      </c>
      <c r="L6" s="11">
        <v>2010</v>
      </c>
      <c r="M6" s="11">
        <v>2011</v>
      </c>
      <c r="N6" s="11">
        <v>2012</v>
      </c>
      <c r="O6" s="11">
        <v>2013</v>
      </c>
      <c r="P6" s="11">
        <v>2014</v>
      </c>
      <c r="Q6" s="11">
        <v>2015</v>
      </c>
      <c r="R6" s="82">
        <v>2016</v>
      </c>
      <c r="S6" s="11">
        <v>2017</v>
      </c>
      <c r="T6" s="82">
        <v>2018</v>
      </c>
      <c r="U6" s="82">
        <v>2019</v>
      </c>
      <c r="V6" s="82">
        <v>2020</v>
      </c>
      <c r="W6" s="82">
        <v>2021</v>
      </c>
      <c r="X6" s="82">
        <v>2022</v>
      </c>
    </row>
    <row r="7" spans="1:24" s="112" customFormat="1" x14ac:dyDescent="0.45">
      <c r="A7" s="59" t="s">
        <v>40</v>
      </c>
      <c r="B7" s="21">
        <v>140.5</v>
      </c>
      <c r="C7" s="21">
        <v>115.2</v>
      </c>
      <c r="D7" s="21">
        <v>114.7</v>
      </c>
      <c r="E7" s="21">
        <v>110.6</v>
      </c>
      <c r="F7" s="21">
        <v>118.6</v>
      </c>
      <c r="G7" s="21">
        <v>115.8</v>
      </c>
      <c r="H7" s="21">
        <v>114.9</v>
      </c>
      <c r="I7" s="21">
        <v>121.2</v>
      </c>
      <c r="J7" s="21">
        <v>118.6</v>
      </c>
      <c r="K7" s="21">
        <v>97.6</v>
      </c>
      <c r="L7" s="21">
        <v>109.6</v>
      </c>
      <c r="M7" s="21">
        <v>109.3</v>
      </c>
      <c r="N7" s="21">
        <v>108.3</v>
      </c>
      <c r="O7" s="21">
        <v>104.3</v>
      </c>
      <c r="P7" s="21">
        <v>104.6</v>
      </c>
      <c r="Q7" s="21">
        <v>104.1</v>
      </c>
      <c r="R7" s="21">
        <v>106.6</v>
      </c>
      <c r="S7" s="21">
        <v>104.9</v>
      </c>
      <c r="T7" s="85">
        <v>106.5</v>
      </c>
      <c r="U7" s="85">
        <v>105</v>
      </c>
      <c r="V7" s="85">
        <v>102.9</v>
      </c>
      <c r="W7" s="85">
        <v>111.3</v>
      </c>
      <c r="X7" s="85">
        <v>108.1</v>
      </c>
    </row>
    <row r="8" spans="1:24" s="112" customFormat="1" x14ac:dyDescent="0.45">
      <c r="A8" s="37" t="s">
        <v>131</v>
      </c>
      <c r="B8" s="85">
        <v>133.5</v>
      </c>
      <c r="C8" s="85">
        <v>117.9</v>
      </c>
      <c r="D8" s="85">
        <v>115.8</v>
      </c>
      <c r="E8" s="85">
        <v>116.5</v>
      </c>
      <c r="F8" s="85">
        <v>118.5</v>
      </c>
      <c r="G8" s="85">
        <v>117.1</v>
      </c>
      <c r="H8" s="85">
        <v>115.7</v>
      </c>
      <c r="I8" s="85">
        <v>123.7</v>
      </c>
      <c r="J8" s="85">
        <v>118.3</v>
      </c>
      <c r="K8" s="85">
        <v>96</v>
      </c>
      <c r="L8" s="85">
        <v>109.2</v>
      </c>
      <c r="M8" s="85">
        <v>110.2</v>
      </c>
      <c r="N8" s="85">
        <v>109.5</v>
      </c>
      <c r="O8" s="85">
        <v>105.4</v>
      </c>
      <c r="P8" s="85">
        <v>102.3</v>
      </c>
      <c r="Q8" s="85">
        <v>102.7</v>
      </c>
      <c r="R8" s="85">
        <v>105.5</v>
      </c>
      <c r="S8" s="85">
        <v>106.5</v>
      </c>
      <c r="T8" s="85">
        <v>107.3</v>
      </c>
      <c r="U8" s="85">
        <v>105.1</v>
      </c>
      <c r="V8" s="85">
        <v>101.1</v>
      </c>
      <c r="W8" s="85">
        <v>110.7</v>
      </c>
      <c r="X8" s="85">
        <v>108.3</v>
      </c>
    </row>
    <row r="9" spans="1:24" s="112" customFormat="1" x14ac:dyDescent="0.45">
      <c r="A9" s="57" t="s">
        <v>41</v>
      </c>
      <c r="B9" s="88">
        <v>121.5</v>
      </c>
      <c r="C9" s="88">
        <v>110</v>
      </c>
      <c r="D9" s="88">
        <v>116.4</v>
      </c>
      <c r="E9" s="88">
        <v>111.9</v>
      </c>
      <c r="F9" s="88">
        <v>125.2</v>
      </c>
      <c r="G9" s="88">
        <v>117.3</v>
      </c>
      <c r="H9" s="88">
        <v>110.8</v>
      </c>
      <c r="I9" s="88">
        <v>120.5</v>
      </c>
      <c r="J9" s="88">
        <v>112.2</v>
      </c>
      <c r="K9" s="88">
        <v>90.2</v>
      </c>
      <c r="L9" s="88">
        <v>113.2</v>
      </c>
      <c r="M9" s="88">
        <v>112.9</v>
      </c>
      <c r="N9" s="88">
        <v>106.9</v>
      </c>
      <c r="O9" s="88">
        <v>104.5</v>
      </c>
      <c r="P9" s="88">
        <v>103.2</v>
      </c>
      <c r="Q9" s="88">
        <v>98.6</v>
      </c>
      <c r="R9" s="88">
        <v>104</v>
      </c>
      <c r="S9" s="88">
        <v>105.7</v>
      </c>
      <c r="T9" s="88">
        <v>111.8</v>
      </c>
      <c r="U9" s="88">
        <v>104</v>
      </c>
      <c r="V9" s="88">
        <v>104.3</v>
      </c>
      <c r="W9" s="88">
        <v>112</v>
      </c>
      <c r="X9" s="88">
        <v>107.1</v>
      </c>
    </row>
    <row r="10" spans="1:24" s="112" customFormat="1" x14ac:dyDescent="0.45">
      <c r="A10" s="57" t="s">
        <v>42</v>
      </c>
      <c r="B10" s="88">
        <v>150.6</v>
      </c>
      <c r="C10" s="88">
        <v>105.3</v>
      </c>
      <c r="D10" s="88">
        <v>108</v>
      </c>
      <c r="E10" s="88">
        <v>116</v>
      </c>
      <c r="F10" s="88">
        <v>123.3</v>
      </c>
      <c r="G10" s="88">
        <v>133.4</v>
      </c>
      <c r="H10" s="88">
        <v>109.4</v>
      </c>
      <c r="I10" s="88">
        <v>129.1</v>
      </c>
      <c r="J10" s="88">
        <v>117.8</v>
      </c>
      <c r="K10" s="88">
        <v>95.5</v>
      </c>
      <c r="L10" s="88">
        <v>106.6</v>
      </c>
      <c r="M10" s="88">
        <v>89.1</v>
      </c>
      <c r="N10" s="88">
        <v>130.1</v>
      </c>
      <c r="O10" s="88">
        <v>113.9</v>
      </c>
      <c r="P10" s="88">
        <v>95.6</v>
      </c>
      <c r="Q10" s="88">
        <v>101.1</v>
      </c>
      <c r="R10" s="88">
        <v>110.6</v>
      </c>
      <c r="S10" s="88">
        <v>103.7</v>
      </c>
      <c r="T10" s="88">
        <v>107.5</v>
      </c>
      <c r="U10" s="88">
        <v>106.1</v>
      </c>
      <c r="V10" s="88">
        <v>102.5</v>
      </c>
      <c r="W10" s="88">
        <v>109.8</v>
      </c>
      <c r="X10" s="88">
        <v>109.2</v>
      </c>
    </row>
    <row r="11" spans="1:24" s="112" customFormat="1" x14ac:dyDescent="0.45">
      <c r="A11" s="57" t="s">
        <v>43</v>
      </c>
      <c r="B11" s="88">
        <v>133</v>
      </c>
      <c r="C11" s="88">
        <v>113.8</v>
      </c>
      <c r="D11" s="88">
        <v>119.9</v>
      </c>
      <c r="E11" s="88">
        <v>119.5</v>
      </c>
      <c r="F11" s="88">
        <v>125.9</v>
      </c>
      <c r="G11" s="88">
        <v>107.8</v>
      </c>
      <c r="H11" s="88">
        <v>123.9</v>
      </c>
      <c r="I11" s="88">
        <v>129.1</v>
      </c>
      <c r="J11" s="88">
        <v>116.2</v>
      </c>
      <c r="K11" s="88">
        <v>92.1</v>
      </c>
      <c r="L11" s="88">
        <v>110.3</v>
      </c>
      <c r="M11" s="88">
        <v>107.5</v>
      </c>
      <c r="N11" s="88">
        <v>114.5</v>
      </c>
      <c r="O11" s="88">
        <v>106.3</v>
      </c>
      <c r="P11" s="88">
        <v>94</v>
      </c>
      <c r="Q11" s="88">
        <v>104</v>
      </c>
      <c r="R11" s="88">
        <v>112.1</v>
      </c>
      <c r="S11" s="88">
        <v>105.2</v>
      </c>
      <c r="T11" s="88">
        <v>118.5</v>
      </c>
      <c r="U11" s="88">
        <v>97.9</v>
      </c>
      <c r="V11" s="88">
        <v>92.2</v>
      </c>
      <c r="W11" s="88">
        <v>117.1</v>
      </c>
      <c r="X11" s="88">
        <v>107.8</v>
      </c>
    </row>
    <row r="12" spans="1:24" s="112" customFormat="1" x14ac:dyDescent="0.45">
      <c r="A12" s="57" t="s">
        <v>44</v>
      </c>
      <c r="B12" s="88">
        <v>131.69999999999999</v>
      </c>
      <c r="C12" s="88">
        <v>106.8</v>
      </c>
      <c r="D12" s="88">
        <v>113</v>
      </c>
      <c r="E12" s="88">
        <v>123.4</v>
      </c>
      <c r="F12" s="88">
        <v>112.4</v>
      </c>
      <c r="G12" s="88">
        <v>123.1</v>
      </c>
      <c r="H12" s="88">
        <v>116.9</v>
      </c>
      <c r="I12" s="88">
        <v>134.9</v>
      </c>
      <c r="J12" s="88">
        <v>114</v>
      </c>
      <c r="K12" s="88">
        <v>91.4</v>
      </c>
      <c r="L12" s="88">
        <v>110.8</v>
      </c>
      <c r="M12" s="88">
        <v>111.1</v>
      </c>
      <c r="N12" s="88">
        <v>104.9</v>
      </c>
      <c r="O12" s="88">
        <v>105.2</v>
      </c>
      <c r="P12" s="88">
        <v>107.4</v>
      </c>
      <c r="Q12" s="88">
        <v>100.5</v>
      </c>
      <c r="R12" s="88">
        <v>96.9</v>
      </c>
      <c r="S12" s="88">
        <v>126.9</v>
      </c>
      <c r="T12" s="88">
        <v>103.2</v>
      </c>
      <c r="U12" s="88">
        <v>101.4</v>
      </c>
      <c r="V12" s="88">
        <v>100.2</v>
      </c>
      <c r="W12" s="88">
        <v>112.8</v>
      </c>
      <c r="X12" s="88">
        <v>105.7</v>
      </c>
    </row>
    <row r="13" spans="1:24" s="112" customFormat="1" x14ac:dyDescent="0.45">
      <c r="A13" s="57" t="s">
        <v>45</v>
      </c>
      <c r="B13" s="88">
        <v>135.9</v>
      </c>
      <c r="C13" s="88">
        <v>112.1</v>
      </c>
      <c r="D13" s="88">
        <v>115.1</v>
      </c>
      <c r="E13" s="88">
        <v>118.9</v>
      </c>
      <c r="F13" s="88">
        <v>123.8</v>
      </c>
      <c r="G13" s="88">
        <v>129.9</v>
      </c>
      <c r="H13" s="88">
        <v>118.1</v>
      </c>
      <c r="I13" s="88">
        <v>118.7</v>
      </c>
      <c r="J13" s="88">
        <v>110.7</v>
      </c>
      <c r="K13" s="88">
        <v>91.2</v>
      </c>
      <c r="L13" s="88">
        <v>126.7</v>
      </c>
      <c r="M13" s="88">
        <v>109.9</v>
      </c>
      <c r="N13" s="88">
        <v>96.5</v>
      </c>
      <c r="O13" s="88">
        <v>109.2</v>
      </c>
      <c r="P13" s="88">
        <v>112.4</v>
      </c>
      <c r="Q13" s="88">
        <v>100.3</v>
      </c>
      <c r="R13" s="88">
        <v>102</v>
      </c>
      <c r="S13" s="88">
        <v>116</v>
      </c>
      <c r="T13" s="88">
        <v>100.4</v>
      </c>
      <c r="U13" s="88">
        <v>100.3</v>
      </c>
      <c r="V13" s="88">
        <v>99.3</v>
      </c>
      <c r="W13" s="88">
        <v>110.7</v>
      </c>
      <c r="X13" s="88">
        <v>111.9</v>
      </c>
    </row>
    <row r="14" spans="1:24" s="112" customFormat="1" x14ac:dyDescent="0.45">
      <c r="A14" s="57" t="s">
        <v>46</v>
      </c>
      <c r="B14" s="88">
        <v>141.9</v>
      </c>
      <c r="C14" s="88">
        <v>111.6</v>
      </c>
      <c r="D14" s="88">
        <v>120</v>
      </c>
      <c r="E14" s="88">
        <v>127.6</v>
      </c>
      <c r="F14" s="88">
        <v>125.1</v>
      </c>
      <c r="G14" s="88">
        <v>115</v>
      </c>
      <c r="H14" s="88">
        <v>115</v>
      </c>
      <c r="I14" s="88">
        <v>126.9</v>
      </c>
      <c r="J14" s="88">
        <v>119.8</v>
      </c>
      <c r="K14" s="88">
        <v>102.1</v>
      </c>
      <c r="L14" s="88">
        <v>107.3</v>
      </c>
      <c r="M14" s="88">
        <v>109</v>
      </c>
      <c r="N14" s="88">
        <v>108.3</v>
      </c>
      <c r="O14" s="88">
        <v>95.3</v>
      </c>
      <c r="P14" s="88">
        <v>106.5</v>
      </c>
      <c r="Q14" s="88">
        <v>101.4</v>
      </c>
      <c r="R14" s="88">
        <v>101.5</v>
      </c>
      <c r="S14" s="88">
        <v>118.3</v>
      </c>
      <c r="T14" s="88">
        <v>116.4</v>
      </c>
      <c r="U14" s="88">
        <v>107.3</v>
      </c>
      <c r="V14" s="88">
        <v>100.6</v>
      </c>
      <c r="W14" s="88">
        <v>102.8</v>
      </c>
      <c r="X14" s="88">
        <v>107.3</v>
      </c>
    </row>
    <row r="15" spans="1:24" s="112" customFormat="1" x14ac:dyDescent="0.45">
      <c r="A15" s="57" t="s">
        <v>47</v>
      </c>
      <c r="B15" s="88">
        <v>123</v>
      </c>
      <c r="C15" s="88">
        <v>136.1</v>
      </c>
      <c r="D15" s="88">
        <v>123.9</v>
      </c>
      <c r="E15" s="88">
        <v>112.6</v>
      </c>
      <c r="F15" s="88">
        <v>104.2</v>
      </c>
      <c r="G15" s="88">
        <v>104.8</v>
      </c>
      <c r="H15" s="88">
        <v>113.6</v>
      </c>
      <c r="I15" s="88">
        <v>124</v>
      </c>
      <c r="J15" s="88">
        <v>117</v>
      </c>
      <c r="K15" s="88">
        <v>88.5</v>
      </c>
      <c r="L15" s="88">
        <v>110.7</v>
      </c>
      <c r="M15" s="88">
        <v>103.5</v>
      </c>
      <c r="N15" s="88">
        <v>105.7</v>
      </c>
      <c r="O15" s="88">
        <v>104.9</v>
      </c>
      <c r="P15" s="88">
        <v>106.7</v>
      </c>
      <c r="Q15" s="88">
        <v>101.9</v>
      </c>
      <c r="R15" s="88">
        <v>104</v>
      </c>
      <c r="S15" s="88">
        <v>95.2</v>
      </c>
      <c r="T15" s="88">
        <v>113.4</v>
      </c>
      <c r="U15" s="88">
        <v>105.1</v>
      </c>
      <c r="V15" s="88">
        <v>99.1</v>
      </c>
      <c r="W15" s="88">
        <v>110.9</v>
      </c>
      <c r="X15" s="88">
        <v>112.3</v>
      </c>
    </row>
    <row r="16" spans="1:24" s="112" customFormat="1" x14ac:dyDescent="0.45">
      <c r="A16" s="57" t="s">
        <v>48</v>
      </c>
      <c r="B16" s="88">
        <v>137.19999999999999</v>
      </c>
      <c r="C16" s="88">
        <v>119.4</v>
      </c>
      <c r="D16" s="88">
        <v>108.6</v>
      </c>
      <c r="E16" s="88">
        <v>116.8</v>
      </c>
      <c r="F16" s="88">
        <v>115</v>
      </c>
      <c r="G16" s="88">
        <v>123.5</v>
      </c>
      <c r="H16" s="88">
        <v>125.9</v>
      </c>
      <c r="I16" s="88">
        <v>134.30000000000001</v>
      </c>
      <c r="J16" s="88">
        <v>119</v>
      </c>
      <c r="K16" s="88">
        <v>90.9</v>
      </c>
      <c r="L16" s="88">
        <v>104.7</v>
      </c>
      <c r="M16" s="88">
        <v>116.4</v>
      </c>
      <c r="N16" s="88">
        <v>110.1</v>
      </c>
      <c r="O16" s="88">
        <v>106.3</v>
      </c>
      <c r="P16" s="88">
        <v>102.8</v>
      </c>
      <c r="Q16" s="88">
        <v>105.4</v>
      </c>
      <c r="R16" s="88">
        <v>105.9</v>
      </c>
      <c r="S16" s="88">
        <v>103.7</v>
      </c>
      <c r="T16" s="88">
        <v>103.9</v>
      </c>
      <c r="U16" s="88">
        <v>107.4</v>
      </c>
      <c r="V16" s="88">
        <v>107.2</v>
      </c>
      <c r="W16" s="88">
        <v>114.8</v>
      </c>
      <c r="X16" s="88">
        <v>112.7</v>
      </c>
    </row>
    <row r="17" spans="1:24" s="112" customFormat="1" x14ac:dyDescent="0.45">
      <c r="A17" s="57" t="s">
        <v>49</v>
      </c>
      <c r="B17" s="88">
        <v>137.80000000000001</v>
      </c>
      <c r="C17" s="88">
        <v>118.1</v>
      </c>
      <c r="D17" s="88">
        <v>112.9</v>
      </c>
      <c r="E17" s="88">
        <v>120.1</v>
      </c>
      <c r="F17" s="88">
        <v>119.7</v>
      </c>
      <c r="G17" s="88">
        <v>120.6</v>
      </c>
      <c r="H17" s="88">
        <v>113</v>
      </c>
      <c r="I17" s="88">
        <v>119.2</v>
      </c>
      <c r="J17" s="88">
        <v>115.7</v>
      </c>
      <c r="K17" s="88">
        <v>93.7</v>
      </c>
      <c r="L17" s="88">
        <v>106.9</v>
      </c>
      <c r="M17" s="88">
        <v>109.8</v>
      </c>
      <c r="N17" s="88">
        <v>105.6</v>
      </c>
      <c r="O17" s="88">
        <v>102.2</v>
      </c>
      <c r="P17" s="88">
        <v>106.7</v>
      </c>
      <c r="Q17" s="88">
        <v>101.1</v>
      </c>
      <c r="R17" s="88">
        <v>103.5</v>
      </c>
      <c r="S17" s="88">
        <v>108.6</v>
      </c>
      <c r="T17" s="88">
        <v>107.4</v>
      </c>
      <c r="U17" s="88">
        <v>108.6</v>
      </c>
      <c r="V17" s="88">
        <v>100.2</v>
      </c>
      <c r="W17" s="88">
        <v>109.2</v>
      </c>
      <c r="X17" s="88">
        <v>107.4</v>
      </c>
    </row>
    <row r="18" spans="1:24" s="112" customFormat="1" x14ac:dyDescent="0.45">
      <c r="A18" s="57" t="s">
        <v>50</v>
      </c>
      <c r="B18" s="88">
        <v>131.6</v>
      </c>
      <c r="C18" s="88">
        <v>136.1</v>
      </c>
      <c r="D18" s="88">
        <v>111.8</v>
      </c>
      <c r="E18" s="88">
        <v>104.9</v>
      </c>
      <c r="F18" s="88">
        <v>115.6</v>
      </c>
      <c r="G18" s="88">
        <v>127.5</v>
      </c>
      <c r="H18" s="88">
        <v>117.6</v>
      </c>
      <c r="I18" s="88">
        <v>121.4</v>
      </c>
      <c r="J18" s="88">
        <v>120</v>
      </c>
      <c r="K18" s="88">
        <v>98.2</v>
      </c>
      <c r="L18" s="88">
        <v>109.4</v>
      </c>
      <c r="M18" s="88">
        <v>113.2</v>
      </c>
      <c r="N18" s="88">
        <v>110.7</v>
      </c>
      <c r="O18" s="88">
        <v>107.8</v>
      </c>
      <c r="P18" s="88">
        <v>101.9</v>
      </c>
      <c r="Q18" s="88">
        <v>103.9</v>
      </c>
      <c r="R18" s="88">
        <v>106.5</v>
      </c>
      <c r="S18" s="88">
        <v>106.8</v>
      </c>
      <c r="T18" s="88">
        <v>107.3</v>
      </c>
      <c r="U18" s="88">
        <v>107.6</v>
      </c>
      <c r="V18" s="88">
        <v>100.9</v>
      </c>
      <c r="W18" s="88">
        <v>107.4</v>
      </c>
      <c r="X18" s="88">
        <v>111.6</v>
      </c>
    </row>
    <row r="19" spans="1:24" s="112" customFormat="1" x14ac:dyDescent="0.45">
      <c r="A19" s="57" t="s">
        <v>51</v>
      </c>
      <c r="B19" s="88">
        <v>131.4</v>
      </c>
      <c r="C19" s="88">
        <v>114.3</v>
      </c>
      <c r="D19" s="88">
        <v>117.1</v>
      </c>
      <c r="E19" s="88">
        <v>116.6</v>
      </c>
      <c r="F19" s="88">
        <v>119.2</v>
      </c>
      <c r="G19" s="88">
        <v>111.1</v>
      </c>
      <c r="H19" s="88">
        <v>117.7</v>
      </c>
      <c r="I19" s="88">
        <v>127.1</v>
      </c>
      <c r="J19" s="88">
        <v>118.1</v>
      </c>
      <c r="K19" s="88">
        <v>88.6</v>
      </c>
      <c r="L19" s="88">
        <v>116.7</v>
      </c>
      <c r="M19" s="88">
        <v>107.8</v>
      </c>
      <c r="N19" s="88">
        <v>109.3</v>
      </c>
      <c r="O19" s="88">
        <v>107.9</v>
      </c>
      <c r="P19" s="88">
        <v>100.5</v>
      </c>
      <c r="Q19" s="88">
        <v>102.5</v>
      </c>
      <c r="R19" s="88">
        <v>106.9</v>
      </c>
      <c r="S19" s="88">
        <v>101.2</v>
      </c>
      <c r="T19" s="88">
        <v>104.6</v>
      </c>
      <c r="U19" s="88">
        <v>108.1</v>
      </c>
      <c r="V19" s="88">
        <v>104.6</v>
      </c>
      <c r="W19" s="88">
        <v>112.1</v>
      </c>
      <c r="X19" s="88">
        <v>109</v>
      </c>
    </row>
    <row r="20" spans="1:24" s="112" customFormat="1" x14ac:dyDescent="0.45">
      <c r="A20" s="57" t="s">
        <v>52</v>
      </c>
      <c r="B20" s="88">
        <v>137.9</v>
      </c>
      <c r="C20" s="88">
        <v>97.7</v>
      </c>
      <c r="D20" s="88">
        <v>115.9</v>
      </c>
      <c r="E20" s="88">
        <v>115.8</v>
      </c>
      <c r="F20" s="88">
        <v>120.6</v>
      </c>
      <c r="G20" s="88">
        <v>109.8</v>
      </c>
      <c r="H20" s="88">
        <v>108.3</v>
      </c>
      <c r="I20" s="88">
        <v>129.69999999999999</v>
      </c>
      <c r="J20" s="88">
        <v>112.1</v>
      </c>
      <c r="K20" s="88">
        <v>101.7</v>
      </c>
      <c r="L20" s="88">
        <v>110.1</v>
      </c>
      <c r="M20" s="88">
        <v>100.5</v>
      </c>
      <c r="N20" s="88">
        <v>102.6</v>
      </c>
      <c r="O20" s="88">
        <v>106.2</v>
      </c>
      <c r="P20" s="88">
        <v>100.1</v>
      </c>
      <c r="Q20" s="88">
        <v>110.1</v>
      </c>
      <c r="R20" s="88">
        <v>104.1</v>
      </c>
      <c r="S20" s="88">
        <v>105.3</v>
      </c>
      <c r="T20" s="88">
        <v>109.8</v>
      </c>
      <c r="U20" s="88">
        <v>106.4</v>
      </c>
      <c r="V20" s="88">
        <v>100.2</v>
      </c>
      <c r="W20" s="88">
        <v>113.7</v>
      </c>
      <c r="X20" s="88">
        <v>104.6</v>
      </c>
    </row>
    <row r="21" spans="1:24" s="112" customFormat="1" x14ac:dyDescent="0.45">
      <c r="A21" s="57" t="s">
        <v>53</v>
      </c>
      <c r="B21" s="88">
        <v>135.6</v>
      </c>
      <c r="C21" s="88">
        <v>127.7</v>
      </c>
      <c r="D21" s="88">
        <v>119.2</v>
      </c>
      <c r="E21" s="88">
        <v>125.4</v>
      </c>
      <c r="F21" s="88">
        <v>119.5</v>
      </c>
      <c r="G21" s="88">
        <v>124.4</v>
      </c>
      <c r="H21" s="88">
        <v>113.3</v>
      </c>
      <c r="I21" s="88">
        <v>120.6</v>
      </c>
      <c r="J21" s="88">
        <v>117.3</v>
      </c>
      <c r="K21" s="88">
        <v>102.9</v>
      </c>
      <c r="L21" s="88">
        <v>121.2</v>
      </c>
      <c r="M21" s="88">
        <v>125.9</v>
      </c>
      <c r="N21" s="88">
        <v>121.9</v>
      </c>
      <c r="O21" s="88">
        <v>103.3</v>
      </c>
      <c r="P21" s="88">
        <v>92.5</v>
      </c>
      <c r="Q21" s="88">
        <v>101.9</v>
      </c>
      <c r="R21" s="88">
        <v>105.4</v>
      </c>
      <c r="S21" s="88">
        <v>103.3</v>
      </c>
      <c r="T21" s="88">
        <v>110.2</v>
      </c>
      <c r="U21" s="88">
        <v>107.3</v>
      </c>
      <c r="V21" s="88">
        <v>101.3</v>
      </c>
      <c r="W21" s="88">
        <v>108</v>
      </c>
      <c r="X21" s="88">
        <v>108.6</v>
      </c>
    </row>
    <row r="22" spans="1:24" s="112" customFormat="1" x14ac:dyDescent="0.45">
      <c r="A22" s="57" t="s">
        <v>54</v>
      </c>
      <c r="B22" s="88">
        <v>116.6</v>
      </c>
      <c r="C22" s="88">
        <v>112.8</v>
      </c>
      <c r="D22" s="88">
        <v>114.3</v>
      </c>
      <c r="E22" s="88">
        <v>118.8</v>
      </c>
      <c r="F22" s="88">
        <v>109.4</v>
      </c>
      <c r="G22" s="88">
        <v>111.6</v>
      </c>
      <c r="H22" s="88">
        <v>112.6</v>
      </c>
      <c r="I22" s="88">
        <v>112.9</v>
      </c>
      <c r="J22" s="88">
        <v>117.4</v>
      </c>
      <c r="K22" s="88">
        <v>95.4</v>
      </c>
      <c r="L22" s="88">
        <v>103.6</v>
      </c>
      <c r="M22" s="88">
        <v>105.6</v>
      </c>
      <c r="N22" s="88">
        <v>103.8</v>
      </c>
      <c r="O22" s="88">
        <v>105.1</v>
      </c>
      <c r="P22" s="88">
        <v>108.2</v>
      </c>
      <c r="Q22" s="88">
        <v>102.7</v>
      </c>
      <c r="R22" s="88">
        <v>102.1</v>
      </c>
      <c r="S22" s="88">
        <v>109</v>
      </c>
      <c r="T22" s="88">
        <v>105.7</v>
      </c>
      <c r="U22" s="88">
        <v>107.7</v>
      </c>
      <c r="V22" s="88">
        <v>105.5</v>
      </c>
      <c r="W22" s="88">
        <v>107.7</v>
      </c>
      <c r="X22" s="88">
        <v>106.5</v>
      </c>
    </row>
    <row r="23" spans="1:24" s="112" customFormat="1" x14ac:dyDescent="0.45">
      <c r="A23" s="57" t="s">
        <v>55</v>
      </c>
      <c r="B23" s="88">
        <v>131.30000000000001</v>
      </c>
      <c r="C23" s="88">
        <v>131.1</v>
      </c>
      <c r="D23" s="88">
        <v>114.6</v>
      </c>
      <c r="E23" s="88">
        <v>119.8</v>
      </c>
      <c r="F23" s="88">
        <v>112</v>
      </c>
      <c r="G23" s="88">
        <v>115.5</v>
      </c>
      <c r="H23" s="88">
        <v>111.6</v>
      </c>
      <c r="I23" s="88">
        <v>119.2</v>
      </c>
      <c r="J23" s="88">
        <v>131.5</v>
      </c>
      <c r="K23" s="88">
        <v>97.7</v>
      </c>
      <c r="L23" s="88">
        <v>105.8</v>
      </c>
      <c r="M23" s="88">
        <v>107.7</v>
      </c>
      <c r="N23" s="88">
        <v>109.1</v>
      </c>
      <c r="O23" s="88">
        <v>105.4</v>
      </c>
      <c r="P23" s="88">
        <v>101.6</v>
      </c>
      <c r="Q23" s="88">
        <v>101.7</v>
      </c>
      <c r="R23" s="88">
        <v>108</v>
      </c>
      <c r="S23" s="88">
        <v>103.6</v>
      </c>
      <c r="T23" s="88">
        <v>107.7</v>
      </c>
      <c r="U23" s="88">
        <v>107.8</v>
      </c>
      <c r="V23" s="88">
        <v>101.4</v>
      </c>
      <c r="W23" s="88">
        <v>105.6</v>
      </c>
      <c r="X23" s="88">
        <v>107.8</v>
      </c>
    </row>
    <row r="24" spans="1:24" s="112" customFormat="1" x14ac:dyDescent="0.45">
      <c r="A24" s="57" t="s">
        <v>56</v>
      </c>
      <c r="B24" s="88">
        <v>125.4</v>
      </c>
      <c r="C24" s="88">
        <v>122.5</v>
      </c>
      <c r="D24" s="88">
        <v>121.6</v>
      </c>
      <c r="E24" s="88">
        <v>122.6</v>
      </c>
      <c r="F24" s="88">
        <v>119.1</v>
      </c>
      <c r="G24" s="88">
        <v>115.7</v>
      </c>
      <c r="H24" s="88">
        <v>113.7</v>
      </c>
      <c r="I24" s="88">
        <v>115.9</v>
      </c>
      <c r="J24" s="88">
        <v>119</v>
      </c>
      <c r="K24" s="88">
        <v>98.8</v>
      </c>
      <c r="L24" s="88">
        <v>101.1</v>
      </c>
      <c r="M24" s="88">
        <v>106.1</v>
      </c>
      <c r="N24" s="88">
        <v>111.5</v>
      </c>
      <c r="O24" s="88">
        <v>109.8</v>
      </c>
      <c r="P24" s="88">
        <v>102.5</v>
      </c>
      <c r="Q24" s="88">
        <v>106.4</v>
      </c>
      <c r="R24" s="88">
        <v>102.6</v>
      </c>
      <c r="S24" s="88">
        <v>104.3</v>
      </c>
      <c r="T24" s="88">
        <v>103.2</v>
      </c>
      <c r="U24" s="88">
        <v>103.6</v>
      </c>
      <c r="V24" s="88">
        <v>101.4</v>
      </c>
      <c r="W24" s="88">
        <v>111.2</v>
      </c>
      <c r="X24" s="88">
        <v>108.6</v>
      </c>
    </row>
    <row r="25" spans="1:24" s="112" customFormat="1" x14ac:dyDescent="0.45">
      <c r="A25" s="57" t="s">
        <v>57</v>
      </c>
      <c r="B25" s="88">
        <v>147.69999999999999</v>
      </c>
      <c r="C25" s="88">
        <v>116.2</v>
      </c>
      <c r="D25" s="88">
        <v>117.3</v>
      </c>
      <c r="E25" s="88">
        <v>113.7</v>
      </c>
      <c r="F25" s="88">
        <v>125.4</v>
      </c>
      <c r="G25" s="88">
        <v>119.5</v>
      </c>
      <c r="H25" s="88">
        <v>124.5</v>
      </c>
      <c r="I25" s="88">
        <v>122.7</v>
      </c>
      <c r="J25" s="88">
        <v>117.6</v>
      </c>
      <c r="K25" s="88">
        <v>100.3</v>
      </c>
      <c r="L25" s="88">
        <v>104.5</v>
      </c>
      <c r="M25" s="88">
        <v>110.4</v>
      </c>
      <c r="N25" s="88">
        <v>107.7</v>
      </c>
      <c r="O25" s="88">
        <v>109.1</v>
      </c>
      <c r="P25" s="88">
        <v>103.9</v>
      </c>
      <c r="Q25" s="88">
        <v>102.1</v>
      </c>
      <c r="R25" s="88">
        <v>117.9</v>
      </c>
      <c r="S25" s="88">
        <v>98.5</v>
      </c>
      <c r="T25" s="88">
        <v>104.8</v>
      </c>
      <c r="U25" s="88">
        <v>98.9</v>
      </c>
      <c r="V25" s="88">
        <v>101.3</v>
      </c>
      <c r="W25" s="88">
        <v>111.5</v>
      </c>
      <c r="X25" s="88">
        <v>103.6</v>
      </c>
    </row>
    <row r="26" spans="1:24" s="112" customFormat="1" x14ac:dyDescent="0.45">
      <c r="A26" s="57" t="s">
        <v>58</v>
      </c>
      <c r="B26" s="88">
        <v>133.19999999999999</v>
      </c>
      <c r="C26" s="88">
        <v>131.1</v>
      </c>
      <c r="D26" s="88">
        <v>113.8</v>
      </c>
      <c r="E26" s="88">
        <v>116</v>
      </c>
      <c r="F26" s="88">
        <v>120.6</v>
      </c>
      <c r="G26" s="88">
        <v>114.1</v>
      </c>
      <c r="H26" s="88">
        <v>117.4</v>
      </c>
      <c r="I26" s="88">
        <v>123.6</v>
      </c>
      <c r="J26" s="88">
        <v>125</v>
      </c>
      <c r="K26" s="88">
        <v>100</v>
      </c>
      <c r="L26" s="88">
        <v>106.3</v>
      </c>
      <c r="M26" s="88">
        <v>110.6</v>
      </c>
      <c r="N26" s="88">
        <v>111.3</v>
      </c>
      <c r="O26" s="88">
        <v>103.9</v>
      </c>
      <c r="P26" s="88">
        <v>103.3</v>
      </c>
      <c r="Q26" s="88">
        <v>103</v>
      </c>
      <c r="R26" s="88">
        <v>102.6</v>
      </c>
      <c r="S26" s="88">
        <v>103.8</v>
      </c>
      <c r="T26" s="88">
        <v>102.9</v>
      </c>
      <c r="U26" s="88">
        <v>106.6</v>
      </c>
      <c r="V26" s="88">
        <v>101.5</v>
      </c>
      <c r="W26" s="88">
        <v>114.9</v>
      </c>
      <c r="X26" s="88">
        <v>108.5</v>
      </c>
    </row>
    <row r="27" spans="1:24" s="112" customFormat="1" ht="18" x14ac:dyDescent="0.45">
      <c r="A27" s="37" t="s">
        <v>137</v>
      </c>
      <c r="B27" s="85">
        <v>136.69999999999999</v>
      </c>
      <c r="C27" s="85">
        <v>118.6</v>
      </c>
      <c r="D27" s="85">
        <v>112.7</v>
      </c>
      <c r="E27" s="85">
        <v>117.9</v>
      </c>
      <c r="F27" s="85">
        <v>120.3</v>
      </c>
      <c r="G27" s="85">
        <v>116.3</v>
      </c>
      <c r="H27" s="85">
        <v>112.3</v>
      </c>
      <c r="I27" s="85">
        <v>117.5</v>
      </c>
      <c r="J27" s="85">
        <v>116.3</v>
      </c>
      <c r="K27" s="85">
        <v>99.5</v>
      </c>
      <c r="L27" s="85">
        <v>110.3</v>
      </c>
      <c r="M27" s="85">
        <v>109.1</v>
      </c>
      <c r="N27" s="85">
        <v>107.8</v>
      </c>
      <c r="O27" s="85">
        <v>104.8</v>
      </c>
      <c r="P27" s="85">
        <v>106.2</v>
      </c>
      <c r="Q27" s="85">
        <v>107.9</v>
      </c>
      <c r="R27" s="85">
        <v>109.2</v>
      </c>
      <c r="S27" s="85">
        <v>105.9</v>
      </c>
      <c r="T27" s="85">
        <v>107.4</v>
      </c>
      <c r="U27" s="85">
        <v>103.7</v>
      </c>
      <c r="V27" s="85">
        <v>103.3</v>
      </c>
      <c r="W27" s="85">
        <v>111</v>
      </c>
      <c r="X27" s="85">
        <v>106.6</v>
      </c>
    </row>
    <row r="28" spans="1:24" s="112" customFormat="1" x14ac:dyDescent="0.45">
      <c r="A28" s="57" t="s">
        <v>59</v>
      </c>
      <c r="B28" s="88">
        <v>133.69999999999999</v>
      </c>
      <c r="C28" s="88">
        <v>104.4</v>
      </c>
      <c r="D28" s="88">
        <v>107.2</v>
      </c>
      <c r="E28" s="88">
        <v>129.80000000000001</v>
      </c>
      <c r="F28" s="88">
        <v>120.9</v>
      </c>
      <c r="G28" s="88">
        <v>109.4</v>
      </c>
      <c r="H28" s="88">
        <v>104.9</v>
      </c>
      <c r="I28" s="88">
        <v>118</v>
      </c>
      <c r="J28" s="88">
        <v>113.5</v>
      </c>
      <c r="K28" s="88">
        <v>94.2</v>
      </c>
      <c r="L28" s="88">
        <v>106</v>
      </c>
      <c r="M28" s="88">
        <v>104.2</v>
      </c>
      <c r="N28" s="88">
        <v>111.7</v>
      </c>
      <c r="O28" s="88">
        <v>109.9</v>
      </c>
      <c r="P28" s="88">
        <v>101</v>
      </c>
      <c r="Q28" s="88">
        <v>100.2</v>
      </c>
      <c r="R28" s="88">
        <v>114.2</v>
      </c>
      <c r="S28" s="88">
        <v>102.9</v>
      </c>
      <c r="T28" s="88">
        <v>99.1</v>
      </c>
      <c r="U28" s="88">
        <v>107</v>
      </c>
      <c r="V28" s="88">
        <v>102.9</v>
      </c>
      <c r="W28" s="88">
        <v>112.9</v>
      </c>
      <c r="X28" s="88">
        <v>105.5</v>
      </c>
    </row>
    <row r="29" spans="1:24" s="112" customFormat="1" x14ac:dyDescent="0.45">
      <c r="A29" s="57" t="s">
        <v>60</v>
      </c>
      <c r="B29" s="88">
        <v>133.1</v>
      </c>
      <c r="C29" s="88">
        <v>135.4</v>
      </c>
      <c r="D29" s="88">
        <v>108.2</v>
      </c>
      <c r="E29" s="88">
        <v>111.2</v>
      </c>
      <c r="F29" s="88">
        <v>120</v>
      </c>
      <c r="G29" s="88">
        <v>105.8</v>
      </c>
      <c r="H29" s="88">
        <v>111.7</v>
      </c>
      <c r="I29" s="88">
        <v>121.4</v>
      </c>
      <c r="J29" s="88">
        <v>115.9</v>
      </c>
      <c r="K29" s="88">
        <v>94.4</v>
      </c>
      <c r="L29" s="88">
        <v>107</v>
      </c>
      <c r="M29" s="88">
        <v>108.8</v>
      </c>
      <c r="N29" s="88">
        <v>114.2</v>
      </c>
      <c r="O29" s="88">
        <v>100.7</v>
      </c>
      <c r="P29" s="88">
        <v>114</v>
      </c>
      <c r="Q29" s="88">
        <v>117.5</v>
      </c>
      <c r="R29" s="88">
        <v>114.2</v>
      </c>
      <c r="S29" s="88">
        <v>100</v>
      </c>
      <c r="T29" s="88">
        <v>106</v>
      </c>
      <c r="U29" s="88">
        <v>100.6</v>
      </c>
      <c r="V29" s="88">
        <v>99.7</v>
      </c>
      <c r="W29" s="88">
        <v>111.2</v>
      </c>
      <c r="X29" s="88">
        <v>105.3</v>
      </c>
    </row>
    <row r="30" spans="1:24" s="112" customFormat="1" x14ac:dyDescent="0.45">
      <c r="A30" s="57" t="s">
        <v>61</v>
      </c>
      <c r="B30" s="88">
        <v>145.4</v>
      </c>
      <c r="C30" s="88">
        <v>114.7</v>
      </c>
      <c r="D30" s="88">
        <v>109.7</v>
      </c>
      <c r="E30" s="88">
        <v>111.7</v>
      </c>
      <c r="F30" s="88">
        <v>118.2</v>
      </c>
      <c r="G30" s="88">
        <v>122.8</v>
      </c>
      <c r="H30" s="88">
        <v>105.5</v>
      </c>
      <c r="I30" s="88">
        <v>123.2</v>
      </c>
      <c r="J30" s="88">
        <v>115</v>
      </c>
      <c r="K30" s="88">
        <v>90.9</v>
      </c>
      <c r="L30" s="88">
        <v>113.7</v>
      </c>
      <c r="M30" s="88">
        <v>115.7</v>
      </c>
      <c r="N30" s="88">
        <v>113.1</v>
      </c>
      <c r="O30" s="88">
        <v>108</v>
      </c>
      <c r="P30" s="88">
        <v>103.3</v>
      </c>
      <c r="Q30" s="88">
        <v>116.9</v>
      </c>
      <c r="R30" s="88">
        <v>106.8</v>
      </c>
      <c r="S30" s="88">
        <v>103.3</v>
      </c>
      <c r="T30" s="88">
        <v>103</v>
      </c>
      <c r="U30" s="88">
        <v>106.9</v>
      </c>
      <c r="V30" s="88">
        <v>104.9</v>
      </c>
      <c r="W30" s="88">
        <v>111.6</v>
      </c>
      <c r="X30" s="88">
        <v>105</v>
      </c>
    </row>
    <row r="31" spans="1:24" s="112" customFormat="1" x14ac:dyDescent="0.45">
      <c r="A31" s="64" t="s">
        <v>62</v>
      </c>
      <c r="B31" s="88"/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</row>
    <row r="32" spans="1:24" s="112" customFormat="1" x14ac:dyDescent="0.45">
      <c r="A32" s="60" t="s">
        <v>63</v>
      </c>
      <c r="B32" s="88">
        <v>140.69999999999999</v>
      </c>
      <c r="C32" s="88">
        <v>119.3</v>
      </c>
      <c r="D32" s="88">
        <v>118.2</v>
      </c>
      <c r="E32" s="88">
        <v>117.8</v>
      </c>
      <c r="F32" s="88">
        <v>108.8</v>
      </c>
      <c r="G32" s="88">
        <v>103.4</v>
      </c>
      <c r="H32" s="88">
        <v>100.1</v>
      </c>
      <c r="I32" s="88">
        <v>140.69999999999999</v>
      </c>
      <c r="J32" s="88">
        <v>104</v>
      </c>
      <c r="K32" s="88">
        <v>88.5</v>
      </c>
      <c r="L32" s="88">
        <v>117.4</v>
      </c>
      <c r="M32" s="88">
        <v>109.6</v>
      </c>
      <c r="N32" s="88">
        <v>107.7</v>
      </c>
      <c r="O32" s="88">
        <v>88.2</v>
      </c>
      <c r="P32" s="88">
        <v>109.8</v>
      </c>
      <c r="Q32" s="88">
        <v>115.3</v>
      </c>
      <c r="R32" s="88">
        <v>87.6</v>
      </c>
      <c r="S32" s="88">
        <v>101.2</v>
      </c>
      <c r="T32" s="88">
        <v>108.3</v>
      </c>
      <c r="U32" s="88">
        <v>106.2</v>
      </c>
      <c r="V32" s="88">
        <v>100.8</v>
      </c>
      <c r="W32" s="88">
        <v>105.1</v>
      </c>
      <c r="X32" s="88">
        <v>109.8</v>
      </c>
    </row>
    <row r="33" spans="1:24" s="112" customFormat="1" ht="18" x14ac:dyDescent="0.45">
      <c r="A33" s="43" t="s">
        <v>126</v>
      </c>
      <c r="B33" s="22" t="s">
        <v>132</v>
      </c>
      <c r="C33" s="22" t="s">
        <v>132</v>
      </c>
      <c r="D33" s="22" t="s">
        <v>132</v>
      </c>
      <c r="E33" s="22" t="s">
        <v>132</v>
      </c>
      <c r="F33" s="22" t="s">
        <v>132</v>
      </c>
      <c r="G33" s="22" t="s">
        <v>132</v>
      </c>
      <c r="H33" s="22" t="s">
        <v>132</v>
      </c>
      <c r="I33" s="22" t="s">
        <v>132</v>
      </c>
      <c r="J33" s="22" t="s">
        <v>132</v>
      </c>
      <c r="K33" s="22" t="s">
        <v>132</v>
      </c>
      <c r="L33" s="22" t="s">
        <v>132</v>
      </c>
      <c r="M33" s="22" t="s">
        <v>132</v>
      </c>
      <c r="N33" s="22" t="s">
        <v>132</v>
      </c>
      <c r="O33" s="22" t="s">
        <v>132</v>
      </c>
      <c r="P33" s="88">
        <v>106.4</v>
      </c>
      <c r="Q33" s="88">
        <v>112.8</v>
      </c>
      <c r="R33" s="88">
        <v>111.1</v>
      </c>
      <c r="S33" s="88">
        <v>103.3</v>
      </c>
      <c r="T33" s="88">
        <v>102.2</v>
      </c>
      <c r="U33" s="88">
        <v>107.5</v>
      </c>
      <c r="V33" s="88">
        <v>105.6</v>
      </c>
      <c r="W33" s="88">
        <v>112.7</v>
      </c>
      <c r="X33" s="88">
        <v>104.1</v>
      </c>
    </row>
    <row r="34" spans="1:24" s="112" customFormat="1" x14ac:dyDescent="0.45">
      <c r="A34" s="57" t="s">
        <v>65</v>
      </c>
      <c r="B34" s="88">
        <v>140.30000000000001</v>
      </c>
      <c r="C34" s="88">
        <v>116.2</v>
      </c>
      <c r="D34" s="88">
        <v>116.8</v>
      </c>
      <c r="E34" s="88">
        <v>117.6</v>
      </c>
      <c r="F34" s="88">
        <v>126.5</v>
      </c>
      <c r="G34" s="88">
        <v>109.6</v>
      </c>
      <c r="H34" s="88">
        <v>117.8</v>
      </c>
      <c r="I34" s="88">
        <v>122.9</v>
      </c>
      <c r="J34" s="88">
        <v>106</v>
      </c>
      <c r="K34" s="88">
        <v>96.6</v>
      </c>
      <c r="L34" s="88">
        <v>109.6</v>
      </c>
      <c r="M34" s="88">
        <v>118</v>
      </c>
      <c r="N34" s="88">
        <v>98.9</v>
      </c>
      <c r="O34" s="88">
        <v>105</v>
      </c>
      <c r="P34" s="88">
        <v>101.3</v>
      </c>
      <c r="Q34" s="88">
        <v>104.4</v>
      </c>
      <c r="R34" s="88">
        <v>107.5</v>
      </c>
      <c r="S34" s="88">
        <v>106.9</v>
      </c>
      <c r="T34" s="88">
        <v>108.6</v>
      </c>
      <c r="U34" s="88">
        <v>107.9</v>
      </c>
      <c r="V34" s="88">
        <v>104.5</v>
      </c>
      <c r="W34" s="88">
        <v>108.5</v>
      </c>
      <c r="X34" s="88">
        <v>107</v>
      </c>
    </row>
    <row r="35" spans="1:24" s="112" customFormat="1" x14ac:dyDescent="0.45">
      <c r="A35" s="57" t="s">
        <v>66</v>
      </c>
      <c r="B35" s="88">
        <v>77.599999999999994</v>
      </c>
      <c r="C35" s="88">
        <v>109.5</v>
      </c>
      <c r="D35" s="88">
        <v>103.6</v>
      </c>
      <c r="E35" s="88">
        <v>120.1</v>
      </c>
      <c r="F35" s="88">
        <v>125.3</v>
      </c>
      <c r="G35" s="88">
        <v>125.2</v>
      </c>
      <c r="H35" s="88">
        <v>132.30000000000001</v>
      </c>
      <c r="I35" s="88">
        <v>108</v>
      </c>
      <c r="J35" s="88">
        <v>119.5</v>
      </c>
      <c r="K35" s="88">
        <v>102</v>
      </c>
      <c r="L35" s="88">
        <v>116.4</v>
      </c>
      <c r="M35" s="88">
        <v>107.8</v>
      </c>
      <c r="N35" s="88">
        <v>108.1</v>
      </c>
      <c r="O35" s="88">
        <v>110.1</v>
      </c>
      <c r="P35" s="88">
        <v>111.8</v>
      </c>
      <c r="Q35" s="88">
        <v>99.5</v>
      </c>
      <c r="R35" s="88">
        <v>116.6</v>
      </c>
      <c r="S35" s="88">
        <v>108.5</v>
      </c>
      <c r="T35" s="88">
        <v>96.7</v>
      </c>
      <c r="U35" s="88">
        <v>98.9</v>
      </c>
      <c r="V35" s="88">
        <v>106.1</v>
      </c>
      <c r="W35" s="88">
        <v>108.9</v>
      </c>
      <c r="X35" s="88">
        <v>109.7</v>
      </c>
    </row>
    <row r="36" spans="1:24" s="112" customFormat="1" x14ac:dyDescent="0.45">
      <c r="A36" s="57" t="s">
        <v>67</v>
      </c>
      <c r="B36" s="88">
        <v>136.5</v>
      </c>
      <c r="C36" s="88">
        <v>129.4</v>
      </c>
      <c r="D36" s="88">
        <v>111.5</v>
      </c>
      <c r="E36" s="88">
        <v>124.7</v>
      </c>
      <c r="F36" s="88">
        <v>107.4</v>
      </c>
      <c r="G36" s="88">
        <v>121</v>
      </c>
      <c r="H36" s="88">
        <v>114.4</v>
      </c>
      <c r="I36" s="88">
        <v>115.3</v>
      </c>
      <c r="J36" s="88">
        <v>124</v>
      </c>
      <c r="K36" s="88">
        <v>109.1</v>
      </c>
      <c r="L36" s="88">
        <v>103.7</v>
      </c>
      <c r="M36" s="88">
        <v>104.8</v>
      </c>
      <c r="N36" s="88">
        <v>107.2</v>
      </c>
      <c r="O36" s="88">
        <v>101.5</v>
      </c>
      <c r="P36" s="88">
        <v>101.1</v>
      </c>
      <c r="Q36" s="88">
        <v>104.9</v>
      </c>
      <c r="R36" s="88">
        <v>103.4</v>
      </c>
      <c r="S36" s="88">
        <v>107.4</v>
      </c>
      <c r="T36" s="88">
        <v>107.9</v>
      </c>
      <c r="U36" s="88">
        <v>104.7</v>
      </c>
      <c r="V36" s="88">
        <v>99.2</v>
      </c>
      <c r="W36" s="88">
        <v>106.9</v>
      </c>
      <c r="X36" s="88">
        <v>105.7</v>
      </c>
    </row>
    <row r="37" spans="1:24" s="112" customFormat="1" x14ac:dyDescent="0.45">
      <c r="A37" s="57" t="s">
        <v>68</v>
      </c>
      <c r="B37" s="88">
        <v>148.4</v>
      </c>
      <c r="C37" s="88">
        <v>120</v>
      </c>
      <c r="D37" s="88">
        <v>119.3</v>
      </c>
      <c r="E37" s="88">
        <v>110.3</v>
      </c>
      <c r="F37" s="88">
        <v>121.3</v>
      </c>
      <c r="G37" s="88">
        <v>113.2</v>
      </c>
      <c r="H37" s="88">
        <v>117.4</v>
      </c>
      <c r="I37" s="88">
        <v>116.6</v>
      </c>
      <c r="J37" s="88">
        <v>110.2</v>
      </c>
      <c r="K37" s="88">
        <v>105</v>
      </c>
      <c r="L37" s="88">
        <v>107.7</v>
      </c>
      <c r="M37" s="88">
        <v>106.4</v>
      </c>
      <c r="N37" s="88">
        <v>107.6</v>
      </c>
      <c r="O37" s="88">
        <v>100.5</v>
      </c>
      <c r="P37" s="88">
        <v>107.1</v>
      </c>
      <c r="Q37" s="88">
        <v>110.8</v>
      </c>
      <c r="R37" s="88">
        <v>109.7</v>
      </c>
      <c r="S37" s="88">
        <v>102.2</v>
      </c>
      <c r="T37" s="88">
        <v>125.6</v>
      </c>
      <c r="U37" s="88">
        <v>101.9</v>
      </c>
      <c r="V37" s="88">
        <v>104.5</v>
      </c>
      <c r="W37" s="88">
        <v>109.6</v>
      </c>
      <c r="X37" s="88">
        <v>109.8</v>
      </c>
    </row>
    <row r="38" spans="1:24" s="112" customFormat="1" x14ac:dyDescent="0.45">
      <c r="A38" s="57" t="s">
        <v>69</v>
      </c>
      <c r="B38" s="88">
        <v>150.30000000000001</v>
      </c>
      <c r="C38" s="88">
        <v>120.2</v>
      </c>
      <c r="D38" s="88">
        <v>111.1</v>
      </c>
      <c r="E38" s="88">
        <v>119</v>
      </c>
      <c r="F38" s="88">
        <v>120.5</v>
      </c>
      <c r="G38" s="88">
        <v>102.1</v>
      </c>
      <c r="H38" s="88">
        <v>115</v>
      </c>
      <c r="I38" s="88">
        <v>118.2</v>
      </c>
      <c r="J38" s="88">
        <v>114.5</v>
      </c>
      <c r="K38" s="88">
        <v>103.9</v>
      </c>
      <c r="L38" s="88">
        <v>118.1</v>
      </c>
      <c r="M38" s="88">
        <v>111.1</v>
      </c>
      <c r="N38" s="88">
        <v>111.3</v>
      </c>
      <c r="O38" s="88">
        <v>106.7</v>
      </c>
      <c r="P38" s="88">
        <v>107.6</v>
      </c>
      <c r="Q38" s="88">
        <v>114.7</v>
      </c>
      <c r="R38" s="88">
        <v>110.4</v>
      </c>
      <c r="S38" s="88">
        <v>102.5</v>
      </c>
      <c r="T38" s="88">
        <v>107.1</v>
      </c>
      <c r="U38" s="88">
        <v>102.6</v>
      </c>
      <c r="V38" s="88">
        <v>99.8</v>
      </c>
      <c r="W38" s="88">
        <v>121.4</v>
      </c>
      <c r="X38" s="88">
        <v>109.7</v>
      </c>
    </row>
    <row r="39" spans="1:24" s="112" customFormat="1" x14ac:dyDescent="0.45">
      <c r="A39" s="57" t="s">
        <v>70</v>
      </c>
      <c r="B39" s="88">
        <v>151.9</v>
      </c>
      <c r="C39" s="88">
        <v>107.2</v>
      </c>
      <c r="D39" s="88">
        <v>126.2</v>
      </c>
      <c r="E39" s="88">
        <v>123.7</v>
      </c>
      <c r="F39" s="88">
        <v>120.3</v>
      </c>
      <c r="G39" s="88">
        <v>108.4</v>
      </c>
      <c r="H39" s="88">
        <v>112</v>
      </c>
      <c r="I39" s="88">
        <v>123.9</v>
      </c>
      <c r="J39" s="88">
        <v>118.9</v>
      </c>
      <c r="K39" s="88">
        <v>98.2</v>
      </c>
      <c r="L39" s="88">
        <v>121.6</v>
      </c>
      <c r="M39" s="88">
        <v>115.2</v>
      </c>
      <c r="N39" s="88">
        <v>99.8</v>
      </c>
      <c r="O39" s="88">
        <v>102.7</v>
      </c>
      <c r="P39" s="88">
        <v>111.7</v>
      </c>
      <c r="Q39" s="88">
        <v>100.2</v>
      </c>
      <c r="R39" s="88">
        <v>109.3</v>
      </c>
      <c r="S39" s="88">
        <v>107.6</v>
      </c>
      <c r="T39" s="88">
        <v>115.1</v>
      </c>
      <c r="U39" s="88">
        <v>102.8</v>
      </c>
      <c r="V39" s="88">
        <v>99.8</v>
      </c>
      <c r="W39" s="88">
        <v>108.8</v>
      </c>
      <c r="X39" s="88">
        <v>104.8</v>
      </c>
    </row>
    <row r="40" spans="1:24" s="112" customFormat="1" x14ac:dyDescent="0.45">
      <c r="A40" s="57" t="s">
        <v>71</v>
      </c>
      <c r="B40" s="88">
        <v>145.30000000000001</v>
      </c>
      <c r="C40" s="88">
        <v>128.4</v>
      </c>
      <c r="D40" s="88">
        <v>108.2</v>
      </c>
      <c r="E40" s="88">
        <v>109.7</v>
      </c>
      <c r="F40" s="88">
        <v>122.2</v>
      </c>
      <c r="G40" s="88">
        <v>136</v>
      </c>
      <c r="H40" s="88">
        <v>98.1</v>
      </c>
      <c r="I40" s="88">
        <v>114.5</v>
      </c>
      <c r="J40" s="88">
        <v>125.3</v>
      </c>
      <c r="K40" s="88">
        <v>100.6</v>
      </c>
      <c r="L40" s="88">
        <v>107.9</v>
      </c>
      <c r="M40" s="88">
        <v>105.3</v>
      </c>
      <c r="N40" s="88">
        <v>104.1</v>
      </c>
      <c r="O40" s="88">
        <v>104.5</v>
      </c>
      <c r="P40" s="88">
        <v>104.8</v>
      </c>
      <c r="Q40" s="88">
        <v>104.5</v>
      </c>
      <c r="R40" s="88">
        <v>107.2</v>
      </c>
      <c r="S40" s="88">
        <v>108.1</v>
      </c>
      <c r="T40" s="88">
        <v>113.3</v>
      </c>
      <c r="U40" s="88">
        <v>99.6</v>
      </c>
      <c r="V40" s="88">
        <v>107.7</v>
      </c>
      <c r="W40" s="88">
        <v>113.5</v>
      </c>
      <c r="X40" s="88">
        <v>104.8</v>
      </c>
    </row>
    <row r="41" spans="1:24" s="112" customFormat="1" ht="18" x14ac:dyDescent="0.45">
      <c r="A41" s="56" t="s">
        <v>151</v>
      </c>
      <c r="B41" s="85">
        <v>131.6</v>
      </c>
      <c r="C41" s="85">
        <v>113.5</v>
      </c>
      <c r="D41" s="85">
        <v>115.2</v>
      </c>
      <c r="E41" s="85">
        <v>115.2</v>
      </c>
      <c r="F41" s="85">
        <v>118.3</v>
      </c>
      <c r="G41" s="85">
        <v>111.4</v>
      </c>
      <c r="H41" s="85">
        <v>116.8</v>
      </c>
      <c r="I41" s="85">
        <v>118</v>
      </c>
      <c r="J41" s="85">
        <v>120.3</v>
      </c>
      <c r="K41" s="85">
        <v>98.5</v>
      </c>
      <c r="L41" s="85">
        <v>109.6</v>
      </c>
      <c r="M41" s="85">
        <v>106.2</v>
      </c>
      <c r="N41" s="85">
        <v>108.6</v>
      </c>
      <c r="O41" s="85">
        <v>103.6</v>
      </c>
      <c r="P41" s="85">
        <v>102.6</v>
      </c>
      <c r="Q41" s="85">
        <v>105.3</v>
      </c>
      <c r="R41" s="85">
        <v>104.5</v>
      </c>
      <c r="S41" s="85">
        <v>104.9</v>
      </c>
      <c r="T41" s="85">
        <v>109.7</v>
      </c>
      <c r="U41" s="85">
        <v>104.9</v>
      </c>
      <c r="V41" s="85">
        <v>103</v>
      </c>
      <c r="W41" s="85">
        <v>109</v>
      </c>
      <c r="X41" s="85">
        <v>107</v>
      </c>
    </row>
    <row r="42" spans="1:24" s="112" customFormat="1" x14ac:dyDescent="0.45">
      <c r="A42" s="57" t="s">
        <v>72</v>
      </c>
      <c r="B42" s="88">
        <v>124</v>
      </c>
      <c r="C42" s="88">
        <v>118.5</v>
      </c>
      <c r="D42" s="88">
        <v>110.4</v>
      </c>
      <c r="E42" s="88">
        <v>118.4</v>
      </c>
      <c r="F42" s="88">
        <v>105.9</v>
      </c>
      <c r="G42" s="88">
        <v>114.1</v>
      </c>
      <c r="H42" s="88">
        <v>112.1</v>
      </c>
      <c r="I42" s="88">
        <v>112.7</v>
      </c>
      <c r="J42" s="88">
        <v>114</v>
      </c>
      <c r="K42" s="88">
        <v>104.3</v>
      </c>
      <c r="L42" s="88">
        <v>105.3</v>
      </c>
      <c r="M42" s="88">
        <v>109.2</v>
      </c>
      <c r="N42" s="88">
        <v>98.6</v>
      </c>
      <c r="O42" s="88">
        <v>87.5</v>
      </c>
      <c r="P42" s="88">
        <v>127.6</v>
      </c>
      <c r="Q42" s="88">
        <v>123.4</v>
      </c>
      <c r="R42" s="88">
        <v>105.9</v>
      </c>
      <c r="S42" s="88">
        <v>119.6</v>
      </c>
      <c r="T42" s="88">
        <v>101.5</v>
      </c>
      <c r="U42" s="88">
        <v>105.7</v>
      </c>
      <c r="V42" s="88">
        <v>103</v>
      </c>
      <c r="W42" s="88">
        <v>111.4</v>
      </c>
      <c r="X42" s="88">
        <v>109.2</v>
      </c>
    </row>
    <row r="43" spans="1:24" s="112" customFormat="1" x14ac:dyDescent="0.45">
      <c r="A43" s="57" t="s">
        <v>73</v>
      </c>
      <c r="B43" s="88">
        <v>128.30000000000001</v>
      </c>
      <c r="C43" s="88">
        <v>112.9</v>
      </c>
      <c r="D43" s="88">
        <v>121.7</v>
      </c>
      <c r="E43" s="88">
        <v>126</v>
      </c>
      <c r="F43" s="88">
        <v>120.8</v>
      </c>
      <c r="G43" s="88">
        <v>105.8</v>
      </c>
      <c r="H43" s="88">
        <v>113.4</v>
      </c>
      <c r="I43" s="88">
        <v>107.4</v>
      </c>
      <c r="J43" s="88">
        <v>120.2</v>
      </c>
      <c r="K43" s="88">
        <v>111.8</v>
      </c>
      <c r="L43" s="88">
        <v>111.8</v>
      </c>
      <c r="M43" s="88">
        <v>106.9</v>
      </c>
      <c r="N43" s="88">
        <v>112.3</v>
      </c>
      <c r="O43" s="88">
        <v>105.9</v>
      </c>
      <c r="P43" s="88">
        <v>108.6</v>
      </c>
      <c r="Q43" s="88">
        <v>113.2</v>
      </c>
      <c r="R43" s="88">
        <v>121.2</v>
      </c>
      <c r="S43" s="88">
        <v>97.5</v>
      </c>
      <c r="T43" s="88">
        <v>74.3</v>
      </c>
      <c r="U43" s="88">
        <v>109.9</v>
      </c>
      <c r="V43" s="88">
        <v>103.4</v>
      </c>
      <c r="W43" s="88">
        <v>112.2</v>
      </c>
      <c r="X43" s="88">
        <v>113.1</v>
      </c>
    </row>
    <row r="44" spans="1:24" s="112" customFormat="1" x14ac:dyDescent="0.45">
      <c r="A44" s="23" t="s">
        <v>74</v>
      </c>
      <c r="B44" s="22" t="s">
        <v>132</v>
      </c>
      <c r="C44" s="22" t="s">
        <v>132</v>
      </c>
      <c r="D44" s="22" t="s">
        <v>132</v>
      </c>
      <c r="E44" s="22" t="s">
        <v>132</v>
      </c>
      <c r="F44" s="22" t="s">
        <v>132</v>
      </c>
      <c r="G44" s="22" t="s">
        <v>132</v>
      </c>
      <c r="H44" s="22" t="s">
        <v>132</v>
      </c>
      <c r="I44" s="22" t="s">
        <v>132</v>
      </c>
      <c r="J44" s="22" t="s">
        <v>132</v>
      </c>
      <c r="K44" s="22" t="s">
        <v>132</v>
      </c>
      <c r="L44" s="22" t="s">
        <v>132</v>
      </c>
      <c r="M44" s="22" t="s">
        <v>132</v>
      </c>
      <c r="N44" s="22" t="s">
        <v>132</v>
      </c>
      <c r="O44" s="22" t="s">
        <v>132</v>
      </c>
      <c r="P44" s="22" t="s">
        <v>132</v>
      </c>
      <c r="Q44" s="88">
        <v>174.3</v>
      </c>
      <c r="R44" s="88">
        <v>112.5</v>
      </c>
      <c r="S44" s="88">
        <v>126.5</v>
      </c>
      <c r="T44" s="88">
        <v>118.5</v>
      </c>
      <c r="U44" s="88">
        <v>103.5</v>
      </c>
      <c r="V44" s="88">
        <v>109.6</v>
      </c>
      <c r="W44" s="88">
        <v>109.5</v>
      </c>
      <c r="X44" s="88">
        <v>109.7</v>
      </c>
    </row>
    <row r="45" spans="1:24" s="112" customFormat="1" x14ac:dyDescent="0.45">
      <c r="A45" s="57" t="s">
        <v>75</v>
      </c>
      <c r="B45" s="88">
        <v>131.80000000000001</v>
      </c>
      <c r="C45" s="88">
        <v>122.9</v>
      </c>
      <c r="D45" s="88">
        <v>114.5</v>
      </c>
      <c r="E45" s="88">
        <v>116</v>
      </c>
      <c r="F45" s="88">
        <v>118.3</v>
      </c>
      <c r="G45" s="88">
        <v>115.5</v>
      </c>
      <c r="H45" s="88">
        <v>121.8</v>
      </c>
      <c r="I45" s="88">
        <v>120.1</v>
      </c>
      <c r="J45" s="88">
        <v>121.2</v>
      </c>
      <c r="K45" s="88">
        <v>97.7</v>
      </c>
      <c r="L45" s="88">
        <v>111.7</v>
      </c>
      <c r="M45" s="88">
        <v>110.5</v>
      </c>
      <c r="N45" s="88">
        <v>110.2</v>
      </c>
      <c r="O45" s="88">
        <v>104.5</v>
      </c>
      <c r="P45" s="88">
        <v>95.8</v>
      </c>
      <c r="Q45" s="88">
        <v>99.4</v>
      </c>
      <c r="R45" s="88">
        <v>108.1</v>
      </c>
      <c r="S45" s="88">
        <v>101.2</v>
      </c>
      <c r="T45" s="88">
        <v>108.5</v>
      </c>
      <c r="U45" s="88">
        <v>105.4</v>
      </c>
      <c r="V45" s="88">
        <v>100.5</v>
      </c>
      <c r="W45" s="88">
        <v>111</v>
      </c>
      <c r="X45" s="88">
        <v>108.4</v>
      </c>
    </row>
    <row r="46" spans="1:24" s="112" customFormat="1" x14ac:dyDescent="0.45">
      <c r="A46" s="57" t="s">
        <v>76</v>
      </c>
      <c r="B46" s="88">
        <v>131.4</v>
      </c>
      <c r="C46" s="88">
        <v>98.5</v>
      </c>
      <c r="D46" s="88">
        <v>114.9</v>
      </c>
      <c r="E46" s="88">
        <v>111.2</v>
      </c>
      <c r="F46" s="88">
        <v>116.8</v>
      </c>
      <c r="G46" s="88">
        <v>110.6</v>
      </c>
      <c r="H46" s="88">
        <v>116.1</v>
      </c>
      <c r="I46" s="88">
        <v>125.9</v>
      </c>
      <c r="J46" s="88">
        <v>120.6</v>
      </c>
      <c r="K46" s="88">
        <v>95.4</v>
      </c>
      <c r="L46" s="88">
        <v>105.3</v>
      </c>
      <c r="M46" s="88">
        <v>100.7</v>
      </c>
      <c r="N46" s="88">
        <v>101.2</v>
      </c>
      <c r="O46" s="88">
        <v>113.4</v>
      </c>
      <c r="P46" s="88">
        <v>99.8</v>
      </c>
      <c r="Q46" s="88">
        <v>100.6</v>
      </c>
      <c r="R46" s="88">
        <v>106.7</v>
      </c>
      <c r="S46" s="88">
        <v>106.7</v>
      </c>
      <c r="T46" s="88">
        <v>118.6</v>
      </c>
      <c r="U46" s="88">
        <v>102.1</v>
      </c>
      <c r="V46" s="88">
        <v>105.1</v>
      </c>
      <c r="W46" s="88">
        <v>110.4</v>
      </c>
      <c r="X46" s="88">
        <v>107.3</v>
      </c>
    </row>
    <row r="47" spans="1:24" s="112" customFormat="1" x14ac:dyDescent="0.45">
      <c r="A47" s="57" t="s">
        <v>77</v>
      </c>
      <c r="B47" s="88">
        <v>123.8</v>
      </c>
      <c r="C47" s="88">
        <v>109.1</v>
      </c>
      <c r="D47" s="88">
        <v>115.3</v>
      </c>
      <c r="E47" s="88">
        <v>119.1</v>
      </c>
      <c r="F47" s="88">
        <v>117</v>
      </c>
      <c r="G47" s="88">
        <v>110.4</v>
      </c>
      <c r="H47" s="88">
        <v>119.5</v>
      </c>
      <c r="I47" s="88">
        <v>119.8</v>
      </c>
      <c r="J47" s="88">
        <v>121.9</v>
      </c>
      <c r="K47" s="88">
        <v>86.1</v>
      </c>
      <c r="L47" s="88">
        <v>115.1</v>
      </c>
      <c r="M47" s="88">
        <v>103.9</v>
      </c>
      <c r="N47" s="88">
        <v>122.3</v>
      </c>
      <c r="O47" s="88">
        <v>102.7</v>
      </c>
      <c r="P47" s="88">
        <v>104.4</v>
      </c>
      <c r="Q47" s="88">
        <v>108.3</v>
      </c>
      <c r="R47" s="88">
        <v>96.8</v>
      </c>
      <c r="S47" s="88">
        <v>105.8</v>
      </c>
      <c r="T47" s="88">
        <v>112.7</v>
      </c>
      <c r="U47" s="88">
        <v>104</v>
      </c>
      <c r="V47" s="88">
        <v>102</v>
      </c>
      <c r="W47" s="88">
        <v>106.5</v>
      </c>
      <c r="X47" s="88">
        <v>102.6</v>
      </c>
    </row>
    <row r="48" spans="1:24" s="112" customFormat="1" x14ac:dyDescent="0.45">
      <c r="A48" s="57" t="s">
        <v>78</v>
      </c>
      <c r="B48" s="88">
        <v>123.8</v>
      </c>
      <c r="C48" s="88">
        <v>118.6</v>
      </c>
      <c r="D48" s="88">
        <v>117</v>
      </c>
      <c r="E48" s="88">
        <v>119</v>
      </c>
      <c r="F48" s="88">
        <v>115.1</v>
      </c>
      <c r="G48" s="88">
        <v>112.2</v>
      </c>
      <c r="H48" s="88">
        <v>120.1</v>
      </c>
      <c r="I48" s="88">
        <v>120.5</v>
      </c>
      <c r="J48" s="88">
        <v>121.8</v>
      </c>
      <c r="K48" s="88">
        <v>103.4</v>
      </c>
      <c r="L48" s="88">
        <v>107.8</v>
      </c>
      <c r="M48" s="88">
        <v>107.6</v>
      </c>
      <c r="N48" s="88">
        <v>104.9</v>
      </c>
      <c r="O48" s="88">
        <v>100.9</v>
      </c>
      <c r="P48" s="88">
        <v>105.2</v>
      </c>
      <c r="Q48" s="88">
        <v>106.6</v>
      </c>
      <c r="R48" s="88">
        <v>102.4</v>
      </c>
      <c r="S48" s="88">
        <v>102.3</v>
      </c>
      <c r="T48" s="88">
        <v>103.3</v>
      </c>
      <c r="U48" s="88">
        <v>104.2</v>
      </c>
      <c r="V48" s="88">
        <v>101.7</v>
      </c>
      <c r="W48" s="88">
        <v>113.1</v>
      </c>
      <c r="X48" s="88">
        <v>104.6</v>
      </c>
    </row>
    <row r="49" spans="1:24" s="112" customFormat="1" x14ac:dyDescent="0.45">
      <c r="A49" s="57" t="s">
        <v>79</v>
      </c>
      <c r="B49" s="22" t="s">
        <v>132</v>
      </c>
      <c r="C49" s="22" t="s">
        <v>132</v>
      </c>
      <c r="D49" s="22" t="s">
        <v>132</v>
      </c>
      <c r="E49" s="22" t="s">
        <v>132</v>
      </c>
      <c r="F49" s="22" t="s">
        <v>132</v>
      </c>
      <c r="G49" s="22" t="s">
        <v>132</v>
      </c>
      <c r="H49" s="22" t="s">
        <v>132</v>
      </c>
      <c r="I49" s="22" t="s">
        <v>132</v>
      </c>
      <c r="J49" s="22" t="s">
        <v>132</v>
      </c>
      <c r="K49" s="22" t="s">
        <v>132</v>
      </c>
      <c r="L49" s="22" t="s">
        <v>132</v>
      </c>
      <c r="M49" s="22" t="s">
        <v>132</v>
      </c>
      <c r="N49" s="22" t="s">
        <v>132</v>
      </c>
      <c r="O49" s="22" t="s">
        <v>132</v>
      </c>
      <c r="P49" s="22" t="s">
        <v>132</v>
      </c>
      <c r="Q49" s="88">
        <v>120.8</v>
      </c>
      <c r="R49" s="88">
        <v>112.3</v>
      </c>
      <c r="S49" s="88">
        <v>98.2</v>
      </c>
      <c r="T49" s="88">
        <v>122.5</v>
      </c>
      <c r="U49" s="88">
        <v>108.8</v>
      </c>
      <c r="V49" s="88">
        <v>100.1</v>
      </c>
      <c r="W49" s="88">
        <v>97.3</v>
      </c>
      <c r="X49" s="88">
        <v>106.3</v>
      </c>
    </row>
    <row r="50" spans="1:24" s="112" customFormat="1" ht="18" x14ac:dyDescent="0.45">
      <c r="A50" s="37" t="s">
        <v>139</v>
      </c>
      <c r="B50" s="85" t="s">
        <v>132</v>
      </c>
      <c r="C50" s="85" t="s">
        <v>132</v>
      </c>
      <c r="D50" s="85" t="s">
        <v>132</v>
      </c>
      <c r="E50" s="85" t="s">
        <v>132</v>
      </c>
      <c r="F50" s="85" t="s">
        <v>132</v>
      </c>
      <c r="G50" s="85" t="s">
        <v>132</v>
      </c>
      <c r="H50" s="85" t="s">
        <v>132</v>
      </c>
      <c r="I50" s="85" t="s">
        <v>132</v>
      </c>
      <c r="J50" s="85" t="s">
        <v>132</v>
      </c>
      <c r="K50" s="85" t="s">
        <v>132</v>
      </c>
      <c r="L50" s="85">
        <v>109.7</v>
      </c>
      <c r="M50" s="85">
        <v>109.8</v>
      </c>
      <c r="N50" s="85">
        <v>106.5</v>
      </c>
      <c r="O50" s="85">
        <v>100.9</v>
      </c>
      <c r="P50" s="85">
        <v>108</v>
      </c>
      <c r="Q50" s="85">
        <v>100.6</v>
      </c>
      <c r="R50" s="85">
        <v>104.6</v>
      </c>
      <c r="S50" s="85">
        <v>101</v>
      </c>
      <c r="T50" s="85">
        <v>121.4</v>
      </c>
      <c r="U50" s="85">
        <v>105.4</v>
      </c>
      <c r="V50" s="85">
        <v>103.9</v>
      </c>
      <c r="W50" s="85">
        <v>108.5</v>
      </c>
      <c r="X50" s="85">
        <v>104.8</v>
      </c>
    </row>
    <row r="51" spans="1:24" s="112" customFormat="1" x14ac:dyDescent="0.45">
      <c r="A51" s="57" t="s">
        <v>80</v>
      </c>
      <c r="B51" s="88">
        <v>153.80000000000001</v>
      </c>
      <c r="C51" s="88">
        <v>124.8</v>
      </c>
      <c r="D51" s="88">
        <v>108.7</v>
      </c>
      <c r="E51" s="88">
        <v>123.2</v>
      </c>
      <c r="F51" s="88">
        <v>126.5</v>
      </c>
      <c r="G51" s="88">
        <v>117.3</v>
      </c>
      <c r="H51" s="88">
        <v>120.5</v>
      </c>
      <c r="I51" s="88">
        <v>106.4</v>
      </c>
      <c r="J51" s="88">
        <v>110.7</v>
      </c>
      <c r="K51" s="88">
        <v>96.9</v>
      </c>
      <c r="L51" s="88">
        <v>106.5</v>
      </c>
      <c r="M51" s="88">
        <v>101.6</v>
      </c>
      <c r="N51" s="88">
        <v>106.6</v>
      </c>
      <c r="O51" s="88">
        <v>109.3</v>
      </c>
      <c r="P51" s="88">
        <v>109.8</v>
      </c>
      <c r="Q51" s="88">
        <v>106.3</v>
      </c>
      <c r="R51" s="88">
        <v>105</v>
      </c>
      <c r="S51" s="88">
        <v>103.3</v>
      </c>
      <c r="T51" s="88">
        <v>113.7</v>
      </c>
      <c r="U51" s="88">
        <v>108.8</v>
      </c>
      <c r="V51" s="88">
        <v>105.6</v>
      </c>
      <c r="W51" s="88">
        <v>103.5</v>
      </c>
      <c r="X51" s="88">
        <v>104.9</v>
      </c>
    </row>
    <row r="52" spans="1:24" s="112" customFormat="1" x14ac:dyDescent="0.45">
      <c r="A52" s="13" t="s">
        <v>140</v>
      </c>
      <c r="B52" s="88">
        <v>101.5</v>
      </c>
      <c r="C52" s="88">
        <v>101.9</v>
      </c>
      <c r="D52" s="88">
        <v>127.3</v>
      </c>
      <c r="E52" s="88">
        <v>127.5</v>
      </c>
      <c r="F52" s="88">
        <v>154.4</v>
      </c>
      <c r="G52" s="88">
        <v>114.7</v>
      </c>
      <c r="H52" s="88">
        <v>111.9</v>
      </c>
      <c r="I52" s="88">
        <v>118.6</v>
      </c>
      <c r="J52" s="88">
        <v>150.19999999999999</v>
      </c>
      <c r="K52" s="88">
        <v>114.3</v>
      </c>
      <c r="L52" s="88">
        <v>108.8</v>
      </c>
      <c r="M52" s="88">
        <v>111.5</v>
      </c>
      <c r="N52" s="88">
        <v>131.6</v>
      </c>
      <c r="O52" s="88">
        <v>127.2</v>
      </c>
      <c r="P52" s="88">
        <v>102.5</v>
      </c>
      <c r="Q52" s="88">
        <v>103.5</v>
      </c>
      <c r="R52" s="88">
        <v>104.2</v>
      </c>
      <c r="S52" s="88">
        <v>104.1</v>
      </c>
      <c r="T52" s="88">
        <v>116.3</v>
      </c>
      <c r="U52" s="88">
        <v>104.1</v>
      </c>
      <c r="V52" s="88">
        <v>106.7</v>
      </c>
      <c r="W52" s="88">
        <v>124.3</v>
      </c>
      <c r="X52" s="88">
        <v>109.1</v>
      </c>
    </row>
    <row r="53" spans="1:24" s="112" customFormat="1" x14ac:dyDescent="0.45">
      <c r="A53" s="57" t="s">
        <v>81</v>
      </c>
      <c r="B53" s="88">
        <v>157</v>
      </c>
      <c r="C53" s="88">
        <v>101.2</v>
      </c>
      <c r="D53" s="88">
        <v>117.8</v>
      </c>
      <c r="E53" s="88">
        <v>114.7</v>
      </c>
      <c r="F53" s="88">
        <v>115.6</v>
      </c>
      <c r="G53" s="88">
        <v>121.1</v>
      </c>
      <c r="H53" s="88">
        <v>109.9</v>
      </c>
      <c r="I53" s="88">
        <v>113.7</v>
      </c>
      <c r="J53" s="88">
        <v>138</v>
      </c>
      <c r="K53" s="88">
        <v>92.6</v>
      </c>
      <c r="L53" s="88">
        <v>102.8</v>
      </c>
      <c r="M53" s="88">
        <v>107</v>
      </c>
      <c r="N53" s="88">
        <v>122.6</v>
      </c>
      <c r="O53" s="88">
        <v>90.7</v>
      </c>
      <c r="P53" s="88">
        <v>111.5</v>
      </c>
      <c r="Q53" s="88">
        <v>100.6</v>
      </c>
      <c r="R53" s="88">
        <v>101.1</v>
      </c>
      <c r="S53" s="88">
        <v>95.8</v>
      </c>
      <c r="T53" s="88">
        <v>100.6</v>
      </c>
      <c r="U53" s="88">
        <v>130.19999999999999</v>
      </c>
      <c r="V53" s="88">
        <v>98.7</v>
      </c>
      <c r="W53" s="88">
        <v>102.5</v>
      </c>
      <c r="X53" s="88">
        <v>109.3</v>
      </c>
    </row>
    <row r="54" spans="1:24" s="112" customFormat="1" x14ac:dyDescent="0.45">
      <c r="A54" s="57" t="s">
        <v>82</v>
      </c>
      <c r="B54" s="88">
        <v>152.1</v>
      </c>
      <c r="C54" s="88">
        <v>100.2</v>
      </c>
      <c r="D54" s="88">
        <v>106.8</v>
      </c>
      <c r="E54" s="88">
        <v>110.3</v>
      </c>
      <c r="F54" s="88">
        <v>115.1</v>
      </c>
      <c r="G54" s="88">
        <v>121.8</v>
      </c>
      <c r="H54" s="88">
        <v>102.2</v>
      </c>
      <c r="I54" s="88">
        <v>110.2</v>
      </c>
      <c r="J54" s="88">
        <v>121.6</v>
      </c>
      <c r="K54" s="88">
        <v>100.3</v>
      </c>
      <c r="L54" s="88">
        <v>108.3</v>
      </c>
      <c r="M54" s="88">
        <v>105.7</v>
      </c>
      <c r="N54" s="88">
        <v>107.7</v>
      </c>
      <c r="O54" s="88">
        <v>98.4</v>
      </c>
      <c r="P54" s="88">
        <v>100.1</v>
      </c>
      <c r="Q54" s="88">
        <v>99.3</v>
      </c>
      <c r="R54" s="88">
        <v>104.3</v>
      </c>
      <c r="S54" s="88">
        <v>98</v>
      </c>
      <c r="T54" s="88">
        <v>144.30000000000001</v>
      </c>
      <c r="U54" s="88">
        <v>97.3</v>
      </c>
      <c r="V54" s="88">
        <v>106.2</v>
      </c>
      <c r="W54" s="88">
        <v>117.6</v>
      </c>
      <c r="X54" s="88">
        <v>105.2</v>
      </c>
    </row>
    <row r="55" spans="1:24" s="112" customFormat="1" x14ac:dyDescent="0.45">
      <c r="A55" s="13" t="s">
        <v>83</v>
      </c>
      <c r="B55" s="88">
        <v>129.30000000000001</v>
      </c>
      <c r="C55" s="88">
        <v>143.80000000000001</v>
      </c>
      <c r="D55" s="88">
        <v>108.7</v>
      </c>
      <c r="E55" s="88">
        <v>110.7</v>
      </c>
      <c r="F55" s="88">
        <v>118.5</v>
      </c>
      <c r="G55" s="88">
        <v>110</v>
      </c>
      <c r="H55" s="88">
        <v>111.2</v>
      </c>
      <c r="I55" s="88">
        <v>114.4</v>
      </c>
      <c r="J55" s="88">
        <v>118.9</v>
      </c>
      <c r="K55" s="88">
        <v>101.3</v>
      </c>
      <c r="L55" s="88">
        <v>110.3</v>
      </c>
      <c r="M55" s="88">
        <v>110</v>
      </c>
      <c r="N55" s="88">
        <v>104.4</v>
      </c>
      <c r="O55" s="88">
        <v>102.8</v>
      </c>
      <c r="P55" s="88">
        <v>105.9</v>
      </c>
      <c r="Q55" s="88">
        <v>102.5</v>
      </c>
      <c r="R55" s="88">
        <v>108.5</v>
      </c>
      <c r="S55" s="88">
        <v>112.4</v>
      </c>
      <c r="T55" s="88">
        <v>127.8</v>
      </c>
      <c r="U55" s="88">
        <v>107.4</v>
      </c>
      <c r="V55" s="88">
        <v>99.2</v>
      </c>
      <c r="W55" s="88">
        <v>103.9</v>
      </c>
      <c r="X55" s="88">
        <v>105.4</v>
      </c>
    </row>
    <row r="56" spans="1:24" s="112" customFormat="1" x14ac:dyDescent="0.45">
      <c r="A56" s="13" t="s">
        <v>141</v>
      </c>
      <c r="B56" s="22" t="s">
        <v>132</v>
      </c>
      <c r="C56" s="22" t="s">
        <v>132</v>
      </c>
      <c r="D56" s="22" t="s">
        <v>132</v>
      </c>
      <c r="E56" s="22" t="s">
        <v>132</v>
      </c>
      <c r="F56" s="22" t="s">
        <v>132</v>
      </c>
      <c r="G56" s="22" t="s">
        <v>132</v>
      </c>
      <c r="H56" s="22" t="s">
        <v>132</v>
      </c>
      <c r="I56" s="22" t="s">
        <v>132</v>
      </c>
      <c r="J56" s="22" t="s">
        <v>132</v>
      </c>
      <c r="K56" s="88">
        <v>102.2</v>
      </c>
      <c r="L56" s="88">
        <v>104.2</v>
      </c>
      <c r="M56" s="88">
        <v>120.9</v>
      </c>
      <c r="N56" s="88">
        <v>83</v>
      </c>
      <c r="O56" s="88">
        <v>88.7</v>
      </c>
      <c r="P56" s="88">
        <v>108.2</v>
      </c>
      <c r="Q56" s="88">
        <v>100</v>
      </c>
      <c r="R56" s="88">
        <v>101.5</v>
      </c>
      <c r="S56" s="88">
        <v>103.3</v>
      </c>
      <c r="T56" s="88">
        <v>141.5</v>
      </c>
      <c r="U56" s="88">
        <v>93.3</v>
      </c>
      <c r="V56" s="88">
        <v>96.6</v>
      </c>
      <c r="W56" s="88">
        <v>111.5</v>
      </c>
      <c r="X56" s="88">
        <v>103.9</v>
      </c>
    </row>
    <row r="57" spans="1:24" s="112" customFormat="1" x14ac:dyDescent="0.45">
      <c r="A57" s="57" t="s">
        <v>84</v>
      </c>
      <c r="B57" s="88">
        <v>123.1</v>
      </c>
      <c r="C57" s="88">
        <v>110</v>
      </c>
      <c r="D57" s="88">
        <v>118.9</v>
      </c>
      <c r="E57" s="88">
        <v>113.4</v>
      </c>
      <c r="F57" s="88">
        <v>121.5</v>
      </c>
      <c r="G57" s="88">
        <v>105.7</v>
      </c>
      <c r="H57" s="88">
        <v>120.3</v>
      </c>
      <c r="I57" s="88">
        <v>119.7</v>
      </c>
      <c r="J57" s="88">
        <v>111.3</v>
      </c>
      <c r="K57" s="88">
        <v>102.9</v>
      </c>
      <c r="L57" s="88">
        <v>118.6</v>
      </c>
      <c r="M57" s="88">
        <v>115.9</v>
      </c>
      <c r="N57" s="88">
        <v>103.5</v>
      </c>
      <c r="O57" s="88">
        <v>106.1</v>
      </c>
      <c r="P57" s="88">
        <v>110.8</v>
      </c>
      <c r="Q57" s="88">
        <v>98.1</v>
      </c>
      <c r="R57" s="88">
        <v>108.6</v>
      </c>
      <c r="S57" s="88">
        <v>103.4</v>
      </c>
      <c r="T57" s="88">
        <v>118.8</v>
      </c>
      <c r="U57" s="88">
        <v>98.9</v>
      </c>
      <c r="V57" s="88">
        <v>104.9</v>
      </c>
      <c r="W57" s="88">
        <v>106.9</v>
      </c>
      <c r="X57" s="88">
        <v>102.9</v>
      </c>
    </row>
    <row r="58" spans="1:24" s="112" customFormat="1" x14ac:dyDescent="0.45">
      <c r="A58" s="44" t="s">
        <v>142</v>
      </c>
      <c r="B58" s="85">
        <v>134.69999999999999</v>
      </c>
      <c r="C58" s="85">
        <v>116.5</v>
      </c>
      <c r="D58" s="85">
        <v>111.9</v>
      </c>
      <c r="E58" s="85">
        <v>116.9</v>
      </c>
      <c r="F58" s="85">
        <v>120</v>
      </c>
      <c r="G58" s="85">
        <v>114.5</v>
      </c>
      <c r="H58" s="85">
        <v>116.3</v>
      </c>
      <c r="I58" s="85">
        <v>126.3</v>
      </c>
      <c r="J58" s="85">
        <v>118.3</v>
      </c>
      <c r="K58" s="85">
        <v>95.2</v>
      </c>
      <c r="L58" s="85">
        <v>107.8</v>
      </c>
      <c r="M58" s="85">
        <v>109.8</v>
      </c>
      <c r="N58" s="85">
        <v>109.5</v>
      </c>
      <c r="O58" s="85">
        <v>104.3</v>
      </c>
      <c r="P58" s="85">
        <v>105</v>
      </c>
      <c r="Q58" s="85">
        <v>102.7</v>
      </c>
      <c r="R58" s="85">
        <v>105.7</v>
      </c>
      <c r="S58" s="85">
        <v>104.8</v>
      </c>
      <c r="T58" s="85">
        <v>102.8</v>
      </c>
      <c r="U58" s="85">
        <v>105.2</v>
      </c>
      <c r="V58" s="85">
        <v>102.7</v>
      </c>
      <c r="W58" s="85">
        <v>111.6</v>
      </c>
      <c r="X58" s="85">
        <v>109.3</v>
      </c>
    </row>
    <row r="59" spans="1:24" s="112" customFormat="1" x14ac:dyDescent="0.45">
      <c r="A59" s="57" t="s">
        <v>85</v>
      </c>
      <c r="B59" s="88">
        <v>121.1</v>
      </c>
      <c r="C59" s="88">
        <v>121.7</v>
      </c>
      <c r="D59" s="88">
        <v>111.8</v>
      </c>
      <c r="E59" s="88">
        <v>114.9</v>
      </c>
      <c r="F59" s="88">
        <v>118.5</v>
      </c>
      <c r="G59" s="88">
        <v>113</v>
      </c>
      <c r="H59" s="88">
        <v>115</v>
      </c>
      <c r="I59" s="88">
        <v>121.3</v>
      </c>
      <c r="J59" s="88">
        <v>106.5</v>
      </c>
      <c r="K59" s="88">
        <v>89.6</v>
      </c>
      <c r="L59" s="88">
        <v>112.1</v>
      </c>
      <c r="M59" s="88">
        <v>120.6</v>
      </c>
      <c r="N59" s="88">
        <v>120.5</v>
      </c>
      <c r="O59" s="88">
        <v>102.4</v>
      </c>
      <c r="P59" s="88">
        <v>102.6</v>
      </c>
      <c r="Q59" s="88">
        <v>109.1</v>
      </c>
      <c r="R59" s="88">
        <v>109.6</v>
      </c>
      <c r="S59" s="88">
        <v>108.6</v>
      </c>
      <c r="T59" s="88">
        <v>103.6</v>
      </c>
      <c r="U59" s="88">
        <v>107.6</v>
      </c>
      <c r="V59" s="88">
        <v>101.6</v>
      </c>
      <c r="W59" s="88">
        <v>113.3</v>
      </c>
      <c r="X59" s="88">
        <v>108.6</v>
      </c>
    </row>
    <row r="60" spans="1:24" s="112" customFormat="1" x14ac:dyDescent="0.45">
      <c r="A60" s="57" t="s">
        <v>86</v>
      </c>
      <c r="B60" s="88">
        <v>133.9</v>
      </c>
      <c r="C60" s="88">
        <v>118.8</v>
      </c>
      <c r="D60" s="88">
        <v>112.4</v>
      </c>
      <c r="E60" s="88">
        <v>118.5</v>
      </c>
      <c r="F60" s="88">
        <v>117.8</v>
      </c>
      <c r="G60" s="88">
        <v>114</v>
      </c>
      <c r="H60" s="88">
        <v>115.7</v>
      </c>
      <c r="I60" s="88">
        <v>131.1</v>
      </c>
      <c r="J60" s="88">
        <v>114.1</v>
      </c>
      <c r="K60" s="88">
        <v>89.8</v>
      </c>
      <c r="L60" s="88">
        <v>110.3</v>
      </c>
      <c r="M60" s="88">
        <v>109.3</v>
      </c>
      <c r="N60" s="88">
        <v>103.9</v>
      </c>
      <c r="O60" s="88">
        <v>100.3</v>
      </c>
      <c r="P60" s="88">
        <v>106.1</v>
      </c>
      <c r="Q60" s="88">
        <v>103.7</v>
      </c>
      <c r="R60" s="88">
        <v>101.2</v>
      </c>
      <c r="S60" s="88">
        <v>109.9</v>
      </c>
      <c r="T60" s="88">
        <v>103.3</v>
      </c>
      <c r="U60" s="88">
        <v>105.7</v>
      </c>
      <c r="V60" s="88">
        <v>104.1</v>
      </c>
      <c r="W60" s="88">
        <v>112</v>
      </c>
      <c r="X60" s="88">
        <v>108.8</v>
      </c>
    </row>
    <row r="61" spans="1:24" s="112" customFormat="1" x14ac:dyDescent="0.45">
      <c r="A61" s="57" t="s">
        <v>87</v>
      </c>
      <c r="B61" s="88">
        <v>139.30000000000001</v>
      </c>
      <c r="C61" s="88">
        <v>118.7</v>
      </c>
      <c r="D61" s="88">
        <v>116.1</v>
      </c>
      <c r="E61" s="88">
        <v>118.8</v>
      </c>
      <c r="F61" s="88">
        <v>131.9</v>
      </c>
      <c r="G61" s="88">
        <v>108.5</v>
      </c>
      <c r="H61" s="88">
        <v>115.1</v>
      </c>
      <c r="I61" s="88">
        <v>149.1</v>
      </c>
      <c r="J61" s="88">
        <v>123.6</v>
      </c>
      <c r="K61" s="88">
        <v>92.8</v>
      </c>
      <c r="L61" s="88">
        <v>102.8</v>
      </c>
      <c r="M61" s="88">
        <v>102.8</v>
      </c>
      <c r="N61" s="88">
        <v>100.6</v>
      </c>
      <c r="O61" s="88">
        <v>111.2</v>
      </c>
      <c r="P61" s="88">
        <v>97.8</v>
      </c>
      <c r="Q61" s="88">
        <v>107.1</v>
      </c>
      <c r="R61" s="88">
        <v>109.5</v>
      </c>
      <c r="S61" s="88">
        <v>106.9</v>
      </c>
      <c r="T61" s="88">
        <v>103.9</v>
      </c>
      <c r="U61" s="88">
        <v>105</v>
      </c>
      <c r="V61" s="88">
        <v>101.1</v>
      </c>
      <c r="W61" s="88">
        <v>109.8</v>
      </c>
      <c r="X61" s="88">
        <v>110.7</v>
      </c>
    </row>
    <row r="62" spans="1:24" s="112" customFormat="1" x14ac:dyDescent="0.45">
      <c r="A62" s="57" t="s">
        <v>88</v>
      </c>
      <c r="B62" s="88">
        <v>139.5</v>
      </c>
      <c r="C62" s="88">
        <v>117.9</v>
      </c>
      <c r="D62" s="88">
        <v>117.3</v>
      </c>
      <c r="E62" s="88">
        <v>120.8</v>
      </c>
      <c r="F62" s="88">
        <v>118.4</v>
      </c>
      <c r="G62" s="88">
        <v>118.7</v>
      </c>
      <c r="H62" s="88">
        <v>120.7</v>
      </c>
      <c r="I62" s="88">
        <v>125.1</v>
      </c>
      <c r="J62" s="88">
        <v>117.5</v>
      </c>
      <c r="K62" s="88">
        <v>96.7</v>
      </c>
      <c r="L62" s="88">
        <v>106.5</v>
      </c>
      <c r="M62" s="88">
        <v>110.9</v>
      </c>
      <c r="N62" s="88">
        <v>109.6</v>
      </c>
      <c r="O62" s="88">
        <v>99</v>
      </c>
      <c r="P62" s="88">
        <v>110.3</v>
      </c>
      <c r="Q62" s="88">
        <v>103.7</v>
      </c>
      <c r="R62" s="88">
        <v>96.2</v>
      </c>
      <c r="S62" s="88">
        <v>105.3</v>
      </c>
      <c r="T62" s="88">
        <v>100.7</v>
      </c>
      <c r="U62" s="88">
        <v>106</v>
      </c>
      <c r="V62" s="88">
        <v>100.6</v>
      </c>
      <c r="W62" s="88">
        <v>114.1</v>
      </c>
      <c r="X62" s="88">
        <v>113.3</v>
      </c>
    </row>
    <row r="63" spans="1:24" s="112" customFormat="1" x14ac:dyDescent="0.45">
      <c r="A63" s="57" t="s">
        <v>89</v>
      </c>
      <c r="B63" s="88">
        <v>133</v>
      </c>
      <c r="C63" s="88">
        <v>120</v>
      </c>
      <c r="D63" s="88">
        <v>103.1</v>
      </c>
      <c r="E63" s="88">
        <v>125.5</v>
      </c>
      <c r="F63" s="88">
        <v>117.1</v>
      </c>
      <c r="G63" s="88">
        <v>110.4</v>
      </c>
      <c r="H63" s="88">
        <v>115.1</v>
      </c>
      <c r="I63" s="88">
        <v>129.4</v>
      </c>
      <c r="J63" s="88">
        <v>121.6</v>
      </c>
      <c r="K63" s="88">
        <v>94.6</v>
      </c>
      <c r="L63" s="88">
        <v>103.2</v>
      </c>
      <c r="M63" s="88">
        <v>98.1</v>
      </c>
      <c r="N63" s="88">
        <v>109.3</v>
      </c>
      <c r="O63" s="88">
        <v>125.8</v>
      </c>
      <c r="P63" s="88">
        <v>96.9</v>
      </c>
      <c r="Q63" s="88">
        <v>102.9</v>
      </c>
      <c r="R63" s="88">
        <v>101</v>
      </c>
      <c r="S63" s="88">
        <v>102.4</v>
      </c>
      <c r="T63" s="88">
        <v>105.5</v>
      </c>
      <c r="U63" s="88">
        <v>106</v>
      </c>
      <c r="V63" s="88">
        <v>106.1</v>
      </c>
      <c r="W63" s="88">
        <v>106.8</v>
      </c>
      <c r="X63" s="88">
        <v>109.8</v>
      </c>
    </row>
    <row r="64" spans="1:24" s="112" customFormat="1" x14ac:dyDescent="0.45">
      <c r="A64" s="57" t="s">
        <v>90</v>
      </c>
      <c r="B64" s="88">
        <v>130.5</v>
      </c>
      <c r="C64" s="88">
        <v>113.2</v>
      </c>
      <c r="D64" s="88">
        <v>112.2</v>
      </c>
      <c r="E64" s="88">
        <v>117</v>
      </c>
      <c r="F64" s="88">
        <v>123.3</v>
      </c>
      <c r="G64" s="88">
        <v>120.1</v>
      </c>
      <c r="H64" s="88">
        <v>118.7</v>
      </c>
      <c r="I64" s="88">
        <v>134.4</v>
      </c>
      <c r="J64" s="88">
        <v>120.3</v>
      </c>
      <c r="K64" s="88">
        <v>80.900000000000006</v>
      </c>
      <c r="L64" s="88">
        <v>115.7</v>
      </c>
      <c r="M64" s="88">
        <v>117.7</v>
      </c>
      <c r="N64" s="88">
        <v>110.7</v>
      </c>
      <c r="O64" s="88">
        <v>109.8</v>
      </c>
      <c r="P64" s="88">
        <v>107.6</v>
      </c>
      <c r="Q64" s="88">
        <v>99.9</v>
      </c>
      <c r="R64" s="88">
        <v>110.4</v>
      </c>
      <c r="S64" s="88">
        <v>106.2</v>
      </c>
      <c r="T64" s="88">
        <v>108.3</v>
      </c>
      <c r="U64" s="88">
        <v>103.9</v>
      </c>
      <c r="V64" s="88">
        <v>101.3</v>
      </c>
      <c r="W64" s="88">
        <v>112.4</v>
      </c>
      <c r="X64" s="88">
        <v>110.9</v>
      </c>
    </row>
    <row r="65" spans="1:24" s="112" customFormat="1" x14ac:dyDescent="0.45">
      <c r="A65" s="57" t="s">
        <v>91</v>
      </c>
      <c r="B65" s="88">
        <v>143.19999999999999</v>
      </c>
      <c r="C65" s="88">
        <v>121.1</v>
      </c>
      <c r="D65" s="88">
        <v>104.7</v>
      </c>
      <c r="E65" s="88">
        <v>122.5</v>
      </c>
      <c r="F65" s="88">
        <v>133.19999999999999</v>
      </c>
      <c r="G65" s="88">
        <v>109.1</v>
      </c>
      <c r="H65" s="88">
        <v>121.9</v>
      </c>
      <c r="I65" s="88">
        <v>135.19999999999999</v>
      </c>
      <c r="J65" s="88">
        <v>126</v>
      </c>
      <c r="K65" s="88">
        <v>89.7</v>
      </c>
      <c r="L65" s="88">
        <v>110.3</v>
      </c>
      <c r="M65" s="88">
        <v>107.2</v>
      </c>
      <c r="N65" s="88">
        <v>99.9</v>
      </c>
      <c r="O65" s="88">
        <v>110.5</v>
      </c>
      <c r="P65" s="88">
        <v>102.9</v>
      </c>
      <c r="Q65" s="88">
        <v>102.8</v>
      </c>
      <c r="R65" s="88">
        <v>113.4</v>
      </c>
      <c r="S65" s="88">
        <v>106.4</v>
      </c>
      <c r="T65" s="88">
        <v>106.5</v>
      </c>
      <c r="U65" s="88">
        <v>105.7</v>
      </c>
      <c r="V65" s="88">
        <v>102.5</v>
      </c>
      <c r="W65" s="88">
        <v>110.1</v>
      </c>
      <c r="X65" s="88">
        <v>108.4</v>
      </c>
    </row>
    <row r="66" spans="1:24" s="112" customFormat="1" x14ac:dyDescent="0.45">
      <c r="A66" s="57" t="s">
        <v>92</v>
      </c>
      <c r="B66" s="88">
        <v>133.80000000000001</v>
      </c>
      <c r="C66" s="88">
        <v>107.5</v>
      </c>
      <c r="D66" s="88">
        <v>112.7</v>
      </c>
      <c r="E66" s="88">
        <v>109.3</v>
      </c>
      <c r="F66" s="88">
        <v>111.2</v>
      </c>
      <c r="G66" s="88">
        <v>110.9</v>
      </c>
      <c r="H66" s="88">
        <v>118.5</v>
      </c>
      <c r="I66" s="88">
        <v>118.4</v>
      </c>
      <c r="J66" s="88">
        <v>118.9</v>
      </c>
      <c r="K66" s="88">
        <v>105.6</v>
      </c>
      <c r="L66" s="88">
        <v>107.6</v>
      </c>
      <c r="M66" s="88">
        <v>111.6</v>
      </c>
      <c r="N66" s="88">
        <v>116.6</v>
      </c>
      <c r="O66" s="88">
        <v>99</v>
      </c>
      <c r="P66" s="88">
        <v>105.9</v>
      </c>
      <c r="Q66" s="88">
        <v>104.8</v>
      </c>
      <c r="R66" s="88">
        <v>106.1</v>
      </c>
      <c r="S66" s="88">
        <v>103.6</v>
      </c>
      <c r="T66" s="88">
        <v>105.6</v>
      </c>
      <c r="U66" s="88">
        <v>103.7</v>
      </c>
      <c r="V66" s="88">
        <v>102.9</v>
      </c>
      <c r="W66" s="88">
        <v>112.6</v>
      </c>
      <c r="X66" s="88">
        <v>108.5</v>
      </c>
    </row>
    <row r="67" spans="1:24" s="112" customFormat="1" x14ac:dyDescent="0.45">
      <c r="A67" s="13" t="s">
        <v>93</v>
      </c>
      <c r="B67" s="88">
        <v>124.4</v>
      </c>
      <c r="C67" s="88">
        <v>115.6</v>
      </c>
      <c r="D67" s="88">
        <v>117.9</v>
      </c>
      <c r="E67" s="88">
        <v>114.8</v>
      </c>
      <c r="F67" s="88">
        <v>129.69999999999999</v>
      </c>
      <c r="G67" s="88">
        <v>121.2</v>
      </c>
      <c r="H67" s="88">
        <v>117.8</v>
      </c>
      <c r="I67" s="88">
        <v>128.4</v>
      </c>
      <c r="J67" s="88">
        <v>122.1</v>
      </c>
      <c r="K67" s="88">
        <v>91.6</v>
      </c>
      <c r="L67" s="88">
        <v>108.7</v>
      </c>
      <c r="M67" s="88">
        <v>112.7</v>
      </c>
      <c r="N67" s="88">
        <v>114.5</v>
      </c>
      <c r="O67" s="88">
        <v>109</v>
      </c>
      <c r="P67" s="88">
        <v>104.5</v>
      </c>
      <c r="Q67" s="88">
        <v>102.5</v>
      </c>
      <c r="R67" s="88">
        <v>109.8</v>
      </c>
      <c r="S67" s="88">
        <v>105.2</v>
      </c>
      <c r="T67" s="88">
        <v>103.6</v>
      </c>
      <c r="U67" s="88">
        <v>108.5</v>
      </c>
      <c r="V67" s="88">
        <v>97.5</v>
      </c>
      <c r="W67" s="88">
        <v>111.7</v>
      </c>
      <c r="X67" s="88">
        <v>109.7</v>
      </c>
    </row>
    <row r="68" spans="1:24" s="112" customFormat="1" x14ac:dyDescent="0.45">
      <c r="A68" s="57" t="s">
        <v>94</v>
      </c>
      <c r="B68" s="88">
        <v>128</v>
      </c>
      <c r="C68" s="88">
        <v>119.5</v>
      </c>
      <c r="D68" s="88">
        <v>109.1</v>
      </c>
      <c r="E68" s="88">
        <v>118.1</v>
      </c>
      <c r="F68" s="88">
        <v>104.4</v>
      </c>
      <c r="G68" s="88">
        <v>125.3</v>
      </c>
      <c r="H68" s="88">
        <v>123.4</v>
      </c>
      <c r="I68" s="88">
        <v>119.6</v>
      </c>
      <c r="J68" s="88">
        <v>112.5</v>
      </c>
      <c r="K68" s="88">
        <v>106.7</v>
      </c>
      <c r="L68" s="88">
        <v>106.8</v>
      </c>
      <c r="M68" s="88">
        <v>113</v>
      </c>
      <c r="N68" s="88">
        <v>104.9</v>
      </c>
      <c r="O68" s="88">
        <v>97.5</v>
      </c>
      <c r="P68" s="88">
        <v>107.2</v>
      </c>
      <c r="Q68" s="88">
        <v>105.1</v>
      </c>
      <c r="R68" s="88">
        <v>104.1</v>
      </c>
      <c r="S68" s="88">
        <v>90.7</v>
      </c>
      <c r="T68" s="88">
        <v>101.7</v>
      </c>
      <c r="U68" s="88">
        <v>105.6</v>
      </c>
      <c r="V68" s="88">
        <v>98.9</v>
      </c>
      <c r="W68" s="88">
        <v>108.5</v>
      </c>
      <c r="X68" s="88">
        <v>105.1</v>
      </c>
    </row>
    <row r="69" spans="1:24" s="112" customFormat="1" x14ac:dyDescent="0.45">
      <c r="A69" s="57" t="s">
        <v>95</v>
      </c>
      <c r="B69" s="88">
        <v>133.5</v>
      </c>
      <c r="C69" s="88">
        <v>111.8</v>
      </c>
      <c r="D69" s="88">
        <v>121.6</v>
      </c>
      <c r="E69" s="88">
        <v>115.2</v>
      </c>
      <c r="F69" s="88">
        <v>119.9</v>
      </c>
      <c r="G69" s="88">
        <v>117.1</v>
      </c>
      <c r="H69" s="88">
        <v>111.7</v>
      </c>
      <c r="I69" s="88">
        <v>129.19999999999999</v>
      </c>
      <c r="J69" s="88">
        <v>129.6</v>
      </c>
      <c r="K69" s="88">
        <v>99.1</v>
      </c>
      <c r="L69" s="88">
        <v>109.2</v>
      </c>
      <c r="M69" s="88">
        <v>108.4</v>
      </c>
      <c r="N69" s="88">
        <v>114.4</v>
      </c>
      <c r="O69" s="88">
        <v>93.6</v>
      </c>
      <c r="P69" s="88">
        <v>104.7</v>
      </c>
      <c r="Q69" s="88">
        <v>95.5</v>
      </c>
      <c r="R69" s="88">
        <v>111.4</v>
      </c>
      <c r="S69" s="88">
        <v>105.1</v>
      </c>
      <c r="T69" s="88">
        <v>97</v>
      </c>
      <c r="U69" s="88">
        <v>101.1</v>
      </c>
      <c r="V69" s="88">
        <v>103.9</v>
      </c>
      <c r="W69" s="88">
        <v>116.5</v>
      </c>
      <c r="X69" s="88">
        <v>104.2</v>
      </c>
    </row>
    <row r="70" spans="1:24" s="112" customFormat="1" x14ac:dyDescent="0.45">
      <c r="A70" s="57" t="s">
        <v>96</v>
      </c>
      <c r="B70" s="88">
        <v>151.69999999999999</v>
      </c>
      <c r="C70" s="88">
        <v>128.5</v>
      </c>
      <c r="D70" s="88">
        <v>112.3</v>
      </c>
      <c r="E70" s="88">
        <v>115.8</v>
      </c>
      <c r="F70" s="88">
        <v>120.8</v>
      </c>
      <c r="G70" s="88">
        <v>106.8</v>
      </c>
      <c r="H70" s="88">
        <v>109.6</v>
      </c>
      <c r="I70" s="88">
        <v>113.8</v>
      </c>
      <c r="J70" s="88">
        <v>115</v>
      </c>
      <c r="K70" s="88">
        <v>95.9</v>
      </c>
      <c r="L70" s="88">
        <v>106.2</v>
      </c>
      <c r="M70" s="88">
        <v>107</v>
      </c>
      <c r="N70" s="88">
        <v>111.4</v>
      </c>
      <c r="O70" s="88">
        <v>116.1</v>
      </c>
      <c r="P70" s="88">
        <v>98</v>
      </c>
      <c r="Q70" s="88">
        <v>97</v>
      </c>
      <c r="R70" s="88">
        <v>108.9</v>
      </c>
      <c r="S70" s="88">
        <v>105.6</v>
      </c>
      <c r="T70" s="88">
        <v>99.8</v>
      </c>
      <c r="U70" s="88">
        <v>106.4</v>
      </c>
      <c r="V70" s="88">
        <v>105.5</v>
      </c>
      <c r="W70" s="88">
        <v>110.2</v>
      </c>
      <c r="X70" s="88">
        <v>111.1</v>
      </c>
    </row>
    <row r="71" spans="1:24" s="112" customFormat="1" x14ac:dyDescent="0.45">
      <c r="A71" s="57" t="s">
        <v>97</v>
      </c>
      <c r="B71" s="88">
        <v>128</v>
      </c>
      <c r="C71" s="88">
        <v>102.4</v>
      </c>
      <c r="D71" s="88">
        <v>112.5</v>
      </c>
      <c r="E71" s="88">
        <v>111.4</v>
      </c>
      <c r="F71" s="88">
        <v>115.9</v>
      </c>
      <c r="G71" s="88">
        <v>120.3</v>
      </c>
      <c r="H71" s="88">
        <v>111.5</v>
      </c>
      <c r="I71" s="88">
        <v>129.1</v>
      </c>
      <c r="J71" s="88">
        <v>112.4</v>
      </c>
      <c r="K71" s="88">
        <v>94.4</v>
      </c>
      <c r="L71" s="88">
        <v>106.4</v>
      </c>
      <c r="M71" s="88">
        <v>108.3</v>
      </c>
      <c r="N71" s="88">
        <v>111.5</v>
      </c>
      <c r="O71" s="88">
        <v>93.3</v>
      </c>
      <c r="P71" s="88">
        <v>108.7</v>
      </c>
      <c r="Q71" s="88">
        <v>102.4</v>
      </c>
      <c r="R71" s="88">
        <v>102.1</v>
      </c>
      <c r="S71" s="88">
        <v>110.9</v>
      </c>
      <c r="T71" s="88">
        <v>98.5</v>
      </c>
      <c r="U71" s="88">
        <v>102.2</v>
      </c>
      <c r="V71" s="88">
        <v>110.9</v>
      </c>
      <c r="W71" s="88">
        <v>114.1</v>
      </c>
      <c r="X71" s="88">
        <v>110.3</v>
      </c>
    </row>
    <row r="72" spans="1:24" s="112" customFormat="1" x14ac:dyDescent="0.45">
      <c r="A72" s="57" t="s">
        <v>98</v>
      </c>
      <c r="B72" s="88">
        <v>145</v>
      </c>
      <c r="C72" s="88">
        <v>109.6</v>
      </c>
      <c r="D72" s="88">
        <v>109.7</v>
      </c>
      <c r="E72" s="88">
        <v>107.7</v>
      </c>
      <c r="F72" s="88">
        <v>117.6</v>
      </c>
      <c r="G72" s="88">
        <v>110.5</v>
      </c>
      <c r="H72" s="88">
        <v>115.4</v>
      </c>
      <c r="I72" s="88">
        <v>123.5</v>
      </c>
      <c r="J72" s="88">
        <v>126</v>
      </c>
      <c r="K72" s="88">
        <v>101.5</v>
      </c>
      <c r="L72" s="88">
        <v>107.3</v>
      </c>
      <c r="M72" s="88">
        <v>107.7</v>
      </c>
      <c r="N72" s="88">
        <v>103.3</v>
      </c>
      <c r="O72" s="88">
        <v>102.5</v>
      </c>
      <c r="P72" s="88">
        <v>105.6</v>
      </c>
      <c r="Q72" s="88">
        <v>104.6</v>
      </c>
      <c r="R72" s="88">
        <v>101</v>
      </c>
      <c r="S72" s="88">
        <v>103.2</v>
      </c>
      <c r="T72" s="88">
        <v>103</v>
      </c>
      <c r="U72" s="88">
        <v>105.2</v>
      </c>
      <c r="V72" s="88">
        <v>101.7</v>
      </c>
      <c r="W72" s="88">
        <v>108.9</v>
      </c>
      <c r="X72" s="88">
        <v>107.6</v>
      </c>
    </row>
    <row r="73" spans="1:24" s="112" customFormat="1" x14ac:dyDescent="0.45">
      <c r="A73" s="37" t="s">
        <v>143</v>
      </c>
      <c r="B73" s="85">
        <v>136.6</v>
      </c>
      <c r="C73" s="85">
        <v>118.6</v>
      </c>
      <c r="D73" s="85">
        <v>112.9</v>
      </c>
      <c r="E73" s="85">
        <v>110.8</v>
      </c>
      <c r="F73" s="85">
        <v>117.6</v>
      </c>
      <c r="G73" s="85">
        <v>117.6</v>
      </c>
      <c r="H73" s="85">
        <v>117.6</v>
      </c>
      <c r="I73" s="85">
        <v>121.1</v>
      </c>
      <c r="J73" s="85">
        <v>118.8</v>
      </c>
      <c r="K73" s="85">
        <v>92.5</v>
      </c>
      <c r="L73" s="85">
        <v>105.8</v>
      </c>
      <c r="M73" s="85">
        <v>113</v>
      </c>
      <c r="N73" s="85">
        <v>107.6</v>
      </c>
      <c r="O73" s="85">
        <v>104.8</v>
      </c>
      <c r="P73" s="85">
        <v>106.1</v>
      </c>
      <c r="Q73" s="85">
        <v>106.8</v>
      </c>
      <c r="R73" s="85">
        <v>103.3</v>
      </c>
      <c r="S73" s="85">
        <v>97.7</v>
      </c>
      <c r="T73" s="85">
        <v>104</v>
      </c>
      <c r="U73" s="85">
        <v>104.1</v>
      </c>
      <c r="V73" s="85">
        <v>102.3</v>
      </c>
      <c r="W73" s="85">
        <v>110.2</v>
      </c>
      <c r="X73" s="85">
        <v>108</v>
      </c>
    </row>
    <row r="74" spans="1:24" s="112" customFormat="1" x14ac:dyDescent="0.45">
      <c r="A74" s="57" t="s">
        <v>99</v>
      </c>
      <c r="B74" s="88">
        <v>125.7</v>
      </c>
      <c r="C74" s="88">
        <v>117.5</v>
      </c>
      <c r="D74" s="88">
        <v>112.6</v>
      </c>
      <c r="E74" s="88">
        <v>113</v>
      </c>
      <c r="F74" s="88">
        <v>116.4</v>
      </c>
      <c r="G74" s="88">
        <v>112.3</v>
      </c>
      <c r="H74" s="88">
        <v>122.6</v>
      </c>
      <c r="I74" s="88">
        <v>124.5</v>
      </c>
      <c r="J74" s="88">
        <v>123.9</v>
      </c>
      <c r="K74" s="88">
        <v>88.6</v>
      </c>
      <c r="L74" s="88">
        <v>101.4</v>
      </c>
      <c r="M74" s="88">
        <v>110</v>
      </c>
      <c r="N74" s="88">
        <v>108.9</v>
      </c>
      <c r="O74" s="88">
        <v>111.1</v>
      </c>
      <c r="P74" s="88">
        <v>101.8</v>
      </c>
      <c r="Q74" s="88">
        <v>102.6</v>
      </c>
      <c r="R74" s="88">
        <v>100.8</v>
      </c>
      <c r="S74" s="88">
        <v>108.1</v>
      </c>
      <c r="T74" s="88">
        <v>102</v>
      </c>
      <c r="U74" s="88">
        <v>108.9</v>
      </c>
      <c r="V74" s="88">
        <v>102.4</v>
      </c>
      <c r="W74" s="88">
        <v>103.8</v>
      </c>
      <c r="X74" s="88">
        <v>104</v>
      </c>
    </row>
    <row r="75" spans="1:24" s="112" customFormat="1" x14ac:dyDescent="0.45">
      <c r="A75" s="13" t="s">
        <v>100</v>
      </c>
      <c r="B75" s="88">
        <v>126.7</v>
      </c>
      <c r="C75" s="88">
        <v>120.9</v>
      </c>
      <c r="D75" s="88">
        <v>110.7</v>
      </c>
      <c r="E75" s="88">
        <v>112.5</v>
      </c>
      <c r="F75" s="88">
        <v>119.1</v>
      </c>
      <c r="G75" s="88">
        <v>115.5</v>
      </c>
      <c r="H75" s="88">
        <v>116.9</v>
      </c>
      <c r="I75" s="88">
        <v>128.80000000000001</v>
      </c>
      <c r="J75" s="88">
        <v>118.4</v>
      </c>
      <c r="K75" s="88">
        <v>89.9</v>
      </c>
      <c r="L75" s="88">
        <v>106.9</v>
      </c>
      <c r="M75" s="88">
        <v>116.5</v>
      </c>
      <c r="N75" s="88">
        <v>106.1</v>
      </c>
      <c r="O75" s="88">
        <v>104.1</v>
      </c>
      <c r="P75" s="88">
        <v>97.6</v>
      </c>
      <c r="Q75" s="88">
        <v>102.3</v>
      </c>
      <c r="R75" s="88">
        <v>113.4</v>
      </c>
      <c r="S75" s="88">
        <v>102</v>
      </c>
      <c r="T75" s="88">
        <v>98.8</v>
      </c>
      <c r="U75" s="88">
        <v>110</v>
      </c>
      <c r="V75" s="88">
        <v>103.3</v>
      </c>
      <c r="W75" s="88">
        <v>112.1</v>
      </c>
      <c r="X75" s="88">
        <v>106.1</v>
      </c>
    </row>
    <row r="76" spans="1:24" s="112" customFormat="1" x14ac:dyDescent="0.45">
      <c r="A76" s="57" t="s">
        <v>101</v>
      </c>
      <c r="B76" s="88">
        <v>140.30000000000001</v>
      </c>
      <c r="C76" s="88">
        <v>116.7</v>
      </c>
      <c r="D76" s="88">
        <v>116.7</v>
      </c>
      <c r="E76" s="88">
        <v>107.4</v>
      </c>
      <c r="F76" s="88">
        <v>112.2</v>
      </c>
      <c r="G76" s="88">
        <v>117.4</v>
      </c>
      <c r="H76" s="88">
        <v>115.6</v>
      </c>
      <c r="I76" s="88">
        <v>113.5</v>
      </c>
      <c r="J76" s="88">
        <v>113.4</v>
      </c>
      <c r="K76" s="88">
        <v>99.1</v>
      </c>
      <c r="L76" s="88">
        <v>105.1</v>
      </c>
      <c r="M76" s="88">
        <v>107.8</v>
      </c>
      <c r="N76" s="88">
        <v>108.4</v>
      </c>
      <c r="O76" s="88">
        <v>101.8</v>
      </c>
      <c r="P76" s="88">
        <v>110.6</v>
      </c>
      <c r="Q76" s="88">
        <v>112.3</v>
      </c>
      <c r="R76" s="88">
        <v>102.5</v>
      </c>
      <c r="S76" s="88">
        <v>95.1</v>
      </c>
      <c r="T76" s="88">
        <v>109.6</v>
      </c>
      <c r="U76" s="88">
        <v>101.8</v>
      </c>
      <c r="V76" s="88">
        <v>104.3</v>
      </c>
      <c r="W76" s="88">
        <v>108.7</v>
      </c>
      <c r="X76" s="88">
        <v>109.5</v>
      </c>
    </row>
    <row r="77" spans="1:24" s="112" customFormat="1" x14ac:dyDescent="0.45">
      <c r="A77" s="64" t="s">
        <v>62</v>
      </c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</row>
    <row r="78" spans="1:24" s="112" customFormat="1" ht="18" x14ac:dyDescent="0.45">
      <c r="A78" s="43" t="s">
        <v>144</v>
      </c>
      <c r="B78" s="88">
        <v>145.69999999999999</v>
      </c>
      <c r="C78" s="88">
        <v>118.6</v>
      </c>
      <c r="D78" s="88">
        <v>121.6</v>
      </c>
      <c r="E78" s="88">
        <v>99.3</v>
      </c>
      <c r="F78" s="88">
        <v>118.1</v>
      </c>
      <c r="G78" s="88">
        <v>115.3</v>
      </c>
      <c r="H78" s="88">
        <v>114.1</v>
      </c>
      <c r="I78" s="88">
        <v>115.2</v>
      </c>
      <c r="J78" s="88">
        <v>119</v>
      </c>
      <c r="K78" s="88">
        <v>98</v>
      </c>
      <c r="L78" s="88">
        <v>103.2</v>
      </c>
      <c r="M78" s="88">
        <v>106.3</v>
      </c>
      <c r="N78" s="88">
        <v>110.6</v>
      </c>
      <c r="O78" s="88">
        <v>106.7</v>
      </c>
      <c r="P78" s="88">
        <v>103.4</v>
      </c>
      <c r="Q78" s="88">
        <v>105.6</v>
      </c>
      <c r="R78" s="88">
        <v>94.8</v>
      </c>
      <c r="S78" s="88">
        <v>97.3</v>
      </c>
      <c r="T78" s="88">
        <v>114.7</v>
      </c>
      <c r="U78" s="88">
        <v>105.3</v>
      </c>
      <c r="V78" s="88">
        <v>104.3</v>
      </c>
      <c r="W78" s="88">
        <v>107.7</v>
      </c>
      <c r="X78" s="88">
        <v>109.1</v>
      </c>
    </row>
    <row r="79" spans="1:24" s="112" customFormat="1" x14ac:dyDescent="0.45">
      <c r="A79" s="43" t="s">
        <v>133</v>
      </c>
      <c r="B79" s="88">
        <v>145.6</v>
      </c>
      <c r="C79" s="88">
        <v>110.9</v>
      </c>
      <c r="D79" s="88">
        <v>102.1</v>
      </c>
      <c r="E79" s="88">
        <v>122.4</v>
      </c>
      <c r="F79" s="88">
        <v>108.7</v>
      </c>
      <c r="G79" s="88">
        <v>109.2</v>
      </c>
      <c r="H79" s="88">
        <v>114.9</v>
      </c>
      <c r="I79" s="88">
        <v>116.3</v>
      </c>
      <c r="J79" s="88">
        <v>113.4</v>
      </c>
      <c r="K79" s="88">
        <v>98.9</v>
      </c>
      <c r="L79" s="88">
        <v>113.9</v>
      </c>
      <c r="M79" s="88">
        <v>109.8</v>
      </c>
      <c r="N79" s="88">
        <v>105.3</v>
      </c>
      <c r="O79" s="88">
        <v>106.2</v>
      </c>
      <c r="P79" s="88">
        <v>110.8</v>
      </c>
      <c r="Q79" s="88">
        <v>120.3</v>
      </c>
      <c r="R79" s="88">
        <v>114.2</v>
      </c>
      <c r="S79" s="88">
        <v>88.9</v>
      </c>
      <c r="T79" s="88">
        <v>100.9</v>
      </c>
      <c r="U79" s="88">
        <v>96.5</v>
      </c>
      <c r="V79" s="88">
        <v>103.7</v>
      </c>
      <c r="W79" s="88">
        <v>108.4</v>
      </c>
      <c r="X79" s="88">
        <v>110.7</v>
      </c>
    </row>
    <row r="80" spans="1:24" s="112" customFormat="1" ht="18" x14ac:dyDescent="0.45">
      <c r="A80" s="43" t="s">
        <v>102</v>
      </c>
      <c r="B80" s="22" t="s">
        <v>132</v>
      </c>
      <c r="C80" s="22" t="s">
        <v>132</v>
      </c>
      <c r="D80" s="22" t="s">
        <v>132</v>
      </c>
      <c r="E80" s="22" t="s">
        <v>132</v>
      </c>
      <c r="F80" s="22" t="s">
        <v>132</v>
      </c>
      <c r="G80" s="22" t="s">
        <v>132</v>
      </c>
      <c r="H80" s="22" t="s">
        <v>132</v>
      </c>
      <c r="I80" s="22" t="s">
        <v>132</v>
      </c>
      <c r="J80" s="22" t="s">
        <v>132</v>
      </c>
      <c r="K80" s="22" t="s">
        <v>132</v>
      </c>
      <c r="L80" s="22" t="s">
        <v>132</v>
      </c>
      <c r="M80" s="22" t="s">
        <v>132</v>
      </c>
      <c r="N80" s="22" t="s">
        <v>132</v>
      </c>
      <c r="O80" s="22" t="s">
        <v>132</v>
      </c>
      <c r="P80" s="88">
        <v>115.2</v>
      </c>
      <c r="Q80" s="88">
        <v>106.3</v>
      </c>
      <c r="R80" s="88">
        <v>103.4</v>
      </c>
      <c r="S80" s="88">
        <v>100.9</v>
      </c>
      <c r="T80" s="88">
        <v>108.7</v>
      </c>
      <c r="U80" s="88">
        <v>105.2</v>
      </c>
      <c r="V80" s="88">
        <v>101</v>
      </c>
      <c r="W80" s="88">
        <v>111.5</v>
      </c>
      <c r="X80" s="88">
        <v>103.7</v>
      </c>
    </row>
    <row r="81" spans="1:24" s="112" customFormat="1" x14ac:dyDescent="0.45">
      <c r="A81" s="57" t="s">
        <v>103</v>
      </c>
      <c r="B81" s="88">
        <v>135.9</v>
      </c>
      <c r="C81" s="88">
        <v>126.9</v>
      </c>
      <c r="D81" s="88">
        <v>113.7</v>
      </c>
      <c r="E81" s="88">
        <v>110.9</v>
      </c>
      <c r="F81" s="88">
        <v>128.4</v>
      </c>
      <c r="G81" s="88">
        <v>124.5</v>
      </c>
      <c r="H81" s="88">
        <v>118.3</v>
      </c>
      <c r="I81" s="88">
        <v>121.8</v>
      </c>
      <c r="J81" s="88">
        <v>123.1</v>
      </c>
      <c r="K81" s="88">
        <v>90</v>
      </c>
      <c r="L81" s="88">
        <v>110.3</v>
      </c>
      <c r="M81" s="88">
        <v>119.6</v>
      </c>
      <c r="N81" s="88">
        <v>107.5</v>
      </c>
      <c r="O81" s="88">
        <v>106.4</v>
      </c>
      <c r="P81" s="88">
        <v>112.8</v>
      </c>
      <c r="Q81" s="88">
        <v>105.7</v>
      </c>
      <c r="R81" s="88">
        <v>95.8</v>
      </c>
      <c r="S81" s="88">
        <v>92.7</v>
      </c>
      <c r="T81" s="88">
        <v>108.1</v>
      </c>
      <c r="U81" s="88">
        <v>103.3</v>
      </c>
      <c r="V81" s="88">
        <v>98.8</v>
      </c>
      <c r="W81" s="88">
        <v>115.1</v>
      </c>
      <c r="X81" s="88">
        <v>110.4</v>
      </c>
    </row>
    <row r="82" spans="1:24" s="112" customFormat="1" x14ac:dyDescent="0.45">
      <c r="A82" s="37" t="s">
        <v>145</v>
      </c>
      <c r="B82" s="85">
        <v>134.19999999999999</v>
      </c>
      <c r="C82" s="85">
        <v>117.2</v>
      </c>
      <c r="D82" s="85">
        <v>113.2</v>
      </c>
      <c r="E82" s="85">
        <v>102.5</v>
      </c>
      <c r="F82" s="85">
        <v>116.8</v>
      </c>
      <c r="G82" s="85">
        <v>114.1</v>
      </c>
      <c r="H82" s="85">
        <v>116.2</v>
      </c>
      <c r="I82" s="85">
        <v>120.5</v>
      </c>
      <c r="J82" s="85">
        <v>119.4</v>
      </c>
      <c r="K82" s="85">
        <v>97.3</v>
      </c>
      <c r="L82" s="85">
        <v>111.5</v>
      </c>
      <c r="M82" s="85">
        <v>109.7</v>
      </c>
      <c r="N82" s="85">
        <v>108.7</v>
      </c>
      <c r="O82" s="85">
        <v>103.8</v>
      </c>
      <c r="P82" s="85">
        <v>104.2</v>
      </c>
      <c r="Q82" s="85">
        <v>104.9</v>
      </c>
      <c r="R82" s="85">
        <v>106.6</v>
      </c>
      <c r="S82" s="85">
        <v>105.4</v>
      </c>
      <c r="T82" s="85">
        <v>107.8</v>
      </c>
      <c r="U82" s="85">
        <v>105.8</v>
      </c>
      <c r="V82" s="85">
        <v>103.5</v>
      </c>
      <c r="W82" s="85">
        <v>116.9</v>
      </c>
      <c r="X82" s="85">
        <v>109.6</v>
      </c>
    </row>
    <row r="83" spans="1:24" s="112" customFormat="1" x14ac:dyDescent="0.45">
      <c r="A83" s="57" t="s">
        <v>104</v>
      </c>
      <c r="B83" s="88">
        <v>133.9</v>
      </c>
      <c r="C83" s="88">
        <v>97</v>
      </c>
      <c r="D83" s="88">
        <v>113.8</v>
      </c>
      <c r="E83" s="88">
        <v>108.1</v>
      </c>
      <c r="F83" s="88">
        <v>122.8</v>
      </c>
      <c r="G83" s="88">
        <v>96.9</v>
      </c>
      <c r="H83" s="88">
        <v>118.2</v>
      </c>
      <c r="I83" s="88">
        <v>112.6</v>
      </c>
      <c r="J83" s="88">
        <v>125</v>
      </c>
      <c r="K83" s="88">
        <v>96</v>
      </c>
      <c r="L83" s="88">
        <v>115.8</v>
      </c>
      <c r="M83" s="88">
        <v>100.6</v>
      </c>
      <c r="N83" s="88">
        <v>120.1</v>
      </c>
      <c r="O83" s="88">
        <v>91.8</v>
      </c>
      <c r="P83" s="88">
        <v>102.5</v>
      </c>
      <c r="Q83" s="88">
        <v>105.4</v>
      </c>
      <c r="R83" s="88">
        <v>88.3</v>
      </c>
      <c r="S83" s="88">
        <v>103.3</v>
      </c>
      <c r="T83" s="88">
        <v>109.3</v>
      </c>
      <c r="U83" s="88">
        <v>104.5</v>
      </c>
      <c r="V83" s="88">
        <v>102.4</v>
      </c>
      <c r="W83" s="88">
        <v>113.4</v>
      </c>
      <c r="X83" s="88">
        <v>111.1</v>
      </c>
    </row>
    <row r="84" spans="1:24" s="112" customFormat="1" x14ac:dyDescent="0.45">
      <c r="A84" s="57" t="s">
        <v>106</v>
      </c>
      <c r="B84" s="88">
        <v>132.30000000000001</v>
      </c>
      <c r="C84" s="88">
        <v>111.3</v>
      </c>
      <c r="D84" s="88">
        <v>108.4</v>
      </c>
      <c r="E84" s="88">
        <v>107.1</v>
      </c>
      <c r="F84" s="88">
        <v>107.8</v>
      </c>
      <c r="G84" s="88">
        <v>111</v>
      </c>
      <c r="H84" s="88">
        <v>110</v>
      </c>
      <c r="I84" s="88">
        <v>112.8</v>
      </c>
      <c r="J84" s="88">
        <v>114.1</v>
      </c>
      <c r="K84" s="88">
        <v>102.1</v>
      </c>
      <c r="L84" s="88">
        <v>103.7</v>
      </c>
      <c r="M84" s="88">
        <v>108.7</v>
      </c>
      <c r="N84" s="88">
        <v>105.3</v>
      </c>
      <c r="O84" s="88">
        <v>103.1</v>
      </c>
      <c r="P84" s="88">
        <v>103.2</v>
      </c>
      <c r="Q84" s="88">
        <v>103.3</v>
      </c>
      <c r="R84" s="88">
        <v>105.9</v>
      </c>
      <c r="S84" s="88">
        <v>112.7</v>
      </c>
      <c r="T84" s="88">
        <v>111.6</v>
      </c>
      <c r="U84" s="88">
        <v>110.9</v>
      </c>
      <c r="V84" s="88">
        <v>105</v>
      </c>
      <c r="W84" s="88">
        <v>121</v>
      </c>
      <c r="X84" s="88">
        <v>102.6</v>
      </c>
    </row>
    <row r="85" spans="1:24" s="112" customFormat="1" x14ac:dyDescent="0.45">
      <c r="A85" s="57" t="s">
        <v>107</v>
      </c>
      <c r="B85" s="88">
        <v>151.6</v>
      </c>
      <c r="C85" s="88">
        <v>102.1</v>
      </c>
      <c r="D85" s="88">
        <v>126.2</v>
      </c>
      <c r="E85" s="88">
        <v>115</v>
      </c>
      <c r="F85" s="88">
        <v>116.2</v>
      </c>
      <c r="G85" s="88">
        <v>110.2</v>
      </c>
      <c r="H85" s="88">
        <v>119.6</v>
      </c>
      <c r="I85" s="88">
        <v>110.2</v>
      </c>
      <c r="J85" s="88">
        <v>137.4</v>
      </c>
      <c r="K85" s="88">
        <v>111.4</v>
      </c>
      <c r="L85" s="88">
        <v>121.9</v>
      </c>
      <c r="M85" s="88">
        <v>122.2</v>
      </c>
      <c r="N85" s="88">
        <v>103.5</v>
      </c>
      <c r="O85" s="88">
        <v>115.9</v>
      </c>
      <c r="P85" s="88">
        <v>93.5</v>
      </c>
      <c r="Q85" s="88">
        <v>98.1</v>
      </c>
      <c r="R85" s="88">
        <v>125.9</v>
      </c>
      <c r="S85" s="88">
        <v>99.7</v>
      </c>
      <c r="T85" s="88">
        <v>103.4</v>
      </c>
      <c r="U85" s="88">
        <v>107</v>
      </c>
      <c r="V85" s="88">
        <v>105.9</v>
      </c>
      <c r="W85" s="88">
        <v>107.3</v>
      </c>
      <c r="X85" s="88">
        <v>109.2</v>
      </c>
    </row>
    <row r="86" spans="1:24" s="112" customFormat="1" x14ac:dyDescent="0.45">
      <c r="A86" s="57" t="s">
        <v>108</v>
      </c>
      <c r="B86" s="88">
        <v>128.19999999999999</v>
      </c>
      <c r="C86" s="88">
        <v>110.3</v>
      </c>
      <c r="D86" s="88">
        <v>110</v>
      </c>
      <c r="E86" s="88">
        <v>112.3</v>
      </c>
      <c r="F86" s="88">
        <v>120.7</v>
      </c>
      <c r="G86" s="88">
        <v>117.6</v>
      </c>
      <c r="H86" s="88">
        <v>114.1</v>
      </c>
      <c r="I86" s="88">
        <v>118.2</v>
      </c>
      <c r="J86" s="88">
        <v>120.4</v>
      </c>
      <c r="K86" s="88">
        <v>88.7</v>
      </c>
      <c r="L86" s="88">
        <v>115.3</v>
      </c>
      <c r="M86" s="88">
        <v>111.1</v>
      </c>
      <c r="N86" s="88">
        <v>113.4</v>
      </c>
      <c r="O86" s="88">
        <v>101.1</v>
      </c>
      <c r="P86" s="88">
        <v>107.9</v>
      </c>
      <c r="Q86" s="88">
        <v>105.3</v>
      </c>
      <c r="R86" s="88">
        <v>101</v>
      </c>
      <c r="S86" s="88">
        <v>102.8</v>
      </c>
      <c r="T86" s="88">
        <v>103.9</v>
      </c>
      <c r="U86" s="88">
        <v>103.7</v>
      </c>
      <c r="V86" s="88">
        <v>101.8</v>
      </c>
      <c r="W86" s="88">
        <v>115.5</v>
      </c>
      <c r="X86" s="88">
        <v>105.1</v>
      </c>
    </row>
    <row r="87" spans="1:24" s="112" customFormat="1" x14ac:dyDescent="0.45">
      <c r="A87" s="57" t="s">
        <v>109</v>
      </c>
      <c r="B87" s="88">
        <v>155.80000000000001</v>
      </c>
      <c r="C87" s="88">
        <v>120.6</v>
      </c>
      <c r="D87" s="88">
        <v>105.5</v>
      </c>
      <c r="E87" s="88">
        <v>96.6</v>
      </c>
      <c r="F87" s="88">
        <v>105.8</v>
      </c>
      <c r="G87" s="88">
        <v>114.1</v>
      </c>
      <c r="H87" s="88">
        <v>117.7</v>
      </c>
      <c r="I87" s="88">
        <v>120.6</v>
      </c>
      <c r="J87" s="88">
        <v>121.3</v>
      </c>
      <c r="K87" s="88">
        <v>96.1</v>
      </c>
      <c r="L87" s="88">
        <v>108.8</v>
      </c>
      <c r="M87" s="88">
        <v>117.1</v>
      </c>
      <c r="N87" s="88">
        <v>105.9</v>
      </c>
      <c r="O87" s="88">
        <v>103.7</v>
      </c>
      <c r="P87" s="88">
        <v>106.1</v>
      </c>
      <c r="Q87" s="88">
        <v>104</v>
      </c>
      <c r="R87" s="88">
        <v>105.9</v>
      </c>
      <c r="S87" s="88">
        <v>98.9</v>
      </c>
      <c r="T87" s="88">
        <v>105.9</v>
      </c>
      <c r="U87" s="88">
        <v>101.1</v>
      </c>
      <c r="V87" s="88">
        <v>106.3</v>
      </c>
      <c r="W87" s="88">
        <v>120.8</v>
      </c>
      <c r="X87" s="88">
        <v>114</v>
      </c>
    </row>
    <row r="88" spans="1:24" s="112" customFormat="1" x14ac:dyDescent="0.45">
      <c r="A88" s="57" t="s">
        <v>110</v>
      </c>
      <c r="B88" s="88">
        <v>126.9</v>
      </c>
      <c r="C88" s="88">
        <v>122.1</v>
      </c>
      <c r="D88" s="88">
        <v>121</v>
      </c>
      <c r="E88" s="88">
        <v>121.4</v>
      </c>
      <c r="F88" s="88">
        <v>119.3</v>
      </c>
      <c r="G88" s="88">
        <v>112.1</v>
      </c>
      <c r="H88" s="88">
        <v>112.9</v>
      </c>
      <c r="I88" s="88">
        <v>136.30000000000001</v>
      </c>
      <c r="J88" s="88">
        <v>121.2</v>
      </c>
      <c r="K88" s="88">
        <v>97.8</v>
      </c>
      <c r="L88" s="88">
        <v>106.6</v>
      </c>
      <c r="M88" s="88">
        <v>107.9</v>
      </c>
      <c r="N88" s="88">
        <v>108.5</v>
      </c>
      <c r="O88" s="88">
        <v>104.4</v>
      </c>
      <c r="P88" s="88">
        <v>106</v>
      </c>
      <c r="Q88" s="88">
        <v>104.5</v>
      </c>
      <c r="R88" s="88">
        <v>107.6</v>
      </c>
      <c r="S88" s="88">
        <v>106.8</v>
      </c>
      <c r="T88" s="88">
        <v>110.7</v>
      </c>
      <c r="U88" s="88">
        <v>104.6</v>
      </c>
      <c r="V88" s="88">
        <v>101</v>
      </c>
      <c r="W88" s="88">
        <v>122.6</v>
      </c>
      <c r="X88" s="88">
        <v>111.7</v>
      </c>
    </row>
    <row r="89" spans="1:24" s="112" customFormat="1" x14ac:dyDescent="0.45">
      <c r="A89" s="57" t="s">
        <v>111</v>
      </c>
      <c r="B89" s="88">
        <v>118.2</v>
      </c>
      <c r="C89" s="88">
        <v>110.8</v>
      </c>
      <c r="D89" s="88">
        <v>105.2</v>
      </c>
      <c r="E89" s="88">
        <v>115.7</v>
      </c>
      <c r="F89" s="88">
        <v>120.1</v>
      </c>
      <c r="G89" s="88">
        <v>117.8</v>
      </c>
      <c r="H89" s="88">
        <v>121.2</v>
      </c>
      <c r="I89" s="88">
        <v>119.9</v>
      </c>
      <c r="J89" s="88">
        <v>118.7</v>
      </c>
      <c r="K89" s="88">
        <v>88.5</v>
      </c>
      <c r="L89" s="88">
        <v>112.8</v>
      </c>
      <c r="M89" s="88">
        <v>107.8</v>
      </c>
      <c r="N89" s="88">
        <v>109.1</v>
      </c>
      <c r="O89" s="88">
        <v>102.9</v>
      </c>
      <c r="P89" s="88">
        <v>106</v>
      </c>
      <c r="Q89" s="88">
        <v>106.7</v>
      </c>
      <c r="R89" s="88">
        <v>104.4</v>
      </c>
      <c r="S89" s="88">
        <v>117.4</v>
      </c>
      <c r="T89" s="88">
        <v>110.4</v>
      </c>
      <c r="U89" s="88">
        <v>112.4</v>
      </c>
      <c r="V89" s="88">
        <v>105.3</v>
      </c>
      <c r="W89" s="88">
        <v>116.6</v>
      </c>
      <c r="X89" s="88">
        <v>110</v>
      </c>
    </row>
    <row r="90" spans="1:24" s="112" customFormat="1" x14ac:dyDescent="0.45">
      <c r="A90" s="13" t="s">
        <v>112</v>
      </c>
      <c r="B90" s="88">
        <v>123.7</v>
      </c>
      <c r="C90" s="88">
        <v>133</v>
      </c>
      <c r="D90" s="88">
        <v>108.5</v>
      </c>
      <c r="E90" s="88">
        <v>110.4</v>
      </c>
      <c r="F90" s="88">
        <v>116.6</v>
      </c>
      <c r="G90" s="88">
        <v>107.3</v>
      </c>
      <c r="H90" s="88">
        <v>117.6</v>
      </c>
      <c r="I90" s="88">
        <v>117.5</v>
      </c>
      <c r="J90" s="88">
        <v>118.6</v>
      </c>
      <c r="K90" s="88">
        <v>87.4</v>
      </c>
      <c r="L90" s="88">
        <v>115.2</v>
      </c>
      <c r="M90" s="88">
        <v>106.5</v>
      </c>
      <c r="N90" s="88">
        <v>117.8</v>
      </c>
      <c r="O90" s="88">
        <v>101.8</v>
      </c>
      <c r="P90" s="88">
        <v>103.6</v>
      </c>
      <c r="Q90" s="88">
        <v>105.6</v>
      </c>
      <c r="R90" s="88">
        <v>108.3</v>
      </c>
      <c r="S90" s="88">
        <v>105.8</v>
      </c>
      <c r="T90" s="88">
        <v>108</v>
      </c>
      <c r="U90" s="88">
        <v>103.5</v>
      </c>
      <c r="V90" s="88">
        <v>102</v>
      </c>
      <c r="W90" s="88">
        <v>110.8</v>
      </c>
      <c r="X90" s="88">
        <v>104.6</v>
      </c>
    </row>
    <row r="91" spans="1:24" s="112" customFormat="1" x14ac:dyDescent="0.45">
      <c r="A91" s="57" t="s">
        <v>113</v>
      </c>
      <c r="B91" s="88">
        <v>115.1</v>
      </c>
      <c r="C91" s="88">
        <v>111.9</v>
      </c>
      <c r="D91" s="88">
        <v>113.8</v>
      </c>
      <c r="E91" s="88">
        <v>110.2</v>
      </c>
      <c r="F91" s="88">
        <v>119.8</v>
      </c>
      <c r="G91" s="88">
        <v>122.8</v>
      </c>
      <c r="H91" s="88">
        <v>117.5</v>
      </c>
      <c r="I91" s="88">
        <v>128.1</v>
      </c>
      <c r="J91" s="88">
        <v>114.6</v>
      </c>
      <c r="K91" s="88">
        <v>98.7</v>
      </c>
      <c r="L91" s="88">
        <v>108</v>
      </c>
      <c r="M91" s="88">
        <v>105.4</v>
      </c>
      <c r="N91" s="88">
        <v>107.7</v>
      </c>
      <c r="O91" s="88">
        <v>104.5</v>
      </c>
      <c r="P91" s="88">
        <v>102</v>
      </c>
      <c r="Q91" s="88">
        <v>110.4</v>
      </c>
      <c r="R91" s="88">
        <v>101.8</v>
      </c>
      <c r="S91" s="88">
        <v>106.6</v>
      </c>
      <c r="T91" s="88">
        <v>117.3</v>
      </c>
      <c r="U91" s="88">
        <v>107.7</v>
      </c>
      <c r="V91" s="88">
        <v>100.8</v>
      </c>
      <c r="W91" s="88">
        <v>113.1</v>
      </c>
      <c r="X91" s="88">
        <v>107.4</v>
      </c>
    </row>
    <row r="92" spans="1:24" s="112" customFormat="1" x14ac:dyDescent="0.45">
      <c r="A92" s="57" t="s">
        <v>114</v>
      </c>
      <c r="B92" s="88">
        <v>134.6</v>
      </c>
      <c r="C92" s="88">
        <v>122.2</v>
      </c>
      <c r="D92" s="88">
        <v>107.8</v>
      </c>
      <c r="E92" s="88">
        <v>117.4</v>
      </c>
      <c r="F92" s="88">
        <v>126.8</v>
      </c>
      <c r="G92" s="88">
        <v>131</v>
      </c>
      <c r="H92" s="88">
        <v>122.1</v>
      </c>
      <c r="I92" s="88">
        <v>119.4</v>
      </c>
      <c r="J92" s="88">
        <v>119.5</v>
      </c>
      <c r="K92" s="88">
        <v>110</v>
      </c>
      <c r="L92" s="88">
        <v>109.9</v>
      </c>
      <c r="M92" s="88">
        <v>101.5</v>
      </c>
      <c r="N92" s="88">
        <v>102.6</v>
      </c>
      <c r="O92" s="88">
        <v>102.5</v>
      </c>
      <c r="P92" s="88">
        <v>105.1</v>
      </c>
      <c r="Q92" s="88">
        <v>100.9</v>
      </c>
      <c r="R92" s="88">
        <v>102.5</v>
      </c>
      <c r="S92" s="88">
        <v>111.6</v>
      </c>
      <c r="T92" s="88">
        <v>101.3</v>
      </c>
      <c r="U92" s="88">
        <v>102.5</v>
      </c>
      <c r="V92" s="88">
        <v>105.9</v>
      </c>
      <c r="W92" s="88">
        <v>129.4</v>
      </c>
      <c r="X92" s="88">
        <v>113.5</v>
      </c>
    </row>
    <row r="93" spans="1:24" s="112" customFormat="1" ht="18" x14ac:dyDescent="0.45">
      <c r="A93" s="37" t="s">
        <v>146</v>
      </c>
      <c r="B93" s="85">
        <v>138.69999999999999</v>
      </c>
      <c r="C93" s="85">
        <v>119.8</v>
      </c>
      <c r="D93" s="85">
        <v>112.7</v>
      </c>
      <c r="E93" s="85">
        <v>106.2</v>
      </c>
      <c r="F93" s="85">
        <v>117.5</v>
      </c>
      <c r="G93" s="85">
        <v>117.5</v>
      </c>
      <c r="H93" s="85">
        <v>111.1</v>
      </c>
      <c r="I93" s="85">
        <v>117.3</v>
      </c>
      <c r="J93" s="85">
        <v>120.3</v>
      </c>
      <c r="K93" s="85">
        <v>106.9</v>
      </c>
      <c r="L93" s="85">
        <v>112.7</v>
      </c>
      <c r="M93" s="85">
        <v>106.3</v>
      </c>
      <c r="N93" s="85">
        <v>104.5</v>
      </c>
      <c r="O93" s="85">
        <v>103.1</v>
      </c>
      <c r="P93" s="85">
        <v>106.8</v>
      </c>
      <c r="Q93" s="85">
        <v>102.2</v>
      </c>
      <c r="R93" s="85">
        <v>110</v>
      </c>
      <c r="S93" s="85">
        <v>104.8</v>
      </c>
      <c r="T93" s="85">
        <v>103.6</v>
      </c>
      <c r="U93" s="85">
        <v>106.4</v>
      </c>
      <c r="V93" s="85">
        <v>104.7</v>
      </c>
      <c r="W93" s="85">
        <v>110.2</v>
      </c>
      <c r="X93" s="85">
        <v>108.3</v>
      </c>
    </row>
    <row r="94" spans="1:24" s="112" customFormat="1" x14ac:dyDescent="0.45">
      <c r="A94" s="57" t="s">
        <v>115</v>
      </c>
      <c r="B94" s="88">
        <v>151.30000000000001</v>
      </c>
      <c r="C94" s="88">
        <v>125.2</v>
      </c>
      <c r="D94" s="88">
        <v>108.6</v>
      </c>
      <c r="E94" s="88">
        <v>116.3</v>
      </c>
      <c r="F94" s="88">
        <v>107.1</v>
      </c>
      <c r="G94" s="88">
        <v>108.1</v>
      </c>
      <c r="H94" s="88">
        <v>104.7</v>
      </c>
      <c r="I94" s="88">
        <v>104.9</v>
      </c>
      <c r="J94" s="88">
        <v>113.9</v>
      </c>
      <c r="K94" s="88">
        <v>102.3</v>
      </c>
      <c r="L94" s="88">
        <v>109.9</v>
      </c>
      <c r="M94" s="88">
        <v>115.1</v>
      </c>
      <c r="N94" s="88">
        <v>107.1</v>
      </c>
      <c r="O94" s="88">
        <v>106.6</v>
      </c>
      <c r="P94" s="88">
        <v>101.6</v>
      </c>
      <c r="Q94" s="88">
        <v>104.2</v>
      </c>
      <c r="R94" s="88">
        <v>112.9</v>
      </c>
      <c r="S94" s="88">
        <v>105.7</v>
      </c>
      <c r="T94" s="88">
        <v>108.6</v>
      </c>
      <c r="U94" s="88">
        <v>96.2</v>
      </c>
      <c r="V94" s="88">
        <v>91.6</v>
      </c>
      <c r="W94" s="88">
        <v>103.5</v>
      </c>
      <c r="X94" s="88">
        <v>121.5</v>
      </c>
    </row>
    <row r="95" spans="1:24" s="112" customFormat="1" x14ac:dyDescent="0.45">
      <c r="A95" s="57" t="s">
        <v>116</v>
      </c>
      <c r="B95" s="88">
        <v>122.5</v>
      </c>
      <c r="C95" s="88">
        <v>120.5</v>
      </c>
      <c r="D95" s="88">
        <v>121</v>
      </c>
      <c r="E95" s="88">
        <v>103.3</v>
      </c>
      <c r="F95" s="88">
        <v>112</v>
      </c>
      <c r="G95" s="88">
        <v>111.7</v>
      </c>
      <c r="H95" s="88">
        <v>116</v>
      </c>
      <c r="I95" s="88">
        <v>115.4</v>
      </c>
      <c r="J95" s="88">
        <v>113.3</v>
      </c>
      <c r="K95" s="88">
        <v>111</v>
      </c>
      <c r="L95" s="88">
        <v>103</v>
      </c>
      <c r="M95" s="88">
        <v>107</v>
      </c>
      <c r="N95" s="88">
        <v>109.5</v>
      </c>
      <c r="O95" s="88">
        <v>100.4</v>
      </c>
      <c r="P95" s="88">
        <v>101.4</v>
      </c>
      <c r="Q95" s="88">
        <v>108.1</v>
      </c>
      <c r="R95" s="88">
        <v>103</v>
      </c>
      <c r="S95" s="88">
        <v>105.2</v>
      </c>
      <c r="T95" s="88">
        <v>102</v>
      </c>
      <c r="U95" s="88">
        <v>103.3</v>
      </c>
      <c r="V95" s="88">
        <v>98.2</v>
      </c>
      <c r="W95" s="88">
        <v>112.7</v>
      </c>
      <c r="X95" s="88">
        <v>111</v>
      </c>
    </row>
    <row r="96" spans="1:24" s="112" customFormat="1" x14ac:dyDescent="0.45">
      <c r="A96" s="57" t="s">
        <v>117</v>
      </c>
      <c r="B96" s="88">
        <v>124.3</v>
      </c>
      <c r="C96" s="88">
        <v>114.5</v>
      </c>
      <c r="D96" s="88">
        <v>111.5</v>
      </c>
      <c r="E96" s="88">
        <v>117.7</v>
      </c>
      <c r="F96" s="88">
        <v>119.5</v>
      </c>
      <c r="G96" s="88">
        <v>114.1</v>
      </c>
      <c r="H96" s="88">
        <v>111.4</v>
      </c>
      <c r="I96" s="88">
        <v>111.7</v>
      </c>
      <c r="J96" s="88">
        <v>113.3</v>
      </c>
      <c r="K96" s="88">
        <v>113.1</v>
      </c>
      <c r="L96" s="88">
        <v>113.2</v>
      </c>
      <c r="M96" s="88">
        <v>110.4</v>
      </c>
      <c r="N96" s="88">
        <v>108.5</v>
      </c>
      <c r="O96" s="88">
        <v>108.1</v>
      </c>
      <c r="P96" s="88">
        <v>104.5</v>
      </c>
      <c r="Q96" s="88">
        <v>102.8</v>
      </c>
      <c r="R96" s="88">
        <v>114.8</v>
      </c>
      <c r="S96" s="88">
        <v>97.7</v>
      </c>
      <c r="T96" s="88">
        <v>108.4</v>
      </c>
      <c r="U96" s="88">
        <v>107.1</v>
      </c>
      <c r="V96" s="88">
        <v>107.9</v>
      </c>
      <c r="W96" s="88">
        <v>111.8</v>
      </c>
      <c r="X96" s="88">
        <v>111.4</v>
      </c>
    </row>
    <row r="97" spans="1:24" s="112" customFormat="1" x14ac:dyDescent="0.45">
      <c r="A97" s="57" t="s">
        <v>118</v>
      </c>
      <c r="B97" s="88">
        <v>139.30000000000001</v>
      </c>
      <c r="C97" s="88">
        <v>121.8</v>
      </c>
      <c r="D97" s="88">
        <v>102.9</v>
      </c>
      <c r="E97" s="88">
        <v>111.6</v>
      </c>
      <c r="F97" s="88">
        <v>120.9</v>
      </c>
      <c r="G97" s="88">
        <v>118.2</v>
      </c>
      <c r="H97" s="88">
        <v>124.5</v>
      </c>
      <c r="I97" s="88">
        <v>126.1</v>
      </c>
      <c r="J97" s="88">
        <v>125.8</v>
      </c>
      <c r="K97" s="88">
        <v>114.7</v>
      </c>
      <c r="L97" s="88">
        <v>122.1</v>
      </c>
      <c r="M97" s="88">
        <v>102</v>
      </c>
      <c r="N97" s="88">
        <v>93</v>
      </c>
      <c r="O97" s="88">
        <v>104.8</v>
      </c>
      <c r="P97" s="88">
        <v>125.6</v>
      </c>
      <c r="Q97" s="88">
        <v>98.4</v>
      </c>
      <c r="R97" s="88">
        <v>116.2</v>
      </c>
      <c r="S97" s="88">
        <v>111.9</v>
      </c>
      <c r="T97" s="88">
        <v>107.1</v>
      </c>
      <c r="U97" s="88">
        <v>100.5</v>
      </c>
      <c r="V97" s="88">
        <v>102.7</v>
      </c>
      <c r="W97" s="88">
        <v>113.4</v>
      </c>
      <c r="X97" s="88">
        <v>108.8</v>
      </c>
    </row>
    <row r="98" spans="1:24" s="112" customFormat="1" x14ac:dyDescent="0.45">
      <c r="A98" s="57" t="s">
        <v>119</v>
      </c>
      <c r="B98" s="88">
        <v>144.9</v>
      </c>
      <c r="C98" s="88">
        <v>111.1</v>
      </c>
      <c r="D98" s="88">
        <v>116.9</v>
      </c>
      <c r="E98" s="88">
        <v>121.6</v>
      </c>
      <c r="F98" s="88">
        <v>120.1</v>
      </c>
      <c r="G98" s="88">
        <v>120.9</v>
      </c>
      <c r="H98" s="88">
        <v>116.5</v>
      </c>
      <c r="I98" s="88">
        <v>113.3</v>
      </c>
      <c r="J98" s="88">
        <v>115.6</v>
      </c>
      <c r="K98" s="88">
        <v>108.8</v>
      </c>
      <c r="L98" s="88">
        <v>125.1</v>
      </c>
      <c r="M98" s="88">
        <v>106.5</v>
      </c>
      <c r="N98" s="88">
        <v>106.2</v>
      </c>
      <c r="O98" s="88">
        <v>98.9</v>
      </c>
      <c r="P98" s="88">
        <v>99.5</v>
      </c>
      <c r="Q98" s="88">
        <v>100.1</v>
      </c>
      <c r="R98" s="88">
        <v>103</v>
      </c>
      <c r="S98" s="88">
        <v>106.9</v>
      </c>
      <c r="T98" s="88">
        <v>103.3</v>
      </c>
      <c r="U98" s="88">
        <v>110.4</v>
      </c>
      <c r="V98" s="88">
        <v>119.8</v>
      </c>
      <c r="W98" s="88">
        <v>109.4</v>
      </c>
      <c r="X98" s="88">
        <v>106.3</v>
      </c>
    </row>
    <row r="99" spans="1:24" s="112" customFormat="1" x14ac:dyDescent="0.45">
      <c r="A99" s="13" t="s">
        <v>147</v>
      </c>
      <c r="B99" s="88">
        <v>124.9</v>
      </c>
      <c r="C99" s="88">
        <v>127.9</v>
      </c>
      <c r="D99" s="88">
        <v>111.9</v>
      </c>
      <c r="E99" s="88">
        <v>119.9</v>
      </c>
      <c r="F99" s="88">
        <v>119.1</v>
      </c>
      <c r="G99" s="88">
        <v>103.1</v>
      </c>
      <c r="H99" s="88">
        <v>118.3</v>
      </c>
      <c r="I99" s="88">
        <v>113.2</v>
      </c>
      <c r="J99" s="88">
        <v>117.5</v>
      </c>
      <c r="K99" s="88">
        <v>101.5</v>
      </c>
      <c r="L99" s="88">
        <v>110.3</v>
      </c>
      <c r="M99" s="88">
        <v>106.2</v>
      </c>
      <c r="N99" s="88">
        <v>103.5</v>
      </c>
      <c r="O99" s="88">
        <v>102</v>
      </c>
      <c r="P99" s="88">
        <v>109.6</v>
      </c>
      <c r="Q99" s="88">
        <v>99.1</v>
      </c>
      <c r="R99" s="88">
        <v>113.4</v>
      </c>
      <c r="S99" s="88">
        <v>102.2</v>
      </c>
      <c r="T99" s="88">
        <v>106.2</v>
      </c>
      <c r="U99" s="88">
        <v>108.1</v>
      </c>
      <c r="V99" s="88">
        <v>99.6</v>
      </c>
      <c r="W99" s="88">
        <v>113.8</v>
      </c>
      <c r="X99" s="88">
        <v>101.7</v>
      </c>
    </row>
    <row r="100" spans="1:24" s="112" customFormat="1" x14ac:dyDescent="0.45">
      <c r="A100" s="57" t="s">
        <v>120</v>
      </c>
      <c r="B100" s="88">
        <v>133.80000000000001</v>
      </c>
      <c r="C100" s="88">
        <v>136.80000000000001</v>
      </c>
      <c r="D100" s="88">
        <v>106.6</v>
      </c>
      <c r="E100" s="88">
        <v>118.6</v>
      </c>
      <c r="F100" s="88">
        <v>120.7</v>
      </c>
      <c r="G100" s="88">
        <v>115.1</v>
      </c>
      <c r="H100" s="88">
        <v>117.6</v>
      </c>
      <c r="I100" s="88">
        <v>113.6</v>
      </c>
      <c r="J100" s="88">
        <v>122</v>
      </c>
      <c r="K100" s="88">
        <v>110.3</v>
      </c>
      <c r="L100" s="88">
        <v>111</v>
      </c>
      <c r="M100" s="88">
        <v>103.8</v>
      </c>
      <c r="N100" s="88">
        <v>103.3</v>
      </c>
      <c r="O100" s="88">
        <v>107.2</v>
      </c>
      <c r="P100" s="88">
        <v>105.5</v>
      </c>
      <c r="Q100" s="88">
        <v>92.2</v>
      </c>
      <c r="R100" s="88">
        <v>120.6</v>
      </c>
      <c r="S100" s="88">
        <v>111.9</v>
      </c>
      <c r="T100" s="88">
        <v>112.8</v>
      </c>
      <c r="U100" s="88">
        <v>105.6</v>
      </c>
      <c r="V100" s="88">
        <v>108.3</v>
      </c>
      <c r="W100" s="88">
        <v>109.5</v>
      </c>
      <c r="X100" s="88">
        <v>108.8</v>
      </c>
    </row>
    <row r="101" spans="1:24" s="112" customFormat="1" x14ac:dyDescent="0.45">
      <c r="A101" s="57" t="s">
        <v>121</v>
      </c>
      <c r="B101" s="88">
        <v>125.3</v>
      </c>
      <c r="C101" s="88">
        <v>125</v>
      </c>
      <c r="D101" s="88">
        <v>112.7</v>
      </c>
      <c r="E101" s="88">
        <v>120</v>
      </c>
      <c r="F101" s="88">
        <v>115.1</v>
      </c>
      <c r="G101" s="88">
        <v>116.3</v>
      </c>
      <c r="H101" s="88">
        <v>102.8</v>
      </c>
      <c r="I101" s="88">
        <v>118.6</v>
      </c>
      <c r="J101" s="88">
        <v>120.7</v>
      </c>
      <c r="K101" s="88">
        <v>112</v>
      </c>
      <c r="L101" s="88">
        <v>119.8</v>
      </c>
      <c r="M101" s="88">
        <v>110.1</v>
      </c>
      <c r="N101" s="88">
        <v>112.1</v>
      </c>
      <c r="O101" s="88">
        <v>109.7</v>
      </c>
      <c r="P101" s="88">
        <v>109.7</v>
      </c>
      <c r="Q101" s="88">
        <v>103.4</v>
      </c>
      <c r="R101" s="88">
        <v>101.1</v>
      </c>
      <c r="S101" s="88">
        <v>100.7</v>
      </c>
      <c r="T101" s="88">
        <v>102.4</v>
      </c>
      <c r="U101" s="88">
        <v>109.6</v>
      </c>
      <c r="V101" s="88">
        <v>105.7</v>
      </c>
      <c r="W101" s="88">
        <v>112.4</v>
      </c>
      <c r="X101" s="88">
        <v>102.1</v>
      </c>
    </row>
    <row r="102" spans="1:24" s="112" customFormat="1" x14ac:dyDescent="0.45">
      <c r="A102" s="57" t="s">
        <v>122</v>
      </c>
      <c r="B102" s="88">
        <v>114.6</v>
      </c>
      <c r="C102" s="88">
        <v>102.6</v>
      </c>
      <c r="D102" s="88">
        <v>115.1</v>
      </c>
      <c r="E102" s="88">
        <v>117.9</v>
      </c>
      <c r="F102" s="88">
        <v>117</v>
      </c>
      <c r="G102" s="88">
        <v>117.5</v>
      </c>
      <c r="H102" s="88">
        <v>101.1</v>
      </c>
      <c r="I102" s="88">
        <v>119.5</v>
      </c>
      <c r="J102" s="88">
        <v>134.19999999999999</v>
      </c>
      <c r="K102" s="88">
        <v>96.3</v>
      </c>
      <c r="L102" s="88">
        <v>106.4</v>
      </c>
      <c r="M102" s="88">
        <v>106.2</v>
      </c>
      <c r="N102" s="88">
        <v>102.6</v>
      </c>
      <c r="O102" s="88">
        <v>105.5</v>
      </c>
      <c r="P102" s="88">
        <v>106.8</v>
      </c>
      <c r="Q102" s="88">
        <v>112.1</v>
      </c>
      <c r="R102" s="88">
        <v>120.6</v>
      </c>
      <c r="S102" s="88">
        <v>95.7</v>
      </c>
      <c r="T102" s="88">
        <v>96.6</v>
      </c>
      <c r="U102" s="88">
        <v>109.6</v>
      </c>
      <c r="V102" s="88">
        <v>106.9</v>
      </c>
      <c r="W102" s="88">
        <v>107.2</v>
      </c>
      <c r="X102" s="88">
        <v>108.5</v>
      </c>
    </row>
    <row r="103" spans="1:24" s="112" customFormat="1" x14ac:dyDescent="0.45">
      <c r="A103" s="57" t="s">
        <v>123</v>
      </c>
      <c r="B103" s="88">
        <v>122.6</v>
      </c>
      <c r="C103" s="88">
        <v>117.2</v>
      </c>
      <c r="D103" s="88">
        <v>114.6</v>
      </c>
      <c r="E103" s="88">
        <v>113.4</v>
      </c>
      <c r="F103" s="88">
        <v>107.3</v>
      </c>
      <c r="G103" s="88">
        <v>112.4</v>
      </c>
      <c r="H103" s="88">
        <v>110.1</v>
      </c>
      <c r="I103" s="88">
        <v>122.1</v>
      </c>
      <c r="J103" s="88">
        <v>115.5</v>
      </c>
      <c r="K103" s="88">
        <v>93.4</v>
      </c>
      <c r="L103" s="88">
        <v>122.3</v>
      </c>
      <c r="M103" s="88">
        <v>112.5</v>
      </c>
      <c r="N103" s="88">
        <v>96.1</v>
      </c>
      <c r="O103" s="88">
        <v>98.2</v>
      </c>
      <c r="P103" s="88">
        <v>105.2</v>
      </c>
      <c r="Q103" s="88">
        <v>106.9</v>
      </c>
      <c r="R103" s="88">
        <v>105.7</v>
      </c>
      <c r="S103" s="88">
        <v>112.5</v>
      </c>
      <c r="T103" s="88">
        <v>105</v>
      </c>
      <c r="U103" s="88">
        <v>107.6</v>
      </c>
      <c r="V103" s="88">
        <v>103.2</v>
      </c>
      <c r="W103" s="88">
        <v>108.2</v>
      </c>
      <c r="X103" s="88">
        <v>109.5</v>
      </c>
    </row>
    <row r="104" spans="1:24" s="112" customFormat="1" x14ac:dyDescent="0.45">
      <c r="A104" s="57" t="s">
        <v>124</v>
      </c>
      <c r="B104" s="88">
        <v>225</v>
      </c>
      <c r="C104" s="88">
        <v>118.4</v>
      </c>
      <c r="D104" s="88">
        <v>118.6</v>
      </c>
      <c r="E104" s="88">
        <v>99</v>
      </c>
      <c r="F104" s="88">
        <v>129.30000000000001</v>
      </c>
      <c r="G104" s="88">
        <v>307.8</v>
      </c>
      <c r="H104" s="88">
        <v>86</v>
      </c>
      <c r="I104" s="88">
        <v>123.9</v>
      </c>
      <c r="J104" s="22" t="s">
        <v>132</v>
      </c>
      <c r="K104" s="22" t="s">
        <v>132</v>
      </c>
      <c r="L104" s="22" t="s">
        <v>132</v>
      </c>
      <c r="M104" s="22" t="s">
        <v>132</v>
      </c>
      <c r="N104" s="22" t="s">
        <v>132</v>
      </c>
      <c r="O104" s="22" t="s">
        <v>132</v>
      </c>
      <c r="P104" s="22" t="s">
        <v>132</v>
      </c>
      <c r="Q104" s="22" t="s">
        <v>132</v>
      </c>
      <c r="R104" s="22" t="s">
        <v>132</v>
      </c>
      <c r="S104" s="22" t="s">
        <v>132</v>
      </c>
      <c r="T104" s="22" t="s">
        <v>132</v>
      </c>
      <c r="U104" s="22" t="s">
        <v>132</v>
      </c>
      <c r="V104" s="22" t="s">
        <v>132</v>
      </c>
      <c r="W104" s="22" t="s">
        <v>132</v>
      </c>
      <c r="X104" s="22" t="s">
        <v>132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10"/>
  <sheetViews>
    <sheetView tabSelected="1" topLeftCell="A1890" workbookViewId="0">
      <selection activeCell="J1902" sqref="J1902"/>
    </sheetView>
  </sheetViews>
  <sheetFormatPr defaultRowHeight="14.25" x14ac:dyDescent="0.45"/>
  <sheetData>
    <row r="1" spans="1:20" ht="42.75" x14ac:dyDescent="0.45">
      <c r="A1" s="138" t="s">
        <v>303</v>
      </c>
      <c r="B1" s="139" t="s">
        <v>304</v>
      </c>
      <c r="C1" s="139" t="s">
        <v>305</v>
      </c>
      <c r="D1" s="139" t="s">
        <v>306</v>
      </c>
      <c r="E1" s="139" t="s">
        <v>307</v>
      </c>
      <c r="F1" s="139" t="s">
        <v>308</v>
      </c>
      <c r="G1" s="139" t="s">
        <v>309</v>
      </c>
      <c r="H1" s="139" t="s">
        <v>310</v>
      </c>
      <c r="I1" s="139" t="s">
        <v>311</v>
      </c>
      <c r="J1" s="139" t="s">
        <v>312</v>
      </c>
      <c r="K1" s="139" t="s">
        <v>313</v>
      </c>
      <c r="L1" s="139" t="s">
        <v>314</v>
      </c>
      <c r="M1" s="139" t="s">
        <v>315</v>
      </c>
      <c r="N1" s="139" t="s">
        <v>316</v>
      </c>
      <c r="O1" s="139" t="s">
        <v>317</v>
      </c>
      <c r="P1" s="140" t="s">
        <v>318</v>
      </c>
      <c r="Q1" s="140" t="s">
        <v>319</v>
      </c>
      <c r="R1" s="140" t="s">
        <v>320</v>
      </c>
      <c r="S1" s="140" t="s">
        <v>321</v>
      </c>
    </row>
    <row r="2" spans="1:20" ht="24" x14ac:dyDescent="0.45">
      <c r="A2" s="124" t="s">
        <v>213</v>
      </c>
      <c r="B2" s="124" t="s">
        <v>41</v>
      </c>
      <c r="C2" s="124">
        <v>2022</v>
      </c>
      <c r="D2" s="124">
        <v>-1.43</v>
      </c>
      <c r="E2" s="124" t="s">
        <v>322</v>
      </c>
      <c r="F2" s="124" t="s">
        <v>323</v>
      </c>
      <c r="G2" s="124">
        <v>-1.87</v>
      </c>
      <c r="H2" s="124">
        <v>860.38</v>
      </c>
      <c r="I2" s="124">
        <v>56.4</v>
      </c>
      <c r="J2" s="124">
        <v>3.7</v>
      </c>
      <c r="K2" s="124" t="s">
        <v>324</v>
      </c>
      <c r="L2" s="124" t="s">
        <v>325</v>
      </c>
      <c r="M2" s="124" t="s">
        <v>326</v>
      </c>
      <c r="N2" s="124">
        <v>107.1</v>
      </c>
      <c r="O2" s="124" t="s">
        <v>327</v>
      </c>
      <c r="P2" s="124">
        <v>7.41</v>
      </c>
      <c r="Q2" s="124" t="s">
        <v>328</v>
      </c>
      <c r="R2" s="124" t="s">
        <v>329</v>
      </c>
      <c r="S2" s="124">
        <v>271.73</v>
      </c>
      <c r="T2">
        <f>INDEX(МИГРАЦИИ!$B$2:$X$97,MATCH(Лист1!B2,МИГРАЦИИ!$A$2:$A$97,0),MATCH(Лист1!C2,МИГРАЦИИ!$B$1:$X$1,0))</f>
        <v>-73</v>
      </c>
    </row>
    <row r="3" spans="1:20" ht="24" x14ac:dyDescent="0.45">
      <c r="A3" s="124" t="s">
        <v>214</v>
      </c>
      <c r="B3" s="124" t="s">
        <v>42</v>
      </c>
      <c r="C3" s="124">
        <v>2022</v>
      </c>
      <c r="D3" s="124">
        <v>-1.04</v>
      </c>
      <c r="E3" s="124" t="s">
        <v>330</v>
      </c>
      <c r="F3" s="124" t="s">
        <v>331</v>
      </c>
      <c r="G3" s="124">
        <v>-2</v>
      </c>
      <c r="H3" s="124">
        <v>649.97</v>
      </c>
      <c r="I3" s="124">
        <v>56.1</v>
      </c>
      <c r="J3" s="124">
        <v>3.2</v>
      </c>
      <c r="K3" s="124" t="s">
        <v>332</v>
      </c>
      <c r="L3" s="124" t="s">
        <v>333</v>
      </c>
      <c r="M3" s="124" t="s">
        <v>334</v>
      </c>
      <c r="N3" s="124">
        <v>109.2</v>
      </c>
      <c r="O3" s="124" t="s">
        <v>335</v>
      </c>
      <c r="P3" s="124">
        <v>6.81</v>
      </c>
      <c r="Q3" s="124" t="s">
        <v>336</v>
      </c>
      <c r="R3" s="124" t="s">
        <v>337</v>
      </c>
      <c r="S3" s="124">
        <v>276.88</v>
      </c>
      <c r="T3" s="81">
        <f>INDEX(МИГРАЦИИ!$B$2:$X$97,MATCH(Лист1!B3,МИГРАЦИИ!$A$2:$A$97,0),MATCH(Лист1!C3,МИГРАЦИИ!$B$1:$X$1,0))</f>
        <v>-20</v>
      </c>
    </row>
    <row r="4" spans="1:20" ht="24" x14ac:dyDescent="0.45">
      <c r="A4" s="124" t="s">
        <v>215</v>
      </c>
      <c r="B4" s="124" t="s">
        <v>43</v>
      </c>
      <c r="C4" s="124">
        <v>2022</v>
      </c>
      <c r="D4" s="124">
        <v>-1.25</v>
      </c>
      <c r="E4" s="124" t="s">
        <v>338</v>
      </c>
      <c r="F4" s="124" t="s">
        <v>339</v>
      </c>
      <c r="G4" s="124">
        <v>-1.77</v>
      </c>
      <c r="H4" s="124">
        <v>740.31</v>
      </c>
      <c r="I4" s="124">
        <v>55.5</v>
      </c>
      <c r="J4" s="124">
        <v>2.6</v>
      </c>
      <c r="K4" s="124" t="s">
        <v>340</v>
      </c>
      <c r="L4" s="124" t="s">
        <v>341</v>
      </c>
      <c r="M4" s="124" t="s">
        <v>342</v>
      </c>
      <c r="N4" s="124">
        <v>107.8</v>
      </c>
      <c r="O4" s="124" t="s">
        <v>343</v>
      </c>
      <c r="P4" s="124">
        <v>7.49</v>
      </c>
      <c r="Q4" s="124" t="s">
        <v>344</v>
      </c>
      <c r="R4" s="124" t="s">
        <v>345</v>
      </c>
      <c r="S4" s="124">
        <v>272.83</v>
      </c>
      <c r="T4" s="81">
        <f>INDEX(МИГРАЦИИ!$B$2:$X$97,MATCH(Лист1!B4,МИГРАЦИИ!$A$2:$A$97,0),MATCH(Лист1!C4,МИГРАЦИИ!$B$1:$X$1,0))</f>
        <v>-23</v>
      </c>
    </row>
    <row r="5" spans="1:20" ht="24" x14ac:dyDescent="0.45">
      <c r="A5" s="124" t="s">
        <v>216</v>
      </c>
      <c r="B5" s="124" t="s">
        <v>44</v>
      </c>
      <c r="C5" s="124">
        <v>2022</v>
      </c>
      <c r="D5" s="124">
        <v>-0.75</v>
      </c>
      <c r="E5" s="124" t="s">
        <v>346</v>
      </c>
      <c r="F5" s="124" t="s">
        <v>347</v>
      </c>
      <c r="G5" s="124">
        <v>-1.61</v>
      </c>
      <c r="H5" s="124" t="s">
        <v>348</v>
      </c>
      <c r="I5" s="124">
        <v>56.4</v>
      </c>
      <c r="J5" s="124">
        <v>3.5</v>
      </c>
      <c r="K5" s="124" t="s">
        <v>349</v>
      </c>
      <c r="L5" s="124" t="s">
        <v>350</v>
      </c>
      <c r="M5" s="124" t="s">
        <v>351</v>
      </c>
      <c r="N5" s="124">
        <v>105.7</v>
      </c>
      <c r="O5" s="124" t="s">
        <v>352</v>
      </c>
      <c r="P5" s="124">
        <v>7.6</v>
      </c>
      <c r="Q5" s="124" t="s">
        <v>353</v>
      </c>
      <c r="R5" s="124" t="s">
        <v>354</v>
      </c>
      <c r="S5" s="124">
        <v>273.62</v>
      </c>
      <c r="T5" s="81">
        <f>INDEX(МИГРАЦИИ!$B$2:$X$97,MATCH(Лист1!B5,МИГРАЦИИ!$A$2:$A$97,0),MATCH(Лист1!C5,МИГРАЦИИ!$B$1:$X$1,0))</f>
        <v>3</v>
      </c>
    </row>
    <row r="6" spans="1:20" ht="24" x14ac:dyDescent="0.45">
      <c r="A6" s="124" t="s">
        <v>217</v>
      </c>
      <c r="B6" s="124" t="s">
        <v>45</v>
      </c>
      <c r="C6" s="124">
        <v>2022</v>
      </c>
      <c r="D6" s="124">
        <v>-1.02</v>
      </c>
      <c r="E6" s="124">
        <v>914.7</v>
      </c>
      <c r="F6" s="124">
        <v>919.4</v>
      </c>
      <c r="G6" s="124">
        <v>-1.83</v>
      </c>
      <c r="H6" s="124">
        <v>511.19</v>
      </c>
      <c r="I6" s="124">
        <v>55.6</v>
      </c>
      <c r="J6" s="124">
        <v>3.1</v>
      </c>
      <c r="K6" s="124" t="s">
        <v>355</v>
      </c>
      <c r="L6" s="124" t="s">
        <v>356</v>
      </c>
      <c r="M6" s="124" t="s">
        <v>357</v>
      </c>
      <c r="N6" s="124">
        <v>111.9</v>
      </c>
      <c r="O6" s="124" t="s">
        <v>358</v>
      </c>
      <c r="P6" s="124">
        <v>7.55</v>
      </c>
      <c r="Q6" s="124" t="s">
        <v>359</v>
      </c>
      <c r="R6" s="124" t="s">
        <v>360</v>
      </c>
      <c r="S6" s="124">
        <v>261.25</v>
      </c>
      <c r="T6" s="81">
        <f>INDEX(МИГРАЦИИ!$B$2:$X$97,MATCH(Лист1!B6,МИГРАЦИИ!$A$2:$A$97,0),MATCH(Лист1!C6,МИГРАЦИИ!$B$1:$X$1,0))</f>
        <v>-4</v>
      </c>
    </row>
    <row r="7" spans="1:20" ht="24" x14ac:dyDescent="0.45">
      <c r="A7" s="124" t="s">
        <v>218</v>
      </c>
      <c r="B7" s="124" t="s">
        <v>46</v>
      </c>
      <c r="C7" s="124">
        <v>2022</v>
      </c>
      <c r="D7" s="124">
        <v>-0.22</v>
      </c>
      <c r="E7" s="124" t="s">
        <v>361</v>
      </c>
      <c r="F7" s="124" t="s">
        <v>362</v>
      </c>
      <c r="G7" s="124">
        <v>-0.35</v>
      </c>
      <c r="H7" s="124">
        <v>611.04</v>
      </c>
      <c r="I7" s="124">
        <v>57</v>
      </c>
      <c r="J7" s="124">
        <v>3.9</v>
      </c>
      <c r="K7" s="124" t="s">
        <v>363</v>
      </c>
      <c r="L7" s="124" t="s">
        <v>364</v>
      </c>
      <c r="M7" s="124" t="s">
        <v>365</v>
      </c>
      <c r="N7" s="124">
        <v>107.3</v>
      </c>
      <c r="O7" s="124" t="s">
        <v>366</v>
      </c>
      <c r="P7" s="124">
        <v>7.46</v>
      </c>
      <c r="Q7" s="124" t="s">
        <v>367</v>
      </c>
      <c r="R7" s="124" t="s">
        <v>368</v>
      </c>
      <c r="S7" s="124">
        <v>276.3</v>
      </c>
      <c r="T7" s="81">
        <f>INDEX(МИГРАЦИИ!$B$2:$X$97,MATCH(Лист1!B7,МИГРАЦИИ!$A$2:$A$97,0),MATCH(Лист1!C7,МИГРАЦИИ!$B$1:$X$1,0))</f>
        <v>41</v>
      </c>
    </row>
    <row r="8" spans="1:20" ht="24" x14ac:dyDescent="0.45">
      <c r="A8" s="124" t="s">
        <v>219</v>
      </c>
      <c r="B8" s="124" t="s">
        <v>47</v>
      </c>
      <c r="C8" s="124">
        <v>2022</v>
      </c>
      <c r="D8" s="124">
        <v>-1.06</v>
      </c>
      <c r="E8" s="124">
        <v>571.9</v>
      </c>
      <c r="F8" s="124">
        <v>574.9</v>
      </c>
      <c r="G8" s="124">
        <v>-2.23</v>
      </c>
      <c r="H8" s="124">
        <v>303.55</v>
      </c>
      <c r="I8" s="124">
        <v>52.8</v>
      </c>
      <c r="J8" s="124">
        <v>3.4</v>
      </c>
      <c r="K8" s="124" t="s">
        <v>369</v>
      </c>
      <c r="L8" s="124" t="s">
        <v>370</v>
      </c>
      <c r="M8" s="124" t="s">
        <v>371</v>
      </c>
      <c r="N8" s="124">
        <v>112.3</v>
      </c>
      <c r="O8" s="124" t="s">
        <v>372</v>
      </c>
      <c r="P8" s="124">
        <v>7.64</v>
      </c>
      <c r="Q8" s="124" t="s">
        <v>373</v>
      </c>
      <c r="R8" s="124" t="s">
        <v>374</v>
      </c>
      <c r="S8" s="124">
        <v>277.05</v>
      </c>
      <c r="T8" s="81">
        <f>INDEX(МИГРАЦИИ!$B$2:$X$97,MATCH(Лист1!B8,МИГРАЦИИ!$A$2:$A$97,0),MATCH(Лист1!C8,МИГРАЦИИ!$B$1:$X$1,0))</f>
        <v>-14</v>
      </c>
    </row>
    <row r="9" spans="1:20" ht="24" x14ac:dyDescent="0.45">
      <c r="A9" s="124" t="s">
        <v>220</v>
      </c>
      <c r="B9" s="124" t="s">
        <v>48</v>
      </c>
      <c r="C9" s="124">
        <v>2022</v>
      </c>
      <c r="D9" s="124">
        <v>-1.04</v>
      </c>
      <c r="E9" s="124" t="s">
        <v>375</v>
      </c>
      <c r="F9" s="124" t="s">
        <v>376</v>
      </c>
      <c r="G9" s="124">
        <v>-2.02</v>
      </c>
      <c r="H9" s="124">
        <v>592.08000000000004</v>
      </c>
      <c r="I9" s="124">
        <v>55.2</v>
      </c>
      <c r="J9" s="124">
        <v>3</v>
      </c>
      <c r="K9" s="124" t="s">
        <v>377</v>
      </c>
      <c r="L9" s="124" t="s">
        <v>378</v>
      </c>
      <c r="M9" s="124" t="s">
        <v>379</v>
      </c>
      <c r="N9" s="124">
        <v>112.7</v>
      </c>
      <c r="O9" s="124" t="s">
        <v>380</v>
      </c>
      <c r="P9" s="124">
        <v>6.81</v>
      </c>
      <c r="Q9" s="124" t="s">
        <v>381</v>
      </c>
      <c r="R9" s="124" t="s">
        <v>382</v>
      </c>
      <c r="S9" s="124">
        <v>273.25</v>
      </c>
      <c r="T9" s="81">
        <f>INDEX(МИГРАЦИИ!$B$2:$X$97,MATCH(Лист1!B9,МИГРАЦИИ!$A$2:$A$97,0),MATCH(Лист1!C9,МИГРАЦИИ!$B$1:$X$1,0))</f>
        <v>-16</v>
      </c>
    </row>
    <row r="10" spans="1:20" ht="24" x14ac:dyDescent="0.45">
      <c r="A10" s="124" t="s">
        <v>221</v>
      </c>
      <c r="B10" s="124" t="s">
        <v>49</v>
      </c>
      <c r="C10" s="124">
        <v>2022</v>
      </c>
      <c r="D10" s="124">
        <v>-1.04</v>
      </c>
      <c r="E10" s="124" t="s">
        <v>383</v>
      </c>
      <c r="F10" s="124" t="s">
        <v>384</v>
      </c>
      <c r="G10" s="124">
        <v>-1.94</v>
      </c>
      <c r="H10" s="124">
        <v>634.03</v>
      </c>
      <c r="I10" s="124">
        <v>56</v>
      </c>
      <c r="J10" s="124">
        <v>3.7</v>
      </c>
      <c r="K10" s="124" t="s">
        <v>385</v>
      </c>
      <c r="L10" s="124" t="s">
        <v>386</v>
      </c>
      <c r="M10" s="124" t="s">
        <v>387</v>
      </c>
      <c r="N10" s="124">
        <v>107.4</v>
      </c>
      <c r="O10" s="124" t="s">
        <v>388</v>
      </c>
      <c r="P10" s="124">
        <v>7.36</v>
      </c>
      <c r="Q10" s="124" t="s">
        <v>389</v>
      </c>
      <c r="R10" s="124" t="s">
        <v>390</v>
      </c>
      <c r="S10" s="124">
        <v>278.83999999999997</v>
      </c>
      <c r="T10" s="81">
        <f>INDEX(МИГРАЦИИ!$B$2:$X$97,MATCH(Лист1!B10,МИГРАЦИИ!$A$2:$A$97,0),MATCH(Лист1!C10,МИГРАЦИИ!$B$1:$X$1,0))</f>
        <v>-24</v>
      </c>
    </row>
    <row r="11" spans="1:20" ht="24" x14ac:dyDescent="0.45">
      <c r="A11" s="124" t="s">
        <v>222</v>
      </c>
      <c r="B11" s="124" t="s">
        <v>50</v>
      </c>
      <c r="C11" s="124">
        <v>2022</v>
      </c>
      <c r="D11" s="124">
        <v>0.57999999999999996</v>
      </c>
      <c r="E11" s="124" t="s">
        <v>391</v>
      </c>
      <c r="F11" s="124" t="s">
        <v>392</v>
      </c>
      <c r="G11" s="124">
        <v>0.06</v>
      </c>
      <c r="H11" s="124" t="s">
        <v>393</v>
      </c>
      <c r="I11" s="124">
        <v>58.7</v>
      </c>
      <c r="J11" s="124">
        <v>3.1</v>
      </c>
      <c r="K11" s="124" t="s">
        <v>394</v>
      </c>
      <c r="L11" s="124" t="s">
        <v>395</v>
      </c>
      <c r="M11" s="124" t="s">
        <v>396</v>
      </c>
      <c r="N11" s="124">
        <v>111.6</v>
      </c>
      <c r="O11" s="124" t="s">
        <v>397</v>
      </c>
      <c r="P11" s="124">
        <v>6.68</v>
      </c>
      <c r="Q11" s="124" t="s">
        <v>398</v>
      </c>
      <c r="R11" s="124" t="s">
        <v>399</v>
      </c>
      <c r="S11" s="124">
        <v>283.38</v>
      </c>
      <c r="T11" s="81">
        <f>INDEX(МИГРАЦИИ!$B$2:$X$97,MATCH(Лист1!B11,МИГРАЦИИ!$A$2:$A$97,0),MATCH(Лист1!C11,МИГРАЦИИ!$B$1:$X$1,0))</f>
        <v>90</v>
      </c>
    </row>
    <row r="12" spans="1:20" ht="24" x14ac:dyDescent="0.45">
      <c r="A12" s="124" t="s">
        <v>223</v>
      </c>
      <c r="B12" s="124" t="s">
        <v>51</v>
      </c>
      <c r="C12" s="124">
        <v>2022</v>
      </c>
      <c r="D12" s="124">
        <v>-1.37</v>
      </c>
      <c r="E12" s="124">
        <v>700.3</v>
      </c>
      <c r="F12" s="124">
        <v>705.2</v>
      </c>
      <c r="G12" s="124">
        <v>-2.15</v>
      </c>
      <c r="H12" s="124">
        <v>390.68</v>
      </c>
      <c r="I12" s="124">
        <v>55.4</v>
      </c>
      <c r="J12" s="124">
        <v>4</v>
      </c>
      <c r="K12" s="124" t="s">
        <v>400</v>
      </c>
      <c r="L12" s="124" t="s">
        <v>401</v>
      </c>
      <c r="M12" s="124" t="s">
        <v>402</v>
      </c>
      <c r="N12" s="124">
        <v>109</v>
      </c>
      <c r="O12" s="124" t="s">
        <v>403</v>
      </c>
      <c r="P12" s="124">
        <v>7.23</v>
      </c>
      <c r="Q12" s="124" t="s">
        <v>404</v>
      </c>
      <c r="R12" s="124" t="s">
        <v>405</v>
      </c>
      <c r="S12" s="124">
        <v>272.98</v>
      </c>
      <c r="T12" s="81">
        <f>INDEX(МИГРАЦИИ!$B$2:$X$97,MATCH(Лист1!B12,МИГРАЦИИ!$A$2:$A$97,0),MATCH(Лист1!C12,МИГРАЦИИ!$B$1:$X$1,0))</f>
        <v>-36</v>
      </c>
    </row>
    <row r="13" spans="1:20" ht="24" x14ac:dyDescent="0.45">
      <c r="A13" s="124" t="s">
        <v>224</v>
      </c>
      <c r="B13" s="124" t="s">
        <v>52</v>
      </c>
      <c r="C13" s="124">
        <v>2022</v>
      </c>
      <c r="D13" s="124">
        <v>-0.88</v>
      </c>
      <c r="E13" s="124" t="s">
        <v>406</v>
      </c>
      <c r="F13" s="124" t="s">
        <v>407</v>
      </c>
      <c r="G13" s="124">
        <v>-1.51</v>
      </c>
      <c r="H13" s="124">
        <v>605.91</v>
      </c>
      <c r="I13" s="124">
        <v>55.4</v>
      </c>
      <c r="J13" s="124">
        <v>2.9</v>
      </c>
      <c r="K13" s="124" t="s">
        <v>408</v>
      </c>
      <c r="L13" s="124" t="s">
        <v>409</v>
      </c>
      <c r="M13" s="124" t="s">
        <v>410</v>
      </c>
      <c r="N13" s="124">
        <v>104.6</v>
      </c>
      <c r="O13" s="124" t="s">
        <v>411</v>
      </c>
      <c r="P13" s="124">
        <v>7.18</v>
      </c>
      <c r="Q13" s="124" t="s">
        <v>412</v>
      </c>
      <c r="R13" s="124" t="s">
        <v>413</v>
      </c>
      <c r="S13" s="124">
        <v>280.5</v>
      </c>
      <c r="T13" s="81">
        <f>INDEX(МИГРАЦИИ!$B$2:$X$97,MATCH(Лист1!B13,МИГРАЦИИ!$A$2:$A$97,0),MATCH(Лист1!C13,МИГРАЦИИ!$B$1:$X$1,0))</f>
        <v>9</v>
      </c>
    </row>
    <row r="14" spans="1:20" ht="24" x14ac:dyDescent="0.45">
      <c r="A14" s="124" t="s">
        <v>225</v>
      </c>
      <c r="B14" s="124" t="s">
        <v>53</v>
      </c>
      <c r="C14" s="124">
        <v>2022</v>
      </c>
      <c r="D14" s="124">
        <v>-1.57</v>
      </c>
      <c r="E14" s="124">
        <v>873</v>
      </c>
      <c r="F14" s="124">
        <v>880</v>
      </c>
      <c r="G14" s="124">
        <v>-2.39</v>
      </c>
      <c r="H14" s="124">
        <v>493.68</v>
      </c>
      <c r="I14" s="124">
        <v>56.1</v>
      </c>
      <c r="J14" s="124">
        <v>3.5</v>
      </c>
      <c r="K14" s="124" t="s">
        <v>414</v>
      </c>
      <c r="L14" s="124" t="s">
        <v>415</v>
      </c>
      <c r="M14" s="124" t="s">
        <v>416</v>
      </c>
      <c r="N14" s="124">
        <v>108.6</v>
      </c>
      <c r="O14" s="124" t="s">
        <v>417</v>
      </c>
      <c r="P14" s="124">
        <v>7.2</v>
      </c>
      <c r="Q14" s="124" t="s">
        <v>418</v>
      </c>
      <c r="R14" s="124" t="s">
        <v>419</v>
      </c>
      <c r="S14" s="124">
        <v>273.77</v>
      </c>
      <c r="T14" s="81">
        <f>INDEX(МИГРАЦИИ!$B$2:$X$97,MATCH(Лист1!B14,МИГРАЦИИ!$A$2:$A$97,0),MATCH(Лист1!C14,МИГРАЦИИ!$B$1:$X$1,0))</f>
        <v>-52</v>
      </c>
    </row>
    <row r="15" spans="1:20" ht="24" x14ac:dyDescent="0.45">
      <c r="A15" s="124" t="s">
        <v>226</v>
      </c>
      <c r="B15" s="124" t="s">
        <v>54</v>
      </c>
      <c r="C15" s="124">
        <v>2022</v>
      </c>
      <c r="D15" s="124">
        <v>-1.31</v>
      </c>
      <c r="E15" s="124">
        <v>966.3</v>
      </c>
      <c r="F15" s="124">
        <v>972.7</v>
      </c>
      <c r="G15" s="124">
        <v>-2.58</v>
      </c>
      <c r="H15" s="124">
        <v>541.79</v>
      </c>
      <c r="I15" s="124">
        <v>55.7</v>
      </c>
      <c r="J15" s="124">
        <v>3.3</v>
      </c>
      <c r="K15" s="124" t="s">
        <v>420</v>
      </c>
      <c r="L15" s="124" t="s">
        <v>421</v>
      </c>
      <c r="M15" s="124" t="s">
        <v>422</v>
      </c>
      <c r="N15" s="124">
        <v>106.5</v>
      </c>
      <c r="O15" s="124" t="s">
        <v>423</v>
      </c>
      <c r="P15" s="124">
        <v>7.2</v>
      </c>
      <c r="Q15" s="124" t="s">
        <v>424</v>
      </c>
      <c r="R15" s="124" t="s">
        <v>425</v>
      </c>
      <c r="S15" s="124">
        <v>275.94</v>
      </c>
      <c r="T15" s="81">
        <f>INDEX(МИГРАЦИИ!$B$2:$X$97,MATCH(Лист1!B15,МИГРАЦИИ!$A$2:$A$97,0),MATCH(Лист1!C15,МИГРАЦИИ!$B$1:$X$1,0))</f>
        <v>-33</v>
      </c>
    </row>
    <row r="16" spans="1:20" ht="24" x14ac:dyDescent="0.45">
      <c r="A16" s="124" t="s">
        <v>227</v>
      </c>
      <c r="B16" s="124" t="s">
        <v>55</v>
      </c>
      <c r="C16" s="124">
        <v>2022</v>
      </c>
      <c r="D16" s="124">
        <v>-1.21</v>
      </c>
      <c r="E16" s="124" t="s">
        <v>426</v>
      </c>
      <c r="F16" s="124" t="s">
        <v>427</v>
      </c>
      <c r="G16" s="124">
        <v>-1.95</v>
      </c>
      <c r="H16" s="124">
        <v>670.23</v>
      </c>
      <c r="I16" s="124">
        <v>55</v>
      </c>
      <c r="J16" s="124">
        <v>3.8</v>
      </c>
      <c r="K16" s="124" t="s">
        <v>428</v>
      </c>
      <c r="L16" s="124" t="s">
        <v>429</v>
      </c>
      <c r="M16" s="124" t="s">
        <v>430</v>
      </c>
      <c r="N16" s="124">
        <v>107.8</v>
      </c>
      <c r="O16" s="124" t="s">
        <v>431</v>
      </c>
      <c r="P16" s="124">
        <v>7.46</v>
      </c>
      <c r="Q16" s="124" t="s">
        <v>432</v>
      </c>
      <c r="R16" s="124" t="s">
        <v>433</v>
      </c>
      <c r="S16" s="124">
        <v>280.24</v>
      </c>
      <c r="T16" s="81">
        <f>INDEX(МИГРАЦИИ!$B$2:$X$97,MATCH(Лист1!B16,МИГРАЦИИ!$A$2:$A$97,0),MATCH(Лист1!C16,МИГРАЦИИ!$B$1:$X$1,0))</f>
        <v>-16</v>
      </c>
    </row>
    <row r="17" spans="1:20" ht="24" x14ac:dyDescent="0.45">
      <c r="A17" s="124" t="s">
        <v>228</v>
      </c>
      <c r="B17" s="124" t="s">
        <v>56</v>
      </c>
      <c r="C17" s="124">
        <v>2022</v>
      </c>
      <c r="D17" s="124">
        <v>-1.02</v>
      </c>
      <c r="E17" s="124" t="s">
        <v>434</v>
      </c>
      <c r="F17" s="124" t="s">
        <v>435</v>
      </c>
      <c r="G17" s="124">
        <v>-1.58</v>
      </c>
      <c r="H17" s="124">
        <v>833.9</v>
      </c>
      <c r="I17" s="124">
        <v>56</v>
      </c>
      <c r="J17" s="124">
        <v>3.6</v>
      </c>
      <c r="K17" s="124" t="s">
        <v>436</v>
      </c>
      <c r="L17" s="124" t="s">
        <v>437</v>
      </c>
      <c r="M17" s="124" t="s">
        <v>438</v>
      </c>
      <c r="N17" s="124">
        <v>108.6</v>
      </c>
      <c r="O17" s="124" t="s">
        <v>439</v>
      </c>
      <c r="P17" s="124">
        <v>7.3</v>
      </c>
      <c r="Q17" s="124" t="s">
        <v>440</v>
      </c>
      <c r="R17" s="124" t="s">
        <v>441</v>
      </c>
      <c r="S17" s="124">
        <v>279.36</v>
      </c>
      <c r="T17" s="81">
        <f>INDEX(МИГРАЦИИ!$B$2:$X$97,MATCH(Лист1!B17,МИГРАЦИИ!$A$2:$A$97,0),MATCH(Лист1!C17,МИГРАЦИИ!$B$1:$X$1,0))</f>
        <v>-0.20818223332527466</v>
      </c>
    </row>
    <row r="18" spans="1:20" ht="24" x14ac:dyDescent="0.45">
      <c r="A18" s="124" t="s">
        <v>229</v>
      </c>
      <c r="B18" s="124" t="s">
        <v>57</v>
      </c>
      <c r="C18" s="124">
        <v>2022</v>
      </c>
      <c r="D18" s="124">
        <v>-0.92</v>
      </c>
      <c r="E18" s="124" t="s">
        <v>442</v>
      </c>
      <c r="F18" s="124" t="s">
        <v>443</v>
      </c>
      <c r="G18" s="124">
        <v>-1.47</v>
      </c>
      <c r="H18" s="124">
        <v>663.66</v>
      </c>
      <c r="I18" s="124">
        <v>55.3</v>
      </c>
      <c r="J18" s="124">
        <v>5</v>
      </c>
      <c r="K18" s="124" t="s">
        <v>444</v>
      </c>
      <c r="L18" s="124" t="s">
        <v>445</v>
      </c>
      <c r="M18" s="124" t="s">
        <v>446</v>
      </c>
      <c r="N18" s="124">
        <v>103.6</v>
      </c>
      <c r="O18" s="124" t="s">
        <v>447</v>
      </c>
      <c r="P18" s="124">
        <v>7.44</v>
      </c>
      <c r="Q18" s="124" t="s">
        <v>448</v>
      </c>
      <c r="R18" s="124" t="s">
        <v>449</v>
      </c>
      <c r="S18" s="124">
        <v>266.36</v>
      </c>
      <c r="T18" s="81">
        <f>INDEX(МИГРАЦИИ!$B$2:$X$97,MATCH(Лист1!B18,МИГРАЦИИ!$A$2:$A$97,0),MATCH(Лист1!C18,МИГРАЦИИ!$B$1:$X$1,0))</f>
        <v>-7</v>
      </c>
    </row>
    <row r="19" spans="1:20" x14ac:dyDescent="0.45">
      <c r="A19" s="124" t="s">
        <v>230</v>
      </c>
      <c r="B19" s="124" t="s">
        <v>58</v>
      </c>
      <c r="C19" s="124">
        <v>2022</v>
      </c>
      <c r="D19" s="124">
        <v>0.68</v>
      </c>
      <c r="E19" s="124" t="s">
        <v>450</v>
      </c>
      <c r="F19" s="124" t="s">
        <v>451</v>
      </c>
      <c r="G19" s="124">
        <v>-0.56000000000000005</v>
      </c>
      <c r="H19" s="124" t="s">
        <v>452</v>
      </c>
      <c r="I19" s="124">
        <v>57.3</v>
      </c>
      <c r="J19" s="124">
        <v>2.2000000000000002</v>
      </c>
      <c r="K19" s="124" t="s">
        <v>453</v>
      </c>
      <c r="L19" s="124" t="s">
        <v>454</v>
      </c>
      <c r="M19" s="124" t="s">
        <v>455</v>
      </c>
      <c r="N19" s="124">
        <v>108.5</v>
      </c>
      <c r="O19" s="124" t="s">
        <v>456</v>
      </c>
      <c r="P19" s="124">
        <v>6.75</v>
      </c>
      <c r="Q19" s="124" t="s">
        <v>457</v>
      </c>
      <c r="R19" s="124" t="s">
        <v>458</v>
      </c>
      <c r="S19" s="124">
        <v>278.01</v>
      </c>
      <c r="T19" s="81">
        <f>INDEX(МИГРАЦИИ!$B$2:$X$97,MATCH(Лист1!B19,МИГРАЦИИ!$A$2:$A$97,0),MATCH(Лист1!C19,МИГРАЦИИ!$B$1:$X$1,0))</f>
        <v>71</v>
      </c>
    </row>
    <row r="20" spans="1:20" ht="24" x14ac:dyDescent="0.45">
      <c r="A20" s="124" t="s">
        <v>231</v>
      </c>
      <c r="B20" s="124" t="s">
        <v>59</v>
      </c>
      <c r="C20" s="124">
        <v>2022</v>
      </c>
      <c r="D20" s="124">
        <v>-0.85</v>
      </c>
      <c r="E20" s="124">
        <v>527.9</v>
      </c>
      <c r="F20" s="124">
        <v>530.1</v>
      </c>
      <c r="G20" s="124">
        <v>-1.98</v>
      </c>
      <c r="H20" s="124">
        <v>290.49</v>
      </c>
      <c r="I20" s="124">
        <v>54.8</v>
      </c>
      <c r="J20" s="124">
        <v>5.8</v>
      </c>
      <c r="K20" s="124" t="s">
        <v>459</v>
      </c>
      <c r="L20" s="124" t="s">
        <v>460</v>
      </c>
      <c r="M20" s="124" t="s">
        <v>461</v>
      </c>
      <c r="N20" s="124">
        <v>105.5</v>
      </c>
      <c r="O20" s="124" t="s">
        <v>462</v>
      </c>
      <c r="P20" s="124">
        <v>7.4</v>
      </c>
      <c r="Q20" s="124" t="s">
        <v>463</v>
      </c>
      <c r="R20" s="124" t="s">
        <v>464</v>
      </c>
      <c r="S20" s="124">
        <v>265.25</v>
      </c>
      <c r="T20" s="81">
        <f>INDEX(МИГРАЦИИ!$B$2:$X$97,MATCH(Лист1!B20,МИГРАЦИИ!$A$2:$A$97,0),MATCH(Лист1!C20,МИГРАЦИИ!$B$1:$X$1,0))</f>
        <v>15</v>
      </c>
    </row>
    <row r="21" spans="1:20" ht="24" x14ac:dyDescent="0.45">
      <c r="A21" s="124" t="s">
        <v>232</v>
      </c>
      <c r="B21" s="124" t="s">
        <v>60</v>
      </c>
      <c r="C21" s="124">
        <v>2022</v>
      </c>
      <c r="D21" s="124">
        <v>-1.08</v>
      </c>
      <c r="E21" s="124">
        <v>726.5</v>
      </c>
      <c r="F21" s="124">
        <v>730.4</v>
      </c>
      <c r="G21" s="124">
        <v>-2.46</v>
      </c>
      <c r="H21" s="124">
        <v>419.98</v>
      </c>
      <c r="I21" s="124">
        <v>57.5</v>
      </c>
      <c r="J21" s="124">
        <v>6.7</v>
      </c>
      <c r="K21" s="124" t="s">
        <v>465</v>
      </c>
      <c r="L21" s="124" t="s">
        <v>466</v>
      </c>
      <c r="M21" s="124" t="s">
        <v>467</v>
      </c>
      <c r="N21" s="124">
        <v>105.3</v>
      </c>
      <c r="O21" s="124" t="s">
        <v>468</v>
      </c>
      <c r="P21" s="124">
        <v>7.75</v>
      </c>
      <c r="Q21" s="124" t="s">
        <v>469</v>
      </c>
      <c r="R21" s="124" t="s">
        <v>470</v>
      </c>
      <c r="S21" s="124">
        <v>259.83</v>
      </c>
      <c r="T21" s="81">
        <f>INDEX(МИГРАЦИИ!$B$2:$X$97,MATCH(Лист1!B21,МИГРАЦИИ!$A$2:$A$97,0),MATCH(Лист1!C21,МИГРАЦИИ!$B$1:$X$1,0))</f>
        <v>-53</v>
      </c>
    </row>
    <row r="22" spans="1:20" ht="35.65" x14ac:dyDescent="0.45">
      <c r="A22" s="124" t="s">
        <v>233</v>
      </c>
      <c r="B22" s="124" t="s">
        <v>63</v>
      </c>
      <c r="C22" s="124">
        <v>2022</v>
      </c>
      <c r="D22" s="124">
        <v>0</v>
      </c>
      <c r="E22" s="124">
        <v>41.4</v>
      </c>
      <c r="F22" s="124">
        <v>41.4</v>
      </c>
      <c r="G22" s="124">
        <v>-1.08</v>
      </c>
      <c r="H22" s="124">
        <v>24.3</v>
      </c>
      <c r="I22" s="124">
        <v>58.7</v>
      </c>
      <c r="J22" s="124">
        <v>7.4</v>
      </c>
      <c r="K22" s="124" t="s">
        <v>471</v>
      </c>
      <c r="L22" s="124" t="s">
        <v>472</v>
      </c>
      <c r="M22" s="124" t="s">
        <v>473</v>
      </c>
      <c r="N22" s="124">
        <v>109.8</v>
      </c>
      <c r="O22" s="124">
        <v>686</v>
      </c>
      <c r="P22" s="124">
        <v>7.52</v>
      </c>
      <c r="Q22" s="124" t="s">
        <v>474</v>
      </c>
      <c r="R22" s="124">
        <v>390</v>
      </c>
      <c r="S22" s="124">
        <v>263.02999999999997</v>
      </c>
      <c r="T22" s="81">
        <f>INDEX(МИГРАЦИИ!$B$2:$X$97,MATCH(Лист1!B22,МИГРАЦИИ!$A$2:$A$97,0),MATCH(Лист1!C22,МИГРАЦИИ!$B$1:$X$1,0))</f>
        <v>-20</v>
      </c>
    </row>
    <row r="23" spans="1:20" ht="24" x14ac:dyDescent="0.45">
      <c r="A23" s="124" t="s">
        <v>234</v>
      </c>
      <c r="B23" s="124" t="s">
        <v>61</v>
      </c>
      <c r="C23" s="124">
        <v>2022</v>
      </c>
      <c r="D23" s="124">
        <v>-1.06</v>
      </c>
      <c r="E23" s="124">
        <v>964.3</v>
      </c>
      <c r="F23" s="124">
        <v>969.4</v>
      </c>
      <c r="G23" s="124">
        <v>-2.31</v>
      </c>
      <c r="H23" s="124">
        <v>534.14</v>
      </c>
      <c r="I23" s="124">
        <v>55.1</v>
      </c>
      <c r="J23" s="124">
        <v>5.5</v>
      </c>
      <c r="K23" s="124" t="s">
        <v>475</v>
      </c>
      <c r="L23" s="124" t="s">
        <v>476</v>
      </c>
      <c r="M23" s="124" t="s">
        <v>477</v>
      </c>
      <c r="N23" s="124">
        <v>104.1</v>
      </c>
      <c r="O23" s="124" t="s">
        <v>478</v>
      </c>
      <c r="P23" s="124">
        <v>7.37</v>
      </c>
      <c r="Q23" s="124" t="s">
        <v>479</v>
      </c>
      <c r="R23" s="124" t="s">
        <v>480</v>
      </c>
      <c r="S23" s="124">
        <v>263.13</v>
      </c>
      <c r="T23" s="81">
        <f>INDEX(МИГРАЦИИ!$B$2:$X$97,MATCH(Лист1!B23,МИГРАЦИИ!$A$2:$A$97,0),MATCH(Лист1!C23,МИГРАЦИИ!$B$1:$X$1,0))</f>
        <v>-28</v>
      </c>
    </row>
    <row r="24" spans="1:20" ht="24" x14ac:dyDescent="0.45">
      <c r="A24" s="124" t="s">
        <v>235</v>
      </c>
      <c r="B24" s="124" t="s">
        <v>65</v>
      </c>
      <c r="C24" s="124">
        <v>2022</v>
      </c>
      <c r="D24" s="124">
        <v>-0.85</v>
      </c>
      <c r="E24" s="124" t="s">
        <v>481</v>
      </c>
      <c r="F24" s="124" t="s">
        <v>482</v>
      </c>
      <c r="G24" s="124">
        <v>-1.47</v>
      </c>
      <c r="H24" s="124">
        <v>624.61</v>
      </c>
      <c r="I24" s="124">
        <v>55.1</v>
      </c>
      <c r="J24" s="124">
        <v>3.4</v>
      </c>
      <c r="K24" s="124" t="s">
        <v>483</v>
      </c>
      <c r="L24" s="124" t="s">
        <v>484</v>
      </c>
      <c r="M24" s="124" t="s">
        <v>485</v>
      </c>
      <c r="N24" s="124">
        <v>107</v>
      </c>
      <c r="O24" s="124" t="s">
        <v>486</v>
      </c>
      <c r="P24" s="124">
        <v>7.81</v>
      </c>
      <c r="Q24" s="124" t="s">
        <v>487</v>
      </c>
      <c r="R24" s="124" t="s">
        <v>488</v>
      </c>
      <c r="S24" s="124">
        <v>262.08</v>
      </c>
      <c r="T24" s="81">
        <f>INDEX(МИГРАЦИИ!$B$2:$X$97,MATCH(Лист1!B24,МИГРАЦИИ!$A$2:$A$97,0),MATCH(Лист1!C24,МИГРАЦИИ!$B$1:$X$1,0))</f>
        <v>-22</v>
      </c>
    </row>
    <row r="25" spans="1:20" ht="35.65" x14ac:dyDescent="0.45">
      <c r="A25" s="124" t="s">
        <v>236</v>
      </c>
      <c r="B25" s="124" t="s">
        <v>66</v>
      </c>
      <c r="C25" s="124">
        <v>2022</v>
      </c>
      <c r="D25" s="124">
        <v>0.13</v>
      </c>
      <c r="E25" s="124" t="s">
        <v>489</v>
      </c>
      <c r="F25" s="124" t="s">
        <v>490</v>
      </c>
      <c r="G25" s="124">
        <v>-0.16</v>
      </c>
      <c r="H25" s="124">
        <v>599.41999999999996</v>
      </c>
      <c r="I25" s="124">
        <v>58.1</v>
      </c>
      <c r="J25" s="124">
        <v>3.1</v>
      </c>
      <c r="K25" s="124" t="s">
        <v>491</v>
      </c>
      <c r="L25" s="124" t="s">
        <v>492</v>
      </c>
      <c r="M25" s="124" t="s">
        <v>493</v>
      </c>
      <c r="N25" s="124">
        <v>109.7</v>
      </c>
      <c r="O25" s="124" t="s">
        <v>494</v>
      </c>
      <c r="P25" s="124">
        <v>7.91</v>
      </c>
      <c r="Q25" s="124" t="s">
        <v>495</v>
      </c>
      <c r="R25" s="124" t="s">
        <v>496</v>
      </c>
      <c r="S25" s="124">
        <v>265.72000000000003</v>
      </c>
      <c r="T25" s="81">
        <f>INDEX(МИГРАЦИИ!$B$2:$X$97,MATCH(Лист1!B25,МИГРАЦИИ!$A$2:$A$97,0),MATCH(Лист1!C25,МИГРАЦИИ!$B$1:$X$1,0))</f>
        <v>61</v>
      </c>
    </row>
    <row r="26" spans="1:20" ht="24" x14ac:dyDescent="0.45">
      <c r="A26" s="124" t="s">
        <v>237</v>
      </c>
      <c r="B26" s="124" t="s">
        <v>67</v>
      </c>
      <c r="C26" s="124">
        <v>2022</v>
      </c>
      <c r="D26" s="124">
        <v>0.89</v>
      </c>
      <c r="E26" s="124" t="s">
        <v>497</v>
      </c>
      <c r="F26" s="124" t="s">
        <v>498</v>
      </c>
      <c r="G26" s="124">
        <v>0.34</v>
      </c>
      <c r="H26" s="124" t="s">
        <v>499</v>
      </c>
      <c r="I26" s="124">
        <v>60.4</v>
      </c>
      <c r="J26" s="124">
        <v>3.3</v>
      </c>
      <c r="K26" s="124" t="s">
        <v>500</v>
      </c>
      <c r="L26" s="124" t="s">
        <v>501</v>
      </c>
      <c r="M26" s="124" t="s">
        <v>502</v>
      </c>
      <c r="N26" s="124">
        <v>105.7</v>
      </c>
      <c r="O26" s="124" t="s">
        <v>503</v>
      </c>
      <c r="P26" s="124">
        <v>6.05</v>
      </c>
      <c r="Q26" s="124" t="s">
        <v>504</v>
      </c>
      <c r="R26" s="124" t="s">
        <v>505</v>
      </c>
      <c r="S26" s="124">
        <v>290.51</v>
      </c>
      <c r="T26" s="81">
        <f>INDEX(МИГРАЦИИ!$B$2:$X$97,MATCH(Лист1!B26,МИГРАЦИИ!$A$2:$A$97,0),MATCH(Лист1!C26,МИГРАЦИИ!$B$1:$X$1,0))</f>
        <v>157</v>
      </c>
    </row>
    <row r="27" spans="1:20" ht="24" x14ac:dyDescent="0.45">
      <c r="A27" s="124" t="s">
        <v>238</v>
      </c>
      <c r="B27" s="124" t="s">
        <v>68</v>
      </c>
      <c r="C27" s="124">
        <v>2022</v>
      </c>
      <c r="D27" s="124">
        <v>-0.98</v>
      </c>
      <c r="E27" s="124">
        <v>658.7</v>
      </c>
      <c r="F27" s="124">
        <v>662</v>
      </c>
      <c r="G27" s="124">
        <v>-2.13</v>
      </c>
      <c r="H27" s="124">
        <v>393.23</v>
      </c>
      <c r="I27" s="124">
        <v>59.4</v>
      </c>
      <c r="J27" s="124">
        <v>4.8</v>
      </c>
      <c r="K27" s="124" t="s">
        <v>506</v>
      </c>
      <c r="L27" s="122"/>
      <c r="M27" s="124" t="s">
        <v>507</v>
      </c>
      <c r="N27" s="124">
        <v>109.8</v>
      </c>
      <c r="O27" s="124" t="s">
        <v>508</v>
      </c>
      <c r="P27" s="124">
        <v>7.37</v>
      </c>
      <c r="Q27" s="124" t="s">
        <v>509</v>
      </c>
      <c r="R27" s="124" t="s">
        <v>510</v>
      </c>
      <c r="S27" s="124">
        <v>258.02</v>
      </c>
      <c r="T27" s="81">
        <f>INDEX(МИГРАЦИИ!$B$2:$X$97,MATCH(Лист1!B27,МИГРАЦИИ!$A$2:$A$97,0),MATCH(Лист1!C27,МИГРАЦИИ!$B$1:$X$1,0))</f>
        <v>-52</v>
      </c>
    </row>
    <row r="28" spans="1:20" ht="24" x14ac:dyDescent="0.45">
      <c r="A28" s="124" t="s">
        <v>239</v>
      </c>
      <c r="B28" s="124" t="s">
        <v>69</v>
      </c>
      <c r="C28" s="124">
        <v>2022</v>
      </c>
      <c r="D28" s="124">
        <v>-0.98</v>
      </c>
      <c r="E28" s="124">
        <v>575.9</v>
      </c>
      <c r="F28" s="124">
        <v>578.79999999999995</v>
      </c>
      <c r="G28" s="124">
        <v>-1.4</v>
      </c>
      <c r="H28" s="124">
        <v>315.45</v>
      </c>
      <c r="I28" s="124">
        <v>54.5</v>
      </c>
      <c r="J28" s="124">
        <v>3.1</v>
      </c>
      <c r="K28" s="124" t="s">
        <v>511</v>
      </c>
      <c r="L28" s="124" t="s">
        <v>512</v>
      </c>
      <c r="M28" s="124" t="s">
        <v>513</v>
      </c>
      <c r="N28" s="124">
        <v>109.7</v>
      </c>
      <c r="O28" s="124" t="s">
        <v>514</v>
      </c>
      <c r="P28" s="124">
        <v>6.8</v>
      </c>
      <c r="Q28" s="124" t="s">
        <v>515</v>
      </c>
      <c r="R28" s="124" t="s">
        <v>516</v>
      </c>
      <c r="S28" s="124">
        <v>274.33</v>
      </c>
      <c r="T28" s="81">
        <f>INDEX(МИГРАЦИИ!$B$2:$X$97,MATCH(Лист1!B28,МИГРАЦИИ!$A$2:$A$97,0),MATCH(Лист1!C28,МИГРАЦИИ!$B$1:$X$1,0))</f>
        <v>-1</v>
      </c>
    </row>
    <row r="29" spans="1:20" ht="24" x14ac:dyDescent="0.45">
      <c r="A29" s="124" t="s">
        <v>240</v>
      </c>
      <c r="B29" s="124" t="s">
        <v>70</v>
      </c>
      <c r="C29" s="124">
        <v>2022</v>
      </c>
      <c r="D29" s="124">
        <v>-1.52</v>
      </c>
      <c r="E29" s="124">
        <v>587.79999999999995</v>
      </c>
      <c r="F29" s="124">
        <v>592.29999999999995</v>
      </c>
      <c r="G29" s="124">
        <v>-2.34</v>
      </c>
      <c r="H29" s="124">
        <v>325.17</v>
      </c>
      <c r="I29" s="124">
        <v>54.9</v>
      </c>
      <c r="J29" s="124">
        <v>4</v>
      </c>
      <c r="K29" s="124" t="s">
        <v>517</v>
      </c>
      <c r="L29" s="124" t="s">
        <v>518</v>
      </c>
      <c r="M29" s="124" t="s">
        <v>519</v>
      </c>
      <c r="N29" s="124">
        <v>104.8</v>
      </c>
      <c r="O29" s="124" t="s">
        <v>520</v>
      </c>
      <c r="P29" s="124">
        <v>6.46</v>
      </c>
      <c r="Q29" s="124" t="s">
        <v>521</v>
      </c>
      <c r="R29" s="124" t="s">
        <v>522</v>
      </c>
      <c r="S29" s="124">
        <v>275.07</v>
      </c>
      <c r="T29" s="81">
        <f>INDEX(МИГРАЦИИ!$B$2:$X$97,MATCH(Лист1!B29,МИГРАЦИИ!$A$2:$A$97,0),MATCH(Лист1!C29,МИГРАЦИИ!$B$1:$X$1,0))</f>
        <v>-44</v>
      </c>
    </row>
    <row r="30" spans="1:20" ht="24" x14ac:dyDescent="0.45">
      <c r="A30" s="124" t="s">
        <v>241</v>
      </c>
      <c r="B30" s="124" t="s">
        <v>71</v>
      </c>
      <c r="C30" s="124">
        <v>2022</v>
      </c>
      <c r="D30" s="124">
        <v>-0.14000000000000001</v>
      </c>
      <c r="E30" s="124" t="s">
        <v>523</v>
      </c>
      <c r="F30" s="124" t="s">
        <v>524</v>
      </c>
      <c r="G30" s="124">
        <v>-0.9</v>
      </c>
      <c r="H30" s="124" t="s">
        <v>525</v>
      </c>
      <c r="I30" s="124">
        <v>59.4</v>
      </c>
      <c r="J30" s="124">
        <v>1.8</v>
      </c>
      <c r="K30" s="124" t="s">
        <v>526</v>
      </c>
      <c r="L30" s="124" t="s">
        <v>527</v>
      </c>
      <c r="M30" s="124" t="s">
        <v>528</v>
      </c>
      <c r="N30" s="124">
        <v>104.8</v>
      </c>
      <c r="O30" s="124" t="s">
        <v>529</v>
      </c>
      <c r="P30" s="124">
        <v>6.17</v>
      </c>
      <c r="Q30" s="124" t="s">
        <v>530</v>
      </c>
      <c r="R30" s="124" t="s">
        <v>531</v>
      </c>
      <c r="S30" s="124">
        <v>288.14999999999998</v>
      </c>
      <c r="T30" s="81">
        <f>INDEX(МИГРАЦИИ!$B$2:$X$97,MATCH(Лист1!B30,МИГРАЦИИ!$A$2:$A$97,0),MATCH(Лист1!C30,МИГРАЦИИ!$B$1:$X$1,0))</f>
        <v>12</v>
      </c>
    </row>
    <row r="31" spans="1:20" ht="24" x14ac:dyDescent="0.45">
      <c r="A31" s="124" t="s">
        <v>242</v>
      </c>
      <c r="B31" s="124" t="s">
        <v>72</v>
      </c>
      <c r="C31" s="124">
        <v>2022</v>
      </c>
      <c r="D31" s="124">
        <v>-0.06</v>
      </c>
      <c r="E31" s="124">
        <v>498</v>
      </c>
      <c r="F31" s="124">
        <v>498.1</v>
      </c>
      <c r="G31" s="124">
        <v>-0.3</v>
      </c>
      <c r="H31" s="124">
        <v>283.92</v>
      </c>
      <c r="I31" s="124">
        <v>57</v>
      </c>
      <c r="J31" s="124">
        <v>7.1</v>
      </c>
      <c r="K31" s="124" t="s">
        <v>532</v>
      </c>
      <c r="L31" s="124" t="s">
        <v>533</v>
      </c>
      <c r="M31" s="124" t="s">
        <v>534</v>
      </c>
      <c r="N31" s="124">
        <v>109.2</v>
      </c>
      <c r="O31" s="124" t="s">
        <v>535</v>
      </c>
      <c r="P31" s="124">
        <v>6.55</v>
      </c>
      <c r="Q31" s="124" t="s">
        <v>536</v>
      </c>
      <c r="R31" s="124" t="s">
        <v>537</v>
      </c>
      <c r="S31" s="124">
        <v>291.27999999999997</v>
      </c>
      <c r="T31" s="81">
        <f>INDEX(МИГРАЦИИ!$B$2:$X$97,MATCH(Лист1!B31,МИГРАЦИИ!$A$2:$A$97,0),MATCH(Лист1!C31,МИГРАЦИИ!$B$1:$X$1,0))</f>
        <v>30</v>
      </c>
    </row>
    <row r="32" spans="1:20" ht="24" x14ac:dyDescent="0.45">
      <c r="A32" s="124" t="s">
        <v>243</v>
      </c>
      <c r="B32" s="124" t="s">
        <v>73</v>
      </c>
      <c r="C32" s="124">
        <v>2022</v>
      </c>
      <c r="D32" s="124">
        <v>-0.71</v>
      </c>
      <c r="E32" s="124">
        <v>264.5</v>
      </c>
      <c r="F32" s="124">
        <v>265.5</v>
      </c>
      <c r="G32" s="124">
        <v>-1.52</v>
      </c>
      <c r="H32" s="124">
        <v>148.94999999999999</v>
      </c>
      <c r="I32" s="124">
        <v>56.1</v>
      </c>
      <c r="J32" s="124">
        <v>8.1</v>
      </c>
      <c r="K32" s="124" t="s">
        <v>538</v>
      </c>
      <c r="L32" s="124" t="s">
        <v>539</v>
      </c>
      <c r="M32" s="124" t="s">
        <v>540</v>
      </c>
      <c r="N32" s="124">
        <v>113.1</v>
      </c>
      <c r="O32" s="124" t="s">
        <v>541</v>
      </c>
      <c r="P32" s="124">
        <v>6.89</v>
      </c>
      <c r="Q32" s="124" t="s">
        <v>542</v>
      </c>
      <c r="R32" s="124" t="s">
        <v>543</v>
      </c>
      <c r="S32" s="124">
        <v>286.69</v>
      </c>
      <c r="T32" s="81">
        <f>INDEX(МИГРАЦИИ!$B$2:$X$97,MATCH(Лист1!B32,МИГРАЦИИ!$A$2:$A$97,0),MATCH(Лист1!C32,МИГРАЦИИ!$B$1:$X$1,0))</f>
        <v>-60</v>
      </c>
    </row>
    <row r="33" spans="1:20" ht="24" x14ac:dyDescent="0.45">
      <c r="A33" s="124" t="s">
        <v>244</v>
      </c>
      <c r="B33" s="124" t="s">
        <v>75</v>
      </c>
      <c r="C33" s="124">
        <v>2022</v>
      </c>
      <c r="D33" s="124">
        <v>-0.22</v>
      </c>
      <c r="E33" s="124" t="s">
        <v>544</v>
      </c>
      <c r="F33" s="124" t="s">
        <v>545</v>
      </c>
      <c r="G33" s="124">
        <v>-0.5</v>
      </c>
      <c r="H33" s="124" t="s">
        <v>546</v>
      </c>
      <c r="I33" s="124">
        <v>56.4</v>
      </c>
      <c r="J33" s="124">
        <v>3.5</v>
      </c>
      <c r="K33" s="124" t="s">
        <v>547</v>
      </c>
      <c r="L33" s="124" t="s">
        <v>548</v>
      </c>
      <c r="M33" s="124" t="s">
        <v>549</v>
      </c>
      <c r="N33" s="124">
        <v>108.4</v>
      </c>
      <c r="O33" s="124" t="s">
        <v>550</v>
      </c>
      <c r="P33" s="124">
        <v>6.29</v>
      </c>
      <c r="Q33" s="124" t="s">
        <v>551</v>
      </c>
      <c r="R33" s="124" t="s">
        <v>552</v>
      </c>
      <c r="S33" s="124">
        <v>296.75</v>
      </c>
      <c r="T33" s="81">
        <f>INDEX(МИГРАЦИИ!$B$2:$X$97,MATCH(Лист1!B33,МИГРАЦИИ!$A$2:$A$97,0),MATCH(Лист1!C33,МИГРАЦИИ!$B$1:$X$1,0))</f>
        <v>20</v>
      </c>
    </row>
    <row r="34" spans="1:20" ht="24" x14ac:dyDescent="0.45">
      <c r="A34" s="124" t="s">
        <v>245</v>
      </c>
      <c r="B34" s="124" t="s">
        <v>76</v>
      </c>
      <c r="C34" s="124">
        <v>2022</v>
      </c>
      <c r="D34" s="124">
        <v>-0.75</v>
      </c>
      <c r="E34" s="124">
        <v>950.6</v>
      </c>
      <c r="F34" s="124">
        <v>954.2</v>
      </c>
      <c r="G34" s="124">
        <v>-1.83</v>
      </c>
      <c r="H34" s="124">
        <v>537.21</v>
      </c>
      <c r="I34" s="124">
        <v>56.3</v>
      </c>
      <c r="J34" s="124">
        <v>7</v>
      </c>
      <c r="K34" s="124" t="s">
        <v>553</v>
      </c>
      <c r="L34" s="124" t="s">
        <v>554</v>
      </c>
      <c r="M34" s="124" t="s">
        <v>555</v>
      </c>
      <c r="N34" s="124">
        <v>107.3</v>
      </c>
      <c r="O34" s="124" t="s">
        <v>556</v>
      </c>
      <c r="P34" s="124">
        <v>7.47</v>
      </c>
      <c r="Q34" s="124" t="s">
        <v>557</v>
      </c>
      <c r="R34" s="124" t="s">
        <v>558</v>
      </c>
      <c r="S34" s="124">
        <v>277.73</v>
      </c>
      <c r="T34" s="81">
        <f>INDEX(МИГРАЦИИ!$B$2:$X$97,MATCH(Лист1!B34,МИГРАЦИИ!$A$2:$A$97,0),MATCH(Лист1!C34,МИГРАЦИИ!$B$1:$X$1,0))</f>
        <v>-50</v>
      </c>
    </row>
    <row r="35" spans="1:20" ht="24" x14ac:dyDescent="0.45">
      <c r="A35" s="124" t="s">
        <v>246</v>
      </c>
      <c r="B35" s="124" t="s">
        <v>77</v>
      </c>
      <c r="C35" s="124">
        <v>2022</v>
      </c>
      <c r="D35" s="124">
        <v>-0.91</v>
      </c>
      <c r="E35" s="124" t="s">
        <v>559</v>
      </c>
      <c r="F35" s="124" t="s">
        <v>560</v>
      </c>
      <c r="G35" s="124">
        <v>-1.55</v>
      </c>
      <c r="H35" s="124" t="s">
        <v>561</v>
      </c>
      <c r="I35" s="124">
        <v>57.9</v>
      </c>
      <c r="J35" s="124">
        <v>3.5</v>
      </c>
      <c r="K35" s="124" t="s">
        <v>562</v>
      </c>
      <c r="L35" s="124" t="s">
        <v>563</v>
      </c>
      <c r="M35" s="124" t="s">
        <v>564</v>
      </c>
      <c r="N35" s="124">
        <v>102.6</v>
      </c>
      <c r="O35" s="124" t="s">
        <v>565</v>
      </c>
      <c r="P35" s="124">
        <v>7.16</v>
      </c>
      <c r="Q35" s="124" t="s">
        <v>566</v>
      </c>
      <c r="R35" s="124" t="s">
        <v>567</v>
      </c>
      <c r="S35" s="124">
        <v>273.39999999999998</v>
      </c>
      <c r="T35" s="81">
        <f>INDEX(МИГРАЦИИ!$B$2:$X$97,MATCH(Лист1!B35,МИГРАЦИИ!$A$2:$A$97,0),MATCH(Лист1!C35,МИГРАЦИИ!$B$1:$X$1,0))</f>
        <v>-25</v>
      </c>
    </row>
    <row r="36" spans="1:20" ht="24" x14ac:dyDescent="0.45">
      <c r="A36" s="124" t="s">
        <v>247</v>
      </c>
      <c r="B36" s="124" t="s">
        <v>78</v>
      </c>
      <c r="C36" s="124">
        <v>2022</v>
      </c>
      <c r="D36" s="124">
        <v>-0.66</v>
      </c>
      <c r="E36" s="124" t="s">
        <v>568</v>
      </c>
      <c r="F36" s="124" t="s">
        <v>569</v>
      </c>
      <c r="G36" s="124">
        <v>-1.31</v>
      </c>
      <c r="H36" s="124" t="s">
        <v>570</v>
      </c>
      <c r="I36" s="124">
        <v>57.4</v>
      </c>
      <c r="J36" s="124">
        <v>3.5</v>
      </c>
      <c r="K36" s="124" t="s">
        <v>571</v>
      </c>
      <c r="L36" s="124" t="s">
        <v>572</v>
      </c>
      <c r="M36" s="124" t="s">
        <v>573</v>
      </c>
      <c r="N36" s="124">
        <v>104.6</v>
      </c>
      <c r="O36" s="124" t="s">
        <v>574</v>
      </c>
      <c r="P36" s="124">
        <v>7.28</v>
      </c>
      <c r="Q36" s="124" t="s">
        <v>575</v>
      </c>
      <c r="R36" s="124" t="s">
        <v>576</v>
      </c>
      <c r="S36" s="124">
        <v>272.48</v>
      </c>
      <c r="T36" s="81">
        <f>INDEX(МИГРАЦИИ!$B$2:$X$97,MATCH(Лист1!B36,МИГРАЦИИ!$A$2:$A$97,0),MATCH(Лист1!C36,МИГРАЦИИ!$B$1:$X$1,0))</f>
        <v>-1</v>
      </c>
    </row>
    <row r="37" spans="1:20" ht="24" x14ac:dyDescent="0.45">
      <c r="A37" s="124" t="s">
        <v>248</v>
      </c>
      <c r="B37" s="124" t="s">
        <v>80</v>
      </c>
      <c r="C37" s="124">
        <v>2022</v>
      </c>
      <c r="D37" s="124">
        <v>0.72</v>
      </c>
      <c r="E37" s="124" t="s">
        <v>577</v>
      </c>
      <c r="F37" s="124" t="s">
        <v>578</v>
      </c>
      <c r="G37" s="124">
        <v>-0.12</v>
      </c>
      <c r="H37" s="124" t="s">
        <v>579</v>
      </c>
      <c r="I37" s="124">
        <v>60.8</v>
      </c>
      <c r="J37" s="124">
        <v>12.1</v>
      </c>
      <c r="K37" s="124" t="s">
        <v>580</v>
      </c>
      <c r="L37" s="124" t="s">
        <v>581</v>
      </c>
      <c r="M37" s="124" t="s">
        <v>582</v>
      </c>
      <c r="N37" s="124">
        <v>104.9</v>
      </c>
      <c r="O37" s="124" t="s">
        <v>583</v>
      </c>
      <c r="P37" s="124">
        <v>8.17</v>
      </c>
      <c r="Q37" s="124" t="s">
        <v>584</v>
      </c>
      <c r="R37" s="124" t="s">
        <v>585</v>
      </c>
      <c r="S37" s="124">
        <v>291.91000000000003</v>
      </c>
      <c r="T37" s="81">
        <f>INDEX(МИГРАЦИИ!$B$2:$X$97,MATCH(Лист1!B37,МИГРАЦИИ!$A$2:$A$97,0),MATCH(Лист1!C37,МИГРАЦИИ!$B$1:$X$1,0))</f>
        <v>-11</v>
      </c>
    </row>
    <row r="38" spans="1:20" ht="24" x14ac:dyDescent="0.45">
      <c r="A38" s="124" t="s">
        <v>249</v>
      </c>
      <c r="B38" s="124" t="s">
        <v>295</v>
      </c>
      <c r="C38" s="124">
        <v>2022</v>
      </c>
      <c r="D38" s="124">
        <v>1.53</v>
      </c>
      <c r="E38" s="124">
        <v>519.1</v>
      </c>
      <c r="F38" s="124">
        <v>515.20000000000005</v>
      </c>
      <c r="G38" s="124">
        <v>1.01</v>
      </c>
      <c r="H38" s="124">
        <v>321.48</v>
      </c>
      <c r="I38" s="124">
        <v>62.4</v>
      </c>
      <c r="J38" s="124">
        <v>28.5</v>
      </c>
      <c r="K38" s="124" t="s">
        <v>586</v>
      </c>
      <c r="L38" s="124" t="s">
        <v>587</v>
      </c>
      <c r="M38" s="124" t="s">
        <v>588</v>
      </c>
      <c r="N38" s="124">
        <v>109.1</v>
      </c>
      <c r="O38" s="124" t="s">
        <v>589</v>
      </c>
      <c r="P38" s="124">
        <v>9.4700000000000006</v>
      </c>
      <c r="Q38" s="124" t="s">
        <v>590</v>
      </c>
      <c r="R38" s="124">
        <v>614</v>
      </c>
      <c r="S38" s="124">
        <v>291.92</v>
      </c>
      <c r="T38" s="81">
        <f>INDEX(МИГРАЦИИ!$B$2:$X$97,MATCH(Лист1!B38,МИГРАЦИИ!$A$2:$A$97,0),MATCH(Лист1!C38,МИГРАЦИИ!$B$1:$X$1,0))</f>
        <v>31</v>
      </c>
    </row>
    <row r="39" spans="1:20" ht="35.65" x14ac:dyDescent="0.45">
      <c r="A39" s="124" t="s">
        <v>250</v>
      </c>
      <c r="B39" s="124" t="s">
        <v>81</v>
      </c>
      <c r="C39" s="124">
        <v>2022</v>
      </c>
      <c r="D39" s="124">
        <v>-0.11</v>
      </c>
      <c r="E39" s="124">
        <v>903.3</v>
      </c>
      <c r="F39" s="124">
        <v>903.8</v>
      </c>
      <c r="G39" s="124">
        <v>-1.2</v>
      </c>
      <c r="H39" s="124">
        <v>532.34</v>
      </c>
      <c r="I39" s="124">
        <v>58.9</v>
      </c>
      <c r="J39" s="124">
        <v>10</v>
      </c>
      <c r="K39" s="124" t="s">
        <v>591</v>
      </c>
      <c r="L39" s="124" t="s">
        <v>592</v>
      </c>
      <c r="M39" s="124" t="s">
        <v>593</v>
      </c>
      <c r="N39" s="124">
        <v>109.3</v>
      </c>
      <c r="O39" s="124" t="s">
        <v>594</v>
      </c>
      <c r="P39" s="124">
        <v>7.78</v>
      </c>
      <c r="Q39" s="124" t="s">
        <v>595</v>
      </c>
      <c r="R39" s="124" t="s">
        <v>596</v>
      </c>
      <c r="S39" s="124">
        <v>263.74</v>
      </c>
      <c r="T39" s="81">
        <f>INDEX(МИГРАЦИИ!$B$2:$X$97,MATCH(Лист1!B39,МИГРАЦИИ!$A$2:$A$97,0),MATCH(Лист1!C39,МИГРАЦИИ!$B$1:$X$1,0))</f>
        <v>-36</v>
      </c>
    </row>
    <row r="40" spans="1:20" ht="35.65" x14ac:dyDescent="0.45">
      <c r="A40" s="124" t="s">
        <v>251</v>
      </c>
      <c r="B40" s="124" t="s">
        <v>82</v>
      </c>
      <c r="C40" s="124">
        <v>2022</v>
      </c>
      <c r="D40" s="124">
        <v>-0.15</v>
      </c>
      <c r="E40" s="124">
        <v>468.4</v>
      </c>
      <c r="F40" s="124">
        <v>468.8</v>
      </c>
      <c r="G40" s="124">
        <v>-0.87</v>
      </c>
      <c r="H40" s="124">
        <v>273.31</v>
      </c>
      <c r="I40" s="124">
        <v>58.3</v>
      </c>
      <c r="J40" s="124">
        <v>9.8000000000000007</v>
      </c>
      <c r="K40" s="124" t="s">
        <v>597</v>
      </c>
      <c r="L40" s="124" t="s">
        <v>598</v>
      </c>
      <c r="M40" s="124" t="s">
        <v>599</v>
      </c>
      <c r="N40" s="124">
        <v>105.2</v>
      </c>
      <c r="O40" s="124" t="s">
        <v>600</v>
      </c>
      <c r="P40" s="124">
        <v>9.34</v>
      </c>
      <c r="Q40" s="124" t="s">
        <v>601</v>
      </c>
      <c r="R40" s="124" t="s">
        <v>602</v>
      </c>
      <c r="S40" s="124">
        <v>282.73</v>
      </c>
      <c r="T40" s="81">
        <f>INDEX(МИГРАЦИИ!$B$2:$X$97,MATCH(Лист1!B40,МИГРАЦИИ!$A$2:$A$97,0),MATCH(Лист1!C40,МИГРАЦИИ!$B$1:$X$1,0))</f>
        <v>-14</v>
      </c>
    </row>
    <row r="41" spans="1:20" ht="47.25" x14ac:dyDescent="0.45">
      <c r="A41" s="124" t="s">
        <v>252</v>
      </c>
      <c r="B41" s="124" t="s">
        <v>83</v>
      </c>
      <c r="C41" s="124">
        <v>2022</v>
      </c>
      <c r="D41" s="124">
        <v>-0.69</v>
      </c>
      <c r="E41" s="124">
        <v>680.7</v>
      </c>
      <c r="F41" s="124">
        <v>683.1</v>
      </c>
      <c r="G41" s="124">
        <v>-1.58</v>
      </c>
      <c r="H41" s="124">
        <v>394.15</v>
      </c>
      <c r="I41" s="124">
        <v>57.7</v>
      </c>
      <c r="J41" s="124">
        <v>11.9</v>
      </c>
      <c r="K41" s="124" t="s">
        <v>603</v>
      </c>
      <c r="L41" s="124" t="s">
        <v>604</v>
      </c>
      <c r="M41" s="124" t="s">
        <v>605</v>
      </c>
      <c r="N41" s="124">
        <v>105.4</v>
      </c>
      <c r="O41" s="124" t="s">
        <v>606</v>
      </c>
      <c r="P41" s="124">
        <v>7.72</v>
      </c>
      <c r="Q41" s="124" t="s">
        <v>607</v>
      </c>
      <c r="R41" s="124" t="s">
        <v>608</v>
      </c>
      <c r="S41" s="124">
        <v>277.76</v>
      </c>
      <c r="T41" s="81">
        <f>INDEX(МИГРАЦИИ!$B$2:$X$97,MATCH(Лист1!B41,МИГРАЦИИ!$A$2:$A$97,0),MATCH(Лист1!C41,МИГРАЦИИ!$B$1:$X$1,0))</f>
        <v>-65</v>
      </c>
    </row>
    <row r="42" spans="1:20" ht="24" x14ac:dyDescent="0.45">
      <c r="A42" s="124" t="s">
        <v>253</v>
      </c>
      <c r="B42" s="124" t="s">
        <v>296</v>
      </c>
      <c r="C42" s="124">
        <v>2022</v>
      </c>
      <c r="D42" s="124">
        <v>1.23</v>
      </c>
      <c r="E42" s="124" t="s">
        <v>609</v>
      </c>
      <c r="F42" s="124" t="s">
        <v>610</v>
      </c>
      <c r="G42" s="124">
        <v>0.86</v>
      </c>
      <c r="H42" s="124">
        <v>873.19</v>
      </c>
      <c r="I42" s="124">
        <v>57.3</v>
      </c>
      <c r="J42" s="124">
        <v>11</v>
      </c>
      <c r="K42" s="124" t="s">
        <v>611</v>
      </c>
      <c r="L42" s="124" t="s">
        <v>612</v>
      </c>
      <c r="M42" s="124" t="s">
        <v>613</v>
      </c>
      <c r="N42" s="124">
        <v>103.9</v>
      </c>
      <c r="O42" s="124" t="s">
        <v>614</v>
      </c>
      <c r="P42" s="124">
        <v>11.52</v>
      </c>
      <c r="Q42" s="124" t="s">
        <v>615</v>
      </c>
      <c r="R42" s="124" t="s">
        <v>616</v>
      </c>
      <c r="S42" s="124">
        <v>288.16000000000003</v>
      </c>
      <c r="T42" s="81">
        <f>INDEX(МИГРАЦИИ!$B$2:$X$97,MATCH(Лист1!B42,МИГРАЦИИ!$A$2:$A$97,0),MATCH(Лист1!C42,МИГРАЦИИ!$B$1:$X$1,0))</f>
        <v>-38</v>
      </c>
    </row>
    <row r="43" spans="1:20" ht="24" x14ac:dyDescent="0.45">
      <c r="A43" s="124" t="s">
        <v>254</v>
      </c>
      <c r="B43" s="124" t="s">
        <v>84</v>
      </c>
      <c r="C43" s="124">
        <v>2022</v>
      </c>
      <c r="D43" s="124">
        <v>-0.39</v>
      </c>
      <c r="E43" s="124" t="s">
        <v>617</v>
      </c>
      <c r="F43" s="124" t="s">
        <v>618</v>
      </c>
      <c r="G43" s="124">
        <v>-1.07</v>
      </c>
      <c r="H43" s="124" t="s">
        <v>619</v>
      </c>
      <c r="I43" s="124">
        <v>58.4</v>
      </c>
      <c r="J43" s="124">
        <v>4.3</v>
      </c>
      <c r="K43" s="124" t="s">
        <v>620</v>
      </c>
      <c r="L43" s="124" t="s">
        <v>621</v>
      </c>
      <c r="M43" s="124" t="s">
        <v>622</v>
      </c>
      <c r="N43" s="124">
        <v>102.9</v>
      </c>
      <c r="O43" s="124" t="s">
        <v>623</v>
      </c>
      <c r="P43" s="124">
        <v>7.5</v>
      </c>
      <c r="Q43" s="124" t="s">
        <v>624</v>
      </c>
      <c r="R43" s="124" t="s">
        <v>625</v>
      </c>
      <c r="S43" s="124">
        <v>280.73</v>
      </c>
      <c r="T43" s="81">
        <f>INDEX(МИГРАЦИИ!$B$2:$X$97,MATCH(Лист1!B43,МИГРАЦИИ!$A$2:$A$97,0),MATCH(Лист1!C43,МИГРАЦИИ!$B$1:$X$1,0))</f>
        <v>-10</v>
      </c>
    </row>
    <row r="44" spans="1:20" ht="35.65" x14ac:dyDescent="0.45">
      <c r="A44" s="124" t="s">
        <v>255</v>
      </c>
      <c r="B44" s="124" t="s">
        <v>85</v>
      </c>
      <c r="C44" s="124">
        <v>2022</v>
      </c>
      <c r="D44" s="124">
        <v>-0.34</v>
      </c>
      <c r="E44" s="124" t="s">
        <v>626</v>
      </c>
      <c r="F44" s="124" t="s">
        <v>627</v>
      </c>
      <c r="G44" s="124">
        <v>-1.28</v>
      </c>
      <c r="H44" s="124" t="s">
        <v>628</v>
      </c>
      <c r="I44" s="124">
        <v>56.3</v>
      </c>
      <c r="J44" s="124">
        <v>3.4</v>
      </c>
      <c r="K44" s="124" t="s">
        <v>629</v>
      </c>
      <c r="L44" s="124" t="s">
        <v>630</v>
      </c>
      <c r="M44" s="124" t="s">
        <v>631</v>
      </c>
      <c r="N44" s="124">
        <v>108.6</v>
      </c>
      <c r="O44" s="124" t="s">
        <v>632</v>
      </c>
      <c r="P44" s="124">
        <v>7.83</v>
      </c>
      <c r="Q44" s="124" t="s">
        <v>633</v>
      </c>
      <c r="R44" s="124" t="s">
        <v>634</v>
      </c>
      <c r="S44" s="124">
        <v>270.77</v>
      </c>
      <c r="T44" s="81">
        <f>INDEX(МИГРАЦИИ!$B$2:$X$97,MATCH(Лист1!B44,МИГРАЦИИ!$A$2:$A$97,0),MATCH(Лист1!C44,МИГРАЦИИ!$B$1:$X$1,0))</f>
        <v>-3</v>
      </c>
    </row>
    <row r="45" spans="1:20" ht="24" x14ac:dyDescent="0.45">
      <c r="A45" s="124" t="s">
        <v>256</v>
      </c>
      <c r="B45" s="124" t="s">
        <v>86</v>
      </c>
      <c r="C45" s="124">
        <v>2022</v>
      </c>
      <c r="D45" s="124">
        <v>-0.61</v>
      </c>
      <c r="E45" s="124">
        <v>672.3</v>
      </c>
      <c r="F45" s="124">
        <v>674.3</v>
      </c>
      <c r="G45" s="124">
        <v>-1.45</v>
      </c>
      <c r="H45" s="124">
        <v>371.54</v>
      </c>
      <c r="I45" s="124">
        <v>55.1</v>
      </c>
      <c r="J45" s="124">
        <v>3.6</v>
      </c>
      <c r="K45" s="124" t="s">
        <v>635</v>
      </c>
      <c r="L45" s="124" t="s">
        <v>636</v>
      </c>
      <c r="M45" s="124" t="s">
        <v>637</v>
      </c>
      <c r="N45" s="124">
        <v>108.8</v>
      </c>
      <c r="O45" s="124" t="s">
        <v>638</v>
      </c>
      <c r="P45" s="124">
        <v>7.5</v>
      </c>
      <c r="Q45" s="124" t="s">
        <v>639</v>
      </c>
      <c r="R45" s="124" t="s">
        <v>640</v>
      </c>
      <c r="S45" s="124">
        <v>264.31</v>
      </c>
      <c r="T45" s="81">
        <f>INDEX(МИГРАЦИИ!$B$2:$X$97,MATCH(Лист1!B45,МИГРАЦИИ!$A$2:$A$97,0),MATCH(Лист1!C45,МИГРАЦИИ!$B$1:$X$1,0))</f>
        <v>-16</v>
      </c>
    </row>
    <row r="46" spans="1:20" ht="24" x14ac:dyDescent="0.45">
      <c r="A46" s="124" t="s">
        <v>257</v>
      </c>
      <c r="B46" s="124" t="s">
        <v>87</v>
      </c>
      <c r="C46" s="124">
        <v>2022</v>
      </c>
      <c r="D46" s="124">
        <v>-1.28</v>
      </c>
      <c r="E46" s="124">
        <v>771.4</v>
      </c>
      <c r="F46" s="124">
        <v>776.4</v>
      </c>
      <c r="G46" s="124">
        <v>-2.31</v>
      </c>
      <c r="H46" s="124">
        <v>441</v>
      </c>
      <c r="I46" s="124">
        <v>56.8</v>
      </c>
      <c r="J46" s="124">
        <v>3.6</v>
      </c>
      <c r="K46" s="124" t="s">
        <v>641</v>
      </c>
      <c r="L46" s="124" t="s">
        <v>642</v>
      </c>
      <c r="M46" s="124" t="s">
        <v>643</v>
      </c>
      <c r="N46" s="124">
        <v>110.7</v>
      </c>
      <c r="O46" s="124" t="s">
        <v>644</v>
      </c>
      <c r="P46" s="124">
        <v>6.43</v>
      </c>
      <c r="Q46" s="124" t="s">
        <v>645</v>
      </c>
      <c r="R46" s="124" t="s">
        <v>646</v>
      </c>
      <c r="S46" s="124">
        <v>280.58</v>
      </c>
      <c r="T46" s="81">
        <f>INDEX(МИГРАЦИИ!$B$2:$X$97,MATCH(Лист1!B46,МИГРАЦИИ!$A$2:$A$97,0),MATCH(Лист1!C46,МИГРАЦИИ!$B$1:$X$1,0))</f>
        <v>-45</v>
      </c>
    </row>
    <row r="47" spans="1:20" ht="24" x14ac:dyDescent="0.45">
      <c r="A47" s="124" t="s">
        <v>258</v>
      </c>
      <c r="B47" s="124" t="s">
        <v>88</v>
      </c>
      <c r="C47" s="124">
        <v>2022</v>
      </c>
      <c r="D47" s="124">
        <v>0.04</v>
      </c>
      <c r="E47" s="124" t="s">
        <v>647</v>
      </c>
      <c r="F47" s="124" t="s">
        <v>648</v>
      </c>
      <c r="G47" s="124">
        <v>-1</v>
      </c>
      <c r="H47" s="124" t="s">
        <v>649</v>
      </c>
      <c r="I47" s="124">
        <v>56.5</v>
      </c>
      <c r="J47" s="124">
        <v>2.2999999999999998</v>
      </c>
      <c r="K47" s="124" t="s">
        <v>650</v>
      </c>
      <c r="L47" s="124" t="s">
        <v>651</v>
      </c>
      <c r="M47" s="124" t="s">
        <v>652</v>
      </c>
      <c r="N47" s="124">
        <v>113.3</v>
      </c>
      <c r="O47" s="124" t="s">
        <v>653</v>
      </c>
      <c r="P47" s="124">
        <v>7.22</v>
      </c>
      <c r="Q47" s="124" t="s">
        <v>654</v>
      </c>
      <c r="R47" s="124" t="s">
        <v>655</v>
      </c>
      <c r="S47" s="124">
        <v>278.13</v>
      </c>
      <c r="T47" s="81">
        <f>INDEX(МИГРАЦИИ!$B$2:$X$97,MATCH(Лист1!B47,МИГРАЦИИ!$A$2:$A$97,0),MATCH(Лист1!C47,МИГРАЦИИ!$B$1:$X$1,0))</f>
        <v>24</v>
      </c>
    </row>
    <row r="48" spans="1:20" ht="24" x14ac:dyDescent="0.45">
      <c r="A48" s="124" t="s">
        <v>259</v>
      </c>
      <c r="B48" s="124" t="s">
        <v>89</v>
      </c>
      <c r="C48" s="124">
        <v>2022</v>
      </c>
      <c r="D48" s="124">
        <v>-0.46</v>
      </c>
      <c r="E48" s="124" t="s">
        <v>656</v>
      </c>
      <c r="F48" s="124" t="s">
        <v>657</v>
      </c>
      <c r="G48" s="124">
        <v>-1.35</v>
      </c>
      <c r="H48" s="124">
        <v>797.97</v>
      </c>
      <c r="I48" s="124">
        <v>55.2</v>
      </c>
      <c r="J48" s="124">
        <v>2.9</v>
      </c>
      <c r="K48" s="124" t="s">
        <v>658</v>
      </c>
      <c r="L48" s="124" t="s">
        <v>659</v>
      </c>
      <c r="M48" s="124" t="s">
        <v>660</v>
      </c>
      <c r="N48" s="124">
        <v>109.8</v>
      </c>
      <c r="O48" s="124" t="s">
        <v>661</v>
      </c>
      <c r="P48" s="124">
        <v>6.37</v>
      </c>
      <c r="Q48" s="124" t="s">
        <v>662</v>
      </c>
      <c r="R48" s="124" t="s">
        <v>663</v>
      </c>
      <c r="S48" s="124">
        <v>272.61</v>
      </c>
      <c r="T48" s="81">
        <f>INDEX(МИГРАЦИИ!$B$2:$X$97,MATCH(Лист1!B48,МИГРАЦИИ!$A$2:$A$97,0),MATCH(Лист1!C48,МИГРАЦИИ!$B$1:$X$1,0))</f>
        <v>-9</v>
      </c>
    </row>
    <row r="49" spans="1:20" ht="24" x14ac:dyDescent="0.45">
      <c r="A49" s="124" t="s">
        <v>260</v>
      </c>
      <c r="B49" s="124" t="s">
        <v>90</v>
      </c>
      <c r="C49" s="124">
        <v>2022</v>
      </c>
      <c r="D49" s="124">
        <v>-0.9</v>
      </c>
      <c r="E49" s="124" t="s">
        <v>664</v>
      </c>
      <c r="F49" s="124" t="s">
        <v>665</v>
      </c>
      <c r="G49" s="124">
        <v>-2.14</v>
      </c>
      <c r="H49" s="124">
        <v>652.94000000000005</v>
      </c>
      <c r="I49" s="124">
        <v>55.4</v>
      </c>
      <c r="J49" s="124">
        <v>3.2</v>
      </c>
      <c r="K49" s="124" t="s">
        <v>666</v>
      </c>
      <c r="L49" s="124" t="s">
        <v>667</v>
      </c>
      <c r="M49" s="124" t="s">
        <v>668</v>
      </c>
      <c r="N49" s="124">
        <v>110.9</v>
      </c>
      <c r="O49" s="124" t="s">
        <v>669</v>
      </c>
      <c r="P49" s="124">
        <v>6.83</v>
      </c>
      <c r="Q49" s="124" t="s">
        <v>670</v>
      </c>
      <c r="R49" s="124" t="s">
        <v>671</v>
      </c>
      <c r="S49" s="124">
        <v>283.54000000000002</v>
      </c>
      <c r="T49" s="81">
        <f>INDEX(МИГРАЦИИ!$B$2:$X$97,MATCH(Лист1!B49,МИГРАЦИИ!$A$2:$A$97,0),MATCH(Лист1!C49,МИГРАЦИИ!$B$1:$X$1,0))</f>
        <v>-43</v>
      </c>
    </row>
    <row r="50" spans="1:20" ht="24" x14ac:dyDescent="0.45">
      <c r="A50" s="124" t="s">
        <v>261</v>
      </c>
      <c r="B50" s="124" t="s">
        <v>91</v>
      </c>
      <c r="C50" s="124">
        <v>2022</v>
      </c>
      <c r="D50" s="124">
        <v>-0.66</v>
      </c>
      <c r="E50" s="124" t="s">
        <v>672</v>
      </c>
      <c r="F50" s="124" t="s">
        <v>673</v>
      </c>
      <c r="G50" s="124">
        <v>-1.54</v>
      </c>
      <c r="H50" s="124" t="s">
        <v>674</v>
      </c>
      <c r="I50" s="124">
        <v>55.6</v>
      </c>
      <c r="J50" s="124">
        <v>3.4</v>
      </c>
      <c r="K50" s="124" t="s">
        <v>675</v>
      </c>
      <c r="L50" s="124" t="s">
        <v>676</v>
      </c>
      <c r="M50" s="124" t="s">
        <v>677</v>
      </c>
      <c r="N50" s="124">
        <v>108.4</v>
      </c>
      <c r="O50" s="124" t="s">
        <v>678</v>
      </c>
      <c r="P50" s="124">
        <v>7.89</v>
      </c>
      <c r="Q50" s="124" t="s">
        <v>679</v>
      </c>
      <c r="R50" s="124" t="s">
        <v>680</v>
      </c>
      <c r="S50" s="124">
        <v>264.64</v>
      </c>
      <c r="T50" s="81">
        <f>INDEX(МИГРАЦИИ!$B$2:$X$97,MATCH(Лист1!B50,МИГРАЦИИ!$A$2:$A$97,0),MATCH(Лист1!C50,МИГРАЦИИ!$B$1:$X$1,0))</f>
        <v>-20</v>
      </c>
    </row>
    <row r="51" spans="1:20" ht="24" x14ac:dyDescent="0.45">
      <c r="A51" s="124" t="s">
        <v>262</v>
      </c>
      <c r="B51" s="124" t="s">
        <v>92</v>
      </c>
      <c r="C51" s="124">
        <v>2022</v>
      </c>
      <c r="D51" s="124">
        <v>-0.97</v>
      </c>
      <c r="E51" s="124" t="s">
        <v>681</v>
      </c>
      <c r="F51" s="124" t="s">
        <v>682</v>
      </c>
      <c r="G51" s="124">
        <v>-2.42</v>
      </c>
      <c r="H51" s="124">
        <v>608.4</v>
      </c>
      <c r="I51" s="124">
        <v>53.2</v>
      </c>
      <c r="J51" s="124">
        <v>3.8</v>
      </c>
      <c r="K51" s="124" t="s">
        <v>683</v>
      </c>
      <c r="L51" s="124" t="s">
        <v>684</v>
      </c>
      <c r="M51" s="124" t="s">
        <v>685</v>
      </c>
      <c r="N51" s="124">
        <v>108.5</v>
      </c>
      <c r="O51" s="124" t="s">
        <v>686</v>
      </c>
      <c r="P51" s="124">
        <v>7.41</v>
      </c>
      <c r="Q51" s="124" t="s">
        <v>687</v>
      </c>
      <c r="R51" s="124" t="s">
        <v>688</v>
      </c>
      <c r="S51" s="124">
        <v>273.58999999999997</v>
      </c>
      <c r="T51" s="81">
        <f>INDEX(МИГРАЦИИ!$B$2:$X$97,MATCH(Лист1!B51,МИГРАЦИИ!$A$2:$A$97,0),MATCH(Лист1!C51,МИГРАЦИИ!$B$1:$X$1,0))</f>
        <v>-9</v>
      </c>
    </row>
    <row r="52" spans="1:20" ht="24" x14ac:dyDescent="0.45">
      <c r="A52" s="124" t="s">
        <v>263</v>
      </c>
      <c r="B52" s="124" t="s">
        <v>297</v>
      </c>
      <c r="C52" s="124">
        <v>2022</v>
      </c>
      <c r="D52" s="124">
        <v>-0.87</v>
      </c>
      <c r="E52" s="124" t="s">
        <v>689</v>
      </c>
      <c r="F52" s="124" t="s">
        <v>690</v>
      </c>
      <c r="G52" s="124">
        <v>-1.71</v>
      </c>
      <c r="H52" s="124" t="s">
        <v>691</v>
      </c>
      <c r="I52" s="124">
        <v>55.6</v>
      </c>
      <c r="J52" s="124">
        <v>4.0999999999999996</v>
      </c>
      <c r="K52" s="124" t="s">
        <v>692</v>
      </c>
      <c r="L52" s="124" t="s">
        <v>693</v>
      </c>
      <c r="M52" s="124" t="s">
        <v>694</v>
      </c>
      <c r="N52" s="124">
        <v>109.7</v>
      </c>
      <c r="O52" s="124" t="s">
        <v>695</v>
      </c>
      <c r="P52" s="124">
        <v>7.84</v>
      </c>
      <c r="Q52" s="124" t="s">
        <v>696</v>
      </c>
      <c r="R52" s="124" t="s">
        <v>697</v>
      </c>
      <c r="S52" s="124">
        <v>264.52</v>
      </c>
      <c r="T52" s="81">
        <f>INDEX(МИГРАЦИИ!$B$2:$X$97,MATCH(Лист1!B52,МИГРАЦИИ!$A$2:$A$97,0),MATCH(Лист1!C52,МИГРАЦИИ!$B$1:$X$1,0))</f>
        <v>-10</v>
      </c>
    </row>
    <row r="53" spans="1:20" ht="24" x14ac:dyDescent="0.45">
      <c r="A53" s="124" t="s">
        <v>264</v>
      </c>
      <c r="B53" s="124" t="s">
        <v>94</v>
      </c>
      <c r="C53" s="124">
        <v>2022</v>
      </c>
      <c r="D53" s="124">
        <v>-0.78</v>
      </c>
      <c r="E53" s="124" t="s">
        <v>698</v>
      </c>
      <c r="F53" s="124" t="s">
        <v>699</v>
      </c>
      <c r="G53" s="124">
        <v>-1.9</v>
      </c>
      <c r="H53" s="124" t="s">
        <v>700</v>
      </c>
      <c r="I53" s="124">
        <v>55.5</v>
      </c>
      <c r="J53" s="124">
        <v>3.5</v>
      </c>
      <c r="K53" s="124" t="s">
        <v>701</v>
      </c>
      <c r="L53" s="124" t="s">
        <v>702</v>
      </c>
      <c r="M53" s="124" t="s">
        <v>703</v>
      </c>
      <c r="N53" s="124">
        <v>105.1</v>
      </c>
      <c r="O53" s="124" t="s">
        <v>704</v>
      </c>
      <c r="P53" s="124">
        <v>7.95</v>
      </c>
      <c r="Q53" s="124" t="s">
        <v>705</v>
      </c>
      <c r="R53" s="124" t="s">
        <v>706</v>
      </c>
      <c r="S53" s="124">
        <v>270.27999999999997</v>
      </c>
      <c r="T53" s="81">
        <f>INDEX(МИГРАЦИИ!$B$2:$X$97,MATCH(Лист1!B53,МИГРАЦИИ!$A$2:$A$97,0),MATCH(Лист1!C53,МИГРАЦИИ!$B$1:$X$1,0))</f>
        <v>-27</v>
      </c>
    </row>
    <row r="54" spans="1:20" ht="24" x14ac:dyDescent="0.45">
      <c r="A54" s="124" t="s">
        <v>265</v>
      </c>
      <c r="B54" s="124" t="s">
        <v>95</v>
      </c>
      <c r="C54" s="124">
        <v>2022</v>
      </c>
      <c r="D54" s="124">
        <v>-1.1499999999999999</v>
      </c>
      <c r="E54" s="124" t="s">
        <v>707</v>
      </c>
      <c r="F54" s="124" t="s">
        <v>708</v>
      </c>
      <c r="G54" s="124">
        <v>-2.15</v>
      </c>
      <c r="H54" s="124">
        <v>695.91</v>
      </c>
      <c r="I54" s="124">
        <v>55.5</v>
      </c>
      <c r="J54" s="124">
        <v>3.7</v>
      </c>
      <c r="K54" s="124" t="s">
        <v>709</v>
      </c>
      <c r="L54" s="124" t="s">
        <v>710</v>
      </c>
      <c r="M54" s="124" t="s">
        <v>711</v>
      </c>
      <c r="N54" s="124">
        <v>104.2</v>
      </c>
      <c r="O54" s="124" t="s">
        <v>712</v>
      </c>
      <c r="P54" s="124">
        <v>6.54</v>
      </c>
      <c r="Q54" s="124" t="s">
        <v>713</v>
      </c>
      <c r="R54" s="124" t="s">
        <v>714</v>
      </c>
      <c r="S54" s="124">
        <v>278.95999999999998</v>
      </c>
      <c r="T54" s="81">
        <f>INDEX(МИГРАЦИИ!$B$2:$X$97,MATCH(Лист1!B54,МИГРАЦИИ!$A$2:$A$97,0),MATCH(Лист1!C54,МИГРАЦИИ!$B$1:$X$1,0))</f>
        <v>-27</v>
      </c>
    </row>
    <row r="55" spans="1:20" ht="24" x14ac:dyDescent="0.45">
      <c r="A55" s="124" t="s">
        <v>266</v>
      </c>
      <c r="B55" s="124" t="s">
        <v>96</v>
      </c>
      <c r="C55" s="124">
        <v>2022</v>
      </c>
      <c r="D55" s="124">
        <v>-0.69</v>
      </c>
      <c r="E55" s="124" t="s">
        <v>715</v>
      </c>
      <c r="F55" s="124" t="s">
        <v>716</v>
      </c>
      <c r="G55" s="124">
        <v>-1.52</v>
      </c>
      <c r="H55" s="124" t="s">
        <v>717</v>
      </c>
      <c r="I55" s="124">
        <v>56.4</v>
      </c>
      <c r="J55" s="124">
        <v>2.7</v>
      </c>
      <c r="K55" s="124" t="s">
        <v>718</v>
      </c>
      <c r="L55" s="124" t="s">
        <v>719</v>
      </c>
      <c r="M55" s="124" t="s">
        <v>720</v>
      </c>
      <c r="N55" s="124">
        <v>111.1</v>
      </c>
      <c r="O55" s="124" t="s">
        <v>721</v>
      </c>
      <c r="P55" s="124">
        <v>8.3000000000000007</v>
      </c>
      <c r="Q55" s="124" t="s">
        <v>722</v>
      </c>
      <c r="R55" s="124" t="s">
        <v>723</v>
      </c>
      <c r="S55" s="124">
        <v>264.52999999999997</v>
      </c>
      <c r="T55" s="81">
        <f>INDEX(МИГРАЦИИ!$B$2:$X$97,MATCH(Лист1!B55,МИГРАЦИИ!$A$2:$A$97,0),MATCH(Лист1!C55,МИГРАЦИИ!$B$1:$X$1,0))</f>
        <v>-6</v>
      </c>
    </row>
    <row r="56" spans="1:20" ht="24" x14ac:dyDescent="0.45">
      <c r="A56" s="124" t="s">
        <v>267</v>
      </c>
      <c r="B56" s="124" t="s">
        <v>97</v>
      </c>
      <c r="C56" s="124">
        <v>2022</v>
      </c>
      <c r="D56" s="124">
        <v>-1.07</v>
      </c>
      <c r="E56" s="124" t="s">
        <v>724</v>
      </c>
      <c r="F56" s="124" t="s">
        <v>725</v>
      </c>
      <c r="G56" s="124">
        <v>-1.94</v>
      </c>
      <c r="H56" s="124" t="s">
        <v>726</v>
      </c>
      <c r="I56" s="124">
        <v>57</v>
      </c>
      <c r="J56" s="124">
        <v>3.4</v>
      </c>
      <c r="K56" s="124" t="s">
        <v>727</v>
      </c>
      <c r="L56" s="124" t="s">
        <v>728</v>
      </c>
      <c r="M56" s="124" t="s">
        <v>729</v>
      </c>
      <c r="N56" s="124">
        <v>110.3</v>
      </c>
      <c r="O56" s="124" t="s">
        <v>730</v>
      </c>
      <c r="P56" s="124">
        <v>7.78</v>
      </c>
      <c r="Q56" s="124" t="s">
        <v>731</v>
      </c>
      <c r="R56" s="124" t="s">
        <v>732</v>
      </c>
      <c r="S56" s="124">
        <v>275.39999999999998</v>
      </c>
      <c r="T56" s="81">
        <f>INDEX(МИГРАЦИИ!$B$2:$X$97,MATCH(Лист1!B56,МИГРАЦИИ!$A$2:$A$97,0),MATCH(Лист1!C56,МИГРАЦИИ!$B$1:$X$1,0))</f>
        <v>-33</v>
      </c>
    </row>
    <row r="57" spans="1:20" ht="24" x14ac:dyDescent="0.45">
      <c r="A57" s="124" t="s">
        <v>268</v>
      </c>
      <c r="B57" s="124" t="s">
        <v>98</v>
      </c>
      <c r="C57" s="124">
        <v>2022</v>
      </c>
      <c r="D57" s="124">
        <v>-0.9</v>
      </c>
      <c r="E57" s="124" t="s">
        <v>733</v>
      </c>
      <c r="F57" s="124" t="s">
        <v>734</v>
      </c>
      <c r="G57" s="124">
        <v>-2.34</v>
      </c>
      <c r="H57" s="124">
        <v>650.09</v>
      </c>
      <c r="I57" s="124">
        <v>54.8</v>
      </c>
      <c r="J57" s="124">
        <v>4.2</v>
      </c>
      <c r="K57" s="124" t="s">
        <v>735</v>
      </c>
      <c r="L57" s="124" t="s">
        <v>736</v>
      </c>
      <c r="M57" s="124" t="s">
        <v>737</v>
      </c>
      <c r="N57" s="124">
        <v>107.6</v>
      </c>
      <c r="O57" s="124" t="s">
        <v>738</v>
      </c>
      <c r="P57" s="124">
        <v>7.43</v>
      </c>
      <c r="Q57" s="124" t="s">
        <v>739</v>
      </c>
      <c r="R57" s="124" t="s">
        <v>740</v>
      </c>
      <c r="S57" s="124">
        <v>270.89</v>
      </c>
      <c r="T57" s="81">
        <f>INDEX(МИГРАЦИИ!$B$2:$X$97,MATCH(Лист1!B57,МИГРАЦИИ!$A$2:$A$97,0),MATCH(Лист1!C57,МИГРАЦИИ!$B$1:$X$1,0))</f>
        <v>-15</v>
      </c>
    </row>
    <row r="58" spans="1:20" ht="24" x14ac:dyDescent="0.45">
      <c r="A58" s="124" t="s">
        <v>269</v>
      </c>
      <c r="B58" s="124" t="s">
        <v>99</v>
      </c>
      <c r="C58" s="124">
        <v>2022</v>
      </c>
      <c r="D58" s="124">
        <v>-1.39</v>
      </c>
      <c r="E58" s="124">
        <v>761.6</v>
      </c>
      <c r="F58" s="124">
        <v>766.9</v>
      </c>
      <c r="G58" s="124">
        <v>-2.68</v>
      </c>
      <c r="H58" s="124">
        <v>393.42</v>
      </c>
      <c r="I58" s="124">
        <v>51.3</v>
      </c>
      <c r="J58" s="124">
        <v>6.5</v>
      </c>
      <c r="K58" s="124" t="s">
        <v>741</v>
      </c>
      <c r="L58" s="124" t="s">
        <v>742</v>
      </c>
      <c r="M58" s="124" t="s">
        <v>743</v>
      </c>
      <c r="N58" s="124">
        <v>104</v>
      </c>
      <c r="O58" s="124" t="s">
        <v>744</v>
      </c>
      <c r="P58" s="124">
        <v>7.73</v>
      </c>
      <c r="Q58" s="124" t="s">
        <v>745</v>
      </c>
      <c r="R58" s="124" t="s">
        <v>746</v>
      </c>
      <c r="S58" s="124">
        <v>265.43</v>
      </c>
      <c r="T58" s="81">
        <f>INDEX(МИГРАЦИИ!$B$2:$X$97,MATCH(Лист1!B58,МИГРАЦИИ!$A$2:$A$97,0),MATCH(Лист1!C58,МИГРАЦИИ!$B$1:$X$1,0))</f>
        <v>-58</v>
      </c>
    </row>
    <row r="59" spans="1:20" ht="24" x14ac:dyDescent="0.45">
      <c r="A59" s="124" t="s">
        <v>270</v>
      </c>
      <c r="B59" s="124" t="s">
        <v>298</v>
      </c>
      <c r="C59" s="124">
        <v>2022</v>
      </c>
      <c r="D59" s="124">
        <v>-0.57999999999999996</v>
      </c>
      <c r="E59" s="124" t="s">
        <v>747</v>
      </c>
      <c r="F59" s="124" t="s">
        <v>748</v>
      </c>
      <c r="G59" s="124">
        <v>-1.3</v>
      </c>
      <c r="H59" s="124" t="s">
        <v>749</v>
      </c>
      <c r="I59" s="124">
        <v>55.9</v>
      </c>
      <c r="J59" s="124">
        <v>3.5</v>
      </c>
      <c r="K59" s="124" t="s">
        <v>750</v>
      </c>
      <c r="L59" s="124" t="s">
        <v>751</v>
      </c>
      <c r="M59" s="124" t="s">
        <v>752</v>
      </c>
      <c r="N59" s="124">
        <v>106.1</v>
      </c>
      <c r="O59" s="124" t="s">
        <v>753</v>
      </c>
      <c r="P59" s="124">
        <v>7.87</v>
      </c>
      <c r="Q59" s="124" t="s">
        <v>754</v>
      </c>
      <c r="R59" s="124" t="s">
        <v>755</v>
      </c>
      <c r="S59" s="124">
        <v>263.48</v>
      </c>
      <c r="T59" s="81">
        <f>INDEX(МИГРАЦИИ!$B$2:$X$97,MATCH(Лист1!B59,МИГРАЦИИ!$A$2:$A$97,0),MATCH(Лист1!C59,МИГРАЦИИ!$B$1:$X$1,0))</f>
        <v>-12</v>
      </c>
    </row>
    <row r="60" spans="1:20" ht="70.5" x14ac:dyDescent="0.45">
      <c r="A60" s="124" t="s">
        <v>271</v>
      </c>
      <c r="B60" s="124" t="s">
        <v>144</v>
      </c>
      <c r="C60" s="124">
        <v>2022</v>
      </c>
      <c r="D60" s="124">
        <v>0.97</v>
      </c>
      <c r="E60" s="124" t="s">
        <v>756</v>
      </c>
      <c r="F60" s="124" t="s">
        <v>757</v>
      </c>
      <c r="G60" s="124">
        <v>-0.04</v>
      </c>
      <c r="H60" s="124" t="s">
        <v>758</v>
      </c>
      <c r="I60" s="124">
        <v>60.9</v>
      </c>
      <c r="J60" s="124">
        <v>2</v>
      </c>
      <c r="K60" s="124" t="s">
        <v>759</v>
      </c>
      <c r="L60" s="124" t="s">
        <v>760</v>
      </c>
      <c r="M60" s="124" t="s">
        <v>761</v>
      </c>
      <c r="N60" s="124">
        <v>109.1</v>
      </c>
      <c r="O60" s="124" t="s">
        <v>762</v>
      </c>
      <c r="P60" s="124">
        <v>7.85</v>
      </c>
      <c r="Q60" s="124" t="s">
        <v>763</v>
      </c>
      <c r="R60" s="124" t="s">
        <v>764</v>
      </c>
      <c r="S60" s="124">
        <v>267.88</v>
      </c>
      <c r="T60" s="81">
        <f>INDEX(МИГРАЦИИ!$B$2:$X$97,MATCH(Лист1!B60,МИГРАЦИИ!$A$2:$A$97,0),MATCH(Лист1!C60,МИГРАЦИИ!$B$1:$X$1,0))</f>
        <v>50</v>
      </c>
    </row>
    <row r="61" spans="1:20" ht="47.25" x14ac:dyDescent="0.45">
      <c r="A61" s="124" t="s">
        <v>272</v>
      </c>
      <c r="B61" s="124" t="s">
        <v>133</v>
      </c>
      <c r="C61" s="124">
        <v>2022</v>
      </c>
      <c r="D61" s="124">
        <v>0.23</v>
      </c>
      <c r="E61" s="124">
        <v>512.4</v>
      </c>
      <c r="F61" s="124">
        <v>511.8</v>
      </c>
      <c r="G61" s="124">
        <v>-0.74</v>
      </c>
      <c r="H61" s="124">
        <v>326.52999999999997</v>
      </c>
      <c r="I61" s="124">
        <v>63.8</v>
      </c>
      <c r="J61" s="124">
        <v>1.7</v>
      </c>
      <c r="K61" s="124" t="s">
        <v>765</v>
      </c>
      <c r="L61" s="124" t="s">
        <v>766</v>
      </c>
      <c r="M61" s="124" t="s">
        <v>767</v>
      </c>
      <c r="N61" s="124">
        <v>110.7</v>
      </c>
      <c r="O61" s="124" t="s">
        <v>768</v>
      </c>
      <c r="P61" s="124">
        <v>8.2899999999999991</v>
      </c>
      <c r="Q61" s="124" t="s">
        <v>349</v>
      </c>
      <c r="R61" s="124" t="s">
        <v>769</v>
      </c>
      <c r="S61" s="124">
        <v>267.08999999999997</v>
      </c>
      <c r="T61" s="81">
        <f>INDEX(МИГРАЦИИ!$B$2:$X$97,MATCH(Лист1!B61,МИГРАЦИИ!$A$2:$A$97,0),MATCH(Лист1!C61,МИГРАЦИИ!$B$1:$X$1,0))</f>
        <v>-54</v>
      </c>
    </row>
    <row r="62" spans="1:20" ht="24" x14ac:dyDescent="0.45">
      <c r="A62" s="124" t="s">
        <v>273</v>
      </c>
      <c r="B62" s="124" t="s">
        <v>101</v>
      </c>
      <c r="C62" s="124">
        <v>2022</v>
      </c>
      <c r="D62" s="124">
        <v>0.36</v>
      </c>
      <c r="E62" s="124" t="s">
        <v>770</v>
      </c>
      <c r="F62" s="124" t="s">
        <v>771</v>
      </c>
      <c r="G62" s="124">
        <v>-0.28999999999999998</v>
      </c>
      <c r="H62" s="124">
        <v>894.32</v>
      </c>
      <c r="I62" s="124">
        <v>55.7</v>
      </c>
      <c r="J62" s="124">
        <v>3.9</v>
      </c>
      <c r="K62" s="124" t="s">
        <v>772</v>
      </c>
      <c r="L62" s="124" t="s">
        <v>773</v>
      </c>
      <c r="M62" s="124" t="s">
        <v>774</v>
      </c>
      <c r="N62" s="124">
        <v>103.7</v>
      </c>
      <c r="O62" s="124" t="s">
        <v>775</v>
      </c>
      <c r="P62" s="124">
        <v>7.27</v>
      </c>
      <c r="Q62" s="124" t="s">
        <v>776</v>
      </c>
      <c r="R62" s="124" t="s">
        <v>777</v>
      </c>
      <c r="S62" s="124">
        <v>285.88</v>
      </c>
      <c r="T62" s="81">
        <f>INDEX(МИГРАЦИИ!$B$2:$X$97,MATCH(Лист1!B62,МИГРАЦИИ!$A$2:$A$97,0),MATCH(Лист1!C62,МИГРАЦИИ!$B$1:$X$1,0))</f>
        <v>29</v>
      </c>
    </row>
    <row r="63" spans="1:20" ht="24" x14ac:dyDescent="0.45">
      <c r="A63" s="124" t="s">
        <v>274</v>
      </c>
      <c r="B63" s="124" t="s">
        <v>103</v>
      </c>
      <c r="C63" s="124">
        <v>2022</v>
      </c>
      <c r="D63" s="124">
        <v>-0.42</v>
      </c>
      <c r="E63" s="124" t="s">
        <v>778</v>
      </c>
      <c r="F63" s="124" t="s">
        <v>779</v>
      </c>
      <c r="G63" s="124">
        <v>-1.0900000000000001</v>
      </c>
      <c r="H63" s="124" t="s">
        <v>780</v>
      </c>
      <c r="I63" s="124">
        <v>55.9</v>
      </c>
      <c r="J63" s="124">
        <v>3.1</v>
      </c>
      <c r="K63" s="124" t="s">
        <v>781</v>
      </c>
      <c r="L63" s="124" t="s">
        <v>782</v>
      </c>
      <c r="M63" s="124" t="s">
        <v>783</v>
      </c>
      <c r="N63" s="124">
        <v>110.4</v>
      </c>
      <c r="O63" s="124" t="s">
        <v>784</v>
      </c>
      <c r="P63" s="124">
        <v>8.1</v>
      </c>
      <c r="Q63" s="124" t="s">
        <v>785</v>
      </c>
      <c r="R63" s="124" t="s">
        <v>786</v>
      </c>
      <c r="S63" s="124">
        <v>244.54</v>
      </c>
      <c r="T63" s="81">
        <f>INDEX(МИГРАЦИИ!$B$2:$X$97,MATCH(Лист1!B63,МИГРАЦИИ!$A$2:$A$97,0),MATCH(Лист1!C63,МИГРАЦИИ!$B$1:$X$1,0))</f>
        <v>0.05</v>
      </c>
    </row>
    <row r="64" spans="1:20" ht="24" x14ac:dyDescent="0.45">
      <c r="A64" s="124" t="s">
        <v>275</v>
      </c>
      <c r="B64" s="124" t="s">
        <v>104</v>
      </c>
      <c r="C64" s="124">
        <v>2022</v>
      </c>
      <c r="D64" s="124">
        <v>0</v>
      </c>
      <c r="E64" s="124">
        <v>210.8</v>
      </c>
      <c r="F64" s="124">
        <v>210.8</v>
      </c>
      <c r="G64" s="124">
        <v>-0.09</v>
      </c>
      <c r="H64" s="124">
        <v>115.94</v>
      </c>
      <c r="I64" s="124">
        <v>55</v>
      </c>
      <c r="J64" s="124">
        <v>9.8000000000000007</v>
      </c>
      <c r="K64" s="124" t="s">
        <v>787</v>
      </c>
      <c r="L64" s="124" t="s">
        <v>788</v>
      </c>
      <c r="M64" s="124" t="s">
        <v>789</v>
      </c>
      <c r="N64" s="124">
        <v>111.1</v>
      </c>
      <c r="O64" s="124" t="s">
        <v>790</v>
      </c>
      <c r="P64" s="124">
        <v>7.81</v>
      </c>
      <c r="Q64" s="124" t="s">
        <v>791</v>
      </c>
      <c r="R64" s="124" t="s">
        <v>792</v>
      </c>
      <c r="S64" s="124">
        <v>254.91</v>
      </c>
      <c r="T64" s="81">
        <f>INDEX(МИГРАЦИИ!$B$2:$X$97,MATCH(Лист1!B64,МИГРАЦИИ!$A$2:$A$97,0),MATCH(Лист1!C64,МИГРАЦИИ!$B$1:$X$1,0))</f>
        <v>-17</v>
      </c>
    </row>
    <row r="65" spans="1:20" ht="24" x14ac:dyDescent="0.45">
      <c r="A65" s="124" t="s">
        <v>276</v>
      </c>
      <c r="B65" s="124" t="s">
        <v>106</v>
      </c>
      <c r="C65" s="124">
        <v>2022</v>
      </c>
      <c r="D65" s="124">
        <v>0.33</v>
      </c>
      <c r="E65" s="124">
        <v>337.3</v>
      </c>
      <c r="F65" s="124">
        <v>336.8</v>
      </c>
      <c r="G65" s="124">
        <v>0</v>
      </c>
      <c r="H65" s="124">
        <v>187.93</v>
      </c>
      <c r="I65" s="124">
        <v>55.8</v>
      </c>
      <c r="J65" s="124">
        <v>9.5</v>
      </c>
      <c r="K65" s="124" t="s">
        <v>793</v>
      </c>
      <c r="L65" s="124" t="s">
        <v>794</v>
      </c>
      <c r="M65" s="124" t="s">
        <v>795</v>
      </c>
      <c r="N65" s="124">
        <v>102.6</v>
      </c>
      <c r="O65" s="124" t="s">
        <v>796</v>
      </c>
      <c r="P65" s="124">
        <v>8.81</v>
      </c>
      <c r="Q65" s="124" t="s">
        <v>797</v>
      </c>
      <c r="R65" s="124" t="s">
        <v>798</v>
      </c>
      <c r="S65" s="124">
        <v>265.91000000000003</v>
      </c>
      <c r="T65" s="81">
        <f>INDEX(МИГРАЦИИ!$B$2:$X$97,MATCH(Лист1!B65,МИГРАЦИИ!$A$2:$A$97,0),MATCH(Лист1!C65,МИГРАЦИИ!$B$1:$X$1,0))</f>
        <v>-61</v>
      </c>
    </row>
    <row r="66" spans="1:20" ht="24" x14ac:dyDescent="0.45">
      <c r="A66" s="124" t="s">
        <v>277</v>
      </c>
      <c r="B66" s="124" t="s">
        <v>107</v>
      </c>
      <c r="C66" s="124">
        <v>2022</v>
      </c>
      <c r="D66" s="124">
        <v>-0.53</v>
      </c>
      <c r="E66" s="124">
        <v>530.20000000000005</v>
      </c>
      <c r="F66" s="124">
        <v>531.6</v>
      </c>
      <c r="G66" s="124">
        <v>-0.94</v>
      </c>
      <c r="H66" s="124">
        <v>295.57</v>
      </c>
      <c r="I66" s="124">
        <v>55.6</v>
      </c>
      <c r="J66" s="124">
        <v>3.3</v>
      </c>
      <c r="K66" s="124" t="s">
        <v>799</v>
      </c>
      <c r="L66" s="124" t="s">
        <v>800</v>
      </c>
      <c r="M66" s="124" t="s">
        <v>801</v>
      </c>
      <c r="N66" s="124">
        <v>109.2</v>
      </c>
      <c r="O66" s="124" t="s">
        <v>802</v>
      </c>
      <c r="P66" s="124">
        <v>7.75</v>
      </c>
      <c r="Q66" s="124" t="s">
        <v>803</v>
      </c>
      <c r="R66" s="124" t="s">
        <v>804</v>
      </c>
      <c r="S66" s="124">
        <v>262.49</v>
      </c>
      <c r="T66" s="81">
        <f>INDEX(МИГРАЦИИ!$B$2:$X$97,MATCH(Лист1!B66,МИГРАЦИИ!$A$2:$A$97,0),MATCH(Лист1!C66,МИГРАЦИИ!$B$1:$X$1,0))</f>
        <v>-13</v>
      </c>
    </row>
    <row r="67" spans="1:20" ht="24" x14ac:dyDescent="0.45">
      <c r="A67" s="124" t="s">
        <v>278</v>
      </c>
      <c r="B67" s="124" t="s">
        <v>108</v>
      </c>
      <c r="C67" s="124">
        <v>2022</v>
      </c>
      <c r="D67" s="124">
        <v>-1.1200000000000001</v>
      </c>
      <c r="E67" s="124" t="s">
        <v>805</v>
      </c>
      <c r="F67" s="124" t="s">
        <v>806</v>
      </c>
      <c r="G67" s="124">
        <v>-2.14</v>
      </c>
      <c r="H67" s="124" t="s">
        <v>807</v>
      </c>
      <c r="I67" s="124">
        <v>54.5</v>
      </c>
      <c r="J67" s="124">
        <v>3.7</v>
      </c>
      <c r="K67" s="124" t="s">
        <v>808</v>
      </c>
      <c r="L67" s="124" t="s">
        <v>809</v>
      </c>
      <c r="M67" s="124" t="s">
        <v>810</v>
      </c>
      <c r="N67" s="124">
        <v>105.1</v>
      </c>
      <c r="O67" s="124" t="s">
        <v>811</v>
      </c>
      <c r="P67" s="124">
        <v>8.09</v>
      </c>
      <c r="Q67" s="124" t="s">
        <v>812</v>
      </c>
      <c r="R67" s="124" t="s">
        <v>813</v>
      </c>
      <c r="S67" s="124">
        <v>266.17</v>
      </c>
      <c r="T67" s="81">
        <f>INDEX(МИГРАЦИИ!$B$2:$X$97,MATCH(Лист1!B67,МИГРАЦИИ!$A$2:$A$97,0),MATCH(Лист1!C67,МИГРАЦИИ!$B$1:$X$1,0))</f>
        <v>-36</v>
      </c>
    </row>
    <row r="68" spans="1:20" ht="24" x14ac:dyDescent="0.45">
      <c r="A68" s="124" t="s">
        <v>279</v>
      </c>
      <c r="B68" s="124" t="s">
        <v>109</v>
      </c>
      <c r="C68" s="124">
        <v>2022</v>
      </c>
      <c r="D68" s="124">
        <v>-0.38</v>
      </c>
      <c r="E68" s="124" t="s">
        <v>814</v>
      </c>
      <c r="F68" s="124" t="s">
        <v>815</v>
      </c>
      <c r="G68" s="124">
        <v>-0.98</v>
      </c>
      <c r="H68" s="124" t="s">
        <v>816</v>
      </c>
      <c r="I68" s="124">
        <v>57.7</v>
      </c>
      <c r="J68" s="124">
        <v>2.7</v>
      </c>
      <c r="K68" s="124" t="s">
        <v>817</v>
      </c>
      <c r="L68" s="124" t="s">
        <v>818</v>
      </c>
      <c r="M68" s="124" t="s">
        <v>819</v>
      </c>
      <c r="N68" s="124">
        <v>114</v>
      </c>
      <c r="O68" s="124" t="s">
        <v>820</v>
      </c>
      <c r="P68" s="124">
        <v>8.1</v>
      </c>
      <c r="Q68" s="124" t="s">
        <v>821</v>
      </c>
      <c r="R68" s="124" t="s">
        <v>822</v>
      </c>
      <c r="S68" s="124">
        <v>259.97000000000003</v>
      </c>
      <c r="T68" s="81">
        <f>INDEX(МИГРАЦИИ!$B$2:$X$97,MATCH(Лист1!B68,МИГРАЦИИ!$A$2:$A$97,0),MATCH(Лист1!C68,МИГРАЦИИ!$B$1:$X$1,0))</f>
        <v>4</v>
      </c>
    </row>
    <row r="69" spans="1:20" ht="24" x14ac:dyDescent="0.45">
      <c r="A69" s="124" t="s">
        <v>280</v>
      </c>
      <c r="B69" s="124" t="s">
        <v>110</v>
      </c>
      <c r="C69" s="124">
        <v>2022</v>
      </c>
      <c r="D69" s="124">
        <v>-0.8</v>
      </c>
      <c r="E69" s="124" t="s">
        <v>823</v>
      </c>
      <c r="F69" s="124" t="s">
        <v>824</v>
      </c>
      <c r="G69" s="124">
        <v>-1.3</v>
      </c>
      <c r="H69" s="124" t="s">
        <v>825</v>
      </c>
      <c r="I69" s="124">
        <v>56</v>
      </c>
      <c r="J69" s="124">
        <v>5</v>
      </c>
      <c r="K69" s="124" t="s">
        <v>826</v>
      </c>
      <c r="L69" s="124" t="s">
        <v>827</v>
      </c>
      <c r="M69" s="124" t="s">
        <v>828</v>
      </c>
      <c r="N69" s="124">
        <v>111.7</v>
      </c>
      <c r="O69" s="124" t="s">
        <v>829</v>
      </c>
      <c r="P69" s="124">
        <v>8.5500000000000007</v>
      </c>
      <c r="Q69" s="124" t="s">
        <v>830</v>
      </c>
      <c r="R69" s="124" t="s">
        <v>831</v>
      </c>
      <c r="S69" s="124">
        <v>258.68</v>
      </c>
      <c r="T69" s="81">
        <f>INDEX(МИГРАЦИИ!$B$2:$X$97,MATCH(Лист1!B69,МИГРАЦИИ!$A$2:$A$97,0),MATCH(Лист1!C69,МИГРАЦИИ!$B$1:$X$1,0))</f>
        <v>-44</v>
      </c>
    </row>
    <row r="70" spans="1:20" ht="24" x14ac:dyDescent="0.45">
      <c r="A70" s="124" t="s">
        <v>281</v>
      </c>
      <c r="B70" s="124" t="s">
        <v>111</v>
      </c>
      <c r="C70" s="124">
        <v>2022</v>
      </c>
      <c r="D70" s="124">
        <v>-0.92</v>
      </c>
      <c r="E70" s="124" t="s">
        <v>832</v>
      </c>
      <c r="F70" s="124" t="s">
        <v>833</v>
      </c>
      <c r="G70" s="124">
        <v>-1.21</v>
      </c>
      <c r="H70" s="124" t="s">
        <v>834</v>
      </c>
      <c r="I70" s="124">
        <v>56.4</v>
      </c>
      <c r="J70" s="124">
        <v>4.0999999999999996</v>
      </c>
      <c r="K70" s="124" t="s">
        <v>835</v>
      </c>
      <c r="L70" s="124" t="s">
        <v>836</v>
      </c>
      <c r="M70" s="124" t="s">
        <v>837</v>
      </c>
      <c r="N70" s="124">
        <v>110</v>
      </c>
      <c r="O70" s="124" t="s">
        <v>838</v>
      </c>
      <c r="P70" s="124">
        <v>8.19</v>
      </c>
      <c r="Q70" s="124" t="s">
        <v>839</v>
      </c>
      <c r="R70" s="124" t="s">
        <v>840</v>
      </c>
      <c r="S70" s="124">
        <v>252.99</v>
      </c>
      <c r="T70" s="81">
        <f>INDEX(МИГРАЦИИ!$B$2:$X$97,MATCH(Лист1!B70,МИГРАЦИИ!$A$2:$A$97,0),MATCH(Лист1!C70,МИГРАЦИИ!$B$1:$X$1,0))</f>
        <v>-20</v>
      </c>
    </row>
    <row r="71" spans="1:20" ht="24" x14ac:dyDescent="0.45">
      <c r="A71" s="124" t="s">
        <v>282</v>
      </c>
      <c r="B71" s="124" t="s">
        <v>299</v>
      </c>
      <c r="C71" s="124">
        <v>2022</v>
      </c>
      <c r="D71" s="124">
        <v>-0.11</v>
      </c>
      <c r="E71" s="124" t="s">
        <v>841</v>
      </c>
      <c r="F71" s="124" t="s">
        <v>842</v>
      </c>
      <c r="G71" s="124">
        <v>-0.83</v>
      </c>
      <c r="H71" s="124" t="s">
        <v>843</v>
      </c>
      <c r="I71" s="124">
        <v>56.7</v>
      </c>
      <c r="J71" s="124">
        <v>4.7</v>
      </c>
      <c r="K71" s="124" t="s">
        <v>844</v>
      </c>
      <c r="L71" s="124" t="s">
        <v>845</v>
      </c>
      <c r="M71" s="124" t="s">
        <v>846</v>
      </c>
      <c r="N71" s="124">
        <v>104.6</v>
      </c>
      <c r="O71" s="124" t="s">
        <v>847</v>
      </c>
      <c r="P71" s="124">
        <v>7.78</v>
      </c>
      <c r="Q71" s="124" t="s">
        <v>848</v>
      </c>
      <c r="R71" s="124" t="s">
        <v>849</v>
      </c>
      <c r="S71" s="124">
        <v>273.05</v>
      </c>
      <c r="T71" s="81">
        <f>INDEX(МИГРАЦИИ!$B$2:$X$97,MATCH(Лист1!B71,МИГРАЦИИ!$A$2:$A$97,0),MATCH(Лист1!C71,МИГРАЦИИ!$B$1:$X$1,0))</f>
        <v>30</v>
      </c>
    </row>
    <row r="72" spans="1:20" ht="24" x14ac:dyDescent="0.45">
      <c r="A72" s="124" t="s">
        <v>283</v>
      </c>
      <c r="B72" s="124" t="s">
        <v>113</v>
      </c>
      <c r="C72" s="124">
        <v>2022</v>
      </c>
      <c r="D72" s="124">
        <v>-1.05</v>
      </c>
      <c r="E72" s="124" t="s">
        <v>850</v>
      </c>
      <c r="F72" s="124" t="s">
        <v>851</v>
      </c>
      <c r="G72" s="124">
        <v>-2.12</v>
      </c>
      <c r="H72" s="124" t="s">
        <v>852</v>
      </c>
      <c r="I72" s="124">
        <v>55.2</v>
      </c>
      <c r="J72" s="124">
        <v>5.3</v>
      </c>
      <c r="K72" s="124" t="s">
        <v>853</v>
      </c>
      <c r="L72" s="124" t="s">
        <v>854</v>
      </c>
      <c r="M72" s="124" t="s">
        <v>855</v>
      </c>
      <c r="N72" s="124">
        <v>107.4</v>
      </c>
      <c r="O72" s="124" t="s">
        <v>856</v>
      </c>
      <c r="P72" s="124">
        <v>7.98</v>
      </c>
      <c r="Q72" s="124" t="s">
        <v>857</v>
      </c>
      <c r="R72" s="124" t="s">
        <v>858</v>
      </c>
      <c r="S72" s="124">
        <v>273.38</v>
      </c>
      <c r="T72" s="81">
        <f>INDEX(МИГРАЦИИ!$B$2:$X$97,MATCH(Лист1!B72,МИГРАЦИИ!$A$2:$A$97,0),MATCH(Лист1!C72,МИГРАЦИИ!$B$1:$X$1,0))</f>
        <v>-53</v>
      </c>
    </row>
    <row r="73" spans="1:20" ht="24" x14ac:dyDescent="0.45">
      <c r="A73" s="124" t="s">
        <v>284</v>
      </c>
      <c r="B73" s="124" t="s">
        <v>114</v>
      </c>
      <c r="C73" s="124">
        <v>2022</v>
      </c>
      <c r="D73" s="124">
        <v>-1</v>
      </c>
      <c r="E73" s="124" t="s">
        <v>859</v>
      </c>
      <c r="F73" s="124" t="s">
        <v>860</v>
      </c>
      <c r="G73" s="124">
        <v>-1.3</v>
      </c>
      <c r="H73" s="124">
        <v>614.35</v>
      </c>
      <c r="I73" s="124">
        <v>58.1</v>
      </c>
      <c r="J73" s="124">
        <v>5.2</v>
      </c>
      <c r="K73" s="124" t="s">
        <v>861</v>
      </c>
      <c r="L73" s="124" t="s">
        <v>862</v>
      </c>
      <c r="M73" s="124" t="s">
        <v>863</v>
      </c>
      <c r="N73" s="124">
        <v>113.5</v>
      </c>
      <c r="O73" s="124" t="s">
        <v>864</v>
      </c>
      <c r="P73" s="124">
        <v>7.57</v>
      </c>
      <c r="Q73" s="124" t="s">
        <v>865</v>
      </c>
      <c r="R73" s="124" t="s">
        <v>866</v>
      </c>
      <c r="S73" s="124">
        <v>269.58999999999997</v>
      </c>
      <c r="T73" s="81">
        <f>INDEX(МИГРАЦИИ!$B$2:$X$97,MATCH(Лист1!B73,МИГРАЦИИ!$A$2:$A$97,0),MATCH(Лист1!C73,МИГРАЦИИ!$B$1:$X$1,0))</f>
        <v>-62</v>
      </c>
    </row>
    <row r="74" spans="1:20" ht="24" x14ac:dyDescent="0.45">
      <c r="A74" s="124" t="s">
        <v>285</v>
      </c>
      <c r="B74" s="124" t="s">
        <v>115</v>
      </c>
      <c r="C74" s="124">
        <v>2022</v>
      </c>
      <c r="D74" s="124">
        <v>-0.35</v>
      </c>
      <c r="E74" s="124">
        <v>974.6</v>
      </c>
      <c r="F74" s="124">
        <v>976.3</v>
      </c>
      <c r="G74" s="124">
        <v>-0.5</v>
      </c>
      <c r="H74" s="124">
        <v>552.59</v>
      </c>
      <c r="I74" s="124">
        <v>56.6</v>
      </c>
      <c r="J74" s="124">
        <v>7.4</v>
      </c>
      <c r="K74" s="124" t="s">
        <v>867</v>
      </c>
      <c r="L74" s="124" t="s">
        <v>868</v>
      </c>
      <c r="M74" s="124" t="s">
        <v>869</v>
      </c>
      <c r="N74" s="124">
        <v>121.5</v>
      </c>
      <c r="O74" s="124" t="s">
        <v>870</v>
      </c>
      <c r="P74" s="124">
        <v>5.9</v>
      </c>
      <c r="Q74" s="124" t="s">
        <v>871</v>
      </c>
      <c r="R74" s="124" t="s">
        <v>872</v>
      </c>
      <c r="S74" s="124">
        <v>254.48</v>
      </c>
      <c r="T74" s="81">
        <f>INDEX(МИГРАЦИИ!$B$2:$X$97,MATCH(Лист1!B74,МИГРАЦИИ!$A$2:$A$97,0),MATCH(Лист1!C74,МИГРАЦИИ!$B$1:$X$1,0))</f>
        <v>-23</v>
      </c>
    </row>
    <row r="75" spans="1:20" ht="35.65" x14ac:dyDescent="0.45">
      <c r="A75" s="124" t="s">
        <v>286</v>
      </c>
      <c r="B75" s="124" t="s">
        <v>116</v>
      </c>
      <c r="C75" s="124">
        <v>2022</v>
      </c>
      <c r="D75" s="124">
        <v>-0.02</v>
      </c>
      <c r="E75" s="124">
        <v>997.6</v>
      </c>
      <c r="F75" s="124">
        <v>997.7</v>
      </c>
      <c r="G75" s="124">
        <v>-0.32</v>
      </c>
      <c r="H75" s="124">
        <v>595.63</v>
      </c>
      <c r="I75" s="124">
        <v>59.7</v>
      </c>
      <c r="J75" s="124">
        <v>6.5</v>
      </c>
      <c r="K75" s="124" t="s">
        <v>873</v>
      </c>
      <c r="L75" s="124" t="s">
        <v>874</v>
      </c>
      <c r="M75" s="124" t="s">
        <v>875</v>
      </c>
      <c r="N75" s="124">
        <v>111</v>
      </c>
      <c r="O75" s="124" t="s">
        <v>876</v>
      </c>
      <c r="P75" s="124">
        <v>5.19</v>
      </c>
      <c r="Q75" s="124" t="s">
        <v>877</v>
      </c>
      <c r="R75" s="124" t="s">
        <v>878</v>
      </c>
      <c r="S75" s="124">
        <v>251.03</v>
      </c>
      <c r="T75" s="81">
        <f>INDEX(МИГРАЦИИ!$B$2:$X$97,MATCH(Лист1!B75,МИГРАЦИИ!$A$2:$A$97,0),MATCH(Лист1!C75,МИГРАЦИИ!$B$1:$X$1,0))</f>
        <v>-38</v>
      </c>
    </row>
    <row r="76" spans="1:20" ht="24" x14ac:dyDescent="0.45">
      <c r="A76" s="124" t="s">
        <v>287</v>
      </c>
      <c r="B76" s="124" t="s">
        <v>117</v>
      </c>
      <c r="C76" s="124">
        <v>2022</v>
      </c>
      <c r="D76" s="124">
        <v>-0.81</v>
      </c>
      <c r="E76" s="124">
        <v>992.4</v>
      </c>
      <c r="F76" s="124">
        <v>996.5</v>
      </c>
      <c r="G76" s="124">
        <v>-1.44</v>
      </c>
      <c r="H76" s="124">
        <v>582.95000000000005</v>
      </c>
      <c r="I76" s="124">
        <v>58.5</v>
      </c>
      <c r="J76" s="124">
        <v>8.6999999999999993</v>
      </c>
      <c r="K76" s="124" t="s">
        <v>879</v>
      </c>
      <c r="L76" s="124" t="s">
        <v>880</v>
      </c>
      <c r="M76" s="124" t="s">
        <v>881</v>
      </c>
      <c r="N76" s="124">
        <v>111.4</v>
      </c>
      <c r="O76" s="124" t="s">
        <v>882</v>
      </c>
      <c r="P76" s="124">
        <v>6.43</v>
      </c>
      <c r="Q76" s="124" t="s">
        <v>883</v>
      </c>
      <c r="R76" s="124" t="s">
        <v>884</v>
      </c>
      <c r="S76" s="124">
        <v>253.79</v>
      </c>
      <c r="T76" s="81">
        <f>INDEX(МИГРАЦИИ!$B$2:$X$97,MATCH(Лист1!B76,МИГРАЦИИ!$A$2:$A$97,0),MATCH(Лист1!C76,МИГРАЦИИ!$B$1:$X$1,0))</f>
        <v>-55</v>
      </c>
    </row>
    <row r="77" spans="1:20" ht="24" x14ac:dyDescent="0.45">
      <c r="A77" s="124" t="s">
        <v>288</v>
      </c>
      <c r="B77" s="124" t="s">
        <v>118</v>
      </c>
      <c r="C77" s="124">
        <v>2022</v>
      </c>
      <c r="D77" s="124">
        <v>-1.33</v>
      </c>
      <c r="E77" s="124">
        <v>288.7</v>
      </c>
      <c r="F77" s="124">
        <v>290.60000000000002</v>
      </c>
      <c r="G77" s="124">
        <v>-1.76</v>
      </c>
      <c r="H77" s="124">
        <v>176.1</v>
      </c>
      <c r="I77" s="124">
        <v>60.6</v>
      </c>
      <c r="J77" s="124">
        <v>2.9</v>
      </c>
      <c r="K77" s="124" t="s">
        <v>885</v>
      </c>
      <c r="L77" s="124" t="s">
        <v>886</v>
      </c>
      <c r="M77" s="124" t="s">
        <v>887</v>
      </c>
      <c r="N77" s="124">
        <v>108.8</v>
      </c>
      <c r="O77" s="124" t="s">
        <v>888</v>
      </c>
      <c r="P77" s="124">
        <v>7.55</v>
      </c>
      <c r="Q77" s="124" t="s">
        <v>889</v>
      </c>
      <c r="R77" s="124" t="s">
        <v>890</v>
      </c>
      <c r="S77" s="124">
        <v>261.52</v>
      </c>
      <c r="T77" s="81">
        <f>INDEX(МИГРАЦИИ!$B$2:$X$97,MATCH(Лист1!B77,МИГРАЦИИ!$A$2:$A$97,0),MATCH(Лист1!C77,МИГРАЦИИ!$B$1:$X$1,0))</f>
        <v>-102</v>
      </c>
    </row>
    <row r="78" spans="1:20" ht="24" x14ac:dyDescent="0.45">
      <c r="A78" s="124" t="s">
        <v>289</v>
      </c>
      <c r="B78" s="124" t="s">
        <v>119</v>
      </c>
      <c r="C78" s="124">
        <v>2022</v>
      </c>
      <c r="D78" s="124">
        <v>-1.18</v>
      </c>
      <c r="E78" s="124" t="s">
        <v>891</v>
      </c>
      <c r="F78" s="124" t="s">
        <v>892</v>
      </c>
      <c r="G78" s="124">
        <v>-1.7</v>
      </c>
      <c r="H78" s="124" t="s">
        <v>893</v>
      </c>
      <c r="I78" s="124">
        <v>58.7</v>
      </c>
      <c r="J78" s="124">
        <v>3.4</v>
      </c>
      <c r="K78" s="124" t="s">
        <v>894</v>
      </c>
      <c r="L78" s="124" t="s">
        <v>895</v>
      </c>
      <c r="M78" s="124" t="s">
        <v>896</v>
      </c>
      <c r="N78" s="124">
        <v>106.3</v>
      </c>
      <c r="O78" s="124" t="s">
        <v>897</v>
      </c>
      <c r="P78" s="124">
        <v>5.69</v>
      </c>
      <c r="Q78" s="124" t="s">
        <v>898</v>
      </c>
      <c r="R78" s="124" t="s">
        <v>899</v>
      </c>
      <c r="S78" s="124">
        <v>253.35</v>
      </c>
      <c r="T78" s="81">
        <f>INDEX(МИГРАЦИИ!$B$2:$X$97,MATCH(Лист1!B78,МИГРАЦИИ!$A$2:$A$97,0),MATCH(Лист1!C78,МИГРАЦИИ!$B$1:$X$1,0))</f>
        <v>-57</v>
      </c>
    </row>
    <row r="79" spans="1:20" ht="24" x14ac:dyDescent="0.45">
      <c r="A79" s="124" t="s">
        <v>290</v>
      </c>
      <c r="B79" s="124" t="s">
        <v>300</v>
      </c>
      <c r="C79" s="124">
        <v>2022</v>
      </c>
      <c r="D79" s="124">
        <v>-0.67</v>
      </c>
      <c r="E79" s="124" t="s">
        <v>900</v>
      </c>
      <c r="F79" s="124" t="s">
        <v>901</v>
      </c>
      <c r="G79" s="124">
        <v>-0.93</v>
      </c>
      <c r="H79" s="124">
        <v>757.58</v>
      </c>
      <c r="I79" s="124">
        <v>58.8</v>
      </c>
      <c r="J79" s="124">
        <v>2.6</v>
      </c>
      <c r="K79" s="124" t="s">
        <v>902</v>
      </c>
      <c r="L79" s="124" t="s">
        <v>903</v>
      </c>
      <c r="M79" s="124" t="s">
        <v>904</v>
      </c>
      <c r="N79" s="124">
        <v>101.7</v>
      </c>
      <c r="O79" s="124" t="s">
        <v>905</v>
      </c>
      <c r="P79" s="124">
        <v>6.5</v>
      </c>
      <c r="Q79" s="124" t="s">
        <v>906</v>
      </c>
      <c r="R79" s="124" t="s">
        <v>907</v>
      </c>
      <c r="S79" s="124">
        <v>260.14</v>
      </c>
      <c r="T79" s="81">
        <f>INDEX(МИГРАЦИИ!$B$2:$X$97,MATCH(Лист1!B79,МИГРАЦИИ!$A$2:$A$97,0),MATCH(Лист1!C79,МИГРАЦИИ!$B$1:$X$1,0))</f>
        <v>-23</v>
      </c>
    </row>
    <row r="80" spans="1:20" ht="24" x14ac:dyDescent="0.45">
      <c r="A80" s="124" t="s">
        <v>291</v>
      </c>
      <c r="B80" s="124" t="s">
        <v>120</v>
      </c>
      <c r="C80" s="124">
        <v>2022</v>
      </c>
      <c r="D80" s="124">
        <v>-0.97</v>
      </c>
      <c r="E80" s="124">
        <v>756.2</v>
      </c>
      <c r="F80" s="124">
        <v>759.9</v>
      </c>
      <c r="G80" s="124">
        <v>-1.64</v>
      </c>
      <c r="H80" s="124">
        <v>443.78</v>
      </c>
      <c r="I80" s="124">
        <v>58.4</v>
      </c>
      <c r="J80" s="124">
        <v>4.2</v>
      </c>
      <c r="K80" s="124" t="s">
        <v>908</v>
      </c>
      <c r="L80" s="124" t="s">
        <v>909</v>
      </c>
      <c r="M80" s="124" t="s">
        <v>910</v>
      </c>
      <c r="N80" s="124">
        <v>108.8</v>
      </c>
      <c r="O80" s="124" t="s">
        <v>911</v>
      </c>
      <c r="P80" s="124">
        <v>5.58</v>
      </c>
      <c r="Q80" s="124" t="s">
        <v>912</v>
      </c>
      <c r="R80" s="124" t="s">
        <v>913</v>
      </c>
      <c r="S80" s="124">
        <v>254.63</v>
      </c>
      <c r="T80" s="81">
        <f>INDEX(МИГРАЦИИ!$B$2:$X$97,MATCH(Лист1!B80,МИГРАЦИИ!$A$2:$A$97,0),MATCH(Лист1!C80,МИГРАЦИИ!$B$1:$X$1,0))</f>
        <v>-40</v>
      </c>
    </row>
    <row r="81" spans="1:20" ht="24" x14ac:dyDescent="0.45">
      <c r="A81" s="124" t="s">
        <v>292</v>
      </c>
      <c r="B81" s="124" t="s">
        <v>121</v>
      </c>
      <c r="C81" s="124">
        <v>2022</v>
      </c>
      <c r="D81" s="124">
        <v>-1.18</v>
      </c>
      <c r="E81" s="124">
        <v>134.30000000000001</v>
      </c>
      <c r="F81" s="124">
        <v>135.1</v>
      </c>
      <c r="G81" s="124">
        <v>-1.89</v>
      </c>
      <c r="H81" s="124">
        <v>83.49</v>
      </c>
      <c r="I81" s="124">
        <v>61.8</v>
      </c>
      <c r="J81" s="124">
        <v>4.0999999999999996</v>
      </c>
      <c r="K81" s="124" t="s">
        <v>914</v>
      </c>
      <c r="L81" s="124" t="s">
        <v>915</v>
      </c>
      <c r="M81" s="124" t="s">
        <v>916</v>
      </c>
      <c r="N81" s="124">
        <v>102.1</v>
      </c>
      <c r="O81" s="124" t="s">
        <v>917</v>
      </c>
      <c r="P81" s="124">
        <v>7.38</v>
      </c>
      <c r="Q81" s="124" t="s">
        <v>918</v>
      </c>
      <c r="R81" s="124" t="s">
        <v>919</v>
      </c>
      <c r="S81" s="124">
        <v>250.56</v>
      </c>
      <c r="T81" s="81">
        <f>INDEX(МИГРАЦИИ!$B$2:$X$97,MATCH(Лист1!B81,МИГРАЦИИ!$A$2:$A$97,0),MATCH(Лист1!C81,МИГРАЦИИ!$B$1:$X$1,0))</f>
        <v>-77</v>
      </c>
    </row>
    <row r="82" spans="1:20" ht="24" x14ac:dyDescent="0.45">
      <c r="A82" s="124" t="s">
        <v>293</v>
      </c>
      <c r="B82" s="124" t="s">
        <v>122</v>
      </c>
      <c r="C82" s="124">
        <v>2022</v>
      </c>
      <c r="D82" s="124">
        <v>-1.1599999999999999</v>
      </c>
      <c r="E82" s="124">
        <v>460.6</v>
      </c>
      <c r="F82" s="124">
        <v>463.3</v>
      </c>
      <c r="G82" s="124">
        <v>-2.11</v>
      </c>
      <c r="H82" s="124">
        <v>271.49</v>
      </c>
      <c r="I82" s="124">
        <v>58.6</v>
      </c>
      <c r="J82" s="124">
        <v>4.2</v>
      </c>
      <c r="K82" s="124" t="s">
        <v>920</v>
      </c>
      <c r="L82" s="124" t="s">
        <v>921</v>
      </c>
      <c r="M82" s="124" t="s">
        <v>922</v>
      </c>
      <c r="N82" s="124">
        <v>108.5</v>
      </c>
      <c r="O82" s="124" t="s">
        <v>923</v>
      </c>
      <c r="P82" s="124">
        <v>6.19</v>
      </c>
      <c r="Q82" s="124" t="s">
        <v>924</v>
      </c>
      <c r="R82" s="124" t="s">
        <v>925</v>
      </c>
      <c r="S82" s="124">
        <v>255.76</v>
      </c>
      <c r="T82" s="81">
        <f>INDEX(МИГРАЦИИ!$B$2:$X$97,MATCH(Лист1!B82,МИГРАЦИИ!$A$2:$A$97,0),MATCH(Лист1!C82,МИГРАЦИИ!$B$1:$X$1,0))</f>
        <v>-87</v>
      </c>
    </row>
    <row r="83" spans="1:20" ht="35.65" x14ac:dyDescent="0.45">
      <c r="A83" s="124" t="s">
        <v>294</v>
      </c>
      <c r="B83" s="124" t="s">
        <v>123</v>
      </c>
      <c r="C83" s="124">
        <v>2022</v>
      </c>
      <c r="D83" s="124">
        <v>-1.4</v>
      </c>
      <c r="E83" s="124">
        <v>147.5</v>
      </c>
      <c r="F83" s="124">
        <v>148.5</v>
      </c>
      <c r="G83" s="124">
        <v>-2.23</v>
      </c>
      <c r="H83" s="124">
        <v>85.39</v>
      </c>
      <c r="I83" s="124">
        <v>57.5</v>
      </c>
      <c r="J83" s="124">
        <v>5.2</v>
      </c>
      <c r="K83" s="124" t="s">
        <v>926</v>
      </c>
      <c r="L83" s="122"/>
      <c r="M83" s="124" t="s">
        <v>927</v>
      </c>
      <c r="N83" s="124">
        <v>109.5</v>
      </c>
      <c r="O83" s="124" t="s">
        <v>928</v>
      </c>
      <c r="P83" s="124">
        <v>6.27</v>
      </c>
      <c r="Q83" s="124" t="s">
        <v>929</v>
      </c>
      <c r="R83" s="124" t="s">
        <v>930</v>
      </c>
      <c r="S83" s="124">
        <v>252.69</v>
      </c>
      <c r="T83" s="81">
        <f>INDEX(МИГРАЦИИ!$B$2:$X$97,MATCH(Лист1!B83,МИГРАЦИИ!$A$2:$A$97,0),MATCH(Лист1!C83,МИГРАЦИИ!$B$1:$X$1,0))</f>
        <v>-87</v>
      </c>
    </row>
    <row r="84" spans="1:20" ht="35.65" x14ac:dyDescent="0.45">
      <c r="A84" s="124" t="s">
        <v>301</v>
      </c>
      <c r="B84" s="124" t="s">
        <v>124</v>
      </c>
      <c r="C84" s="124">
        <v>2022</v>
      </c>
      <c r="D84" s="124">
        <v>-0.21</v>
      </c>
      <c r="E84" s="124">
        <v>47.8</v>
      </c>
      <c r="F84" s="124">
        <v>47.9</v>
      </c>
      <c r="G84" s="124">
        <v>-0.66</v>
      </c>
      <c r="H84" s="124">
        <v>30.8</v>
      </c>
      <c r="I84" s="124">
        <v>64.3</v>
      </c>
      <c r="J84" s="124">
        <v>1.9</v>
      </c>
      <c r="K84" s="124" t="s">
        <v>931</v>
      </c>
      <c r="L84" s="122"/>
      <c r="M84" s="122"/>
      <c r="N84" s="124" t="s">
        <v>132</v>
      </c>
      <c r="O84" s="124">
        <v>853</v>
      </c>
      <c r="P84" s="124">
        <v>7.55</v>
      </c>
      <c r="Q84" s="124" t="s">
        <v>932</v>
      </c>
      <c r="R84" s="124">
        <v>653</v>
      </c>
      <c r="S84" s="124">
        <v>251.03</v>
      </c>
      <c r="T84" s="81">
        <f>INDEX(МИГРАЦИИ!$B$2:$X$97,MATCH(Лист1!B84,МИГРАЦИИ!$A$2:$A$97,0),MATCH(Лист1!C84,МИГРАЦИИ!$B$1:$X$1,0))</f>
        <v>-18</v>
      </c>
    </row>
    <row r="85" spans="1:20" ht="24" x14ac:dyDescent="0.45">
      <c r="A85" s="124" t="s">
        <v>213</v>
      </c>
      <c r="B85" s="124" t="s">
        <v>41</v>
      </c>
      <c r="C85" s="124">
        <v>2021</v>
      </c>
      <c r="D85" s="124">
        <v>-0.57999999999999996</v>
      </c>
      <c r="E85" s="124" t="s">
        <v>933</v>
      </c>
      <c r="F85" s="124" t="s">
        <v>934</v>
      </c>
      <c r="G85" s="124">
        <v>1.79</v>
      </c>
      <c r="H85" s="124">
        <v>876.77</v>
      </c>
      <c r="I85" s="124">
        <v>56.9</v>
      </c>
      <c r="J85" s="124">
        <v>4.2</v>
      </c>
      <c r="K85" s="124" t="s">
        <v>935</v>
      </c>
      <c r="L85" s="124" t="s">
        <v>936</v>
      </c>
      <c r="M85" s="124" t="s">
        <v>937</v>
      </c>
      <c r="N85" s="124">
        <v>112</v>
      </c>
      <c r="O85" s="124" t="s">
        <v>938</v>
      </c>
      <c r="P85" s="124">
        <v>7.38</v>
      </c>
      <c r="Q85" s="124" t="s">
        <v>939</v>
      </c>
      <c r="R85" s="124" t="s">
        <v>940</v>
      </c>
      <c r="S85" s="124">
        <v>242.08</v>
      </c>
      <c r="T85" s="81">
        <f>INDEX(МИГРАЦИИ!$B$2:$X$97,MATCH(Лист1!B85,МИГРАЦИИ!$A$2:$A$97,0),MATCH(Лист1!C85,МИГРАЦИИ!$B$1:$X$1,0))</f>
        <v>44</v>
      </c>
    </row>
    <row r="86" spans="1:20" ht="24" x14ac:dyDescent="0.45">
      <c r="A86" s="124" t="s">
        <v>214</v>
      </c>
      <c r="B86" s="124" t="s">
        <v>42</v>
      </c>
      <c r="C86" s="124">
        <v>2021</v>
      </c>
      <c r="D86" s="124">
        <v>-1.23</v>
      </c>
      <c r="E86" s="124" t="s">
        <v>941</v>
      </c>
      <c r="F86" s="124" t="s">
        <v>942</v>
      </c>
      <c r="G86" s="124">
        <v>1.29</v>
      </c>
      <c r="H86" s="124">
        <v>663.24</v>
      </c>
      <c r="I86" s="124">
        <v>56.6</v>
      </c>
      <c r="J86" s="124">
        <v>3.4</v>
      </c>
      <c r="K86" s="124" t="s">
        <v>943</v>
      </c>
      <c r="L86" s="124" t="s">
        <v>944</v>
      </c>
      <c r="M86" s="124" t="s">
        <v>945</v>
      </c>
      <c r="N86" s="124">
        <v>109.8</v>
      </c>
      <c r="O86" s="124" t="s">
        <v>946</v>
      </c>
      <c r="P86" s="124">
        <v>7.25</v>
      </c>
      <c r="Q86" s="124" t="s">
        <v>947</v>
      </c>
      <c r="R86" s="124" t="s">
        <v>948</v>
      </c>
      <c r="S86" s="124">
        <v>246.41</v>
      </c>
      <c r="T86" s="81">
        <f>INDEX(МИГРАЦИИ!$B$2:$X$97,MATCH(Лист1!B86,МИГРАЦИИ!$A$2:$A$97,0),MATCH(Лист1!C86,МИГРАЦИИ!$B$1:$X$1,0))</f>
        <v>3</v>
      </c>
    </row>
    <row r="87" spans="1:20" ht="24" x14ac:dyDescent="0.45">
      <c r="A87" s="124" t="s">
        <v>215</v>
      </c>
      <c r="B87" s="124" t="s">
        <v>43</v>
      </c>
      <c r="C87" s="124">
        <v>2021</v>
      </c>
      <c r="D87" s="124">
        <v>-1.23</v>
      </c>
      <c r="E87" s="124" t="s">
        <v>949</v>
      </c>
      <c r="F87" s="124" t="s">
        <v>950</v>
      </c>
      <c r="G87" s="124">
        <v>1.39</v>
      </c>
      <c r="H87" s="124">
        <v>753.63</v>
      </c>
      <c r="I87" s="124">
        <v>55.8</v>
      </c>
      <c r="J87" s="124">
        <v>3.9</v>
      </c>
      <c r="K87" s="124" t="s">
        <v>951</v>
      </c>
      <c r="L87" s="124" t="s">
        <v>952</v>
      </c>
      <c r="M87" s="124" t="s">
        <v>953</v>
      </c>
      <c r="N87" s="124">
        <v>117.1</v>
      </c>
      <c r="O87" s="124" t="s">
        <v>954</v>
      </c>
      <c r="P87" s="124">
        <v>7.55</v>
      </c>
      <c r="Q87" s="124" t="s">
        <v>955</v>
      </c>
      <c r="R87" s="124" t="s">
        <v>956</v>
      </c>
      <c r="S87" s="124">
        <v>241.98</v>
      </c>
      <c r="T87" s="81">
        <f>INDEX(МИГРАЦИИ!$B$2:$X$97,MATCH(Лист1!B87,МИГРАЦИИ!$A$2:$A$97,0),MATCH(Лист1!C87,МИГРАЦИИ!$B$1:$X$1,0))</f>
        <v>16</v>
      </c>
    </row>
    <row r="88" spans="1:20" ht="24" x14ac:dyDescent="0.45">
      <c r="A88" s="124" t="s">
        <v>216</v>
      </c>
      <c r="B88" s="124" t="s">
        <v>44</v>
      </c>
      <c r="C88" s="124">
        <v>2021</v>
      </c>
      <c r="D88" s="124">
        <v>-0.71</v>
      </c>
      <c r="E88" s="124" t="s">
        <v>957</v>
      </c>
      <c r="F88" s="124" t="s">
        <v>958</v>
      </c>
      <c r="G88" s="124">
        <v>1.6</v>
      </c>
      <c r="H88" s="124" t="s">
        <v>959</v>
      </c>
      <c r="I88" s="124">
        <v>56.9</v>
      </c>
      <c r="J88" s="124">
        <v>3.8</v>
      </c>
      <c r="K88" s="124" t="s">
        <v>960</v>
      </c>
      <c r="L88" s="124" t="s">
        <v>961</v>
      </c>
      <c r="M88" s="124" t="s">
        <v>962</v>
      </c>
      <c r="N88" s="124">
        <v>112.8</v>
      </c>
      <c r="O88" s="124" t="s">
        <v>963</v>
      </c>
      <c r="P88" s="124">
        <v>7.31</v>
      </c>
      <c r="Q88" s="124" t="s">
        <v>964</v>
      </c>
      <c r="R88" s="124" t="s">
        <v>965</v>
      </c>
      <c r="S88" s="124">
        <v>243.98</v>
      </c>
      <c r="T88" s="81">
        <f>INDEX(МИГРАЦИИ!$B$2:$X$97,MATCH(Лист1!B88,МИГРАЦИИ!$A$2:$A$97,0),MATCH(Лист1!C88,МИГРАЦИИ!$B$1:$X$1,0))</f>
        <v>50</v>
      </c>
    </row>
    <row r="89" spans="1:20" ht="24" x14ac:dyDescent="0.45">
      <c r="A89" s="124" t="s">
        <v>217</v>
      </c>
      <c r="B89" s="124" t="s">
        <v>45</v>
      </c>
      <c r="C89" s="124">
        <v>2021</v>
      </c>
      <c r="D89" s="124">
        <v>-1.57</v>
      </c>
      <c r="E89" s="124">
        <v>924.1</v>
      </c>
      <c r="F89" s="124">
        <v>931.5</v>
      </c>
      <c r="G89" s="124">
        <v>0.79</v>
      </c>
      <c r="H89" s="124">
        <v>520.71</v>
      </c>
      <c r="I89" s="124">
        <v>55.9</v>
      </c>
      <c r="J89" s="124">
        <v>4.5</v>
      </c>
      <c r="K89" s="124" t="s">
        <v>966</v>
      </c>
      <c r="L89" s="124" t="s">
        <v>967</v>
      </c>
      <c r="M89" s="124" t="s">
        <v>968</v>
      </c>
      <c r="N89" s="124">
        <v>110.7</v>
      </c>
      <c r="O89" s="124" t="s">
        <v>969</v>
      </c>
      <c r="P89" s="124">
        <v>7.61</v>
      </c>
      <c r="Q89" s="124" t="s">
        <v>970</v>
      </c>
      <c r="R89" s="124" t="s">
        <v>971</v>
      </c>
      <c r="S89" s="124">
        <v>234.68</v>
      </c>
      <c r="T89" s="81">
        <f>INDEX(МИГРАЦИИ!$B$2:$X$97,MATCH(Лист1!B89,МИГРАЦИИ!$A$2:$A$97,0),MATCH(Лист1!C89,МИГРАЦИИ!$B$1:$X$1,0))</f>
        <v>-21</v>
      </c>
    </row>
    <row r="90" spans="1:20" ht="24" x14ac:dyDescent="0.45">
      <c r="A90" s="124" t="s">
        <v>218</v>
      </c>
      <c r="B90" s="124" t="s">
        <v>46</v>
      </c>
      <c r="C90" s="124">
        <v>2021</v>
      </c>
      <c r="D90" s="124">
        <v>1.64</v>
      </c>
      <c r="E90" s="124" t="s">
        <v>972</v>
      </c>
      <c r="F90" s="124" t="s">
        <v>973</v>
      </c>
      <c r="G90" s="124">
        <v>3.88</v>
      </c>
      <c r="H90" s="124">
        <v>613.21</v>
      </c>
      <c r="I90" s="124">
        <v>57.6</v>
      </c>
      <c r="J90" s="124">
        <v>4</v>
      </c>
      <c r="K90" s="124" t="s">
        <v>974</v>
      </c>
      <c r="L90" s="124" t="s">
        <v>975</v>
      </c>
      <c r="M90" s="124" t="s">
        <v>976</v>
      </c>
      <c r="N90" s="124">
        <v>102.8</v>
      </c>
      <c r="O90" s="124" t="s">
        <v>977</v>
      </c>
      <c r="P90" s="124">
        <v>7.47</v>
      </c>
      <c r="Q90" s="124" t="s">
        <v>978</v>
      </c>
      <c r="R90" s="124" t="s">
        <v>979</v>
      </c>
      <c r="S90" s="124">
        <v>248.78</v>
      </c>
      <c r="T90" s="81">
        <f>INDEX(МИГРАЦИИ!$B$2:$X$97,MATCH(Лист1!B90,МИГРАЦИИ!$A$2:$A$97,0),MATCH(Лист1!C90,МИГРАЦИИ!$B$1:$X$1,0))</f>
        <v>263</v>
      </c>
    </row>
    <row r="91" spans="1:20" ht="24" x14ac:dyDescent="0.45">
      <c r="A91" s="124" t="s">
        <v>219</v>
      </c>
      <c r="B91" s="124" t="s">
        <v>47</v>
      </c>
      <c r="C91" s="124">
        <v>2021</v>
      </c>
      <c r="D91" s="124">
        <v>-1.9</v>
      </c>
      <c r="E91" s="124">
        <v>578</v>
      </c>
      <c r="F91" s="124">
        <v>583.6</v>
      </c>
      <c r="G91" s="124">
        <v>0.57999999999999996</v>
      </c>
      <c r="H91" s="124">
        <v>310.48</v>
      </c>
      <c r="I91" s="124">
        <v>53.2</v>
      </c>
      <c r="J91" s="124">
        <v>4.4000000000000004</v>
      </c>
      <c r="K91" s="124" t="s">
        <v>980</v>
      </c>
      <c r="L91" s="124" t="s">
        <v>981</v>
      </c>
      <c r="M91" s="124" t="s">
        <v>982</v>
      </c>
      <c r="N91" s="124">
        <v>110.9</v>
      </c>
      <c r="O91" s="124" t="s">
        <v>983</v>
      </c>
      <c r="P91" s="124">
        <v>7.48</v>
      </c>
      <c r="Q91" s="124" t="s">
        <v>984</v>
      </c>
      <c r="R91" s="124" t="s">
        <v>985</v>
      </c>
      <c r="S91" s="124">
        <v>244.53</v>
      </c>
      <c r="T91" s="81">
        <f>INDEX(МИГРАЦИИ!$B$2:$X$97,MATCH(Лист1!B91,МИГРАЦИИ!$A$2:$A$97,0),MATCH(Лист1!C91,МИГРАЦИИ!$B$1:$X$1,0))</f>
        <v>-60</v>
      </c>
    </row>
    <row r="92" spans="1:20" ht="24" x14ac:dyDescent="0.45">
      <c r="A92" s="124" t="s">
        <v>220</v>
      </c>
      <c r="B92" s="124" t="s">
        <v>48</v>
      </c>
      <c r="C92" s="124">
        <v>2021</v>
      </c>
      <c r="D92" s="124">
        <v>-1.23</v>
      </c>
      <c r="E92" s="124" t="s">
        <v>986</v>
      </c>
      <c r="F92" s="124" t="s">
        <v>987</v>
      </c>
      <c r="G92" s="124">
        <v>1.39</v>
      </c>
      <c r="H92" s="124">
        <v>604.29</v>
      </c>
      <c r="I92" s="124">
        <v>55.7</v>
      </c>
      <c r="J92" s="124">
        <v>4</v>
      </c>
      <c r="K92" s="124" t="s">
        <v>988</v>
      </c>
      <c r="L92" s="124" t="s">
        <v>989</v>
      </c>
      <c r="M92" s="124" t="s">
        <v>990</v>
      </c>
      <c r="N92" s="124">
        <v>114.8</v>
      </c>
      <c r="O92" s="124" t="s">
        <v>991</v>
      </c>
      <c r="P92" s="124">
        <v>7.36</v>
      </c>
      <c r="Q92" s="124" t="s">
        <v>992</v>
      </c>
      <c r="R92" s="124" t="s">
        <v>993</v>
      </c>
      <c r="S92" s="124">
        <v>242.23</v>
      </c>
      <c r="T92" s="81">
        <f>INDEX(МИГРАЦИИ!$B$2:$X$97,MATCH(Лист1!B92,МИГРАЦИИ!$A$2:$A$97,0),MATCH(Лист1!C92,МИГРАЦИИ!$B$1:$X$1,0))</f>
        <v>11</v>
      </c>
    </row>
    <row r="93" spans="1:20" ht="24" x14ac:dyDescent="0.45">
      <c r="A93" s="124" t="s">
        <v>221</v>
      </c>
      <c r="B93" s="124" t="s">
        <v>49</v>
      </c>
      <c r="C93" s="124">
        <v>2021</v>
      </c>
      <c r="D93" s="124">
        <v>-1.0900000000000001</v>
      </c>
      <c r="E93" s="124" t="s">
        <v>681</v>
      </c>
      <c r="F93" s="124" t="s">
        <v>994</v>
      </c>
      <c r="G93" s="124">
        <v>1.59</v>
      </c>
      <c r="H93" s="124">
        <v>646.59</v>
      </c>
      <c r="I93" s="124">
        <v>56.5</v>
      </c>
      <c r="J93" s="124">
        <v>4.2</v>
      </c>
      <c r="K93" s="124" t="s">
        <v>995</v>
      </c>
      <c r="L93" s="124" t="s">
        <v>996</v>
      </c>
      <c r="M93" s="124" t="s">
        <v>997</v>
      </c>
      <c r="N93" s="124">
        <v>109.2</v>
      </c>
      <c r="O93" s="124" t="s">
        <v>998</v>
      </c>
      <c r="P93" s="124">
        <v>7.34</v>
      </c>
      <c r="Q93" s="124" t="s">
        <v>999</v>
      </c>
      <c r="R93" s="124" t="s">
        <v>1000</v>
      </c>
      <c r="S93" s="124">
        <v>246.91</v>
      </c>
      <c r="T93" s="81">
        <f>INDEX(МИГРАЦИИ!$B$2:$X$97,MATCH(Лист1!B93,МИГРАЦИИ!$A$2:$A$97,0),MATCH(Лист1!C93,МИГРАЦИИ!$B$1:$X$1,0))</f>
        <v>20</v>
      </c>
    </row>
    <row r="94" spans="1:20" ht="24" x14ac:dyDescent="0.45">
      <c r="A94" s="124" t="s">
        <v>222</v>
      </c>
      <c r="B94" s="124" t="s">
        <v>50</v>
      </c>
      <c r="C94" s="124">
        <v>2021</v>
      </c>
      <c r="D94" s="124">
        <v>1.25</v>
      </c>
      <c r="E94" s="124" t="s">
        <v>1001</v>
      </c>
      <c r="F94" s="124" t="s">
        <v>1002</v>
      </c>
      <c r="G94" s="124">
        <v>3.1</v>
      </c>
      <c r="H94" s="124" t="s">
        <v>1003</v>
      </c>
      <c r="I94" s="124">
        <v>59.2</v>
      </c>
      <c r="J94" s="124">
        <v>3.4</v>
      </c>
      <c r="K94" s="124" t="s">
        <v>1004</v>
      </c>
      <c r="L94" s="124" t="s">
        <v>1005</v>
      </c>
      <c r="M94" s="124" t="s">
        <v>1006</v>
      </c>
      <c r="N94" s="124">
        <v>107.4</v>
      </c>
      <c r="O94" s="124" t="s">
        <v>1007</v>
      </c>
      <c r="P94" s="124">
        <v>7.58</v>
      </c>
      <c r="Q94" s="124" t="s">
        <v>1008</v>
      </c>
      <c r="R94" s="124" t="s">
        <v>1009</v>
      </c>
      <c r="S94" s="124">
        <v>250.05</v>
      </c>
      <c r="T94" s="81">
        <f>INDEX(МИГРАЦИИ!$B$2:$X$97,MATCH(Лист1!B94,МИГРАЦИИ!$A$2:$A$97,0),MATCH(Лист1!C94,МИГРАЦИИ!$B$1:$X$1,0))</f>
        <v>186</v>
      </c>
    </row>
    <row r="95" spans="1:20" ht="24" x14ac:dyDescent="0.45">
      <c r="A95" s="124" t="s">
        <v>223</v>
      </c>
      <c r="B95" s="124" t="s">
        <v>51</v>
      </c>
      <c r="C95" s="124">
        <v>2021</v>
      </c>
      <c r="D95" s="124">
        <v>-1.53</v>
      </c>
      <c r="E95" s="124">
        <v>710</v>
      </c>
      <c r="F95" s="124">
        <v>715.5</v>
      </c>
      <c r="G95" s="124">
        <v>0.96</v>
      </c>
      <c r="H95" s="124">
        <v>399.25</v>
      </c>
      <c r="I95" s="124">
        <v>55.8</v>
      </c>
      <c r="J95" s="124">
        <v>4.7</v>
      </c>
      <c r="K95" s="124" t="s">
        <v>1010</v>
      </c>
      <c r="L95" s="124" t="s">
        <v>1011</v>
      </c>
      <c r="M95" s="124" t="s">
        <v>1012</v>
      </c>
      <c r="N95" s="124">
        <v>112.1</v>
      </c>
      <c r="O95" s="124" t="s">
        <v>1013</v>
      </c>
      <c r="P95" s="124">
        <v>7.35</v>
      </c>
      <c r="Q95" s="124" t="s">
        <v>1014</v>
      </c>
      <c r="R95" s="124" t="s">
        <v>1015</v>
      </c>
      <c r="S95" s="124">
        <v>241.77</v>
      </c>
      <c r="T95" s="81">
        <f>INDEX(МИГРАЦИИ!$B$2:$X$97,MATCH(Лист1!B95,МИГРАЦИИ!$A$2:$A$97,0),MATCH(Лист1!C95,МИГРАЦИИ!$B$1:$X$1,0))</f>
        <v>-19</v>
      </c>
    </row>
    <row r="96" spans="1:20" ht="24" x14ac:dyDescent="0.45">
      <c r="A96" s="124" t="s">
        <v>224</v>
      </c>
      <c r="B96" s="124" t="s">
        <v>52</v>
      </c>
      <c r="C96" s="124">
        <v>2021</v>
      </c>
      <c r="D96" s="124">
        <v>-1.06</v>
      </c>
      <c r="E96" s="124" t="s">
        <v>1016</v>
      </c>
      <c r="F96" s="124" t="s">
        <v>1017</v>
      </c>
      <c r="G96" s="124">
        <v>1.42</v>
      </c>
      <c r="H96" s="124">
        <v>615.21</v>
      </c>
      <c r="I96" s="124">
        <v>55.7</v>
      </c>
      <c r="J96" s="124">
        <v>4</v>
      </c>
      <c r="K96" s="124" t="s">
        <v>1018</v>
      </c>
      <c r="L96" s="124" t="s">
        <v>1019</v>
      </c>
      <c r="M96" s="124" t="s">
        <v>1020</v>
      </c>
      <c r="N96" s="124">
        <v>113.7</v>
      </c>
      <c r="O96" s="124" t="s">
        <v>1021</v>
      </c>
      <c r="P96" s="124">
        <v>7.34</v>
      </c>
      <c r="Q96" s="124" t="s">
        <v>1022</v>
      </c>
      <c r="R96" s="124" t="s">
        <v>1023</v>
      </c>
      <c r="S96" s="124">
        <v>246.91</v>
      </c>
      <c r="T96" s="81">
        <f>INDEX(МИГРАЦИИ!$B$2:$X$97,MATCH(Лист1!B96,МИГРАЦИИ!$A$2:$A$97,0),MATCH(Лист1!C96,МИГРАЦИИ!$B$1:$X$1,0))</f>
        <v>37</v>
      </c>
    </row>
    <row r="97" spans="1:20" ht="24" x14ac:dyDescent="0.45">
      <c r="A97" s="124" t="s">
        <v>225</v>
      </c>
      <c r="B97" s="124" t="s">
        <v>53</v>
      </c>
      <c r="C97" s="124">
        <v>2021</v>
      </c>
      <c r="D97" s="124">
        <v>-1.49</v>
      </c>
      <c r="E97" s="124">
        <v>886.9</v>
      </c>
      <c r="F97" s="124">
        <v>893.6</v>
      </c>
      <c r="G97" s="124">
        <v>0.51</v>
      </c>
      <c r="H97" s="124">
        <v>505.78</v>
      </c>
      <c r="I97" s="124">
        <v>56.6</v>
      </c>
      <c r="J97" s="124">
        <v>5</v>
      </c>
      <c r="K97" s="124" t="s">
        <v>1024</v>
      </c>
      <c r="L97" s="124" t="s">
        <v>1025</v>
      </c>
      <c r="M97" s="124" t="s">
        <v>1026</v>
      </c>
      <c r="N97" s="124">
        <v>108</v>
      </c>
      <c r="O97" s="124" t="s">
        <v>1027</v>
      </c>
      <c r="P97" s="124">
        <v>7.42</v>
      </c>
      <c r="Q97" s="124" t="s">
        <v>1028</v>
      </c>
      <c r="R97" s="124" t="s">
        <v>1029</v>
      </c>
      <c r="S97" s="124">
        <v>244.03</v>
      </c>
      <c r="T97" s="81">
        <f>INDEX(МИГРАЦИИ!$B$2:$X$97,MATCH(Лист1!B97,МИГРАЦИИ!$A$2:$A$97,0),MATCH(Лист1!C97,МИГРАЦИИ!$B$1:$X$1,0))</f>
        <v>-8</v>
      </c>
    </row>
    <row r="98" spans="1:20" ht="24" x14ac:dyDescent="0.45">
      <c r="A98" s="124" t="s">
        <v>226</v>
      </c>
      <c r="B98" s="124" t="s">
        <v>54</v>
      </c>
      <c r="C98" s="124">
        <v>2021</v>
      </c>
      <c r="D98" s="124">
        <v>-1.4</v>
      </c>
      <c r="E98" s="124">
        <v>979.1</v>
      </c>
      <c r="F98" s="124">
        <v>986.1</v>
      </c>
      <c r="G98" s="124">
        <v>1.18</v>
      </c>
      <c r="H98" s="124">
        <v>556.16</v>
      </c>
      <c r="I98" s="124">
        <v>56.4</v>
      </c>
      <c r="J98" s="124">
        <v>3.9</v>
      </c>
      <c r="K98" s="124" t="s">
        <v>1030</v>
      </c>
      <c r="L98" s="124" t="s">
        <v>1031</v>
      </c>
      <c r="M98" s="124" t="s">
        <v>1032</v>
      </c>
      <c r="N98" s="124">
        <v>107.7</v>
      </c>
      <c r="O98" s="124" t="s">
        <v>1033</v>
      </c>
      <c r="P98" s="124">
        <v>7.44</v>
      </c>
      <c r="Q98" s="124" t="s">
        <v>1034</v>
      </c>
      <c r="R98" s="124" t="s">
        <v>1035</v>
      </c>
      <c r="S98" s="124">
        <v>247.63</v>
      </c>
      <c r="T98" s="81">
        <f>INDEX(МИГРАЦИИ!$B$2:$X$97,MATCH(Лист1!B98,МИГРАЦИИ!$A$2:$A$97,0),MATCH(Лист1!C98,МИГРАЦИИ!$B$1:$X$1,0))</f>
        <v>-4</v>
      </c>
    </row>
    <row r="99" spans="1:20" ht="24" x14ac:dyDescent="0.45">
      <c r="A99" s="124" t="s">
        <v>227</v>
      </c>
      <c r="B99" s="124" t="s">
        <v>55</v>
      </c>
      <c r="C99" s="124">
        <v>2021</v>
      </c>
      <c r="D99" s="124">
        <v>-1.27</v>
      </c>
      <c r="E99" s="124" t="s">
        <v>1036</v>
      </c>
      <c r="F99" s="124" t="s">
        <v>1037</v>
      </c>
      <c r="G99" s="124">
        <v>1.1299999999999999</v>
      </c>
      <c r="H99" s="124">
        <v>683.58</v>
      </c>
      <c r="I99" s="124">
        <v>55.4</v>
      </c>
      <c r="J99" s="124">
        <v>3.9</v>
      </c>
      <c r="K99" s="124" t="s">
        <v>1038</v>
      </c>
      <c r="L99" s="124" t="s">
        <v>1039</v>
      </c>
      <c r="M99" s="124" t="s">
        <v>1040</v>
      </c>
      <c r="N99" s="124">
        <v>105.6</v>
      </c>
      <c r="O99" s="124" t="s">
        <v>1041</v>
      </c>
      <c r="P99" s="124">
        <v>7.62</v>
      </c>
      <c r="Q99" s="124" t="s">
        <v>1042</v>
      </c>
      <c r="R99" s="124" t="s">
        <v>1043</v>
      </c>
      <c r="S99" s="124">
        <v>246.73</v>
      </c>
      <c r="T99" s="81">
        <f>INDEX(МИГРАЦИИ!$B$2:$X$97,MATCH(Лист1!B99,МИГРАЦИИ!$A$2:$A$97,0),MATCH(Лист1!C99,МИГРАЦИИ!$B$1:$X$1,0))</f>
        <v>10</v>
      </c>
    </row>
    <row r="100" spans="1:20" ht="24" x14ac:dyDescent="0.45">
      <c r="A100" s="124" t="s">
        <v>228</v>
      </c>
      <c r="B100" s="124" t="s">
        <v>56</v>
      </c>
      <c r="C100" s="124">
        <v>2021</v>
      </c>
      <c r="D100" s="124">
        <v>-0.72</v>
      </c>
      <c r="E100" s="124" t="s">
        <v>1044</v>
      </c>
      <c r="F100" s="124" t="s">
        <v>1045</v>
      </c>
      <c r="G100" s="124">
        <v>1.61</v>
      </c>
      <c r="H100" s="124">
        <v>847.24</v>
      </c>
      <c r="I100" s="124">
        <v>56.4</v>
      </c>
      <c r="J100" s="124">
        <v>3.8</v>
      </c>
      <c r="K100" s="124" t="s">
        <v>1046</v>
      </c>
      <c r="L100" s="124" t="s">
        <v>1047</v>
      </c>
      <c r="M100" s="124" t="s">
        <v>1048</v>
      </c>
      <c r="N100" s="124">
        <v>111.2</v>
      </c>
      <c r="O100" s="124" t="s">
        <v>1049</v>
      </c>
      <c r="P100" s="124">
        <v>7.57</v>
      </c>
      <c r="Q100" s="124" t="s">
        <v>1050</v>
      </c>
      <c r="R100" s="124" t="s">
        <v>1051</v>
      </c>
      <c r="S100" s="124">
        <v>248.27</v>
      </c>
      <c r="T100" s="81">
        <f>INDEX(МИГРАЦИИ!$B$2:$X$97,MATCH(Лист1!B100,МИГРАЦИИ!$A$2:$A$97,0),MATCH(Лист1!C100,МИГРАЦИИ!$B$1:$X$1,0))</f>
        <v>64</v>
      </c>
    </row>
    <row r="101" spans="1:20" ht="24" x14ac:dyDescent="0.45">
      <c r="A101" s="124" t="s">
        <v>229</v>
      </c>
      <c r="B101" s="124" t="s">
        <v>57</v>
      </c>
      <c r="C101" s="124">
        <v>2021</v>
      </c>
      <c r="D101" s="124">
        <v>-1.31</v>
      </c>
      <c r="E101" s="124" t="s">
        <v>1052</v>
      </c>
      <c r="F101" s="124" t="s">
        <v>1053</v>
      </c>
      <c r="G101" s="124">
        <v>1.1499999999999999</v>
      </c>
      <c r="H101" s="124">
        <v>673.55</v>
      </c>
      <c r="I101" s="124">
        <v>55.5</v>
      </c>
      <c r="J101" s="124">
        <v>5.9</v>
      </c>
      <c r="K101" s="124" t="s">
        <v>1054</v>
      </c>
      <c r="L101" s="124" t="s">
        <v>1055</v>
      </c>
      <c r="M101" s="124" t="s">
        <v>1056</v>
      </c>
      <c r="N101" s="124">
        <v>111.5</v>
      </c>
      <c r="O101" s="124" t="s">
        <v>1057</v>
      </c>
      <c r="P101" s="124">
        <v>7.52</v>
      </c>
      <c r="Q101" s="124" t="s">
        <v>1058</v>
      </c>
      <c r="R101" s="124" t="s">
        <v>1059</v>
      </c>
      <c r="S101" s="124">
        <v>236.03</v>
      </c>
      <c r="T101" s="81">
        <f>INDEX(МИГРАЦИИ!$B$2:$X$97,MATCH(Лист1!B101,МИГРАЦИИ!$A$2:$A$97,0),MATCH(Лист1!C101,МИГРАЦИИ!$B$1:$X$1,0))</f>
        <v>-10</v>
      </c>
    </row>
    <row r="102" spans="1:20" x14ac:dyDescent="0.45">
      <c r="A102" s="124" t="s">
        <v>230</v>
      </c>
      <c r="B102" s="124" t="s">
        <v>58</v>
      </c>
      <c r="C102" s="124">
        <v>2021</v>
      </c>
      <c r="D102" s="124">
        <v>0.28000000000000003</v>
      </c>
      <c r="E102" s="124" t="s">
        <v>1060</v>
      </c>
      <c r="F102" s="124" t="s">
        <v>1061</v>
      </c>
      <c r="G102" s="124">
        <v>1.85</v>
      </c>
      <c r="H102" s="124" t="s">
        <v>1062</v>
      </c>
      <c r="I102" s="124">
        <v>57.9</v>
      </c>
      <c r="J102" s="124">
        <v>2.6</v>
      </c>
      <c r="K102" s="124" t="s">
        <v>1063</v>
      </c>
      <c r="L102" s="124" t="s">
        <v>1064</v>
      </c>
      <c r="M102" s="124" t="s">
        <v>1065</v>
      </c>
      <c r="N102" s="124">
        <v>114.9</v>
      </c>
      <c r="O102" s="124" t="s">
        <v>1066</v>
      </c>
      <c r="P102" s="124">
        <v>7.65</v>
      </c>
      <c r="Q102" s="124" t="s">
        <v>1067</v>
      </c>
      <c r="R102" s="124" t="s">
        <v>1068</v>
      </c>
      <c r="S102" s="124">
        <v>248.51</v>
      </c>
      <c r="T102" s="81">
        <f>INDEX(МИГРАЦИИ!$B$2:$X$97,MATCH(Лист1!B102,МИГРАЦИИ!$A$2:$A$97,0),MATCH(Лист1!C102,МИГРАЦИИ!$B$1:$X$1,0))</f>
        <v>60</v>
      </c>
    </row>
    <row r="103" spans="1:20" ht="24" x14ac:dyDescent="0.45">
      <c r="A103" s="124" t="s">
        <v>231</v>
      </c>
      <c r="B103" s="124" t="s">
        <v>59</v>
      </c>
      <c r="C103" s="124">
        <v>2021</v>
      </c>
      <c r="D103" s="124">
        <v>-1.68</v>
      </c>
      <c r="E103" s="124">
        <v>532.4</v>
      </c>
      <c r="F103" s="124">
        <v>536.9</v>
      </c>
      <c r="G103" s="124">
        <v>0.69</v>
      </c>
      <c r="H103" s="124">
        <v>296.37</v>
      </c>
      <c r="I103" s="124">
        <v>55.2</v>
      </c>
      <c r="J103" s="124">
        <v>6.6</v>
      </c>
      <c r="K103" s="124" t="s">
        <v>1069</v>
      </c>
      <c r="L103" s="124" t="s">
        <v>1070</v>
      </c>
      <c r="M103" s="124" t="s">
        <v>1071</v>
      </c>
      <c r="N103" s="124">
        <v>112.9</v>
      </c>
      <c r="O103" s="124" t="s">
        <v>1072</v>
      </c>
      <c r="P103" s="124">
        <v>7.42</v>
      </c>
      <c r="Q103" s="124" t="s">
        <v>1073</v>
      </c>
      <c r="R103" s="124" t="s">
        <v>1074</v>
      </c>
      <c r="S103" s="124">
        <v>235.67</v>
      </c>
      <c r="T103" s="81">
        <f>INDEX(МИГРАЦИИ!$B$2:$X$97,MATCH(Лист1!B103,МИГРАЦИИ!$A$2:$A$97,0),MATCH(Лист1!C103,МИГРАЦИИ!$B$1:$X$1,0))</f>
        <v>-33</v>
      </c>
    </row>
    <row r="104" spans="1:20" ht="24" x14ac:dyDescent="0.45">
      <c r="A104" s="124" t="s">
        <v>232</v>
      </c>
      <c r="B104" s="124" t="s">
        <v>60</v>
      </c>
      <c r="C104" s="124">
        <v>2021</v>
      </c>
      <c r="D104" s="124">
        <v>-2.13</v>
      </c>
      <c r="E104" s="124">
        <v>734.4</v>
      </c>
      <c r="F104" s="124">
        <v>742.4</v>
      </c>
      <c r="G104" s="124">
        <v>-0.02</v>
      </c>
      <c r="H104" s="124">
        <v>430.59</v>
      </c>
      <c r="I104" s="124">
        <v>58</v>
      </c>
      <c r="J104" s="124">
        <v>7</v>
      </c>
      <c r="K104" s="124" t="s">
        <v>1075</v>
      </c>
      <c r="L104" s="124" t="s">
        <v>1076</v>
      </c>
      <c r="M104" s="124" t="s">
        <v>1077</v>
      </c>
      <c r="N104" s="124">
        <v>111.2</v>
      </c>
      <c r="O104" s="124" t="s">
        <v>1078</v>
      </c>
      <c r="P104" s="124">
        <v>7.58</v>
      </c>
      <c r="Q104" s="124" t="s">
        <v>1079</v>
      </c>
      <c r="R104" s="124" t="s">
        <v>1080</v>
      </c>
      <c r="S104" s="124">
        <v>229.2</v>
      </c>
      <c r="T104" s="81">
        <f>INDEX(МИГРАЦИИ!$B$2:$X$97,MATCH(Лист1!B104,МИГРАЦИИ!$A$2:$A$97,0),MATCH(Лист1!C104,МИГРАЦИИ!$B$1:$X$1,0))</f>
        <v>-137</v>
      </c>
    </row>
    <row r="105" spans="1:20" ht="35.65" x14ac:dyDescent="0.45">
      <c r="A105" s="124" t="s">
        <v>233</v>
      </c>
      <c r="B105" s="124" t="s">
        <v>63</v>
      </c>
      <c r="C105" s="124">
        <v>2021</v>
      </c>
      <c r="D105" s="124">
        <v>-0.48</v>
      </c>
      <c r="E105" s="124">
        <v>41.4</v>
      </c>
      <c r="F105" s="124">
        <v>41.5</v>
      </c>
      <c r="G105" s="124">
        <v>2.1800000000000002</v>
      </c>
      <c r="H105" s="124">
        <v>24.57</v>
      </c>
      <c r="I105" s="124">
        <v>59.2</v>
      </c>
      <c r="J105" s="124">
        <v>7.1</v>
      </c>
      <c r="K105" s="124" t="s">
        <v>1081</v>
      </c>
      <c r="L105" s="122"/>
      <c r="M105" s="124" t="s">
        <v>1082</v>
      </c>
      <c r="N105" s="124">
        <v>105.1</v>
      </c>
      <c r="O105" s="124">
        <v>852</v>
      </c>
      <c r="P105" s="124">
        <v>7.61</v>
      </c>
      <c r="Q105" s="124" t="s">
        <v>1083</v>
      </c>
      <c r="R105" s="124">
        <v>568</v>
      </c>
      <c r="S105" s="124">
        <v>221.01</v>
      </c>
      <c r="T105" s="81">
        <f>INDEX(МИГРАЦИИ!$B$2:$X$97,MATCH(Лист1!B105,МИГРАЦИИ!$A$2:$A$97,0),MATCH(Лист1!C105,МИГРАЦИИ!$B$1:$X$1,0))</f>
        <v>-36</v>
      </c>
    </row>
    <row r="106" spans="1:20" ht="24" x14ac:dyDescent="0.45">
      <c r="A106" s="124" t="s">
        <v>234</v>
      </c>
      <c r="B106" s="124" t="s">
        <v>61</v>
      </c>
      <c r="C106" s="124">
        <v>2021</v>
      </c>
      <c r="D106" s="124">
        <v>-2.12</v>
      </c>
      <c r="E106" s="124">
        <v>974.6</v>
      </c>
      <c r="F106" s="124">
        <v>985.2</v>
      </c>
      <c r="G106" s="124">
        <v>0.4</v>
      </c>
      <c r="H106" s="124">
        <v>546.79</v>
      </c>
      <c r="I106" s="124">
        <v>55.5</v>
      </c>
      <c r="J106" s="124">
        <v>6.6</v>
      </c>
      <c r="K106" s="124" t="s">
        <v>1084</v>
      </c>
      <c r="L106" s="124" t="s">
        <v>1085</v>
      </c>
      <c r="M106" s="124" t="s">
        <v>1086</v>
      </c>
      <c r="N106" s="124">
        <v>112.7</v>
      </c>
      <c r="O106" s="124" t="s">
        <v>1087</v>
      </c>
      <c r="P106" s="124">
        <v>7.55</v>
      </c>
      <c r="Q106" s="124" t="s">
        <v>1088</v>
      </c>
      <c r="R106" s="124" t="s">
        <v>1089</v>
      </c>
      <c r="S106" s="124">
        <v>228.7</v>
      </c>
      <c r="T106" s="81">
        <f>INDEX(МИГРАЦИИ!$B$2:$X$97,MATCH(Лист1!B106,МИГРАЦИИ!$A$2:$A$97,0),MATCH(Лист1!C106,МИГРАЦИИ!$B$1:$X$1,0))</f>
        <v>-102</v>
      </c>
    </row>
    <row r="107" spans="1:20" ht="24" x14ac:dyDescent="0.45">
      <c r="A107" s="124" t="s">
        <v>235</v>
      </c>
      <c r="B107" s="124" t="s">
        <v>65</v>
      </c>
      <c r="C107" s="124">
        <v>2021</v>
      </c>
      <c r="D107" s="124">
        <v>-1.02</v>
      </c>
      <c r="E107" s="124" t="s">
        <v>1090</v>
      </c>
      <c r="F107" s="124" t="s">
        <v>1091</v>
      </c>
      <c r="G107" s="124">
        <v>1.28</v>
      </c>
      <c r="H107" s="124">
        <v>633.94000000000005</v>
      </c>
      <c r="I107" s="124">
        <v>55.4</v>
      </c>
      <c r="J107" s="124">
        <v>4.7</v>
      </c>
      <c r="K107" s="124" t="s">
        <v>1092</v>
      </c>
      <c r="L107" s="124" t="s">
        <v>1093</v>
      </c>
      <c r="M107" s="124" t="s">
        <v>1094</v>
      </c>
      <c r="N107" s="124">
        <v>108.5</v>
      </c>
      <c r="O107" s="124" t="s">
        <v>1095</v>
      </c>
      <c r="P107" s="124">
        <v>7.61</v>
      </c>
      <c r="Q107" s="124" t="s">
        <v>1096</v>
      </c>
      <c r="R107" s="124" t="s">
        <v>1097</v>
      </c>
      <c r="S107" s="124">
        <v>234.02</v>
      </c>
      <c r="T107" s="81">
        <f>INDEX(МИГРАЦИИ!$B$2:$X$97,MATCH(Лист1!B107,МИГРАЦИИ!$A$2:$A$97,0),MATCH(Лист1!C107,МИГРАЦИИ!$B$1:$X$1,0))</f>
        <v>-9</v>
      </c>
    </row>
    <row r="108" spans="1:20" ht="35.65" x14ac:dyDescent="0.45">
      <c r="A108" s="124" t="s">
        <v>236</v>
      </c>
      <c r="B108" s="124" t="s">
        <v>66</v>
      </c>
      <c r="C108" s="124">
        <v>2021</v>
      </c>
      <c r="D108" s="124">
        <v>0.92</v>
      </c>
      <c r="E108" s="124" t="s">
        <v>1098</v>
      </c>
      <c r="F108" s="124" t="s">
        <v>1099</v>
      </c>
      <c r="G108" s="124">
        <v>2.88</v>
      </c>
      <c r="H108" s="124">
        <v>600.39</v>
      </c>
      <c r="I108" s="124">
        <v>58.5</v>
      </c>
      <c r="J108" s="124">
        <v>5</v>
      </c>
      <c r="K108" s="124" t="s">
        <v>1100</v>
      </c>
      <c r="L108" s="124" t="s">
        <v>1101</v>
      </c>
      <c r="M108" s="124" t="s">
        <v>1102</v>
      </c>
      <c r="N108" s="124">
        <v>108.9</v>
      </c>
      <c r="O108" s="124" t="s">
        <v>1103</v>
      </c>
      <c r="P108" s="124">
        <v>7.34</v>
      </c>
      <c r="Q108" s="124" t="s">
        <v>1104</v>
      </c>
      <c r="R108" s="124" t="s">
        <v>1105</v>
      </c>
      <c r="S108" s="124">
        <v>237.45</v>
      </c>
      <c r="T108" s="81">
        <f>INDEX(МИГРАЦИИ!$B$2:$X$97,MATCH(Лист1!B108,МИГРАЦИИ!$A$2:$A$97,0),MATCH(Лист1!C108,МИГРАЦИИ!$B$1:$X$1,0))</f>
        <v>159</v>
      </c>
    </row>
    <row r="109" spans="1:20" ht="24" x14ac:dyDescent="0.45">
      <c r="A109" s="124" t="s">
        <v>237</v>
      </c>
      <c r="B109" s="124" t="s">
        <v>67</v>
      </c>
      <c r="C109" s="124">
        <v>2021</v>
      </c>
      <c r="D109" s="124">
        <v>1.45</v>
      </c>
      <c r="E109" s="124" t="s">
        <v>1106</v>
      </c>
      <c r="F109" s="124" t="s">
        <v>1107</v>
      </c>
      <c r="G109" s="124">
        <v>3.61</v>
      </c>
      <c r="H109" s="124" t="s">
        <v>1108</v>
      </c>
      <c r="I109" s="124">
        <v>60.9</v>
      </c>
      <c r="J109" s="124">
        <v>3.7</v>
      </c>
      <c r="K109" s="124" t="s">
        <v>1109</v>
      </c>
      <c r="L109" s="124" t="s">
        <v>1110</v>
      </c>
      <c r="M109" s="124" t="s">
        <v>1111</v>
      </c>
      <c r="N109" s="124">
        <v>106.9</v>
      </c>
      <c r="O109" s="124" t="s">
        <v>1112</v>
      </c>
      <c r="P109" s="124">
        <v>7.31</v>
      </c>
      <c r="Q109" s="124" t="s">
        <v>1113</v>
      </c>
      <c r="R109" s="124" t="s">
        <v>1114</v>
      </c>
      <c r="S109" s="124">
        <v>249.83</v>
      </c>
      <c r="T109" s="81">
        <f>INDEX(МИГРАЦИИ!$B$2:$X$97,MATCH(Лист1!B109,МИГРАЦИИ!$A$2:$A$97,0),MATCH(Лист1!C109,МИГРАЦИИ!$B$1:$X$1,0))</f>
        <v>240</v>
      </c>
    </row>
    <row r="110" spans="1:20" ht="24" x14ac:dyDescent="0.45">
      <c r="A110" s="124" t="s">
        <v>238</v>
      </c>
      <c r="B110" s="124" t="s">
        <v>68</v>
      </c>
      <c r="C110" s="124">
        <v>2021</v>
      </c>
      <c r="D110" s="124">
        <v>-1.97</v>
      </c>
      <c r="E110" s="124">
        <v>665.2</v>
      </c>
      <c r="F110" s="124">
        <v>671.9</v>
      </c>
      <c r="G110" s="124">
        <v>-0.13</v>
      </c>
      <c r="H110" s="124">
        <v>401.8</v>
      </c>
      <c r="I110" s="124">
        <v>59.8</v>
      </c>
      <c r="J110" s="124">
        <v>5.8</v>
      </c>
      <c r="K110" s="124" t="s">
        <v>1115</v>
      </c>
      <c r="L110" s="122"/>
      <c r="M110" s="124" t="s">
        <v>1116</v>
      </c>
      <c r="N110" s="124">
        <v>109.6</v>
      </c>
      <c r="O110" s="124" t="s">
        <v>1117</v>
      </c>
      <c r="P110" s="124">
        <v>7.44</v>
      </c>
      <c r="Q110" s="124" t="s">
        <v>1118</v>
      </c>
      <c r="R110" s="124" t="s">
        <v>1119</v>
      </c>
      <c r="S110" s="124">
        <v>224.89</v>
      </c>
      <c r="T110" s="81">
        <f>INDEX(МИГРАЦИИ!$B$2:$X$97,MATCH(Лист1!B110,МИГРАЦИИ!$A$2:$A$97,0),MATCH(Лист1!C110,МИГРАЦИИ!$B$1:$X$1,0))</f>
        <v>-116</v>
      </c>
    </row>
    <row r="111" spans="1:20" ht="24" x14ac:dyDescent="0.45">
      <c r="A111" s="124" t="s">
        <v>239</v>
      </c>
      <c r="B111" s="124" t="s">
        <v>69</v>
      </c>
      <c r="C111" s="124">
        <v>2021</v>
      </c>
      <c r="D111" s="124">
        <v>-1.1399999999999999</v>
      </c>
      <c r="E111" s="124">
        <v>581.6</v>
      </c>
      <c r="F111" s="124">
        <v>584.9</v>
      </c>
      <c r="G111" s="124">
        <v>1.84</v>
      </c>
      <c r="H111" s="124">
        <v>319.94</v>
      </c>
      <c r="I111" s="124">
        <v>54.7</v>
      </c>
      <c r="J111" s="124">
        <v>4.0999999999999996</v>
      </c>
      <c r="K111" s="124" t="s">
        <v>1120</v>
      </c>
      <c r="L111" s="124" t="s">
        <v>1121</v>
      </c>
      <c r="M111" s="124" t="s">
        <v>1122</v>
      </c>
      <c r="N111" s="124">
        <v>121.4</v>
      </c>
      <c r="O111" s="124" t="s">
        <v>1123</v>
      </c>
      <c r="P111" s="124">
        <v>7.41</v>
      </c>
      <c r="Q111" s="124" t="s">
        <v>1124</v>
      </c>
      <c r="R111" s="124" t="s">
        <v>1125</v>
      </c>
      <c r="S111" s="124">
        <v>238.06</v>
      </c>
      <c r="T111" s="81">
        <f>INDEX(МИГРАЦИИ!$B$2:$X$97,MATCH(Лист1!B111,МИГРАЦИИ!$A$2:$A$97,0),MATCH(Лист1!C111,МИГРАЦИИ!$B$1:$X$1,0))</f>
        <v>31</v>
      </c>
    </row>
    <row r="112" spans="1:20" ht="24" x14ac:dyDescent="0.45">
      <c r="A112" s="124" t="s">
        <v>240</v>
      </c>
      <c r="B112" s="124" t="s">
        <v>70</v>
      </c>
      <c r="C112" s="124">
        <v>2021</v>
      </c>
      <c r="D112" s="124">
        <v>-1.36</v>
      </c>
      <c r="E112" s="124">
        <v>596.9</v>
      </c>
      <c r="F112" s="124">
        <v>601</v>
      </c>
      <c r="G112" s="124">
        <v>1.28</v>
      </c>
      <c r="H112" s="124">
        <v>332.95</v>
      </c>
      <c r="I112" s="124">
        <v>55.4</v>
      </c>
      <c r="J112" s="124">
        <v>4.7</v>
      </c>
      <c r="K112" s="124" t="s">
        <v>1126</v>
      </c>
      <c r="L112" s="124" t="s">
        <v>1127</v>
      </c>
      <c r="M112" s="124" t="s">
        <v>1128</v>
      </c>
      <c r="N112" s="124">
        <v>108.8</v>
      </c>
      <c r="O112" s="124" t="s">
        <v>1129</v>
      </c>
      <c r="P112" s="124">
        <v>7.28</v>
      </c>
      <c r="Q112" s="124" t="s">
        <v>1130</v>
      </c>
      <c r="R112" s="124" t="s">
        <v>1131</v>
      </c>
      <c r="S112" s="124">
        <v>238.07</v>
      </c>
      <c r="T112" s="81">
        <f>INDEX(МИГРАЦИИ!$B$2:$X$97,MATCH(Лист1!B112,МИГРАЦИИ!$A$2:$A$97,0),MATCH(Лист1!C112,МИГРАЦИИ!$B$1:$X$1,0))</f>
        <v>2</v>
      </c>
    </row>
    <row r="113" spans="1:20" ht="24" x14ac:dyDescent="0.45">
      <c r="A113" s="124" t="s">
        <v>241</v>
      </c>
      <c r="B113" s="124" t="s">
        <v>71</v>
      </c>
      <c r="C113" s="124">
        <v>2021</v>
      </c>
      <c r="D113" s="124">
        <v>0.35</v>
      </c>
      <c r="E113" s="124" t="s">
        <v>1132</v>
      </c>
      <c r="F113" s="124" t="s">
        <v>1133</v>
      </c>
      <c r="G113" s="124">
        <v>2.12</v>
      </c>
      <c r="H113" s="124" t="s">
        <v>1134</v>
      </c>
      <c r="I113" s="124">
        <v>60</v>
      </c>
      <c r="J113" s="124">
        <v>2</v>
      </c>
      <c r="K113" s="124" t="s">
        <v>1135</v>
      </c>
      <c r="L113" s="124" t="s">
        <v>1136</v>
      </c>
      <c r="M113" s="124" t="s">
        <v>1137</v>
      </c>
      <c r="N113" s="124">
        <v>113.5</v>
      </c>
      <c r="O113" s="124" t="s">
        <v>1138</v>
      </c>
      <c r="P113" s="124">
        <v>7.3</v>
      </c>
      <c r="Q113" s="124" t="s">
        <v>1139</v>
      </c>
      <c r="R113" s="124" t="s">
        <v>1140</v>
      </c>
      <c r="S113" s="124">
        <v>248.68</v>
      </c>
      <c r="T113" s="81">
        <f>INDEX(МИГРАЦИИ!$B$2:$X$97,MATCH(Лист1!B113,МИГРАЦИИ!$A$2:$A$97,0),MATCH(Лист1!C113,МИГРАЦИИ!$B$1:$X$1,0))</f>
        <v>90</v>
      </c>
    </row>
    <row r="114" spans="1:20" ht="24" x14ac:dyDescent="0.45">
      <c r="A114" s="124" t="s">
        <v>242</v>
      </c>
      <c r="B114" s="124" t="s">
        <v>72</v>
      </c>
      <c r="C114" s="124">
        <v>2021</v>
      </c>
      <c r="D114" s="124">
        <v>1.61</v>
      </c>
      <c r="E114" s="124">
        <v>498.3</v>
      </c>
      <c r="F114" s="124">
        <v>494.4</v>
      </c>
      <c r="G114" s="124">
        <v>3.62</v>
      </c>
      <c r="H114" s="124">
        <v>284.77</v>
      </c>
      <c r="I114" s="124">
        <v>57.6</v>
      </c>
      <c r="J114" s="124">
        <v>8.3000000000000007</v>
      </c>
      <c r="K114" s="124" t="s">
        <v>1141</v>
      </c>
      <c r="L114" s="124" t="s">
        <v>1142</v>
      </c>
      <c r="M114" s="124" t="s">
        <v>1143</v>
      </c>
      <c r="N114" s="124">
        <v>111.4</v>
      </c>
      <c r="O114" s="124" t="s">
        <v>1144</v>
      </c>
      <c r="P114" s="124">
        <v>7.47</v>
      </c>
      <c r="Q114" s="124" t="s">
        <v>1145</v>
      </c>
      <c r="R114" s="124" t="s">
        <v>1146</v>
      </c>
      <c r="S114" s="124">
        <v>251.57</v>
      </c>
      <c r="T114" s="81">
        <f>INDEX(МИГРАЦИИ!$B$2:$X$97,MATCH(Лист1!B114,МИГРАЦИИ!$A$2:$A$97,0),MATCH(Лист1!C114,МИГРАЦИИ!$B$1:$X$1,0))</f>
        <v>214</v>
      </c>
    </row>
    <row r="115" spans="1:20" ht="24" x14ac:dyDescent="0.45">
      <c r="A115" s="124" t="s">
        <v>243</v>
      </c>
      <c r="B115" s="124" t="s">
        <v>73</v>
      </c>
      <c r="C115" s="124">
        <v>2021</v>
      </c>
      <c r="D115" s="124">
        <v>-0.93</v>
      </c>
      <c r="E115" s="124">
        <v>266.39999999999998</v>
      </c>
      <c r="F115" s="124">
        <v>267.7</v>
      </c>
      <c r="G115" s="124">
        <v>1.49</v>
      </c>
      <c r="H115" s="124">
        <v>151.25</v>
      </c>
      <c r="I115" s="124">
        <v>56.5</v>
      </c>
      <c r="J115" s="124">
        <v>9</v>
      </c>
      <c r="K115" s="124" t="s">
        <v>1147</v>
      </c>
      <c r="L115" s="124" t="s">
        <v>1148</v>
      </c>
      <c r="M115" s="124" t="s">
        <v>1149</v>
      </c>
      <c r="N115" s="124">
        <v>112.2</v>
      </c>
      <c r="O115" s="124" t="s">
        <v>1150</v>
      </c>
      <c r="P115" s="124">
        <v>7.35</v>
      </c>
      <c r="Q115" s="124" t="s">
        <v>1151</v>
      </c>
      <c r="R115" s="124" t="s">
        <v>1152</v>
      </c>
      <c r="S115" s="124">
        <v>254.4</v>
      </c>
      <c r="T115" s="81">
        <f>INDEX(МИГРАЦИИ!$B$2:$X$97,MATCH(Лист1!B115,МИГРАЦИИ!$A$2:$A$97,0),MATCH(Лист1!C115,МИГРАЦИИ!$B$1:$X$1,0))</f>
        <v>-56</v>
      </c>
    </row>
    <row r="116" spans="1:20" ht="24" x14ac:dyDescent="0.45">
      <c r="A116" s="124" t="s">
        <v>244</v>
      </c>
      <c r="B116" s="124" t="s">
        <v>75</v>
      </c>
      <c r="C116" s="124">
        <v>2021</v>
      </c>
      <c r="D116" s="124">
        <v>0.28000000000000003</v>
      </c>
      <c r="E116" s="124" t="s">
        <v>1153</v>
      </c>
      <c r="F116" s="124" t="s">
        <v>1154</v>
      </c>
      <c r="G116" s="124">
        <v>2.4900000000000002</v>
      </c>
      <c r="H116" s="124" t="s">
        <v>1155</v>
      </c>
      <c r="I116" s="124">
        <v>56.7</v>
      </c>
      <c r="J116" s="124">
        <v>5</v>
      </c>
      <c r="K116" s="124" t="s">
        <v>1156</v>
      </c>
      <c r="L116" s="124" t="s">
        <v>1157</v>
      </c>
      <c r="M116" s="124" t="s">
        <v>1158</v>
      </c>
      <c r="N116" s="124">
        <v>111</v>
      </c>
      <c r="O116" s="124" t="s">
        <v>1159</v>
      </c>
      <c r="P116" s="124">
        <v>7.71</v>
      </c>
      <c r="Q116" s="124" t="s">
        <v>1160</v>
      </c>
      <c r="R116" s="124" t="s">
        <v>1161</v>
      </c>
      <c r="S116" s="124">
        <v>254.28</v>
      </c>
      <c r="T116" s="81">
        <f>INDEX(МИГРАЦИИ!$B$2:$X$97,MATCH(Лист1!B116,МИГРАЦИИ!$A$2:$A$97,0),MATCH(Лист1!C116,МИГРАЦИИ!$B$1:$X$1,0))</f>
        <v>92</v>
      </c>
    </row>
    <row r="117" spans="1:20" ht="24" x14ac:dyDescent="0.45">
      <c r="A117" s="124" t="s">
        <v>245</v>
      </c>
      <c r="B117" s="124" t="s">
        <v>76</v>
      </c>
      <c r="C117" s="124">
        <v>2021</v>
      </c>
      <c r="D117" s="124">
        <v>-1.1599999999999999</v>
      </c>
      <c r="E117" s="124">
        <v>957.8</v>
      </c>
      <c r="F117" s="124">
        <v>963.4</v>
      </c>
      <c r="G117" s="124">
        <v>0.99</v>
      </c>
      <c r="H117" s="124">
        <v>547.21</v>
      </c>
      <c r="I117" s="124">
        <v>56.8</v>
      </c>
      <c r="J117" s="124">
        <v>7.7</v>
      </c>
      <c r="K117" s="124" t="s">
        <v>1162</v>
      </c>
      <c r="L117" s="124" t="s">
        <v>1163</v>
      </c>
      <c r="M117" s="124" t="s">
        <v>1164</v>
      </c>
      <c r="N117" s="124">
        <v>110.4</v>
      </c>
      <c r="O117" s="124" t="s">
        <v>1165</v>
      </c>
      <c r="P117" s="124">
        <v>7.46</v>
      </c>
      <c r="Q117" s="124" t="s">
        <v>1166</v>
      </c>
      <c r="R117" s="124" t="s">
        <v>1167</v>
      </c>
      <c r="S117" s="124">
        <v>243.84</v>
      </c>
      <c r="T117" s="81">
        <f>INDEX(МИГРАЦИИ!$B$2:$X$97,MATCH(Лист1!B117,МИГРАЦИИ!$A$2:$A$97,0),MATCH(Лист1!C117,МИГРАЦИИ!$B$1:$X$1,0))</f>
        <v>-59</v>
      </c>
    </row>
    <row r="118" spans="1:20" ht="24" x14ac:dyDescent="0.45">
      <c r="A118" s="124" t="s">
        <v>246</v>
      </c>
      <c r="B118" s="124" t="s">
        <v>77</v>
      </c>
      <c r="C118" s="124">
        <v>2021</v>
      </c>
      <c r="D118" s="124">
        <v>-0.83</v>
      </c>
      <c r="E118" s="124" t="s">
        <v>1168</v>
      </c>
      <c r="F118" s="124" t="s">
        <v>1169</v>
      </c>
      <c r="G118" s="124">
        <v>1.6</v>
      </c>
      <c r="H118" s="124" t="s">
        <v>1170</v>
      </c>
      <c r="I118" s="124">
        <v>58.3</v>
      </c>
      <c r="J118" s="124">
        <v>4.9000000000000004</v>
      </c>
      <c r="K118" s="124" t="s">
        <v>1171</v>
      </c>
      <c r="L118" s="124" t="s">
        <v>1172</v>
      </c>
      <c r="M118" s="124" t="s">
        <v>1173</v>
      </c>
      <c r="N118" s="124">
        <v>106.5</v>
      </c>
      <c r="O118" s="124" t="s">
        <v>1174</v>
      </c>
      <c r="P118" s="124">
        <v>7.49</v>
      </c>
      <c r="Q118" s="124" t="s">
        <v>1175</v>
      </c>
      <c r="R118" s="124" t="s">
        <v>1176</v>
      </c>
      <c r="S118" s="124">
        <v>240.89</v>
      </c>
      <c r="T118" s="81">
        <f>INDEX(МИГРАЦИИ!$B$2:$X$97,MATCH(Лист1!B118,МИГРАЦИИ!$A$2:$A$97,0),MATCH(Лист1!C118,МИГРАЦИИ!$B$1:$X$1,0))</f>
        <v>25</v>
      </c>
    </row>
    <row r="119" spans="1:20" ht="24" x14ac:dyDescent="0.45">
      <c r="A119" s="124" t="s">
        <v>247</v>
      </c>
      <c r="B119" s="124" t="s">
        <v>78</v>
      </c>
      <c r="C119" s="124">
        <v>2021</v>
      </c>
      <c r="D119" s="124">
        <v>-0.57999999999999996</v>
      </c>
      <c r="E119" s="124" t="s">
        <v>1177</v>
      </c>
      <c r="F119" s="124" t="s">
        <v>1178</v>
      </c>
      <c r="G119" s="124">
        <v>1.85</v>
      </c>
      <c r="H119" s="124" t="s">
        <v>1179</v>
      </c>
      <c r="I119" s="124">
        <v>57.8</v>
      </c>
      <c r="J119" s="124">
        <v>4</v>
      </c>
      <c r="K119" s="124" t="s">
        <v>1180</v>
      </c>
      <c r="L119" s="124" t="s">
        <v>1181</v>
      </c>
      <c r="M119" s="124" t="s">
        <v>1182</v>
      </c>
      <c r="N119" s="124">
        <v>113.1</v>
      </c>
      <c r="O119" s="124" t="s">
        <v>1183</v>
      </c>
      <c r="P119" s="124">
        <v>7.47</v>
      </c>
      <c r="Q119" s="124" t="s">
        <v>1184</v>
      </c>
      <c r="R119" s="124" t="s">
        <v>1185</v>
      </c>
      <c r="S119" s="124">
        <v>238.58</v>
      </c>
      <c r="T119" s="81">
        <f>INDEX(МИГРАЦИИ!$B$2:$X$97,MATCH(Лист1!B119,МИГРАЦИИ!$A$2:$A$97,0),MATCH(Лист1!C119,МИГРАЦИИ!$B$1:$X$1,0))</f>
        <v>44</v>
      </c>
    </row>
    <row r="120" spans="1:20" ht="24" x14ac:dyDescent="0.45">
      <c r="A120" s="124" t="s">
        <v>248</v>
      </c>
      <c r="B120" s="124" t="s">
        <v>80</v>
      </c>
      <c r="C120" s="124">
        <v>2021</v>
      </c>
      <c r="D120" s="124">
        <v>0.7</v>
      </c>
      <c r="E120" s="124" t="s">
        <v>1186</v>
      </c>
      <c r="F120" s="124" t="s">
        <v>1187</v>
      </c>
      <c r="G120" s="124">
        <v>2.23</v>
      </c>
      <c r="H120" s="124" t="s">
        <v>1188</v>
      </c>
      <c r="I120" s="124">
        <v>61.3</v>
      </c>
      <c r="J120" s="124">
        <v>15.1</v>
      </c>
      <c r="K120" s="124" t="s">
        <v>1189</v>
      </c>
      <c r="L120" s="124" t="s">
        <v>1190</v>
      </c>
      <c r="M120" s="124" t="s">
        <v>1191</v>
      </c>
      <c r="N120" s="124">
        <v>103.5</v>
      </c>
      <c r="O120" s="124" t="s">
        <v>1192</v>
      </c>
      <c r="P120" s="124">
        <v>7.58</v>
      </c>
      <c r="Q120" s="124" t="s">
        <v>1193</v>
      </c>
      <c r="R120" s="124" t="s">
        <v>1194</v>
      </c>
      <c r="S120" s="124">
        <v>257.63</v>
      </c>
      <c r="T120" s="81">
        <f>INDEX(МИГРАЦИИ!$B$2:$X$97,MATCH(Лист1!B120,МИГРАЦИИ!$A$2:$A$97,0),MATCH(Лист1!C120,МИГРАЦИИ!$B$1:$X$1,0))</f>
        <v>-6</v>
      </c>
    </row>
    <row r="121" spans="1:20" ht="24" x14ac:dyDescent="0.45">
      <c r="A121" s="124" t="s">
        <v>249</v>
      </c>
      <c r="B121" s="124" t="s">
        <v>295</v>
      </c>
      <c r="C121" s="124">
        <v>2021</v>
      </c>
      <c r="D121" s="124">
        <v>1.45</v>
      </c>
      <c r="E121" s="124">
        <v>511.3</v>
      </c>
      <c r="F121" s="124">
        <v>507.6</v>
      </c>
      <c r="G121" s="124">
        <v>3.78</v>
      </c>
      <c r="H121" s="124">
        <v>318.27</v>
      </c>
      <c r="I121" s="124">
        <v>62.7</v>
      </c>
      <c r="J121" s="124">
        <v>30.9</v>
      </c>
      <c r="K121" s="124" t="s">
        <v>1195</v>
      </c>
      <c r="L121" s="124" t="s">
        <v>1196</v>
      </c>
      <c r="M121" s="124" t="s">
        <v>1197</v>
      </c>
      <c r="N121" s="124">
        <v>124.3</v>
      </c>
      <c r="O121" s="124" t="s">
        <v>1198</v>
      </c>
      <c r="P121" s="124">
        <v>8.2799999999999994</v>
      </c>
      <c r="Q121" s="124" t="s">
        <v>1199</v>
      </c>
      <c r="R121" s="124" t="s">
        <v>1200</v>
      </c>
      <c r="S121" s="124">
        <v>260.93</v>
      </c>
      <c r="T121" s="81">
        <f>INDEX(МИГРАЦИИ!$B$2:$X$97,MATCH(Лист1!B121,МИГРАЦИИ!$A$2:$A$97,0),MATCH(Лист1!C121,МИГРАЦИИ!$B$1:$X$1,0))</f>
        <v>20</v>
      </c>
    </row>
    <row r="122" spans="1:20" ht="35.65" x14ac:dyDescent="0.45">
      <c r="A122" s="124" t="s">
        <v>250</v>
      </c>
      <c r="B122" s="124" t="s">
        <v>81</v>
      </c>
      <c r="C122" s="124">
        <v>2021</v>
      </c>
      <c r="D122" s="124">
        <v>0.41</v>
      </c>
      <c r="E122" s="124">
        <v>904.3</v>
      </c>
      <c r="F122" s="124">
        <v>902.5</v>
      </c>
      <c r="G122" s="124">
        <v>2.4500000000000002</v>
      </c>
      <c r="H122" s="124">
        <v>538.79</v>
      </c>
      <c r="I122" s="124">
        <v>59.7</v>
      </c>
      <c r="J122" s="124">
        <v>11.7</v>
      </c>
      <c r="K122" s="124" t="s">
        <v>1201</v>
      </c>
      <c r="L122" s="124" t="s">
        <v>1202</v>
      </c>
      <c r="M122" s="124" t="s">
        <v>1203</v>
      </c>
      <c r="N122" s="124">
        <v>102.5</v>
      </c>
      <c r="O122" s="124" t="s">
        <v>1204</v>
      </c>
      <c r="P122" s="124">
        <v>7.34</v>
      </c>
      <c r="Q122" s="124" t="s">
        <v>1205</v>
      </c>
      <c r="R122" s="124" t="s">
        <v>1206</v>
      </c>
      <c r="S122" s="124">
        <v>246.03</v>
      </c>
      <c r="T122" s="81">
        <f>INDEX(МИГРАЦИИ!$B$2:$X$97,MATCH(Лист1!B122,МИГРАЦИИ!$A$2:$A$97,0),MATCH(Лист1!C122,МИГРАЦИИ!$B$1:$X$1,0))</f>
        <v>30</v>
      </c>
    </row>
    <row r="123" spans="1:20" ht="35.65" x14ac:dyDescent="0.45">
      <c r="A123" s="124" t="s">
        <v>251</v>
      </c>
      <c r="B123" s="124" t="s">
        <v>82</v>
      </c>
      <c r="C123" s="124">
        <v>2021</v>
      </c>
      <c r="D123" s="124">
        <v>-0.26</v>
      </c>
      <c r="E123" s="124">
        <v>469.1</v>
      </c>
      <c r="F123" s="124">
        <v>469.7</v>
      </c>
      <c r="G123" s="124">
        <v>2.13</v>
      </c>
      <c r="H123" s="124">
        <v>275.70999999999998</v>
      </c>
      <c r="I123" s="124">
        <v>58.7</v>
      </c>
      <c r="J123" s="124">
        <v>12.3</v>
      </c>
      <c r="K123" s="124" t="s">
        <v>1207</v>
      </c>
      <c r="L123" s="124" t="s">
        <v>1208</v>
      </c>
      <c r="M123" s="124" t="s">
        <v>1209</v>
      </c>
      <c r="N123" s="124">
        <v>117.6</v>
      </c>
      <c r="O123" s="124" t="s">
        <v>1210</v>
      </c>
      <c r="P123" s="124">
        <v>7.37</v>
      </c>
      <c r="Q123" s="124" t="s">
        <v>1211</v>
      </c>
      <c r="R123" s="124" t="s">
        <v>1212</v>
      </c>
      <c r="S123" s="124">
        <v>256.44</v>
      </c>
      <c r="T123" s="81">
        <f>INDEX(МИГРАЦИИ!$B$2:$X$97,MATCH(Лист1!B123,МИГРАЦИИ!$A$2:$A$97,0),MATCH(Лист1!C123,МИГРАЦИИ!$B$1:$X$1,0))</f>
        <v>0</v>
      </c>
    </row>
    <row r="124" spans="1:20" ht="47.25" x14ac:dyDescent="0.45">
      <c r="A124" s="124" t="s">
        <v>252</v>
      </c>
      <c r="B124" s="124" t="s">
        <v>83</v>
      </c>
      <c r="C124" s="124">
        <v>2021</v>
      </c>
      <c r="D124" s="124">
        <v>-0.78</v>
      </c>
      <c r="E124" s="124">
        <v>685.4</v>
      </c>
      <c r="F124" s="124">
        <v>688.1</v>
      </c>
      <c r="G124" s="124">
        <v>1.4</v>
      </c>
      <c r="H124" s="124">
        <v>400.47</v>
      </c>
      <c r="I124" s="124">
        <v>58.2</v>
      </c>
      <c r="J124" s="124">
        <v>13.4</v>
      </c>
      <c r="K124" s="124" t="s">
        <v>1213</v>
      </c>
      <c r="L124" s="124" t="s">
        <v>1214</v>
      </c>
      <c r="M124" s="124" t="s">
        <v>1215</v>
      </c>
      <c r="N124" s="124">
        <v>103.9</v>
      </c>
      <c r="O124" s="124" t="s">
        <v>1216</v>
      </c>
      <c r="P124" s="124">
        <v>7.33</v>
      </c>
      <c r="Q124" s="124" t="s">
        <v>1217</v>
      </c>
      <c r="R124" s="124" t="s">
        <v>1218</v>
      </c>
      <c r="S124" s="124">
        <v>241.25</v>
      </c>
      <c r="T124" s="81">
        <f>INDEX(МИГРАЦИИ!$B$2:$X$97,MATCH(Лист1!B124,МИГРАЦИИ!$A$2:$A$97,0),MATCH(Лист1!C124,МИГРАЦИИ!$B$1:$X$1,0))</f>
        <v>-53</v>
      </c>
    </row>
    <row r="125" spans="1:20" ht="24" x14ac:dyDescent="0.45">
      <c r="A125" s="124" t="s">
        <v>253</v>
      </c>
      <c r="B125" s="124" t="s">
        <v>296</v>
      </c>
      <c r="C125" s="124">
        <v>2021</v>
      </c>
      <c r="D125" s="124">
        <v>1.2</v>
      </c>
      <c r="E125" s="124" t="s">
        <v>1219</v>
      </c>
      <c r="F125" s="124" t="s">
        <v>1220</v>
      </c>
      <c r="G125" s="124">
        <v>3.03</v>
      </c>
      <c r="H125" s="124">
        <v>865.72</v>
      </c>
      <c r="I125" s="124">
        <v>57.5</v>
      </c>
      <c r="J125" s="124">
        <v>14.5</v>
      </c>
      <c r="K125" s="124" t="s">
        <v>1221</v>
      </c>
      <c r="L125" s="124" t="s">
        <v>1222</v>
      </c>
      <c r="M125" s="124" t="s">
        <v>1223</v>
      </c>
      <c r="N125" s="124">
        <v>111.5</v>
      </c>
      <c r="O125" s="124" t="s">
        <v>1224</v>
      </c>
      <c r="P125" s="124">
        <v>8.2100000000000009</v>
      </c>
      <c r="Q125" s="124" t="s">
        <v>1225</v>
      </c>
      <c r="R125" s="124" t="s">
        <v>1226</v>
      </c>
      <c r="S125" s="124">
        <v>263.31</v>
      </c>
      <c r="T125" s="81">
        <f>INDEX(МИГРАЦИИ!$B$2:$X$97,MATCH(Лист1!B125,МИГРАЦИИ!$A$2:$A$97,0),MATCH(Лист1!C125,МИГРАЦИИ!$B$1:$X$1,0))</f>
        <v>-17</v>
      </c>
    </row>
    <row r="126" spans="1:20" ht="24" x14ac:dyDescent="0.45">
      <c r="A126" s="124" t="s">
        <v>254</v>
      </c>
      <c r="B126" s="124" t="s">
        <v>84</v>
      </c>
      <c r="C126" s="124">
        <v>2021</v>
      </c>
      <c r="D126" s="124">
        <v>-0.06</v>
      </c>
      <c r="E126" s="124" t="s">
        <v>1227</v>
      </c>
      <c r="F126" s="124" t="s">
        <v>1228</v>
      </c>
      <c r="G126" s="124">
        <v>2.23</v>
      </c>
      <c r="H126" s="124" t="s">
        <v>1229</v>
      </c>
      <c r="I126" s="124">
        <v>58.9</v>
      </c>
      <c r="J126" s="124">
        <v>5.3</v>
      </c>
      <c r="K126" s="124" t="s">
        <v>1230</v>
      </c>
      <c r="L126" s="124" t="s">
        <v>1231</v>
      </c>
      <c r="M126" s="124" t="s">
        <v>1232</v>
      </c>
      <c r="N126" s="124">
        <v>106.9</v>
      </c>
      <c r="O126" s="124" t="s">
        <v>1233</v>
      </c>
      <c r="P126" s="124">
        <v>7.56</v>
      </c>
      <c r="Q126" s="124" t="s">
        <v>1234</v>
      </c>
      <c r="R126" s="124" t="s">
        <v>1235</v>
      </c>
      <c r="S126" s="124">
        <v>247.52</v>
      </c>
      <c r="T126" s="81">
        <f>INDEX(МИГРАЦИИ!$B$2:$X$97,MATCH(Лист1!B126,МИГРАЦИИ!$A$2:$A$97,0),MATCH(Лист1!C126,МИГРАЦИИ!$B$1:$X$1,0))</f>
        <v>48</v>
      </c>
    </row>
    <row r="127" spans="1:20" ht="35.65" x14ac:dyDescent="0.45">
      <c r="A127" s="124" t="s">
        <v>255</v>
      </c>
      <c r="B127" s="124" t="s">
        <v>85</v>
      </c>
      <c r="C127" s="124">
        <v>2021</v>
      </c>
      <c r="D127" s="124">
        <v>-0.11</v>
      </c>
      <c r="E127" s="124" t="s">
        <v>1236</v>
      </c>
      <c r="F127" s="124" t="s">
        <v>1237</v>
      </c>
      <c r="G127" s="124">
        <v>2.08</v>
      </c>
      <c r="H127" s="124" t="s">
        <v>1238</v>
      </c>
      <c r="I127" s="124">
        <v>56.9</v>
      </c>
      <c r="J127" s="124">
        <v>4.3</v>
      </c>
      <c r="K127" s="124" t="s">
        <v>1239</v>
      </c>
      <c r="L127" s="124" t="s">
        <v>1240</v>
      </c>
      <c r="M127" s="124" t="s">
        <v>1241</v>
      </c>
      <c r="N127" s="124">
        <v>113.3</v>
      </c>
      <c r="O127" s="124" t="s">
        <v>1242</v>
      </c>
      <c r="P127" s="124">
        <v>7.59</v>
      </c>
      <c r="Q127" s="124" t="s">
        <v>1243</v>
      </c>
      <c r="R127" s="124" t="s">
        <v>1244</v>
      </c>
      <c r="S127" s="124">
        <v>234.78</v>
      </c>
      <c r="T127" s="81">
        <f>INDEX(МИГРАЦИИ!$B$2:$X$97,MATCH(Лист1!B127,МИГРАЦИИ!$A$2:$A$97,0),MATCH(Лист1!C127,МИГРАЦИИ!$B$1:$X$1,0))</f>
        <v>54</v>
      </c>
    </row>
    <row r="128" spans="1:20" ht="24" x14ac:dyDescent="0.45">
      <c r="A128" s="124" t="s">
        <v>256</v>
      </c>
      <c r="B128" s="124" t="s">
        <v>86</v>
      </c>
      <c r="C128" s="124">
        <v>2021</v>
      </c>
      <c r="D128" s="124">
        <v>-0.5</v>
      </c>
      <c r="E128" s="124">
        <v>676.4</v>
      </c>
      <c r="F128" s="124">
        <v>678.1</v>
      </c>
      <c r="G128" s="124">
        <v>1.49</v>
      </c>
      <c r="H128" s="124">
        <v>377.02</v>
      </c>
      <c r="I128" s="124">
        <v>55.6</v>
      </c>
      <c r="J128" s="124">
        <v>5.3</v>
      </c>
      <c r="K128" s="124" t="s">
        <v>1245</v>
      </c>
      <c r="L128" s="124" t="s">
        <v>1246</v>
      </c>
      <c r="M128" s="124" t="s">
        <v>1247</v>
      </c>
      <c r="N128" s="124">
        <v>112</v>
      </c>
      <c r="O128" s="124" t="s">
        <v>1248</v>
      </c>
      <c r="P128" s="124">
        <v>7.31</v>
      </c>
      <c r="Q128" s="124" t="s">
        <v>1249</v>
      </c>
      <c r="R128" s="124" t="s">
        <v>1250</v>
      </c>
      <c r="S128" s="124">
        <v>232.95</v>
      </c>
      <c r="T128" s="81">
        <f>INDEX(МИГРАЦИИ!$B$2:$X$97,MATCH(Лист1!B128,МИГРАЦИИ!$A$2:$A$97,0),MATCH(Лист1!C128,МИГРАЦИИ!$B$1:$X$1,0))</f>
        <v>21</v>
      </c>
    </row>
    <row r="129" spans="1:20" ht="24" x14ac:dyDescent="0.45">
      <c r="A129" s="124" t="s">
        <v>257</v>
      </c>
      <c r="B129" s="124" t="s">
        <v>87</v>
      </c>
      <c r="C129" s="124">
        <v>2021</v>
      </c>
      <c r="D129" s="124">
        <v>-0.93</v>
      </c>
      <c r="E129" s="124">
        <v>781.4</v>
      </c>
      <c r="F129" s="124">
        <v>785.1</v>
      </c>
      <c r="G129" s="124">
        <v>1.18</v>
      </c>
      <c r="H129" s="124">
        <v>451.43</v>
      </c>
      <c r="I129" s="124">
        <v>57.5</v>
      </c>
      <c r="J129" s="124">
        <v>4.2</v>
      </c>
      <c r="K129" s="124" t="s">
        <v>1251</v>
      </c>
      <c r="L129" s="124" t="s">
        <v>1252</v>
      </c>
      <c r="M129" s="124" t="s">
        <v>1253</v>
      </c>
      <c r="N129" s="124">
        <v>109.8</v>
      </c>
      <c r="O129" s="124" t="s">
        <v>1254</v>
      </c>
      <c r="P129" s="124">
        <v>7.12</v>
      </c>
      <c r="Q129" s="124" t="s">
        <v>1255</v>
      </c>
      <c r="R129" s="124" t="s">
        <v>1256</v>
      </c>
      <c r="S129" s="124">
        <v>249.97</v>
      </c>
      <c r="T129" s="81">
        <f>INDEX(МИГРАЦИИ!$B$2:$X$97,MATCH(Лист1!B129,МИГРАЦИИ!$A$2:$A$97,0),MATCH(Лист1!C129,МИГРАЦИИ!$B$1:$X$1,0))</f>
        <v>24</v>
      </c>
    </row>
    <row r="130" spans="1:20" ht="24" x14ac:dyDescent="0.45">
      <c r="A130" s="124" t="s">
        <v>258</v>
      </c>
      <c r="B130" s="124" t="s">
        <v>88</v>
      </c>
      <c r="C130" s="124">
        <v>2021</v>
      </c>
      <c r="D130" s="124">
        <v>0.06</v>
      </c>
      <c r="E130" s="124" t="s">
        <v>1257</v>
      </c>
      <c r="F130" s="124" t="s">
        <v>1258</v>
      </c>
      <c r="G130" s="124">
        <v>2.0099999999999998</v>
      </c>
      <c r="H130" s="124" t="s">
        <v>1259</v>
      </c>
      <c r="I130" s="124">
        <v>57.1</v>
      </c>
      <c r="J130" s="124">
        <v>2.6</v>
      </c>
      <c r="K130" s="124" t="s">
        <v>786</v>
      </c>
      <c r="L130" s="124" t="s">
        <v>1260</v>
      </c>
      <c r="M130" s="124" t="s">
        <v>1261</v>
      </c>
      <c r="N130" s="124">
        <v>114.1</v>
      </c>
      <c r="O130" s="124" t="s">
        <v>1262</v>
      </c>
      <c r="P130" s="124">
        <v>7.39</v>
      </c>
      <c r="Q130" s="124" t="s">
        <v>1263</v>
      </c>
      <c r="R130" s="124" t="s">
        <v>1264</v>
      </c>
      <c r="S130" s="124">
        <v>236.18</v>
      </c>
      <c r="T130" s="81">
        <f>INDEX(МИГРАЦИИ!$B$2:$X$97,MATCH(Лист1!B130,МИГРАЦИИ!$A$2:$A$97,0),MATCH(Лист1!C130,МИГРАЦИИ!$B$1:$X$1,0))</f>
        <v>54</v>
      </c>
    </row>
    <row r="131" spans="1:20" ht="24" x14ac:dyDescent="0.45">
      <c r="A131" s="124" t="s">
        <v>259</v>
      </c>
      <c r="B131" s="124" t="s">
        <v>89</v>
      </c>
      <c r="C131" s="124">
        <v>2021</v>
      </c>
      <c r="D131" s="124">
        <v>-0.82</v>
      </c>
      <c r="E131" s="124" t="s">
        <v>1265</v>
      </c>
      <c r="F131" s="124" t="s">
        <v>1266</v>
      </c>
      <c r="G131" s="124">
        <v>1.23</v>
      </c>
      <c r="H131" s="124">
        <v>808.92</v>
      </c>
      <c r="I131" s="124">
        <v>55.6</v>
      </c>
      <c r="J131" s="124">
        <v>4.5</v>
      </c>
      <c r="K131" s="124" t="s">
        <v>1267</v>
      </c>
      <c r="L131" s="124" t="s">
        <v>1268</v>
      </c>
      <c r="M131" s="124" t="s">
        <v>1269</v>
      </c>
      <c r="N131" s="124">
        <v>106.8</v>
      </c>
      <c r="O131" s="124" t="s">
        <v>1270</v>
      </c>
      <c r="P131" s="124">
        <v>7.14</v>
      </c>
      <c r="Q131" s="124" t="s">
        <v>1271</v>
      </c>
      <c r="R131" s="124" t="s">
        <v>1272</v>
      </c>
      <c r="S131" s="124">
        <v>237.28</v>
      </c>
      <c r="T131" s="81">
        <f>INDEX(МИГРАЦИИ!$B$2:$X$97,MATCH(Лист1!B131,МИГРАЦИИ!$A$2:$A$97,0),MATCH(Лист1!C131,МИГРАЦИИ!$B$1:$X$1,0))</f>
        <v>-21</v>
      </c>
    </row>
    <row r="132" spans="1:20" ht="24" x14ac:dyDescent="0.45">
      <c r="A132" s="124" t="s">
        <v>260</v>
      </c>
      <c r="B132" s="124" t="s">
        <v>90</v>
      </c>
      <c r="C132" s="124">
        <v>2021</v>
      </c>
      <c r="D132" s="124">
        <v>-0.91</v>
      </c>
      <c r="E132" s="124" t="s">
        <v>1273</v>
      </c>
      <c r="F132" s="124" t="s">
        <v>1274</v>
      </c>
      <c r="G132" s="124">
        <v>1.06</v>
      </c>
      <c r="H132" s="124">
        <v>667.2</v>
      </c>
      <c r="I132" s="124">
        <v>56.1</v>
      </c>
      <c r="J132" s="124">
        <v>4.8</v>
      </c>
      <c r="K132" s="124" t="s">
        <v>1275</v>
      </c>
      <c r="L132" s="124" t="s">
        <v>1276</v>
      </c>
      <c r="M132" s="124" t="s">
        <v>1277</v>
      </c>
      <c r="N132" s="124">
        <v>112.4</v>
      </c>
      <c r="O132" s="124" t="s">
        <v>1278</v>
      </c>
      <c r="P132" s="124">
        <v>7.18</v>
      </c>
      <c r="Q132" s="124" t="s">
        <v>1279</v>
      </c>
      <c r="R132" s="124" t="s">
        <v>1280</v>
      </c>
      <c r="S132" s="124">
        <v>245.32</v>
      </c>
      <c r="T132" s="81">
        <f>INDEX(МИГРАЦИИ!$B$2:$X$97,MATCH(Лист1!B132,МИГРАЦИИ!$A$2:$A$97,0),MATCH(Лист1!C132,МИГРАЦИИ!$B$1:$X$1,0))</f>
        <v>-13</v>
      </c>
    </row>
    <row r="133" spans="1:20" ht="24" x14ac:dyDescent="0.45">
      <c r="A133" s="124" t="s">
        <v>261</v>
      </c>
      <c r="B133" s="124" t="s">
        <v>91</v>
      </c>
      <c r="C133" s="124">
        <v>2021</v>
      </c>
      <c r="D133" s="124">
        <v>-1</v>
      </c>
      <c r="E133" s="124" t="s">
        <v>1281</v>
      </c>
      <c r="F133" s="124" t="s">
        <v>1282</v>
      </c>
      <c r="G133" s="124">
        <v>1.02</v>
      </c>
      <c r="H133" s="124" t="s">
        <v>1283</v>
      </c>
      <c r="I133" s="124">
        <v>56</v>
      </c>
      <c r="J133" s="124">
        <v>4.5999999999999996</v>
      </c>
      <c r="K133" s="124" t="s">
        <v>1284</v>
      </c>
      <c r="L133" s="124" t="s">
        <v>1285</v>
      </c>
      <c r="M133" s="124" t="s">
        <v>1286</v>
      </c>
      <c r="N133" s="124">
        <v>110.1</v>
      </c>
      <c r="O133" s="124" t="s">
        <v>1287</v>
      </c>
      <c r="P133" s="124">
        <v>7.56</v>
      </c>
      <c r="Q133" s="124" t="s">
        <v>1288</v>
      </c>
      <c r="R133" s="124" t="s">
        <v>1289</v>
      </c>
      <c r="S133" s="124">
        <v>235.93</v>
      </c>
      <c r="T133" s="81">
        <f>INDEX(МИГРАЦИИ!$B$2:$X$97,MATCH(Лист1!B133,МИГРАЦИИ!$A$2:$A$97,0),MATCH(Лист1!C133,МИГРАЦИИ!$B$1:$X$1,0))</f>
        <v>-26</v>
      </c>
    </row>
    <row r="134" spans="1:20" ht="24" x14ac:dyDescent="0.45">
      <c r="A134" s="124" t="s">
        <v>262</v>
      </c>
      <c r="B134" s="124" t="s">
        <v>92</v>
      </c>
      <c r="C134" s="124">
        <v>2021</v>
      </c>
      <c r="D134" s="124">
        <v>-2.0099999999999998</v>
      </c>
      <c r="E134" s="124" t="s">
        <v>1290</v>
      </c>
      <c r="F134" s="124" t="s">
        <v>1291</v>
      </c>
      <c r="G134" s="124">
        <v>0.41</v>
      </c>
      <c r="H134" s="124">
        <v>623.46</v>
      </c>
      <c r="I134" s="124">
        <v>53.7</v>
      </c>
      <c r="J134" s="124">
        <v>4.9000000000000004</v>
      </c>
      <c r="K134" s="124" t="s">
        <v>1292</v>
      </c>
      <c r="L134" s="124" t="s">
        <v>784</v>
      </c>
      <c r="M134" s="124" t="s">
        <v>1293</v>
      </c>
      <c r="N134" s="124">
        <v>112.6</v>
      </c>
      <c r="O134" s="124" t="s">
        <v>1294</v>
      </c>
      <c r="P134" s="124">
        <v>7.59</v>
      </c>
      <c r="Q134" s="124" t="s">
        <v>1295</v>
      </c>
      <c r="R134" s="124" t="s">
        <v>1296</v>
      </c>
      <c r="S134" s="124">
        <v>239.54</v>
      </c>
      <c r="T134" s="81">
        <f>INDEX(МИГРАЦИИ!$B$2:$X$97,MATCH(Лист1!B134,МИГРАЦИИ!$A$2:$A$97,0),MATCH(Лист1!C134,МИГРАЦИИ!$B$1:$X$1,0))</f>
        <v>-83</v>
      </c>
    </row>
    <row r="135" spans="1:20" ht="24" x14ac:dyDescent="0.45">
      <c r="A135" s="124" t="s">
        <v>263</v>
      </c>
      <c r="B135" s="124" t="s">
        <v>297</v>
      </c>
      <c r="C135" s="124">
        <v>2021</v>
      </c>
      <c r="D135" s="124">
        <v>-1.1299999999999999</v>
      </c>
      <c r="E135" s="124" t="s">
        <v>1297</v>
      </c>
      <c r="F135" s="124" t="s">
        <v>1298</v>
      </c>
      <c r="G135" s="124">
        <v>1.1399999999999999</v>
      </c>
      <c r="H135" s="124" t="s">
        <v>1299</v>
      </c>
      <c r="I135" s="124">
        <v>56</v>
      </c>
      <c r="J135" s="124">
        <v>4.2</v>
      </c>
      <c r="K135" s="124" t="s">
        <v>1300</v>
      </c>
      <c r="L135" s="124" t="s">
        <v>1301</v>
      </c>
      <c r="M135" s="124" t="s">
        <v>1302</v>
      </c>
      <c r="N135" s="124">
        <v>111.7</v>
      </c>
      <c r="O135" s="124" t="s">
        <v>1303</v>
      </c>
      <c r="P135" s="124">
        <v>7.54</v>
      </c>
      <c r="Q135" s="124" t="s">
        <v>1304</v>
      </c>
      <c r="R135" s="124" t="s">
        <v>1305</v>
      </c>
      <c r="S135" s="124">
        <v>236.99</v>
      </c>
      <c r="T135" s="81">
        <f>INDEX(МИГРАЦИИ!$B$2:$X$97,MATCH(Лист1!B135,МИГРАЦИИ!$A$2:$A$97,0),MATCH(Лист1!C135,МИГРАЦИИ!$B$1:$X$1,0))</f>
        <v>4</v>
      </c>
    </row>
    <row r="136" spans="1:20" ht="24" x14ac:dyDescent="0.45">
      <c r="A136" s="124" t="s">
        <v>264</v>
      </c>
      <c r="B136" s="124" t="s">
        <v>94</v>
      </c>
      <c r="C136" s="124">
        <v>2021</v>
      </c>
      <c r="D136" s="124">
        <v>-1.25</v>
      </c>
      <c r="E136" s="124" t="s">
        <v>1306</v>
      </c>
      <c r="F136" s="124" t="s">
        <v>1307</v>
      </c>
      <c r="G136" s="124">
        <v>1.03</v>
      </c>
      <c r="H136" s="124" t="s">
        <v>1308</v>
      </c>
      <c r="I136" s="124">
        <v>56</v>
      </c>
      <c r="J136" s="124">
        <v>4.7</v>
      </c>
      <c r="K136" s="124" t="s">
        <v>1309</v>
      </c>
      <c r="L136" s="124" t="s">
        <v>1310</v>
      </c>
      <c r="M136" s="124" t="s">
        <v>1311</v>
      </c>
      <c r="N136" s="124">
        <v>108.5</v>
      </c>
      <c r="O136" s="124" t="s">
        <v>1312</v>
      </c>
      <c r="P136" s="124">
        <v>7.54</v>
      </c>
      <c r="Q136" s="124" t="s">
        <v>1313</v>
      </c>
      <c r="R136" s="124" t="s">
        <v>1314</v>
      </c>
      <c r="S136" s="124">
        <v>240.54</v>
      </c>
      <c r="T136" s="81">
        <f>INDEX(МИГРАЦИИ!$B$2:$X$97,MATCH(Лист1!B136,МИГРАЦИИ!$A$2:$A$97,0),MATCH(Лист1!C136,МИГРАЦИИ!$B$1:$X$1,0))</f>
        <v>-28</v>
      </c>
    </row>
    <row r="137" spans="1:20" ht="24" x14ac:dyDescent="0.45">
      <c r="A137" s="124" t="s">
        <v>265</v>
      </c>
      <c r="B137" s="124" t="s">
        <v>95</v>
      </c>
      <c r="C137" s="124">
        <v>2021</v>
      </c>
      <c r="D137" s="124">
        <v>-1.38</v>
      </c>
      <c r="E137" s="124" t="s">
        <v>1315</v>
      </c>
      <c r="F137" s="124" t="s">
        <v>1316</v>
      </c>
      <c r="G137" s="124">
        <v>1.05</v>
      </c>
      <c r="H137" s="124">
        <v>711.2</v>
      </c>
      <c r="I137" s="124">
        <v>56</v>
      </c>
      <c r="J137" s="124">
        <v>4.2</v>
      </c>
      <c r="K137" s="124" t="s">
        <v>1317</v>
      </c>
      <c r="L137" s="124" t="s">
        <v>1318</v>
      </c>
      <c r="M137" s="124" t="s">
        <v>1319</v>
      </c>
      <c r="N137" s="124">
        <v>116.5</v>
      </c>
      <c r="O137" s="124" t="s">
        <v>1320</v>
      </c>
      <c r="P137" s="124">
        <v>7.01</v>
      </c>
      <c r="Q137" s="124" t="s">
        <v>1321</v>
      </c>
      <c r="R137" s="124" t="s">
        <v>1322</v>
      </c>
      <c r="S137" s="124">
        <v>244.45</v>
      </c>
      <c r="T137" s="81">
        <f>INDEX(МИГРАЦИИ!$B$2:$X$97,MATCH(Лист1!B137,МИГРАЦИИ!$A$2:$A$97,0),MATCH(Лист1!C137,МИГРАЦИИ!$B$1:$X$1,0))</f>
        <v>-12</v>
      </c>
    </row>
    <row r="138" spans="1:20" ht="24" x14ac:dyDescent="0.45">
      <c r="A138" s="124" t="s">
        <v>266</v>
      </c>
      <c r="B138" s="124" t="s">
        <v>96</v>
      </c>
      <c r="C138" s="124">
        <v>2021</v>
      </c>
      <c r="D138" s="124">
        <v>-0.61</v>
      </c>
      <c r="E138" s="124" t="s">
        <v>1323</v>
      </c>
      <c r="F138" s="124" t="s">
        <v>1324</v>
      </c>
      <c r="G138" s="124">
        <v>1.49</v>
      </c>
      <c r="H138" s="124" t="s">
        <v>1325</v>
      </c>
      <c r="I138" s="124">
        <v>56.9</v>
      </c>
      <c r="J138" s="124">
        <v>3.5</v>
      </c>
      <c r="K138" s="124" t="s">
        <v>1326</v>
      </c>
      <c r="L138" s="124" t="s">
        <v>1327</v>
      </c>
      <c r="M138" s="124" t="s">
        <v>1328</v>
      </c>
      <c r="N138" s="124">
        <v>110.2</v>
      </c>
      <c r="O138" s="124" t="s">
        <v>1329</v>
      </c>
      <c r="P138" s="124">
        <v>7.75</v>
      </c>
      <c r="Q138" s="124" t="s">
        <v>1330</v>
      </c>
      <c r="R138" s="124" t="s">
        <v>1331</v>
      </c>
      <c r="S138" s="124">
        <v>239.02</v>
      </c>
      <c r="T138" s="81">
        <f>INDEX(МИГРАЦИИ!$B$2:$X$97,MATCH(Лист1!B138,МИГРАЦИИ!$A$2:$A$97,0),MATCH(Лист1!C138,МИГРАЦИИ!$B$1:$X$1,0))</f>
        <v>34</v>
      </c>
    </row>
    <row r="139" spans="1:20" ht="24" x14ac:dyDescent="0.45">
      <c r="A139" s="124" t="s">
        <v>267</v>
      </c>
      <c r="B139" s="124" t="s">
        <v>97</v>
      </c>
      <c r="C139" s="124">
        <v>2021</v>
      </c>
      <c r="D139" s="124">
        <v>-1.08</v>
      </c>
      <c r="E139" s="124" t="s">
        <v>1332</v>
      </c>
      <c r="F139" s="124" t="s">
        <v>1333</v>
      </c>
      <c r="G139" s="124">
        <v>1.33</v>
      </c>
      <c r="H139" s="124" t="s">
        <v>1334</v>
      </c>
      <c r="I139" s="124">
        <v>57.5</v>
      </c>
      <c r="J139" s="124">
        <v>4.5</v>
      </c>
      <c r="K139" s="124" t="s">
        <v>1335</v>
      </c>
      <c r="L139" s="124" t="s">
        <v>1336</v>
      </c>
      <c r="M139" s="124" t="s">
        <v>1337</v>
      </c>
      <c r="N139" s="124">
        <v>114.1</v>
      </c>
      <c r="O139" s="124" t="s">
        <v>1338</v>
      </c>
      <c r="P139" s="124">
        <v>7.68</v>
      </c>
      <c r="Q139" s="124" t="s">
        <v>1339</v>
      </c>
      <c r="R139" s="124" t="s">
        <v>1340</v>
      </c>
      <c r="S139" s="124">
        <v>244.53</v>
      </c>
      <c r="T139" s="81">
        <f>INDEX(МИГРАЦИИ!$B$2:$X$97,MATCH(Лист1!B139,МИГРАЦИИ!$A$2:$A$97,0),MATCH(Лист1!C139,МИГРАЦИИ!$B$1:$X$1,0))</f>
        <v>14</v>
      </c>
    </row>
    <row r="140" spans="1:20" ht="24" x14ac:dyDescent="0.45">
      <c r="A140" s="124" t="s">
        <v>268</v>
      </c>
      <c r="B140" s="124" t="s">
        <v>98</v>
      </c>
      <c r="C140" s="124">
        <v>2021</v>
      </c>
      <c r="D140" s="124">
        <v>-3.07</v>
      </c>
      <c r="E140" s="124" t="s">
        <v>1341</v>
      </c>
      <c r="F140" s="124" t="s">
        <v>1342</v>
      </c>
      <c r="G140" s="124">
        <v>-0.1</v>
      </c>
      <c r="H140" s="124">
        <v>665.67</v>
      </c>
      <c r="I140" s="124">
        <v>55.5</v>
      </c>
      <c r="J140" s="124">
        <v>4.3</v>
      </c>
      <c r="K140" s="124" t="s">
        <v>1343</v>
      </c>
      <c r="L140" s="124" t="s">
        <v>1344</v>
      </c>
      <c r="M140" s="124" t="s">
        <v>1345</v>
      </c>
      <c r="N140" s="124">
        <v>108.9</v>
      </c>
      <c r="O140" s="124" t="s">
        <v>1346</v>
      </c>
      <c r="P140" s="124">
        <v>7.46</v>
      </c>
      <c r="Q140" s="124" t="s">
        <v>1347</v>
      </c>
      <c r="R140" s="124" t="s">
        <v>1348</v>
      </c>
      <c r="S140" s="124">
        <v>237.44</v>
      </c>
      <c r="T140" s="81">
        <f>INDEX(МИГРАЦИИ!$B$2:$X$97,MATCH(Лист1!B140,МИГРАЦИИ!$A$2:$A$97,0),MATCH(Лист1!C140,МИГРАЦИИ!$B$1:$X$1,0))</f>
        <v>-14</v>
      </c>
    </row>
    <row r="141" spans="1:20" ht="24" x14ac:dyDescent="0.45">
      <c r="A141" s="124" t="s">
        <v>269</v>
      </c>
      <c r="B141" s="124" t="s">
        <v>99</v>
      </c>
      <c r="C141" s="124">
        <v>2021</v>
      </c>
      <c r="D141" s="124">
        <v>-2.04</v>
      </c>
      <c r="E141" s="124">
        <v>772.3</v>
      </c>
      <c r="F141" s="124">
        <v>780.4</v>
      </c>
      <c r="G141" s="124">
        <v>0.59</v>
      </c>
      <c r="H141" s="124">
        <v>404.25</v>
      </c>
      <c r="I141" s="124">
        <v>51.8</v>
      </c>
      <c r="J141" s="124">
        <v>7.6</v>
      </c>
      <c r="K141" s="124" t="s">
        <v>1349</v>
      </c>
      <c r="L141" s="124" t="s">
        <v>1350</v>
      </c>
      <c r="M141" s="124" t="s">
        <v>1351</v>
      </c>
      <c r="N141" s="124">
        <v>103.8</v>
      </c>
      <c r="O141" s="124" t="s">
        <v>1352</v>
      </c>
      <c r="P141" s="124">
        <v>7.48</v>
      </c>
      <c r="Q141" s="124" t="s">
        <v>1353</v>
      </c>
      <c r="R141" s="124" t="s">
        <v>1354</v>
      </c>
      <c r="S141" s="124">
        <v>244.94</v>
      </c>
      <c r="T141" s="81">
        <f>INDEX(МИГРАЦИИ!$B$2:$X$97,MATCH(Лист1!B141,МИГРАЦИИ!$A$2:$A$97,0),MATCH(Лист1!C141,МИГРАЦИИ!$B$1:$X$1,0))</f>
        <v>-86</v>
      </c>
    </row>
    <row r="142" spans="1:20" ht="24" x14ac:dyDescent="0.45">
      <c r="A142" s="124" t="s">
        <v>270</v>
      </c>
      <c r="B142" s="124" t="s">
        <v>298</v>
      </c>
      <c r="C142" s="124">
        <v>2021</v>
      </c>
      <c r="D142" s="124">
        <v>-0.6</v>
      </c>
      <c r="E142" s="124" t="s">
        <v>1355</v>
      </c>
      <c r="F142" s="124" t="s">
        <v>1356</v>
      </c>
      <c r="G142" s="124">
        <v>1.63</v>
      </c>
      <c r="H142" s="124" t="s">
        <v>1357</v>
      </c>
      <c r="I142" s="124">
        <v>56.3</v>
      </c>
      <c r="J142" s="124">
        <v>4.0999999999999996</v>
      </c>
      <c r="K142" s="124" t="s">
        <v>1358</v>
      </c>
      <c r="L142" s="124" t="s">
        <v>1359</v>
      </c>
      <c r="M142" s="124" t="s">
        <v>1360</v>
      </c>
      <c r="N142" s="124">
        <v>112.1</v>
      </c>
      <c r="O142" s="124" t="s">
        <v>1361</v>
      </c>
      <c r="P142" s="124">
        <v>7.55</v>
      </c>
      <c r="Q142" s="124" t="s">
        <v>1362</v>
      </c>
      <c r="R142" s="124" t="s">
        <v>1363</v>
      </c>
      <c r="S142" s="124">
        <v>236.93</v>
      </c>
      <c r="T142" s="81">
        <f>INDEX(МИГРАЦИИ!$B$2:$X$97,MATCH(Лист1!B142,МИГРАЦИИ!$A$2:$A$97,0),MATCH(Лист1!C142,МИГРАЦИИ!$B$1:$X$1,0))</f>
        <v>19</v>
      </c>
    </row>
    <row r="143" spans="1:20" ht="70.5" x14ac:dyDescent="0.45">
      <c r="A143" s="124" t="s">
        <v>271</v>
      </c>
      <c r="B143" s="124" t="s">
        <v>144</v>
      </c>
      <c r="C143" s="124">
        <v>2021</v>
      </c>
      <c r="D143" s="124">
        <v>0.92</v>
      </c>
      <c r="E143" s="124" t="s">
        <v>1364</v>
      </c>
      <c r="F143" s="124" t="s">
        <v>1365</v>
      </c>
      <c r="G143" s="124">
        <v>2.37</v>
      </c>
      <c r="H143" s="124" t="s">
        <v>1366</v>
      </c>
      <c r="I143" s="124">
        <v>61.5</v>
      </c>
      <c r="J143" s="124">
        <v>2.6</v>
      </c>
      <c r="K143" s="124" t="s">
        <v>1367</v>
      </c>
      <c r="L143" s="124" t="s">
        <v>1368</v>
      </c>
      <c r="M143" s="124" t="s">
        <v>1369</v>
      </c>
      <c r="N143" s="124">
        <v>107.7</v>
      </c>
      <c r="O143" s="124" t="s">
        <v>1370</v>
      </c>
      <c r="P143" s="124">
        <v>7.68</v>
      </c>
      <c r="Q143" s="124" t="s">
        <v>1371</v>
      </c>
      <c r="R143" s="124" t="s">
        <v>1372</v>
      </c>
      <c r="S143" s="124">
        <v>237.36</v>
      </c>
      <c r="T143" s="81">
        <f>INDEX(МИГРАЦИИ!$B$2:$X$97,MATCH(Лист1!B143,МИГРАЦИИ!$A$2:$A$97,0),MATCH(Лист1!C143,МИГРАЦИИ!$B$1:$X$1,0))</f>
        <v>60</v>
      </c>
    </row>
    <row r="144" spans="1:20" ht="47.25" x14ac:dyDescent="0.45">
      <c r="A144" s="124" t="s">
        <v>272</v>
      </c>
      <c r="B144" s="124" t="s">
        <v>133</v>
      </c>
      <c r="C144" s="124">
        <v>2021</v>
      </c>
      <c r="D144" s="124">
        <v>0.47</v>
      </c>
      <c r="E144" s="124">
        <v>511.2</v>
      </c>
      <c r="F144" s="124">
        <v>510</v>
      </c>
      <c r="G144" s="124">
        <v>1.06</v>
      </c>
      <c r="H144" s="124">
        <v>328.95</v>
      </c>
      <c r="I144" s="124">
        <v>64.5</v>
      </c>
      <c r="J144" s="124">
        <v>2.1</v>
      </c>
      <c r="K144" s="124" t="s">
        <v>1373</v>
      </c>
      <c r="L144" s="124" t="s">
        <v>1374</v>
      </c>
      <c r="M144" s="124" t="s">
        <v>1375</v>
      </c>
      <c r="N144" s="124">
        <v>108.4</v>
      </c>
      <c r="O144" s="124" t="s">
        <v>1376</v>
      </c>
      <c r="P144" s="124">
        <v>7.68</v>
      </c>
      <c r="Q144" s="124" t="s">
        <v>1377</v>
      </c>
      <c r="R144" s="124" t="s">
        <v>1378</v>
      </c>
      <c r="S144" s="124">
        <v>248.27</v>
      </c>
      <c r="T144" s="81">
        <f>INDEX(МИГРАЦИИ!$B$2:$X$97,MATCH(Лист1!B144,МИГРАЦИИ!$A$2:$A$97,0),MATCH(Лист1!C144,МИГРАЦИИ!$B$1:$X$1,0))</f>
        <v>-19</v>
      </c>
    </row>
    <row r="145" spans="1:20" ht="24" x14ac:dyDescent="0.45">
      <c r="A145" s="124" t="s">
        <v>273</v>
      </c>
      <c r="B145" s="124" t="s">
        <v>101</v>
      </c>
      <c r="C145" s="124">
        <v>2021</v>
      </c>
      <c r="D145" s="124">
        <v>0.84</v>
      </c>
      <c r="E145" s="124" t="s">
        <v>1379</v>
      </c>
      <c r="F145" s="124" t="s">
        <v>1380</v>
      </c>
      <c r="G145" s="124">
        <v>2.38</v>
      </c>
      <c r="H145" s="124">
        <v>896.95</v>
      </c>
      <c r="I145" s="124">
        <v>56.2</v>
      </c>
      <c r="J145" s="124">
        <v>4.4000000000000004</v>
      </c>
      <c r="K145" s="124" t="s">
        <v>1381</v>
      </c>
      <c r="L145" s="124" t="s">
        <v>1382</v>
      </c>
      <c r="M145" s="124" t="s">
        <v>1383</v>
      </c>
      <c r="N145" s="124">
        <v>111.5</v>
      </c>
      <c r="O145" s="124" t="s">
        <v>1384</v>
      </c>
      <c r="P145" s="124">
        <v>7.34</v>
      </c>
      <c r="Q145" s="124" t="s">
        <v>1385</v>
      </c>
      <c r="R145" s="124" t="s">
        <v>1386</v>
      </c>
      <c r="S145" s="124">
        <v>253.92</v>
      </c>
      <c r="T145" s="81">
        <f>INDEX(МИГРАЦИИ!$B$2:$X$97,MATCH(Лист1!B145,МИГРАЦИИ!$A$2:$A$97,0),MATCH(Лист1!C145,МИГРАЦИИ!$B$1:$X$1,0))</f>
        <v>67</v>
      </c>
    </row>
    <row r="146" spans="1:20" ht="24" x14ac:dyDescent="0.45">
      <c r="A146" s="124" t="s">
        <v>274</v>
      </c>
      <c r="B146" s="124" t="s">
        <v>103</v>
      </c>
      <c r="C146" s="124">
        <v>2021</v>
      </c>
      <c r="D146" s="124">
        <v>-0.69</v>
      </c>
      <c r="E146" s="124" t="s">
        <v>1387</v>
      </c>
      <c r="F146" s="124" t="s">
        <v>1388</v>
      </c>
      <c r="G146" s="124">
        <v>1.3</v>
      </c>
      <c r="H146" s="124" t="s">
        <v>1389</v>
      </c>
      <c r="I146" s="124">
        <v>56.2</v>
      </c>
      <c r="J146" s="124">
        <v>4.9000000000000004</v>
      </c>
      <c r="K146" s="124" t="s">
        <v>1390</v>
      </c>
      <c r="L146" s="124" t="s">
        <v>1391</v>
      </c>
      <c r="M146" s="124" t="s">
        <v>1392</v>
      </c>
      <c r="N146" s="124">
        <v>115.1</v>
      </c>
      <c r="O146" s="124" t="s">
        <v>1393</v>
      </c>
      <c r="P146" s="124">
        <v>7.63</v>
      </c>
      <c r="Q146" s="124" t="s">
        <v>1394</v>
      </c>
      <c r="R146" s="124" t="s">
        <v>1395</v>
      </c>
      <c r="S146" s="124">
        <v>216.34</v>
      </c>
      <c r="T146" s="81">
        <f>INDEX(МИГРАЦИИ!$B$2:$X$97,MATCH(Лист1!B146,МИГРАЦИИ!$A$2:$A$97,0),MATCH(Лист1!C146,МИГРАЦИИ!$B$1:$X$1,0))</f>
        <v>9</v>
      </c>
    </row>
    <row r="147" spans="1:20" ht="24" x14ac:dyDescent="0.45">
      <c r="A147" s="124" t="s">
        <v>275</v>
      </c>
      <c r="B147" s="124" t="s">
        <v>104</v>
      </c>
      <c r="C147" s="124">
        <v>2021</v>
      </c>
      <c r="D147" s="124">
        <v>-0.19</v>
      </c>
      <c r="E147" s="124">
        <v>210.8</v>
      </c>
      <c r="F147" s="124">
        <v>211</v>
      </c>
      <c r="G147" s="124">
        <v>2.3199999999999998</v>
      </c>
      <c r="H147" s="124">
        <v>116.05</v>
      </c>
      <c r="I147" s="124">
        <v>55</v>
      </c>
      <c r="J147" s="124">
        <v>12</v>
      </c>
      <c r="K147" s="124" t="s">
        <v>1396</v>
      </c>
      <c r="L147" s="124" t="s">
        <v>1397</v>
      </c>
      <c r="M147" s="124" t="s">
        <v>1398</v>
      </c>
      <c r="N147" s="124">
        <v>113.4</v>
      </c>
      <c r="O147" s="124" t="s">
        <v>1399</v>
      </c>
      <c r="P147" s="124">
        <v>7.56</v>
      </c>
      <c r="Q147" s="124" t="s">
        <v>1400</v>
      </c>
      <c r="R147" s="124" t="s">
        <v>1401</v>
      </c>
      <c r="S147" s="124">
        <v>236.48</v>
      </c>
      <c r="T147" s="81">
        <f>INDEX(МИГРАЦИИ!$B$2:$X$97,MATCH(Лист1!B147,МИГРАЦИИ!$A$2:$A$97,0),MATCH(Лист1!C147,МИГРАЦИИ!$B$1:$X$1,0))</f>
        <v>-18</v>
      </c>
    </row>
    <row r="148" spans="1:20" ht="24" x14ac:dyDescent="0.45">
      <c r="A148" s="124" t="s">
        <v>276</v>
      </c>
      <c r="B148" s="124" t="s">
        <v>106</v>
      </c>
      <c r="C148" s="124">
        <v>2021</v>
      </c>
      <c r="D148" s="124">
        <v>0.75</v>
      </c>
      <c r="E148" s="124">
        <v>336.2</v>
      </c>
      <c r="F148" s="124">
        <v>335</v>
      </c>
      <c r="G148" s="124">
        <v>2.39</v>
      </c>
      <c r="H148" s="124">
        <v>187.94</v>
      </c>
      <c r="I148" s="124">
        <v>56.1</v>
      </c>
      <c r="J148" s="124">
        <v>15</v>
      </c>
      <c r="K148" s="124" t="s">
        <v>1402</v>
      </c>
      <c r="L148" s="122"/>
      <c r="M148" s="124" t="s">
        <v>1403</v>
      </c>
      <c r="N148" s="124">
        <v>121</v>
      </c>
      <c r="O148" s="124" t="s">
        <v>1404</v>
      </c>
      <c r="P148" s="124">
        <v>8.01</v>
      </c>
      <c r="Q148" s="124" t="s">
        <v>1405</v>
      </c>
      <c r="R148" s="124" t="s">
        <v>1406</v>
      </c>
      <c r="S148" s="124">
        <v>246.18</v>
      </c>
      <c r="T148" s="81">
        <f>INDEX(МИГРАЦИИ!$B$2:$X$97,MATCH(Лист1!B148,МИГРАЦИИ!$A$2:$A$97,0),MATCH(Лист1!C148,МИГРАЦИИ!$B$1:$X$1,0))</f>
        <v>-32</v>
      </c>
    </row>
    <row r="149" spans="1:20" ht="24" x14ac:dyDescent="0.45">
      <c r="A149" s="124" t="s">
        <v>277</v>
      </c>
      <c r="B149" s="124" t="s">
        <v>107</v>
      </c>
      <c r="C149" s="124">
        <v>2021</v>
      </c>
      <c r="D149" s="124">
        <v>-0.62</v>
      </c>
      <c r="E149" s="124">
        <v>533</v>
      </c>
      <c r="F149" s="124">
        <v>534.70000000000005</v>
      </c>
      <c r="G149" s="124">
        <v>1.52</v>
      </c>
      <c r="H149" s="124">
        <v>298.36</v>
      </c>
      <c r="I149" s="124">
        <v>55.8</v>
      </c>
      <c r="J149" s="124">
        <v>6.4</v>
      </c>
      <c r="K149" s="124" t="s">
        <v>1407</v>
      </c>
      <c r="L149" s="124" t="s">
        <v>1408</v>
      </c>
      <c r="M149" s="124" t="s">
        <v>1409</v>
      </c>
      <c r="N149" s="124">
        <v>107.3</v>
      </c>
      <c r="O149" s="124" t="s">
        <v>1410</v>
      </c>
      <c r="P149" s="124">
        <v>7.49</v>
      </c>
      <c r="Q149" s="124" t="s">
        <v>1411</v>
      </c>
      <c r="R149" s="124" t="s">
        <v>1412</v>
      </c>
      <c r="S149" s="124">
        <v>226.38</v>
      </c>
      <c r="T149" s="81">
        <f>INDEX(МИГРАЦИИ!$B$2:$X$97,MATCH(Лист1!B149,МИГРАЦИИ!$A$2:$A$97,0),MATCH(Лист1!C149,МИГРАЦИИ!$B$1:$X$1,0))</f>
        <v>-2</v>
      </c>
    </row>
    <row r="150" spans="1:20" ht="24" x14ac:dyDescent="0.45">
      <c r="A150" s="124" t="s">
        <v>278</v>
      </c>
      <c r="B150" s="124" t="s">
        <v>108</v>
      </c>
      <c r="C150" s="124">
        <v>2021</v>
      </c>
      <c r="D150" s="124">
        <v>-1.73</v>
      </c>
      <c r="E150" s="124" t="s">
        <v>1413</v>
      </c>
      <c r="F150" s="124" t="s">
        <v>1414</v>
      </c>
      <c r="G150" s="124">
        <v>0.83</v>
      </c>
      <c r="H150" s="124" t="s">
        <v>1415</v>
      </c>
      <c r="I150" s="124">
        <v>54.9</v>
      </c>
      <c r="J150" s="124">
        <v>5.5</v>
      </c>
      <c r="K150" s="124" t="s">
        <v>1416</v>
      </c>
      <c r="L150" s="124" t="s">
        <v>1417</v>
      </c>
      <c r="M150" s="124" t="s">
        <v>1418</v>
      </c>
      <c r="N150" s="124">
        <v>115.5</v>
      </c>
      <c r="O150" s="124" t="s">
        <v>1419</v>
      </c>
      <c r="P150" s="124">
        <v>7.6</v>
      </c>
      <c r="Q150" s="124" t="s">
        <v>1420</v>
      </c>
      <c r="R150" s="124" t="s">
        <v>1421</v>
      </c>
      <c r="S150" s="124">
        <v>234.93</v>
      </c>
      <c r="T150" s="81">
        <f>INDEX(МИГРАЦИИ!$B$2:$X$97,MATCH(Лист1!B150,МИГРАЦИИ!$A$2:$A$97,0),MATCH(Лист1!C150,МИГРАЦИИ!$B$1:$X$1,0))</f>
        <v>-62</v>
      </c>
    </row>
    <row r="151" spans="1:20" ht="24" x14ac:dyDescent="0.45">
      <c r="A151" s="124" t="s">
        <v>279</v>
      </c>
      <c r="B151" s="124" t="s">
        <v>109</v>
      </c>
      <c r="C151" s="124">
        <v>2021</v>
      </c>
      <c r="D151" s="124">
        <v>-0.21</v>
      </c>
      <c r="E151" s="124" t="s">
        <v>1422</v>
      </c>
      <c r="F151" s="124" t="s">
        <v>1423</v>
      </c>
      <c r="G151" s="124">
        <v>1.83</v>
      </c>
      <c r="H151" s="124" t="s">
        <v>1424</v>
      </c>
      <c r="I151" s="124">
        <v>58.1</v>
      </c>
      <c r="J151" s="124">
        <v>3.6</v>
      </c>
      <c r="K151" s="124" t="s">
        <v>1425</v>
      </c>
      <c r="L151" s="124" t="s">
        <v>1426</v>
      </c>
      <c r="M151" s="124" t="s">
        <v>1427</v>
      </c>
      <c r="N151" s="124">
        <v>120.8</v>
      </c>
      <c r="O151" s="124" t="s">
        <v>1428</v>
      </c>
      <c r="P151" s="124">
        <v>7.71</v>
      </c>
      <c r="Q151" s="124" t="s">
        <v>1429</v>
      </c>
      <c r="R151" s="124" t="s">
        <v>1430</v>
      </c>
      <c r="S151" s="124">
        <v>228.79</v>
      </c>
      <c r="T151" s="81">
        <f>INDEX(МИГРАЦИИ!$B$2:$X$97,MATCH(Лист1!B151,МИГРАЦИИ!$A$2:$A$97,0),MATCH(Лист1!C151,МИГРАЦИИ!$B$1:$X$1,0))</f>
        <v>44</v>
      </c>
    </row>
    <row r="152" spans="1:20" ht="24" x14ac:dyDescent="0.45">
      <c r="A152" s="124" t="s">
        <v>280</v>
      </c>
      <c r="B152" s="124" t="s">
        <v>110</v>
      </c>
      <c r="C152" s="124">
        <v>2021</v>
      </c>
      <c r="D152" s="124">
        <v>-0.73</v>
      </c>
      <c r="E152" s="124" t="s">
        <v>1431</v>
      </c>
      <c r="F152" s="124" t="s">
        <v>1432</v>
      </c>
      <c r="G152" s="124">
        <v>1.1100000000000001</v>
      </c>
      <c r="H152" s="124" t="s">
        <v>1433</v>
      </c>
      <c r="I152" s="124">
        <v>56.3</v>
      </c>
      <c r="J152" s="124">
        <v>6</v>
      </c>
      <c r="K152" s="124" t="s">
        <v>1434</v>
      </c>
      <c r="L152" s="124" t="s">
        <v>1435</v>
      </c>
      <c r="M152" s="124" t="s">
        <v>1436</v>
      </c>
      <c r="N152" s="124">
        <v>122.6</v>
      </c>
      <c r="O152" s="124" t="s">
        <v>1437</v>
      </c>
      <c r="P152" s="124">
        <v>7.82</v>
      </c>
      <c r="Q152" s="124" t="s">
        <v>1438</v>
      </c>
      <c r="R152" s="124" t="s">
        <v>1439</v>
      </c>
      <c r="S152" s="124">
        <v>230.33</v>
      </c>
      <c r="T152" s="81">
        <f>INDEX(МИГРАЦИИ!$B$2:$X$97,MATCH(Лист1!B152,МИГРАЦИИ!$A$2:$A$97,0),MATCH(Лист1!C152,МИГРАЦИИ!$B$1:$X$1,0))</f>
        <v>-7</v>
      </c>
    </row>
    <row r="153" spans="1:20" ht="24" x14ac:dyDescent="0.45">
      <c r="A153" s="124" t="s">
        <v>281</v>
      </c>
      <c r="B153" s="124" t="s">
        <v>111</v>
      </c>
      <c r="C153" s="124">
        <v>2021</v>
      </c>
      <c r="D153" s="124">
        <v>-1.1599999999999999</v>
      </c>
      <c r="E153" s="124" t="s">
        <v>1440</v>
      </c>
      <c r="F153" s="124" t="s">
        <v>1441</v>
      </c>
      <c r="G153" s="124">
        <v>1.27</v>
      </c>
      <c r="H153" s="124" t="s">
        <v>1442</v>
      </c>
      <c r="I153" s="124">
        <v>56.5</v>
      </c>
      <c r="J153" s="124">
        <v>5.4</v>
      </c>
      <c r="K153" s="124" t="s">
        <v>1443</v>
      </c>
      <c r="L153" s="124" t="s">
        <v>1444</v>
      </c>
      <c r="M153" s="124" t="s">
        <v>1445</v>
      </c>
      <c r="N153" s="124">
        <v>116.6</v>
      </c>
      <c r="O153" s="124" t="s">
        <v>1446</v>
      </c>
      <c r="P153" s="124">
        <v>7.75</v>
      </c>
      <c r="Q153" s="124" t="s">
        <v>1447</v>
      </c>
      <c r="R153" s="124" t="s">
        <v>1448</v>
      </c>
      <c r="S153" s="124">
        <v>225.18</v>
      </c>
      <c r="T153" s="81">
        <f>INDEX(МИГРАЦИИ!$B$2:$X$97,MATCH(Лист1!B153,МИГРАЦИИ!$A$2:$A$97,0),MATCH(Лист1!C153,МИГРАЦИИ!$B$1:$X$1,0))</f>
        <v>-16</v>
      </c>
    </row>
    <row r="154" spans="1:20" ht="24" x14ac:dyDescent="0.45">
      <c r="A154" s="124" t="s">
        <v>282</v>
      </c>
      <c r="B154" s="124" t="s">
        <v>299</v>
      </c>
      <c r="C154" s="124">
        <v>2021</v>
      </c>
      <c r="D154" s="124">
        <v>-0.14000000000000001</v>
      </c>
      <c r="E154" s="124" t="s">
        <v>1449</v>
      </c>
      <c r="F154" s="124" t="s">
        <v>1450</v>
      </c>
      <c r="G154" s="124">
        <v>1.52</v>
      </c>
      <c r="H154" s="124" t="s">
        <v>1451</v>
      </c>
      <c r="I154" s="124">
        <v>57.1</v>
      </c>
      <c r="J154" s="124">
        <v>6.1</v>
      </c>
      <c r="K154" s="124" t="s">
        <v>1452</v>
      </c>
      <c r="L154" s="124" t="s">
        <v>1453</v>
      </c>
      <c r="M154" s="124" t="s">
        <v>1454</v>
      </c>
      <c r="N154" s="124">
        <v>110.8</v>
      </c>
      <c r="O154" s="124" t="s">
        <v>1455</v>
      </c>
      <c r="P154" s="124">
        <v>7.48</v>
      </c>
      <c r="Q154" s="124" t="s">
        <v>1456</v>
      </c>
      <c r="R154" s="124" t="s">
        <v>1457</v>
      </c>
      <c r="S154" s="124">
        <v>241.61</v>
      </c>
      <c r="T154" s="81">
        <f>INDEX(МИГРАЦИИ!$B$2:$X$97,MATCH(Лист1!B154,МИГРАЦИИ!$A$2:$A$97,0),MATCH(Лист1!C154,МИГРАЦИИ!$B$1:$X$1,0))</f>
        <v>54</v>
      </c>
    </row>
    <row r="155" spans="1:20" ht="24" x14ac:dyDescent="0.45">
      <c r="A155" s="124" t="s">
        <v>283</v>
      </c>
      <c r="B155" s="124" t="s">
        <v>113</v>
      </c>
      <c r="C155" s="124">
        <v>2021</v>
      </c>
      <c r="D155" s="124">
        <v>-1.42</v>
      </c>
      <c r="E155" s="124" t="s">
        <v>1458</v>
      </c>
      <c r="F155" s="124" t="s">
        <v>1459</v>
      </c>
      <c r="G155" s="124">
        <v>0.61</v>
      </c>
      <c r="H155" s="124" t="s">
        <v>1460</v>
      </c>
      <c r="I155" s="124">
        <v>55.7</v>
      </c>
      <c r="J155" s="124">
        <v>6.5</v>
      </c>
      <c r="K155" s="124" t="s">
        <v>1461</v>
      </c>
      <c r="L155" s="124" t="s">
        <v>1462</v>
      </c>
      <c r="M155" s="124" t="s">
        <v>1463</v>
      </c>
      <c r="N155" s="124">
        <v>113.1</v>
      </c>
      <c r="O155" s="124" t="s">
        <v>1464</v>
      </c>
      <c r="P155" s="124">
        <v>7.74</v>
      </c>
      <c r="Q155" s="124" t="s">
        <v>1465</v>
      </c>
      <c r="R155" s="124" t="s">
        <v>1466</v>
      </c>
      <c r="S155" s="124">
        <v>244.02</v>
      </c>
      <c r="T155" s="81">
        <f>INDEX(МИГРАЦИИ!$B$2:$X$97,MATCH(Лист1!B155,МИГРАЦИИ!$A$2:$A$97,0),MATCH(Лист1!C155,МИГРАЦИИ!$B$1:$X$1,0))</f>
        <v>-54</v>
      </c>
    </row>
    <row r="156" spans="1:20" ht="24" x14ac:dyDescent="0.45">
      <c r="A156" s="124" t="s">
        <v>284</v>
      </c>
      <c r="B156" s="124" t="s">
        <v>114</v>
      </c>
      <c r="C156" s="124">
        <v>2021</v>
      </c>
      <c r="D156" s="124">
        <v>-0.24</v>
      </c>
      <c r="E156" s="124" t="s">
        <v>1467</v>
      </c>
      <c r="F156" s="124" t="s">
        <v>1468</v>
      </c>
      <c r="G156" s="124">
        <v>1.52</v>
      </c>
      <c r="H156" s="124">
        <v>622.44000000000005</v>
      </c>
      <c r="I156" s="124">
        <v>58.5</v>
      </c>
      <c r="J156" s="124">
        <v>6.8</v>
      </c>
      <c r="K156" s="124" t="s">
        <v>1469</v>
      </c>
      <c r="L156" s="124" t="s">
        <v>1470</v>
      </c>
      <c r="M156" s="124" t="s">
        <v>1471</v>
      </c>
      <c r="N156" s="124">
        <v>129.4</v>
      </c>
      <c r="O156" s="124" t="s">
        <v>1472</v>
      </c>
      <c r="P156" s="124">
        <v>7.61</v>
      </c>
      <c r="Q156" s="124" t="s">
        <v>1473</v>
      </c>
      <c r="R156" s="124" t="s">
        <v>1474</v>
      </c>
      <c r="S156" s="124">
        <v>239.94</v>
      </c>
      <c r="T156" s="81">
        <f>INDEX(МИГРАЦИИ!$B$2:$X$97,MATCH(Лист1!B156,МИГРАЦИИ!$A$2:$A$97,0),MATCH(Лист1!C156,МИГРАЦИИ!$B$1:$X$1,0))</f>
        <v>43</v>
      </c>
    </row>
    <row r="157" spans="1:20" ht="24" x14ac:dyDescent="0.45">
      <c r="A157" s="124" t="s">
        <v>285</v>
      </c>
      <c r="B157" s="124" t="s">
        <v>115</v>
      </c>
      <c r="C157" s="124">
        <v>2021</v>
      </c>
      <c r="D157" s="124">
        <v>-0.3</v>
      </c>
      <c r="E157" s="124">
        <v>978</v>
      </c>
      <c r="F157" s="124">
        <v>979.5</v>
      </c>
      <c r="G157" s="124">
        <v>1.95</v>
      </c>
      <c r="H157" s="124">
        <v>555.38</v>
      </c>
      <c r="I157" s="124">
        <v>56.7</v>
      </c>
      <c r="J157" s="124">
        <v>9.5</v>
      </c>
      <c r="K157" s="124" t="s">
        <v>1475</v>
      </c>
      <c r="L157" s="124" t="s">
        <v>1476</v>
      </c>
      <c r="M157" s="124" t="s">
        <v>1477</v>
      </c>
      <c r="N157" s="124">
        <v>103.5</v>
      </c>
      <c r="O157" s="124" t="s">
        <v>1478</v>
      </c>
      <c r="P157" s="124">
        <v>6.76</v>
      </c>
      <c r="Q157" s="124" t="s">
        <v>1479</v>
      </c>
      <c r="R157" s="124" t="s">
        <v>1480</v>
      </c>
      <c r="S157" s="124">
        <v>232.79</v>
      </c>
      <c r="T157" s="81">
        <f>INDEX(МИГРАЦИИ!$B$2:$X$97,MATCH(Лист1!B157,МИГРАЦИИ!$A$2:$A$97,0),MATCH(Лист1!C157,МИГРАЦИИ!$B$1:$X$1,0))</f>
        <v>-15</v>
      </c>
    </row>
    <row r="158" spans="1:20" ht="35.65" x14ac:dyDescent="0.45">
      <c r="A158" s="124" t="s">
        <v>286</v>
      </c>
      <c r="B158" s="124" t="s">
        <v>116</v>
      </c>
      <c r="C158" s="124">
        <v>2021</v>
      </c>
      <c r="D158" s="124">
        <v>1.07</v>
      </c>
      <c r="E158" s="124">
        <v>997.8</v>
      </c>
      <c r="F158" s="124">
        <v>992.6</v>
      </c>
      <c r="G158" s="124">
        <v>3.31</v>
      </c>
      <c r="H158" s="124">
        <v>597.54999999999995</v>
      </c>
      <c r="I158" s="124">
        <v>60.2</v>
      </c>
      <c r="J158" s="124">
        <v>6.9</v>
      </c>
      <c r="K158" s="124" t="s">
        <v>1481</v>
      </c>
      <c r="L158" s="124" t="s">
        <v>1482</v>
      </c>
      <c r="M158" s="124" t="s">
        <v>1483</v>
      </c>
      <c r="N158" s="124">
        <v>112.7</v>
      </c>
      <c r="O158" s="124" t="s">
        <v>1484</v>
      </c>
      <c r="P158" s="124">
        <v>6.27</v>
      </c>
      <c r="Q158" s="124" t="s">
        <v>1485</v>
      </c>
      <c r="R158" s="124" t="s">
        <v>1486</v>
      </c>
      <c r="S158" s="124">
        <v>235.28</v>
      </c>
      <c r="T158" s="81">
        <f>INDEX(МИГРАЦИИ!$B$2:$X$97,MATCH(Лист1!B158,МИГРАЦИИ!$A$2:$A$97,0),MATCH(Лист1!C158,МИГРАЦИИ!$B$1:$X$1,0))</f>
        <v>90</v>
      </c>
    </row>
    <row r="159" spans="1:20" ht="24" x14ac:dyDescent="0.45">
      <c r="A159" s="124" t="s">
        <v>287</v>
      </c>
      <c r="B159" s="124" t="s">
        <v>117</v>
      </c>
      <c r="C159" s="124">
        <v>2021</v>
      </c>
      <c r="D159" s="124">
        <v>-1.4</v>
      </c>
      <c r="E159" s="124" t="s">
        <v>1487</v>
      </c>
      <c r="F159" s="124" t="s">
        <v>1488</v>
      </c>
      <c r="G159" s="124">
        <v>0.86</v>
      </c>
      <c r="H159" s="124">
        <v>591.46</v>
      </c>
      <c r="I159" s="124">
        <v>58.7</v>
      </c>
      <c r="J159" s="124">
        <v>9.3000000000000007</v>
      </c>
      <c r="K159" s="124" t="s">
        <v>1489</v>
      </c>
      <c r="L159" s="124" t="s">
        <v>1490</v>
      </c>
      <c r="M159" s="124" t="s">
        <v>1491</v>
      </c>
      <c r="N159" s="124">
        <v>111.8</v>
      </c>
      <c r="O159" s="124" t="s">
        <v>1492</v>
      </c>
      <c r="P159" s="124">
        <v>6.84</v>
      </c>
      <c r="Q159" s="124" t="s">
        <v>1493</v>
      </c>
      <c r="R159" s="124" t="s">
        <v>1494</v>
      </c>
      <c r="S159" s="124">
        <v>231.61</v>
      </c>
      <c r="T159" s="81">
        <f>INDEX(МИГРАЦИИ!$B$2:$X$97,MATCH(Лист1!B159,МИГРАЦИИ!$A$2:$A$97,0),MATCH(Лист1!C159,МИГРАЦИИ!$B$1:$X$1,0))</f>
        <v>-96</v>
      </c>
    </row>
    <row r="160" spans="1:20" ht="24" x14ac:dyDescent="0.45">
      <c r="A160" s="124" t="s">
        <v>288</v>
      </c>
      <c r="B160" s="124" t="s">
        <v>118</v>
      </c>
      <c r="C160" s="124">
        <v>2021</v>
      </c>
      <c r="D160" s="124">
        <v>-0.24</v>
      </c>
      <c r="E160" s="124">
        <v>292.60000000000002</v>
      </c>
      <c r="F160" s="124">
        <v>292.89999999999998</v>
      </c>
      <c r="G160" s="124">
        <v>1.34</v>
      </c>
      <c r="H160" s="124">
        <v>179.25</v>
      </c>
      <c r="I160" s="124">
        <v>61.2</v>
      </c>
      <c r="J160" s="124">
        <v>3.5</v>
      </c>
      <c r="K160" s="124" t="s">
        <v>1495</v>
      </c>
      <c r="L160" s="124" t="s">
        <v>1496</v>
      </c>
      <c r="M160" s="124" t="s">
        <v>1497</v>
      </c>
      <c r="N160" s="124">
        <v>113.4</v>
      </c>
      <c r="O160" s="124" t="s">
        <v>1498</v>
      </c>
      <c r="P160" s="124">
        <v>7.68</v>
      </c>
      <c r="Q160" s="124" t="s">
        <v>1499</v>
      </c>
      <c r="R160" s="124" t="s">
        <v>1500</v>
      </c>
      <c r="S160" s="124">
        <v>236.93</v>
      </c>
      <c r="T160" s="81">
        <f>INDEX(МИГРАЦИИ!$B$2:$X$97,MATCH(Лист1!B160,МИГРАЦИИ!$A$2:$A$97,0),MATCH(Лист1!C160,МИГРАЦИИ!$B$1:$X$1,0))</f>
        <v>24</v>
      </c>
    </row>
    <row r="161" spans="1:20" ht="24" x14ac:dyDescent="0.45">
      <c r="A161" s="124" t="s">
        <v>289</v>
      </c>
      <c r="B161" s="124" t="s">
        <v>119</v>
      </c>
      <c r="C161" s="124">
        <v>2021</v>
      </c>
      <c r="D161" s="124">
        <v>-0.88</v>
      </c>
      <c r="E161" s="124" t="s">
        <v>1501</v>
      </c>
      <c r="F161" s="124" t="s">
        <v>1502</v>
      </c>
      <c r="G161" s="124">
        <v>0.93</v>
      </c>
      <c r="H161" s="124" t="s">
        <v>1503</v>
      </c>
      <c r="I161" s="124">
        <v>59.1</v>
      </c>
      <c r="J161" s="124">
        <v>4.2</v>
      </c>
      <c r="K161" s="124" t="s">
        <v>1504</v>
      </c>
      <c r="L161" s="124" t="s">
        <v>1505</v>
      </c>
      <c r="M161" s="124" t="s">
        <v>1506</v>
      </c>
      <c r="N161" s="124">
        <v>109.4</v>
      </c>
      <c r="O161" s="124" t="s">
        <v>1507</v>
      </c>
      <c r="P161" s="124">
        <v>6.12</v>
      </c>
      <c r="Q161" s="124" t="s">
        <v>1508</v>
      </c>
      <c r="R161" s="124" t="s">
        <v>1509</v>
      </c>
      <c r="S161" s="124">
        <v>237.55</v>
      </c>
      <c r="T161" s="81">
        <f>INDEX(МИГРАЦИИ!$B$2:$X$97,MATCH(Лист1!B161,МИГРАЦИИ!$A$2:$A$97,0),MATCH(Лист1!C161,МИГРАЦИИ!$B$1:$X$1,0))</f>
        <v>-9</v>
      </c>
    </row>
    <row r="162" spans="1:20" ht="24" x14ac:dyDescent="0.45">
      <c r="A162" s="124" t="s">
        <v>290</v>
      </c>
      <c r="B162" s="124" t="s">
        <v>300</v>
      </c>
      <c r="C162" s="124">
        <v>2021</v>
      </c>
      <c r="D162" s="124">
        <v>-0.18</v>
      </c>
      <c r="E162" s="124" t="s">
        <v>1510</v>
      </c>
      <c r="F162" s="124" t="s">
        <v>1511</v>
      </c>
      <c r="G162" s="124">
        <v>1.2</v>
      </c>
      <c r="H162" s="124">
        <v>764.69</v>
      </c>
      <c r="I162" s="124">
        <v>59.1</v>
      </c>
      <c r="J162" s="124">
        <v>3.1</v>
      </c>
      <c r="K162" s="124" t="s">
        <v>1512</v>
      </c>
      <c r="L162" s="124" t="s">
        <v>1513</v>
      </c>
      <c r="M162" s="124" t="s">
        <v>1514</v>
      </c>
      <c r="N162" s="124">
        <v>113.8</v>
      </c>
      <c r="O162" s="124" t="s">
        <v>1515</v>
      </c>
      <c r="P162" s="124">
        <v>6.95</v>
      </c>
      <c r="Q162" s="124" t="s">
        <v>1516</v>
      </c>
      <c r="R162" s="124" t="s">
        <v>1517</v>
      </c>
      <c r="S162" s="124">
        <v>243.28</v>
      </c>
      <c r="T162" s="81">
        <f>INDEX(МИГРАЦИИ!$B$2:$X$97,MATCH(Лист1!B162,МИГРАЦИИ!$A$2:$A$97,0),MATCH(Лист1!C162,МИГРАЦИИ!$B$1:$X$1,0))</f>
        <v>49</v>
      </c>
    </row>
    <row r="163" spans="1:20" ht="24" x14ac:dyDescent="0.45">
      <c r="A163" s="124" t="s">
        <v>291</v>
      </c>
      <c r="B163" s="124" t="s">
        <v>120</v>
      </c>
      <c r="C163" s="124">
        <v>2021</v>
      </c>
      <c r="D163" s="124">
        <v>-1.31</v>
      </c>
      <c r="E163" s="124">
        <v>763.6</v>
      </c>
      <c r="F163" s="124">
        <v>768.6</v>
      </c>
      <c r="G163" s="124">
        <v>1.18</v>
      </c>
      <c r="H163" s="124">
        <v>451.17</v>
      </c>
      <c r="I163" s="124">
        <v>58.7</v>
      </c>
      <c r="J163" s="124">
        <v>5.2</v>
      </c>
      <c r="K163" s="124" t="s">
        <v>1518</v>
      </c>
      <c r="L163" s="124" t="s">
        <v>1519</v>
      </c>
      <c r="M163" s="124" t="s">
        <v>1520</v>
      </c>
      <c r="N163" s="124">
        <v>109.5</v>
      </c>
      <c r="O163" s="124" t="s">
        <v>1521</v>
      </c>
      <c r="P163" s="124">
        <v>6.52</v>
      </c>
      <c r="Q163" s="124" t="s">
        <v>1522</v>
      </c>
      <c r="R163" s="124" t="s">
        <v>1523</v>
      </c>
      <c r="S163" s="124">
        <v>244.03</v>
      </c>
      <c r="T163" s="81">
        <f>INDEX(МИГРАЦИИ!$B$2:$X$97,MATCH(Лист1!B163,МИГРАЦИИ!$A$2:$A$97,0),MATCH(Лист1!C163,МИГРАЦИИ!$B$1:$X$1,0))</f>
        <v>-41</v>
      </c>
    </row>
    <row r="164" spans="1:20" ht="24" x14ac:dyDescent="0.45">
      <c r="A164" s="124" t="s">
        <v>292</v>
      </c>
      <c r="B164" s="124" t="s">
        <v>121</v>
      </c>
      <c r="C164" s="124">
        <v>2021</v>
      </c>
      <c r="D164" s="124">
        <v>-1.02</v>
      </c>
      <c r="E164" s="124">
        <v>135.9</v>
      </c>
      <c r="F164" s="124">
        <v>136.6</v>
      </c>
      <c r="G164" s="124">
        <v>1.26</v>
      </c>
      <c r="H164" s="124">
        <v>85.1</v>
      </c>
      <c r="I164" s="124">
        <v>62.3</v>
      </c>
      <c r="J164" s="124">
        <v>4.9000000000000004</v>
      </c>
      <c r="K164" s="124" t="s">
        <v>1524</v>
      </c>
      <c r="L164" s="124" t="s">
        <v>1525</v>
      </c>
      <c r="M164" s="124" t="s">
        <v>1526</v>
      </c>
      <c r="N164" s="124">
        <v>112.4</v>
      </c>
      <c r="O164" s="124" t="s">
        <v>1527</v>
      </c>
      <c r="P164" s="124">
        <v>6.23</v>
      </c>
      <c r="Q164" s="124" t="s">
        <v>1528</v>
      </c>
      <c r="R164" s="124" t="s">
        <v>1529</v>
      </c>
      <c r="S164" s="124">
        <v>230.2</v>
      </c>
      <c r="T164" s="81">
        <f>INDEX(МИГРАЦИИ!$B$2:$X$97,MATCH(Лист1!B164,МИГРАЦИИ!$A$2:$A$97,0),MATCH(Лист1!C164,МИГРАЦИИ!$B$1:$X$1,0))</f>
        <v>-41</v>
      </c>
    </row>
    <row r="165" spans="1:20" ht="24" x14ac:dyDescent="0.45">
      <c r="A165" s="124" t="s">
        <v>293</v>
      </c>
      <c r="B165" s="124" t="s">
        <v>122</v>
      </c>
      <c r="C165" s="124">
        <v>2021</v>
      </c>
      <c r="D165" s="124">
        <v>-0.7</v>
      </c>
      <c r="E165" s="124">
        <v>466</v>
      </c>
      <c r="F165" s="124">
        <v>467.7</v>
      </c>
      <c r="G165" s="124">
        <v>1.24</v>
      </c>
      <c r="H165" s="124">
        <v>277.35000000000002</v>
      </c>
      <c r="I165" s="124">
        <v>59.3</v>
      </c>
      <c r="J165" s="124">
        <v>5.2</v>
      </c>
      <c r="K165" s="124" t="s">
        <v>1530</v>
      </c>
      <c r="L165" s="124" t="s">
        <v>1531</v>
      </c>
      <c r="M165" s="124" t="s">
        <v>1532</v>
      </c>
      <c r="N165" s="124">
        <v>107.2</v>
      </c>
      <c r="O165" s="124" t="s">
        <v>1533</v>
      </c>
      <c r="P165" s="124">
        <v>6.43</v>
      </c>
      <c r="Q165" s="124" t="s">
        <v>1534</v>
      </c>
      <c r="R165" s="124" t="s">
        <v>1535</v>
      </c>
      <c r="S165" s="124">
        <v>242.39</v>
      </c>
      <c r="T165" s="81">
        <f>INDEX(МИГРАЦИИ!$B$2:$X$97,MATCH(Лист1!B165,МИГРАЦИИ!$A$2:$A$97,0),MATCH(Лист1!C165,МИГРАЦИИ!$B$1:$X$1,0))</f>
        <v>-24</v>
      </c>
    </row>
    <row r="166" spans="1:20" ht="35.65" x14ac:dyDescent="0.45">
      <c r="A166" s="124" t="s">
        <v>294</v>
      </c>
      <c r="B166" s="124" t="s">
        <v>123</v>
      </c>
      <c r="C166" s="124">
        <v>2021</v>
      </c>
      <c r="D166" s="124">
        <v>-1.97</v>
      </c>
      <c r="E166" s="124">
        <v>149.6</v>
      </c>
      <c r="F166" s="124">
        <v>151.1</v>
      </c>
      <c r="G166" s="124">
        <v>0.28000000000000003</v>
      </c>
      <c r="H166" s="124">
        <v>87.34</v>
      </c>
      <c r="I166" s="124">
        <v>57.8</v>
      </c>
      <c r="J166" s="124">
        <v>5.6</v>
      </c>
      <c r="K166" s="124" t="s">
        <v>1536</v>
      </c>
      <c r="L166" s="122"/>
      <c r="M166" s="124" t="s">
        <v>1537</v>
      </c>
      <c r="N166" s="124">
        <v>108.2</v>
      </c>
      <c r="O166" s="124" t="s">
        <v>1538</v>
      </c>
      <c r="P166" s="124">
        <v>7.01</v>
      </c>
      <c r="Q166" s="124" t="s">
        <v>1539</v>
      </c>
      <c r="R166" s="124" t="s">
        <v>1540</v>
      </c>
      <c r="S166" s="124">
        <v>235.66</v>
      </c>
      <c r="T166" s="81">
        <f>INDEX(МИГРАЦИИ!$B$2:$X$97,MATCH(Лист1!B166,МИГРАЦИИ!$A$2:$A$97,0),MATCH(Лист1!C166,МИГРАЦИИ!$B$1:$X$1,0))</f>
        <v>-114</v>
      </c>
    </row>
    <row r="167" spans="1:20" ht="35.65" x14ac:dyDescent="0.45">
      <c r="A167" s="124" t="s">
        <v>301</v>
      </c>
      <c r="B167" s="124" t="s">
        <v>124</v>
      </c>
      <c r="C167" s="124">
        <v>2021</v>
      </c>
      <c r="D167" s="124">
        <v>0.63</v>
      </c>
      <c r="E167" s="124">
        <v>47.9</v>
      </c>
      <c r="F167" s="124">
        <v>47.7</v>
      </c>
      <c r="G167" s="124">
        <v>1.51</v>
      </c>
      <c r="H167" s="124">
        <v>31.01</v>
      </c>
      <c r="I167" s="124">
        <v>65</v>
      </c>
      <c r="J167" s="124">
        <v>2.6</v>
      </c>
      <c r="K167" s="124" t="s">
        <v>1541</v>
      </c>
      <c r="L167" s="122"/>
      <c r="M167" s="122"/>
      <c r="N167" s="124" t="s">
        <v>132</v>
      </c>
      <c r="O167" s="124">
        <v>784</v>
      </c>
      <c r="P167" s="124">
        <v>6.25</v>
      </c>
      <c r="Q167" s="124" t="s">
        <v>1542</v>
      </c>
      <c r="R167" s="124">
        <v>868</v>
      </c>
      <c r="S167" s="124">
        <v>228.49</v>
      </c>
      <c r="T167" s="81">
        <f>INDEX(МИГРАЦИИ!$B$2:$X$97,MATCH(Лист1!B167,МИГРАЦИИ!$A$2:$A$97,0),MATCH(Лист1!C167,МИГРАЦИИ!$B$1:$X$1,0))</f>
        <v>76</v>
      </c>
    </row>
    <row r="168" spans="1:20" ht="24" x14ac:dyDescent="0.45">
      <c r="A168" s="124" t="s">
        <v>213</v>
      </c>
      <c r="B168" s="124" t="s">
        <v>41</v>
      </c>
      <c r="C168" s="124">
        <v>2020</v>
      </c>
      <c r="D168" s="124">
        <v>-0.48</v>
      </c>
      <c r="E168" s="124" t="s">
        <v>1543</v>
      </c>
      <c r="F168" s="124" t="s">
        <v>1544</v>
      </c>
      <c r="G168" s="124">
        <v>-0.71</v>
      </c>
      <c r="H168" s="124">
        <v>861.36</v>
      </c>
      <c r="I168" s="124">
        <v>55.6</v>
      </c>
      <c r="J168" s="124">
        <v>4.9000000000000004</v>
      </c>
      <c r="K168" s="124" t="s">
        <v>1545</v>
      </c>
      <c r="L168" s="124" t="s">
        <v>1546</v>
      </c>
      <c r="M168" s="124" t="s">
        <v>1547</v>
      </c>
      <c r="N168" s="124">
        <v>104.3</v>
      </c>
      <c r="O168" s="124" t="s">
        <v>1548</v>
      </c>
      <c r="P168" s="124">
        <v>7.64</v>
      </c>
      <c r="Q168" s="124" t="s">
        <v>1549</v>
      </c>
      <c r="R168" s="124" t="s">
        <v>1550</v>
      </c>
      <c r="S168" s="124">
        <v>216.05</v>
      </c>
      <c r="T168" s="81">
        <f>INDEX(МИГРАЦИИ!$B$2:$X$97,MATCH(Лист1!B168,МИГРАЦИИ!$A$2:$A$97,0),MATCH(Лист1!C168,МИГРАЦИИ!$B$1:$X$1,0))</f>
        <v>27</v>
      </c>
    </row>
    <row r="169" spans="1:20" ht="24" x14ac:dyDescent="0.45">
      <c r="A169" s="124" t="s">
        <v>214</v>
      </c>
      <c r="B169" s="124" t="s">
        <v>42</v>
      </c>
      <c r="C169" s="124">
        <v>2020</v>
      </c>
      <c r="D169" s="124">
        <v>-0.85</v>
      </c>
      <c r="E169" s="124" t="s">
        <v>1551</v>
      </c>
      <c r="F169" s="124" t="s">
        <v>1552</v>
      </c>
      <c r="G169" s="124">
        <v>-1.3</v>
      </c>
      <c r="H169" s="124">
        <v>654.80999999999995</v>
      </c>
      <c r="I169" s="124">
        <v>55.3</v>
      </c>
      <c r="J169" s="124">
        <v>4</v>
      </c>
      <c r="K169" s="124" t="s">
        <v>1553</v>
      </c>
      <c r="L169" s="124" t="s">
        <v>1554</v>
      </c>
      <c r="M169" s="124" t="s">
        <v>1555</v>
      </c>
      <c r="N169" s="124">
        <v>102.5</v>
      </c>
      <c r="O169" s="124" t="s">
        <v>1556</v>
      </c>
      <c r="P169" s="124">
        <v>7.64</v>
      </c>
      <c r="Q169" s="124" t="s">
        <v>1557</v>
      </c>
      <c r="R169" s="124" t="s">
        <v>1558</v>
      </c>
      <c r="S169" s="124">
        <v>218.26</v>
      </c>
      <c r="T169" s="81">
        <f>INDEX(МИГРАЦИИ!$B$2:$X$97,MATCH(Лист1!B169,МИГРАЦИИ!$A$2:$A$97,0),MATCH(Лист1!C169,МИГРАЦИИ!$B$1:$X$1,0))</f>
        <v>4</v>
      </c>
    </row>
    <row r="170" spans="1:20" ht="24" x14ac:dyDescent="0.45">
      <c r="A170" s="124" t="s">
        <v>215</v>
      </c>
      <c r="B170" s="124" t="s">
        <v>43</v>
      </c>
      <c r="C170" s="124">
        <v>2020</v>
      </c>
      <c r="D170" s="124">
        <v>-1.07</v>
      </c>
      <c r="E170" s="124" t="s">
        <v>1559</v>
      </c>
      <c r="F170" s="124" t="s">
        <v>1560</v>
      </c>
      <c r="G170" s="124">
        <v>-1.29</v>
      </c>
      <c r="H170" s="124">
        <v>743.32</v>
      </c>
      <c r="I170" s="124">
        <v>54.4</v>
      </c>
      <c r="J170" s="124">
        <v>5.6</v>
      </c>
      <c r="K170" s="124" t="s">
        <v>1561</v>
      </c>
      <c r="L170" s="124" t="s">
        <v>1562</v>
      </c>
      <c r="M170" s="124" t="s">
        <v>1197</v>
      </c>
      <c r="N170" s="124">
        <v>92.2</v>
      </c>
      <c r="O170" s="124" t="s">
        <v>1563</v>
      </c>
      <c r="P170" s="124">
        <v>7.85</v>
      </c>
      <c r="Q170" s="124" t="s">
        <v>1564</v>
      </c>
      <c r="R170" s="124" t="s">
        <v>1565</v>
      </c>
      <c r="S170" s="124">
        <v>214.78</v>
      </c>
      <c r="T170" s="81">
        <f>INDEX(МИГРАЦИИ!$B$2:$X$97,MATCH(Лист1!B170,МИГРАЦИИ!$A$2:$A$97,0),MATCH(Лист1!C170,МИГРАЦИИ!$B$1:$X$1,0))</f>
        <v>-1</v>
      </c>
    </row>
    <row r="171" spans="1:20" ht="24" x14ac:dyDescent="0.45">
      <c r="A171" s="124" t="s">
        <v>216</v>
      </c>
      <c r="B171" s="124" t="s">
        <v>44</v>
      </c>
      <c r="C171" s="124">
        <v>2020</v>
      </c>
      <c r="D171" s="124">
        <v>-0.74</v>
      </c>
      <c r="E171" s="124" t="s">
        <v>1566</v>
      </c>
      <c r="F171" s="124" t="s">
        <v>1567</v>
      </c>
      <c r="G171" s="124">
        <v>-1.1200000000000001</v>
      </c>
      <c r="H171" s="124" t="s">
        <v>1568</v>
      </c>
      <c r="I171" s="124">
        <v>55.6</v>
      </c>
      <c r="J171" s="124">
        <v>4.3</v>
      </c>
      <c r="K171" s="124" t="s">
        <v>1569</v>
      </c>
      <c r="L171" s="124" t="s">
        <v>1570</v>
      </c>
      <c r="M171" s="124" t="s">
        <v>1571</v>
      </c>
      <c r="N171" s="124">
        <v>100.2</v>
      </c>
      <c r="O171" s="124" t="s">
        <v>1572</v>
      </c>
      <c r="P171" s="124">
        <v>7.73</v>
      </c>
      <c r="Q171" s="124" t="s">
        <v>1573</v>
      </c>
      <c r="R171" s="124" t="s">
        <v>1574</v>
      </c>
      <c r="S171" s="124">
        <v>219.71</v>
      </c>
      <c r="T171" s="81">
        <f>INDEX(МИГРАЦИИ!$B$2:$X$97,MATCH(Лист1!B171,МИГРАЦИИ!$A$2:$A$97,0),MATCH(Лист1!C171,МИГРАЦИИ!$B$1:$X$1,0))</f>
        <v>8</v>
      </c>
    </row>
    <row r="172" spans="1:20" ht="24" x14ac:dyDescent="0.45">
      <c r="A172" s="124" t="s">
        <v>217</v>
      </c>
      <c r="B172" s="124" t="s">
        <v>45</v>
      </c>
      <c r="C172" s="124">
        <v>2020</v>
      </c>
      <c r="D172" s="124">
        <v>-1.55</v>
      </c>
      <c r="E172" s="124">
        <v>938.8</v>
      </c>
      <c r="F172" s="124">
        <v>946.2</v>
      </c>
      <c r="G172" s="124">
        <v>-1.93</v>
      </c>
      <c r="H172" s="124">
        <v>516.63</v>
      </c>
      <c r="I172" s="124">
        <v>54.6</v>
      </c>
      <c r="J172" s="124">
        <v>5.4</v>
      </c>
      <c r="K172" s="124" t="s">
        <v>1575</v>
      </c>
      <c r="L172" s="124" t="s">
        <v>1576</v>
      </c>
      <c r="M172" s="124" t="s">
        <v>1577</v>
      </c>
      <c r="N172" s="124">
        <v>99.3</v>
      </c>
      <c r="O172" s="124" t="s">
        <v>1578</v>
      </c>
      <c r="P172" s="124">
        <v>7.94</v>
      </c>
      <c r="Q172" s="124" t="s">
        <v>1579</v>
      </c>
      <c r="R172" s="124" t="s">
        <v>1580</v>
      </c>
      <c r="S172" s="124">
        <v>210.9</v>
      </c>
      <c r="T172" s="81">
        <f>INDEX(МИГРАЦИИ!$B$2:$X$97,MATCH(Лист1!B172,МИГРАЦИИ!$A$2:$A$97,0),MATCH(Лист1!C172,МИГРАЦИИ!$B$1:$X$1,0))</f>
        <v>-50</v>
      </c>
    </row>
    <row r="173" spans="1:20" ht="24" x14ac:dyDescent="0.45">
      <c r="A173" s="124" t="s">
        <v>218</v>
      </c>
      <c r="B173" s="124" t="s">
        <v>46</v>
      </c>
      <c r="C173" s="124">
        <v>2020</v>
      </c>
      <c r="D173" s="124">
        <v>0.36</v>
      </c>
      <c r="E173" s="124" t="s">
        <v>1581</v>
      </c>
      <c r="F173" s="124" t="s">
        <v>1582</v>
      </c>
      <c r="G173" s="124">
        <v>-0.05</v>
      </c>
      <c r="H173" s="124">
        <v>590.29999999999995</v>
      </c>
      <c r="I173" s="124">
        <v>56</v>
      </c>
      <c r="J173" s="124">
        <v>4.7</v>
      </c>
      <c r="K173" s="124" t="s">
        <v>1583</v>
      </c>
      <c r="L173" s="124" t="s">
        <v>1584</v>
      </c>
      <c r="M173" s="124" t="s">
        <v>1585</v>
      </c>
      <c r="N173" s="124">
        <v>100.6</v>
      </c>
      <c r="O173" s="124" t="s">
        <v>1586</v>
      </c>
      <c r="P173" s="124">
        <v>7.77</v>
      </c>
      <c r="Q173" s="124" t="s">
        <v>1587</v>
      </c>
      <c r="R173" s="124" t="s">
        <v>1588</v>
      </c>
      <c r="S173" s="124">
        <v>219.4</v>
      </c>
      <c r="T173" s="81">
        <f>INDEX(МИГРАЦИИ!$B$2:$X$97,MATCH(Лист1!B173,МИГРАЦИИ!$A$2:$A$97,0),MATCH(Лист1!C173,МИГРАЦИИ!$B$1:$X$1,0))</f>
        <v>116</v>
      </c>
    </row>
    <row r="174" spans="1:20" ht="24" x14ac:dyDescent="0.45">
      <c r="A174" s="124" t="s">
        <v>219</v>
      </c>
      <c r="B174" s="124" t="s">
        <v>47</v>
      </c>
      <c r="C174" s="124">
        <v>2020</v>
      </c>
      <c r="D174" s="124">
        <v>-1.47</v>
      </c>
      <c r="E174" s="124">
        <v>589.20000000000005</v>
      </c>
      <c r="F174" s="124">
        <v>593.6</v>
      </c>
      <c r="G174" s="124">
        <v>-2.2999999999999998</v>
      </c>
      <c r="H174" s="124">
        <v>308.67</v>
      </c>
      <c r="I174" s="124">
        <v>52</v>
      </c>
      <c r="J174" s="124">
        <v>5.5</v>
      </c>
      <c r="K174" s="124" t="s">
        <v>1589</v>
      </c>
      <c r="L174" s="124" t="s">
        <v>1590</v>
      </c>
      <c r="M174" s="124" t="s">
        <v>1591</v>
      </c>
      <c r="N174" s="124">
        <v>99.1</v>
      </c>
      <c r="O174" s="124" t="s">
        <v>1592</v>
      </c>
      <c r="P174" s="124">
        <v>7.86</v>
      </c>
      <c r="Q174" s="124" t="s">
        <v>1593</v>
      </c>
      <c r="R174" s="124" t="s">
        <v>1594</v>
      </c>
      <c r="S174" s="124">
        <v>220.28</v>
      </c>
      <c r="T174" s="81">
        <f>INDEX(МИГРАЦИИ!$B$2:$X$97,MATCH(Лист1!B174,МИГРАЦИИ!$A$2:$A$97,0),MATCH(Лист1!C174,МИГРАЦИИ!$B$1:$X$1,0))</f>
        <v>-61</v>
      </c>
    </row>
    <row r="175" spans="1:20" ht="24" x14ac:dyDescent="0.45">
      <c r="A175" s="124" t="s">
        <v>220</v>
      </c>
      <c r="B175" s="124" t="s">
        <v>48</v>
      </c>
      <c r="C175" s="124">
        <v>2020</v>
      </c>
      <c r="D175" s="124">
        <v>-0.73</v>
      </c>
      <c r="E175" s="124" t="s">
        <v>1595</v>
      </c>
      <c r="F175" s="124" t="s">
        <v>1596</v>
      </c>
      <c r="G175" s="124">
        <v>-1.25</v>
      </c>
      <c r="H175" s="124">
        <v>596.01</v>
      </c>
      <c r="I175" s="124">
        <v>54.4</v>
      </c>
      <c r="J175" s="124">
        <v>4.9000000000000004</v>
      </c>
      <c r="K175" s="124" t="s">
        <v>1597</v>
      </c>
      <c r="L175" s="124" t="s">
        <v>1598</v>
      </c>
      <c r="M175" s="124" t="s">
        <v>1599</v>
      </c>
      <c r="N175" s="124">
        <v>107.2</v>
      </c>
      <c r="O175" s="124" t="s">
        <v>1600</v>
      </c>
      <c r="P175" s="124">
        <v>7.74</v>
      </c>
      <c r="Q175" s="124" t="s">
        <v>1601</v>
      </c>
      <c r="R175" s="124" t="s">
        <v>1602</v>
      </c>
      <c r="S175" s="124">
        <v>215.76</v>
      </c>
      <c r="T175" s="81">
        <f>INDEX(МИГРАЦИИ!$B$2:$X$97,MATCH(Лист1!B175,МИГРАЦИИ!$A$2:$A$97,0),MATCH(Лист1!C175,МИГРАЦИИ!$B$1:$X$1,0))</f>
        <v>20</v>
      </c>
    </row>
    <row r="176" spans="1:20" ht="24" x14ac:dyDescent="0.45">
      <c r="A176" s="124" t="s">
        <v>221</v>
      </c>
      <c r="B176" s="124" t="s">
        <v>49</v>
      </c>
      <c r="C176" s="124">
        <v>2020</v>
      </c>
      <c r="D176" s="124">
        <v>-0.78</v>
      </c>
      <c r="E176" s="124" t="s">
        <v>1603</v>
      </c>
      <c r="F176" s="124" t="s">
        <v>1604</v>
      </c>
      <c r="G176" s="124">
        <v>-0.85</v>
      </c>
      <c r="H176" s="124">
        <v>636.46</v>
      </c>
      <c r="I176" s="124">
        <v>55.1</v>
      </c>
      <c r="J176" s="124">
        <v>4.3</v>
      </c>
      <c r="K176" s="124" t="s">
        <v>1605</v>
      </c>
      <c r="L176" s="124" t="s">
        <v>1606</v>
      </c>
      <c r="M176" s="124" t="s">
        <v>1607</v>
      </c>
      <c r="N176" s="124">
        <v>100.2</v>
      </c>
      <c r="O176" s="124" t="s">
        <v>1608</v>
      </c>
      <c r="P176" s="124">
        <v>7.72</v>
      </c>
      <c r="Q176" s="124" t="s">
        <v>1609</v>
      </c>
      <c r="R176" s="124" t="s">
        <v>1610</v>
      </c>
      <c r="S176" s="124">
        <v>222.93</v>
      </c>
      <c r="T176" s="81">
        <f>INDEX(МИГРАЦИИ!$B$2:$X$97,MATCH(Лист1!B176,МИГРАЦИИ!$A$2:$A$97,0),MATCH(Лист1!C176,МИГРАЦИИ!$B$1:$X$1,0))</f>
        <v>14</v>
      </c>
    </row>
    <row r="177" spans="1:20" ht="24" x14ac:dyDescent="0.45">
      <c r="A177" s="124" t="s">
        <v>222</v>
      </c>
      <c r="B177" s="124" t="s">
        <v>50</v>
      </c>
      <c r="C177" s="124">
        <v>2020</v>
      </c>
      <c r="D177" s="124">
        <v>0.76</v>
      </c>
      <c r="E177" s="124" t="s">
        <v>1611</v>
      </c>
      <c r="F177" s="124" t="s">
        <v>1612</v>
      </c>
      <c r="G177" s="124">
        <v>0.71</v>
      </c>
      <c r="H177" s="124" t="s">
        <v>1613</v>
      </c>
      <c r="I177" s="124">
        <v>58</v>
      </c>
      <c r="J177" s="124">
        <v>3.6</v>
      </c>
      <c r="K177" s="124" t="s">
        <v>1614</v>
      </c>
      <c r="L177" s="124" t="s">
        <v>1615</v>
      </c>
      <c r="M177" s="124" t="s">
        <v>1616</v>
      </c>
      <c r="N177" s="124">
        <v>100.9</v>
      </c>
      <c r="O177" s="124" t="s">
        <v>1617</v>
      </c>
      <c r="P177" s="124">
        <v>7.86</v>
      </c>
      <c r="Q177" s="124" t="s">
        <v>1618</v>
      </c>
      <c r="R177" s="124" t="s">
        <v>1619</v>
      </c>
      <c r="S177" s="124">
        <v>225.95</v>
      </c>
      <c r="T177" s="81">
        <f>INDEX(МИГРАЦИИ!$B$2:$X$97,MATCH(Лист1!B177,МИГРАЦИИ!$A$2:$A$97,0),MATCH(Лист1!C177,МИГРАЦИИ!$B$1:$X$1,0))</f>
        <v>115</v>
      </c>
    </row>
    <row r="178" spans="1:20" ht="24" x14ac:dyDescent="0.45">
      <c r="A178" s="124" t="s">
        <v>223</v>
      </c>
      <c r="B178" s="124" t="s">
        <v>51</v>
      </c>
      <c r="C178" s="124">
        <v>2020</v>
      </c>
      <c r="D178" s="124">
        <v>-1.26</v>
      </c>
      <c r="E178" s="124">
        <v>721</v>
      </c>
      <c r="F178" s="124">
        <v>725.6</v>
      </c>
      <c r="G178" s="124">
        <v>-1.59</v>
      </c>
      <c r="H178" s="124">
        <v>395.45</v>
      </c>
      <c r="I178" s="124">
        <v>54.5</v>
      </c>
      <c r="J178" s="124">
        <v>6.1</v>
      </c>
      <c r="K178" s="124" t="s">
        <v>1620</v>
      </c>
      <c r="L178" s="124" t="s">
        <v>1621</v>
      </c>
      <c r="M178" s="124" t="s">
        <v>1622</v>
      </c>
      <c r="N178" s="124">
        <v>104.6</v>
      </c>
      <c r="O178" s="124" t="s">
        <v>1623</v>
      </c>
      <c r="P178" s="124">
        <v>7.62</v>
      </c>
      <c r="Q178" s="124" t="s">
        <v>1624</v>
      </c>
      <c r="R178" s="124" t="s">
        <v>1625</v>
      </c>
      <c r="S178" s="124">
        <v>219.04</v>
      </c>
      <c r="T178" s="81">
        <f>INDEX(МИГРАЦИИ!$B$2:$X$97,MATCH(Лист1!B178,МИГРАЦИИ!$A$2:$A$97,0),MATCH(Лист1!C178,МИГРАЦИИ!$B$1:$X$1,0))</f>
        <v>-21</v>
      </c>
    </row>
    <row r="179" spans="1:20" ht="24" x14ac:dyDescent="0.45">
      <c r="A179" s="124" t="s">
        <v>224</v>
      </c>
      <c r="B179" s="124" t="s">
        <v>52</v>
      </c>
      <c r="C179" s="124">
        <v>2020</v>
      </c>
      <c r="D179" s="124">
        <v>-0.84</v>
      </c>
      <c r="E179" s="124" t="s">
        <v>1626</v>
      </c>
      <c r="F179" s="124" t="s">
        <v>1627</v>
      </c>
      <c r="G179" s="124">
        <v>-1.1399999999999999</v>
      </c>
      <c r="H179" s="124">
        <v>606.61</v>
      </c>
      <c r="I179" s="124">
        <v>54.4</v>
      </c>
      <c r="J179" s="124">
        <v>5.4</v>
      </c>
      <c r="K179" s="124" t="s">
        <v>1628</v>
      </c>
      <c r="L179" s="124" t="s">
        <v>1629</v>
      </c>
      <c r="M179" s="124" t="s">
        <v>1630</v>
      </c>
      <c r="N179" s="124">
        <v>100.2</v>
      </c>
      <c r="O179" s="124" t="s">
        <v>1631</v>
      </c>
      <c r="P179" s="124">
        <v>7.66</v>
      </c>
      <c r="Q179" s="124" t="s">
        <v>1632</v>
      </c>
      <c r="R179" s="124" t="s">
        <v>1633</v>
      </c>
      <c r="S179" s="124">
        <v>220.23</v>
      </c>
      <c r="T179" s="81">
        <f>INDEX(МИГРАЦИИ!$B$2:$X$97,MATCH(Лист1!B179,МИГРАЦИИ!$A$2:$A$97,0),MATCH(Лист1!C179,МИГРАЦИИ!$B$1:$X$1,0))</f>
        <v>17</v>
      </c>
    </row>
    <row r="180" spans="1:20" ht="24" x14ac:dyDescent="0.45">
      <c r="A180" s="124" t="s">
        <v>225</v>
      </c>
      <c r="B180" s="124" t="s">
        <v>53</v>
      </c>
      <c r="C180" s="124">
        <v>2020</v>
      </c>
      <c r="D180" s="124">
        <v>-1.74</v>
      </c>
      <c r="E180" s="124">
        <v>900.3</v>
      </c>
      <c r="F180" s="124">
        <v>908.3</v>
      </c>
      <c r="G180" s="124">
        <v>-2.61</v>
      </c>
      <c r="H180" s="124">
        <v>503.2</v>
      </c>
      <c r="I180" s="124">
        <v>55.4</v>
      </c>
      <c r="J180" s="124">
        <v>5.3</v>
      </c>
      <c r="K180" s="124" t="s">
        <v>1634</v>
      </c>
      <c r="L180" s="124" t="s">
        <v>1635</v>
      </c>
      <c r="M180" s="124" t="s">
        <v>1636</v>
      </c>
      <c r="N180" s="124">
        <v>101.3</v>
      </c>
      <c r="O180" s="124" t="s">
        <v>1637</v>
      </c>
      <c r="P180" s="124">
        <v>7.73</v>
      </c>
      <c r="Q180" s="124" t="s">
        <v>1638</v>
      </c>
      <c r="R180" s="124" t="s">
        <v>1639</v>
      </c>
      <c r="S180" s="124">
        <v>218.27</v>
      </c>
      <c r="T180" s="81">
        <f>INDEX(МИГРАЦИИ!$B$2:$X$97,MATCH(Лист1!B180,МИГРАЦИИ!$A$2:$A$97,0),MATCH(Лист1!C180,МИГРАЦИИ!$B$1:$X$1,0))</f>
        <v>-72</v>
      </c>
    </row>
    <row r="181" spans="1:20" ht="24" x14ac:dyDescent="0.45">
      <c r="A181" s="124" t="s">
        <v>226</v>
      </c>
      <c r="B181" s="124" t="s">
        <v>54</v>
      </c>
      <c r="C181" s="124">
        <v>2020</v>
      </c>
      <c r="D181" s="124">
        <v>-1.27</v>
      </c>
      <c r="E181" s="124">
        <v>993</v>
      </c>
      <c r="F181" s="124">
        <v>999.4</v>
      </c>
      <c r="G181" s="124">
        <v>-1.64</v>
      </c>
      <c r="H181" s="124">
        <v>549.66999999999996</v>
      </c>
      <c r="I181" s="124">
        <v>55</v>
      </c>
      <c r="J181" s="124">
        <v>4.5999999999999996</v>
      </c>
      <c r="K181" s="124" t="s">
        <v>1640</v>
      </c>
      <c r="L181" s="124" t="s">
        <v>1641</v>
      </c>
      <c r="M181" s="124" t="s">
        <v>1642</v>
      </c>
      <c r="N181" s="124">
        <v>105.5</v>
      </c>
      <c r="O181" s="124" t="s">
        <v>1643</v>
      </c>
      <c r="P181" s="124">
        <v>7.81</v>
      </c>
      <c r="Q181" s="124" t="s">
        <v>1644</v>
      </c>
      <c r="R181" s="124" t="s">
        <v>1645</v>
      </c>
      <c r="S181" s="124">
        <v>223.89</v>
      </c>
      <c r="T181" s="81">
        <f>INDEX(МИГРАЦИИ!$B$2:$X$97,MATCH(Лист1!B181,МИГРАЦИИ!$A$2:$A$97,0),MATCH(Лист1!C181,МИГРАЦИИ!$B$1:$X$1,0))</f>
        <v>-24</v>
      </c>
    </row>
    <row r="182" spans="1:20" ht="24" x14ac:dyDescent="0.45">
      <c r="A182" s="124" t="s">
        <v>227</v>
      </c>
      <c r="B182" s="124" t="s">
        <v>55</v>
      </c>
      <c r="C182" s="124">
        <v>2020</v>
      </c>
      <c r="D182" s="124">
        <v>-1.21</v>
      </c>
      <c r="E182" s="124" t="s">
        <v>1646</v>
      </c>
      <c r="F182" s="124" t="s">
        <v>1647</v>
      </c>
      <c r="G182" s="124">
        <v>-1.53</v>
      </c>
      <c r="H182" s="124">
        <v>675.93</v>
      </c>
      <c r="I182" s="124">
        <v>54.1</v>
      </c>
      <c r="J182" s="124">
        <v>4.4000000000000004</v>
      </c>
      <c r="K182" s="124" t="s">
        <v>1648</v>
      </c>
      <c r="L182" s="124" t="s">
        <v>1649</v>
      </c>
      <c r="M182" s="124" t="s">
        <v>1650</v>
      </c>
      <c r="N182" s="124">
        <v>101.4</v>
      </c>
      <c r="O182" s="124" t="s">
        <v>1651</v>
      </c>
      <c r="P182" s="124">
        <v>7.96</v>
      </c>
      <c r="Q182" s="124" t="s">
        <v>1652</v>
      </c>
      <c r="R182" s="124" t="s">
        <v>1653</v>
      </c>
      <c r="S182" s="124">
        <v>221.57</v>
      </c>
      <c r="T182" s="81">
        <f>INDEX(МИГРАЦИИ!$B$2:$X$97,MATCH(Лист1!B182,МИГРАЦИИ!$A$2:$A$97,0),MATCH(Лист1!C182,МИГРАЦИИ!$B$1:$X$1,0))</f>
        <v>-16</v>
      </c>
    </row>
    <row r="183" spans="1:20" ht="24" x14ac:dyDescent="0.45">
      <c r="A183" s="124" t="s">
        <v>228</v>
      </c>
      <c r="B183" s="124" t="s">
        <v>56</v>
      </c>
      <c r="C183" s="124">
        <v>2020</v>
      </c>
      <c r="D183" s="124">
        <v>-0.75</v>
      </c>
      <c r="E183" s="124" t="s">
        <v>1654</v>
      </c>
      <c r="F183" s="124" t="s">
        <v>1655</v>
      </c>
      <c r="G183" s="124">
        <v>-0.96</v>
      </c>
      <c r="H183" s="124">
        <v>833.83</v>
      </c>
      <c r="I183" s="124">
        <v>55.1</v>
      </c>
      <c r="J183" s="124">
        <v>4.4000000000000004</v>
      </c>
      <c r="K183" s="124" t="s">
        <v>1656</v>
      </c>
      <c r="L183" s="124" t="s">
        <v>1657</v>
      </c>
      <c r="M183" s="124" t="s">
        <v>1658</v>
      </c>
      <c r="N183" s="124">
        <v>101.4</v>
      </c>
      <c r="O183" s="124" t="s">
        <v>1659</v>
      </c>
      <c r="P183" s="124">
        <v>7.97</v>
      </c>
      <c r="Q183" s="124" t="s">
        <v>1660</v>
      </c>
      <c r="R183" s="124" t="s">
        <v>1661</v>
      </c>
      <c r="S183" s="124">
        <v>222.22</v>
      </c>
      <c r="T183" s="81">
        <f>INDEX(МИГРАЦИИ!$B$2:$X$97,MATCH(Лист1!B183,МИГРАЦИИ!$A$2:$A$97,0),MATCH(Лист1!C183,МИГРАЦИИ!$B$1:$X$1,0))</f>
        <v>34</v>
      </c>
    </row>
    <row r="184" spans="1:20" ht="24" x14ac:dyDescent="0.45">
      <c r="A184" s="124" t="s">
        <v>229</v>
      </c>
      <c r="B184" s="124" t="s">
        <v>57</v>
      </c>
      <c r="C184" s="124">
        <v>2020</v>
      </c>
      <c r="D184" s="124">
        <v>-1.1200000000000001</v>
      </c>
      <c r="E184" s="124" t="s">
        <v>1662</v>
      </c>
      <c r="F184" s="124" t="s">
        <v>1663</v>
      </c>
      <c r="G184" s="124">
        <v>-1.26</v>
      </c>
      <c r="H184" s="124">
        <v>665.9</v>
      </c>
      <c r="I184" s="124">
        <v>54.2</v>
      </c>
      <c r="J184" s="124">
        <v>7.3</v>
      </c>
      <c r="K184" s="124" t="s">
        <v>1664</v>
      </c>
      <c r="L184" s="124" t="s">
        <v>1665</v>
      </c>
      <c r="M184" s="124" t="s">
        <v>1666</v>
      </c>
      <c r="N184" s="124">
        <v>101.3</v>
      </c>
      <c r="O184" s="124" t="s">
        <v>1667</v>
      </c>
      <c r="P184" s="124">
        <v>7.83</v>
      </c>
      <c r="Q184" s="124" t="s">
        <v>1668</v>
      </c>
      <c r="R184" s="124" t="s">
        <v>1669</v>
      </c>
      <c r="S184" s="124">
        <v>213.78</v>
      </c>
      <c r="T184" s="81">
        <f>INDEX(МИГРАЦИИ!$B$2:$X$97,MATCH(Лист1!B184,МИГРАЦИИ!$A$2:$A$97,0),MATCH(Лист1!C184,МИГРАЦИИ!$B$1:$X$1,0))</f>
        <v>-25</v>
      </c>
    </row>
    <row r="185" spans="1:20" x14ac:dyDescent="0.45">
      <c r="A185" s="124" t="s">
        <v>230</v>
      </c>
      <c r="B185" s="124" t="s">
        <v>58</v>
      </c>
      <c r="C185" s="124">
        <v>2020</v>
      </c>
      <c r="D185" s="124">
        <v>0.25</v>
      </c>
      <c r="E185" s="124" t="s">
        <v>1670</v>
      </c>
      <c r="F185" s="124" t="s">
        <v>1671</v>
      </c>
      <c r="G185" s="124">
        <v>-0.63</v>
      </c>
      <c r="H185" s="124" t="s">
        <v>1672</v>
      </c>
      <c r="I185" s="124">
        <v>57</v>
      </c>
      <c r="J185" s="124">
        <v>2.6</v>
      </c>
      <c r="K185" s="124" t="s">
        <v>1673</v>
      </c>
      <c r="L185" s="124" t="s">
        <v>1674</v>
      </c>
      <c r="M185" s="124" t="s">
        <v>1675</v>
      </c>
      <c r="N185" s="124">
        <v>101.5</v>
      </c>
      <c r="O185" s="124" t="s">
        <v>1676</v>
      </c>
      <c r="P185" s="124">
        <v>7.89</v>
      </c>
      <c r="Q185" s="124" t="s">
        <v>1677</v>
      </c>
      <c r="R185" s="124" t="s">
        <v>1678</v>
      </c>
      <c r="S185" s="124">
        <v>228.5</v>
      </c>
      <c r="T185" s="81">
        <f>INDEX(МИГРАЦИИ!$B$2:$X$97,MATCH(Лист1!B185,МИГРАЦИИ!$A$2:$A$97,0),MATCH(Лист1!C185,МИГРАЦИИ!$B$1:$X$1,0))</f>
        <v>44</v>
      </c>
    </row>
    <row r="186" spans="1:20" ht="24" x14ac:dyDescent="0.45">
      <c r="A186" s="124" t="s">
        <v>231</v>
      </c>
      <c r="B186" s="124" t="s">
        <v>59</v>
      </c>
      <c r="C186" s="124">
        <v>2020</v>
      </c>
      <c r="D186" s="124">
        <v>-1.67</v>
      </c>
      <c r="E186" s="124">
        <v>541.5</v>
      </c>
      <c r="F186" s="124">
        <v>546.1</v>
      </c>
      <c r="G186" s="124">
        <v>-2.35</v>
      </c>
      <c r="H186" s="124">
        <v>294.35000000000002</v>
      </c>
      <c r="I186" s="124">
        <v>53.9</v>
      </c>
      <c r="J186" s="124">
        <v>8.6999999999999993</v>
      </c>
      <c r="K186" s="124" t="s">
        <v>1679</v>
      </c>
      <c r="L186" s="124" t="s">
        <v>1680</v>
      </c>
      <c r="M186" s="124" t="s">
        <v>1681</v>
      </c>
      <c r="N186" s="124">
        <v>102.9</v>
      </c>
      <c r="O186" s="124" t="s">
        <v>1682</v>
      </c>
      <c r="P186" s="124">
        <v>7.8</v>
      </c>
      <c r="Q186" s="124" t="s">
        <v>1683</v>
      </c>
      <c r="R186" s="124" t="s">
        <v>1684</v>
      </c>
      <c r="S186" s="124">
        <v>203.83</v>
      </c>
      <c r="T186" s="81">
        <f>INDEX(МИГРАЦИИ!$B$2:$X$97,MATCH(Лист1!B186,МИГРАЦИИ!$A$2:$A$97,0),MATCH(Лист1!C186,МИГРАЦИИ!$B$1:$X$1,0))</f>
        <v>-79</v>
      </c>
    </row>
    <row r="187" spans="1:20" ht="24" x14ac:dyDescent="0.45">
      <c r="A187" s="124" t="s">
        <v>232</v>
      </c>
      <c r="B187" s="124" t="s">
        <v>60</v>
      </c>
      <c r="C187" s="124">
        <v>2020</v>
      </c>
      <c r="D187" s="124">
        <v>-1.7</v>
      </c>
      <c r="E187" s="124">
        <v>750.4</v>
      </c>
      <c r="F187" s="124">
        <v>756.9</v>
      </c>
      <c r="G187" s="124">
        <v>-2.54</v>
      </c>
      <c r="H187" s="124">
        <v>430.68</v>
      </c>
      <c r="I187" s="124">
        <v>56.9</v>
      </c>
      <c r="J187" s="124">
        <v>7.7</v>
      </c>
      <c r="K187" s="124" t="s">
        <v>1685</v>
      </c>
      <c r="L187" s="124" t="s">
        <v>1686</v>
      </c>
      <c r="M187" s="124" t="s">
        <v>1687</v>
      </c>
      <c r="N187" s="124">
        <v>99.7</v>
      </c>
      <c r="O187" s="124" t="s">
        <v>1688</v>
      </c>
      <c r="P187" s="124">
        <v>7.91</v>
      </c>
      <c r="Q187" s="124" t="s">
        <v>1689</v>
      </c>
      <c r="R187" s="124" t="s">
        <v>1690</v>
      </c>
      <c r="S187" s="124">
        <v>203.93</v>
      </c>
      <c r="T187" s="81">
        <f>INDEX(МИГРАЦИИ!$B$2:$X$97,MATCH(Лист1!B187,МИГРАЦИИ!$A$2:$A$97,0),MATCH(Лист1!C187,МИГРАЦИИ!$B$1:$X$1,0))</f>
        <v>-125</v>
      </c>
    </row>
    <row r="188" spans="1:20" ht="35.65" x14ac:dyDescent="0.45">
      <c r="A188" s="124" t="s">
        <v>233</v>
      </c>
      <c r="B188" s="124" t="s">
        <v>63</v>
      </c>
      <c r="C188" s="124">
        <v>2020</v>
      </c>
      <c r="D188" s="124">
        <v>0</v>
      </c>
      <c r="E188" s="124">
        <v>41.6</v>
      </c>
      <c r="F188" s="124">
        <v>41.6</v>
      </c>
      <c r="G188" s="124">
        <v>-0.34</v>
      </c>
      <c r="H188" s="124">
        <v>24.04</v>
      </c>
      <c r="I188" s="124">
        <v>57.8</v>
      </c>
      <c r="J188" s="124">
        <v>8.8000000000000007</v>
      </c>
      <c r="K188" s="124" t="s">
        <v>1691</v>
      </c>
      <c r="L188" s="122"/>
      <c r="M188" s="124" t="s">
        <v>1692</v>
      </c>
      <c r="N188" s="124">
        <v>100.8</v>
      </c>
      <c r="O188" s="124">
        <v>732</v>
      </c>
      <c r="P188" s="124">
        <v>7.88</v>
      </c>
      <c r="Q188" s="124" t="s">
        <v>1693</v>
      </c>
      <c r="R188" s="124">
        <v>502</v>
      </c>
      <c r="S188" s="124">
        <v>207.85</v>
      </c>
      <c r="T188" s="81">
        <f>INDEX(МИГРАЦИИ!$B$2:$X$97,MATCH(Лист1!B188,МИГРАЦИИ!$A$2:$A$97,0),MATCH(Лист1!C188,МИГРАЦИИ!$B$1:$X$1,0))</f>
        <v>-46</v>
      </c>
    </row>
    <row r="189" spans="1:20" ht="24" x14ac:dyDescent="0.45">
      <c r="A189" s="124" t="s">
        <v>234</v>
      </c>
      <c r="B189" s="124" t="s">
        <v>61</v>
      </c>
      <c r="C189" s="124">
        <v>2020</v>
      </c>
      <c r="D189" s="124">
        <v>-1.8</v>
      </c>
      <c r="E189" s="124">
        <v>995.7</v>
      </c>
      <c r="F189" s="124" t="s">
        <v>1694</v>
      </c>
      <c r="G189" s="124">
        <v>-2.21</v>
      </c>
      <c r="H189" s="124">
        <v>544.6</v>
      </c>
      <c r="I189" s="124">
        <v>54.2</v>
      </c>
      <c r="J189" s="124">
        <v>7.3</v>
      </c>
      <c r="K189" s="124" t="s">
        <v>1695</v>
      </c>
      <c r="L189" s="124" t="s">
        <v>1696</v>
      </c>
      <c r="M189" s="124" t="s">
        <v>1697</v>
      </c>
      <c r="N189" s="124">
        <v>105.6</v>
      </c>
      <c r="O189" s="124" t="s">
        <v>1698</v>
      </c>
      <c r="P189" s="124">
        <v>7.95</v>
      </c>
      <c r="Q189" s="124" t="s">
        <v>1699</v>
      </c>
      <c r="R189" s="124" t="s">
        <v>1700</v>
      </c>
      <c r="S189" s="124">
        <v>205.15</v>
      </c>
      <c r="T189" s="81">
        <f>INDEX(МИГРАЦИИ!$B$2:$X$97,MATCH(Лист1!B189,МИГРАЦИИ!$A$2:$A$97,0),MATCH(Лист1!C189,МИГРАЦИИ!$B$1:$X$1,0))</f>
        <v>-105</v>
      </c>
    </row>
    <row r="190" spans="1:20" ht="24" x14ac:dyDescent="0.45">
      <c r="A190" s="124" t="s">
        <v>235</v>
      </c>
      <c r="B190" s="124" t="s">
        <v>65</v>
      </c>
      <c r="C190" s="124">
        <v>2020</v>
      </c>
      <c r="D190" s="124">
        <v>-0.82</v>
      </c>
      <c r="E190" s="124" t="s">
        <v>1701</v>
      </c>
      <c r="F190" s="124" t="s">
        <v>1702</v>
      </c>
      <c r="G190" s="124">
        <v>-1.46</v>
      </c>
      <c r="H190" s="124">
        <v>625.9</v>
      </c>
      <c r="I190" s="124">
        <v>54.2</v>
      </c>
      <c r="J190" s="124">
        <v>6.1</v>
      </c>
      <c r="K190" s="124" t="s">
        <v>1703</v>
      </c>
      <c r="L190" s="124" t="s">
        <v>1704</v>
      </c>
      <c r="M190" s="124" t="s">
        <v>1705</v>
      </c>
      <c r="N190" s="124">
        <v>104.5</v>
      </c>
      <c r="O190" s="124" t="s">
        <v>1706</v>
      </c>
      <c r="P190" s="124">
        <v>7.99</v>
      </c>
      <c r="Q190" s="124" t="s">
        <v>1707</v>
      </c>
      <c r="R190" s="124" t="s">
        <v>1708</v>
      </c>
      <c r="S190" s="124">
        <v>204.24</v>
      </c>
      <c r="T190" s="81">
        <f>INDEX(МИГРАЦИИ!$B$2:$X$97,MATCH(Лист1!B190,МИГРАЦИИ!$A$2:$A$97,0),MATCH(Лист1!C190,МИГРАЦИИ!$B$1:$X$1,0))</f>
        <v>-19</v>
      </c>
    </row>
    <row r="191" spans="1:20" ht="35.65" x14ac:dyDescent="0.45">
      <c r="A191" s="124" t="s">
        <v>236</v>
      </c>
      <c r="B191" s="124" t="s">
        <v>66</v>
      </c>
      <c r="C191" s="124">
        <v>2020</v>
      </c>
      <c r="D191" s="124">
        <v>0.62</v>
      </c>
      <c r="E191" s="124" t="s">
        <v>1709</v>
      </c>
      <c r="F191" s="124" t="s">
        <v>1710</v>
      </c>
      <c r="G191" s="124">
        <v>0.33</v>
      </c>
      <c r="H191" s="124">
        <v>583.6</v>
      </c>
      <c r="I191" s="124">
        <v>57.3</v>
      </c>
      <c r="J191" s="124">
        <v>5.9</v>
      </c>
      <c r="K191" s="124" t="s">
        <v>1711</v>
      </c>
      <c r="L191" s="124" t="s">
        <v>1712</v>
      </c>
      <c r="M191" s="124" t="s">
        <v>1713</v>
      </c>
      <c r="N191" s="124">
        <v>106.1</v>
      </c>
      <c r="O191" s="124" t="s">
        <v>1714</v>
      </c>
      <c r="P191" s="124">
        <v>7.73</v>
      </c>
      <c r="Q191" s="124" t="s">
        <v>1715</v>
      </c>
      <c r="R191" s="124" t="s">
        <v>1716</v>
      </c>
      <c r="S191" s="124">
        <v>209.37</v>
      </c>
      <c r="T191" s="81">
        <f>INDEX(МИГРАЦИИ!$B$2:$X$97,MATCH(Лист1!B191,МИГРАЦИИ!$A$2:$A$97,0),MATCH(Лист1!C191,МИГРАЦИИ!$B$1:$X$1,0))</f>
        <v>103</v>
      </c>
    </row>
    <row r="192" spans="1:20" ht="24" x14ac:dyDescent="0.45">
      <c r="A192" s="124" t="s">
        <v>237</v>
      </c>
      <c r="B192" s="124" t="s">
        <v>67</v>
      </c>
      <c r="C192" s="124">
        <v>2020</v>
      </c>
      <c r="D192" s="124">
        <v>1.35</v>
      </c>
      <c r="E192" s="124" t="s">
        <v>1717</v>
      </c>
      <c r="F192" s="124" t="s">
        <v>1718</v>
      </c>
      <c r="G192" s="124">
        <v>1.65</v>
      </c>
      <c r="H192" s="124" t="s">
        <v>1719</v>
      </c>
      <c r="I192" s="124">
        <v>59.6</v>
      </c>
      <c r="J192" s="124">
        <v>5.3</v>
      </c>
      <c r="K192" s="124" t="s">
        <v>1720</v>
      </c>
      <c r="L192" s="124" t="s">
        <v>1721</v>
      </c>
      <c r="M192" s="124" t="s">
        <v>1722</v>
      </c>
      <c r="N192" s="124">
        <v>99.2</v>
      </c>
      <c r="O192" s="124" t="s">
        <v>1723</v>
      </c>
      <c r="P192" s="124">
        <v>7.77</v>
      </c>
      <c r="Q192" s="124" t="s">
        <v>1724</v>
      </c>
      <c r="R192" s="124" t="s">
        <v>1725</v>
      </c>
      <c r="S192" s="124">
        <v>222.38</v>
      </c>
      <c r="T192" s="81">
        <f>INDEX(МИГРАЦИИ!$B$2:$X$97,MATCH(Лист1!B192,МИГРАЦИИ!$A$2:$A$97,0),MATCH(Лист1!C192,МИГРАЦИИ!$B$1:$X$1,0))</f>
        <v>209</v>
      </c>
    </row>
    <row r="193" spans="1:20" ht="24" x14ac:dyDescent="0.45">
      <c r="A193" s="124" t="s">
        <v>238</v>
      </c>
      <c r="B193" s="124" t="s">
        <v>68</v>
      </c>
      <c r="C193" s="124">
        <v>2020</v>
      </c>
      <c r="D193" s="124">
        <v>-1.96</v>
      </c>
      <c r="E193" s="124">
        <v>678.6</v>
      </c>
      <c r="F193" s="124">
        <v>685.4</v>
      </c>
      <c r="G193" s="124">
        <v>-2.48</v>
      </c>
      <c r="H193" s="124">
        <v>402.33</v>
      </c>
      <c r="I193" s="124">
        <v>58.7</v>
      </c>
      <c r="J193" s="124">
        <v>7.7</v>
      </c>
      <c r="K193" s="124" t="s">
        <v>1726</v>
      </c>
      <c r="L193" s="122"/>
      <c r="M193" s="124" t="s">
        <v>1727</v>
      </c>
      <c r="N193" s="124">
        <v>104.5</v>
      </c>
      <c r="O193" s="124" t="s">
        <v>1728</v>
      </c>
      <c r="P193" s="124">
        <v>7.77</v>
      </c>
      <c r="Q193" s="124" t="s">
        <v>1729</v>
      </c>
      <c r="R193" s="124" t="s">
        <v>1730</v>
      </c>
      <c r="S193" s="124">
        <v>197.72</v>
      </c>
      <c r="T193" s="81">
        <f>INDEX(МИГРАЦИИ!$B$2:$X$97,MATCH(Лист1!B193,МИГРАЦИИ!$A$2:$A$97,0),MATCH(Лист1!C193,МИГРАЦИИ!$B$1:$X$1,0))</f>
        <v>-149</v>
      </c>
    </row>
    <row r="194" spans="1:20" ht="24" x14ac:dyDescent="0.45">
      <c r="A194" s="124" t="s">
        <v>239</v>
      </c>
      <c r="B194" s="124" t="s">
        <v>69</v>
      </c>
      <c r="C194" s="124">
        <v>2020</v>
      </c>
      <c r="D194" s="124">
        <v>-0.76</v>
      </c>
      <c r="E194" s="124">
        <v>588.29999999999995</v>
      </c>
      <c r="F194" s="124">
        <v>590.5</v>
      </c>
      <c r="G194" s="124">
        <v>-1.1100000000000001</v>
      </c>
      <c r="H194" s="124">
        <v>314.14999999999998</v>
      </c>
      <c r="I194" s="124">
        <v>53.2</v>
      </c>
      <c r="J194" s="124">
        <v>5.8</v>
      </c>
      <c r="K194" s="124" t="s">
        <v>1731</v>
      </c>
      <c r="L194" s="124" t="s">
        <v>1732</v>
      </c>
      <c r="M194" s="124" t="s">
        <v>1733</v>
      </c>
      <c r="N194" s="124">
        <v>99.8</v>
      </c>
      <c r="O194" s="124" t="s">
        <v>1734</v>
      </c>
      <c r="P194" s="124">
        <v>7.86</v>
      </c>
      <c r="Q194" s="124" t="s">
        <v>1735</v>
      </c>
      <c r="R194" s="124" t="s">
        <v>1736</v>
      </c>
      <c r="S194" s="124">
        <v>213.51</v>
      </c>
      <c r="T194" s="81">
        <f>INDEX(МИГРАЦИИ!$B$2:$X$97,MATCH(Лист1!B194,МИГРАЦИИ!$A$2:$A$97,0),MATCH(Лист1!C194,МИГРАЦИИ!$B$1:$X$1,0))</f>
        <v>25</v>
      </c>
    </row>
    <row r="195" spans="1:20" ht="24" x14ac:dyDescent="0.45">
      <c r="A195" s="124" t="s">
        <v>240</v>
      </c>
      <c r="B195" s="124" t="s">
        <v>70</v>
      </c>
      <c r="C195" s="124">
        <v>2020</v>
      </c>
      <c r="D195" s="124">
        <v>-1.21</v>
      </c>
      <c r="E195" s="124">
        <v>605.1</v>
      </c>
      <c r="F195" s="124">
        <v>608.79999999999995</v>
      </c>
      <c r="G195" s="124">
        <v>-1.56</v>
      </c>
      <c r="H195" s="124">
        <v>328.75</v>
      </c>
      <c r="I195" s="124">
        <v>54</v>
      </c>
      <c r="J195" s="124">
        <v>6.5</v>
      </c>
      <c r="K195" s="124" t="s">
        <v>1737</v>
      </c>
      <c r="L195" s="124" t="s">
        <v>1738</v>
      </c>
      <c r="M195" s="124" t="s">
        <v>1739</v>
      </c>
      <c r="N195" s="124">
        <v>99.8</v>
      </c>
      <c r="O195" s="124" t="s">
        <v>1740</v>
      </c>
      <c r="P195" s="124">
        <v>7.71</v>
      </c>
      <c r="Q195" s="124" t="s">
        <v>1741</v>
      </c>
      <c r="R195" s="124" t="s">
        <v>1742</v>
      </c>
      <c r="S195" s="124">
        <v>209.96</v>
      </c>
      <c r="T195" s="81">
        <f>INDEX(МИГРАЦИИ!$B$2:$X$97,MATCH(Лист1!B195,МИГРАЦИИ!$A$2:$A$97,0),MATCH(Лист1!C195,МИГРАЦИИ!$B$1:$X$1,0))</f>
        <v>-8</v>
      </c>
    </row>
    <row r="196" spans="1:20" ht="24" x14ac:dyDescent="0.45">
      <c r="A196" s="124" t="s">
        <v>241</v>
      </c>
      <c r="B196" s="124" t="s">
        <v>71</v>
      </c>
      <c r="C196" s="124">
        <v>2020</v>
      </c>
      <c r="D196" s="124">
        <v>0.14000000000000001</v>
      </c>
      <c r="E196" s="124" t="s">
        <v>1743</v>
      </c>
      <c r="F196" s="124" t="s">
        <v>1744</v>
      </c>
      <c r="G196" s="124">
        <v>-0.3</v>
      </c>
      <c r="H196" s="124" t="s">
        <v>1745</v>
      </c>
      <c r="I196" s="124">
        <v>58.9</v>
      </c>
      <c r="J196" s="124">
        <v>2.9</v>
      </c>
      <c r="K196" s="124" t="s">
        <v>1746</v>
      </c>
      <c r="L196" s="124" t="s">
        <v>1747</v>
      </c>
      <c r="M196" s="124" t="s">
        <v>1748</v>
      </c>
      <c r="N196" s="124">
        <v>107.7</v>
      </c>
      <c r="O196" s="124" t="s">
        <v>1749</v>
      </c>
      <c r="P196" s="124">
        <v>7.77</v>
      </c>
      <c r="Q196" s="124" t="s">
        <v>1750</v>
      </c>
      <c r="R196" s="124" t="s">
        <v>1751</v>
      </c>
      <c r="S196" s="124">
        <v>221.88</v>
      </c>
      <c r="T196" s="81">
        <f>INDEX(МИГРАЦИИ!$B$2:$X$97,MATCH(Лист1!B196,МИГРАЦИИ!$A$2:$A$97,0),MATCH(Лист1!C196,МИГРАЦИИ!$B$1:$X$1,0))</f>
        <v>46</v>
      </c>
    </row>
    <row r="197" spans="1:20" ht="24" x14ac:dyDescent="0.45">
      <c r="A197" s="124" t="s">
        <v>242</v>
      </c>
      <c r="B197" s="124" t="s">
        <v>72</v>
      </c>
      <c r="C197" s="124">
        <v>2020</v>
      </c>
      <c r="D197" s="124">
        <v>0.59</v>
      </c>
      <c r="E197" s="124">
        <v>490.4</v>
      </c>
      <c r="F197" s="124">
        <v>489</v>
      </c>
      <c r="G197" s="124">
        <v>0.89</v>
      </c>
      <c r="H197" s="124">
        <v>274.82</v>
      </c>
      <c r="I197" s="124">
        <v>56.2</v>
      </c>
      <c r="J197" s="124">
        <v>8.5</v>
      </c>
      <c r="K197" s="124" t="s">
        <v>1752</v>
      </c>
      <c r="L197" s="124" t="s">
        <v>1753</v>
      </c>
      <c r="M197" s="124" t="s">
        <v>1754</v>
      </c>
      <c r="N197" s="124">
        <v>103</v>
      </c>
      <c r="O197" s="124" t="s">
        <v>1755</v>
      </c>
      <c r="P197" s="124">
        <v>7.53</v>
      </c>
      <c r="Q197" s="124" t="s">
        <v>1756</v>
      </c>
      <c r="R197" s="124" t="s">
        <v>1757</v>
      </c>
      <c r="S197" s="124">
        <v>224.23</v>
      </c>
      <c r="T197" s="81">
        <f>INDEX(МИГРАЦИИ!$B$2:$X$97,MATCH(Лист1!B197,МИГРАЦИИ!$A$2:$A$97,0),MATCH(Лист1!C197,МИГРАЦИИ!$B$1:$X$1,0))</f>
        <v>94</v>
      </c>
    </row>
    <row r="198" spans="1:20" ht="24" x14ac:dyDescent="0.45">
      <c r="A198" s="124" t="s">
        <v>243</v>
      </c>
      <c r="B198" s="124" t="s">
        <v>73</v>
      </c>
      <c r="C198" s="124">
        <v>2020</v>
      </c>
      <c r="D198" s="124">
        <v>-0.48</v>
      </c>
      <c r="E198" s="124">
        <v>268.89999999999998</v>
      </c>
      <c r="F198" s="124">
        <v>269.5</v>
      </c>
      <c r="G198" s="124">
        <v>-1.41</v>
      </c>
      <c r="H198" s="124">
        <v>149.03</v>
      </c>
      <c r="I198" s="124">
        <v>55.3</v>
      </c>
      <c r="J198" s="124">
        <v>9.6</v>
      </c>
      <c r="K198" s="124" t="s">
        <v>1758</v>
      </c>
      <c r="L198" s="124" t="s">
        <v>1759</v>
      </c>
      <c r="M198" s="124" t="s">
        <v>1760</v>
      </c>
      <c r="N198" s="124">
        <v>103.4</v>
      </c>
      <c r="O198" s="124" t="s">
        <v>1761</v>
      </c>
      <c r="P198" s="124">
        <v>7.81</v>
      </c>
      <c r="Q198" s="124" t="s">
        <v>1762</v>
      </c>
      <c r="R198" s="124" t="s">
        <v>1763</v>
      </c>
      <c r="S198" s="124">
        <v>232.58</v>
      </c>
      <c r="T198" s="81">
        <f>INDEX(МИГРАЦИИ!$B$2:$X$97,MATCH(Лист1!B198,МИГРАЦИИ!$A$2:$A$97,0),MATCH(Лист1!C198,МИГРАЦИИ!$B$1:$X$1,0))</f>
        <v>-37</v>
      </c>
    </row>
    <row r="199" spans="1:20" ht="24" x14ac:dyDescent="0.45">
      <c r="A199" s="124" t="s">
        <v>244</v>
      </c>
      <c r="B199" s="124" t="s">
        <v>75</v>
      </c>
      <c r="C199" s="124">
        <v>2020</v>
      </c>
      <c r="D199" s="124">
        <v>0.37</v>
      </c>
      <c r="E199" s="124" t="s">
        <v>1764</v>
      </c>
      <c r="F199" s="124" t="s">
        <v>1765</v>
      </c>
      <c r="G199" s="124">
        <v>-0.01</v>
      </c>
      <c r="H199" s="124" t="s">
        <v>1766</v>
      </c>
      <c r="I199" s="124">
        <v>55.5</v>
      </c>
      <c r="J199" s="124">
        <v>5.7</v>
      </c>
      <c r="K199" s="124" t="s">
        <v>1767</v>
      </c>
      <c r="L199" s="124" t="s">
        <v>1768</v>
      </c>
      <c r="M199" s="124" t="s">
        <v>1769</v>
      </c>
      <c r="N199" s="124">
        <v>100.5</v>
      </c>
      <c r="O199" s="124" t="s">
        <v>1770</v>
      </c>
      <c r="P199" s="124">
        <v>8</v>
      </c>
      <c r="Q199" s="124" t="s">
        <v>1771</v>
      </c>
      <c r="R199" s="124" t="s">
        <v>1772</v>
      </c>
      <c r="S199" s="124">
        <v>226.04</v>
      </c>
      <c r="T199" s="81">
        <f>INDEX(МИГРАЦИИ!$B$2:$X$97,MATCH(Лист1!B199,МИГРАЦИИ!$A$2:$A$97,0),MATCH(Лист1!C199,МИГРАЦИИ!$B$1:$X$1,0))</f>
        <v>76</v>
      </c>
    </row>
    <row r="200" spans="1:20" ht="24" x14ac:dyDescent="0.45">
      <c r="A200" s="124" t="s">
        <v>245</v>
      </c>
      <c r="B200" s="124" t="s">
        <v>76</v>
      </c>
      <c r="C200" s="124">
        <v>2020</v>
      </c>
      <c r="D200" s="124">
        <v>-1.1100000000000001</v>
      </c>
      <c r="E200" s="124">
        <v>969</v>
      </c>
      <c r="F200" s="124">
        <v>974.5</v>
      </c>
      <c r="G200" s="124">
        <v>-1.82</v>
      </c>
      <c r="H200" s="124">
        <v>541.82000000000005</v>
      </c>
      <c r="I200" s="124">
        <v>55.6</v>
      </c>
      <c r="J200" s="124">
        <v>7.9</v>
      </c>
      <c r="K200" s="124" t="s">
        <v>1773</v>
      </c>
      <c r="L200" s="124" t="s">
        <v>1774</v>
      </c>
      <c r="M200" s="124" t="s">
        <v>1775</v>
      </c>
      <c r="N200" s="124">
        <v>105.1</v>
      </c>
      <c r="O200" s="124" t="s">
        <v>1776</v>
      </c>
      <c r="P200" s="124">
        <v>7.92</v>
      </c>
      <c r="Q200" s="124" t="s">
        <v>1777</v>
      </c>
      <c r="R200" s="124" t="s">
        <v>1778</v>
      </c>
      <c r="S200" s="124">
        <v>222.06</v>
      </c>
      <c r="T200" s="81">
        <f>INDEX(МИГРАЦИИ!$B$2:$X$97,MATCH(Лист1!B200,МИГРАЦИИ!$A$2:$A$97,0),MATCH(Лист1!C200,МИГРАЦИИ!$B$1:$X$1,0))</f>
        <v>-84</v>
      </c>
    </row>
    <row r="201" spans="1:20" ht="24" x14ac:dyDescent="0.45">
      <c r="A201" s="124" t="s">
        <v>246</v>
      </c>
      <c r="B201" s="124" t="s">
        <v>77</v>
      </c>
      <c r="C201" s="124">
        <v>2020</v>
      </c>
      <c r="D201" s="124">
        <v>-0.5</v>
      </c>
      <c r="E201" s="124" t="s">
        <v>1779</v>
      </c>
      <c r="F201" s="124" t="s">
        <v>1780</v>
      </c>
      <c r="G201" s="124">
        <v>-0.67</v>
      </c>
      <c r="H201" s="124" t="s">
        <v>1781</v>
      </c>
      <c r="I201" s="124">
        <v>57</v>
      </c>
      <c r="J201" s="124">
        <v>7.6</v>
      </c>
      <c r="K201" s="124" t="s">
        <v>1782</v>
      </c>
      <c r="L201" s="124" t="s">
        <v>1783</v>
      </c>
      <c r="M201" s="124" t="s">
        <v>1784</v>
      </c>
      <c r="N201" s="124">
        <v>102</v>
      </c>
      <c r="O201" s="124" t="s">
        <v>1785</v>
      </c>
      <c r="P201" s="124">
        <v>7.92</v>
      </c>
      <c r="Q201" s="124" t="s">
        <v>1786</v>
      </c>
      <c r="R201" s="124" t="s">
        <v>1787</v>
      </c>
      <c r="S201" s="124">
        <v>216.95</v>
      </c>
      <c r="T201" s="81">
        <f>INDEX(МИГРАЦИИ!$B$2:$X$97,MATCH(Лист1!B201,МИГРАЦИИ!$A$2:$A$97,0),MATCH(Лист1!C201,МИГРАЦИИ!$B$1:$X$1,0))</f>
        <v>29</v>
      </c>
    </row>
    <row r="202" spans="1:20" ht="24" x14ac:dyDescent="0.45">
      <c r="A202" s="124" t="s">
        <v>247</v>
      </c>
      <c r="B202" s="124" t="s">
        <v>78</v>
      </c>
      <c r="C202" s="124">
        <v>2020</v>
      </c>
      <c r="D202" s="124">
        <v>-0.31</v>
      </c>
      <c r="E202" s="124" t="s">
        <v>1788</v>
      </c>
      <c r="F202" s="124" t="s">
        <v>1789</v>
      </c>
      <c r="G202" s="124">
        <v>-0.52</v>
      </c>
      <c r="H202" s="124" t="s">
        <v>917</v>
      </c>
      <c r="I202" s="124">
        <v>56.5</v>
      </c>
      <c r="J202" s="124">
        <v>5</v>
      </c>
      <c r="K202" s="124" t="s">
        <v>1790</v>
      </c>
      <c r="L202" s="124" t="s">
        <v>1791</v>
      </c>
      <c r="M202" s="124" t="s">
        <v>1792</v>
      </c>
      <c r="N202" s="124">
        <v>101.7</v>
      </c>
      <c r="O202" s="124" t="s">
        <v>1793</v>
      </c>
      <c r="P202" s="124">
        <v>7.86</v>
      </c>
      <c r="Q202" s="124" t="s">
        <v>1794</v>
      </c>
      <c r="R202" s="124" t="s">
        <v>1795</v>
      </c>
      <c r="S202" s="124">
        <v>215.01</v>
      </c>
      <c r="T202" s="81">
        <f>INDEX(МИГРАЦИИ!$B$2:$X$97,MATCH(Лист1!B202,МИГРАЦИИ!$A$2:$A$97,0),MATCH(Лист1!C202,МИГРАЦИИ!$B$1:$X$1,0))</f>
        <v>36</v>
      </c>
    </row>
    <row r="203" spans="1:20" ht="24" x14ac:dyDescent="0.45">
      <c r="A203" s="124" t="s">
        <v>248</v>
      </c>
      <c r="B203" s="124" t="s">
        <v>80</v>
      </c>
      <c r="C203" s="124">
        <v>2020</v>
      </c>
      <c r="D203" s="124">
        <v>0.76</v>
      </c>
      <c r="E203" s="124" t="s">
        <v>1796</v>
      </c>
      <c r="F203" s="124" t="s">
        <v>1797</v>
      </c>
      <c r="G203" s="124">
        <v>0.5</v>
      </c>
      <c r="H203" s="124" t="s">
        <v>1798</v>
      </c>
      <c r="I203" s="124">
        <v>60.4</v>
      </c>
      <c r="J203" s="124">
        <v>15.7</v>
      </c>
      <c r="K203" s="124" t="s">
        <v>1799</v>
      </c>
      <c r="L203" s="124" t="s">
        <v>1800</v>
      </c>
      <c r="M203" s="124" t="s">
        <v>1801</v>
      </c>
      <c r="N203" s="124">
        <v>105.6</v>
      </c>
      <c r="O203" s="124" t="s">
        <v>1802</v>
      </c>
      <c r="P203" s="124">
        <v>8.11</v>
      </c>
      <c r="Q203" s="124" t="s">
        <v>1803</v>
      </c>
      <c r="R203" s="124" t="s">
        <v>1804</v>
      </c>
      <c r="S203" s="124">
        <v>236.27</v>
      </c>
      <c r="T203" s="81">
        <f>INDEX(МИГРАЦИИ!$B$2:$X$97,MATCH(Лист1!B203,МИГРАЦИИ!$A$2:$A$97,0),MATCH(Лист1!C203,МИГРАЦИИ!$B$1:$X$1,0))</f>
        <v>-11</v>
      </c>
    </row>
    <row r="204" spans="1:20" ht="24" x14ac:dyDescent="0.45">
      <c r="A204" s="124" t="s">
        <v>249</v>
      </c>
      <c r="B204" s="124" t="s">
        <v>295</v>
      </c>
      <c r="C204" s="124">
        <v>2020</v>
      </c>
      <c r="D204" s="124">
        <v>1.47</v>
      </c>
      <c r="E204" s="124">
        <v>504</v>
      </c>
      <c r="F204" s="124">
        <v>500.3</v>
      </c>
      <c r="G204" s="124">
        <v>2.08</v>
      </c>
      <c r="H204" s="124">
        <v>306.68</v>
      </c>
      <c r="I204" s="124">
        <v>61.3</v>
      </c>
      <c r="J204" s="124">
        <v>29.8</v>
      </c>
      <c r="K204" s="124" t="s">
        <v>1805</v>
      </c>
      <c r="L204" s="124" t="s">
        <v>1806</v>
      </c>
      <c r="M204" s="124" t="s">
        <v>1807</v>
      </c>
      <c r="N204" s="124">
        <v>106.7</v>
      </c>
      <c r="O204" s="124" t="s">
        <v>1808</v>
      </c>
      <c r="P204" s="124">
        <v>8.4499999999999993</v>
      </c>
      <c r="Q204" s="124" t="s">
        <v>1809</v>
      </c>
      <c r="R204" s="124">
        <v>869</v>
      </c>
      <c r="S204" s="124">
        <v>241.27</v>
      </c>
      <c r="T204" s="81">
        <f>INDEX(МИГРАЦИИ!$B$2:$X$97,MATCH(Лист1!B204,МИГРАЦИИ!$A$2:$A$97,0),MATCH(Лист1!C204,МИГРАЦИИ!$B$1:$X$1,0))</f>
        <v>18</v>
      </c>
    </row>
    <row r="205" spans="1:20" ht="35.65" x14ac:dyDescent="0.45">
      <c r="A205" s="124" t="s">
        <v>250</v>
      </c>
      <c r="B205" s="124" t="s">
        <v>81</v>
      </c>
      <c r="C205" s="124">
        <v>2020</v>
      </c>
      <c r="D205" s="124">
        <v>0.36</v>
      </c>
      <c r="E205" s="124">
        <v>900.6</v>
      </c>
      <c r="F205" s="124">
        <v>899</v>
      </c>
      <c r="G205" s="124">
        <v>-0.21</v>
      </c>
      <c r="H205" s="124">
        <v>525.91999999999996</v>
      </c>
      <c r="I205" s="124">
        <v>58.5</v>
      </c>
      <c r="J205" s="124">
        <v>14.8</v>
      </c>
      <c r="K205" s="124" t="s">
        <v>1810</v>
      </c>
      <c r="L205" s="124" t="s">
        <v>1811</v>
      </c>
      <c r="M205" s="124" t="s">
        <v>1812</v>
      </c>
      <c r="N205" s="124">
        <v>98.7</v>
      </c>
      <c r="O205" s="124" t="s">
        <v>1813</v>
      </c>
      <c r="P205" s="124">
        <v>7.88</v>
      </c>
      <c r="Q205" s="124" t="s">
        <v>1814</v>
      </c>
      <c r="R205" s="124" t="s">
        <v>1815</v>
      </c>
      <c r="S205" s="124">
        <v>224.54</v>
      </c>
      <c r="T205" s="81">
        <f>INDEX(МИГРАЦИИ!$B$2:$X$97,MATCH(Лист1!B205,МИГРАЦИИ!$A$2:$A$97,0),MATCH(Лист1!C205,МИГРАЦИИ!$B$1:$X$1,0))</f>
        <v>17</v>
      </c>
    </row>
    <row r="206" spans="1:20" ht="35.65" x14ac:dyDescent="0.45">
      <c r="A206" s="124" t="s">
        <v>251</v>
      </c>
      <c r="B206" s="124" t="s">
        <v>82</v>
      </c>
      <c r="C206" s="124">
        <v>2020</v>
      </c>
      <c r="D206" s="124">
        <v>-0.02</v>
      </c>
      <c r="E206" s="124">
        <v>470.3</v>
      </c>
      <c r="F206" s="124">
        <v>470.3</v>
      </c>
      <c r="G206" s="124">
        <v>-0.48</v>
      </c>
      <c r="H206" s="124">
        <v>269.95</v>
      </c>
      <c r="I206" s="124">
        <v>57.4</v>
      </c>
      <c r="J206" s="124">
        <v>14.7</v>
      </c>
      <c r="K206" s="124" t="s">
        <v>1816</v>
      </c>
      <c r="L206" s="124" t="s">
        <v>1817</v>
      </c>
      <c r="M206" s="124" t="s">
        <v>1818</v>
      </c>
      <c r="N206" s="124">
        <v>106.2</v>
      </c>
      <c r="O206" s="124" t="s">
        <v>1819</v>
      </c>
      <c r="P206" s="124">
        <v>8.1300000000000008</v>
      </c>
      <c r="Q206" s="124" t="s">
        <v>1820</v>
      </c>
      <c r="R206" s="124" t="s">
        <v>1821</v>
      </c>
      <c r="S206" s="124">
        <v>231.44</v>
      </c>
      <c r="T206" s="81">
        <f>INDEX(МИГРАЦИИ!$B$2:$X$97,MATCH(Лист1!B206,МИГРАЦИИ!$A$2:$A$97,0),MATCH(Лист1!C206,МИГРАЦИИ!$B$1:$X$1,0))</f>
        <v>-4</v>
      </c>
    </row>
    <row r="207" spans="1:20" ht="47.25" x14ac:dyDescent="0.45">
      <c r="A207" s="124" t="s">
        <v>252</v>
      </c>
      <c r="B207" s="124" t="s">
        <v>83</v>
      </c>
      <c r="C207" s="124">
        <v>2020</v>
      </c>
      <c r="D207" s="124">
        <v>-0.59</v>
      </c>
      <c r="E207" s="124">
        <v>690.8</v>
      </c>
      <c r="F207" s="124">
        <v>692.9</v>
      </c>
      <c r="G207" s="124">
        <v>-1.01</v>
      </c>
      <c r="H207" s="124">
        <v>394.95</v>
      </c>
      <c r="I207" s="124">
        <v>57</v>
      </c>
      <c r="J207" s="124">
        <v>15.4</v>
      </c>
      <c r="K207" s="124" t="s">
        <v>1822</v>
      </c>
      <c r="L207" s="124" t="s">
        <v>1823</v>
      </c>
      <c r="M207" s="124" t="s">
        <v>1824</v>
      </c>
      <c r="N207" s="124">
        <v>99.2</v>
      </c>
      <c r="O207" s="124" t="s">
        <v>1825</v>
      </c>
      <c r="P207" s="124">
        <v>7.94</v>
      </c>
      <c r="Q207" s="124" t="s">
        <v>1826</v>
      </c>
      <c r="R207" s="124" t="s">
        <v>1827</v>
      </c>
      <c r="S207" s="124">
        <v>215.84</v>
      </c>
      <c r="T207" s="81">
        <f>INDEX(МИГРАЦИИ!$B$2:$X$97,MATCH(Лист1!B207,МИГРАЦИИ!$A$2:$A$97,0),MATCH(Лист1!C207,МИГРАЦИИ!$B$1:$X$1,0))</f>
        <v>-55</v>
      </c>
    </row>
    <row r="208" spans="1:20" ht="24" x14ac:dyDescent="0.45">
      <c r="A208" s="124" t="s">
        <v>253</v>
      </c>
      <c r="B208" s="124" t="s">
        <v>296</v>
      </c>
      <c r="C208" s="124">
        <v>2020</v>
      </c>
      <c r="D208" s="124">
        <v>1.28</v>
      </c>
      <c r="E208" s="124" t="s">
        <v>1828</v>
      </c>
      <c r="F208" s="124" t="s">
        <v>1829</v>
      </c>
      <c r="G208" s="124">
        <v>1.74</v>
      </c>
      <c r="H208" s="124">
        <v>840.27</v>
      </c>
      <c r="I208" s="124">
        <v>56.5</v>
      </c>
      <c r="J208" s="124">
        <v>18.5</v>
      </c>
      <c r="K208" s="124" t="s">
        <v>1830</v>
      </c>
      <c r="L208" s="124" t="s">
        <v>1831</v>
      </c>
      <c r="M208" s="124" t="s">
        <v>1832</v>
      </c>
      <c r="N208" s="124">
        <v>96.6</v>
      </c>
      <c r="O208" s="124" t="s">
        <v>1833</v>
      </c>
      <c r="P208" s="124">
        <v>8.2899999999999991</v>
      </c>
      <c r="Q208" s="124" t="s">
        <v>1834</v>
      </c>
      <c r="R208" s="124" t="s">
        <v>1835</v>
      </c>
      <c r="S208" s="124">
        <v>235.88</v>
      </c>
      <c r="T208" s="81">
        <f>INDEX(МИГРАЦИИ!$B$2:$X$97,MATCH(Лист1!B208,МИГРАЦИИ!$A$2:$A$97,0),MATCH(Лист1!C208,МИГРАЦИИ!$B$1:$X$1,0))</f>
        <v>-11</v>
      </c>
    </row>
    <row r="209" spans="1:20" ht="24" x14ac:dyDescent="0.45">
      <c r="A209" s="124" t="s">
        <v>254</v>
      </c>
      <c r="B209" s="124" t="s">
        <v>84</v>
      </c>
      <c r="C209" s="124">
        <v>2020</v>
      </c>
      <c r="D209" s="124">
        <v>0</v>
      </c>
      <c r="E209" s="124" t="s">
        <v>1836</v>
      </c>
      <c r="F209" s="124" t="s">
        <v>1837</v>
      </c>
      <c r="G209" s="124">
        <v>-0.02</v>
      </c>
      <c r="H209" s="124" t="s">
        <v>1838</v>
      </c>
      <c r="I209" s="124">
        <v>57.6</v>
      </c>
      <c r="J209" s="124">
        <v>6.2</v>
      </c>
      <c r="K209" s="124" t="s">
        <v>1839</v>
      </c>
      <c r="L209" s="124" t="s">
        <v>1840</v>
      </c>
      <c r="M209" s="124" t="s">
        <v>1841</v>
      </c>
      <c r="N209" s="124">
        <v>104.9</v>
      </c>
      <c r="O209" s="124" t="s">
        <v>1842</v>
      </c>
      <c r="P209" s="124">
        <v>8.02</v>
      </c>
      <c r="Q209" s="124" t="s">
        <v>1843</v>
      </c>
      <c r="R209" s="124" t="s">
        <v>1844</v>
      </c>
      <c r="S209" s="124">
        <v>222.71</v>
      </c>
      <c r="T209" s="81">
        <f>INDEX(МИГРАЦИИ!$B$2:$X$97,MATCH(Лист1!B209,МИГРАЦИИ!$A$2:$A$97,0),MATCH(Лист1!C209,МИГРАЦИИ!$B$1:$X$1,0))</f>
        <v>32</v>
      </c>
    </row>
    <row r="210" spans="1:20" ht="35.65" x14ac:dyDescent="0.45">
      <c r="A210" s="124" t="s">
        <v>255</v>
      </c>
      <c r="B210" s="124" t="s">
        <v>85</v>
      </c>
      <c r="C210" s="124">
        <v>2020</v>
      </c>
      <c r="D210" s="124">
        <v>-0.41</v>
      </c>
      <c r="E210" s="124" t="s">
        <v>1845</v>
      </c>
      <c r="F210" s="124" t="s">
        <v>1846</v>
      </c>
      <c r="G210" s="124">
        <v>-0.98</v>
      </c>
      <c r="H210" s="124" t="s">
        <v>1847</v>
      </c>
      <c r="I210" s="124">
        <v>55.6</v>
      </c>
      <c r="J210" s="124">
        <v>5.9</v>
      </c>
      <c r="K210" s="124" t="s">
        <v>1848</v>
      </c>
      <c r="L210" s="124" t="s">
        <v>1849</v>
      </c>
      <c r="M210" s="124" t="s">
        <v>1850</v>
      </c>
      <c r="N210" s="124">
        <v>101.6</v>
      </c>
      <c r="O210" s="124" t="s">
        <v>1851</v>
      </c>
      <c r="P210" s="124">
        <v>7.93</v>
      </c>
      <c r="Q210" s="124" t="s">
        <v>1852</v>
      </c>
      <c r="R210" s="124" t="s">
        <v>1853</v>
      </c>
      <c r="S210" s="124">
        <v>210.35</v>
      </c>
      <c r="T210" s="81">
        <f>INDEX(МИГРАЦИИ!$B$2:$X$97,MATCH(Лист1!B210,МИГРАЦИИ!$A$2:$A$97,0),MATCH(Лист1!C210,МИГРАЦИИ!$B$1:$X$1,0))</f>
        <v>6</v>
      </c>
    </row>
    <row r="211" spans="1:20" ht="24" x14ac:dyDescent="0.45">
      <c r="A211" s="124" t="s">
        <v>256</v>
      </c>
      <c r="B211" s="124" t="s">
        <v>86</v>
      </c>
      <c r="C211" s="124">
        <v>2020</v>
      </c>
      <c r="D211" s="124">
        <v>-0.54</v>
      </c>
      <c r="E211" s="124">
        <v>679.8</v>
      </c>
      <c r="F211" s="124">
        <v>681.6</v>
      </c>
      <c r="G211" s="124">
        <v>-1.21</v>
      </c>
      <c r="H211" s="124">
        <v>371.47</v>
      </c>
      <c r="I211" s="124">
        <v>54.5</v>
      </c>
      <c r="J211" s="124">
        <v>6.8</v>
      </c>
      <c r="K211" s="124" t="s">
        <v>1854</v>
      </c>
      <c r="L211" s="124" t="s">
        <v>1855</v>
      </c>
      <c r="M211" s="124" t="s">
        <v>1856</v>
      </c>
      <c r="N211" s="124">
        <v>104.1</v>
      </c>
      <c r="O211" s="124" t="s">
        <v>1857</v>
      </c>
      <c r="P211" s="124">
        <v>7.63</v>
      </c>
      <c r="Q211" s="124" t="s">
        <v>1858</v>
      </c>
      <c r="R211" s="124" t="s">
        <v>1859</v>
      </c>
      <c r="S211" s="124">
        <v>206.45</v>
      </c>
      <c r="T211" s="81">
        <f>INDEX(МИГРАЦИИ!$B$2:$X$97,MATCH(Лист1!B211,МИГРАЦИИ!$A$2:$A$97,0),MATCH(Лист1!C211,МИГРАЦИИ!$B$1:$X$1,0))</f>
        <v>-7</v>
      </c>
    </row>
    <row r="212" spans="1:20" ht="24" x14ac:dyDescent="0.45">
      <c r="A212" s="124" t="s">
        <v>257</v>
      </c>
      <c r="B212" s="124" t="s">
        <v>87</v>
      </c>
      <c r="C212" s="124">
        <v>2020</v>
      </c>
      <c r="D212" s="124">
        <v>-1.29</v>
      </c>
      <c r="E212" s="124">
        <v>788.7</v>
      </c>
      <c r="F212" s="124">
        <v>793.9</v>
      </c>
      <c r="G212" s="124">
        <v>-1.96</v>
      </c>
      <c r="H212" s="124">
        <v>446.17</v>
      </c>
      <c r="I212" s="124">
        <v>56.2</v>
      </c>
      <c r="J212" s="124">
        <v>5.3</v>
      </c>
      <c r="K212" s="124" t="s">
        <v>1860</v>
      </c>
      <c r="L212" s="124" t="s">
        <v>1861</v>
      </c>
      <c r="M212" s="124" t="s">
        <v>1862</v>
      </c>
      <c r="N212" s="124">
        <v>101.1</v>
      </c>
      <c r="O212" s="124" t="s">
        <v>1863</v>
      </c>
      <c r="P212" s="124">
        <v>7.56</v>
      </c>
      <c r="Q212" s="124" t="s">
        <v>1864</v>
      </c>
      <c r="R212" s="124" t="s">
        <v>1865</v>
      </c>
      <c r="S212" s="124">
        <v>225.67</v>
      </c>
      <c r="T212" s="81">
        <f>INDEX(МИГРАЦИИ!$B$2:$X$97,MATCH(Лист1!B212,МИГРАЦИИ!$A$2:$A$97,0),MATCH(Лист1!C212,МИГРАЦИИ!$B$1:$X$1,0))</f>
        <v>-34</v>
      </c>
    </row>
    <row r="213" spans="1:20" ht="24" x14ac:dyDescent="0.45">
      <c r="A213" s="124" t="s">
        <v>258</v>
      </c>
      <c r="B213" s="124" t="s">
        <v>88</v>
      </c>
      <c r="C213" s="124">
        <v>2020</v>
      </c>
      <c r="D213" s="124">
        <v>0.03</v>
      </c>
      <c r="E213" s="124" t="s">
        <v>1866</v>
      </c>
      <c r="F213" s="124" t="s">
        <v>1867</v>
      </c>
      <c r="G213" s="124">
        <v>-0.52</v>
      </c>
      <c r="H213" s="124" t="s">
        <v>1868</v>
      </c>
      <c r="I213" s="124">
        <v>56</v>
      </c>
      <c r="J213" s="124">
        <v>3.6</v>
      </c>
      <c r="K213" s="124" t="s">
        <v>1869</v>
      </c>
      <c r="L213" s="124" t="s">
        <v>1870</v>
      </c>
      <c r="M213" s="124" t="s">
        <v>1871</v>
      </c>
      <c r="N213" s="124">
        <v>100.6</v>
      </c>
      <c r="O213" s="124" t="s">
        <v>1872</v>
      </c>
      <c r="P213" s="124">
        <v>7.82</v>
      </c>
      <c r="Q213" s="124" t="s">
        <v>1873</v>
      </c>
      <c r="R213" s="124" t="s">
        <v>1874</v>
      </c>
      <c r="S213" s="124">
        <v>210.73</v>
      </c>
      <c r="T213" s="81">
        <f>INDEX(МИГРАЦИИ!$B$2:$X$97,MATCH(Лист1!B213,МИГРАЦИИ!$A$2:$A$97,0),MATCH(Лист1!C213,МИГРАЦИИ!$B$1:$X$1,0))</f>
        <v>36</v>
      </c>
    </row>
    <row r="214" spans="1:20" ht="24" x14ac:dyDescent="0.45">
      <c r="A214" s="124" t="s">
        <v>259</v>
      </c>
      <c r="B214" s="124" t="s">
        <v>89</v>
      </c>
      <c r="C214" s="124">
        <v>2020</v>
      </c>
      <c r="D214" s="124">
        <v>-0.73</v>
      </c>
      <c r="E214" s="124" t="s">
        <v>1875</v>
      </c>
      <c r="F214" s="124" t="s">
        <v>1876</v>
      </c>
      <c r="G214" s="124">
        <v>-1.23</v>
      </c>
      <c r="H214" s="124">
        <v>799.13</v>
      </c>
      <c r="I214" s="124">
        <v>54.5</v>
      </c>
      <c r="J214" s="124">
        <v>6.3</v>
      </c>
      <c r="K214" s="124" t="s">
        <v>1877</v>
      </c>
      <c r="L214" s="124" t="s">
        <v>1878</v>
      </c>
      <c r="M214" s="124" t="s">
        <v>1879</v>
      </c>
      <c r="N214" s="124">
        <v>106.1</v>
      </c>
      <c r="O214" s="124" t="s">
        <v>1880</v>
      </c>
      <c r="P214" s="124">
        <v>7.53</v>
      </c>
      <c r="Q214" s="124" t="s">
        <v>1881</v>
      </c>
      <c r="R214" s="124" t="s">
        <v>1882</v>
      </c>
      <c r="S214" s="124">
        <v>214.48</v>
      </c>
      <c r="T214" s="81">
        <f>INDEX(МИГРАЦИИ!$B$2:$X$97,MATCH(Лист1!B214,МИГРАЦИИ!$A$2:$A$97,0),MATCH(Лист1!C214,МИГРАЦИИ!$B$1:$X$1,0))</f>
        <v>-27</v>
      </c>
    </row>
    <row r="215" spans="1:20" ht="24" x14ac:dyDescent="0.45">
      <c r="A215" s="124" t="s">
        <v>260</v>
      </c>
      <c r="B215" s="124" t="s">
        <v>90</v>
      </c>
      <c r="C215" s="124">
        <v>2020</v>
      </c>
      <c r="D215" s="124">
        <v>-0.93</v>
      </c>
      <c r="E215" s="124" t="s">
        <v>1883</v>
      </c>
      <c r="F215" s="124" t="s">
        <v>1884</v>
      </c>
      <c r="G215" s="124">
        <v>-1.81</v>
      </c>
      <c r="H215" s="124">
        <v>660.22</v>
      </c>
      <c r="I215" s="124">
        <v>55</v>
      </c>
      <c r="J215" s="124">
        <v>6.1</v>
      </c>
      <c r="K215" s="124" t="s">
        <v>1885</v>
      </c>
      <c r="L215" s="124" t="s">
        <v>1886</v>
      </c>
      <c r="M215" s="124" t="s">
        <v>1887</v>
      </c>
      <c r="N215" s="124">
        <v>101.3</v>
      </c>
      <c r="O215" s="124" t="s">
        <v>1888</v>
      </c>
      <c r="P215" s="124">
        <v>7.41</v>
      </c>
      <c r="Q215" s="124" t="s">
        <v>1889</v>
      </c>
      <c r="R215" s="124" t="s">
        <v>1890</v>
      </c>
      <c r="S215" s="124">
        <v>220.53</v>
      </c>
      <c r="T215" s="81">
        <f>INDEX(МИГРАЦИИ!$B$2:$X$97,MATCH(Лист1!B215,МИГРАЦИИ!$A$2:$A$97,0),MATCH(Лист1!C215,МИГРАЦИИ!$B$1:$X$1,0))</f>
        <v>-31</v>
      </c>
    </row>
    <row r="216" spans="1:20" ht="24" x14ac:dyDescent="0.45">
      <c r="A216" s="124" t="s">
        <v>261</v>
      </c>
      <c r="B216" s="124" t="s">
        <v>91</v>
      </c>
      <c r="C216" s="124">
        <v>2020</v>
      </c>
      <c r="D216" s="124">
        <v>-0.93</v>
      </c>
      <c r="E216" s="124" t="s">
        <v>1891</v>
      </c>
      <c r="F216" s="124" t="s">
        <v>1892</v>
      </c>
      <c r="G216" s="124">
        <v>-1.1100000000000001</v>
      </c>
      <c r="H216" s="124" t="s">
        <v>1893</v>
      </c>
      <c r="I216" s="124">
        <v>54.9</v>
      </c>
      <c r="J216" s="124">
        <v>5.7</v>
      </c>
      <c r="K216" s="124" t="s">
        <v>1894</v>
      </c>
      <c r="L216" s="124" t="s">
        <v>1895</v>
      </c>
      <c r="M216" s="124" t="s">
        <v>1896</v>
      </c>
      <c r="N216" s="124">
        <v>102.5</v>
      </c>
      <c r="O216" s="124" t="s">
        <v>1897</v>
      </c>
      <c r="P216" s="124">
        <v>8</v>
      </c>
      <c r="Q216" s="124" t="s">
        <v>1898</v>
      </c>
      <c r="R216" s="124" t="s">
        <v>1899</v>
      </c>
      <c r="S216" s="124">
        <v>213.43</v>
      </c>
      <c r="T216" s="81">
        <f>INDEX(МИГРАЦИИ!$B$2:$X$97,MATCH(Лист1!B216,МИГРАЦИИ!$A$2:$A$97,0),MATCH(Лист1!C216,МИГРАЦИИ!$B$1:$X$1,0))</f>
        <v>-36</v>
      </c>
    </row>
    <row r="217" spans="1:20" ht="24" x14ac:dyDescent="0.45">
      <c r="A217" s="124" t="s">
        <v>262</v>
      </c>
      <c r="B217" s="124" t="s">
        <v>92</v>
      </c>
      <c r="C217" s="124">
        <v>2020</v>
      </c>
      <c r="D217" s="124">
        <v>-1.65</v>
      </c>
      <c r="E217" s="124" t="s">
        <v>1900</v>
      </c>
      <c r="F217" s="124" t="s">
        <v>1901</v>
      </c>
      <c r="G217" s="124">
        <v>-2.46</v>
      </c>
      <c r="H217" s="124">
        <v>620.91999999999996</v>
      </c>
      <c r="I217" s="124">
        <v>52.5</v>
      </c>
      <c r="J217" s="124">
        <v>5.4</v>
      </c>
      <c r="K217" s="124" t="s">
        <v>1902</v>
      </c>
      <c r="L217" s="124" t="s">
        <v>1903</v>
      </c>
      <c r="M217" s="124" t="s">
        <v>1904</v>
      </c>
      <c r="N217" s="124">
        <v>102.9</v>
      </c>
      <c r="O217" s="124" t="s">
        <v>1905</v>
      </c>
      <c r="P217" s="124">
        <v>7.88</v>
      </c>
      <c r="Q217" s="124" t="s">
        <v>1906</v>
      </c>
      <c r="R217" s="124" t="s">
        <v>1907</v>
      </c>
      <c r="S217" s="124">
        <v>217.38</v>
      </c>
      <c r="T217" s="81">
        <f>INDEX(МИГРАЦИИ!$B$2:$X$97,MATCH(Лист1!B217,МИГРАЦИИ!$A$2:$A$97,0),MATCH(Лист1!C217,МИГРАЦИИ!$B$1:$X$1,0))</f>
        <v>-78</v>
      </c>
    </row>
    <row r="218" spans="1:20" ht="24" x14ac:dyDescent="0.45">
      <c r="A218" s="124" t="s">
        <v>263</v>
      </c>
      <c r="B218" s="124" t="s">
        <v>297</v>
      </c>
      <c r="C218" s="124">
        <v>2020</v>
      </c>
      <c r="D218" s="124">
        <v>-0.94</v>
      </c>
      <c r="E218" s="124" t="s">
        <v>1908</v>
      </c>
      <c r="F218" s="124" t="s">
        <v>1909</v>
      </c>
      <c r="G218" s="124">
        <v>-1.24</v>
      </c>
      <c r="H218" s="124" t="s">
        <v>1910</v>
      </c>
      <c r="I218" s="124">
        <v>54.8</v>
      </c>
      <c r="J218" s="124">
        <v>4.5999999999999996</v>
      </c>
      <c r="K218" s="124" t="s">
        <v>1911</v>
      </c>
      <c r="L218" s="124" t="s">
        <v>1912</v>
      </c>
      <c r="M218" s="124" t="s">
        <v>1913</v>
      </c>
      <c r="N218" s="124">
        <v>97.5</v>
      </c>
      <c r="O218" s="124" t="s">
        <v>1914</v>
      </c>
      <c r="P218" s="124">
        <v>7.87</v>
      </c>
      <c r="Q218" s="124" t="s">
        <v>1915</v>
      </c>
      <c r="R218" s="124" t="s">
        <v>1916</v>
      </c>
      <c r="S218" s="124">
        <v>213.08</v>
      </c>
      <c r="T218" s="81">
        <f>INDEX(МИГРАЦИИ!$B$2:$X$97,MATCH(Лист1!B218,МИГРАЦИИ!$A$2:$A$97,0),MATCH(Лист1!C218,МИГРАЦИИ!$B$1:$X$1,0))</f>
        <v>-6</v>
      </c>
    </row>
    <row r="219" spans="1:20" ht="24" x14ac:dyDescent="0.45">
      <c r="A219" s="124" t="s">
        <v>264</v>
      </c>
      <c r="B219" s="124" t="s">
        <v>94</v>
      </c>
      <c r="C219" s="124">
        <v>2020</v>
      </c>
      <c r="D219" s="124">
        <v>-1.01</v>
      </c>
      <c r="E219" s="124" t="s">
        <v>1917</v>
      </c>
      <c r="F219" s="124" t="s">
        <v>1918</v>
      </c>
      <c r="G219" s="124">
        <v>-1.34</v>
      </c>
      <c r="H219" s="124" t="s">
        <v>1919</v>
      </c>
      <c r="I219" s="124">
        <v>54.8</v>
      </c>
      <c r="J219" s="124">
        <v>5.9</v>
      </c>
      <c r="K219" s="124" t="s">
        <v>1920</v>
      </c>
      <c r="L219" s="124" t="s">
        <v>1921</v>
      </c>
      <c r="M219" s="124" t="s">
        <v>1922</v>
      </c>
      <c r="N219" s="124">
        <v>98.9</v>
      </c>
      <c r="O219" s="124" t="s">
        <v>1923</v>
      </c>
      <c r="P219" s="124">
        <v>7.95</v>
      </c>
      <c r="Q219" s="124" t="s">
        <v>1924</v>
      </c>
      <c r="R219" s="124" t="s">
        <v>1925</v>
      </c>
      <c r="S219" s="124">
        <v>218.77</v>
      </c>
      <c r="T219" s="81">
        <f>INDEX(МИГРАЦИИ!$B$2:$X$97,MATCH(Лист1!B219,МИГРАЦИИ!$A$2:$A$97,0),MATCH(Лист1!C219,МИГРАЦИИ!$B$1:$X$1,0))</f>
        <v>-32</v>
      </c>
    </row>
    <row r="220" spans="1:20" ht="24" x14ac:dyDescent="0.45">
      <c r="A220" s="124" t="s">
        <v>265</v>
      </c>
      <c r="B220" s="124" t="s">
        <v>95</v>
      </c>
      <c r="C220" s="124">
        <v>2020</v>
      </c>
      <c r="D220" s="124">
        <v>-1.21</v>
      </c>
      <c r="E220" s="124" t="s">
        <v>1926</v>
      </c>
      <c r="F220" s="124" t="s">
        <v>1927</v>
      </c>
      <c r="G220" s="124">
        <v>-1.48</v>
      </c>
      <c r="H220" s="124">
        <v>703.82</v>
      </c>
      <c r="I220" s="124">
        <v>54.7</v>
      </c>
      <c r="J220" s="124">
        <v>5</v>
      </c>
      <c r="K220" s="124" t="s">
        <v>1928</v>
      </c>
      <c r="L220" s="124" t="s">
        <v>1929</v>
      </c>
      <c r="M220" s="124" t="s">
        <v>1930</v>
      </c>
      <c r="N220" s="124">
        <v>103.9</v>
      </c>
      <c r="O220" s="124" t="s">
        <v>1931</v>
      </c>
      <c r="P220" s="124">
        <v>7.5</v>
      </c>
      <c r="Q220" s="124" t="s">
        <v>1932</v>
      </c>
      <c r="R220" s="124" t="s">
        <v>1933</v>
      </c>
      <c r="S220" s="124">
        <v>222.05</v>
      </c>
      <c r="T220" s="81">
        <f>INDEX(МИГРАЦИИ!$B$2:$X$97,MATCH(Лист1!B220,МИГРАЦИИ!$A$2:$A$97,0),MATCH(Лист1!C220,МИГРАЦИИ!$B$1:$X$1,0))</f>
        <v>-20</v>
      </c>
    </row>
    <row r="221" spans="1:20" ht="24" x14ac:dyDescent="0.45">
      <c r="A221" s="124" t="s">
        <v>266</v>
      </c>
      <c r="B221" s="124" t="s">
        <v>96</v>
      </c>
      <c r="C221" s="124">
        <v>2020</v>
      </c>
      <c r="D221" s="124">
        <v>-0.7</v>
      </c>
      <c r="E221" s="124" t="s">
        <v>1934</v>
      </c>
      <c r="F221" s="124" t="s">
        <v>1935</v>
      </c>
      <c r="G221" s="124">
        <v>-0.89</v>
      </c>
      <c r="H221" s="124" t="s">
        <v>1936</v>
      </c>
      <c r="I221" s="124">
        <v>55.7</v>
      </c>
      <c r="J221" s="124">
        <v>4.4000000000000004</v>
      </c>
      <c r="K221" s="124" t="s">
        <v>1937</v>
      </c>
      <c r="L221" s="124" t="s">
        <v>1938</v>
      </c>
      <c r="M221" s="124" t="s">
        <v>1939</v>
      </c>
      <c r="N221" s="124">
        <v>105.5</v>
      </c>
      <c r="O221" s="124" t="s">
        <v>1940</v>
      </c>
      <c r="P221" s="124">
        <v>8.06</v>
      </c>
      <c r="Q221" s="124" t="s">
        <v>1941</v>
      </c>
      <c r="R221" s="124" t="s">
        <v>1942</v>
      </c>
      <c r="S221" s="124">
        <v>217.47</v>
      </c>
      <c r="T221" s="81">
        <f>INDEX(МИГРАЦИИ!$B$2:$X$97,MATCH(Лист1!B221,МИГРАЦИИ!$A$2:$A$97,0),MATCH(Лист1!C221,МИГРАЦИИ!$B$1:$X$1,0))</f>
        <v>8</v>
      </c>
    </row>
    <row r="222" spans="1:20" ht="24" x14ac:dyDescent="0.45">
      <c r="A222" s="124" t="s">
        <v>267</v>
      </c>
      <c r="B222" s="124" t="s">
        <v>97</v>
      </c>
      <c r="C222" s="124">
        <v>2020</v>
      </c>
      <c r="D222" s="124">
        <v>-0.83</v>
      </c>
      <c r="E222" s="124" t="s">
        <v>1943</v>
      </c>
      <c r="F222" s="124" t="s">
        <v>1944</v>
      </c>
      <c r="G222" s="124">
        <v>-1.02</v>
      </c>
      <c r="H222" s="124" t="s">
        <v>1945</v>
      </c>
      <c r="I222" s="124">
        <v>56.2</v>
      </c>
      <c r="J222" s="124">
        <v>5.6</v>
      </c>
      <c r="K222" s="124" t="s">
        <v>1946</v>
      </c>
      <c r="L222" s="124" t="s">
        <v>1947</v>
      </c>
      <c r="M222" s="124" t="s">
        <v>1948</v>
      </c>
      <c r="N222" s="124">
        <v>110.9</v>
      </c>
      <c r="O222" s="124" t="s">
        <v>1949</v>
      </c>
      <c r="P222" s="124">
        <v>8</v>
      </c>
      <c r="Q222" s="124" t="s">
        <v>1950</v>
      </c>
      <c r="R222" s="124" t="s">
        <v>1951</v>
      </c>
      <c r="S222" s="124">
        <v>222.77</v>
      </c>
      <c r="T222" s="81">
        <f>INDEX(МИГРАЦИИ!$B$2:$X$97,MATCH(Лист1!B222,МИГРАЦИИ!$A$2:$A$97,0),MATCH(Лист1!C222,МИГРАЦИИ!$B$1:$X$1,0))</f>
        <v>5</v>
      </c>
    </row>
    <row r="223" spans="1:20" ht="24" x14ac:dyDescent="0.45">
      <c r="A223" s="124" t="s">
        <v>268</v>
      </c>
      <c r="B223" s="124" t="s">
        <v>98</v>
      </c>
      <c r="C223" s="124">
        <v>2020</v>
      </c>
      <c r="D223" s="124">
        <v>0.8</v>
      </c>
      <c r="E223" s="124" t="s">
        <v>1952</v>
      </c>
      <c r="F223" s="124" t="s">
        <v>1953</v>
      </c>
      <c r="G223" s="124">
        <v>-0.7</v>
      </c>
      <c r="H223" s="124">
        <v>666.36</v>
      </c>
      <c r="I223" s="124">
        <v>54</v>
      </c>
      <c r="J223" s="124">
        <v>3.7</v>
      </c>
      <c r="K223" s="124" t="s">
        <v>1954</v>
      </c>
      <c r="L223" s="124" t="s">
        <v>1955</v>
      </c>
      <c r="M223" s="124" t="s">
        <v>1956</v>
      </c>
      <c r="N223" s="124">
        <v>103</v>
      </c>
      <c r="O223" s="124" t="s">
        <v>1957</v>
      </c>
      <c r="P223" s="124">
        <v>7.86</v>
      </c>
      <c r="Q223" s="124" t="s">
        <v>1958</v>
      </c>
      <c r="R223" s="124" t="s">
        <v>1959</v>
      </c>
      <c r="S223" s="124">
        <v>213.23</v>
      </c>
      <c r="T223" s="81">
        <f>INDEX(МИГРАЦИИ!$B$2:$X$97,MATCH(Лист1!B223,МИГРАЦИИ!$A$2:$A$97,0),MATCH(Лист1!C223,МИГРАЦИИ!$B$1:$X$1,0))</f>
        <v>-18</v>
      </c>
    </row>
    <row r="224" spans="1:20" ht="24" x14ac:dyDescent="0.45">
      <c r="A224" s="124" t="s">
        <v>269</v>
      </c>
      <c r="B224" s="124" t="s">
        <v>99</v>
      </c>
      <c r="C224" s="124">
        <v>2020</v>
      </c>
      <c r="D224" s="124">
        <v>-1.45</v>
      </c>
      <c r="E224" s="124">
        <v>788.4</v>
      </c>
      <c r="F224" s="124">
        <v>794.2</v>
      </c>
      <c r="G224" s="124">
        <v>-2.34</v>
      </c>
      <c r="H224" s="124">
        <v>401.87</v>
      </c>
      <c r="I224" s="124">
        <v>50.6</v>
      </c>
      <c r="J224" s="124">
        <v>8.1999999999999993</v>
      </c>
      <c r="K224" s="124" t="s">
        <v>1960</v>
      </c>
      <c r="L224" s="124" t="s">
        <v>1961</v>
      </c>
      <c r="M224" s="124" t="s">
        <v>1962</v>
      </c>
      <c r="N224" s="124">
        <v>102.4</v>
      </c>
      <c r="O224" s="124" t="s">
        <v>1963</v>
      </c>
      <c r="P224" s="124">
        <v>8.06</v>
      </c>
      <c r="Q224" s="124" t="s">
        <v>1964</v>
      </c>
      <c r="R224" s="124" t="s">
        <v>1965</v>
      </c>
      <c r="S224" s="124">
        <v>222.51</v>
      </c>
      <c r="T224" s="81">
        <f>INDEX(МИГРАЦИИ!$B$2:$X$97,MATCH(Лист1!B224,МИГРАЦИИ!$A$2:$A$97,0),MATCH(Лист1!C224,МИГРАЦИИ!$B$1:$X$1,0))</f>
        <v>-59</v>
      </c>
    </row>
    <row r="225" spans="1:20" ht="24" x14ac:dyDescent="0.45">
      <c r="A225" s="124" t="s">
        <v>270</v>
      </c>
      <c r="B225" s="124" t="s">
        <v>298</v>
      </c>
      <c r="C225" s="124">
        <v>2020</v>
      </c>
      <c r="D225" s="124">
        <v>-0.48</v>
      </c>
      <c r="E225" s="124" t="s">
        <v>1966</v>
      </c>
      <c r="F225" s="124" t="s">
        <v>1967</v>
      </c>
      <c r="G225" s="124">
        <v>-0.66</v>
      </c>
      <c r="H225" s="124" t="s">
        <v>1968</v>
      </c>
      <c r="I225" s="124">
        <v>55.1</v>
      </c>
      <c r="J225" s="124">
        <v>5.8</v>
      </c>
      <c r="K225" s="124" t="s">
        <v>1969</v>
      </c>
      <c r="L225" s="124" t="s">
        <v>1970</v>
      </c>
      <c r="M225" s="124" t="s">
        <v>1971</v>
      </c>
      <c r="N225" s="124">
        <v>103.3</v>
      </c>
      <c r="O225" s="124" t="s">
        <v>1972</v>
      </c>
      <c r="P225" s="124">
        <v>7.97</v>
      </c>
      <c r="Q225" s="124" t="s">
        <v>1973</v>
      </c>
      <c r="R225" s="124" t="s">
        <v>1974</v>
      </c>
      <c r="S225" s="124">
        <v>216.66</v>
      </c>
      <c r="T225" s="81">
        <f>INDEX(МИГРАЦИИ!$B$2:$X$97,MATCH(Лист1!B225,МИГРАЦИИ!$A$2:$A$97,0),MATCH(Лист1!C225,МИГРАЦИИ!$B$1:$X$1,0))</f>
        <v>7</v>
      </c>
    </row>
    <row r="226" spans="1:20" ht="70.5" x14ac:dyDescent="0.45">
      <c r="A226" s="124" t="s">
        <v>271</v>
      </c>
      <c r="B226" s="124" t="s">
        <v>144</v>
      </c>
      <c r="C226" s="124">
        <v>2020</v>
      </c>
      <c r="D226" s="124">
        <v>0.83</v>
      </c>
      <c r="E226" s="124" t="s">
        <v>1975</v>
      </c>
      <c r="F226" s="124" t="s">
        <v>1976</v>
      </c>
      <c r="G226" s="124">
        <v>-0.05</v>
      </c>
      <c r="H226" s="124" t="s">
        <v>1977</v>
      </c>
      <c r="I226" s="124">
        <v>60.6</v>
      </c>
      <c r="J226" s="124">
        <v>3</v>
      </c>
      <c r="K226" s="124" t="s">
        <v>1978</v>
      </c>
      <c r="L226" s="124" t="s">
        <v>1979</v>
      </c>
      <c r="M226" s="124" t="s">
        <v>1980</v>
      </c>
      <c r="N226" s="124">
        <v>104.3</v>
      </c>
      <c r="O226" s="124" t="s">
        <v>1981</v>
      </c>
      <c r="P226" s="124">
        <v>8.1999999999999993</v>
      </c>
      <c r="Q226" s="124" t="s">
        <v>1982</v>
      </c>
      <c r="R226" s="124" t="s">
        <v>1983</v>
      </c>
      <c r="S226" s="124">
        <v>215.07</v>
      </c>
      <c r="T226" s="81">
        <f>INDEX(МИГРАЦИИ!$B$2:$X$97,MATCH(Лист1!B226,МИГРАЦИИ!$A$2:$A$97,0),MATCH(Лист1!C226,МИГРАЦИИ!$B$1:$X$1,0))</f>
        <v>37</v>
      </c>
    </row>
    <row r="227" spans="1:20" ht="47.25" x14ac:dyDescent="0.45">
      <c r="A227" s="124" t="s">
        <v>272</v>
      </c>
      <c r="B227" s="124" t="s">
        <v>133</v>
      </c>
      <c r="C227" s="124">
        <v>2020</v>
      </c>
      <c r="D227" s="124">
        <v>-0.25</v>
      </c>
      <c r="E227" s="124">
        <v>508.8</v>
      </c>
      <c r="F227" s="124">
        <v>509.4</v>
      </c>
      <c r="G227" s="124">
        <v>-1.28</v>
      </c>
      <c r="H227" s="124">
        <v>325.51</v>
      </c>
      <c r="I227" s="124">
        <v>63.9</v>
      </c>
      <c r="J227" s="124">
        <v>2.4</v>
      </c>
      <c r="K227" s="124" t="s">
        <v>1984</v>
      </c>
      <c r="L227" s="124" t="s">
        <v>1985</v>
      </c>
      <c r="M227" s="124" t="s">
        <v>1397</v>
      </c>
      <c r="N227" s="124">
        <v>103.7</v>
      </c>
      <c r="O227" s="124" t="s">
        <v>1986</v>
      </c>
      <c r="P227" s="124">
        <v>8.01</v>
      </c>
      <c r="Q227" s="124" t="s">
        <v>1987</v>
      </c>
      <c r="R227" s="124" t="s">
        <v>1988</v>
      </c>
      <c r="S227" s="124">
        <v>220.53</v>
      </c>
      <c r="T227" s="81">
        <f>INDEX(МИГРАЦИИ!$B$2:$X$97,MATCH(Лист1!B227,МИГРАЦИИ!$A$2:$A$97,0),MATCH(Лист1!C227,МИГРАЦИИ!$B$1:$X$1,0))</f>
        <v>-99</v>
      </c>
    </row>
    <row r="228" spans="1:20" ht="24" x14ac:dyDescent="0.45">
      <c r="A228" s="124" t="s">
        <v>273</v>
      </c>
      <c r="B228" s="124" t="s">
        <v>101</v>
      </c>
      <c r="C228" s="124">
        <v>2020</v>
      </c>
      <c r="D228" s="124">
        <v>0.67</v>
      </c>
      <c r="E228" s="124" t="s">
        <v>1989</v>
      </c>
      <c r="F228" s="124" t="s">
        <v>1990</v>
      </c>
      <c r="G228" s="124">
        <v>-0.19</v>
      </c>
      <c r="H228" s="124">
        <v>876.06</v>
      </c>
      <c r="I228" s="124">
        <v>55.3</v>
      </c>
      <c r="J228" s="124">
        <v>4.8</v>
      </c>
      <c r="K228" s="124" t="s">
        <v>1092</v>
      </c>
      <c r="L228" s="124" t="s">
        <v>1991</v>
      </c>
      <c r="M228" s="124" t="s">
        <v>1992</v>
      </c>
      <c r="N228" s="124">
        <v>101</v>
      </c>
      <c r="O228" s="124" t="s">
        <v>1993</v>
      </c>
      <c r="P228" s="124">
        <v>7.87</v>
      </c>
      <c r="Q228" s="124" t="s">
        <v>1994</v>
      </c>
      <c r="R228" s="124" t="s">
        <v>1995</v>
      </c>
      <c r="S228" s="124">
        <v>228.08</v>
      </c>
      <c r="T228" s="81">
        <f>INDEX(МИГРАЦИИ!$B$2:$X$97,MATCH(Лист1!B228,МИГРАЦИИ!$A$2:$A$97,0),MATCH(Лист1!C228,МИГРАЦИИ!$B$1:$X$1,0))</f>
        <v>31</v>
      </c>
    </row>
    <row r="229" spans="1:20" ht="24" x14ac:dyDescent="0.45">
      <c r="A229" s="124" t="s">
        <v>274</v>
      </c>
      <c r="B229" s="124" t="s">
        <v>103</v>
      </c>
      <c r="C229" s="124">
        <v>2020</v>
      </c>
      <c r="D229" s="124">
        <v>-0.67</v>
      </c>
      <c r="E229" s="124" t="s">
        <v>1996</v>
      </c>
      <c r="F229" s="124" t="s">
        <v>1997</v>
      </c>
      <c r="G229" s="124">
        <v>-0.65</v>
      </c>
      <c r="H229" s="124" t="s">
        <v>1998</v>
      </c>
      <c r="I229" s="124">
        <v>55.1</v>
      </c>
      <c r="J229" s="124">
        <v>6.8</v>
      </c>
      <c r="K229" s="124" t="s">
        <v>1999</v>
      </c>
      <c r="L229" s="124" t="s">
        <v>2000</v>
      </c>
      <c r="M229" s="124" t="s">
        <v>2001</v>
      </c>
      <c r="N229" s="124">
        <v>98.8</v>
      </c>
      <c r="O229" s="124" t="s">
        <v>2002</v>
      </c>
      <c r="P229" s="124">
        <v>8.1</v>
      </c>
      <c r="Q229" s="124" t="s">
        <v>2003</v>
      </c>
      <c r="R229" s="124" t="s">
        <v>2004</v>
      </c>
      <c r="S229" s="124">
        <v>195.28</v>
      </c>
      <c r="T229" s="81">
        <f>INDEX(МИГРАЦИИ!$B$2:$X$97,MATCH(Лист1!B229,МИГРАЦИИ!$A$2:$A$97,0),MATCH(Лист1!C229,МИГРАЦИИ!$B$1:$X$1,0))</f>
        <v>-4</v>
      </c>
    </row>
    <row r="230" spans="1:20" ht="24" x14ac:dyDescent="0.45">
      <c r="A230" s="124" t="s">
        <v>275</v>
      </c>
      <c r="B230" s="124" t="s">
        <v>104</v>
      </c>
      <c r="C230" s="124">
        <v>2020</v>
      </c>
      <c r="D230" s="124">
        <v>-0.05</v>
      </c>
      <c r="E230" s="124">
        <v>211.2</v>
      </c>
      <c r="F230" s="124">
        <v>211.2</v>
      </c>
      <c r="G230" s="124">
        <v>-0.14000000000000001</v>
      </c>
      <c r="H230" s="124">
        <v>113.41</v>
      </c>
      <c r="I230" s="124">
        <v>53.7</v>
      </c>
      <c r="J230" s="124">
        <v>14</v>
      </c>
      <c r="K230" s="124" t="s">
        <v>2005</v>
      </c>
      <c r="L230" s="124" t="s">
        <v>2006</v>
      </c>
      <c r="M230" s="124" t="s">
        <v>2007</v>
      </c>
      <c r="N230" s="124">
        <v>102.4</v>
      </c>
      <c r="O230" s="124" t="s">
        <v>2008</v>
      </c>
      <c r="P230" s="124">
        <v>7.84</v>
      </c>
      <c r="Q230" s="124" t="s">
        <v>2009</v>
      </c>
      <c r="R230" s="124" t="s">
        <v>2010</v>
      </c>
      <c r="S230" s="124">
        <v>206.56</v>
      </c>
      <c r="T230" s="81">
        <f>INDEX(МИГРАЦИИ!$B$2:$X$97,MATCH(Лист1!B230,МИГРАЦИИ!$A$2:$A$97,0),MATCH(Лист1!C230,МИГРАЦИИ!$B$1:$X$1,0))</f>
        <v>-29</v>
      </c>
    </row>
    <row r="231" spans="1:20" ht="24" x14ac:dyDescent="0.45">
      <c r="A231" s="124" t="s">
        <v>276</v>
      </c>
      <c r="B231" s="124" t="s">
        <v>106</v>
      </c>
      <c r="C231" s="124">
        <v>2020</v>
      </c>
      <c r="D231" s="124">
        <v>1.1200000000000001</v>
      </c>
      <c r="E231" s="124">
        <v>333.7</v>
      </c>
      <c r="F231" s="124">
        <v>331.9</v>
      </c>
      <c r="G231" s="124">
        <v>0.85</v>
      </c>
      <c r="H231" s="124">
        <v>183.54</v>
      </c>
      <c r="I231" s="124">
        <v>55.3</v>
      </c>
      <c r="J231" s="124">
        <v>18</v>
      </c>
      <c r="K231" s="124" t="s">
        <v>745</v>
      </c>
      <c r="L231" s="122"/>
      <c r="M231" s="124" t="s">
        <v>2011</v>
      </c>
      <c r="N231" s="124">
        <v>105</v>
      </c>
      <c r="O231" s="124" t="s">
        <v>2012</v>
      </c>
      <c r="P231" s="124">
        <v>8.41</v>
      </c>
      <c r="Q231" s="124" t="s">
        <v>2013</v>
      </c>
      <c r="R231" s="124" t="s">
        <v>2014</v>
      </c>
      <c r="S231" s="124">
        <v>218.33</v>
      </c>
      <c r="T231" s="81">
        <f>INDEX(МИГРАЦИИ!$B$2:$X$97,MATCH(Лист1!B231,МИГРАЦИИ!$A$2:$A$97,0),MATCH(Лист1!C231,МИГРАЦИИ!$B$1:$X$1,0))</f>
        <v>3</v>
      </c>
    </row>
    <row r="232" spans="1:20" ht="24" x14ac:dyDescent="0.45">
      <c r="A232" s="124" t="s">
        <v>277</v>
      </c>
      <c r="B232" s="124" t="s">
        <v>107</v>
      </c>
      <c r="C232" s="124">
        <v>2020</v>
      </c>
      <c r="D232" s="124">
        <v>-0.35</v>
      </c>
      <c r="E232" s="124">
        <v>536.29999999999995</v>
      </c>
      <c r="F232" s="124">
        <v>537.29999999999995</v>
      </c>
      <c r="G232" s="124">
        <v>-0.68</v>
      </c>
      <c r="H232" s="124">
        <v>293.89999999999998</v>
      </c>
      <c r="I232" s="124">
        <v>54.7</v>
      </c>
      <c r="J232" s="124">
        <v>8.6999999999999993</v>
      </c>
      <c r="K232" s="124" t="s">
        <v>2015</v>
      </c>
      <c r="L232" s="124" t="s">
        <v>2016</v>
      </c>
      <c r="M232" s="124" t="s">
        <v>2017</v>
      </c>
      <c r="N232" s="124">
        <v>105.9</v>
      </c>
      <c r="O232" s="124" t="s">
        <v>2018</v>
      </c>
      <c r="P232" s="124">
        <v>7.98</v>
      </c>
      <c r="Q232" s="124" t="s">
        <v>2019</v>
      </c>
      <c r="R232" s="124" t="s">
        <v>2020</v>
      </c>
      <c r="S232" s="124">
        <v>202.98</v>
      </c>
      <c r="T232" s="81">
        <f>INDEX(МИГРАЦИИ!$B$2:$X$97,MATCH(Лист1!B232,МИГРАЦИИ!$A$2:$A$97,0),MATCH(Лист1!C232,МИГРАЦИИ!$B$1:$X$1,0))</f>
        <v>4</v>
      </c>
    </row>
    <row r="233" spans="1:20" ht="24" x14ac:dyDescent="0.45">
      <c r="A233" s="124" t="s">
        <v>278</v>
      </c>
      <c r="B233" s="124" t="s">
        <v>108</v>
      </c>
      <c r="C233" s="124">
        <v>2020</v>
      </c>
      <c r="D233" s="124">
        <v>-1.4</v>
      </c>
      <c r="E233" s="124" t="s">
        <v>2021</v>
      </c>
      <c r="F233" s="124" t="s">
        <v>2022</v>
      </c>
      <c r="G233" s="124">
        <v>-1.83</v>
      </c>
      <c r="H233" s="124" t="s">
        <v>2023</v>
      </c>
      <c r="I233" s="124">
        <v>53.6</v>
      </c>
      <c r="J233" s="124">
        <v>5.9</v>
      </c>
      <c r="K233" s="124" t="s">
        <v>2024</v>
      </c>
      <c r="L233" s="124" t="s">
        <v>2025</v>
      </c>
      <c r="M233" s="124" t="s">
        <v>2026</v>
      </c>
      <c r="N233" s="124">
        <v>101.8</v>
      </c>
      <c r="O233" s="124" t="s">
        <v>2027</v>
      </c>
      <c r="P233" s="124">
        <v>7.91</v>
      </c>
      <c r="Q233" s="124" t="s">
        <v>2028</v>
      </c>
      <c r="R233" s="124" t="s">
        <v>2029</v>
      </c>
      <c r="S233" s="124">
        <v>209.81</v>
      </c>
      <c r="T233" s="81">
        <f>INDEX(МИГРАЦИИ!$B$2:$X$97,MATCH(Лист1!B233,МИГРАЦИИ!$A$2:$A$97,0),MATCH(Лист1!C233,МИГРАЦИИ!$B$1:$X$1,0))</f>
        <v>-59</v>
      </c>
    </row>
    <row r="234" spans="1:20" ht="24" x14ac:dyDescent="0.45">
      <c r="A234" s="124" t="s">
        <v>279</v>
      </c>
      <c r="B234" s="124" t="s">
        <v>109</v>
      </c>
      <c r="C234" s="124">
        <v>2020</v>
      </c>
      <c r="D234" s="124">
        <v>-0.34</v>
      </c>
      <c r="E234" s="124" t="s">
        <v>2030</v>
      </c>
      <c r="F234" s="124" t="s">
        <v>2031</v>
      </c>
      <c r="G234" s="124">
        <v>-0.99</v>
      </c>
      <c r="H234" s="124" t="s">
        <v>2032</v>
      </c>
      <c r="I234" s="124">
        <v>56.9</v>
      </c>
      <c r="J234" s="124">
        <v>6</v>
      </c>
      <c r="K234" s="124" t="s">
        <v>2033</v>
      </c>
      <c r="L234" s="124" t="s">
        <v>2034</v>
      </c>
      <c r="M234" s="124" t="s">
        <v>2035</v>
      </c>
      <c r="N234" s="124">
        <v>106.3</v>
      </c>
      <c r="O234" s="124" t="s">
        <v>2036</v>
      </c>
      <c r="P234" s="124">
        <v>8.06</v>
      </c>
      <c r="Q234" s="124" t="s">
        <v>2037</v>
      </c>
      <c r="R234" s="124" t="s">
        <v>2038</v>
      </c>
      <c r="S234" s="124">
        <v>202.88</v>
      </c>
      <c r="T234" s="81">
        <f>INDEX(МИГРАЦИИ!$B$2:$X$97,MATCH(Лист1!B234,МИГРАЦИИ!$A$2:$A$97,0),MATCH(Лист1!C234,МИГРАЦИИ!$B$1:$X$1,0))</f>
        <v>8</v>
      </c>
    </row>
    <row r="235" spans="1:20" ht="24" x14ac:dyDescent="0.45">
      <c r="A235" s="124" t="s">
        <v>280</v>
      </c>
      <c r="B235" s="124" t="s">
        <v>110</v>
      </c>
      <c r="C235" s="124">
        <v>2020</v>
      </c>
      <c r="D235" s="124">
        <v>-0.65</v>
      </c>
      <c r="E235" s="124" t="s">
        <v>2039</v>
      </c>
      <c r="F235" s="124" t="s">
        <v>2040</v>
      </c>
      <c r="G235" s="124">
        <v>-0.98</v>
      </c>
      <c r="H235" s="124" t="s">
        <v>2041</v>
      </c>
      <c r="I235" s="124">
        <v>55.3</v>
      </c>
      <c r="J235" s="124">
        <v>7.7</v>
      </c>
      <c r="K235" s="124" t="s">
        <v>2042</v>
      </c>
      <c r="L235" s="124" t="s">
        <v>2043</v>
      </c>
      <c r="M235" s="124" t="s">
        <v>2044</v>
      </c>
      <c r="N235" s="124">
        <v>101</v>
      </c>
      <c r="O235" s="124" t="s">
        <v>2045</v>
      </c>
      <c r="P235" s="124">
        <v>8.18</v>
      </c>
      <c r="Q235" s="124" t="s">
        <v>2046</v>
      </c>
      <c r="R235" s="124" t="s">
        <v>2047</v>
      </c>
      <c r="S235" s="124">
        <v>204.23</v>
      </c>
      <c r="T235" s="81">
        <f>INDEX(МИГРАЦИИ!$B$2:$X$97,MATCH(Лист1!B235,МИГРАЦИИ!$A$2:$A$97,0),MATCH(Лист1!C235,МИГРАЦИИ!$B$1:$X$1,0))</f>
        <v>-29</v>
      </c>
    </row>
    <row r="236" spans="1:20" ht="24" x14ac:dyDescent="0.45">
      <c r="A236" s="124" t="s">
        <v>281</v>
      </c>
      <c r="B236" s="124" t="s">
        <v>111</v>
      </c>
      <c r="C236" s="124">
        <v>2020</v>
      </c>
      <c r="D236" s="124">
        <v>-0.96</v>
      </c>
      <c r="E236" s="124" t="s">
        <v>2048</v>
      </c>
      <c r="F236" s="124" t="s">
        <v>2049</v>
      </c>
      <c r="G236" s="124">
        <v>-0.99</v>
      </c>
      <c r="H236" s="124" t="s">
        <v>2050</v>
      </c>
      <c r="I236" s="124">
        <v>55.2</v>
      </c>
      <c r="J236" s="124">
        <v>6.7</v>
      </c>
      <c r="K236" s="124" t="s">
        <v>2051</v>
      </c>
      <c r="L236" s="124" t="s">
        <v>2052</v>
      </c>
      <c r="M236" s="124" t="s">
        <v>2053</v>
      </c>
      <c r="N236" s="124">
        <v>105.3</v>
      </c>
      <c r="O236" s="124" t="s">
        <v>2054</v>
      </c>
      <c r="P236" s="124">
        <v>8.0299999999999994</v>
      </c>
      <c r="Q236" s="124" t="s">
        <v>2055</v>
      </c>
      <c r="R236" s="124" t="s">
        <v>2056</v>
      </c>
      <c r="S236" s="124">
        <v>199.82</v>
      </c>
      <c r="T236" s="81">
        <f>INDEX(МИГРАЦИИ!$B$2:$X$97,MATCH(Лист1!B236,МИГРАЦИИ!$A$2:$A$97,0),MATCH(Лист1!C236,МИГРАЦИИ!$B$1:$X$1,0))</f>
        <v>-19</v>
      </c>
    </row>
    <row r="237" spans="1:20" ht="24" x14ac:dyDescent="0.45">
      <c r="A237" s="124" t="s">
        <v>282</v>
      </c>
      <c r="B237" s="124" t="s">
        <v>299</v>
      </c>
      <c r="C237" s="124">
        <v>2020</v>
      </c>
      <c r="D237" s="124">
        <v>-0.38</v>
      </c>
      <c r="E237" s="124" t="s">
        <v>2057</v>
      </c>
      <c r="F237" s="124" t="s">
        <v>2058</v>
      </c>
      <c r="G237" s="124">
        <v>-0.61</v>
      </c>
      <c r="H237" s="124" t="s">
        <v>2059</v>
      </c>
      <c r="I237" s="124">
        <v>56.1</v>
      </c>
      <c r="J237" s="124">
        <v>6.7</v>
      </c>
      <c r="K237" s="124" t="s">
        <v>2060</v>
      </c>
      <c r="L237" s="124" t="s">
        <v>2061</v>
      </c>
      <c r="M237" s="124" t="s">
        <v>2062</v>
      </c>
      <c r="N237" s="124">
        <v>102</v>
      </c>
      <c r="O237" s="124" t="s">
        <v>2063</v>
      </c>
      <c r="P237" s="124">
        <v>7.85</v>
      </c>
      <c r="Q237" s="124" t="s">
        <v>2064</v>
      </c>
      <c r="R237" s="124" t="s">
        <v>2065</v>
      </c>
      <c r="S237" s="124">
        <v>220.91</v>
      </c>
      <c r="T237" s="81">
        <f>INDEX(МИГРАЦИИ!$B$2:$X$97,MATCH(Лист1!B237,МИГРАЦИИ!$A$2:$A$97,0),MATCH(Лист1!C237,МИГРАЦИИ!$B$1:$X$1,0))</f>
        <v>12</v>
      </c>
    </row>
    <row r="238" spans="1:20" ht="24" x14ac:dyDescent="0.45">
      <c r="A238" s="124" t="s">
        <v>283</v>
      </c>
      <c r="B238" s="124" t="s">
        <v>113</v>
      </c>
      <c r="C238" s="124">
        <v>2020</v>
      </c>
      <c r="D238" s="124">
        <v>-1.34</v>
      </c>
      <c r="E238" s="124" t="s">
        <v>2066</v>
      </c>
      <c r="F238" s="124" t="s">
        <v>2067</v>
      </c>
      <c r="G238" s="124">
        <v>-2.08</v>
      </c>
      <c r="H238" s="124" t="s">
        <v>2068</v>
      </c>
      <c r="I238" s="124">
        <v>54.6</v>
      </c>
      <c r="J238" s="124">
        <v>8.9</v>
      </c>
      <c r="K238" s="124" t="s">
        <v>2069</v>
      </c>
      <c r="L238" s="124" t="s">
        <v>2070</v>
      </c>
      <c r="M238" s="124" t="s">
        <v>2071</v>
      </c>
      <c r="N238" s="124">
        <v>100.8</v>
      </c>
      <c r="O238" s="124" t="s">
        <v>2072</v>
      </c>
      <c r="P238" s="124">
        <v>8.0500000000000007</v>
      </c>
      <c r="Q238" s="124" t="s">
        <v>2073</v>
      </c>
      <c r="R238" s="124" t="s">
        <v>2074</v>
      </c>
      <c r="S238" s="124">
        <v>221.44</v>
      </c>
      <c r="T238" s="81">
        <f>INDEX(МИГРАЦИИ!$B$2:$X$97,MATCH(Лист1!B238,МИГРАЦИИ!$A$2:$A$97,0),MATCH(Лист1!C238,МИГРАЦИИ!$B$1:$X$1,0))</f>
        <v>-71</v>
      </c>
    </row>
    <row r="239" spans="1:20" ht="24" x14ac:dyDescent="0.45">
      <c r="A239" s="124" t="s">
        <v>284</v>
      </c>
      <c r="B239" s="124" t="s">
        <v>114</v>
      </c>
      <c r="C239" s="124">
        <v>2020</v>
      </c>
      <c r="D239" s="124">
        <v>-0.87</v>
      </c>
      <c r="E239" s="124" t="s">
        <v>2075</v>
      </c>
      <c r="F239" s="124" t="s">
        <v>2076</v>
      </c>
      <c r="G239" s="124">
        <v>-1.07</v>
      </c>
      <c r="H239" s="124">
        <v>613.11</v>
      </c>
      <c r="I239" s="124">
        <v>57.3</v>
      </c>
      <c r="J239" s="124">
        <v>8.6</v>
      </c>
      <c r="K239" s="124" t="s">
        <v>2077</v>
      </c>
      <c r="L239" s="124" t="s">
        <v>1375</v>
      </c>
      <c r="M239" s="124" t="s">
        <v>2078</v>
      </c>
      <c r="N239" s="124">
        <v>105.9</v>
      </c>
      <c r="O239" s="124" t="s">
        <v>2079</v>
      </c>
      <c r="P239" s="124">
        <v>7.79</v>
      </c>
      <c r="Q239" s="124" t="s">
        <v>2080</v>
      </c>
      <c r="R239" s="124" t="s">
        <v>2081</v>
      </c>
      <c r="S239" s="124">
        <v>214.84</v>
      </c>
      <c r="T239" s="81">
        <f>INDEX(МИГРАЦИИ!$B$2:$X$97,MATCH(Лист1!B239,МИГРАЦИИ!$A$2:$A$97,0),MATCH(Лист1!C239,МИГРАЦИИ!$B$1:$X$1,0))</f>
        <v>-47</v>
      </c>
    </row>
    <row r="240" spans="1:20" ht="24" x14ac:dyDescent="0.45">
      <c r="A240" s="124" t="s">
        <v>285</v>
      </c>
      <c r="B240" s="124" t="s">
        <v>115</v>
      </c>
      <c r="C240" s="124">
        <v>2020</v>
      </c>
      <c r="D240" s="124">
        <v>-0.12</v>
      </c>
      <c r="E240" s="124">
        <v>980.9</v>
      </c>
      <c r="F240" s="124">
        <v>981.5</v>
      </c>
      <c r="G240" s="124">
        <v>-0.28999999999999998</v>
      </c>
      <c r="H240" s="124">
        <v>544.73</v>
      </c>
      <c r="I240" s="124">
        <v>55.5</v>
      </c>
      <c r="J240" s="124">
        <v>10.5</v>
      </c>
      <c r="K240" s="124" t="s">
        <v>2082</v>
      </c>
      <c r="L240" s="124" t="s">
        <v>2083</v>
      </c>
      <c r="M240" s="124" t="s">
        <v>2084</v>
      </c>
      <c r="N240" s="124">
        <v>91.6</v>
      </c>
      <c r="O240" s="124" t="s">
        <v>2085</v>
      </c>
      <c r="P240" s="124">
        <v>6.85</v>
      </c>
      <c r="Q240" s="124" t="s">
        <v>2086</v>
      </c>
      <c r="R240" s="124" t="s">
        <v>2087</v>
      </c>
      <c r="S240" s="124">
        <v>208.42</v>
      </c>
      <c r="T240" s="81">
        <f>INDEX(МИГРАЦИИ!$B$2:$X$97,MATCH(Лист1!B240,МИГРАЦИИ!$A$2:$A$97,0),MATCH(Лист1!C240,МИГРАЦИИ!$B$1:$X$1,0))</f>
        <v>-21</v>
      </c>
    </row>
    <row r="241" spans="1:20" ht="35.65" x14ac:dyDescent="0.45">
      <c r="A241" s="124" t="s">
        <v>286</v>
      </c>
      <c r="B241" s="124" t="s">
        <v>116</v>
      </c>
      <c r="C241" s="124">
        <v>2020</v>
      </c>
      <c r="D241" s="124">
        <v>1.08</v>
      </c>
      <c r="E241" s="124">
        <v>987.2</v>
      </c>
      <c r="F241" s="124">
        <v>982</v>
      </c>
      <c r="G241" s="124">
        <v>0.82</v>
      </c>
      <c r="H241" s="124">
        <v>578.4</v>
      </c>
      <c r="I241" s="124">
        <v>58.9</v>
      </c>
      <c r="J241" s="124">
        <v>7.4</v>
      </c>
      <c r="K241" s="124" t="s">
        <v>2088</v>
      </c>
      <c r="L241" s="124" t="s">
        <v>2089</v>
      </c>
      <c r="M241" s="124" t="s">
        <v>2090</v>
      </c>
      <c r="N241" s="124">
        <v>98.2</v>
      </c>
      <c r="O241" s="124" t="s">
        <v>2091</v>
      </c>
      <c r="P241" s="124">
        <v>6.38</v>
      </c>
      <c r="Q241" s="124" t="s">
        <v>2092</v>
      </c>
      <c r="R241" s="124" t="s">
        <v>2093</v>
      </c>
      <c r="S241" s="124">
        <v>215.12</v>
      </c>
      <c r="T241" s="81">
        <f>INDEX(МИГРАЦИИ!$B$2:$X$97,MATCH(Лист1!B241,МИГРАЦИИ!$A$2:$A$97,0),MATCH(Лист1!C241,МИГРАЦИИ!$B$1:$X$1,0))</f>
        <v>66</v>
      </c>
    </row>
    <row r="242" spans="1:20" ht="24" x14ac:dyDescent="0.45">
      <c r="A242" s="124" t="s">
        <v>287</v>
      </c>
      <c r="B242" s="124" t="s">
        <v>117</v>
      </c>
      <c r="C242" s="124">
        <v>2020</v>
      </c>
      <c r="D242" s="124">
        <v>-1.01</v>
      </c>
      <c r="E242" s="124" t="s">
        <v>2094</v>
      </c>
      <c r="F242" s="124" t="s">
        <v>2095</v>
      </c>
      <c r="G242" s="124">
        <v>-0.99</v>
      </c>
      <c r="H242" s="124">
        <v>586.44000000000005</v>
      </c>
      <c r="I242" s="124">
        <v>57.5</v>
      </c>
      <c r="J242" s="124">
        <v>9.8000000000000007</v>
      </c>
      <c r="K242" s="124" t="s">
        <v>2096</v>
      </c>
      <c r="L242" s="124" t="s">
        <v>2097</v>
      </c>
      <c r="M242" s="124" t="s">
        <v>2098</v>
      </c>
      <c r="N242" s="124">
        <v>107.9</v>
      </c>
      <c r="O242" s="124" t="s">
        <v>2099</v>
      </c>
      <c r="P242" s="124">
        <v>7.27</v>
      </c>
      <c r="Q242" s="124" t="s">
        <v>2100</v>
      </c>
      <c r="R242" s="124" t="s">
        <v>2101</v>
      </c>
      <c r="S242" s="124">
        <v>208.38</v>
      </c>
      <c r="T242" s="81">
        <f>INDEX(МИГРАЦИИ!$B$2:$X$97,MATCH(Лист1!B242,МИГРАЦИИ!$A$2:$A$97,0),MATCH(Лист1!C242,МИГРАЦИИ!$B$1:$X$1,0))</f>
        <v>-82</v>
      </c>
    </row>
    <row r="243" spans="1:20" ht="24" x14ac:dyDescent="0.45">
      <c r="A243" s="124" t="s">
        <v>288</v>
      </c>
      <c r="B243" s="124" t="s">
        <v>118</v>
      </c>
      <c r="C243" s="124">
        <v>2020</v>
      </c>
      <c r="D243" s="124">
        <v>-1.05</v>
      </c>
      <c r="E243" s="124">
        <v>293.3</v>
      </c>
      <c r="F243" s="124">
        <v>294.8</v>
      </c>
      <c r="G243" s="124">
        <v>-1.6</v>
      </c>
      <c r="H243" s="124">
        <v>176.88</v>
      </c>
      <c r="I243" s="124">
        <v>60</v>
      </c>
      <c r="J243" s="124">
        <v>3.8</v>
      </c>
      <c r="K243" s="124" t="s">
        <v>2102</v>
      </c>
      <c r="L243" s="124" t="s">
        <v>2103</v>
      </c>
      <c r="M243" s="124" t="s">
        <v>2104</v>
      </c>
      <c r="N243" s="124">
        <v>102.7</v>
      </c>
      <c r="O243" s="124" t="s">
        <v>2105</v>
      </c>
      <c r="P243" s="124">
        <v>7.97</v>
      </c>
      <c r="Q243" s="124" t="s">
        <v>2106</v>
      </c>
      <c r="R243" s="124" t="s">
        <v>2107</v>
      </c>
      <c r="S243" s="124">
        <v>206.17</v>
      </c>
      <c r="T243" s="81">
        <f>INDEX(МИГРАЦИИ!$B$2:$X$97,MATCH(Лист1!B243,МИГРАЦИИ!$A$2:$A$97,0),MATCH(Лист1!C243,МИГРАЦИИ!$B$1:$X$1,0))</f>
        <v>-81</v>
      </c>
    </row>
    <row r="244" spans="1:20" ht="24" x14ac:dyDescent="0.45">
      <c r="A244" s="124" t="s">
        <v>289</v>
      </c>
      <c r="B244" s="124" t="s">
        <v>119</v>
      </c>
      <c r="C244" s="124">
        <v>2020</v>
      </c>
      <c r="D244" s="124">
        <v>-1.04</v>
      </c>
      <c r="E244" s="124" t="s">
        <v>2108</v>
      </c>
      <c r="F244" s="124" t="s">
        <v>2109</v>
      </c>
      <c r="G244" s="124">
        <v>-1.26</v>
      </c>
      <c r="H244" s="124" t="s">
        <v>2110</v>
      </c>
      <c r="I244" s="124">
        <v>58</v>
      </c>
      <c r="J244" s="124">
        <v>5.5</v>
      </c>
      <c r="K244" s="124" t="s">
        <v>2111</v>
      </c>
      <c r="L244" s="124" t="s">
        <v>2112</v>
      </c>
      <c r="M244" s="124" t="s">
        <v>2113</v>
      </c>
      <c r="N244" s="124">
        <v>119.8</v>
      </c>
      <c r="O244" s="124" t="s">
        <v>2114</v>
      </c>
      <c r="P244" s="124">
        <v>6.61</v>
      </c>
      <c r="Q244" s="124" t="s">
        <v>2115</v>
      </c>
      <c r="R244" s="124" t="s">
        <v>2116</v>
      </c>
      <c r="S244" s="124">
        <v>219.37</v>
      </c>
      <c r="T244" s="81">
        <f>INDEX(МИГРАЦИИ!$B$2:$X$97,MATCH(Лист1!B244,МИГРАЦИИ!$A$2:$A$97,0),MATCH(Лист1!C244,МИГРАЦИИ!$B$1:$X$1,0))</f>
        <v>-45</v>
      </c>
    </row>
    <row r="245" spans="1:20" ht="24" x14ac:dyDescent="0.45">
      <c r="A245" s="124" t="s">
        <v>290</v>
      </c>
      <c r="B245" s="124" t="s">
        <v>300</v>
      </c>
      <c r="C245" s="124">
        <v>2020</v>
      </c>
      <c r="D245" s="124">
        <v>-1.17</v>
      </c>
      <c r="E245" s="124" t="s">
        <v>2117</v>
      </c>
      <c r="F245" s="124" t="s">
        <v>2118</v>
      </c>
      <c r="G245" s="124">
        <v>-1.33</v>
      </c>
      <c r="H245" s="124">
        <v>755.62</v>
      </c>
      <c r="I245" s="124">
        <v>58</v>
      </c>
      <c r="J245" s="124">
        <v>4</v>
      </c>
      <c r="K245" s="124" t="s">
        <v>2119</v>
      </c>
      <c r="L245" s="124" t="s">
        <v>2120</v>
      </c>
      <c r="M245" s="124" t="s">
        <v>2121</v>
      </c>
      <c r="N245" s="124">
        <v>99.6</v>
      </c>
      <c r="O245" s="124" t="s">
        <v>2122</v>
      </c>
      <c r="P245" s="124">
        <v>7.26</v>
      </c>
      <c r="Q245" s="124" t="s">
        <v>2123</v>
      </c>
      <c r="R245" s="124" t="s">
        <v>2124</v>
      </c>
      <c r="S245" s="124">
        <v>220.9</v>
      </c>
      <c r="T245" s="81">
        <f>INDEX(МИГРАЦИИ!$B$2:$X$97,MATCH(Лист1!B245,МИГРАЦИИ!$A$2:$A$97,0),MATCH(Лист1!C245,МИГРАЦИИ!$B$1:$X$1,0))</f>
        <v>-67</v>
      </c>
    </row>
    <row r="246" spans="1:20" ht="24" x14ac:dyDescent="0.45">
      <c r="A246" s="124" t="s">
        <v>291</v>
      </c>
      <c r="B246" s="124" t="s">
        <v>120</v>
      </c>
      <c r="C246" s="124">
        <v>2020</v>
      </c>
      <c r="D246" s="124">
        <v>-1.1499999999999999</v>
      </c>
      <c r="E246" s="124">
        <v>773.7</v>
      </c>
      <c r="F246" s="124">
        <v>778.2</v>
      </c>
      <c r="G246" s="124">
        <v>-1</v>
      </c>
      <c r="H246" s="124">
        <v>445.91</v>
      </c>
      <c r="I246" s="124">
        <v>57.3</v>
      </c>
      <c r="J246" s="124">
        <v>6</v>
      </c>
      <c r="K246" s="124" t="s">
        <v>2125</v>
      </c>
      <c r="L246" s="124" t="s">
        <v>2126</v>
      </c>
      <c r="M246" s="124" t="s">
        <v>2127</v>
      </c>
      <c r="N246" s="124">
        <v>108.3</v>
      </c>
      <c r="O246" s="124" t="s">
        <v>2128</v>
      </c>
      <c r="P246" s="124">
        <v>6.85</v>
      </c>
      <c r="Q246" s="124" t="s">
        <v>2129</v>
      </c>
      <c r="R246" s="124" t="s">
        <v>2130</v>
      </c>
      <c r="S246" s="124">
        <v>221.48</v>
      </c>
      <c r="T246" s="81">
        <f>INDEX(МИГРАЦИИ!$B$2:$X$97,MATCH(Лист1!B246,МИГРАЦИИ!$A$2:$A$97,0),MATCH(Лист1!C246,МИГРАЦИИ!$B$1:$X$1,0))</f>
        <v>-53</v>
      </c>
    </row>
    <row r="247" spans="1:20" ht="24" x14ac:dyDescent="0.45">
      <c r="A247" s="124" t="s">
        <v>292</v>
      </c>
      <c r="B247" s="124" t="s">
        <v>121</v>
      </c>
      <c r="C247" s="124">
        <v>2020</v>
      </c>
      <c r="D247" s="124">
        <v>-0.94</v>
      </c>
      <c r="E247" s="124">
        <v>137.30000000000001</v>
      </c>
      <c r="F247" s="124">
        <v>138</v>
      </c>
      <c r="G247" s="124">
        <v>-1.26</v>
      </c>
      <c r="H247" s="124">
        <v>84.04</v>
      </c>
      <c r="I247" s="124">
        <v>60.9</v>
      </c>
      <c r="J247" s="124">
        <v>5.6</v>
      </c>
      <c r="K247" s="124" t="s">
        <v>2131</v>
      </c>
      <c r="L247" s="124" t="s">
        <v>2132</v>
      </c>
      <c r="M247" s="124" t="s">
        <v>2133</v>
      </c>
      <c r="N247" s="124">
        <v>105.7</v>
      </c>
      <c r="O247" s="124" t="s">
        <v>2134</v>
      </c>
      <c r="P247" s="124">
        <v>7.75</v>
      </c>
      <c r="Q247" s="124" t="s">
        <v>2135</v>
      </c>
      <c r="R247" s="124" t="s">
        <v>2136</v>
      </c>
      <c r="S247" s="124">
        <v>206.63</v>
      </c>
      <c r="T247" s="81">
        <f>INDEX(МИГРАЦИИ!$B$2:$X$97,MATCH(Лист1!B247,МИГРАЦИИ!$A$2:$A$97,0),MATCH(Лист1!C247,МИГРАЦИИ!$B$1:$X$1,0))</f>
        <v>-62</v>
      </c>
    </row>
    <row r="248" spans="1:20" ht="24" x14ac:dyDescent="0.45">
      <c r="A248" s="124" t="s">
        <v>293</v>
      </c>
      <c r="B248" s="124" t="s">
        <v>122</v>
      </c>
      <c r="C248" s="124">
        <v>2020</v>
      </c>
      <c r="D248" s="124">
        <v>-0.93</v>
      </c>
      <c r="E248" s="124">
        <v>469.3</v>
      </c>
      <c r="F248" s="124">
        <v>471.5</v>
      </c>
      <c r="G248" s="124">
        <v>-1.39</v>
      </c>
      <c r="H248" s="124">
        <v>273.94</v>
      </c>
      <c r="I248" s="124">
        <v>58.1</v>
      </c>
      <c r="J248" s="124">
        <v>5.5</v>
      </c>
      <c r="K248" s="124" t="s">
        <v>2137</v>
      </c>
      <c r="L248" s="124" t="s">
        <v>2138</v>
      </c>
      <c r="M248" s="124" t="s">
        <v>2139</v>
      </c>
      <c r="N248" s="124">
        <v>106.9</v>
      </c>
      <c r="O248" s="124" t="s">
        <v>2140</v>
      </c>
      <c r="P248" s="124">
        <v>6.97</v>
      </c>
      <c r="Q248" s="124" t="s">
        <v>2141</v>
      </c>
      <c r="R248" s="124" t="s">
        <v>2142</v>
      </c>
      <c r="S248" s="124">
        <v>218.23</v>
      </c>
      <c r="T248" s="81">
        <f>INDEX(МИГРАЦИИ!$B$2:$X$97,MATCH(Лист1!B248,МИГРАЦИИ!$A$2:$A$97,0),MATCH(Лист1!C248,МИГРАЦИИ!$B$1:$X$1,0))</f>
        <v>-70</v>
      </c>
    </row>
    <row r="249" spans="1:20" ht="35.65" x14ac:dyDescent="0.45">
      <c r="A249" s="124" t="s">
        <v>294</v>
      </c>
      <c r="B249" s="124" t="s">
        <v>123</v>
      </c>
      <c r="C249" s="124">
        <v>2020</v>
      </c>
      <c r="D249" s="124">
        <v>-1.36</v>
      </c>
      <c r="E249" s="124">
        <v>152.6</v>
      </c>
      <c r="F249" s="124">
        <v>153.6</v>
      </c>
      <c r="G249" s="124">
        <v>-1.52</v>
      </c>
      <c r="H249" s="124">
        <v>87.09</v>
      </c>
      <c r="I249" s="124">
        <v>56.7</v>
      </c>
      <c r="J249" s="124">
        <v>6.3</v>
      </c>
      <c r="K249" s="124" t="s">
        <v>2143</v>
      </c>
      <c r="L249" s="124" t="s">
        <v>2144</v>
      </c>
      <c r="M249" s="124" t="s">
        <v>2145</v>
      </c>
      <c r="N249" s="124">
        <v>103.2</v>
      </c>
      <c r="O249" s="124" t="s">
        <v>2146</v>
      </c>
      <c r="P249" s="124">
        <v>7.47</v>
      </c>
      <c r="Q249" s="124" t="s">
        <v>2147</v>
      </c>
      <c r="R249" s="124" t="s">
        <v>2148</v>
      </c>
      <c r="S249" s="124">
        <v>210.7</v>
      </c>
      <c r="T249" s="81">
        <f>INDEX(МИГРАЦИИ!$B$2:$X$97,MATCH(Лист1!B249,МИГРАЦИИ!$A$2:$A$97,0),MATCH(Лист1!C249,МИГРАЦИИ!$B$1:$X$1,0))</f>
        <v>-83</v>
      </c>
    </row>
    <row r="250" spans="1:20" ht="35.65" x14ac:dyDescent="0.45">
      <c r="A250" s="124" t="s">
        <v>301</v>
      </c>
      <c r="B250" s="124" t="s">
        <v>124</v>
      </c>
      <c r="C250" s="124">
        <v>2020</v>
      </c>
      <c r="D250" s="124">
        <v>-1.86</v>
      </c>
      <c r="E250" s="124">
        <v>47.6</v>
      </c>
      <c r="F250" s="124">
        <v>48.1</v>
      </c>
      <c r="G250" s="124">
        <v>-1.04</v>
      </c>
      <c r="H250" s="124">
        <v>30.54</v>
      </c>
      <c r="I250" s="124">
        <v>63.5</v>
      </c>
      <c r="J250" s="124">
        <v>4.4000000000000004</v>
      </c>
      <c r="K250" s="124" t="s">
        <v>2149</v>
      </c>
      <c r="L250" s="122"/>
      <c r="M250" s="122"/>
      <c r="N250" s="124" t="s">
        <v>132</v>
      </c>
      <c r="O250" s="124">
        <v>786</v>
      </c>
      <c r="P250" s="124">
        <v>7.71</v>
      </c>
      <c r="Q250" s="124" t="s">
        <v>2150</v>
      </c>
      <c r="R250" s="124">
        <v>790</v>
      </c>
      <c r="S250" s="124">
        <v>215.63</v>
      </c>
      <c r="T250" s="81">
        <f>INDEX(МИГРАЦИИ!$B$2:$X$97,MATCH(Лист1!B250,МИГРАЦИИ!$A$2:$A$97,0),MATCH(Лист1!C250,МИГРАЦИИ!$B$1:$X$1,0))</f>
        <v>-206</v>
      </c>
    </row>
    <row r="251" spans="1:20" ht="24" x14ac:dyDescent="0.45">
      <c r="A251" s="124" t="s">
        <v>213</v>
      </c>
      <c r="B251" s="124" t="s">
        <v>41</v>
      </c>
      <c r="C251" s="124">
        <v>2019</v>
      </c>
      <c r="D251" s="124">
        <v>0.14000000000000001</v>
      </c>
      <c r="E251" s="124" t="s">
        <v>2151</v>
      </c>
      <c r="F251" s="124" t="s">
        <v>2152</v>
      </c>
      <c r="G251" s="124">
        <v>2.0099999999999998</v>
      </c>
      <c r="H251" s="124">
        <v>867.51</v>
      </c>
      <c r="I251" s="124">
        <v>55.9</v>
      </c>
      <c r="J251" s="124">
        <v>3.9</v>
      </c>
      <c r="K251" s="124" t="s">
        <v>2153</v>
      </c>
      <c r="L251" s="124" t="s">
        <v>2154</v>
      </c>
      <c r="M251" s="124" t="s">
        <v>2155</v>
      </c>
      <c r="N251" s="124">
        <v>104</v>
      </c>
      <c r="O251" s="124" t="s">
        <v>2156</v>
      </c>
      <c r="P251" s="124">
        <v>9.9700000000000006</v>
      </c>
      <c r="Q251" s="124" t="s">
        <v>2157</v>
      </c>
      <c r="R251" s="124" t="s">
        <v>2158</v>
      </c>
      <c r="S251" s="124">
        <v>211.54</v>
      </c>
      <c r="T251" s="81">
        <f>INDEX(МИГРАЦИИ!$B$2:$X$97,MATCH(Лист1!B251,МИГРАЦИИ!$A$2:$A$97,0),MATCH(Лист1!C251,МИГРАЦИИ!$B$1:$X$1,0))</f>
        <v>62</v>
      </c>
    </row>
    <row r="252" spans="1:20" ht="24" x14ac:dyDescent="0.45">
      <c r="A252" s="124" t="s">
        <v>214</v>
      </c>
      <c r="B252" s="124" t="s">
        <v>42</v>
      </c>
      <c r="C252" s="124">
        <v>2019</v>
      </c>
      <c r="D252" s="124">
        <v>-0.66</v>
      </c>
      <c r="E252" s="124" t="s">
        <v>2159</v>
      </c>
      <c r="F252" s="124" t="s">
        <v>2160</v>
      </c>
      <c r="G252" s="124">
        <v>1.03</v>
      </c>
      <c r="H252" s="124">
        <v>663.42</v>
      </c>
      <c r="I252" s="124">
        <v>55.6</v>
      </c>
      <c r="J252" s="124">
        <v>3.8</v>
      </c>
      <c r="K252" s="124" t="s">
        <v>2161</v>
      </c>
      <c r="L252" s="124" t="s">
        <v>2162</v>
      </c>
      <c r="M252" s="124" t="s">
        <v>2163</v>
      </c>
      <c r="N252" s="124">
        <v>106.1</v>
      </c>
      <c r="O252" s="124" t="s">
        <v>2164</v>
      </c>
      <c r="P252" s="124">
        <v>9.89</v>
      </c>
      <c r="Q252" s="124" t="s">
        <v>2165</v>
      </c>
      <c r="R252" s="124" t="s">
        <v>2166</v>
      </c>
      <c r="S252" s="124">
        <v>216.98</v>
      </c>
      <c r="T252" s="81">
        <f>INDEX(МИГРАЦИИ!$B$2:$X$97,MATCH(Лист1!B252,МИГРАЦИИ!$A$2:$A$97,0),MATCH(Лист1!C252,МИГРАЦИИ!$B$1:$X$1,0))</f>
        <v>-2</v>
      </c>
    </row>
    <row r="253" spans="1:20" ht="24" x14ac:dyDescent="0.45">
      <c r="A253" s="124" t="s">
        <v>215</v>
      </c>
      <c r="B253" s="124" t="s">
        <v>43</v>
      </c>
      <c r="C253" s="124">
        <v>2019</v>
      </c>
      <c r="D253" s="124">
        <v>-0.41</v>
      </c>
      <c r="E253" s="124" t="s">
        <v>2167</v>
      </c>
      <c r="F253" s="124" t="s">
        <v>2168</v>
      </c>
      <c r="G253" s="124">
        <v>1.64</v>
      </c>
      <c r="H253" s="124">
        <v>753</v>
      </c>
      <c r="I253" s="124">
        <v>54.7</v>
      </c>
      <c r="J253" s="124">
        <v>4</v>
      </c>
      <c r="K253" s="124" t="s">
        <v>2169</v>
      </c>
      <c r="L253" s="124" t="s">
        <v>2170</v>
      </c>
      <c r="M253" s="124" t="s">
        <v>2171</v>
      </c>
      <c r="N253" s="124">
        <v>97.9</v>
      </c>
      <c r="O253" s="124" t="s">
        <v>2172</v>
      </c>
      <c r="P253" s="124">
        <v>9.94</v>
      </c>
      <c r="Q253" s="124" t="s">
        <v>2173</v>
      </c>
      <c r="R253" s="124" t="s">
        <v>2174</v>
      </c>
      <c r="S253" s="124">
        <v>215.08</v>
      </c>
      <c r="T253" s="81">
        <f>INDEX(МИГРАЦИИ!$B$2:$X$97,MATCH(Лист1!B253,МИГРАЦИИ!$A$2:$A$97,0),MATCH(Лист1!C253,МИГРАЦИИ!$B$1:$X$1,0))</f>
        <v>32</v>
      </c>
    </row>
    <row r="254" spans="1:20" ht="24" x14ac:dyDescent="0.45">
      <c r="A254" s="124" t="s">
        <v>216</v>
      </c>
      <c r="B254" s="124" t="s">
        <v>44</v>
      </c>
      <c r="C254" s="124">
        <v>2019</v>
      </c>
      <c r="D254" s="124">
        <v>-0.1</v>
      </c>
      <c r="E254" s="124" t="s">
        <v>2175</v>
      </c>
      <c r="F254" s="124" t="s">
        <v>2176</v>
      </c>
      <c r="G254" s="124">
        <v>1.67</v>
      </c>
      <c r="H254" s="124" t="s">
        <v>2177</v>
      </c>
      <c r="I254" s="124">
        <v>56</v>
      </c>
      <c r="J254" s="124">
        <v>3.6</v>
      </c>
      <c r="K254" s="124" t="s">
        <v>2178</v>
      </c>
      <c r="L254" s="124" t="s">
        <v>2179</v>
      </c>
      <c r="M254" s="124" t="s">
        <v>2180</v>
      </c>
      <c r="N254" s="124">
        <v>101.4</v>
      </c>
      <c r="O254" s="124" t="s">
        <v>2181</v>
      </c>
      <c r="P254" s="124">
        <v>9.94</v>
      </c>
      <c r="Q254" s="124" t="s">
        <v>2182</v>
      </c>
      <c r="R254" s="124" t="s">
        <v>2183</v>
      </c>
      <c r="S254" s="124">
        <v>219.87</v>
      </c>
      <c r="T254" s="81">
        <f>INDEX(МИГРАЦИИ!$B$2:$X$97,MATCH(Лист1!B254,МИГРАЦИИ!$A$2:$A$97,0),MATCH(Лист1!C254,МИГРАЦИИ!$B$1:$X$1,0))</f>
        <v>47</v>
      </c>
    </row>
    <row r="255" spans="1:20" ht="24" x14ac:dyDescent="0.45">
      <c r="A255" s="124" t="s">
        <v>217</v>
      </c>
      <c r="B255" s="124" t="s">
        <v>45</v>
      </c>
      <c r="C255" s="124">
        <v>2019</v>
      </c>
      <c r="D255" s="124">
        <v>-1.21</v>
      </c>
      <c r="E255" s="124">
        <v>953.6</v>
      </c>
      <c r="F255" s="124">
        <v>959.5</v>
      </c>
      <c r="G255" s="124">
        <v>0.64</v>
      </c>
      <c r="H255" s="124">
        <v>526.77</v>
      </c>
      <c r="I255" s="124">
        <v>54.9</v>
      </c>
      <c r="J255" s="124">
        <v>3.8</v>
      </c>
      <c r="K255" s="124" t="s">
        <v>2184</v>
      </c>
      <c r="L255" s="124" t="s">
        <v>2185</v>
      </c>
      <c r="M255" s="124" t="s">
        <v>2186</v>
      </c>
      <c r="N255" s="124">
        <v>100.3</v>
      </c>
      <c r="O255" s="124" t="s">
        <v>2187</v>
      </c>
      <c r="P255" s="124">
        <v>9.9600000000000009</v>
      </c>
      <c r="Q255" s="124" t="s">
        <v>2188</v>
      </c>
      <c r="R255" s="124" t="s">
        <v>2189</v>
      </c>
      <c r="S255" s="124">
        <v>203.65</v>
      </c>
      <c r="T255" s="81">
        <f>INDEX(МИГРАЦИИ!$B$2:$X$97,MATCH(Лист1!B255,МИГРАЦИИ!$A$2:$A$97,0),MATCH(Лист1!C255,МИГРАЦИИ!$B$1:$X$1,0))</f>
        <v>-40</v>
      </c>
    </row>
    <row r="256" spans="1:20" ht="24" x14ac:dyDescent="0.45">
      <c r="A256" s="124" t="s">
        <v>218</v>
      </c>
      <c r="B256" s="124" t="s">
        <v>46</v>
      </c>
      <c r="C256" s="124">
        <v>2019</v>
      </c>
      <c r="D256" s="124">
        <v>-0.11</v>
      </c>
      <c r="E256" s="124" t="s">
        <v>2190</v>
      </c>
      <c r="F256" s="124" t="s">
        <v>2191</v>
      </c>
      <c r="G256" s="124">
        <v>2.08</v>
      </c>
      <c r="H256" s="124">
        <v>590.62</v>
      </c>
      <c r="I256" s="124">
        <v>56.1</v>
      </c>
      <c r="J256" s="124">
        <v>3.7</v>
      </c>
      <c r="K256" s="124" t="s">
        <v>2192</v>
      </c>
      <c r="L256" s="124" t="s">
        <v>2193</v>
      </c>
      <c r="M256" s="124" t="s">
        <v>2194</v>
      </c>
      <c r="N256" s="124">
        <v>107.3</v>
      </c>
      <c r="O256" s="124" t="s">
        <v>2195</v>
      </c>
      <c r="P256" s="124">
        <v>9.92</v>
      </c>
      <c r="Q256" s="124" t="s">
        <v>2196</v>
      </c>
      <c r="R256" s="124" t="s">
        <v>2197</v>
      </c>
      <c r="S256" s="124">
        <v>217.14</v>
      </c>
      <c r="T256" s="81">
        <f>INDEX(МИГРАЦИИ!$B$2:$X$97,MATCH(Лист1!B256,МИГРАЦИИ!$A$2:$A$97,0),MATCH(Лист1!C256,МИГРАЦИИ!$B$1:$X$1,0))</f>
        <v>43</v>
      </c>
    </row>
    <row r="257" spans="1:20" ht="24" x14ac:dyDescent="0.45">
      <c r="A257" s="124" t="s">
        <v>219</v>
      </c>
      <c r="B257" s="124" t="s">
        <v>47</v>
      </c>
      <c r="C257" s="124">
        <v>2019</v>
      </c>
      <c r="D257" s="124">
        <v>-1.27</v>
      </c>
      <c r="E257" s="124">
        <v>598</v>
      </c>
      <c r="F257" s="124">
        <v>601.79999999999995</v>
      </c>
      <c r="G257" s="124">
        <v>7.0000000000000007E-2</v>
      </c>
      <c r="H257" s="124">
        <v>315.95</v>
      </c>
      <c r="I257" s="124">
        <v>52.5</v>
      </c>
      <c r="J257" s="124">
        <v>4.0999999999999996</v>
      </c>
      <c r="K257" s="124" t="s">
        <v>2198</v>
      </c>
      <c r="L257" s="124" t="s">
        <v>2199</v>
      </c>
      <c r="M257" s="124" t="s">
        <v>2200</v>
      </c>
      <c r="N257" s="124">
        <v>105.1</v>
      </c>
      <c r="O257" s="124" t="s">
        <v>2201</v>
      </c>
      <c r="P257" s="124">
        <v>9.91</v>
      </c>
      <c r="Q257" s="124" t="s">
        <v>2202</v>
      </c>
      <c r="R257" s="124" t="s">
        <v>2203</v>
      </c>
      <c r="S257" s="124">
        <v>214.44</v>
      </c>
      <c r="T257" s="81">
        <f>INDEX(МИГРАЦИИ!$B$2:$X$97,MATCH(Лист1!B257,МИГРАЦИИ!$A$2:$A$97,0),MATCH(Лист1!C257,МИГРАЦИИ!$B$1:$X$1,0))</f>
        <v>-68</v>
      </c>
    </row>
    <row r="258" spans="1:20" ht="24" x14ac:dyDescent="0.45">
      <c r="A258" s="124" t="s">
        <v>220</v>
      </c>
      <c r="B258" s="124" t="s">
        <v>48</v>
      </c>
      <c r="C258" s="124">
        <v>2019</v>
      </c>
      <c r="D258" s="124">
        <v>-0.33</v>
      </c>
      <c r="E258" s="124" t="s">
        <v>2204</v>
      </c>
      <c r="F258" s="124" t="s">
        <v>2205</v>
      </c>
      <c r="G258" s="124">
        <v>1.49</v>
      </c>
      <c r="H258" s="124">
        <v>603.57000000000005</v>
      </c>
      <c r="I258" s="124">
        <v>54.8</v>
      </c>
      <c r="J258" s="124">
        <v>4</v>
      </c>
      <c r="K258" s="124" t="s">
        <v>2206</v>
      </c>
      <c r="L258" s="124" t="s">
        <v>2207</v>
      </c>
      <c r="M258" s="124" t="s">
        <v>2208</v>
      </c>
      <c r="N258" s="124">
        <v>107.4</v>
      </c>
      <c r="O258" s="124" t="s">
        <v>2209</v>
      </c>
      <c r="P258" s="124">
        <v>9.93</v>
      </c>
      <c r="Q258" s="124" t="s">
        <v>954</v>
      </c>
      <c r="R258" s="124" t="s">
        <v>2210</v>
      </c>
      <c r="S258" s="124">
        <v>211.74</v>
      </c>
      <c r="T258" s="81">
        <f>INDEX(МИГРАЦИИ!$B$2:$X$97,MATCH(Лист1!B258,МИГРАЦИИ!$A$2:$A$97,0),MATCH(Лист1!C258,МИГРАЦИИ!$B$1:$X$1,0))</f>
        <v>34</v>
      </c>
    </row>
    <row r="259" spans="1:20" ht="24" x14ac:dyDescent="0.45">
      <c r="A259" s="124" t="s">
        <v>221</v>
      </c>
      <c r="B259" s="124" t="s">
        <v>49</v>
      </c>
      <c r="C259" s="124">
        <v>2019</v>
      </c>
      <c r="D259" s="124">
        <v>-0.2</v>
      </c>
      <c r="E259" s="124" t="s">
        <v>2211</v>
      </c>
      <c r="F259" s="124" t="s">
        <v>2212</v>
      </c>
      <c r="G259" s="124">
        <v>1.76</v>
      </c>
      <c r="H259" s="124">
        <v>641.91999999999996</v>
      </c>
      <c r="I259" s="124">
        <v>55.3</v>
      </c>
      <c r="J259" s="124">
        <v>3.7</v>
      </c>
      <c r="K259" s="124" t="s">
        <v>2213</v>
      </c>
      <c r="L259" s="124" t="s">
        <v>2214</v>
      </c>
      <c r="M259" s="124" t="s">
        <v>2215</v>
      </c>
      <c r="N259" s="124">
        <v>108.6</v>
      </c>
      <c r="O259" s="124" t="s">
        <v>2216</v>
      </c>
      <c r="P259" s="124">
        <v>9.9499999999999993</v>
      </c>
      <c r="Q259" s="124" t="s">
        <v>2217</v>
      </c>
      <c r="R259" s="124" t="s">
        <v>2218</v>
      </c>
      <c r="S259" s="124">
        <v>219.53</v>
      </c>
      <c r="T259" s="81">
        <f>INDEX(МИГРАЦИИ!$B$2:$X$97,MATCH(Лист1!B259,МИГРАЦИИ!$A$2:$A$97,0),MATCH(Лист1!C259,МИГРАЦИИ!$B$1:$X$1,0))</f>
        <v>36</v>
      </c>
    </row>
    <row r="260" spans="1:20" ht="24" x14ac:dyDescent="0.45">
      <c r="A260" s="124" t="s">
        <v>222</v>
      </c>
      <c r="B260" s="124" t="s">
        <v>50</v>
      </c>
      <c r="C260" s="124">
        <v>2019</v>
      </c>
      <c r="D260" s="124">
        <v>1.7</v>
      </c>
      <c r="E260" s="124" t="s">
        <v>2219</v>
      </c>
      <c r="F260" s="124" t="s">
        <v>2220</v>
      </c>
      <c r="G260" s="124">
        <v>3.52</v>
      </c>
      <c r="H260" s="124" t="s">
        <v>2221</v>
      </c>
      <c r="I260" s="124">
        <v>58.3</v>
      </c>
      <c r="J260" s="124">
        <v>2.7</v>
      </c>
      <c r="K260" s="124" t="s">
        <v>2222</v>
      </c>
      <c r="L260" s="124" t="s">
        <v>2223</v>
      </c>
      <c r="M260" s="124" t="s">
        <v>2224</v>
      </c>
      <c r="N260" s="124">
        <v>107.6</v>
      </c>
      <c r="O260" s="124" t="s">
        <v>2225</v>
      </c>
      <c r="P260" s="124">
        <v>9.8699999999999992</v>
      </c>
      <c r="Q260" s="124" t="s">
        <v>2226</v>
      </c>
      <c r="R260" s="124" t="s">
        <v>2227</v>
      </c>
      <c r="S260" s="124">
        <v>221.35</v>
      </c>
      <c r="T260" s="81">
        <f>INDEX(МИГРАЦИИ!$B$2:$X$97,MATCH(Лист1!B260,МИГРАЦИИ!$A$2:$A$97,0),MATCH(Лист1!C260,МИГРАЦИИ!$B$1:$X$1,0))</f>
        <v>191</v>
      </c>
    </row>
    <row r="261" spans="1:20" ht="24" x14ac:dyDescent="0.45">
      <c r="A261" s="124" t="s">
        <v>223</v>
      </c>
      <c r="B261" s="124" t="s">
        <v>51</v>
      </c>
      <c r="C261" s="124">
        <v>2019</v>
      </c>
      <c r="D261" s="124">
        <v>-0.86</v>
      </c>
      <c r="E261" s="124">
        <v>730.2</v>
      </c>
      <c r="F261" s="124">
        <v>733.3</v>
      </c>
      <c r="G261" s="124">
        <v>1.04</v>
      </c>
      <c r="H261" s="124">
        <v>401.85</v>
      </c>
      <c r="I261" s="124">
        <v>54.8</v>
      </c>
      <c r="J261" s="124">
        <v>5.3</v>
      </c>
      <c r="K261" s="124" t="s">
        <v>2228</v>
      </c>
      <c r="L261" s="124" t="s">
        <v>2229</v>
      </c>
      <c r="M261" s="124" t="s">
        <v>2230</v>
      </c>
      <c r="N261" s="124">
        <v>108.1</v>
      </c>
      <c r="O261" s="124" t="s">
        <v>2231</v>
      </c>
      <c r="P261" s="124">
        <v>9.91</v>
      </c>
      <c r="Q261" s="124" t="s">
        <v>2232</v>
      </c>
      <c r="R261" s="124" t="s">
        <v>2233</v>
      </c>
      <c r="S261" s="124">
        <v>214.1</v>
      </c>
      <c r="T261" s="81">
        <f>INDEX(МИГРАЦИИ!$B$2:$X$97,MATCH(Лист1!B261,МИГРАЦИИ!$A$2:$A$97,0),MATCH(Лист1!C261,МИГРАЦИИ!$B$1:$X$1,0))</f>
        <v>-14</v>
      </c>
    </row>
    <row r="262" spans="1:20" ht="24" x14ac:dyDescent="0.45">
      <c r="A262" s="124" t="s">
        <v>224</v>
      </c>
      <c r="B262" s="124" t="s">
        <v>52</v>
      </c>
      <c r="C262" s="124">
        <v>2019</v>
      </c>
      <c r="D262" s="124">
        <v>-0.36</v>
      </c>
      <c r="E262" s="124" t="s">
        <v>2234</v>
      </c>
      <c r="F262" s="124" t="s">
        <v>2235</v>
      </c>
      <c r="G262" s="124">
        <v>1.59</v>
      </c>
      <c r="H262" s="124">
        <v>613.62</v>
      </c>
      <c r="I262" s="124">
        <v>54.7</v>
      </c>
      <c r="J262" s="124">
        <v>3.9</v>
      </c>
      <c r="K262" s="124" t="s">
        <v>2236</v>
      </c>
      <c r="L262" s="124" t="s">
        <v>2237</v>
      </c>
      <c r="M262" s="124" t="s">
        <v>2238</v>
      </c>
      <c r="N262" s="124">
        <v>106.4</v>
      </c>
      <c r="O262" s="124" t="s">
        <v>2239</v>
      </c>
      <c r="P262" s="124">
        <v>9.93</v>
      </c>
      <c r="Q262" s="124" t="s">
        <v>2240</v>
      </c>
      <c r="R262" s="124" t="s">
        <v>2241</v>
      </c>
      <c r="S262" s="124">
        <v>218.74</v>
      </c>
      <c r="T262" s="81">
        <f>INDEX(МИГРАЦИИ!$B$2:$X$97,MATCH(Лист1!B262,МИГРАЦИИ!$A$2:$A$97,0),MATCH(Лист1!C262,МИГРАЦИИ!$B$1:$X$1,0))</f>
        <v>32</v>
      </c>
    </row>
    <row r="263" spans="1:20" ht="24" x14ac:dyDescent="0.45">
      <c r="A263" s="124" t="s">
        <v>225</v>
      </c>
      <c r="B263" s="124" t="s">
        <v>53</v>
      </c>
      <c r="C263" s="124">
        <v>2019</v>
      </c>
      <c r="D263" s="124">
        <v>-1.03</v>
      </c>
      <c r="E263" s="124">
        <v>916.2</v>
      </c>
      <c r="F263" s="124">
        <v>921</v>
      </c>
      <c r="G263" s="124">
        <v>0.81</v>
      </c>
      <c r="H263" s="124">
        <v>516.67999999999995</v>
      </c>
      <c r="I263" s="124">
        <v>56.1</v>
      </c>
      <c r="J263" s="124">
        <v>5.2</v>
      </c>
      <c r="K263" s="124" t="s">
        <v>2242</v>
      </c>
      <c r="L263" s="124" t="s">
        <v>2243</v>
      </c>
      <c r="M263" s="124" t="s">
        <v>2244</v>
      </c>
      <c r="N263" s="124">
        <v>107.3</v>
      </c>
      <c r="O263" s="124" t="s">
        <v>2245</v>
      </c>
      <c r="P263" s="124">
        <v>9.98</v>
      </c>
      <c r="Q263" s="124" t="s">
        <v>2246</v>
      </c>
      <c r="R263" s="124" t="s">
        <v>2247</v>
      </c>
      <c r="S263" s="124">
        <v>215.72</v>
      </c>
      <c r="T263" s="81">
        <f>INDEX(МИГРАЦИИ!$B$2:$X$97,MATCH(Лист1!B263,МИГРАЦИИ!$A$2:$A$97,0),MATCH(Лист1!C263,МИГРАЦИИ!$B$1:$X$1,0))</f>
        <v>-26</v>
      </c>
    </row>
    <row r="264" spans="1:20" ht="24" x14ac:dyDescent="0.45">
      <c r="A264" s="124" t="s">
        <v>226</v>
      </c>
      <c r="B264" s="124" t="s">
        <v>54</v>
      </c>
      <c r="C264" s="124">
        <v>2019</v>
      </c>
      <c r="D264" s="124">
        <v>-0.94</v>
      </c>
      <c r="E264" s="124" t="s">
        <v>2248</v>
      </c>
      <c r="F264" s="124" t="s">
        <v>2249</v>
      </c>
      <c r="G264" s="124">
        <v>0.49</v>
      </c>
      <c r="H264" s="124">
        <v>558.86</v>
      </c>
      <c r="I264" s="124">
        <v>55.3</v>
      </c>
      <c r="J264" s="124">
        <v>3.9</v>
      </c>
      <c r="K264" s="124" t="s">
        <v>2250</v>
      </c>
      <c r="L264" s="124" t="s">
        <v>2251</v>
      </c>
      <c r="M264" s="124" t="s">
        <v>2252</v>
      </c>
      <c r="N264" s="124">
        <v>107.7</v>
      </c>
      <c r="O264" s="124" t="s">
        <v>2253</v>
      </c>
      <c r="P264" s="124">
        <v>9.94</v>
      </c>
      <c r="Q264" s="124" t="s">
        <v>2254</v>
      </c>
      <c r="R264" s="124" t="s">
        <v>2255</v>
      </c>
      <c r="S264" s="124">
        <v>221.57</v>
      </c>
      <c r="T264" s="81">
        <f>INDEX(МИГРАЦИИ!$B$2:$X$97,MATCH(Лист1!B264,МИГРАЦИИ!$A$2:$A$97,0),MATCH(Лист1!C264,МИГРАЦИИ!$B$1:$X$1,0))</f>
        <v>-20</v>
      </c>
    </row>
    <row r="265" spans="1:20" ht="24" x14ac:dyDescent="0.45">
      <c r="A265" s="124" t="s">
        <v>227</v>
      </c>
      <c r="B265" s="124" t="s">
        <v>55</v>
      </c>
      <c r="C265" s="124">
        <v>2019</v>
      </c>
      <c r="D265" s="124">
        <v>-0.76</v>
      </c>
      <c r="E265" s="124" t="s">
        <v>2256</v>
      </c>
      <c r="F265" s="124" t="s">
        <v>2257</v>
      </c>
      <c r="G265" s="124">
        <v>1.0900000000000001</v>
      </c>
      <c r="H265" s="124">
        <v>686.42</v>
      </c>
      <c r="I265" s="124">
        <v>54.4</v>
      </c>
      <c r="J265" s="124">
        <v>4</v>
      </c>
      <c r="K265" s="124" t="s">
        <v>2258</v>
      </c>
      <c r="L265" s="124" t="s">
        <v>2259</v>
      </c>
      <c r="M265" s="124" t="s">
        <v>1938</v>
      </c>
      <c r="N265" s="124">
        <v>107.8</v>
      </c>
      <c r="O265" s="124" t="s">
        <v>2260</v>
      </c>
      <c r="P265" s="124">
        <v>10.01</v>
      </c>
      <c r="Q265" s="124" t="s">
        <v>2261</v>
      </c>
      <c r="R265" s="124" t="s">
        <v>2262</v>
      </c>
      <c r="S265" s="124">
        <v>222.2</v>
      </c>
      <c r="T265" s="81">
        <f>INDEX(МИГРАЦИИ!$B$2:$X$97,MATCH(Лист1!B265,МИГРАЦИИ!$A$2:$A$97,0),MATCH(Лист1!C265,МИГРАЦИИ!$B$1:$X$1,0))</f>
        <v>2</v>
      </c>
    </row>
    <row r="266" spans="1:20" ht="24" x14ac:dyDescent="0.45">
      <c r="A266" s="124" t="s">
        <v>228</v>
      </c>
      <c r="B266" s="124" t="s">
        <v>56</v>
      </c>
      <c r="C266" s="124">
        <v>2019</v>
      </c>
      <c r="D266" s="124">
        <v>-0.45</v>
      </c>
      <c r="E266" s="124" t="s">
        <v>2263</v>
      </c>
      <c r="F266" s="124" t="s">
        <v>2264</v>
      </c>
      <c r="G266" s="124">
        <v>1.38</v>
      </c>
      <c r="H266" s="124">
        <v>841.89</v>
      </c>
      <c r="I266" s="124">
        <v>55.3</v>
      </c>
      <c r="J266" s="124">
        <v>3.8</v>
      </c>
      <c r="K266" s="124" t="s">
        <v>2265</v>
      </c>
      <c r="L266" s="124" t="s">
        <v>2266</v>
      </c>
      <c r="M266" s="124" t="s">
        <v>2267</v>
      </c>
      <c r="N266" s="124">
        <v>103.6</v>
      </c>
      <c r="O266" s="124" t="s">
        <v>2268</v>
      </c>
      <c r="P266" s="124">
        <v>9.99</v>
      </c>
      <c r="Q266" s="124" t="s">
        <v>2269</v>
      </c>
      <c r="R266" s="124" t="s">
        <v>2270</v>
      </c>
      <c r="S266" s="124">
        <v>218.52</v>
      </c>
      <c r="T266" s="81">
        <f>INDEX(МИГРАЦИИ!$B$2:$X$97,MATCH(Лист1!B266,МИГРАЦИИ!$A$2:$A$97,0),MATCH(Лист1!C266,МИГРАЦИИ!$B$1:$X$1,0))</f>
        <v>35</v>
      </c>
    </row>
    <row r="267" spans="1:20" ht="24" x14ac:dyDescent="0.45">
      <c r="A267" s="124" t="s">
        <v>229</v>
      </c>
      <c r="B267" s="124" t="s">
        <v>57</v>
      </c>
      <c r="C267" s="124">
        <v>2019</v>
      </c>
      <c r="D267" s="124">
        <v>-0.66</v>
      </c>
      <c r="E267" s="124" t="s">
        <v>2271</v>
      </c>
      <c r="F267" s="124" t="s">
        <v>2272</v>
      </c>
      <c r="G267" s="124">
        <v>1.02</v>
      </c>
      <c r="H267" s="124">
        <v>674.4</v>
      </c>
      <c r="I267" s="124">
        <v>54.4</v>
      </c>
      <c r="J267" s="124">
        <v>5.4</v>
      </c>
      <c r="K267" s="124" t="s">
        <v>2273</v>
      </c>
      <c r="L267" s="124" t="s">
        <v>2274</v>
      </c>
      <c r="M267" s="124" t="s">
        <v>2275</v>
      </c>
      <c r="N267" s="124">
        <v>98.9</v>
      </c>
      <c r="O267" s="124" t="s">
        <v>2276</v>
      </c>
      <c r="P267" s="124">
        <v>9.94</v>
      </c>
      <c r="Q267" s="124" t="s">
        <v>2277</v>
      </c>
      <c r="R267" s="124" t="s">
        <v>2278</v>
      </c>
      <c r="S267" s="124">
        <v>208.7</v>
      </c>
      <c r="T267" s="81">
        <f>INDEX(МИГРАЦИИ!$B$2:$X$97,MATCH(Лист1!B267,МИГРАЦИИ!$A$2:$A$97,0),MATCH(Лист1!C267,МИГРАЦИИ!$B$1:$X$1,0))</f>
        <v>-8</v>
      </c>
    </row>
    <row r="268" spans="1:20" x14ac:dyDescent="0.45">
      <c r="A268" s="124" t="s">
        <v>230</v>
      </c>
      <c r="B268" s="124" t="s">
        <v>58</v>
      </c>
      <c r="C268" s="124">
        <v>2019</v>
      </c>
      <c r="D268" s="124">
        <v>0.93</v>
      </c>
      <c r="E268" s="124" t="s">
        <v>2279</v>
      </c>
      <c r="F268" s="124" t="s">
        <v>2280</v>
      </c>
      <c r="G268" s="124">
        <v>2.54</v>
      </c>
      <c r="H268" s="124" t="s">
        <v>2281</v>
      </c>
      <c r="I268" s="124">
        <v>57.7</v>
      </c>
      <c r="J268" s="124">
        <v>1.4</v>
      </c>
      <c r="K268" s="124" t="s">
        <v>2282</v>
      </c>
      <c r="L268" s="124" t="s">
        <v>2283</v>
      </c>
      <c r="M268" s="124" t="s">
        <v>2284</v>
      </c>
      <c r="N268" s="124">
        <v>106.6</v>
      </c>
      <c r="O268" s="124" t="s">
        <v>2285</v>
      </c>
      <c r="P268" s="124">
        <v>9.93</v>
      </c>
      <c r="Q268" s="124" t="s">
        <v>2286</v>
      </c>
      <c r="R268" s="124" t="s">
        <v>2287</v>
      </c>
      <c r="S268" s="124">
        <v>221.14</v>
      </c>
      <c r="T268" s="81">
        <f>INDEX(МИГРАЦИИ!$B$2:$X$97,MATCH(Лист1!B268,МИГРАЦИИ!$A$2:$A$97,0),MATCH(Лист1!C268,МИГРАЦИИ!$B$1:$X$1,0))</f>
        <v>80</v>
      </c>
    </row>
    <row r="269" spans="1:20" ht="24" x14ac:dyDescent="0.45">
      <c r="A269" s="124" t="s">
        <v>231</v>
      </c>
      <c r="B269" s="124" t="s">
        <v>59</v>
      </c>
      <c r="C269" s="124">
        <v>2019</v>
      </c>
      <c r="D269" s="124">
        <v>-1.56</v>
      </c>
      <c r="E269" s="124">
        <v>550.70000000000005</v>
      </c>
      <c r="F269" s="124">
        <v>555.1</v>
      </c>
      <c r="G269" s="124">
        <v>-0.39</v>
      </c>
      <c r="H269" s="124">
        <v>301.42</v>
      </c>
      <c r="I269" s="124">
        <v>54.3</v>
      </c>
      <c r="J269" s="124">
        <v>7.4</v>
      </c>
      <c r="K269" s="124" t="s">
        <v>2288</v>
      </c>
      <c r="L269" s="124" t="s">
        <v>2289</v>
      </c>
      <c r="M269" s="124" t="s">
        <v>2290</v>
      </c>
      <c r="N269" s="124">
        <v>107</v>
      </c>
      <c r="O269" s="124" t="s">
        <v>2291</v>
      </c>
      <c r="P269" s="124">
        <v>9.89</v>
      </c>
      <c r="Q269" s="124" t="s">
        <v>2292</v>
      </c>
      <c r="R269" s="124" t="s">
        <v>2293</v>
      </c>
      <c r="S269" s="124">
        <v>201.35</v>
      </c>
      <c r="T269" s="81">
        <f>INDEX(МИГРАЦИИ!$B$2:$X$97,MATCH(Лист1!B269,МИГРАЦИИ!$A$2:$A$97,0),MATCH(Лист1!C269,МИГРАЦИИ!$B$1:$X$1,0))</f>
        <v>-97</v>
      </c>
    </row>
    <row r="270" spans="1:20" ht="24" x14ac:dyDescent="0.45">
      <c r="A270" s="124" t="s">
        <v>232</v>
      </c>
      <c r="B270" s="124" t="s">
        <v>60</v>
      </c>
      <c r="C270" s="124">
        <v>2019</v>
      </c>
      <c r="D270" s="124">
        <v>-2.02</v>
      </c>
      <c r="E270" s="124">
        <v>763.4</v>
      </c>
      <c r="F270" s="124">
        <v>771.2</v>
      </c>
      <c r="G270" s="124">
        <v>-0.68</v>
      </c>
      <c r="H270" s="124">
        <v>441.9</v>
      </c>
      <c r="I270" s="124">
        <v>57.3</v>
      </c>
      <c r="J270" s="124">
        <v>6.8</v>
      </c>
      <c r="K270" s="124" t="s">
        <v>2294</v>
      </c>
      <c r="L270" s="124" t="s">
        <v>2295</v>
      </c>
      <c r="M270" s="124" t="s">
        <v>2296</v>
      </c>
      <c r="N270" s="124">
        <v>100.6</v>
      </c>
      <c r="O270" s="124" t="s">
        <v>2297</v>
      </c>
      <c r="P270" s="124">
        <v>9.94</v>
      </c>
      <c r="Q270" s="124" t="s">
        <v>2298</v>
      </c>
      <c r="R270" s="124" t="s">
        <v>2299</v>
      </c>
      <c r="S270" s="124">
        <v>203.38</v>
      </c>
      <c r="T270" s="81">
        <f>INDEX(МИГРАЦИИ!$B$2:$X$97,MATCH(Лист1!B270,МИГРАЦИИ!$A$2:$A$97,0),MATCH(Лист1!C270,МИГРАЦИИ!$B$1:$X$1,0))</f>
        <v>-178</v>
      </c>
    </row>
    <row r="271" spans="1:20" ht="35.65" x14ac:dyDescent="0.45">
      <c r="A271" s="124" t="s">
        <v>233</v>
      </c>
      <c r="B271" s="124" t="s">
        <v>63</v>
      </c>
      <c r="C271" s="124">
        <v>2019</v>
      </c>
      <c r="D271" s="124">
        <v>0</v>
      </c>
      <c r="E271" s="124">
        <v>41.6</v>
      </c>
      <c r="F271" s="124">
        <v>41.6</v>
      </c>
      <c r="G271" s="124">
        <v>1.27</v>
      </c>
      <c r="H271" s="124">
        <v>24.13</v>
      </c>
      <c r="I271" s="124">
        <v>58</v>
      </c>
      <c r="J271" s="124">
        <v>7.9</v>
      </c>
      <c r="K271" s="124" t="s">
        <v>2300</v>
      </c>
      <c r="L271" s="122"/>
      <c r="M271" s="124" t="s">
        <v>2301</v>
      </c>
      <c r="N271" s="124">
        <v>106.2</v>
      </c>
      <c r="O271" s="124">
        <v>754</v>
      </c>
      <c r="P271" s="124">
        <v>8.56</v>
      </c>
      <c r="Q271" s="124" t="s">
        <v>2302</v>
      </c>
      <c r="R271" s="124">
        <v>411</v>
      </c>
      <c r="S271" s="124">
        <v>187.88</v>
      </c>
      <c r="T271" s="81">
        <f>INDEX(МИГРАЦИИ!$B$2:$X$97,MATCH(Лист1!B271,МИГРАЦИИ!$A$2:$A$97,0),MATCH(Лист1!C271,МИГРАЦИИ!$B$1:$X$1,0))</f>
        <v>-53</v>
      </c>
    </row>
    <row r="272" spans="1:20" ht="24" x14ac:dyDescent="0.45">
      <c r="A272" s="124" t="s">
        <v>234</v>
      </c>
      <c r="B272" s="124" t="s">
        <v>61</v>
      </c>
      <c r="C272" s="124">
        <v>2019</v>
      </c>
      <c r="D272" s="124">
        <v>-1.56</v>
      </c>
      <c r="E272" s="124" t="s">
        <v>2303</v>
      </c>
      <c r="F272" s="124" t="s">
        <v>2304</v>
      </c>
      <c r="G272" s="124">
        <v>-0.05</v>
      </c>
      <c r="H272" s="124">
        <v>556.94000000000005</v>
      </c>
      <c r="I272" s="124">
        <v>54.5</v>
      </c>
      <c r="J272" s="124">
        <v>6.2</v>
      </c>
      <c r="K272" s="124" t="s">
        <v>2305</v>
      </c>
      <c r="L272" s="124" t="s">
        <v>2306</v>
      </c>
      <c r="M272" s="124" t="s">
        <v>2307</v>
      </c>
      <c r="N272" s="124">
        <v>107.5</v>
      </c>
      <c r="O272" s="124" t="s">
        <v>2308</v>
      </c>
      <c r="P272" s="124">
        <v>9.94</v>
      </c>
      <c r="Q272" s="124" t="s">
        <v>2309</v>
      </c>
      <c r="R272" s="124" t="s">
        <v>2310</v>
      </c>
      <c r="S272" s="124">
        <v>198.68</v>
      </c>
      <c r="T272" s="81">
        <f>INDEX(МИГРАЦИИ!$B$2:$X$97,MATCH(Лист1!B272,МИГРАЦИИ!$A$2:$A$97,0),MATCH(Лист1!C272,МИГРАЦИИ!$B$1:$X$1,0))</f>
        <v>-108</v>
      </c>
    </row>
    <row r="273" spans="1:20" ht="24" x14ac:dyDescent="0.45">
      <c r="A273" s="124" t="s">
        <v>235</v>
      </c>
      <c r="B273" s="124" t="s">
        <v>65</v>
      </c>
      <c r="C273" s="124">
        <v>2019</v>
      </c>
      <c r="D273" s="124">
        <v>-0.63</v>
      </c>
      <c r="E273" s="124" t="s">
        <v>2311</v>
      </c>
      <c r="F273" s="124" t="s">
        <v>2312</v>
      </c>
      <c r="G273" s="124">
        <v>0.96</v>
      </c>
      <c r="H273" s="124">
        <v>635.16</v>
      </c>
      <c r="I273" s="124">
        <v>54.6</v>
      </c>
      <c r="J273" s="124">
        <v>4.5</v>
      </c>
      <c r="K273" s="124" t="s">
        <v>2313</v>
      </c>
      <c r="L273" s="124" t="s">
        <v>2314</v>
      </c>
      <c r="M273" s="124" t="s">
        <v>2315</v>
      </c>
      <c r="N273" s="124">
        <v>107.9</v>
      </c>
      <c r="O273" s="124" t="s">
        <v>2316</v>
      </c>
      <c r="P273" s="124">
        <v>9.9499999999999993</v>
      </c>
      <c r="Q273" s="124" t="s">
        <v>2317</v>
      </c>
      <c r="R273" s="124" t="s">
        <v>2318</v>
      </c>
      <c r="S273" s="124">
        <v>201.58</v>
      </c>
      <c r="T273" s="81">
        <f>INDEX(МИГРАЦИИ!$B$2:$X$97,MATCH(Лист1!B273,МИГРАЦИИ!$A$2:$A$97,0),MATCH(Лист1!C273,МИГРАЦИИ!$B$1:$X$1,0))</f>
        <v>-19</v>
      </c>
    </row>
    <row r="274" spans="1:20" ht="35.65" x14ac:dyDescent="0.45">
      <c r="A274" s="124" t="s">
        <v>236</v>
      </c>
      <c r="B274" s="124" t="s">
        <v>66</v>
      </c>
      <c r="C274" s="124">
        <v>2019</v>
      </c>
      <c r="D274" s="124">
        <v>1.08</v>
      </c>
      <c r="E274" s="124" t="s">
        <v>2319</v>
      </c>
      <c r="F274" s="124" t="s">
        <v>2320</v>
      </c>
      <c r="G274" s="124">
        <v>2.9</v>
      </c>
      <c r="H274" s="124">
        <v>581.70000000000005</v>
      </c>
      <c r="I274" s="124">
        <v>57.6</v>
      </c>
      <c r="J274" s="124">
        <v>4.4000000000000004</v>
      </c>
      <c r="K274" s="124" t="s">
        <v>2321</v>
      </c>
      <c r="L274" s="124" t="s">
        <v>2322</v>
      </c>
      <c r="M274" s="124" t="s">
        <v>2323</v>
      </c>
      <c r="N274" s="124">
        <v>98.9</v>
      </c>
      <c r="O274" s="124" t="s">
        <v>2324</v>
      </c>
      <c r="P274" s="124">
        <v>9.89</v>
      </c>
      <c r="Q274" s="124" t="s">
        <v>2325</v>
      </c>
      <c r="R274" s="124" t="s">
        <v>2326</v>
      </c>
      <c r="S274" s="124">
        <v>202.51</v>
      </c>
      <c r="T274" s="81">
        <f>INDEX(МИГРАЦИИ!$B$2:$X$97,MATCH(Лист1!B274,МИГРАЦИИ!$A$2:$A$97,0),MATCH(Лист1!C274,МИГРАЦИИ!$B$1:$X$1,0))</f>
        <v>133</v>
      </c>
    </row>
    <row r="275" spans="1:20" ht="24" x14ac:dyDescent="0.45">
      <c r="A275" s="124" t="s">
        <v>237</v>
      </c>
      <c r="B275" s="124" t="s">
        <v>67</v>
      </c>
      <c r="C275" s="124">
        <v>2019</v>
      </c>
      <c r="D275" s="124">
        <v>1.95</v>
      </c>
      <c r="E275" s="124" t="s">
        <v>2327</v>
      </c>
      <c r="F275" s="124" t="s">
        <v>2328</v>
      </c>
      <c r="G275" s="124">
        <v>4.38</v>
      </c>
      <c r="H275" s="124" t="s">
        <v>2329</v>
      </c>
      <c r="I275" s="124">
        <v>59.6</v>
      </c>
      <c r="J275" s="124">
        <v>3.9</v>
      </c>
      <c r="K275" s="124" t="s">
        <v>2330</v>
      </c>
      <c r="L275" s="124" t="s">
        <v>2331</v>
      </c>
      <c r="M275" s="124" t="s">
        <v>2332</v>
      </c>
      <c r="N275" s="124">
        <v>104.7</v>
      </c>
      <c r="O275" s="124" t="s">
        <v>2333</v>
      </c>
      <c r="P275" s="124">
        <v>9.94</v>
      </c>
      <c r="Q275" s="124" t="s">
        <v>2334</v>
      </c>
      <c r="R275" s="124" t="s">
        <v>2335</v>
      </c>
      <c r="S275" s="124">
        <v>215.2</v>
      </c>
      <c r="T275" s="81">
        <f>INDEX(МИГРАЦИИ!$B$2:$X$97,MATCH(Лист1!B275,МИГРАЦИИ!$A$2:$A$97,0),MATCH(Лист1!C275,МИГРАЦИИ!$B$1:$X$1,0))</f>
        <v>245</v>
      </c>
    </row>
    <row r="276" spans="1:20" ht="24" x14ac:dyDescent="0.45">
      <c r="A276" s="124" t="s">
        <v>238</v>
      </c>
      <c r="B276" s="124" t="s">
        <v>68</v>
      </c>
      <c r="C276" s="124">
        <v>2019</v>
      </c>
      <c r="D276" s="124">
        <v>-1.68</v>
      </c>
      <c r="E276" s="124">
        <v>692.2</v>
      </c>
      <c r="F276" s="124">
        <v>698.1</v>
      </c>
      <c r="G276" s="124">
        <v>-0.23</v>
      </c>
      <c r="H276" s="124">
        <v>412.58</v>
      </c>
      <c r="I276" s="124">
        <v>59.1</v>
      </c>
      <c r="J276" s="124">
        <v>5.4</v>
      </c>
      <c r="K276" s="124" t="s">
        <v>2336</v>
      </c>
      <c r="L276" s="122"/>
      <c r="M276" s="124" t="s">
        <v>2337</v>
      </c>
      <c r="N276" s="124">
        <v>101.9</v>
      </c>
      <c r="O276" s="124" t="s">
        <v>2338</v>
      </c>
      <c r="P276" s="124">
        <v>9.9499999999999993</v>
      </c>
      <c r="Q276" s="124" t="s">
        <v>2339</v>
      </c>
      <c r="R276" s="124" t="s">
        <v>2340</v>
      </c>
      <c r="S276" s="124">
        <v>191.52</v>
      </c>
      <c r="T276" s="81">
        <f>INDEX(МИГРАЦИИ!$B$2:$X$97,MATCH(Лист1!B276,МИГРАЦИИ!$A$2:$A$97,0),MATCH(Лист1!C276,МИГРАЦИИ!$B$1:$X$1,0))</f>
        <v>-142</v>
      </c>
    </row>
    <row r="277" spans="1:20" ht="24" x14ac:dyDescent="0.45">
      <c r="A277" s="124" t="s">
        <v>239</v>
      </c>
      <c r="B277" s="124" t="s">
        <v>69</v>
      </c>
      <c r="C277" s="124">
        <v>2019</v>
      </c>
      <c r="D277" s="124">
        <v>-0.7</v>
      </c>
      <c r="E277" s="124">
        <v>592.79999999999995</v>
      </c>
      <c r="F277" s="124">
        <v>594.9</v>
      </c>
      <c r="G277" s="124">
        <v>0.97</v>
      </c>
      <c r="H277" s="124">
        <v>317.68</v>
      </c>
      <c r="I277" s="124">
        <v>53.4</v>
      </c>
      <c r="J277" s="124">
        <v>3.6</v>
      </c>
      <c r="K277" s="124" t="s">
        <v>2341</v>
      </c>
      <c r="L277" s="124" t="s">
        <v>2342</v>
      </c>
      <c r="M277" s="124" t="s">
        <v>2343</v>
      </c>
      <c r="N277" s="124">
        <v>102.6</v>
      </c>
      <c r="O277" s="124" t="s">
        <v>2344</v>
      </c>
      <c r="P277" s="124">
        <v>9.9600000000000009</v>
      </c>
      <c r="Q277" s="124" t="s">
        <v>2345</v>
      </c>
      <c r="R277" s="124" t="s">
        <v>2346</v>
      </c>
      <c r="S277" s="124">
        <v>206.82</v>
      </c>
      <c r="T277" s="81">
        <f>INDEX(МИГРАЦИИ!$B$2:$X$97,MATCH(Лист1!B277,МИГРАЦИИ!$A$2:$A$97,0),MATCH(Лист1!C277,МИГРАЦИИ!$B$1:$X$1,0))</f>
        <v>7</v>
      </c>
    </row>
    <row r="278" spans="1:20" ht="24" x14ac:dyDescent="0.45">
      <c r="A278" s="124" t="s">
        <v>240</v>
      </c>
      <c r="B278" s="124" t="s">
        <v>70</v>
      </c>
      <c r="C278" s="124">
        <v>2019</v>
      </c>
      <c r="D278" s="124">
        <v>-0.81</v>
      </c>
      <c r="E278" s="124">
        <v>612.5</v>
      </c>
      <c r="F278" s="124">
        <v>615</v>
      </c>
      <c r="G278" s="124">
        <v>0.98</v>
      </c>
      <c r="H278" s="124">
        <v>333.95</v>
      </c>
      <c r="I278" s="124">
        <v>54.3</v>
      </c>
      <c r="J278" s="124">
        <v>5.0999999999999996</v>
      </c>
      <c r="K278" s="124" t="s">
        <v>2347</v>
      </c>
      <c r="L278" s="124" t="s">
        <v>2348</v>
      </c>
      <c r="M278" s="124" t="s">
        <v>2349</v>
      </c>
      <c r="N278" s="124">
        <v>102.8</v>
      </c>
      <c r="O278" s="124" t="s">
        <v>2350</v>
      </c>
      <c r="P278" s="124">
        <v>9.89</v>
      </c>
      <c r="Q278" s="124" t="s">
        <v>2351</v>
      </c>
      <c r="R278" s="124" t="s">
        <v>2352</v>
      </c>
      <c r="S278" s="124">
        <v>203.03</v>
      </c>
      <c r="T278" s="81">
        <f>INDEX(МИГРАЦИИ!$B$2:$X$97,MATCH(Лист1!B278,МИГРАЦИИ!$A$2:$A$97,0),MATCH(Лист1!C278,МИГРАЦИИ!$B$1:$X$1,0))</f>
        <v>5</v>
      </c>
    </row>
    <row r="279" spans="1:20" ht="24" x14ac:dyDescent="0.45">
      <c r="A279" s="124" t="s">
        <v>241</v>
      </c>
      <c r="B279" s="124" t="s">
        <v>71</v>
      </c>
      <c r="C279" s="124">
        <v>2019</v>
      </c>
      <c r="D279" s="124">
        <v>0.62</v>
      </c>
      <c r="E279" s="124" t="s">
        <v>2353</v>
      </c>
      <c r="F279" s="124" t="s">
        <v>2354</v>
      </c>
      <c r="G279" s="124">
        <v>2.33</v>
      </c>
      <c r="H279" s="124" t="s">
        <v>2355</v>
      </c>
      <c r="I279" s="124">
        <v>59.3</v>
      </c>
      <c r="J279" s="124">
        <v>1.4</v>
      </c>
      <c r="K279" s="124" t="s">
        <v>2356</v>
      </c>
      <c r="L279" s="124" t="s">
        <v>2357</v>
      </c>
      <c r="M279" s="124" t="s">
        <v>2358</v>
      </c>
      <c r="N279" s="124">
        <v>99.6</v>
      </c>
      <c r="O279" s="124" t="s">
        <v>2359</v>
      </c>
      <c r="P279" s="124">
        <v>9.8699999999999992</v>
      </c>
      <c r="Q279" s="124" t="s">
        <v>2360</v>
      </c>
      <c r="R279" s="124" t="s">
        <v>2361</v>
      </c>
      <c r="S279" s="124">
        <v>215.06</v>
      </c>
      <c r="T279" s="81">
        <f>INDEX(МИГРАЦИИ!$B$2:$X$97,MATCH(Лист1!B279,МИГРАЦИИ!$A$2:$A$97,0),MATCH(Лист1!C279,МИГРАЦИИ!$B$1:$X$1,0))</f>
        <v>62</v>
      </c>
    </row>
    <row r="280" spans="1:20" ht="24" x14ac:dyDescent="0.45">
      <c r="A280" s="124" t="s">
        <v>242</v>
      </c>
      <c r="B280" s="124" t="s">
        <v>72</v>
      </c>
      <c r="C280" s="124">
        <v>2019</v>
      </c>
      <c r="D280" s="124">
        <v>2.29</v>
      </c>
      <c r="E280" s="124">
        <v>487.5</v>
      </c>
      <c r="F280" s="124">
        <v>482.1</v>
      </c>
      <c r="G280" s="124">
        <v>3.97</v>
      </c>
      <c r="H280" s="124">
        <v>272.39</v>
      </c>
      <c r="I280" s="124">
        <v>56.5</v>
      </c>
      <c r="J280" s="124">
        <v>8.1999999999999993</v>
      </c>
      <c r="K280" s="124" t="s">
        <v>2362</v>
      </c>
      <c r="L280" s="124" t="s">
        <v>2363</v>
      </c>
      <c r="M280" s="124" t="s">
        <v>2364</v>
      </c>
      <c r="N280" s="124">
        <v>105.7</v>
      </c>
      <c r="O280" s="124" t="s">
        <v>2365</v>
      </c>
      <c r="P280" s="124">
        <v>10.119999999999999</v>
      </c>
      <c r="Q280" s="124" t="s">
        <v>2366</v>
      </c>
      <c r="R280" s="124" t="s">
        <v>2367</v>
      </c>
      <c r="S280" s="124">
        <v>218.35</v>
      </c>
      <c r="T280" s="81">
        <f>INDEX(МИГРАЦИИ!$B$2:$X$97,MATCH(Лист1!B280,МИГРАЦИИ!$A$2:$A$97,0),MATCH(Лист1!C280,МИГРАЦИИ!$B$1:$X$1,0))</f>
        <v>258</v>
      </c>
    </row>
    <row r="281" spans="1:20" ht="24" x14ac:dyDescent="0.45">
      <c r="A281" s="124" t="s">
        <v>243</v>
      </c>
      <c r="B281" s="124" t="s">
        <v>73</v>
      </c>
      <c r="C281" s="124">
        <v>2019</v>
      </c>
      <c r="D281" s="124">
        <v>-0.55000000000000004</v>
      </c>
      <c r="E281" s="124">
        <v>270.2</v>
      </c>
      <c r="F281" s="124">
        <v>270.89999999999998</v>
      </c>
      <c r="G281" s="124">
        <v>0.64</v>
      </c>
      <c r="H281" s="124">
        <v>151.16</v>
      </c>
      <c r="I281" s="124">
        <v>55.8</v>
      </c>
      <c r="J281" s="124">
        <v>9.1999999999999993</v>
      </c>
      <c r="K281" s="124" t="s">
        <v>2368</v>
      </c>
      <c r="L281" s="124" t="s">
        <v>2369</v>
      </c>
      <c r="M281" s="124" t="s">
        <v>2370</v>
      </c>
      <c r="N281" s="124">
        <v>109.9</v>
      </c>
      <c r="O281" s="124" t="s">
        <v>2371</v>
      </c>
      <c r="P281" s="124">
        <v>10.02</v>
      </c>
      <c r="Q281" s="124" t="s">
        <v>2372</v>
      </c>
      <c r="R281" s="124" t="s">
        <v>2373</v>
      </c>
      <c r="S281" s="124">
        <v>224.52</v>
      </c>
      <c r="T281" s="81">
        <f>INDEX(МИГРАЦИИ!$B$2:$X$97,MATCH(Лист1!B281,МИГРАЦИИ!$A$2:$A$97,0),MATCH(Лист1!C281,МИГРАЦИИ!$B$1:$X$1,0))</f>
        <v>-67</v>
      </c>
    </row>
    <row r="282" spans="1:20" ht="24" x14ac:dyDescent="0.45">
      <c r="A282" s="124" t="s">
        <v>244</v>
      </c>
      <c r="B282" s="124" t="s">
        <v>75</v>
      </c>
      <c r="C282" s="124">
        <v>2019</v>
      </c>
      <c r="D282" s="124">
        <v>0.7</v>
      </c>
      <c r="E282" s="124" t="s">
        <v>2374</v>
      </c>
      <c r="F282" s="124" t="s">
        <v>2375</v>
      </c>
      <c r="G282" s="124">
        <v>2.7</v>
      </c>
      <c r="H282" s="124" t="s">
        <v>2376</v>
      </c>
      <c r="I282" s="124">
        <v>55.8</v>
      </c>
      <c r="J282" s="124">
        <v>4.8</v>
      </c>
      <c r="K282" s="124" t="s">
        <v>2377</v>
      </c>
      <c r="L282" s="124" t="s">
        <v>2378</v>
      </c>
      <c r="M282" s="124" t="s">
        <v>2379</v>
      </c>
      <c r="N282" s="124">
        <v>105.4</v>
      </c>
      <c r="O282" s="124" t="s">
        <v>2380</v>
      </c>
      <c r="P282" s="124">
        <v>10.050000000000001</v>
      </c>
      <c r="Q282" s="124" t="s">
        <v>2381</v>
      </c>
      <c r="R282" s="124" t="s">
        <v>2382</v>
      </c>
      <c r="S282" s="124">
        <v>220.43</v>
      </c>
      <c r="T282" s="81">
        <f>INDEX(МИГРАЦИИ!$B$2:$X$97,MATCH(Лист1!B282,МИГРАЦИИ!$A$2:$A$97,0),MATCH(Лист1!C282,МИГРАЦИИ!$B$1:$X$1,0))</f>
        <v>85</v>
      </c>
    </row>
    <row r="283" spans="1:20" ht="24" x14ac:dyDescent="0.45">
      <c r="A283" s="124" t="s">
        <v>245</v>
      </c>
      <c r="B283" s="124" t="s">
        <v>76</v>
      </c>
      <c r="C283" s="124">
        <v>2019</v>
      </c>
      <c r="D283" s="124">
        <v>-1.1299999999999999</v>
      </c>
      <c r="E283" s="124">
        <v>979.9</v>
      </c>
      <c r="F283" s="124">
        <v>985.5</v>
      </c>
      <c r="G283" s="124">
        <v>0.38</v>
      </c>
      <c r="H283" s="124">
        <v>551.88</v>
      </c>
      <c r="I283" s="124">
        <v>56</v>
      </c>
      <c r="J283" s="124">
        <v>7.6</v>
      </c>
      <c r="K283" s="124" t="s">
        <v>2383</v>
      </c>
      <c r="L283" s="124" t="s">
        <v>2384</v>
      </c>
      <c r="M283" s="124" t="s">
        <v>500</v>
      </c>
      <c r="N283" s="124">
        <v>102.1</v>
      </c>
      <c r="O283" s="124" t="s">
        <v>2385</v>
      </c>
      <c r="P283" s="124">
        <v>9.94</v>
      </c>
      <c r="Q283" s="124" t="s">
        <v>2386</v>
      </c>
      <c r="R283" s="124" t="s">
        <v>2387</v>
      </c>
      <c r="S283" s="124">
        <v>212.43</v>
      </c>
      <c r="T283" s="81">
        <f>INDEX(МИГРАЦИИ!$B$2:$X$97,MATCH(Лист1!B283,МИГРАЦИИ!$A$2:$A$97,0),MATCH(Лист1!C283,МИГРАЦИИ!$B$1:$X$1,0))</f>
        <v>-109</v>
      </c>
    </row>
    <row r="284" spans="1:20" ht="24" x14ac:dyDescent="0.45">
      <c r="A284" s="124" t="s">
        <v>246</v>
      </c>
      <c r="B284" s="124" t="s">
        <v>77</v>
      </c>
      <c r="C284" s="124">
        <v>2019</v>
      </c>
      <c r="D284" s="124">
        <v>-0.49</v>
      </c>
      <c r="E284" s="124" t="s">
        <v>2388</v>
      </c>
      <c r="F284" s="124" t="s">
        <v>2389</v>
      </c>
      <c r="G284" s="124">
        <v>1.33</v>
      </c>
      <c r="H284" s="124" t="s">
        <v>2390</v>
      </c>
      <c r="I284" s="124">
        <v>57.1</v>
      </c>
      <c r="J284" s="124">
        <v>5.3</v>
      </c>
      <c r="K284" s="124" t="s">
        <v>1384</v>
      </c>
      <c r="L284" s="124" t="s">
        <v>2391</v>
      </c>
      <c r="M284" s="124" t="s">
        <v>2392</v>
      </c>
      <c r="N284" s="124">
        <v>104</v>
      </c>
      <c r="O284" s="124" t="s">
        <v>2393</v>
      </c>
      <c r="P284" s="124">
        <v>9.94</v>
      </c>
      <c r="Q284" s="124" t="s">
        <v>2394</v>
      </c>
      <c r="R284" s="124" t="s">
        <v>2395</v>
      </c>
      <c r="S284" s="124">
        <v>214.52</v>
      </c>
      <c r="T284" s="81">
        <f>INDEX(МИГРАЦИИ!$B$2:$X$97,MATCH(Лист1!B284,МИГРАЦИИ!$A$2:$A$97,0),MATCH(Лист1!C284,МИГРАЦИИ!$B$1:$X$1,0))</f>
        <v>-3</v>
      </c>
    </row>
    <row r="285" spans="1:20" ht="24" x14ac:dyDescent="0.45">
      <c r="A285" s="124" t="s">
        <v>247</v>
      </c>
      <c r="B285" s="124" t="s">
        <v>78</v>
      </c>
      <c r="C285" s="124">
        <v>2019</v>
      </c>
      <c r="D285" s="124">
        <v>-0.03</v>
      </c>
      <c r="E285" s="124" t="s">
        <v>2396</v>
      </c>
      <c r="F285" s="124" t="s">
        <v>2397</v>
      </c>
      <c r="G285" s="124">
        <v>1.79</v>
      </c>
      <c r="H285" s="124" t="s">
        <v>2398</v>
      </c>
      <c r="I285" s="124">
        <v>56.7</v>
      </c>
      <c r="J285" s="124">
        <v>4.8</v>
      </c>
      <c r="K285" s="124" t="s">
        <v>2399</v>
      </c>
      <c r="L285" s="124" t="s">
        <v>2400</v>
      </c>
      <c r="M285" s="124" t="s">
        <v>2401</v>
      </c>
      <c r="N285" s="124">
        <v>104.2</v>
      </c>
      <c r="O285" s="124" t="s">
        <v>2402</v>
      </c>
      <c r="P285" s="124">
        <v>9.92</v>
      </c>
      <c r="Q285" s="124" t="s">
        <v>2403</v>
      </c>
      <c r="R285" s="124" t="s">
        <v>2404</v>
      </c>
      <c r="S285" s="124">
        <v>210.32</v>
      </c>
      <c r="T285" s="81">
        <f>INDEX(МИГРАЦИИ!$B$2:$X$97,MATCH(Лист1!B285,МИГРАЦИИ!$A$2:$A$97,0),MATCH(Лист1!C285,МИГРАЦИИ!$B$1:$X$1,0))</f>
        <v>40</v>
      </c>
    </row>
    <row r="286" spans="1:20" ht="24" x14ac:dyDescent="0.45">
      <c r="A286" s="124" t="s">
        <v>248</v>
      </c>
      <c r="B286" s="124" t="s">
        <v>80</v>
      </c>
      <c r="C286" s="124">
        <v>2019</v>
      </c>
      <c r="D286" s="124">
        <v>0.9</v>
      </c>
      <c r="E286" s="124" t="s">
        <v>2405</v>
      </c>
      <c r="F286" s="124" t="s">
        <v>2406</v>
      </c>
      <c r="G286" s="124">
        <v>2.23</v>
      </c>
      <c r="H286" s="124" t="s">
        <v>2407</v>
      </c>
      <c r="I286" s="124">
        <v>60.6</v>
      </c>
      <c r="J286" s="124">
        <v>13</v>
      </c>
      <c r="K286" s="124" t="s">
        <v>2408</v>
      </c>
      <c r="L286" s="124" t="s">
        <v>2163</v>
      </c>
      <c r="M286" s="124" t="s">
        <v>2409</v>
      </c>
      <c r="N286" s="124">
        <v>108.8</v>
      </c>
      <c r="O286" s="124" t="s">
        <v>2410</v>
      </c>
      <c r="P286" s="124">
        <v>10.029999999999999</v>
      </c>
      <c r="Q286" s="124" t="s">
        <v>2411</v>
      </c>
      <c r="R286" s="124" t="s">
        <v>2412</v>
      </c>
      <c r="S286" s="124">
        <v>229.78</v>
      </c>
      <c r="T286" s="81">
        <f>INDEX(МИГРАЦИИ!$B$2:$X$97,MATCH(Лист1!B286,МИГРАЦИИ!$A$2:$A$97,0),MATCH(Лист1!C286,МИГРАЦИИ!$B$1:$X$1,0))</f>
        <v>-10</v>
      </c>
    </row>
    <row r="287" spans="1:20" ht="24" x14ac:dyDescent="0.45">
      <c r="A287" s="124" t="s">
        <v>249</v>
      </c>
      <c r="B287" s="124" t="s">
        <v>295</v>
      </c>
      <c r="C287" s="124">
        <v>2019</v>
      </c>
      <c r="D287" s="124">
        <v>1.74</v>
      </c>
      <c r="E287" s="124">
        <v>496.7</v>
      </c>
      <c r="F287" s="124">
        <v>492.5</v>
      </c>
      <c r="G287" s="124">
        <v>3.95</v>
      </c>
      <c r="H287" s="124">
        <v>300.43</v>
      </c>
      <c r="I287" s="124">
        <v>61</v>
      </c>
      <c r="J287" s="124">
        <v>26.4</v>
      </c>
      <c r="K287" s="124" t="s">
        <v>2413</v>
      </c>
      <c r="L287" s="124" t="s">
        <v>2414</v>
      </c>
      <c r="M287" s="124" t="s">
        <v>2415</v>
      </c>
      <c r="N287" s="124">
        <v>104.1</v>
      </c>
      <c r="O287" s="124" t="s">
        <v>2416</v>
      </c>
      <c r="P287" s="124">
        <v>10.17</v>
      </c>
      <c r="Q287" s="124">
        <v>397</v>
      </c>
      <c r="R287" s="124">
        <v>172</v>
      </c>
      <c r="S287" s="124">
        <v>235.09</v>
      </c>
      <c r="T287" s="81">
        <f>INDEX(МИГРАЦИИ!$B$2:$X$97,MATCH(Лист1!B287,МИГРАЦИИ!$A$2:$A$97,0),MATCH(Лист1!C287,МИГРАЦИИ!$B$1:$X$1,0))</f>
        <v>36</v>
      </c>
    </row>
    <row r="288" spans="1:20" ht="35.65" x14ac:dyDescent="0.45">
      <c r="A288" s="124" t="s">
        <v>250</v>
      </c>
      <c r="B288" s="124" t="s">
        <v>81</v>
      </c>
      <c r="C288" s="124">
        <v>2019</v>
      </c>
      <c r="D288" s="124">
        <v>0.59</v>
      </c>
      <c r="E288" s="124">
        <v>897.4</v>
      </c>
      <c r="F288" s="124">
        <v>894.8</v>
      </c>
      <c r="G288" s="124">
        <v>2.2400000000000002</v>
      </c>
      <c r="H288" s="124">
        <v>527.04</v>
      </c>
      <c r="I288" s="124">
        <v>58.9</v>
      </c>
      <c r="J288" s="124">
        <v>10.7</v>
      </c>
      <c r="K288" s="124" t="s">
        <v>2417</v>
      </c>
      <c r="L288" s="124" t="s">
        <v>2418</v>
      </c>
      <c r="M288" s="124" t="s">
        <v>2419</v>
      </c>
      <c r="N288" s="124">
        <v>130.19999999999999</v>
      </c>
      <c r="O288" s="124" t="s">
        <v>2420</v>
      </c>
      <c r="P288" s="124">
        <v>10.039999999999999</v>
      </c>
      <c r="Q288" s="124" t="s">
        <v>2421</v>
      </c>
      <c r="R288" s="124" t="s">
        <v>2422</v>
      </c>
      <c r="S288" s="124">
        <v>220.27</v>
      </c>
      <c r="T288" s="81">
        <f>INDEX(МИГРАЦИИ!$B$2:$X$97,MATCH(Лист1!B288,МИГРАЦИИ!$A$2:$A$97,0),MATCH(Лист1!C288,МИГРАЦИИ!$B$1:$X$1,0))</f>
        <v>28</v>
      </c>
    </row>
    <row r="289" spans="1:20" ht="35.65" x14ac:dyDescent="0.45">
      <c r="A289" s="124" t="s">
        <v>251</v>
      </c>
      <c r="B289" s="124" t="s">
        <v>82</v>
      </c>
      <c r="C289" s="124">
        <v>2019</v>
      </c>
      <c r="D289" s="124">
        <v>0.11</v>
      </c>
      <c r="E289" s="124">
        <v>470.4</v>
      </c>
      <c r="F289" s="124">
        <v>470.1</v>
      </c>
      <c r="G289" s="124">
        <v>1.81</v>
      </c>
      <c r="H289" s="124">
        <v>271.25</v>
      </c>
      <c r="I289" s="124">
        <v>57.7</v>
      </c>
      <c r="J289" s="124">
        <v>11.7</v>
      </c>
      <c r="K289" s="124" t="s">
        <v>2423</v>
      </c>
      <c r="L289" s="124" t="s">
        <v>2424</v>
      </c>
      <c r="M289" s="124" t="s">
        <v>2425</v>
      </c>
      <c r="N289" s="124">
        <v>97.3</v>
      </c>
      <c r="O289" s="124" t="s">
        <v>2426</v>
      </c>
      <c r="P289" s="124">
        <v>10.18</v>
      </c>
      <c r="Q289" s="124" t="s">
        <v>2427</v>
      </c>
      <c r="R289" s="124" t="s">
        <v>2428</v>
      </c>
      <c r="S289" s="124">
        <v>229.43</v>
      </c>
      <c r="T289" s="81">
        <f>INDEX(МИГРАЦИИ!$B$2:$X$97,MATCH(Лист1!B289,МИГРАЦИИ!$A$2:$A$97,0),MATCH(Лист1!C289,МИГРАЦИИ!$B$1:$X$1,0))</f>
        <v>-7</v>
      </c>
    </row>
    <row r="290" spans="1:20" ht="47.25" x14ac:dyDescent="0.45">
      <c r="A290" s="124" t="s">
        <v>252</v>
      </c>
      <c r="B290" s="124" t="s">
        <v>83</v>
      </c>
      <c r="C290" s="124">
        <v>2019</v>
      </c>
      <c r="D290" s="124">
        <v>-0.42</v>
      </c>
      <c r="E290" s="124">
        <v>694.9</v>
      </c>
      <c r="F290" s="124">
        <v>696.3</v>
      </c>
      <c r="G290" s="124">
        <v>1.35</v>
      </c>
      <c r="H290" s="124">
        <v>398.98</v>
      </c>
      <c r="I290" s="124">
        <v>57.3</v>
      </c>
      <c r="J290" s="124">
        <v>12.1</v>
      </c>
      <c r="K290" s="124" t="s">
        <v>2429</v>
      </c>
      <c r="L290" s="124" t="s">
        <v>2430</v>
      </c>
      <c r="M290" s="124" t="s">
        <v>2431</v>
      </c>
      <c r="N290" s="124">
        <v>107.4</v>
      </c>
      <c r="O290" s="124" t="s">
        <v>2432</v>
      </c>
      <c r="P290" s="124">
        <v>9.9499999999999993</v>
      </c>
      <c r="Q290" s="124" t="s">
        <v>2433</v>
      </c>
      <c r="R290" s="124" t="s">
        <v>2434</v>
      </c>
      <c r="S290" s="124">
        <v>216.44</v>
      </c>
      <c r="T290" s="81">
        <f>INDEX(МИГРАЦИИ!$B$2:$X$97,MATCH(Лист1!B290,МИГРАЦИИ!$A$2:$A$97,0),MATCH(Лист1!C290,МИГРАЦИИ!$B$1:$X$1,0))</f>
        <v>-60</v>
      </c>
    </row>
    <row r="291" spans="1:20" ht="24" x14ac:dyDescent="0.45">
      <c r="A291" s="124" t="s">
        <v>253</v>
      </c>
      <c r="B291" s="124" t="s">
        <v>296</v>
      </c>
      <c r="C291" s="124">
        <v>2019</v>
      </c>
      <c r="D291" s="124">
        <v>1.46</v>
      </c>
      <c r="E291" s="124" t="s">
        <v>2435</v>
      </c>
      <c r="F291" s="124" t="s">
        <v>2436</v>
      </c>
      <c r="G291" s="124">
        <v>3.06</v>
      </c>
      <c r="H291" s="124">
        <v>825.92</v>
      </c>
      <c r="I291" s="124">
        <v>56.3</v>
      </c>
      <c r="J291" s="124">
        <v>13.5</v>
      </c>
      <c r="K291" s="124" t="s">
        <v>2437</v>
      </c>
      <c r="L291" s="124" t="s">
        <v>2438</v>
      </c>
      <c r="M291" s="124" t="s">
        <v>2439</v>
      </c>
      <c r="N291" s="124">
        <v>93.3</v>
      </c>
      <c r="O291" s="124" t="s">
        <v>2440</v>
      </c>
      <c r="P291" s="124">
        <v>10.210000000000001</v>
      </c>
      <c r="Q291" s="124" t="s">
        <v>2441</v>
      </c>
      <c r="R291" s="124" t="s">
        <v>2442</v>
      </c>
      <c r="S291" s="124">
        <v>228.36</v>
      </c>
      <c r="T291" s="81">
        <f>INDEX(МИГРАЦИИ!$B$2:$X$97,MATCH(Лист1!B291,МИГРАЦИИ!$A$2:$A$97,0),MATCH(Лист1!C291,МИГРАЦИИ!$B$1:$X$1,0))</f>
        <v>-14</v>
      </c>
    </row>
    <row r="292" spans="1:20" ht="24" x14ac:dyDescent="0.45">
      <c r="A292" s="124" t="s">
        <v>254</v>
      </c>
      <c r="B292" s="124" t="s">
        <v>84</v>
      </c>
      <c r="C292" s="124">
        <v>2019</v>
      </c>
      <c r="D292" s="124">
        <v>0.67</v>
      </c>
      <c r="E292" s="124" t="s">
        <v>1837</v>
      </c>
      <c r="F292" s="124" t="s">
        <v>2443</v>
      </c>
      <c r="G292" s="124">
        <v>2.38</v>
      </c>
      <c r="H292" s="124" t="s">
        <v>2444</v>
      </c>
      <c r="I292" s="124">
        <v>57.8</v>
      </c>
      <c r="J292" s="124">
        <v>4.8</v>
      </c>
      <c r="K292" s="124" t="s">
        <v>2445</v>
      </c>
      <c r="L292" s="124" t="s">
        <v>2446</v>
      </c>
      <c r="M292" s="124" t="s">
        <v>2447</v>
      </c>
      <c r="N292" s="124">
        <v>98.9</v>
      </c>
      <c r="O292" s="124" t="s">
        <v>2448</v>
      </c>
      <c r="P292" s="124">
        <v>10.050000000000001</v>
      </c>
      <c r="Q292" s="124" t="s">
        <v>2449</v>
      </c>
      <c r="R292" s="124" t="s">
        <v>2450</v>
      </c>
      <c r="S292" s="124">
        <v>218.46</v>
      </c>
      <c r="T292" s="81">
        <f>INDEX(МИГРАЦИИ!$B$2:$X$97,MATCH(Лист1!B292,МИГРАЦИИ!$A$2:$A$97,0),MATCH(Лист1!C292,МИГРАЦИИ!$B$1:$X$1,0))</f>
        <v>79</v>
      </c>
    </row>
    <row r="293" spans="1:20" ht="35.65" x14ac:dyDescent="0.45">
      <c r="A293" s="124" t="s">
        <v>255</v>
      </c>
      <c r="B293" s="124" t="s">
        <v>85</v>
      </c>
      <c r="C293" s="124">
        <v>2019</v>
      </c>
      <c r="D293" s="124">
        <v>-0.12</v>
      </c>
      <c r="E293" s="124" t="s">
        <v>2451</v>
      </c>
      <c r="F293" s="124" t="s">
        <v>2452</v>
      </c>
      <c r="G293" s="124">
        <v>1.51</v>
      </c>
      <c r="H293" s="124" t="s">
        <v>2453</v>
      </c>
      <c r="I293" s="124">
        <v>56</v>
      </c>
      <c r="J293" s="124">
        <v>4.4000000000000004</v>
      </c>
      <c r="K293" s="124" t="s">
        <v>2454</v>
      </c>
      <c r="L293" s="124" t="s">
        <v>2455</v>
      </c>
      <c r="M293" s="124" t="s">
        <v>2456</v>
      </c>
      <c r="N293" s="124">
        <v>107.6</v>
      </c>
      <c r="O293" s="124" t="s">
        <v>2457</v>
      </c>
      <c r="P293" s="124">
        <v>9.9700000000000006</v>
      </c>
      <c r="Q293" s="124" t="s">
        <v>2458</v>
      </c>
      <c r="R293" s="124" t="s">
        <v>2459</v>
      </c>
      <c r="S293" s="124">
        <v>207.8</v>
      </c>
      <c r="T293" s="81">
        <f>INDEX(МИГРАЦИИ!$B$2:$X$97,MATCH(Лист1!B293,МИГРАЦИИ!$A$2:$A$97,0),MATCH(Лист1!C293,МИГРАЦИИ!$B$1:$X$1,0))</f>
        <v>5</v>
      </c>
    </row>
    <row r="294" spans="1:20" ht="24" x14ac:dyDescent="0.45">
      <c r="A294" s="124" t="s">
        <v>256</v>
      </c>
      <c r="B294" s="124" t="s">
        <v>86</v>
      </c>
      <c r="C294" s="124">
        <v>2019</v>
      </c>
      <c r="D294" s="124">
        <v>-0.06</v>
      </c>
      <c r="E294" s="124">
        <v>683.5</v>
      </c>
      <c r="F294" s="124">
        <v>683.7</v>
      </c>
      <c r="G294" s="124">
        <v>1.33</v>
      </c>
      <c r="H294" s="124">
        <v>376.04</v>
      </c>
      <c r="I294" s="124">
        <v>55</v>
      </c>
      <c r="J294" s="124">
        <v>4.5999999999999996</v>
      </c>
      <c r="K294" s="124" t="s">
        <v>2460</v>
      </c>
      <c r="L294" s="124" t="s">
        <v>2461</v>
      </c>
      <c r="M294" s="124" t="s">
        <v>2462</v>
      </c>
      <c r="N294" s="124">
        <v>105.7</v>
      </c>
      <c r="O294" s="124" t="s">
        <v>2463</v>
      </c>
      <c r="P294" s="124">
        <v>9.85</v>
      </c>
      <c r="Q294" s="124" t="s">
        <v>2464</v>
      </c>
      <c r="R294" s="124" t="s">
        <v>2465</v>
      </c>
      <c r="S294" s="124">
        <v>207.16</v>
      </c>
      <c r="T294" s="81">
        <f>INDEX(МИГРАЦИИ!$B$2:$X$97,MATCH(Лист1!B294,МИГРАЦИИ!$A$2:$A$97,0),MATCH(Лист1!C294,МИГРАЦИИ!$B$1:$X$1,0))</f>
        <v>15</v>
      </c>
    </row>
    <row r="295" spans="1:20" ht="24" x14ac:dyDescent="0.45">
      <c r="A295" s="124" t="s">
        <v>257</v>
      </c>
      <c r="B295" s="124" t="s">
        <v>87</v>
      </c>
      <c r="C295" s="124">
        <v>2019</v>
      </c>
      <c r="D295" s="124">
        <v>-0.54</v>
      </c>
      <c r="E295" s="124">
        <v>799</v>
      </c>
      <c r="F295" s="124">
        <v>801.2</v>
      </c>
      <c r="G295" s="124">
        <v>0.99</v>
      </c>
      <c r="H295" s="124">
        <v>455.08</v>
      </c>
      <c r="I295" s="124">
        <v>56.8</v>
      </c>
      <c r="J295" s="124">
        <v>4.2</v>
      </c>
      <c r="K295" s="124" t="s">
        <v>2466</v>
      </c>
      <c r="L295" s="124" t="s">
        <v>2467</v>
      </c>
      <c r="M295" s="124" t="s">
        <v>2468</v>
      </c>
      <c r="N295" s="124">
        <v>105</v>
      </c>
      <c r="O295" s="124" t="s">
        <v>2469</v>
      </c>
      <c r="P295" s="124">
        <v>9.8800000000000008</v>
      </c>
      <c r="Q295" s="124" t="s">
        <v>2470</v>
      </c>
      <c r="R295" s="124" t="s">
        <v>2471</v>
      </c>
      <c r="S295" s="124">
        <v>224.11</v>
      </c>
      <c r="T295" s="81">
        <f>INDEX(МИГРАЦИИ!$B$2:$X$97,MATCH(Лист1!B295,МИГРАЦИИ!$A$2:$A$97,0),MATCH(Лист1!C295,МИГРАЦИИ!$B$1:$X$1,0))</f>
        <v>2</v>
      </c>
    </row>
    <row r="296" spans="1:20" ht="24" x14ac:dyDescent="0.45">
      <c r="A296" s="124" t="s">
        <v>258</v>
      </c>
      <c r="B296" s="124" t="s">
        <v>88</v>
      </c>
      <c r="C296" s="124">
        <v>2019</v>
      </c>
      <c r="D296" s="124">
        <v>0.36</v>
      </c>
      <c r="E296" s="124" t="s">
        <v>2472</v>
      </c>
      <c r="F296" s="124" t="s">
        <v>2473</v>
      </c>
      <c r="G296" s="124">
        <v>1.82</v>
      </c>
      <c r="H296" s="124" t="s">
        <v>2474</v>
      </c>
      <c r="I296" s="124">
        <v>56.4</v>
      </c>
      <c r="J296" s="124">
        <v>3.3</v>
      </c>
      <c r="K296" s="124" t="s">
        <v>2475</v>
      </c>
      <c r="L296" s="124" t="s">
        <v>2476</v>
      </c>
      <c r="M296" s="124" t="s">
        <v>2477</v>
      </c>
      <c r="N296" s="124">
        <v>106</v>
      </c>
      <c r="O296" s="124" t="s">
        <v>2478</v>
      </c>
      <c r="P296" s="124">
        <v>9.89</v>
      </c>
      <c r="Q296" s="124" t="s">
        <v>2479</v>
      </c>
      <c r="R296" s="124" t="s">
        <v>2480</v>
      </c>
      <c r="S296" s="124">
        <v>208.74</v>
      </c>
      <c r="T296" s="81">
        <f>INDEX(МИГРАЦИИ!$B$2:$X$97,MATCH(Лист1!B296,МИГРАЦИИ!$A$2:$A$97,0),MATCH(Лист1!C296,МИГРАЦИИ!$B$1:$X$1,0))</f>
        <v>37</v>
      </c>
    </row>
    <row r="297" spans="1:20" ht="24" x14ac:dyDescent="0.45">
      <c r="A297" s="124" t="s">
        <v>259</v>
      </c>
      <c r="B297" s="124" t="s">
        <v>89</v>
      </c>
      <c r="C297" s="124">
        <v>2019</v>
      </c>
      <c r="D297" s="124">
        <v>-0.65</v>
      </c>
      <c r="E297" s="124" t="s">
        <v>2481</v>
      </c>
      <c r="F297" s="124" t="s">
        <v>2482</v>
      </c>
      <c r="G297" s="124">
        <v>0.85</v>
      </c>
      <c r="H297" s="124">
        <v>809.07</v>
      </c>
      <c r="I297" s="124">
        <v>54.8</v>
      </c>
      <c r="J297" s="124">
        <v>4.3</v>
      </c>
      <c r="K297" s="124" t="s">
        <v>2483</v>
      </c>
      <c r="L297" s="124" t="s">
        <v>2484</v>
      </c>
      <c r="M297" s="124" t="s">
        <v>2485</v>
      </c>
      <c r="N297" s="124">
        <v>106</v>
      </c>
      <c r="O297" s="124" t="s">
        <v>2486</v>
      </c>
      <c r="P297" s="124">
        <v>9.94</v>
      </c>
      <c r="Q297" s="124" t="s">
        <v>2487</v>
      </c>
      <c r="R297" s="124" t="s">
        <v>2488</v>
      </c>
      <c r="S297" s="124">
        <v>209.75</v>
      </c>
      <c r="T297" s="81">
        <f>INDEX(МИГРАЦИИ!$B$2:$X$97,MATCH(Лист1!B297,МИГРАЦИИ!$A$2:$A$97,0),MATCH(Лист1!C297,МИГРАЦИИ!$B$1:$X$1,0))</f>
        <v>-43</v>
      </c>
    </row>
    <row r="298" spans="1:20" ht="24" x14ac:dyDescent="0.45">
      <c r="A298" s="124" t="s">
        <v>260</v>
      </c>
      <c r="B298" s="124" t="s">
        <v>90</v>
      </c>
      <c r="C298" s="124">
        <v>2019</v>
      </c>
      <c r="D298" s="124">
        <v>-0.54</v>
      </c>
      <c r="E298" s="124" t="s">
        <v>2489</v>
      </c>
      <c r="F298" s="124" t="s">
        <v>2490</v>
      </c>
      <c r="G298" s="124">
        <v>0.82</v>
      </c>
      <c r="H298" s="124">
        <v>672.37</v>
      </c>
      <c r="I298" s="124">
        <v>55.6</v>
      </c>
      <c r="J298" s="124">
        <v>4.7</v>
      </c>
      <c r="K298" s="124" t="s">
        <v>2491</v>
      </c>
      <c r="L298" s="124" t="s">
        <v>2492</v>
      </c>
      <c r="M298" s="124" t="s">
        <v>2493</v>
      </c>
      <c r="N298" s="124">
        <v>103.9</v>
      </c>
      <c r="O298" s="124" t="s">
        <v>2494</v>
      </c>
      <c r="P298" s="124">
        <v>9.7200000000000006</v>
      </c>
      <c r="Q298" s="124" t="s">
        <v>2495</v>
      </c>
      <c r="R298" s="124" t="s">
        <v>2496</v>
      </c>
      <c r="S298" s="124">
        <v>221.96</v>
      </c>
      <c r="T298" s="81">
        <f>INDEX(МИГРАЦИИ!$B$2:$X$97,MATCH(Лист1!B298,МИГРАЦИИ!$A$2:$A$97,0),MATCH(Лист1!C298,МИГРАЦИИ!$B$1:$X$1,0))</f>
        <v>-24</v>
      </c>
    </row>
    <row r="299" spans="1:20" ht="24" x14ac:dyDescent="0.45">
      <c r="A299" s="124" t="s">
        <v>261</v>
      </c>
      <c r="B299" s="124" t="s">
        <v>91</v>
      </c>
      <c r="C299" s="124">
        <v>2019</v>
      </c>
      <c r="D299" s="124">
        <v>-0.56000000000000005</v>
      </c>
      <c r="E299" s="124" t="s">
        <v>2497</v>
      </c>
      <c r="F299" s="124" t="s">
        <v>2498</v>
      </c>
      <c r="G299" s="124">
        <v>1.08</v>
      </c>
      <c r="H299" s="124" t="s">
        <v>2499</v>
      </c>
      <c r="I299" s="124">
        <v>55.1</v>
      </c>
      <c r="J299" s="124">
        <v>5.2</v>
      </c>
      <c r="K299" s="124" t="s">
        <v>2500</v>
      </c>
      <c r="L299" s="124" t="s">
        <v>2501</v>
      </c>
      <c r="M299" s="124" t="s">
        <v>2502</v>
      </c>
      <c r="N299" s="124">
        <v>105.7</v>
      </c>
      <c r="O299" s="124" t="s">
        <v>2503</v>
      </c>
      <c r="P299" s="124">
        <v>9.9700000000000006</v>
      </c>
      <c r="Q299" s="124" t="s">
        <v>2504</v>
      </c>
      <c r="R299" s="124" t="s">
        <v>2505</v>
      </c>
      <c r="S299" s="124">
        <v>211.57</v>
      </c>
      <c r="T299" s="81">
        <f>INDEX(МИГРАЦИИ!$B$2:$X$97,MATCH(Лист1!B299,МИГРАЦИИ!$A$2:$A$97,0),MATCH(Лист1!C299,МИГРАЦИИ!$B$1:$X$1,0))</f>
        <v>-26</v>
      </c>
    </row>
    <row r="300" spans="1:20" ht="24" x14ac:dyDescent="0.45">
      <c r="A300" s="124" t="s">
        <v>262</v>
      </c>
      <c r="B300" s="124" t="s">
        <v>92</v>
      </c>
      <c r="C300" s="124">
        <v>2019</v>
      </c>
      <c r="D300" s="124">
        <v>-1.41</v>
      </c>
      <c r="E300" s="124" t="s">
        <v>2506</v>
      </c>
      <c r="F300" s="124" t="s">
        <v>2507</v>
      </c>
      <c r="G300" s="124">
        <v>0.26</v>
      </c>
      <c r="H300" s="124">
        <v>636.58000000000004</v>
      </c>
      <c r="I300" s="124">
        <v>53</v>
      </c>
      <c r="J300" s="124">
        <v>4.8</v>
      </c>
      <c r="K300" s="124" t="s">
        <v>538</v>
      </c>
      <c r="L300" s="124" t="s">
        <v>2508</v>
      </c>
      <c r="M300" s="124" t="s">
        <v>2509</v>
      </c>
      <c r="N300" s="124">
        <v>103.7</v>
      </c>
      <c r="O300" s="124" t="s">
        <v>2510</v>
      </c>
      <c r="P300" s="124">
        <v>9.94</v>
      </c>
      <c r="Q300" s="124" t="s">
        <v>2511</v>
      </c>
      <c r="R300" s="124" t="s">
        <v>2512</v>
      </c>
      <c r="S300" s="124">
        <v>218.46</v>
      </c>
      <c r="T300" s="81">
        <f>INDEX(МИГРАЦИИ!$B$2:$X$97,MATCH(Лист1!B300,МИГРАЦИИ!$A$2:$A$97,0),MATCH(Лист1!C300,МИГРАЦИИ!$B$1:$X$1,0))</f>
        <v>-84</v>
      </c>
    </row>
    <row r="301" spans="1:20" ht="24" x14ac:dyDescent="0.45">
      <c r="A301" s="124" t="s">
        <v>263</v>
      </c>
      <c r="B301" s="124" t="s">
        <v>297</v>
      </c>
      <c r="C301" s="124">
        <v>2019</v>
      </c>
      <c r="D301" s="124">
        <v>-0.47</v>
      </c>
      <c r="E301" s="124" t="s">
        <v>2513</v>
      </c>
      <c r="F301" s="124" t="s">
        <v>2514</v>
      </c>
      <c r="G301" s="124">
        <v>1.05</v>
      </c>
      <c r="H301" s="124" t="s">
        <v>2515</v>
      </c>
      <c r="I301" s="124">
        <v>55.1</v>
      </c>
      <c r="J301" s="124">
        <v>4.0999999999999996</v>
      </c>
      <c r="K301" s="124" t="s">
        <v>2516</v>
      </c>
      <c r="L301" s="124" t="s">
        <v>2517</v>
      </c>
      <c r="M301" s="124" t="s">
        <v>2518</v>
      </c>
      <c r="N301" s="124">
        <v>108.5</v>
      </c>
      <c r="O301" s="124" t="s">
        <v>2519</v>
      </c>
      <c r="P301" s="124">
        <v>9.89</v>
      </c>
      <c r="Q301" s="124" t="s">
        <v>2520</v>
      </c>
      <c r="R301" s="124" t="s">
        <v>2521</v>
      </c>
      <c r="S301" s="124">
        <v>206.98</v>
      </c>
      <c r="T301" s="81">
        <f>INDEX(МИГРАЦИИ!$B$2:$X$97,MATCH(Лист1!B301,МИГРАЦИИ!$A$2:$A$97,0),MATCH(Лист1!C301,МИГРАЦИИ!$B$1:$X$1,0))</f>
        <v>10</v>
      </c>
    </row>
    <row r="302" spans="1:20" ht="24" x14ac:dyDescent="0.45">
      <c r="A302" s="124" t="s">
        <v>264</v>
      </c>
      <c r="B302" s="124" t="s">
        <v>94</v>
      </c>
      <c r="C302" s="124">
        <v>2019</v>
      </c>
      <c r="D302" s="124">
        <v>-0.6</v>
      </c>
      <c r="E302" s="124" t="s">
        <v>2522</v>
      </c>
      <c r="F302" s="124" t="s">
        <v>2523</v>
      </c>
      <c r="G302" s="124">
        <v>0.81</v>
      </c>
      <c r="H302" s="124" t="s">
        <v>2524</v>
      </c>
      <c r="I302" s="124">
        <v>55.1</v>
      </c>
      <c r="J302" s="124">
        <v>4.4000000000000004</v>
      </c>
      <c r="K302" s="124" t="s">
        <v>2525</v>
      </c>
      <c r="L302" s="124" t="s">
        <v>2526</v>
      </c>
      <c r="M302" s="124" t="s">
        <v>2527</v>
      </c>
      <c r="N302" s="124">
        <v>105.6</v>
      </c>
      <c r="O302" s="124" t="s">
        <v>2528</v>
      </c>
      <c r="P302" s="124">
        <v>9.9499999999999993</v>
      </c>
      <c r="Q302" s="124" t="s">
        <v>2529</v>
      </c>
      <c r="R302" s="124" t="s">
        <v>2530</v>
      </c>
      <c r="S302" s="124">
        <v>217.21</v>
      </c>
      <c r="T302" s="81">
        <f>INDEX(МИГРАЦИИ!$B$2:$X$97,MATCH(Лист1!B302,МИГРАЦИИ!$A$2:$A$97,0),MATCH(Лист1!C302,МИГРАЦИИ!$B$1:$X$1,0))</f>
        <v>-29</v>
      </c>
    </row>
    <row r="303" spans="1:20" ht="24" x14ac:dyDescent="0.45">
      <c r="A303" s="124" t="s">
        <v>265</v>
      </c>
      <c r="B303" s="124" t="s">
        <v>95</v>
      </c>
      <c r="C303" s="124">
        <v>2019</v>
      </c>
      <c r="D303" s="124">
        <v>-1.04</v>
      </c>
      <c r="E303" s="124" t="s">
        <v>2531</v>
      </c>
      <c r="F303" s="124" t="s">
        <v>2532</v>
      </c>
      <c r="G303" s="124">
        <v>0.56000000000000005</v>
      </c>
      <c r="H303" s="124">
        <v>714.41</v>
      </c>
      <c r="I303" s="124">
        <v>54.9</v>
      </c>
      <c r="J303" s="124">
        <v>4.3</v>
      </c>
      <c r="K303" s="124" t="s">
        <v>2533</v>
      </c>
      <c r="L303" s="124" t="s">
        <v>2534</v>
      </c>
      <c r="M303" s="124" t="s">
        <v>2535</v>
      </c>
      <c r="N303" s="124">
        <v>101.1</v>
      </c>
      <c r="O303" s="124" t="s">
        <v>2536</v>
      </c>
      <c r="P303" s="124">
        <v>9.91</v>
      </c>
      <c r="Q303" s="124" t="s">
        <v>2537</v>
      </c>
      <c r="R303" s="124" t="s">
        <v>2538</v>
      </c>
      <c r="S303" s="124">
        <v>217.53</v>
      </c>
      <c r="T303" s="81">
        <f>INDEX(МИГРАЦИИ!$B$2:$X$97,MATCH(Лист1!B303,МИГРАЦИИ!$A$2:$A$97,0),MATCH(Лист1!C303,МИГРАЦИИ!$B$1:$X$1,0))</f>
        <v>-43</v>
      </c>
    </row>
    <row r="304" spans="1:20" ht="24" x14ac:dyDescent="0.45">
      <c r="A304" s="124" t="s">
        <v>266</v>
      </c>
      <c r="B304" s="124" t="s">
        <v>96</v>
      </c>
      <c r="C304" s="124">
        <v>2019</v>
      </c>
      <c r="D304" s="124">
        <v>-0.02</v>
      </c>
      <c r="E304" s="124" t="s">
        <v>2539</v>
      </c>
      <c r="F304" s="124" t="s">
        <v>2540</v>
      </c>
      <c r="G304" s="124">
        <v>1.69</v>
      </c>
      <c r="H304" s="124" t="s">
        <v>2541</v>
      </c>
      <c r="I304" s="124">
        <v>56</v>
      </c>
      <c r="J304" s="124">
        <v>3.9</v>
      </c>
      <c r="K304" s="124" t="s">
        <v>2542</v>
      </c>
      <c r="L304" s="124" t="s">
        <v>2543</v>
      </c>
      <c r="M304" s="124" t="s">
        <v>2544</v>
      </c>
      <c r="N304" s="124">
        <v>106.4</v>
      </c>
      <c r="O304" s="124" t="s">
        <v>2545</v>
      </c>
      <c r="P304" s="124">
        <v>10.02</v>
      </c>
      <c r="Q304" s="124" t="s">
        <v>2546</v>
      </c>
      <c r="R304" s="124" t="s">
        <v>2547</v>
      </c>
      <c r="S304" s="124">
        <v>215.73</v>
      </c>
      <c r="T304" s="81">
        <f>INDEX(МИГРАЦИИ!$B$2:$X$97,MATCH(Лист1!B304,МИГРАЦИИ!$A$2:$A$97,0),MATCH(Лист1!C304,МИГРАЦИИ!$B$1:$X$1,0))</f>
        <v>37</v>
      </c>
    </row>
    <row r="305" spans="1:20" ht="24" x14ac:dyDescent="0.45">
      <c r="A305" s="124" t="s">
        <v>267</v>
      </c>
      <c r="B305" s="124" t="s">
        <v>97</v>
      </c>
      <c r="C305" s="124">
        <v>2019</v>
      </c>
      <c r="D305" s="124">
        <v>-0.51</v>
      </c>
      <c r="E305" s="124" t="s">
        <v>2548</v>
      </c>
      <c r="F305" s="124" t="s">
        <v>2549</v>
      </c>
      <c r="G305" s="124">
        <v>1.22</v>
      </c>
      <c r="H305" s="124" t="s">
        <v>2550</v>
      </c>
      <c r="I305" s="124">
        <v>56.4</v>
      </c>
      <c r="J305" s="124">
        <v>4.3</v>
      </c>
      <c r="K305" s="124" t="s">
        <v>2551</v>
      </c>
      <c r="L305" s="124" t="s">
        <v>2552</v>
      </c>
      <c r="M305" s="124" t="s">
        <v>2553</v>
      </c>
      <c r="N305" s="124">
        <v>102.2</v>
      </c>
      <c r="O305" s="124" t="s">
        <v>2554</v>
      </c>
      <c r="P305" s="124">
        <v>9.99</v>
      </c>
      <c r="Q305" s="124" t="s">
        <v>2555</v>
      </c>
      <c r="R305" s="124" t="s">
        <v>2556</v>
      </c>
      <c r="S305" s="124">
        <v>219.13</v>
      </c>
      <c r="T305" s="81">
        <f>INDEX(МИГРАЦИИ!$B$2:$X$97,MATCH(Лист1!B305,МИГРАЦИИ!$A$2:$A$97,0),MATCH(Лист1!C305,МИГРАЦИИ!$B$1:$X$1,0))</f>
        <v>2</v>
      </c>
    </row>
    <row r="306" spans="1:20" ht="24" x14ac:dyDescent="0.45">
      <c r="A306" s="124" t="s">
        <v>268</v>
      </c>
      <c r="B306" s="124" t="s">
        <v>98</v>
      </c>
      <c r="C306" s="124">
        <v>2019</v>
      </c>
      <c r="D306" s="124">
        <v>-0.79</v>
      </c>
      <c r="E306" s="124" t="s">
        <v>2557</v>
      </c>
      <c r="F306" s="124" t="s">
        <v>2558</v>
      </c>
      <c r="G306" s="124">
        <v>0.7</v>
      </c>
      <c r="H306" s="124">
        <v>671.03</v>
      </c>
      <c r="I306" s="124">
        <v>54.8</v>
      </c>
      <c r="J306" s="124">
        <v>3.8</v>
      </c>
      <c r="K306" s="124" t="s">
        <v>2559</v>
      </c>
      <c r="L306" s="124" t="s">
        <v>2560</v>
      </c>
      <c r="M306" s="124" t="s">
        <v>2561</v>
      </c>
      <c r="N306" s="124">
        <v>105.2</v>
      </c>
      <c r="O306" s="124" t="s">
        <v>2562</v>
      </c>
      <c r="P306" s="124">
        <v>9.98</v>
      </c>
      <c r="Q306" s="124" t="s">
        <v>2563</v>
      </c>
      <c r="R306" s="124" t="s">
        <v>2564</v>
      </c>
      <c r="S306" s="124">
        <v>208.86</v>
      </c>
      <c r="T306" s="81">
        <f>INDEX(МИГРАЦИИ!$B$2:$X$97,MATCH(Лист1!B306,МИГРАЦИИ!$A$2:$A$97,0),MATCH(Лист1!C306,МИГРАЦИИ!$B$1:$X$1,0))</f>
        <v>-28</v>
      </c>
    </row>
    <row r="307" spans="1:20" ht="24" x14ac:dyDescent="0.45">
      <c r="A307" s="124" t="s">
        <v>269</v>
      </c>
      <c r="B307" s="124" t="s">
        <v>99</v>
      </c>
      <c r="C307" s="124">
        <v>2019</v>
      </c>
      <c r="D307" s="124">
        <v>-1.3</v>
      </c>
      <c r="E307" s="124">
        <v>800</v>
      </c>
      <c r="F307" s="124">
        <v>805.3</v>
      </c>
      <c r="G307" s="124">
        <v>0.28999999999999998</v>
      </c>
      <c r="H307" s="124">
        <v>411.51</v>
      </c>
      <c r="I307" s="124">
        <v>51.1</v>
      </c>
      <c r="J307" s="124">
        <v>7.8</v>
      </c>
      <c r="K307" s="124" t="s">
        <v>2565</v>
      </c>
      <c r="L307" s="124" t="s">
        <v>2566</v>
      </c>
      <c r="M307" s="124" t="s">
        <v>2567</v>
      </c>
      <c r="N307" s="124">
        <v>108.9</v>
      </c>
      <c r="O307" s="124" t="s">
        <v>2568</v>
      </c>
      <c r="P307" s="124">
        <v>10.01</v>
      </c>
      <c r="Q307" s="124" t="s">
        <v>2569</v>
      </c>
      <c r="R307" s="124" t="s">
        <v>2570</v>
      </c>
      <c r="S307" s="124">
        <v>221.05</v>
      </c>
      <c r="T307" s="81">
        <f>INDEX(МИГРАЦИИ!$B$2:$X$97,MATCH(Лист1!B307,МИГРАЦИИ!$A$2:$A$97,0),MATCH(Лист1!C307,МИГРАЦИИ!$B$1:$X$1,0))</f>
        <v>-69</v>
      </c>
    </row>
    <row r="308" spans="1:20" ht="24" x14ac:dyDescent="0.45">
      <c r="A308" s="124" t="s">
        <v>270</v>
      </c>
      <c r="B308" s="124" t="s">
        <v>298</v>
      </c>
      <c r="C308" s="124">
        <v>2019</v>
      </c>
      <c r="D308" s="124">
        <v>-0.12</v>
      </c>
      <c r="E308" s="124" t="s">
        <v>2571</v>
      </c>
      <c r="F308" s="124" t="s">
        <v>2572</v>
      </c>
      <c r="G308" s="124">
        <v>1.48</v>
      </c>
      <c r="H308" s="124" t="s">
        <v>2573</v>
      </c>
      <c r="I308" s="124">
        <v>55.3</v>
      </c>
      <c r="J308" s="124">
        <v>4.2</v>
      </c>
      <c r="K308" s="124" t="s">
        <v>2574</v>
      </c>
      <c r="L308" s="124" t="s">
        <v>2575</v>
      </c>
      <c r="M308" s="124" t="s">
        <v>2576</v>
      </c>
      <c r="N308" s="124">
        <v>110</v>
      </c>
      <c r="O308" s="124" t="s">
        <v>2577</v>
      </c>
      <c r="P308" s="124">
        <v>9.93</v>
      </c>
      <c r="Q308" s="124" t="s">
        <v>2578</v>
      </c>
      <c r="R308" s="124" t="s">
        <v>2579</v>
      </c>
      <c r="S308" s="124">
        <v>213.95</v>
      </c>
      <c r="T308" s="81">
        <f>INDEX(МИГРАЦИИ!$B$2:$X$97,MATCH(Лист1!B308,МИГРАЦИИ!$A$2:$A$97,0),MATCH(Лист1!C308,МИГРАЦИИ!$B$1:$X$1,0))</f>
        <v>15</v>
      </c>
    </row>
    <row r="309" spans="1:20" ht="70.5" x14ac:dyDescent="0.45">
      <c r="A309" s="124" t="s">
        <v>271</v>
      </c>
      <c r="B309" s="124" t="s">
        <v>144</v>
      </c>
      <c r="C309" s="124">
        <v>2019</v>
      </c>
      <c r="D309" s="124">
        <v>0.71</v>
      </c>
      <c r="E309" s="124" t="s">
        <v>2580</v>
      </c>
      <c r="F309" s="124" t="s">
        <v>2581</v>
      </c>
      <c r="G309" s="124">
        <v>1.81</v>
      </c>
      <c r="H309" s="124" t="s">
        <v>2582</v>
      </c>
      <c r="I309" s="124">
        <v>61.1</v>
      </c>
      <c r="J309" s="124">
        <v>2.5</v>
      </c>
      <c r="K309" s="124" t="s">
        <v>2583</v>
      </c>
      <c r="L309" s="124" t="s">
        <v>2584</v>
      </c>
      <c r="M309" s="124" t="s">
        <v>2585</v>
      </c>
      <c r="N309" s="124">
        <v>105.3</v>
      </c>
      <c r="O309" s="124" t="s">
        <v>2586</v>
      </c>
      <c r="P309" s="124">
        <v>10</v>
      </c>
      <c r="Q309" s="124" t="s">
        <v>2587</v>
      </c>
      <c r="R309" s="124" t="s">
        <v>2588</v>
      </c>
      <c r="S309" s="124">
        <v>216.18</v>
      </c>
      <c r="T309" s="81">
        <f>INDEX(МИГРАЦИИ!$B$2:$X$97,MATCH(Лист1!B309,МИГРАЦИИ!$A$2:$A$97,0),MATCH(Лист1!C309,МИГРАЦИИ!$B$1:$X$1,0))</f>
        <v>8</v>
      </c>
    </row>
    <row r="310" spans="1:20" ht="47.25" x14ac:dyDescent="0.45">
      <c r="A310" s="124" t="s">
        <v>272</v>
      </c>
      <c r="B310" s="124" t="s">
        <v>133</v>
      </c>
      <c r="C310" s="124">
        <v>2019</v>
      </c>
      <c r="D310" s="124">
        <v>-0.1</v>
      </c>
      <c r="E310" s="124">
        <v>510.1</v>
      </c>
      <c r="F310" s="124">
        <v>510.4</v>
      </c>
      <c r="G310" s="124">
        <v>0.82</v>
      </c>
      <c r="H310" s="124">
        <v>329.72</v>
      </c>
      <c r="I310" s="124">
        <v>64.599999999999994</v>
      </c>
      <c r="J310" s="124">
        <v>1.9</v>
      </c>
      <c r="K310" s="124" t="s">
        <v>2589</v>
      </c>
      <c r="L310" s="124" t="s">
        <v>2590</v>
      </c>
      <c r="M310" s="124" t="s">
        <v>2591</v>
      </c>
      <c r="N310" s="124">
        <v>96.5</v>
      </c>
      <c r="O310" s="124" t="s">
        <v>2592</v>
      </c>
      <c r="P310" s="124">
        <v>9.91</v>
      </c>
      <c r="Q310" s="124" t="s">
        <v>2593</v>
      </c>
      <c r="R310" s="124" t="s">
        <v>2345</v>
      </c>
      <c r="S310" s="124">
        <v>218.76</v>
      </c>
      <c r="T310" s="81">
        <f>INDEX(МИГРАЦИИ!$B$2:$X$97,MATCH(Лист1!B310,МИГРАЦИИ!$A$2:$A$97,0),MATCH(Лист1!C310,МИГРАЦИИ!$B$1:$X$1,0))</f>
        <v>-96</v>
      </c>
    </row>
    <row r="311" spans="1:20" ht="24" x14ac:dyDescent="0.45">
      <c r="A311" s="124" t="s">
        <v>273</v>
      </c>
      <c r="B311" s="124" t="s">
        <v>101</v>
      </c>
      <c r="C311" s="124">
        <v>2019</v>
      </c>
      <c r="D311" s="124">
        <v>1.5</v>
      </c>
      <c r="E311" s="124" t="s">
        <v>2594</v>
      </c>
      <c r="F311" s="124" t="s">
        <v>2595</v>
      </c>
      <c r="G311" s="124">
        <v>2.85</v>
      </c>
      <c r="H311" s="124">
        <v>877.69</v>
      </c>
      <c r="I311" s="124">
        <v>56</v>
      </c>
      <c r="J311" s="124">
        <v>4.0999999999999996</v>
      </c>
      <c r="K311" s="124" t="s">
        <v>2596</v>
      </c>
      <c r="L311" s="124" t="s">
        <v>2597</v>
      </c>
      <c r="M311" s="124" t="s">
        <v>2598</v>
      </c>
      <c r="N311" s="124">
        <v>105.2</v>
      </c>
      <c r="O311" s="124" t="s">
        <v>2599</v>
      </c>
      <c r="P311" s="124">
        <v>9.83</v>
      </c>
      <c r="Q311" s="124" t="s">
        <v>2600</v>
      </c>
      <c r="R311" s="124" t="s">
        <v>2601</v>
      </c>
      <c r="S311" s="124">
        <v>229.78</v>
      </c>
      <c r="T311" s="81">
        <f>INDEX(МИГРАЦИИ!$B$2:$X$97,MATCH(Лист1!B311,МИГРАЦИИ!$A$2:$A$97,0),MATCH(Лист1!C311,МИГРАЦИИ!$B$1:$X$1,0))</f>
        <v>44</v>
      </c>
    </row>
    <row r="312" spans="1:20" ht="24" x14ac:dyDescent="0.45">
      <c r="A312" s="124" t="s">
        <v>274</v>
      </c>
      <c r="B312" s="124" t="s">
        <v>103</v>
      </c>
      <c r="C312" s="124">
        <v>2019</v>
      </c>
      <c r="D312" s="124">
        <v>-0.26</v>
      </c>
      <c r="E312" s="124" t="s">
        <v>2602</v>
      </c>
      <c r="F312" s="124" t="s">
        <v>2603</v>
      </c>
      <c r="G312" s="124">
        <v>1.28</v>
      </c>
      <c r="H312" s="124" t="s">
        <v>2604</v>
      </c>
      <c r="I312" s="124">
        <v>55.2</v>
      </c>
      <c r="J312" s="124">
        <v>5.0999999999999996</v>
      </c>
      <c r="K312" s="124" t="s">
        <v>2605</v>
      </c>
      <c r="L312" s="124" t="s">
        <v>2606</v>
      </c>
      <c r="M312" s="124" t="s">
        <v>2607</v>
      </c>
      <c r="N312" s="124">
        <v>103.3</v>
      </c>
      <c r="O312" s="124" t="s">
        <v>2608</v>
      </c>
      <c r="P312" s="124">
        <v>10.09</v>
      </c>
      <c r="Q312" s="124" t="s">
        <v>2609</v>
      </c>
      <c r="R312" s="124" t="s">
        <v>2610</v>
      </c>
      <c r="S312" s="124">
        <v>191.77</v>
      </c>
      <c r="T312" s="81">
        <f>INDEX(МИГРАЦИИ!$B$2:$X$97,MATCH(Лист1!B312,МИГРАЦИИ!$A$2:$A$97,0),MATCH(Лист1!C312,МИГРАЦИИ!$B$1:$X$1,0))</f>
        <v>6</v>
      </c>
    </row>
    <row r="313" spans="1:20" ht="24" x14ac:dyDescent="0.45">
      <c r="A313" s="124" t="s">
        <v>275</v>
      </c>
      <c r="B313" s="124" t="s">
        <v>104</v>
      </c>
      <c r="C313" s="124">
        <v>2019</v>
      </c>
      <c r="D313" s="124">
        <v>0.19</v>
      </c>
      <c r="E313" s="124">
        <v>211.3</v>
      </c>
      <c r="F313" s="124">
        <v>211.1</v>
      </c>
      <c r="G313" s="124">
        <v>1.94</v>
      </c>
      <c r="H313" s="124">
        <v>113.57</v>
      </c>
      <c r="I313" s="124">
        <v>53.8</v>
      </c>
      <c r="J313" s="124">
        <v>11</v>
      </c>
      <c r="K313" s="124" t="s">
        <v>2611</v>
      </c>
      <c r="L313" s="124" t="s">
        <v>2612</v>
      </c>
      <c r="M313" s="124" t="s">
        <v>2613</v>
      </c>
      <c r="N313" s="124">
        <v>104.5</v>
      </c>
      <c r="O313" s="124" t="s">
        <v>2614</v>
      </c>
      <c r="P313" s="124">
        <v>10.08</v>
      </c>
      <c r="Q313" s="124" t="s">
        <v>2615</v>
      </c>
      <c r="R313" s="124">
        <v>835</v>
      </c>
      <c r="S313" s="124">
        <v>206.83</v>
      </c>
      <c r="T313" s="81">
        <f>INDEX(МИГРАЦИИ!$B$2:$X$97,MATCH(Лист1!B313,МИГРАЦИИ!$A$2:$A$97,0),MATCH(Лист1!C313,МИГРАЦИИ!$B$1:$X$1,0))</f>
        <v>-18</v>
      </c>
    </row>
    <row r="314" spans="1:20" ht="24" x14ac:dyDescent="0.45">
      <c r="A314" s="124" t="s">
        <v>276</v>
      </c>
      <c r="B314" s="124" t="s">
        <v>106</v>
      </c>
      <c r="C314" s="124">
        <v>2019</v>
      </c>
      <c r="D314" s="124">
        <v>0.95</v>
      </c>
      <c r="E314" s="124">
        <v>330</v>
      </c>
      <c r="F314" s="124">
        <v>328.5</v>
      </c>
      <c r="G314" s="124">
        <v>2.62</v>
      </c>
      <c r="H314" s="124">
        <v>181.99</v>
      </c>
      <c r="I314" s="124">
        <v>55.4</v>
      </c>
      <c r="J314" s="124">
        <v>12.3</v>
      </c>
      <c r="K314" s="124" t="s">
        <v>2616</v>
      </c>
      <c r="L314" s="124" t="s">
        <v>1397</v>
      </c>
      <c r="M314" s="124" t="s">
        <v>2617</v>
      </c>
      <c r="N314" s="124">
        <v>110.9</v>
      </c>
      <c r="O314" s="124" t="s">
        <v>2618</v>
      </c>
      <c r="P314" s="124">
        <v>10.27</v>
      </c>
      <c r="Q314" s="124" t="s">
        <v>2619</v>
      </c>
      <c r="R314" s="124" t="s">
        <v>2620</v>
      </c>
      <c r="S314" s="124">
        <v>206.3</v>
      </c>
      <c r="T314" s="81">
        <f>INDEX(МИГРАЦИИ!$B$2:$X$97,MATCH(Лист1!B314,МИГРАЦИИ!$A$2:$A$97,0),MATCH(Лист1!C314,МИГРАЦИИ!$B$1:$X$1,0))</f>
        <v>-6</v>
      </c>
    </row>
    <row r="315" spans="1:20" ht="24" x14ac:dyDescent="0.45">
      <c r="A315" s="124" t="s">
        <v>277</v>
      </c>
      <c r="B315" s="124" t="s">
        <v>107</v>
      </c>
      <c r="C315" s="124">
        <v>2019</v>
      </c>
      <c r="D315" s="124">
        <v>-0.28000000000000003</v>
      </c>
      <c r="E315" s="124">
        <v>538.20000000000005</v>
      </c>
      <c r="F315" s="124">
        <v>539</v>
      </c>
      <c r="G315" s="124">
        <v>1.46</v>
      </c>
      <c r="H315" s="124">
        <v>295.91000000000003</v>
      </c>
      <c r="I315" s="124">
        <v>54.9</v>
      </c>
      <c r="J315" s="124">
        <v>6</v>
      </c>
      <c r="K315" s="124" t="s">
        <v>2621</v>
      </c>
      <c r="L315" s="124" t="s">
        <v>2622</v>
      </c>
      <c r="M315" s="124" t="s">
        <v>2623</v>
      </c>
      <c r="N315" s="124">
        <v>107</v>
      </c>
      <c r="O315" s="124" t="s">
        <v>2624</v>
      </c>
      <c r="P315" s="124">
        <v>10.08</v>
      </c>
      <c r="Q315" s="124" t="s">
        <v>2420</v>
      </c>
      <c r="R315" s="124" t="s">
        <v>2625</v>
      </c>
      <c r="S315" s="124">
        <v>197.32</v>
      </c>
      <c r="T315" s="81">
        <f>INDEX(МИГРАЦИИ!$B$2:$X$97,MATCH(Лист1!B315,МИГРАЦИИ!$A$2:$A$97,0),MATCH(Лист1!C315,МИГРАЦИИ!$B$1:$X$1,0))</f>
        <v>-6</v>
      </c>
    </row>
    <row r="316" spans="1:20" ht="24" x14ac:dyDescent="0.45">
      <c r="A316" s="124" t="s">
        <v>278</v>
      </c>
      <c r="B316" s="124" t="s">
        <v>108</v>
      </c>
      <c r="C316" s="124">
        <v>2019</v>
      </c>
      <c r="D316" s="124">
        <v>-1.1599999999999999</v>
      </c>
      <c r="E316" s="124" t="s">
        <v>2626</v>
      </c>
      <c r="F316" s="124" t="s">
        <v>2627</v>
      </c>
      <c r="G316" s="124">
        <v>0.68</v>
      </c>
      <c r="H316" s="124" t="s">
        <v>2628</v>
      </c>
      <c r="I316" s="124">
        <v>53.9</v>
      </c>
      <c r="J316" s="124">
        <v>5.8</v>
      </c>
      <c r="K316" s="124" t="s">
        <v>2629</v>
      </c>
      <c r="L316" s="124" t="s">
        <v>2630</v>
      </c>
      <c r="M316" s="124" t="s">
        <v>2631</v>
      </c>
      <c r="N316" s="124">
        <v>103.7</v>
      </c>
      <c r="O316" s="124" t="s">
        <v>2632</v>
      </c>
      <c r="P316" s="124">
        <v>9.98</v>
      </c>
      <c r="Q316" s="124" t="s">
        <v>2633</v>
      </c>
      <c r="R316" s="124" t="s">
        <v>2634</v>
      </c>
      <c r="S316" s="124">
        <v>205.12</v>
      </c>
      <c r="T316" s="81">
        <f>INDEX(МИГРАЦИИ!$B$2:$X$97,MATCH(Лист1!B316,МИГРАЦИИ!$A$2:$A$97,0),MATCH(Лист1!C316,МИГРАЦИИ!$B$1:$X$1,0))</f>
        <v>-65</v>
      </c>
    </row>
    <row r="317" spans="1:20" ht="24" x14ac:dyDescent="0.45">
      <c r="A317" s="124" t="s">
        <v>279</v>
      </c>
      <c r="B317" s="124" t="s">
        <v>109</v>
      </c>
      <c r="C317" s="124">
        <v>2019</v>
      </c>
      <c r="D317" s="124">
        <v>-0.25</v>
      </c>
      <c r="E317" s="124" t="s">
        <v>2635</v>
      </c>
      <c r="F317" s="124" t="s">
        <v>2636</v>
      </c>
      <c r="G317" s="124">
        <v>1.26</v>
      </c>
      <c r="H317" s="124" t="s">
        <v>2637</v>
      </c>
      <c r="I317" s="124">
        <v>57.3</v>
      </c>
      <c r="J317" s="124">
        <v>4.5</v>
      </c>
      <c r="K317" s="124" t="s">
        <v>2638</v>
      </c>
      <c r="L317" s="124" t="s">
        <v>2639</v>
      </c>
      <c r="M317" s="124" t="s">
        <v>2640</v>
      </c>
      <c r="N317" s="124">
        <v>101.1</v>
      </c>
      <c r="O317" s="124" t="s">
        <v>2641</v>
      </c>
      <c r="P317" s="124">
        <v>10.039999999999999</v>
      </c>
      <c r="Q317" s="124" t="s">
        <v>2642</v>
      </c>
      <c r="R317" s="124" t="s">
        <v>2643</v>
      </c>
      <c r="S317" s="124">
        <v>199.39</v>
      </c>
      <c r="T317" s="81">
        <f>INDEX(МИГРАЦИИ!$B$2:$X$97,MATCH(Лист1!B317,МИГРАЦИИ!$A$2:$A$97,0),MATCH(Лист1!C317,МИГРАЦИИ!$B$1:$X$1,0))</f>
        <v>-7</v>
      </c>
    </row>
    <row r="318" spans="1:20" ht="24" x14ac:dyDescent="0.45">
      <c r="A318" s="124" t="s">
        <v>280</v>
      </c>
      <c r="B318" s="124" t="s">
        <v>110</v>
      </c>
      <c r="C318" s="124">
        <v>2019</v>
      </c>
      <c r="D318" s="124">
        <v>-0.25</v>
      </c>
      <c r="E318" s="124" t="s">
        <v>2644</v>
      </c>
      <c r="F318" s="124" t="s">
        <v>2645</v>
      </c>
      <c r="G318" s="124">
        <v>1.39</v>
      </c>
      <c r="H318" s="124" t="s">
        <v>2646</v>
      </c>
      <c r="I318" s="124">
        <v>55.6</v>
      </c>
      <c r="J318" s="124">
        <v>6.6</v>
      </c>
      <c r="K318" s="124" t="s">
        <v>2647</v>
      </c>
      <c r="L318" s="124" t="s">
        <v>2648</v>
      </c>
      <c r="M318" s="124" t="s">
        <v>2649</v>
      </c>
      <c r="N318" s="124">
        <v>104.6</v>
      </c>
      <c r="O318" s="124" t="s">
        <v>2650</v>
      </c>
      <c r="P318" s="124">
        <v>10.07</v>
      </c>
      <c r="Q318" s="124" t="s">
        <v>2651</v>
      </c>
      <c r="R318" s="124" t="s">
        <v>2652</v>
      </c>
      <c r="S318" s="124">
        <v>196.24</v>
      </c>
      <c r="T318" s="81">
        <f>INDEX(МИГРАЦИИ!$B$2:$X$97,MATCH(Лист1!B318,МИГРАЦИИ!$A$2:$A$97,0),MATCH(Лист1!C318,МИГРАЦИИ!$B$1:$X$1,0))</f>
        <v>-11</v>
      </c>
    </row>
    <row r="319" spans="1:20" ht="24" x14ac:dyDescent="0.45">
      <c r="A319" s="124" t="s">
        <v>281</v>
      </c>
      <c r="B319" s="124" t="s">
        <v>111</v>
      </c>
      <c r="C319" s="124">
        <v>2019</v>
      </c>
      <c r="D319" s="124">
        <v>-0.66</v>
      </c>
      <c r="E319" s="124" t="s">
        <v>2653</v>
      </c>
      <c r="F319" s="124" t="s">
        <v>2654</v>
      </c>
      <c r="G319" s="124">
        <v>1.1000000000000001</v>
      </c>
      <c r="H319" s="124" t="s">
        <v>2655</v>
      </c>
      <c r="I319" s="124">
        <v>55.3</v>
      </c>
      <c r="J319" s="124">
        <v>5.5</v>
      </c>
      <c r="K319" s="124" t="s">
        <v>2656</v>
      </c>
      <c r="L319" s="124" t="s">
        <v>2657</v>
      </c>
      <c r="M319" s="124" t="s">
        <v>2658</v>
      </c>
      <c r="N319" s="124">
        <v>112.4</v>
      </c>
      <c r="O319" s="124" t="s">
        <v>2659</v>
      </c>
      <c r="P319" s="124">
        <v>10.039999999999999</v>
      </c>
      <c r="Q319" s="124" t="s">
        <v>2660</v>
      </c>
      <c r="R319" s="124" t="s">
        <v>2661</v>
      </c>
      <c r="S319" s="124">
        <v>193.99</v>
      </c>
      <c r="T319" s="81">
        <f>INDEX(МИГРАЦИИ!$B$2:$X$97,MATCH(Лист1!B319,МИГРАЦИИ!$A$2:$A$97,0),MATCH(Лист1!C319,МИГРАЦИИ!$B$1:$X$1,0))</f>
        <v>-14</v>
      </c>
    </row>
    <row r="320" spans="1:20" ht="24" x14ac:dyDescent="0.45">
      <c r="A320" s="124" t="s">
        <v>282</v>
      </c>
      <c r="B320" s="124" t="s">
        <v>299</v>
      </c>
      <c r="C320" s="124">
        <v>2019</v>
      </c>
      <c r="D320" s="124">
        <v>0.23</v>
      </c>
      <c r="E320" s="124" t="s">
        <v>2662</v>
      </c>
      <c r="F320" s="124" t="s">
        <v>2663</v>
      </c>
      <c r="G320" s="124">
        <v>1.85</v>
      </c>
      <c r="H320" s="124" t="s">
        <v>2664</v>
      </c>
      <c r="I320" s="124">
        <v>56.4</v>
      </c>
      <c r="J320" s="124">
        <v>6.1</v>
      </c>
      <c r="K320" s="124" t="s">
        <v>739</v>
      </c>
      <c r="L320" s="124" t="s">
        <v>2665</v>
      </c>
      <c r="M320" s="124" t="s">
        <v>2666</v>
      </c>
      <c r="N320" s="124">
        <v>103.5</v>
      </c>
      <c r="O320" s="124" t="s">
        <v>2667</v>
      </c>
      <c r="P320" s="124">
        <v>9.9600000000000009</v>
      </c>
      <c r="Q320" s="124" t="s">
        <v>2668</v>
      </c>
      <c r="R320" s="124" t="s">
        <v>2669</v>
      </c>
      <c r="S320" s="124">
        <v>218.78</v>
      </c>
      <c r="T320" s="81">
        <f>INDEX(МИГРАЦИИ!$B$2:$X$97,MATCH(Лист1!B320,МИГРАЦИИ!$A$2:$A$97,0),MATCH(Лист1!C320,МИГРАЦИИ!$B$1:$X$1,0))</f>
        <v>42</v>
      </c>
    </row>
    <row r="321" spans="1:20" ht="24" x14ac:dyDescent="0.45">
      <c r="A321" s="124" t="s">
        <v>283</v>
      </c>
      <c r="B321" s="124" t="s">
        <v>113</v>
      </c>
      <c r="C321" s="124">
        <v>2019</v>
      </c>
      <c r="D321" s="124">
        <v>-1.04</v>
      </c>
      <c r="E321" s="124" t="s">
        <v>2670</v>
      </c>
      <c r="F321" s="124" t="s">
        <v>2671</v>
      </c>
      <c r="G321" s="124">
        <v>0.47</v>
      </c>
      <c r="H321" s="124" t="s">
        <v>2672</v>
      </c>
      <c r="I321" s="124">
        <v>55.1</v>
      </c>
      <c r="J321" s="124">
        <v>6.4</v>
      </c>
      <c r="K321" s="124" t="s">
        <v>2673</v>
      </c>
      <c r="L321" s="124" t="s">
        <v>2674</v>
      </c>
      <c r="M321" s="124" t="s">
        <v>2675</v>
      </c>
      <c r="N321" s="124">
        <v>107.7</v>
      </c>
      <c r="O321" s="124" t="s">
        <v>2676</v>
      </c>
      <c r="P321" s="124">
        <v>10.029999999999999</v>
      </c>
      <c r="Q321" s="124" t="s">
        <v>2677</v>
      </c>
      <c r="R321" s="124" t="s">
        <v>2678</v>
      </c>
      <c r="S321" s="124">
        <v>218.25</v>
      </c>
      <c r="T321" s="81">
        <f>INDEX(МИГРАЦИИ!$B$2:$X$97,MATCH(Лист1!B321,МИГРАЦИИ!$A$2:$A$97,0),MATCH(Лист1!C321,МИГРАЦИИ!$B$1:$X$1,0))</f>
        <v>-76</v>
      </c>
    </row>
    <row r="322" spans="1:20" ht="24" x14ac:dyDescent="0.45">
      <c r="A322" s="124" t="s">
        <v>284</v>
      </c>
      <c r="B322" s="124" t="s">
        <v>114</v>
      </c>
      <c r="C322" s="124">
        <v>2019</v>
      </c>
      <c r="D322" s="124">
        <v>0.12</v>
      </c>
      <c r="E322" s="124" t="s">
        <v>2679</v>
      </c>
      <c r="F322" s="124" t="s">
        <v>2680</v>
      </c>
      <c r="G322" s="124">
        <v>1.58</v>
      </c>
      <c r="H322" s="124">
        <v>619.76</v>
      </c>
      <c r="I322" s="124">
        <v>57.7</v>
      </c>
      <c r="J322" s="124">
        <v>5.5</v>
      </c>
      <c r="K322" s="124" t="s">
        <v>2681</v>
      </c>
      <c r="L322" s="124" t="s">
        <v>2682</v>
      </c>
      <c r="M322" s="124" t="s">
        <v>2683</v>
      </c>
      <c r="N322" s="124">
        <v>102.5</v>
      </c>
      <c r="O322" s="124" t="s">
        <v>2684</v>
      </c>
      <c r="P322" s="124">
        <v>9.91</v>
      </c>
      <c r="Q322" s="124" t="s">
        <v>2685</v>
      </c>
      <c r="R322" s="124" t="s">
        <v>2686</v>
      </c>
      <c r="S322" s="124">
        <v>207.88</v>
      </c>
      <c r="T322" s="81">
        <f>INDEX(МИГРАЦИИ!$B$2:$X$97,MATCH(Лист1!B322,МИГРАЦИИ!$A$2:$A$97,0),MATCH(Лист1!C322,МИГРАЦИИ!$B$1:$X$1,0))</f>
        <v>26</v>
      </c>
    </row>
    <row r="323" spans="1:20" ht="24" x14ac:dyDescent="0.45">
      <c r="A323" s="124" t="s">
        <v>285</v>
      </c>
      <c r="B323" s="124" t="s">
        <v>115</v>
      </c>
      <c r="C323" s="124">
        <v>2019</v>
      </c>
      <c r="D323" s="124">
        <v>0.27</v>
      </c>
      <c r="E323" s="124">
        <v>982.1</v>
      </c>
      <c r="F323" s="124">
        <v>980.8</v>
      </c>
      <c r="G323" s="124">
        <v>1.87</v>
      </c>
      <c r="H323" s="124">
        <v>546.30999999999995</v>
      </c>
      <c r="I323" s="124">
        <v>55.7</v>
      </c>
      <c r="J323" s="124">
        <v>9.1999999999999993</v>
      </c>
      <c r="K323" s="124" t="s">
        <v>2687</v>
      </c>
      <c r="L323" s="124" t="s">
        <v>2688</v>
      </c>
      <c r="M323" s="124" t="s">
        <v>2689</v>
      </c>
      <c r="N323" s="124">
        <v>96.2</v>
      </c>
      <c r="O323" s="124" t="s">
        <v>2690</v>
      </c>
      <c r="P323" s="124">
        <v>9.92</v>
      </c>
      <c r="Q323" s="124" t="s">
        <v>2691</v>
      </c>
      <c r="R323" s="124" t="s">
        <v>2692</v>
      </c>
      <c r="S323" s="124">
        <v>196.19</v>
      </c>
      <c r="T323" s="81">
        <f>INDEX(МИГРАЦИИ!$B$2:$X$97,MATCH(Лист1!B323,МИГРАЦИИ!$A$2:$A$97,0),MATCH(Лист1!C323,МИГРАЦИИ!$B$1:$X$1,0))</f>
        <v>9</v>
      </c>
    </row>
    <row r="324" spans="1:20" ht="35.65" x14ac:dyDescent="0.45">
      <c r="A324" s="124" t="s">
        <v>286</v>
      </c>
      <c r="B324" s="124" t="s">
        <v>116</v>
      </c>
      <c r="C324" s="124">
        <v>2019</v>
      </c>
      <c r="D324" s="124">
        <v>0.55000000000000004</v>
      </c>
      <c r="E324" s="124">
        <v>976.7</v>
      </c>
      <c r="F324" s="124">
        <v>974</v>
      </c>
      <c r="G324" s="124">
        <v>2.1800000000000002</v>
      </c>
      <c r="H324" s="124">
        <v>573.69000000000005</v>
      </c>
      <c r="I324" s="124">
        <v>58.9</v>
      </c>
      <c r="J324" s="124">
        <v>6.9</v>
      </c>
      <c r="K324" s="124" t="s">
        <v>2693</v>
      </c>
      <c r="L324" s="124" t="s">
        <v>2694</v>
      </c>
      <c r="M324" s="124" t="s">
        <v>2695</v>
      </c>
      <c r="N324" s="124">
        <v>103.3</v>
      </c>
      <c r="O324" s="124" t="s">
        <v>2696</v>
      </c>
      <c r="P324" s="124">
        <v>10.11</v>
      </c>
      <c r="Q324" s="124" t="s">
        <v>2697</v>
      </c>
      <c r="R324" s="124" t="s">
        <v>2698</v>
      </c>
      <c r="S324" s="124">
        <v>207.37</v>
      </c>
      <c r="T324" s="81">
        <f>INDEX(МИГРАЦИИ!$B$2:$X$97,MATCH(Лист1!B324,МИГРАЦИИ!$A$2:$A$97,0),MATCH(Лист1!C324,МИГРАЦИИ!$B$1:$X$1,0))</f>
        <v>1</v>
      </c>
    </row>
    <row r="325" spans="1:20" ht="24" x14ac:dyDescent="0.45">
      <c r="A325" s="124" t="s">
        <v>287</v>
      </c>
      <c r="B325" s="124" t="s">
        <v>117</v>
      </c>
      <c r="C325" s="124">
        <v>2019</v>
      </c>
      <c r="D325" s="124">
        <v>-0.97</v>
      </c>
      <c r="E325" s="124" t="s">
        <v>2699</v>
      </c>
      <c r="F325" s="124" t="s">
        <v>2700</v>
      </c>
      <c r="G325" s="124">
        <v>0.74</v>
      </c>
      <c r="H325" s="124">
        <v>592.30999999999995</v>
      </c>
      <c r="I325" s="124">
        <v>57.5</v>
      </c>
      <c r="J325" s="124">
        <v>9.3000000000000007</v>
      </c>
      <c r="K325" s="124" t="s">
        <v>2701</v>
      </c>
      <c r="L325" s="124" t="s">
        <v>2702</v>
      </c>
      <c r="M325" s="124" t="s">
        <v>2703</v>
      </c>
      <c r="N325" s="124">
        <v>107.1</v>
      </c>
      <c r="O325" s="124" t="s">
        <v>2704</v>
      </c>
      <c r="P325" s="124">
        <v>10</v>
      </c>
      <c r="Q325" s="124" t="s">
        <v>2705</v>
      </c>
      <c r="R325" s="124" t="s">
        <v>2706</v>
      </c>
      <c r="S325" s="124">
        <v>199.7</v>
      </c>
      <c r="T325" s="81">
        <f>INDEX(МИГРАЦИИ!$B$2:$X$97,MATCH(Лист1!B325,МИГРАЦИИ!$A$2:$A$97,0),MATCH(Лист1!C325,МИГРАЦИИ!$B$1:$X$1,0))</f>
        <v>-91</v>
      </c>
    </row>
    <row r="326" spans="1:20" ht="24" x14ac:dyDescent="0.45">
      <c r="A326" s="124" t="s">
        <v>288</v>
      </c>
      <c r="B326" s="124" t="s">
        <v>118</v>
      </c>
      <c r="C326" s="124">
        <v>2019</v>
      </c>
      <c r="D326" s="124">
        <v>-1.17</v>
      </c>
      <c r="E326" s="124">
        <v>296.39999999999998</v>
      </c>
      <c r="F326" s="124">
        <v>298.10000000000002</v>
      </c>
      <c r="G326" s="124">
        <v>-0.03</v>
      </c>
      <c r="H326" s="124">
        <v>179.75</v>
      </c>
      <c r="I326" s="124">
        <v>60.3</v>
      </c>
      <c r="J326" s="124">
        <v>3.8</v>
      </c>
      <c r="K326" s="124" t="s">
        <v>2707</v>
      </c>
      <c r="L326" s="124" t="s">
        <v>2708</v>
      </c>
      <c r="M326" s="124" t="s">
        <v>2709</v>
      </c>
      <c r="N326" s="124">
        <v>100.5</v>
      </c>
      <c r="O326" s="124" t="s">
        <v>2710</v>
      </c>
      <c r="P326" s="124">
        <v>10.119999999999999</v>
      </c>
      <c r="Q326" s="124" t="s">
        <v>2711</v>
      </c>
      <c r="R326" s="124" t="s">
        <v>2712</v>
      </c>
      <c r="S326" s="124">
        <v>199.08</v>
      </c>
      <c r="T326" s="81">
        <f>INDEX(МИГРАЦИИ!$B$2:$X$97,MATCH(Лист1!B326,МИГРАЦИИ!$A$2:$A$97,0),MATCH(Лист1!C326,МИГРАЦИИ!$B$1:$X$1,0))</f>
        <v>-114</v>
      </c>
    </row>
    <row r="327" spans="1:20" ht="24" x14ac:dyDescent="0.45">
      <c r="A327" s="124" t="s">
        <v>289</v>
      </c>
      <c r="B327" s="124" t="s">
        <v>119</v>
      </c>
      <c r="C327" s="124">
        <v>2019</v>
      </c>
      <c r="D327" s="124">
        <v>-0.46</v>
      </c>
      <c r="E327" s="124" t="s">
        <v>2713</v>
      </c>
      <c r="F327" s="124" t="s">
        <v>2714</v>
      </c>
      <c r="G327" s="124">
        <v>1.19</v>
      </c>
      <c r="H327" s="124" t="s">
        <v>2715</v>
      </c>
      <c r="I327" s="124">
        <v>58.3</v>
      </c>
      <c r="J327" s="124">
        <v>5.2</v>
      </c>
      <c r="K327" s="124" t="s">
        <v>2162</v>
      </c>
      <c r="L327" s="124" t="s">
        <v>2716</v>
      </c>
      <c r="M327" s="124" t="s">
        <v>2717</v>
      </c>
      <c r="N327" s="124">
        <v>110.4</v>
      </c>
      <c r="O327" s="124" t="s">
        <v>2718</v>
      </c>
      <c r="P327" s="124">
        <v>9.9499999999999993</v>
      </c>
      <c r="Q327" s="124" t="s">
        <v>2719</v>
      </c>
      <c r="R327" s="124" t="s">
        <v>417</v>
      </c>
      <c r="S327" s="124">
        <v>207.72</v>
      </c>
      <c r="T327" s="81">
        <f>INDEX(МИГРАЦИИ!$B$2:$X$97,MATCH(Лист1!B327,МИГРАЦИИ!$A$2:$A$97,0),MATCH(Лист1!C327,МИГРАЦИИ!$B$1:$X$1,0))</f>
        <v>-6</v>
      </c>
    </row>
    <row r="328" spans="1:20" ht="24" x14ac:dyDescent="0.45">
      <c r="A328" s="124" t="s">
        <v>290</v>
      </c>
      <c r="B328" s="124" t="s">
        <v>300</v>
      </c>
      <c r="C328" s="124">
        <v>2019</v>
      </c>
      <c r="D328" s="124">
        <v>-0.48</v>
      </c>
      <c r="E328" s="124" t="s">
        <v>2720</v>
      </c>
      <c r="F328" s="124" t="s">
        <v>2721</v>
      </c>
      <c r="G328" s="124">
        <v>0.89</v>
      </c>
      <c r="H328" s="124">
        <v>765.83</v>
      </c>
      <c r="I328" s="124">
        <v>58.3</v>
      </c>
      <c r="J328" s="124">
        <v>3.8</v>
      </c>
      <c r="K328" s="124" t="s">
        <v>2722</v>
      </c>
      <c r="L328" s="124" t="s">
        <v>2723</v>
      </c>
      <c r="M328" s="124" t="s">
        <v>2724</v>
      </c>
      <c r="N328" s="124">
        <v>108.1</v>
      </c>
      <c r="O328" s="124" t="s">
        <v>2725</v>
      </c>
      <c r="P328" s="124">
        <v>9.9600000000000009</v>
      </c>
      <c r="Q328" s="124" t="s">
        <v>2726</v>
      </c>
      <c r="R328" s="124" t="s">
        <v>2727</v>
      </c>
      <c r="S328" s="124">
        <v>214.77</v>
      </c>
      <c r="T328" s="81">
        <f>INDEX(МИГРАЦИИ!$B$2:$X$97,MATCH(Лист1!B328,МИГРАЦИИ!$A$2:$A$97,0),MATCH(Лист1!C328,МИГРАЦИИ!$B$1:$X$1,0))</f>
        <v>-24</v>
      </c>
    </row>
    <row r="329" spans="1:20" ht="24" x14ac:dyDescent="0.45">
      <c r="A329" s="124" t="s">
        <v>291</v>
      </c>
      <c r="B329" s="124" t="s">
        <v>120</v>
      </c>
      <c r="C329" s="124">
        <v>2019</v>
      </c>
      <c r="D329" s="124">
        <v>-0.5</v>
      </c>
      <c r="E329" s="124">
        <v>782.7</v>
      </c>
      <c r="F329" s="124">
        <v>784.7</v>
      </c>
      <c r="G329" s="124">
        <v>1.49</v>
      </c>
      <c r="H329" s="124">
        <v>450.42</v>
      </c>
      <c r="I329" s="124">
        <v>57.4</v>
      </c>
      <c r="J329" s="124">
        <v>5.4</v>
      </c>
      <c r="K329" s="124" t="s">
        <v>2728</v>
      </c>
      <c r="L329" s="124" t="s">
        <v>2729</v>
      </c>
      <c r="M329" s="124" t="s">
        <v>2730</v>
      </c>
      <c r="N329" s="124">
        <v>105.6</v>
      </c>
      <c r="O329" s="124" t="s">
        <v>2731</v>
      </c>
      <c r="P329" s="124">
        <v>10.01</v>
      </c>
      <c r="Q329" s="124" t="s">
        <v>2732</v>
      </c>
      <c r="R329" s="124" t="s">
        <v>2733</v>
      </c>
      <c r="S329" s="124">
        <v>213.06</v>
      </c>
      <c r="T329" s="81">
        <f>INDEX(МИГРАЦИИ!$B$2:$X$97,MATCH(Лист1!B329,МИГРАЦИИ!$A$2:$A$97,0),MATCH(Лист1!C329,МИГРАЦИИ!$B$1:$X$1,0))</f>
        <v>-10</v>
      </c>
    </row>
    <row r="330" spans="1:20" ht="24" x14ac:dyDescent="0.45">
      <c r="A330" s="124" t="s">
        <v>292</v>
      </c>
      <c r="B330" s="124" t="s">
        <v>121</v>
      </c>
      <c r="C330" s="124">
        <v>2019</v>
      </c>
      <c r="D330" s="124">
        <v>-0.93</v>
      </c>
      <c r="E330" s="124">
        <v>138.6</v>
      </c>
      <c r="F330" s="124">
        <v>139.30000000000001</v>
      </c>
      <c r="G330" s="124">
        <v>0.32</v>
      </c>
      <c r="H330" s="124">
        <v>85.11</v>
      </c>
      <c r="I330" s="124">
        <v>61.1</v>
      </c>
      <c r="J330" s="124">
        <v>4.5999999999999996</v>
      </c>
      <c r="K330" s="124" t="s">
        <v>2734</v>
      </c>
      <c r="L330" s="124" t="s">
        <v>1397</v>
      </c>
      <c r="M330" s="124" t="s">
        <v>2735</v>
      </c>
      <c r="N330" s="124">
        <v>109.6</v>
      </c>
      <c r="O330" s="124" t="s">
        <v>2736</v>
      </c>
      <c r="P330" s="124">
        <v>10.09</v>
      </c>
      <c r="Q330" s="124" t="s">
        <v>2737</v>
      </c>
      <c r="R330" s="124" t="s">
        <v>2738</v>
      </c>
      <c r="S330" s="124">
        <v>202.44</v>
      </c>
      <c r="T330" s="81">
        <f>INDEX(МИГРАЦИИ!$B$2:$X$97,MATCH(Лист1!B330,МИГРАЦИИ!$A$2:$A$97,0),MATCH(Лист1!C330,МИГРАЦИИ!$B$1:$X$1,0))</f>
        <v>-65</v>
      </c>
    </row>
    <row r="331" spans="1:20" ht="24" x14ac:dyDescent="0.45">
      <c r="A331" s="124" t="s">
        <v>293</v>
      </c>
      <c r="B331" s="124" t="s">
        <v>122</v>
      </c>
      <c r="C331" s="124">
        <v>2019</v>
      </c>
      <c r="D331" s="124">
        <v>-0.52</v>
      </c>
      <c r="E331" s="124">
        <v>473.7</v>
      </c>
      <c r="F331" s="124">
        <v>474.9</v>
      </c>
      <c r="G331" s="124">
        <v>0.7</v>
      </c>
      <c r="H331" s="124">
        <v>277.82</v>
      </c>
      <c r="I331" s="124">
        <v>58.5</v>
      </c>
      <c r="J331" s="124">
        <v>5.2</v>
      </c>
      <c r="K331" s="124" t="s">
        <v>2739</v>
      </c>
      <c r="L331" s="124" t="s">
        <v>2740</v>
      </c>
      <c r="M331" s="124" t="s">
        <v>2741</v>
      </c>
      <c r="N331" s="124">
        <v>109.6</v>
      </c>
      <c r="O331" s="124" t="s">
        <v>2742</v>
      </c>
      <c r="P331" s="124">
        <v>9.9700000000000006</v>
      </c>
      <c r="Q331" s="124" t="s">
        <v>2743</v>
      </c>
      <c r="R331" s="124" t="s">
        <v>2744</v>
      </c>
      <c r="S331" s="124">
        <v>210.14</v>
      </c>
      <c r="T331" s="81">
        <f>INDEX(МИГРАЦИИ!$B$2:$X$97,MATCH(Лист1!B331,МИГРАЦИИ!$A$2:$A$97,0),MATCH(Лист1!C331,МИГРАЦИИ!$B$1:$X$1,0))</f>
        <v>-47</v>
      </c>
    </row>
    <row r="332" spans="1:20" ht="35.65" x14ac:dyDescent="0.45">
      <c r="A332" s="124" t="s">
        <v>294</v>
      </c>
      <c r="B332" s="124" t="s">
        <v>123</v>
      </c>
      <c r="C332" s="124">
        <v>2019</v>
      </c>
      <c r="D332" s="124">
        <v>-1.28</v>
      </c>
      <c r="E332" s="124">
        <v>154.69999999999999</v>
      </c>
      <c r="F332" s="124">
        <v>155.69999999999999</v>
      </c>
      <c r="G332" s="124">
        <v>0.37</v>
      </c>
      <c r="H332" s="124">
        <v>88.44</v>
      </c>
      <c r="I332" s="124">
        <v>56.8</v>
      </c>
      <c r="J332" s="124">
        <v>6.2</v>
      </c>
      <c r="K332" s="124" t="s">
        <v>2745</v>
      </c>
      <c r="L332" s="124" t="s">
        <v>2746</v>
      </c>
      <c r="M332" s="124" t="s">
        <v>2747</v>
      </c>
      <c r="N332" s="124">
        <v>107.6</v>
      </c>
      <c r="O332" s="124" t="s">
        <v>2748</v>
      </c>
      <c r="P332" s="124">
        <v>10.09</v>
      </c>
      <c r="Q332" s="124" t="s">
        <v>2749</v>
      </c>
      <c r="R332" s="124" t="s">
        <v>2750</v>
      </c>
      <c r="S332" s="124">
        <v>210.96</v>
      </c>
      <c r="T332" s="81">
        <f>INDEX(МИГРАЦИИ!$B$2:$X$97,MATCH(Лист1!B332,МИГРАЦИИ!$A$2:$A$97,0),MATCH(Лист1!C332,МИГРАЦИИ!$B$1:$X$1,0))</f>
        <v>-87</v>
      </c>
    </row>
    <row r="333" spans="1:20" ht="35.65" x14ac:dyDescent="0.45">
      <c r="A333" s="124" t="s">
        <v>301</v>
      </c>
      <c r="B333" s="124" t="s">
        <v>124</v>
      </c>
      <c r="C333" s="124">
        <v>2019</v>
      </c>
      <c r="D333" s="124">
        <v>0.83</v>
      </c>
      <c r="E333" s="124">
        <v>48.5</v>
      </c>
      <c r="F333" s="124">
        <v>48.3</v>
      </c>
      <c r="G333" s="124">
        <v>3.04</v>
      </c>
      <c r="H333" s="124">
        <v>30.86</v>
      </c>
      <c r="I333" s="124">
        <v>63.9</v>
      </c>
      <c r="J333" s="124">
        <v>3.8</v>
      </c>
      <c r="K333" s="124" t="s">
        <v>2751</v>
      </c>
      <c r="L333" s="122"/>
      <c r="M333" s="122"/>
      <c r="N333" s="124" t="s">
        <v>132</v>
      </c>
      <c r="O333" s="124">
        <v>775</v>
      </c>
      <c r="P333" s="124">
        <v>10.15</v>
      </c>
      <c r="Q333" s="124" t="s">
        <v>2752</v>
      </c>
      <c r="R333" s="124">
        <v>556</v>
      </c>
      <c r="S333" s="124">
        <v>195.88</v>
      </c>
      <c r="T333" s="81">
        <f>INDEX(МИГРАЦИИ!$B$2:$X$97,MATCH(Лист1!B333,МИГРАЦИИ!$A$2:$A$97,0),MATCH(Лист1!C333,МИГРАЦИИ!$B$1:$X$1,0))</f>
        <v>79</v>
      </c>
    </row>
    <row r="334" spans="1:20" ht="24" x14ac:dyDescent="0.45">
      <c r="A334" s="124" t="s">
        <v>213</v>
      </c>
      <c r="B334" s="124" t="s">
        <v>41</v>
      </c>
      <c r="C334" s="124">
        <v>2018</v>
      </c>
      <c r="D334" s="124">
        <v>-0.14000000000000001</v>
      </c>
      <c r="E334" s="124" t="s">
        <v>2753</v>
      </c>
      <c r="F334" s="124" t="s">
        <v>2152</v>
      </c>
      <c r="G334" s="124">
        <v>-1.23</v>
      </c>
      <c r="H334" s="124">
        <v>850.44</v>
      </c>
      <c r="I334" s="124">
        <v>54.8</v>
      </c>
      <c r="J334" s="124">
        <v>3.9</v>
      </c>
      <c r="K334" s="124" t="s">
        <v>2754</v>
      </c>
      <c r="L334" s="124" t="s">
        <v>2755</v>
      </c>
      <c r="M334" s="124" t="s">
        <v>2756</v>
      </c>
      <c r="N334" s="124">
        <v>111.8</v>
      </c>
      <c r="O334" s="124" t="s">
        <v>2757</v>
      </c>
      <c r="P334" s="124">
        <v>9.49</v>
      </c>
      <c r="Q334" s="124" t="s">
        <v>2758</v>
      </c>
      <c r="R334" s="124" t="s">
        <v>2759</v>
      </c>
      <c r="S334" s="124">
        <v>194.2</v>
      </c>
      <c r="T334" s="81">
        <f>INDEX(МИГРАЦИИ!$B$2:$X$97,MATCH(Лист1!B334,МИГРАЦИИ!$A$2:$A$97,0),MATCH(Лист1!C334,МИГРАЦИИ!$B$1:$X$1,0))</f>
        <v>29</v>
      </c>
    </row>
    <row r="335" spans="1:20" ht="24" x14ac:dyDescent="0.45">
      <c r="A335" s="124" t="s">
        <v>214</v>
      </c>
      <c r="B335" s="124" t="s">
        <v>42</v>
      </c>
      <c r="C335" s="124">
        <v>2018</v>
      </c>
      <c r="D335" s="124">
        <v>-0.92</v>
      </c>
      <c r="E335" s="124" t="s">
        <v>2760</v>
      </c>
      <c r="F335" s="124" t="s">
        <v>2761</v>
      </c>
      <c r="G335" s="124">
        <v>-1.76</v>
      </c>
      <c r="H335" s="124">
        <v>656.67</v>
      </c>
      <c r="I335" s="124">
        <v>54.6</v>
      </c>
      <c r="J335" s="124">
        <v>3.9</v>
      </c>
      <c r="K335" s="124" t="s">
        <v>2762</v>
      </c>
      <c r="L335" s="124" t="s">
        <v>2763</v>
      </c>
      <c r="M335" s="124" t="s">
        <v>2764</v>
      </c>
      <c r="N335" s="124">
        <v>107.5</v>
      </c>
      <c r="O335" s="124" t="s">
        <v>2765</v>
      </c>
      <c r="P335" s="124">
        <v>9.4700000000000006</v>
      </c>
      <c r="Q335" s="124" t="s">
        <v>2766</v>
      </c>
      <c r="R335" s="124" t="s">
        <v>2767</v>
      </c>
      <c r="S335" s="124">
        <v>195.7</v>
      </c>
      <c r="T335" s="81">
        <f>INDEX(МИГРАЦИИ!$B$2:$X$97,MATCH(Лист1!B335,МИГРАЦИИ!$A$2:$A$97,0),MATCH(Лист1!C335,МИГРАЦИИ!$B$1:$X$1,0))</f>
        <v>-32</v>
      </c>
    </row>
    <row r="336" spans="1:20" ht="24" x14ac:dyDescent="0.45">
      <c r="A336" s="124" t="s">
        <v>215</v>
      </c>
      <c r="B336" s="124" t="s">
        <v>43</v>
      </c>
      <c r="C336" s="124">
        <v>2018</v>
      </c>
      <c r="D336" s="124">
        <v>-0.78</v>
      </c>
      <c r="E336" s="124" t="s">
        <v>2768</v>
      </c>
      <c r="F336" s="124" t="s">
        <v>2769</v>
      </c>
      <c r="G336" s="124">
        <v>-1.83</v>
      </c>
      <c r="H336" s="124">
        <v>740.87</v>
      </c>
      <c r="I336" s="124">
        <v>53.5</v>
      </c>
      <c r="J336" s="124">
        <v>4.7</v>
      </c>
      <c r="K336" s="124" t="s">
        <v>2770</v>
      </c>
      <c r="L336" s="124" t="s">
        <v>2771</v>
      </c>
      <c r="M336" s="124" t="s">
        <v>2772</v>
      </c>
      <c r="N336" s="124">
        <v>118.5</v>
      </c>
      <c r="O336" s="124" t="s">
        <v>645</v>
      </c>
      <c r="P336" s="124">
        <v>9.52</v>
      </c>
      <c r="Q336" s="124" t="s">
        <v>2773</v>
      </c>
      <c r="R336" s="124" t="s">
        <v>2774</v>
      </c>
      <c r="S336" s="124">
        <v>197.5</v>
      </c>
      <c r="T336" s="81">
        <f>INDEX(МИГРАЦИИ!$B$2:$X$97,MATCH(Лист1!B336,МИГРАЦИИ!$A$2:$A$97,0),MATCH(Лист1!C336,МИГРАЦИИ!$B$1:$X$1,0))</f>
        <v>-11</v>
      </c>
    </row>
    <row r="337" spans="1:20" ht="24" x14ac:dyDescent="0.45">
      <c r="A337" s="124" t="s">
        <v>216</v>
      </c>
      <c r="B337" s="124" t="s">
        <v>44</v>
      </c>
      <c r="C337" s="124">
        <v>2018</v>
      </c>
      <c r="D337" s="124">
        <v>-0.19</v>
      </c>
      <c r="E337" s="124" t="s">
        <v>2775</v>
      </c>
      <c r="F337" s="124" t="s">
        <v>2776</v>
      </c>
      <c r="G337" s="124">
        <v>-1.18</v>
      </c>
      <c r="H337" s="124" t="s">
        <v>2777</v>
      </c>
      <c r="I337" s="124">
        <v>55</v>
      </c>
      <c r="J337" s="124">
        <v>3.7</v>
      </c>
      <c r="K337" s="124" t="s">
        <v>2778</v>
      </c>
      <c r="L337" s="124" t="s">
        <v>2779</v>
      </c>
      <c r="M337" s="124" t="s">
        <v>2780</v>
      </c>
      <c r="N337" s="124">
        <v>103.2</v>
      </c>
      <c r="O337" s="124" t="s">
        <v>2781</v>
      </c>
      <c r="P337" s="124">
        <v>9.5299999999999994</v>
      </c>
      <c r="Q337" s="124" t="s">
        <v>2782</v>
      </c>
      <c r="R337" s="124" t="s">
        <v>2783</v>
      </c>
      <c r="S337" s="124">
        <v>201.5</v>
      </c>
      <c r="T337" s="81">
        <f>INDEX(МИГРАЦИИ!$B$2:$X$97,MATCH(Лист1!B337,МИГРАЦИИ!$A$2:$A$97,0),MATCH(Лист1!C337,МИГРАЦИИ!$B$1:$X$1,0))</f>
        <v>35</v>
      </c>
    </row>
    <row r="338" spans="1:20" ht="24" x14ac:dyDescent="0.45">
      <c r="A338" s="124" t="s">
        <v>217</v>
      </c>
      <c r="B338" s="124" t="s">
        <v>45</v>
      </c>
      <c r="C338" s="124">
        <v>2018</v>
      </c>
      <c r="D338" s="124">
        <v>-1.56</v>
      </c>
      <c r="E338" s="124">
        <v>965.3</v>
      </c>
      <c r="F338" s="124">
        <v>972.9</v>
      </c>
      <c r="G338" s="124">
        <v>-2.36</v>
      </c>
      <c r="H338" s="124">
        <v>523.41999999999996</v>
      </c>
      <c r="I338" s="124">
        <v>53.8</v>
      </c>
      <c r="J338" s="124">
        <v>4.2</v>
      </c>
      <c r="K338" s="124" t="s">
        <v>2784</v>
      </c>
      <c r="L338" s="124" t="s">
        <v>2785</v>
      </c>
      <c r="M338" s="124" t="s">
        <v>1518</v>
      </c>
      <c r="N338" s="124">
        <v>100.4</v>
      </c>
      <c r="O338" s="124" t="s">
        <v>2786</v>
      </c>
      <c r="P338" s="124">
        <v>9.56</v>
      </c>
      <c r="Q338" s="124" t="s">
        <v>2787</v>
      </c>
      <c r="R338" s="124" t="s">
        <v>2788</v>
      </c>
      <c r="S338" s="124">
        <v>186.9</v>
      </c>
      <c r="T338" s="81">
        <f>INDEX(МИГРАЦИИ!$B$2:$X$97,MATCH(Лист1!B338,МИГРАЦИИ!$A$2:$A$97,0),MATCH(Лист1!C338,МИГРАЦИИ!$B$1:$X$1,0))</f>
        <v>-84</v>
      </c>
    </row>
    <row r="339" spans="1:20" ht="24" x14ac:dyDescent="0.45">
      <c r="A339" s="124" t="s">
        <v>218</v>
      </c>
      <c r="B339" s="124" t="s">
        <v>46</v>
      </c>
      <c r="C339" s="124">
        <v>2018</v>
      </c>
      <c r="D339" s="124">
        <v>0.28000000000000003</v>
      </c>
      <c r="E339" s="124" t="s">
        <v>2789</v>
      </c>
      <c r="F339" s="124" t="s">
        <v>2790</v>
      </c>
      <c r="G339" s="124">
        <v>-0.79</v>
      </c>
      <c r="H339" s="124">
        <v>578.6</v>
      </c>
      <c r="I339" s="124">
        <v>55</v>
      </c>
      <c r="J339" s="124">
        <v>3.9</v>
      </c>
      <c r="K339" s="124" t="s">
        <v>2791</v>
      </c>
      <c r="L339" s="124" t="s">
        <v>2792</v>
      </c>
      <c r="M339" s="124" t="s">
        <v>2793</v>
      </c>
      <c r="N339" s="124">
        <v>116.4</v>
      </c>
      <c r="O339" s="124" t="s">
        <v>2794</v>
      </c>
      <c r="P339" s="124">
        <v>9.4700000000000006</v>
      </c>
      <c r="Q339" s="124" t="s">
        <v>2795</v>
      </c>
      <c r="R339" s="124" t="s">
        <v>2796</v>
      </c>
      <c r="S339" s="124">
        <v>198.4</v>
      </c>
      <c r="T339" s="81">
        <f>INDEX(МИГРАЦИИ!$B$2:$X$97,MATCH(Лист1!B339,МИГРАЦИИ!$A$2:$A$97,0),MATCH(Лист1!C339,МИГРАЦИИ!$B$1:$X$1,0))</f>
        <v>72</v>
      </c>
    </row>
    <row r="340" spans="1:20" ht="24" x14ac:dyDescent="0.45">
      <c r="A340" s="124" t="s">
        <v>219</v>
      </c>
      <c r="B340" s="124" t="s">
        <v>47</v>
      </c>
      <c r="C340" s="124">
        <v>2018</v>
      </c>
      <c r="D340" s="124">
        <v>-1.62</v>
      </c>
      <c r="E340" s="124">
        <v>605.70000000000005</v>
      </c>
      <c r="F340" s="124">
        <v>610.70000000000005</v>
      </c>
      <c r="G340" s="124">
        <v>-3.2</v>
      </c>
      <c r="H340" s="124">
        <v>315.73</v>
      </c>
      <c r="I340" s="124">
        <v>51.7</v>
      </c>
      <c r="J340" s="124">
        <v>4.5</v>
      </c>
      <c r="K340" s="124" t="s">
        <v>2797</v>
      </c>
      <c r="L340" s="124" t="s">
        <v>2798</v>
      </c>
      <c r="M340" s="124" t="s">
        <v>2799</v>
      </c>
      <c r="N340" s="124">
        <v>113.4</v>
      </c>
      <c r="O340" s="124" t="s">
        <v>2711</v>
      </c>
      <c r="P340" s="124">
        <v>9.4700000000000006</v>
      </c>
      <c r="Q340" s="124" t="s">
        <v>2800</v>
      </c>
      <c r="R340" s="124" t="s">
        <v>2801</v>
      </c>
      <c r="S340" s="124">
        <v>191.1</v>
      </c>
      <c r="T340" s="81">
        <f>INDEX(МИГРАЦИИ!$B$2:$X$97,MATCH(Лист1!B340,МИГРАЦИИ!$A$2:$A$97,0),MATCH(Лист1!C340,МИГРАЦИИ!$B$1:$X$1,0))</f>
        <v>-111</v>
      </c>
    </row>
    <row r="341" spans="1:20" ht="24" x14ac:dyDescent="0.45">
      <c r="A341" s="124" t="s">
        <v>220</v>
      </c>
      <c r="B341" s="124" t="s">
        <v>48</v>
      </c>
      <c r="C341" s="124">
        <v>2018</v>
      </c>
      <c r="D341" s="124">
        <v>-0.77</v>
      </c>
      <c r="E341" s="124" t="s">
        <v>2802</v>
      </c>
      <c r="F341" s="124" t="s">
        <v>2803</v>
      </c>
      <c r="G341" s="124">
        <v>-2.21</v>
      </c>
      <c r="H341" s="124">
        <v>594.73</v>
      </c>
      <c r="I341" s="124">
        <v>53.7</v>
      </c>
      <c r="J341" s="124">
        <v>4</v>
      </c>
      <c r="K341" s="124" t="s">
        <v>2804</v>
      </c>
      <c r="L341" s="124" t="s">
        <v>2805</v>
      </c>
      <c r="M341" s="124" t="s">
        <v>2806</v>
      </c>
      <c r="N341" s="124">
        <v>103.9</v>
      </c>
      <c r="O341" s="124" t="s">
        <v>2807</v>
      </c>
      <c r="P341" s="124">
        <v>9.4700000000000006</v>
      </c>
      <c r="Q341" s="124" t="s">
        <v>2808</v>
      </c>
      <c r="R341" s="124" t="s">
        <v>2809</v>
      </c>
      <c r="S341" s="124">
        <v>196.5</v>
      </c>
      <c r="T341" s="81">
        <f>INDEX(МИГРАЦИИ!$B$2:$X$97,MATCH(Лист1!B341,МИГРАЦИИ!$A$2:$A$97,0),MATCH(Лист1!C341,МИГРАЦИИ!$B$1:$X$1,0))</f>
        <v>-16</v>
      </c>
    </row>
    <row r="342" spans="1:20" ht="24" x14ac:dyDescent="0.45">
      <c r="A342" s="124" t="s">
        <v>221</v>
      </c>
      <c r="B342" s="124" t="s">
        <v>49</v>
      </c>
      <c r="C342" s="124">
        <v>2018</v>
      </c>
      <c r="D342" s="124">
        <v>-0.33</v>
      </c>
      <c r="E342" s="124" t="s">
        <v>2810</v>
      </c>
      <c r="F342" s="124" t="s">
        <v>2811</v>
      </c>
      <c r="G342" s="124">
        <v>-1.59</v>
      </c>
      <c r="H342" s="124">
        <v>630.83000000000004</v>
      </c>
      <c r="I342" s="124">
        <v>54.2</v>
      </c>
      <c r="J342" s="124">
        <v>3.8</v>
      </c>
      <c r="K342" s="124" t="s">
        <v>2812</v>
      </c>
      <c r="L342" s="124" t="s">
        <v>2813</v>
      </c>
      <c r="M342" s="124" t="s">
        <v>2814</v>
      </c>
      <c r="N342" s="124">
        <v>107.4</v>
      </c>
      <c r="O342" s="124" t="s">
        <v>2815</v>
      </c>
      <c r="P342" s="124">
        <v>9.52</v>
      </c>
      <c r="Q342" s="124" t="s">
        <v>2816</v>
      </c>
      <c r="R342" s="124" t="s">
        <v>2817</v>
      </c>
      <c r="S342" s="124">
        <v>202.9</v>
      </c>
      <c r="T342" s="81">
        <f>INDEX(МИГРАЦИИ!$B$2:$X$97,MATCH(Лист1!B342,МИГРАЦИИ!$A$2:$A$97,0),MATCH(Лист1!C342,МИГРАЦИИ!$B$1:$X$1,0))</f>
        <v>17</v>
      </c>
    </row>
    <row r="343" spans="1:20" ht="24" x14ac:dyDescent="0.45">
      <c r="A343" s="124" t="s">
        <v>222</v>
      </c>
      <c r="B343" s="124" t="s">
        <v>50</v>
      </c>
      <c r="C343" s="124">
        <v>2018</v>
      </c>
      <c r="D343" s="124">
        <v>1.79</v>
      </c>
      <c r="E343" s="124" t="s">
        <v>2818</v>
      </c>
      <c r="F343" s="124" t="s">
        <v>2819</v>
      </c>
      <c r="G343" s="124">
        <v>1</v>
      </c>
      <c r="H343" s="124" t="s">
        <v>2820</v>
      </c>
      <c r="I343" s="124">
        <v>57.3</v>
      </c>
      <c r="J343" s="124">
        <v>2.7</v>
      </c>
      <c r="K343" s="124" t="s">
        <v>2821</v>
      </c>
      <c r="L343" s="124" t="s">
        <v>2822</v>
      </c>
      <c r="M343" s="124" t="s">
        <v>2823</v>
      </c>
      <c r="N343" s="124">
        <v>107.3</v>
      </c>
      <c r="O343" s="124" t="s">
        <v>2824</v>
      </c>
      <c r="P343" s="124">
        <v>9.52</v>
      </c>
      <c r="Q343" s="124" t="s">
        <v>2825</v>
      </c>
      <c r="R343" s="124" t="s">
        <v>2826</v>
      </c>
      <c r="S343" s="124">
        <v>200</v>
      </c>
      <c r="T343" s="81">
        <f>INDEX(МИГРАЦИИ!$B$2:$X$97,MATCH(Лист1!B343,МИГРАЦИИ!$A$2:$A$97,0),MATCH(Лист1!C343,МИГРАЦИИ!$B$1:$X$1,0))</f>
        <v>189</v>
      </c>
    </row>
    <row r="344" spans="1:20" ht="24" x14ac:dyDescent="0.45">
      <c r="A344" s="124" t="s">
        <v>223</v>
      </c>
      <c r="B344" s="124" t="s">
        <v>51</v>
      </c>
      <c r="C344" s="124">
        <v>2018</v>
      </c>
      <c r="D344" s="124">
        <v>-1.1000000000000001</v>
      </c>
      <c r="E344" s="124">
        <v>736.5</v>
      </c>
      <c r="F344" s="124">
        <v>740.6</v>
      </c>
      <c r="G344" s="124">
        <v>-2.34</v>
      </c>
      <c r="H344" s="124">
        <v>397.7</v>
      </c>
      <c r="I344" s="124">
        <v>53.7</v>
      </c>
      <c r="J344" s="124">
        <v>4.9000000000000004</v>
      </c>
      <c r="K344" s="124" t="s">
        <v>2827</v>
      </c>
      <c r="L344" s="124" t="s">
        <v>2828</v>
      </c>
      <c r="M344" s="124" t="s">
        <v>2829</v>
      </c>
      <c r="N344" s="124">
        <v>104.6</v>
      </c>
      <c r="O344" s="124" t="s">
        <v>2830</v>
      </c>
      <c r="P344" s="124">
        <v>9.4600000000000009</v>
      </c>
      <c r="Q344" s="124" t="s">
        <v>2831</v>
      </c>
      <c r="R344" s="124" t="s">
        <v>2832</v>
      </c>
      <c r="S344" s="124">
        <v>198.6</v>
      </c>
      <c r="T344" s="81">
        <f>INDEX(МИГРАЦИИ!$B$2:$X$97,MATCH(Лист1!B344,МИГРАЦИИ!$A$2:$A$97,0),MATCH(Лист1!C344,МИГРАЦИИ!$B$1:$X$1,0))</f>
        <v>-42</v>
      </c>
    </row>
    <row r="345" spans="1:20" ht="24" x14ac:dyDescent="0.45">
      <c r="A345" s="124" t="s">
        <v>224</v>
      </c>
      <c r="B345" s="124" t="s">
        <v>52</v>
      </c>
      <c r="C345" s="124">
        <v>2018</v>
      </c>
      <c r="D345" s="124">
        <v>-0.54</v>
      </c>
      <c r="E345" s="124" t="s">
        <v>2833</v>
      </c>
      <c r="F345" s="124" t="s">
        <v>2834</v>
      </c>
      <c r="G345" s="124">
        <v>-1.54</v>
      </c>
      <c r="H345" s="124">
        <v>604.02</v>
      </c>
      <c r="I345" s="124">
        <v>53.6</v>
      </c>
      <c r="J345" s="124">
        <v>4.2</v>
      </c>
      <c r="K345" s="124" t="s">
        <v>2835</v>
      </c>
      <c r="L345" s="124" t="s">
        <v>2836</v>
      </c>
      <c r="M345" s="124" t="s">
        <v>2837</v>
      </c>
      <c r="N345" s="124">
        <v>109.8</v>
      </c>
      <c r="O345" s="124" t="s">
        <v>2838</v>
      </c>
      <c r="P345" s="124">
        <v>9.48</v>
      </c>
      <c r="Q345" s="124" t="s">
        <v>2839</v>
      </c>
      <c r="R345" s="124" t="s">
        <v>2569</v>
      </c>
      <c r="S345" s="124">
        <v>199.1</v>
      </c>
      <c r="T345" s="81">
        <f>INDEX(МИГРАЦИИ!$B$2:$X$97,MATCH(Лист1!B345,МИГРАЦИИ!$A$2:$A$97,0),MATCH(Лист1!C345,МИГРАЦИИ!$B$1:$X$1,0))</f>
        <v>7</v>
      </c>
    </row>
    <row r="346" spans="1:20" ht="24" x14ac:dyDescent="0.45">
      <c r="A346" s="124" t="s">
        <v>225</v>
      </c>
      <c r="B346" s="124" t="s">
        <v>53</v>
      </c>
      <c r="C346" s="124">
        <v>2018</v>
      </c>
      <c r="D346" s="124">
        <v>-0.97</v>
      </c>
      <c r="E346" s="124">
        <v>925.7</v>
      </c>
      <c r="F346" s="124">
        <v>930.2</v>
      </c>
      <c r="G346" s="124">
        <v>-1.87</v>
      </c>
      <c r="H346" s="124">
        <v>512.54</v>
      </c>
      <c r="I346" s="124">
        <v>55.1</v>
      </c>
      <c r="J346" s="124">
        <v>5.0999999999999996</v>
      </c>
      <c r="K346" s="124" t="s">
        <v>2840</v>
      </c>
      <c r="L346" s="124" t="s">
        <v>2841</v>
      </c>
      <c r="M346" s="124" t="s">
        <v>2842</v>
      </c>
      <c r="N346" s="124">
        <v>110.2</v>
      </c>
      <c r="O346" s="124" t="s">
        <v>2843</v>
      </c>
      <c r="P346" s="124">
        <v>9.4700000000000006</v>
      </c>
      <c r="Q346" s="124" t="s">
        <v>2844</v>
      </c>
      <c r="R346" s="124" t="s">
        <v>2845</v>
      </c>
      <c r="S346" s="124">
        <v>202</v>
      </c>
      <c r="T346" s="81">
        <f>INDEX(МИГРАЦИИ!$B$2:$X$97,MATCH(Лист1!B346,МИГРАЦИИ!$A$2:$A$97,0),MATCH(Лист1!C346,МИГРАЦИИ!$B$1:$X$1,0))</f>
        <v>-23</v>
      </c>
    </row>
    <row r="347" spans="1:20" ht="24" x14ac:dyDescent="0.45">
      <c r="A347" s="124" t="s">
        <v>226</v>
      </c>
      <c r="B347" s="124" t="s">
        <v>54</v>
      </c>
      <c r="C347" s="124">
        <v>2018</v>
      </c>
      <c r="D347" s="124">
        <v>-1.71</v>
      </c>
      <c r="E347" s="124" t="s">
        <v>2319</v>
      </c>
      <c r="F347" s="124" t="s">
        <v>2846</v>
      </c>
      <c r="G347" s="124">
        <v>-2.61</v>
      </c>
      <c r="H347" s="124">
        <v>556.14</v>
      </c>
      <c r="I347" s="124">
        <v>54.3</v>
      </c>
      <c r="J347" s="124">
        <v>4.0999999999999996</v>
      </c>
      <c r="K347" s="124" t="s">
        <v>2847</v>
      </c>
      <c r="L347" s="124" t="s">
        <v>2848</v>
      </c>
      <c r="M347" s="124" t="s">
        <v>2849</v>
      </c>
      <c r="N347" s="124">
        <v>105.7</v>
      </c>
      <c r="O347" s="124" t="s">
        <v>2850</v>
      </c>
      <c r="P347" s="124">
        <v>9.48</v>
      </c>
      <c r="Q347" s="124" t="s">
        <v>2851</v>
      </c>
      <c r="R347" s="124" t="s">
        <v>2852</v>
      </c>
      <c r="S347" s="124">
        <v>207.1</v>
      </c>
      <c r="T347" s="81">
        <f>INDEX(МИГРАЦИИ!$B$2:$X$97,MATCH(Лист1!B347,МИГРАЦИИ!$A$2:$A$97,0),MATCH(Лист1!C347,МИГРАЦИИ!$B$1:$X$1,0))</f>
        <v>-98</v>
      </c>
    </row>
    <row r="348" spans="1:20" ht="24" x14ac:dyDescent="0.45">
      <c r="A348" s="124" t="s">
        <v>227</v>
      </c>
      <c r="B348" s="124" t="s">
        <v>55</v>
      </c>
      <c r="C348" s="124">
        <v>2018</v>
      </c>
      <c r="D348" s="124">
        <v>-1.1399999999999999</v>
      </c>
      <c r="E348" s="124" t="s">
        <v>2853</v>
      </c>
      <c r="F348" s="124" t="s">
        <v>2854</v>
      </c>
      <c r="G348" s="124">
        <v>-2.0099999999999998</v>
      </c>
      <c r="H348" s="124">
        <v>678.99</v>
      </c>
      <c r="I348" s="124">
        <v>53.3</v>
      </c>
      <c r="J348" s="124">
        <v>4.0999999999999996</v>
      </c>
      <c r="K348" s="124" t="s">
        <v>2855</v>
      </c>
      <c r="L348" s="124" t="s">
        <v>2856</v>
      </c>
      <c r="M348" s="124" t="s">
        <v>2857</v>
      </c>
      <c r="N348" s="124">
        <v>107.7</v>
      </c>
      <c r="O348" s="124" t="s">
        <v>2858</v>
      </c>
      <c r="P348" s="124">
        <v>9.5</v>
      </c>
      <c r="Q348" s="124" t="s">
        <v>1782</v>
      </c>
      <c r="R348" s="124" t="s">
        <v>2859</v>
      </c>
      <c r="S348" s="124">
        <v>203.6</v>
      </c>
      <c r="T348" s="81">
        <f>INDEX(МИГРАЦИИ!$B$2:$X$97,MATCH(Лист1!B348,МИГРАЦИИ!$A$2:$A$97,0),MATCH(Лист1!C348,МИГРАЦИИ!$B$1:$X$1,0))</f>
        <v>-37</v>
      </c>
    </row>
    <row r="349" spans="1:20" ht="24" x14ac:dyDescent="0.45">
      <c r="A349" s="124" t="s">
        <v>228</v>
      </c>
      <c r="B349" s="124" t="s">
        <v>56</v>
      </c>
      <c r="C349" s="124">
        <v>2018</v>
      </c>
      <c r="D349" s="124">
        <v>-0.46</v>
      </c>
      <c r="E349" s="124" t="s">
        <v>2860</v>
      </c>
      <c r="F349" s="124" t="s">
        <v>2861</v>
      </c>
      <c r="G349" s="124">
        <v>-1.2</v>
      </c>
      <c r="H349" s="124">
        <v>830.41</v>
      </c>
      <c r="I349" s="124">
        <v>54.3</v>
      </c>
      <c r="J349" s="124">
        <v>3.9</v>
      </c>
      <c r="K349" s="124" t="s">
        <v>2258</v>
      </c>
      <c r="L349" s="124" t="s">
        <v>2862</v>
      </c>
      <c r="M349" s="124" t="s">
        <v>2863</v>
      </c>
      <c r="N349" s="124">
        <v>103.2</v>
      </c>
      <c r="O349" s="124" t="s">
        <v>2864</v>
      </c>
      <c r="P349" s="124">
        <v>9.51</v>
      </c>
      <c r="Q349" s="124" t="s">
        <v>2865</v>
      </c>
      <c r="R349" s="124" t="s">
        <v>2866</v>
      </c>
      <c r="S349" s="124">
        <v>198.8</v>
      </c>
      <c r="T349" s="81">
        <f>INDEX(МИГРАЦИИ!$B$2:$X$97,MATCH(Лист1!B349,МИГРАЦИИ!$A$2:$A$97,0),MATCH(Лист1!C349,МИГРАЦИИ!$B$1:$X$1,0))</f>
        <v>30</v>
      </c>
    </row>
    <row r="350" spans="1:20" ht="24" x14ac:dyDescent="0.45">
      <c r="A350" s="124" t="s">
        <v>229</v>
      </c>
      <c r="B350" s="124" t="s">
        <v>57</v>
      </c>
      <c r="C350" s="124">
        <v>2018</v>
      </c>
      <c r="D350" s="124">
        <v>-0.65</v>
      </c>
      <c r="E350" s="124" t="s">
        <v>2867</v>
      </c>
      <c r="F350" s="124" t="s">
        <v>2868</v>
      </c>
      <c r="G350" s="124">
        <v>-1.53</v>
      </c>
      <c r="H350" s="124">
        <v>667.57</v>
      </c>
      <c r="I350" s="124">
        <v>53.5</v>
      </c>
      <c r="J350" s="124">
        <v>5.5</v>
      </c>
      <c r="K350" s="124" t="s">
        <v>2869</v>
      </c>
      <c r="L350" s="124" t="s">
        <v>2870</v>
      </c>
      <c r="M350" s="124" t="s">
        <v>2871</v>
      </c>
      <c r="N350" s="124">
        <v>104.8</v>
      </c>
      <c r="O350" s="124" t="s">
        <v>2872</v>
      </c>
      <c r="P350" s="124">
        <v>9.5299999999999994</v>
      </c>
      <c r="Q350" s="124" t="s">
        <v>2873</v>
      </c>
      <c r="R350" s="124" t="s">
        <v>2874</v>
      </c>
      <c r="S350" s="124">
        <v>189</v>
      </c>
      <c r="T350" s="81">
        <f>INDEX(МИГРАЦИИ!$B$2:$X$97,MATCH(Лист1!B350,МИГРАЦИИ!$A$2:$A$97,0),MATCH(Лист1!C350,МИГРАЦИИ!$B$1:$X$1,0))</f>
        <v>-13</v>
      </c>
    </row>
    <row r="351" spans="1:20" x14ac:dyDescent="0.45">
      <c r="A351" s="124" t="s">
        <v>230</v>
      </c>
      <c r="B351" s="124" t="s">
        <v>58</v>
      </c>
      <c r="C351" s="124">
        <v>2018</v>
      </c>
      <c r="D351" s="124">
        <v>1.3</v>
      </c>
      <c r="E351" s="124" t="s">
        <v>2875</v>
      </c>
      <c r="F351" s="124" t="s">
        <v>2876</v>
      </c>
      <c r="G351" s="124">
        <v>0.15</v>
      </c>
      <c r="H351" s="124" t="s">
        <v>2877</v>
      </c>
      <c r="I351" s="124">
        <v>56.9</v>
      </c>
      <c r="J351" s="124">
        <v>1.2</v>
      </c>
      <c r="K351" s="124" t="s">
        <v>2878</v>
      </c>
      <c r="L351" s="124" t="s">
        <v>2879</v>
      </c>
      <c r="M351" s="124" t="s">
        <v>2880</v>
      </c>
      <c r="N351" s="124">
        <v>102.9</v>
      </c>
      <c r="O351" s="124" t="s">
        <v>2881</v>
      </c>
      <c r="P351" s="124">
        <v>9.5500000000000007</v>
      </c>
      <c r="Q351" s="124" t="s">
        <v>2882</v>
      </c>
      <c r="R351" s="124" t="s">
        <v>2883</v>
      </c>
      <c r="S351" s="124">
        <v>202.8</v>
      </c>
      <c r="T351" s="81">
        <f>INDEX(МИГРАЦИИ!$B$2:$X$97,MATCH(Лист1!B351,МИГРАЦИИ!$A$2:$A$97,0),MATCH(Лист1!C351,МИГРАЦИИ!$B$1:$X$1,0))</f>
        <v>122</v>
      </c>
    </row>
    <row r="352" spans="1:20" ht="24" x14ac:dyDescent="0.45">
      <c r="A352" s="124" t="s">
        <v>231</v>
      </c>
      <c r="B352" s="124" t="s">
        <v>59</v>
      </c>
      <c r="C352" s="124">
        <v>2018</v>
      </c>
      <c r="D352" s="124">
        <v>-2.17</v>
      </c>
      <c r="E352" s="124">
        <v>559.4</v>
      </c>
      <c r="F352" s="124">
        <v>565.6</v>
      </c>
      <c r="G352" s="124">
        <v>-3.9</v>
      </c>
      <c r="H352" s="124">
        <v>302.60000000000002</v>
      </c>
      <c r="I352" s="124">
        <v>53.5</v>
      </c>
      <c r="J352" s="124">
        <v>8.6999999999999993</v>
      </c>
      <c r="K352" s="124" t="s">
        <v>2884</v>
      </c>
      <c r="L352" s="124" t="s">
        <v>2885</v>
      </c>
      <c r="M352" s="124" t="s">
        <v>2886</v>
      </c>
      <c r="N352" s="124">
        <v>99.1</v>
      </c>
      <c r="O352" s="124" t="s">
        <v>2887</v>
      </c>
      <c r="P352" s="124">
        <v>9.4499999999999993</v>
      </c>
      <c r="Q352" s="124" t="s">
        <v>2888</v>
      </c>
      <c r="R352" s="124" t="s">
        <v>2889</v>
      </c>
      <c r="S352" s="124">
        <v>184.5</v>
      </c>
      <c r="T352" s="81">
        <f>INDEX(МИГРАЦИИ!$B$2:$X$97,MATCH(Лист1!B352,МИГРАЦИИ!$A$2:$A$97,0),MATCH(Лист1!C352,МИГРАЦИИ!$B$1:$X$1,0))</f>
        <v>-165</v>
      </c>
    </row>
    <row r="353" spans="1:20" ht="24" x14ac:dyDescent="0.45">
      <c r="A353" s="124" t="s">
        <v>232</v>
      </c>
      <c r="B353" s="124" t="s">
        <v>60</v>
      </c>
      <c r="C353" s="124">
        <v>2018</v>
      </c>
      <c r="D353" s="124">
        <v>-2.1</v>
      </c>
      <c r="E353" s="124">
        <v>779.1</v>
      </c>
      <c r="F353" s="124">
        <v>787.5</v>
      </c>
      <c r="G353" s="124">
        <v>-3.55</v>
      </c>
      <c r="H353" s="124">
        <v>444.94</v>
      </c>
      <c r="I353" s="124">
        <v>56.5</v>
      </c>
      <c r="J353" s="124">
        <v>7.3</v>
      </c>
      <c r="K353" s="124" t="s">
        <v>2890</v>
      </c>
      <c r="L353" s="124" t="s">
        <v>2891</v>
      </c>
      <c r="M353" s="124" t="s">
        <v>2892</v>
      </c>
      <c r="N353" s="124">
        <v>106</v>
      </c>
      <c r="O353" s="124" t="s">
        <v>2893</v>
      </c>
      <c r="P353" s="124">
        <v>9.4600000000000009</v>
      </c>
      <c r="Q353" s="124" t="s">
        <v>2894</v>
      </c>
      <c r="R353" s="124" t="s">
        <v>2895</v>
      </c>
      <c r="S353" s="124">
        <v>185.5</v>
      </c>
      <c r="T353" s="81">
        <f>INDEX(МИГРАЦИИ!$B$2:$X$97,MATCH(Лист1!B353,МИГРАЦИИ!$A$2:$A$97,0),MATCH(Лист1!C353,МИГРАЦИИ!$B$1:$X$1,0))</f>
        <v>-195</v>
      </c>
    </row>
    <row r="354" spans="1:20" ht="35.65" x14ac:dyDescent="0.45">
      <c r="A354" s="124" t="s">
        <v>233</v>
      </c>
      <c r="B354" s="124" t="s">
        <v>63</v>
      </c>
      <c r="C354" s="124">
        <v>2018</v>
      </c>
      <c r="D354" s="124">
        <v>-0.95</v>
      </c>
      <c r="E354" s="124">
        <v>41.6</v>
      </c>
      <c r="F354" s="124">
        <v>41.8</v>
      </c>
      <c r="G354" s="124">
        <v>-2.15</v>
      </c>
      <c r="H354" s="124">
        <v>23.83</v>
      </c>
      <c r="I354" s="124">
        <v>57</v>
      </c>
      <c r="J354" s="124">
        <v>8.1</v>
      </c>
      <c r="K354" s="124" t="s">
        <v>2896</v>
      </c>
      <c r="L354" s="124" t="s">
        <v>2897</v>
      </c>
      <c r="M354" s="124" t="s">
        <v>2898</v>
      </c>
      <c r="N354" s="124">
        <v>108.3</v>
      </c>
      <c r="O354" s="124">
        <v>857</v>
      </c>
      <c r="P354" s="124">
        <v>6.86</v>
      </c>
      <c r="Q354" s="124" t="s">
        <v>2899</v>
      </c>
      <c r="R354" s="124">
        <v>533</v>
      </c>
      <c r="S354" s="124">
        <v>181.7</v>
      </c>
      <c r="T354" s="81">
        <f>INDEX(МИГРАЦИИ!$B$2:$X$97,MATCH(Лист1!B354,МИГРАЦИИ!$A$2:$A$97,0),MATCH(Лист1!C354,МИГРАЦИИ!$B$1:$X$1,0))</f>
        <v>-156</v>
      </c>
    </row>
    <row r="355" spans="1:20" ht="24" x14ac:dyDescent="0.45">
      <c r="A355" s="124" t="s">
        <v>234</v>
      </c>
      <c r="B355" s="124" t="s">
        <v>61</v>
      </c>
      <c r="C355" s="124">
        <v>2018</v>
      </c>
      <c r="D355" s="124">
        <v>-1.82</v>
      </c>
      <c r="E355" s="124" t="s">
        <v>2900</v>
      </c>
      <c r="F355" s="124" t="s">
        <v>2901</v>
      </c>
      <c r="G355" s="124">
        <v>-3.07</v>
      </c>
      <c r="H355" s="124">
        <v>557.23</v>
      </c>
      <c r="I355" s="124">
        <v>53.6</v>
      </c>
      <c r="J355" s="124">
        <v>6.3</v>
      </c>
      <c r="K355" s="124" t="s">
        <v>2902</v>
      </c>
      <c r="L355" s="124" t="s">
        <v>2903</v>
      </c>
      <c r="M355" s="124" t="s">
        <v>2904</v>
      </c>
      <c r="N355" s="124">
        <v>102.2</v>
      </c>
      <c r="O355" s="124" t="s">
        <v>2905</v>
      </c>
      <c r="P355" s="124">
        <v>9.4700000000000006</v>
      </c>
      <c r="Q355" s="124" t="s">
        <v>2906</v>
      </c>
      <c r="R355" s="124" t="s">
        <v>2907</v>
      </c>
      <c r="S355" s="124">
        <v>179.6</v>
      </c>
      <c r="T355" s="81">
        <f>INDEX(МИГРАЦИИ!$B$2:$X$97,MATCH(Лист1!B355,МИГРАЦИИ!$A$2:$A$97,0),MATCH(Лист1!C355,МИГРАЦИИ!$B$1:$X$1,0))</f>
        <v>-145</v>
      </c>
    </row>
    <row r="356" spans="1:20" ht="24" x14ac:dyDescent="0.45">
      <c r="A356" s="124" t="s">
        <v>235</v>
      </c>
      <c r="B356" s="124" t="s">
        <v>65</v>
      </c>
      <c r="C356" s="124">
        <v>2018</v>
      </c>
      <c r="D356" s="124">
        <v>-0.77</v>
      </c>
      <c r="E356" s="124" t="s">
        <v>2908</v>
      </c>
      <c r="F356" s="124" t="s">
        <v>2909</v>
      </c>
      <c r="G356" s="124">
        <v>-1.79</v>
      </c>
      <c r="H356" s="124">
        <v>629.1</v>
      </c>
      <c r="I356" s="124">
        <v>53.7</v>
      </c>
      <c r="J356" s="124">
        <v>5.0999999999999996</v>
      </c>
      <c r="K356" s="124" t="s">
        <v>2910</v>
      </c>
      <c r="L356" s="124" t="s">
        <v>2911</v>
      </c>
      <c r="M356" s="124" t="s">
        <v>2912</v>
      </c>
      <c r="N356" s="124">
        <v>108.6</v>
      </c>
      <c r="O356" s="124" t="s">
        <v>2913</v>
      </c>
      <c r="P356" s="124">
        <v>9.5299999999999994</v>
      </c>
      <c r="Q356" s="124" t="s">
        <v>2914</v>
      </c>
      <c r="R356" s="124" t="s">
        <v>2915</v>
      </c>
      <c r="S356" s="124">
        <v>185.3</v>
      </c>
      <c r="T356" s="81">
        <f>INDEX(МИГРАЦИИ!$B$2:$X$97,MATCH(Лист1!B356,МИГРАЦИИ!$A$2:$A$97,0),MATCH(Лист1!C356,МИГРАЦИИ!$B$1:$X$1,0))</f>
        <v>-39</v>
      </c>
    </row>
    <row r="357" spans="1:20" ht="35.65" x14ac:dyDescent="0.45">
      <c r="A357" s="124" t="s">
        <v>236</v>
      </c>
      <c r="B357" s="124" t="s">
        <v>66</v>
      </c>
      <c r="C357" s="124">
        <v>2018</v>
      </c>
      <c r="D357" s="124">
        <v>0.8</v>
      </c>
      <c r="E357" s="124" t="s">
        <v>2916</v>
      </c>
      <c r="F357" s="124" t="s">
        <v>1487</v>
      </c>
      <c r="G357" s="124">
        <v>0.13</v>
      </c>
      <c r="H357" s="124">
        <v>565.28</v>
      </c>
      <c r="I357" s="124">
        <v>56.5</v>
      </c>
      <c r="J357" s="124">
        <v>4.7</v>
      </c>
      <c r="K357" s="124" t="s">
        <v>2917</v>
      </c>
      <c r="L357" s="124" t="s">
        <v>2918</v>
      </c>
      <c r="M357" s="124" t="s">
        <v>2919</v>
      </c>
      <c r="N357" s="124">
        <v>96.7</v>
      </c>
      <c r="O357" s="124" t="s">
        <v>2920</v>
      </c>
      <c r="P357" s="124">
        <v>9.6</v>
      </c>
      <c r="Q357" s="124" t="s">
        <v>2921</v>
      </c>
      <c r="R357" s="124" t="s">
        <v>2922</v>
      </c>
      <c r="S357" s="124">
        <v>190</v>
      </c>
      <c r="T357" s="81">
        <f>INDEX(МИГРАЦИИ!$B$2:$X$97,MATCH(Лист1!B357,МИГРАЦИИ!$A$2:$A$97,0),MATCH(Лист1!C357,МИГРАЦИИ!$B$1:$X$1,0))</f>
        <v>98</v>
      </c>
    </row>
    <row r="358" spans="1:20" ht="24" x14ac:dyDescent="0.45">
      <c r="A358" s="124" t="s">
        <v>237</v>
      </c>
      <c r="B358" s="124" t="s">
        <v>67</v>
      </c>
      <c r="C358" s="124">
        <v>2018</v>
      </c>
      <c r="D358" s="124">
        <v>2.25</v>
      </c>
      <c r="E358" s="124" t="s">
        <v>2923</v>
      </c>
      <c r="F358" s="124" t="s">
        <v>2924</v>
      </c>
      <c r="G358" s="124">
        <v>1.75</v>
      </c>
      <c r="H358" s="124" t="s">
        <v>2925</v>
      </c>
      <c r="I358" s="124">
        <v>58.3</v>
      </c>
      <c r="J358" s="124">
        <v>4.0999999999999996</v>
      </c>
      <c r="K358" s="124" t="s">
        <v>2926</v>
      </c>
      <c r="L358" s="124" t="s">
        <v>2927</v>
      </c>
      <c r="M358" s="124" t="s">
        <v>2928</v>
      </c>
      <c r="N358" s="124">
        <v>107.9</v>
      </c>
      <c r="O358" s="124" t="s">
        <v>2929</v>
      </c>
      <c r="P358" s="124">
        <v>9.58</v>
      </c>
      <c r="Q358" s="124" t="s">
        <v>2930</v>
      </c>
      <c r="R358" s="124" t="s">
        <v>2931</v>
      </c>
      <c r="S358" s="124">
        <v>194.5</v>
      </c>
      <c r="T358" s="81">
        <f>INDEX(МИГРАЦИИ!$B$2:$X$97,MATCH(Лист1!B358,МИГРАЦИИ!$A$2:$A$97,0),MATCH(Лист1!C358,МИГРАЦИИ!$B$1:$X$1,0))</f>
        <v>274</v>
      </c>
    </row>
    <row r="359" spans="1:20" ht="24" x14ac:dyDescent="0.45">
      <c r="A359" s="124" t="s">
        <v>238</v>
      </c>
      <c r="B359" s="124" t="s">
        <v>68</v>
      </c>
      <c r="C359" s="124">
        <v>2018</v>
      </c>
      <c r="D359" s="124">
        <v>-1.5</v>
      </c>
      <c r="E359" s="124">
        <v>704</v>
      </c>
      <c r="F359" s="124">
        <v>709.3</v>
      </c>
      <c r="G359" s="124">
        <v>-2.2400000000000002</v>
      </c>
      <c r="H359" s="124">
        <v>413.52</v>
      </c>
      <c r="I359" s="124">
        <v>58.3</v>
      </c>
      <c r="J359" s="124">
        <v>6.8</v>
      </c>
      <c r="K359" s="124" t="s">
        <v>2932</v>
      </c>
      <c r="L359" s="122"/>
      <c r="M359" s="124" t="s">
        <v>2933</v>
      </c>
      <c r="N359" s="124">
        <v>125.6</v>
      </c>
      <c r="O359" s="124" t="s">
        <v>2934</v>
      </c>
      <c r="P359" s="124">
        <v>9.49</v>
      </c>
      <c r="Q359" s="124" t="s">
        <v>2935</v>
      </c>
      <c r="R359" s="124" t="s">
        <v>2936</v>
      </c>
      <c r="S359" s="124">
        <v>172.7</v>
      </c>
      <c r="T359" s="81">
        <f>INDEX(МИГРАЦИИ!$B$2:$X$97,MATCH(Лист1!B359,МИГРАЦИИ!$A$2:$A$97,0),MATCH(Лист1!C359,МИГРАЦИИ!$B$1:$X$1,0))</f>
        <v>-136</v>
      </c>
    </row>
    <row r="360" spans="1:20" ht="24" x14ac:dyDescent="0.45">
      <c r="A360" s="124" t="s">
        <v>239</v>
      </c>
      <c r="B360" s="124" t="s">
        <v>69</v>
      </c>
      <c r="C360" s="124">
        <v>2018</v>
      </c>
      <c r="D360" s="124">
        <v>-1.1100000000000001</v>
      </c>
      <c r="E360" s="124">
        <v>597</v>
      </c>
      <c r="F360" s="124">
        <v>600.4</v>
      </c>
      <c r="G360" s="124">
        <v>-2.17</v>
      </c>
      <c r="H360" s="124">
        <v>314.61</v>
      </c>
      <c r="I360" s="124">
        <v>52.4</v>
      </c>
      <c r="J360" s="124">
        <v>4.2</v>
      </c>
      <c r="K360" s="124" t="s">
        <v>723</v>
      </c>
      <c r="L360" s="124" t="s">
        <v>2937</v>
      </c>
      <c r="M360" s="124" t="s">
        <v>2938</v>
      </c>
      <c r="N360" s="124">
        <v>107.1</v>
      </c>
      <c r="O360" s="124" t="s">
        <v>2939</v>
      </c>
      <c r="P360" s="124">
        <v>9.4700000000000006</v>
      </c>
      <c r="Q360" s="124" t="s">
        <v>2239</v>
      </c>
      <c r="R360" s="124" t="s">
        <v>2940</v>
      </c>
      <c r="S360" s="124">
        <v>191.6</v>
      </c>
      <c r="T360" s="81">
        <f>INDEX(МИГРАЦИИ!$B$2:$X$97,MATCH(Лист1!B360,МИГРАЦИИ!$A$2:$A$97,0),MATCH(Лист1!C360,МИГРАЦИИ!$B$1:$X$1,0))</f>
        <v>-39</v>
      </c>
    </row>
    <row r="361" spans="1:20" ht="24" x14ac:dyDescent="0.45">
      <c r="A361" s="124" t="s">
        <v>240</v>
      </c>
      <c r="B361" s="124" t="s">
        <v>70</v>
      </c>
      <c r="C361" s="124">
        <v>2018</v>
      </c>
      <c r="D361" s="124">
        <v>-1.33</v>
      </c>
      <c r="E361" s="124">
        <v>617.5</v>
      </c>
      <c r="F361" s="124">
        <v>621.6</v>
      </c>
      <c r="G361" s="124">
        <v>-2.33</v>
      </c>
      <c r="H361" s="124">
        <v>330.69</v>
      </c>
      <c r="I361" s="124">
        <v>53.2</v>
      </c>
      <c r="J361" s="124">
        <v>5.7</v>
      </c>
      <c r="K361" s="124" t="s">
        <v>2941</v>
      </c>
      <c r="L361" s="124" t="s">
        <v>2942</v>
      </c>
      <c r="M361" s="124" t="s">
        <v>2943</v>
      </c>
      <c r="N361" s="124">
        <v>115.1</v>
      </c>
      <c r="O361" s="124" t="s">
        <v>2944</v>
      </c>
      <c r="P361" s="124">
        <v>9.48</v>
      </c>
      <c r="Q361" s="124" t="s">
        <v>2945</v>
      </c>
      <c r="R361" s="124" t="s">
        <v>2946</v>
      </c>
      <c r="S361" s="124">
        <v>190</v>
      </c>
      <c r="T361" s="81">
        <f>INDEX(МИГРАЦИИ!$B$2:$X$97,MATCH(Лист1!B361,МИГРАЦИИ!$A$2:$A$97,0),MATCH(Лист1!C361,МИГРАЦИИ!$B$1:$X$1,0))</f>
        <v>-53</v>
      </c>
    </row>
    <row r="362" spans="1:20" ht="24" x14ac:dyDescent="0.45">
      <c r="A362" s="124" t="s">
        <v>241</v>
      </c>
      <c r="B362" s="124" t="s">
        <v>71</v>
      </c>
      <c r="C362" s="124">
        <v>2018</v>
      </c>
      <c r="D362" s="124">
        <v>0.94</v>
      </c>
      <c r="E362" s="124" t="s">
        <v>2947</v>
      </c>
      <c r="F362" s="124" t="s">
        <v>2948</v>
      </c>
      <c r="G362" s="124">
        <v>0.78</v>
      </c>
      <c r="H362" s="124" t="s">
        <v>2949</v>
      </c>
      <c r="I362" s="124">
        <v>58.4</v>
      </c>
      <c r="J362" s="124">
        <v>1.5</v>
      </c>
      <c r="K362" s="124" t="s">
        <v>1310</v>
      </c>
      <c r="L362" s="124" t="s">
        <v>2950</v>
      </c>
      <c r="M362" s="124" t="s">
        <v>2951</v>
      </c>
      <c r="N362" s="124">
        <v>113.3</v>
      </c>
      <c r="O362" s="124" t="s">
        <v>2952</v>
      </c>
      <c r="P362" s="124">
        <v>9.59</v>
      </c>
      <c r="Q362" s="124" t="s">
        <v>2953</v>
      </c>
      <c r="R362" s="124" t="s">
        <v>2954</v>
      </c>
      <c r="S362" s="124">
        <v>192.7</v>
      </c>
      <c r="T362" s="81">
        <f>INDEX(МИГРАЦИИ!$B$2:$X$97,MATCH(Лист1!B362,МИГРАЦИИ!$A$2:$A$97,0),MATCH(Лист1!C362,МИГРАЦИИ!$B$1:$X$1,0))</f>
        <v>86</v>
      </c>
    </row>
    <row r="363" spans="1:20" ht="24" x14ac:dyDescent="0.45">
      <c r="A363" s="124" t="s">
        <v>242</v>
      </c>
      <c r="B363" s="124" t="s">
        <v>72</v>
      </c>
      <c r="C363" s="124">
        <v>2018</v>
      </c>
      <c r="D363" s="124">
        <v>0.85</v>
      </c>
      <c r="E363" s="124">
        <v>476.6</v>
      </c>
      <c r="F363" s="124">
        <v>474.6</v>
      </c>
      <c r="G363" s="124">
        <v>-0.18</v>
      </c>
      <c r="H363" s="124">
        <v>261.98</v>
      </c>
      <c r="I363" s="124">
        <v>55.2</v>
      </c>
      <c r="J363" s="124">
        <v>8.6</v>
      </c>
      <c r="K363" s="124" t="s">
        <v>2955</v>
      </c>
      <c r="L363" s="124" t="s">
        <v>2956</v>
      </c>
      <c r="M363" s="124" t="s">
        <v>2957</v>
      </c>
      <c r="N363" s="124">
        <v>101.5</v>
      </c>
      <c r="O363" s="124" t="s">
        <v>2958</v>
      </c>
      <c r="P363" s="124">
        <v>9.6300000000000008</v>
      </c>
      <c r="Q363" s="124" t="s">
        <v>2959</v>
      </c>
      <c r="R363" s="124" t="s">
        <v>2960</v>
      </c>
      <c r="S363" s="124">
        <v>202.4</v>
      </c>
      <c r="T363" s="81">
        <f>INDEX(МИГРАЦИИ!$B$2:$X$97,MATCH(Лист1!B363,МИГРАЦИИ!$A$2:$A$97,0),MATCH(Лист1!C363,МИГРАЦИИ!$B$1:$X$1,0))</f>
        <v>108</v>
      </c>
    </row>
    <row r="364" spans="1:20" ht="24" x14ac:dyDescent="0.45">
      <c r="A364" s="124" t="s">
        <v>243</v>
      </c>
      <c r="B364" s="124" t="s">
        <v>73</v>
      </c>
      <c r="C364" s="124">
        <v>2018</v>
      </c>
      <c r="D364" s="124">
        <v>-1.02</v>
      </c>
      <c r="E364" s="124">
        <v>271.7</v>
      </c>
      <c r="F364" s="124">
        <v>273.10000000000002</v>
      </c>
      <c r="G364" s="124">
        <v>-2.54</v>
      </c>
      <c r="H364" s="124">
        <v>150.21</v>
      </c>
      <c r="I364" s="124">
        <v>55</v>
      </c>
      <c r="J364" s="124">
        <v>9.6999999999999993</v>
      </c>
      <c r="K364" s="124" t="s">
        <v>2961</v>
      </c>
      <c r="L364" s="124" t="s">
        <v>2962</v>
      </c>
      <c r="M364" s="124" t="s">
        <v>2963</v>
      </c>
      <c r="N364" s="124">
        <v>74.3</v>
      </c>
      <c r="O364" s="124" t="s">
        <v>2964</v>
      </c>
      <c r="P364" s="124">
        <v>9.5399999999999991</v>
      </c>
      <c r="Q364" s="124" t="s">
        <v>374</v>
      </c>
      <c r="R364" s="124" t="s">
        <v>2965</v>
      </c>
      <c r="S364" s="124">
        <v>207.1</v>
      </c>
      <c r="T364" s="81">
        <f>INDEX(МИГРАЦИИ!$B$2:$X$97,MATCH(Лист1!B364,МИГРАЦИИ!$A$2:$A$97,0),MATCH(Лист1!C364,МИГРАЦИИ!$B$1:$X$1,0))</f>
        <v>-116</v>
      </c>
    </row>
    <row r="365" spans="1:20" ht="24" x14ac:dyDescent="0.45">
      <c r="A365" s="124" t="s">
        <v>244</v>
      </c>
      <c r="B365" s="124" t="s">
        <v>75</v>
      </c>
      <c r="C365" s="124">
        <v>2018</v>
      </c>
      <c r="D365" s="124">
        <v>1.02</v>
      </c>
      <c r="E365" s="124" t="s">
        <v>2966</v>
      </c>
      <c r="F365" s="124" t="s">
        <v>2967</v>
      </c>
      <c r="G365" s="124">
        <v>0</v>
      </c>
      <c r="H365" s="124" t="s">
        <v>2968</v>
      </c>
      <c r="I365" s="124">
        <v>54.8</v>
      </c>
      <c r="J365" s="124">
        <v>5.2</v>
      </c>
      <c r="K365" s="124" t="s">
        <v>2969</v>
      </c>
      <c r="L365" s="124" t="s">
        <v>2970</v>
      </c>
      <c r="M365" s="124" t="s">
        <v>2971</v>
      </c>
      <c r="N365" s="124">
        <v>108.5</v>
      </c>
      <c r="O365" s="124" t="s">
        <v>2972</v>
      </c>
      <c r="P365" s="124">
        <v>9.61</v>
      </c>
      <c r="Q365" s="124" t="s">
        <v>2973</v>
      </c>
      <c r="R365" s="124" t="s">
        <v>2974</v>
      </c>
      <c r="S365" s="124">
        <v>207.1</v>
      </c>
      <c r="T365" s="81">
        <f>INDEX(МИГРАЦИИ!$B$2:$X$97,MATCH(Лист1!B365,МИГРАЦИИ!$A$2:$A$97,0),MATCH(Лист1!C365,МИГРАЦИИ!$B$1:$X$1,0))</f>
        <v>106</v>
      </c>
    </row>
    <row r="366" spans="1:20" ht="24" x14ac:dyDescent="0.45">
      <c r="A366" s="124" t="s">
        <v>245</v>
      </c>
      <c r="B366" s="124" t="s">
        <v>76</v>
      </c>
      <c r="C366" s="124">
        <v>2018</v>
      </c>
      <c r="D366" s="124">
        <v>-0.63</v>
      </c>
      <c r="E366" s="124">
        <v>991.1</v>
      </c>
      <c r="F366" s="124">
        <v>994.2</v>
      </c>
      <c r="G366" s="124">
        <v>-1.41</v>
      </c>
      <c r="H366" s="124">
        <v>549.79</v>
      </c>
      <c r="I366" s="124">
        <v>55.3</v>
      </c>
      <c r="J366" s="124">
        <v>7.5</v>
      </c>
      <c r="K366" s="124" t="s">
        <v>2975</v>
      </c>
      <c r="L366" s="124" t="s">
        <v>2976</v>
      </c>
      <c r="M366" s="124" t="s">
        <v>2977</v>
      </c>
      <c r="N366" s="124">
        <v>118.6</v>
      </c>
      <c r="O366" s="124" t="s">
        <v>2978</v>
      </c>
      <c r="P366" s="124">
        <v>9.4600000000000009</v>
      </c>
      <c r="Q366" s="124" t="s">
        <v>2979</v>
      </c>
      <c r="R366" s="124" t="s">
        <v>2980</v>
      </c>
      <c r="S366" s="124">
        <v>203.2</v>
      </c>
      <c r="T366" s="81">
        <f>INDEX(МИГРАЦИИ!$B$2:$X$97,MATCH(Лист1!B366,МИГРАЦИИ!$A$2:$A$97,0),MATCH(Лист1!C366,МИГРАЦИИ!$B$1:$X$1,0))</f>
        <v>-64</v>
      </c>
    </row>
    <row r="367" spans="1:20" ht="24" x14ac:dyDescent="0.45">
      <c r="A367" s="124" t="s">
        <v>246</v>
      </c>
      <c r="B367" s="124" t="s">
        <v>77</v>
      </c>
      <c r="C367" s="124">
        <v>2018</v>
      </c>
      <c r="D367" s="124">
        <v>-0.38</v>
      </c>
      <c r="E367" s="124" t="s">
        <v>2981</v>
      </c>
      <c r="F367" s="124" t="s">
        <v>2982</v>
      </c>
      <c r="G367" s="124">
        <v>-0.92</v>
      </c>
      <c r="H367" s="124" t="s">
        <v>2983</v>
      </c>
      <c r="I367" s="124">
        <v>56.1</v>
      </c>
      <c r="J367" s="124">
        <v>5.6</v>
      </c>
      <c r="K367" s="124" t="s">
        <v>2984</v>
      </c>
      <c r="L367" s="124" t="s">
        <v>2985</v>
      </c>
      <c r="M367" s="124" t="s">
        <v>2986</v>
      </c>
      <c r="N367" s="124">
        <v>112.7</v>
      </c>
      <c r="O367" s="124" t="s">
        <v>2987</v>
      </c>
      <c r="P367" s="124">
        <v>9.5299999999999994</v>
      </c>
      <c r="Q367" s="124" t="s">
        <v>2988</v>
      </c>
      <c r="R367" s="124" t="s">
        <v>2989</v>
      </c>
      <c r="S367" s="124">
        <v>197.8</v>
      </c>
      <c r="T367" s="81">
        <f>INDEX(МИГРАЦИИ!$B$2:$X$97,MATCH(Лист1!B367,МИГРАЦИИ!$A$2:$A$97,0),MATCH(Лист1!C367,МИГРАЦИИ!$B$1:$X$1,0))</f>
        <v>1</v>
      </c>
    </row>
    <row r="368" spans="1:20" ht="24" x14ac:dyDescent="0.45">
      <c r="A368" s="124" t="s">
        <v>247</v>
      </c>
      <c r="B368" s="124" t="s">
        <v>78</v>
      </c>
      <c r="C368" s="124">
        <v>2018</v>
      </c>
      <c r="D368" s="124">
        <v>-0.35</v>
      </c>
      <c r="E368" s="124" t="s">
        <v>2990</v>
      </c>
      <c r="F368" s="124" t="s">
        <v>2991</v>
      </c>
      <c r="G368" s="124">
        <v>-1.1499999999999999</v>
      </c>
      <c r="H368" s="124" t="s">
        <v>2992</v>
      </c>
      <c r="I368" s="124">
        <v>55.6</v>
      </c>
      <c r="J368" s="124">
        <v>5.0999999999999996</v>
      </c>
      <c r="K368" s="124" t="s">
        <v>2993</v>
      </c>
      <c r="L368" s="124" t="s">
        <v>2994</v>
      </c>
      <c r="M368" s="124" t="s">
        <v>2995</v>
      </c>
      <c r="N368" s="124">
        <v>103.3</v>
      </c>
      <c r="O368" s="124" t="s">
        <v>2996</v>
      </c>
      <c r="P368" s="124">
        <v>9.5399999999999991</v>
      </c>
      <c r="Q368" s="124" t="s">
        <v>2997</v>
      </c>
      <c r="R368" s="124" t="s">
        <v>2998</v>
      </c>
      <c r="S368" s="124">
        <v>198.5</v>
      </c>
      <c r="T368" s="81">
        <f>INDEX(МИГРАЦИИ!$B$2:$X$97,MATCH(Лист1!B368,МИГРАЦИИ!$A$2:$A$97,0),MATCH(Лист1!C368,МИГРАЦИИ!$B$1:$X$1,0))</f>
        <v>2</v>
      </c>
    </row>
    <row r="369" spans="1:20" ht="24" x14ac:dyDescent="0.45">
      <c r="A369" s="124" t="s">
        <v>248</v>
      </c>
      <c r="B369" s="124" t="s">
        <v>80</v>
      </c>
      <c r="C369" s="124">
        <v>2018</v>
      </c>
      <c r="D369" s="124">
        <v>0.86</v>
      </c>
      <c r="E369" s="124" t="s">
        <v>2999</v>
      </c>
      <c r="F369" s="124" t="s">
        <v>3000</v>
      </c>
      <c r="G369" s="124">
        <v>0.17</v>
      </c>
      <c r="H369" s="124" t="s">
        <v>3001</v>
      </c>
      <c r="I369" s="124">
        <v>59.8</v>
      </c>
      <c r="J369" s="124">
        <v>11.6</v>
      </c>
      <c r="K369" s="124" t="s">
        <v>3002</v>
      </c>
      <c r="L369" s="124" t="s">
        <v>3003</v>
      </c>
      <c r="M369" s="124" t="s">
        <v>3004</v>
      </c>
      <c r="N369" s="124">
        <v>113.7</v>
      </c>
      <c r="O369" s="124" t="s">
        <v>3005</v>
      </c>
      <c r="P369" s="124">
        <v>9.5500000000000007</v>
      </c>
      <c r="Q369" s="124" t="s">
        <v>3006</v>
      </c>
      <c r="R369" s="124" t="s">
        <v>3007</v>
      </c>
      <c r="S369" s="124">
        <v>214.3</v>
      </c>
      <c r="T369" s="81">
        <f>INDEX(МИГРАЦИИ!$B$2:$X$97,MATCH(Лист1!B369,МИГРАЦИИ!$A$2:$A$97,0),MATCH(Лист1!C369,МИГРАЦИИ!$B$1:$X$1,0))</f>
        <v>-22</v>
      </c>
    </row>
    <row r="370" spans="1:20" ht="24" x14ac:dyDescent="0.45">
      <c r="A370" s="124" t="s">
        <v>249</v>
      </c>
      <c r="B370" s="124" t="s">
        <v>295</v>
      </c>
      <c r="C370" s="124">
        <v>2018</v>
      </c>
      <c r="D370" s="124">
        <v>1.69</v>
      </c>
      <c r="E370" s="124">
        <v>488.2</v>
      </c>
      <c r="F370" s="124">
        <v>484.1</v>
      </c>
      <c r="G370" s="124">
        <v>2.04</v>
      </c>
      <c r="H370" s="124">
        <v>289.01</v>
      </c>
      <c r="I370" s="124">
        <v>59.7</v>
      </c>
      <c r="J370" s="124">
        <v>26.3</v>
      </c>
      <c r="K370" s="124" t="s">
        <v>3008</v>
      </c>
      <c r="L370" s="124" t="s">
        <v>3009</v>
      </c>
      <c r="M370" s="124" t="s">
        <v>3010</v>
      </c>
      <c r="N370" s="124">
        <v>116.3</v>
      </c>
      <c r="O370" s="124" t="s">
        <v>3011</v>
      </c>
      <c r="P370" s="124">
        <v>9.6999999999999993</v>
      </c>
      <c r="Q370" s="124">
        <v>480</v>
      </c>
      <c r="R370" s="124">
        <v>195</v>
      </c>
      <c r="S370" s="124">
        <v>206.3</v>
      </c>
      <c r="T370" s="81">
        <f>INDEX(МИГРАЦИИ!$B$2:$X$97,MATCH(Лист1!B370,МИГРАЦИИ!$A$2:$A$97,0),MATCH(Лист1!C370,МИГРАЦИИ!$B$1:$X$1,0))</f>
        <v>34</v>
      </c>
    </row>
    <row r="371" spans="1:20" ht="35.65" x14ac:dyDescent="0.45">
      <c r="A371" s="124" t="s">
        <v>250</v>
      </c>
      <c r="B371" s="124" t="s">
        <v>81</v>
      </c>
      <c r="C371" s="124">
        <v>2018</v>
      </c>
      <c r="D371" s="124">
        <v>0.41</v>
      </c>
      <c r="E371" s="124">
        <v>892.1</v>
      </c>
      <c r="F371" s="124">
        <v>890.3</v>
      </c>
      <c r="G371" s="124">
        <v>-0.56999999999999995</v>
      </c>
      <c r="H371" s="124">
        <v>515.48</v>
      </c>
      <c r="I371" s="124">
        <v>57.9</v>
      </c>
      <c r="J371" s="124">
        <v>10.4</v>
      </c>
      <c r="K371" s="124" t="s">
        <v>3012</v>
      </c>
      <c r="L371" s="124" t="s">
        <v>3013</v>
      </c>
      <c r="M371" s="124" t="s">
        <v>3014</v>
      </c>
      <c r="N371" s="124">
        <v>100.6</v>
      </c>
      <c r="O371" s="124" t="s">
        <v>3015</v>
      </c>
      <c r="P371" s="124">
        <v>9.57</v>
      </c>
      <c r="Q371" s="124" t="s">
        <v>3016</v>
      </c>
      <c r="R371" s="124" t="s">
        <v>3017</v>
      </c>
      <c r="S371" s="124">
        <v>204</v>
      </c>
      <c r="T371" s="81">
        <f>INDEX(МИГРАЦИИ!$B$2:$X$97,MATCH(Лист1!B371,МИГРАЦИИ!$A$2:$A$97,0),MATCH(Лист1!C371,МИГРАЦИИ!$B$1:$X$1,0))</f>
        <v>-1</v>
      </c>
    </row>
    <row r="372" spans="1:20" ht="35.65" x14ac:dyDescent="0.45">
      <c r="A372" s="124" t="s">
        <v>251</v>
      </c>
      <c r="B372" s="124" t="s">
        <v>82</v>
      </c>
      <c r="C372" s="124">
        <v>2018</v>
      </c>
      <c r="D372" s="124">
        <v>0</v>
      </c>
      <c r="E372" s="124">
        <v>469.9</v>
      </c>
      <c r="F372" s="124">
        <v>469.9</v>
      </c>
      <c r="G372" s="124">
        <v>-0.81</v>
      </c>
      <c r="H372" s="124">
        <v>266.43</v>
      </c>
      <c r="I372" s="124">
        <v>56.7</v>
      </c>
      <c r="J372" s="124">
        <v>12</v>
      </c>
      <c r="K372" s="124" t="s">
        <v>3018</v>
      </c>
      <c r="L372" s="124" t="s">
        <v>3019</v>
      </c>
      <c r="M372" s="124" t="s">
        <v>3020</v>
      </c>
      <c r="N372" s="124">
        <v>144.30000000000001</v>
      </c>
      <c r="O372" s="124" t="s">
        <v>3021</v>
      </c>
      <c r="P372" s="124">
        <v>9.7200000000000006</v>
      </c>
      <c r="Q372" s="124" t="s">
        <v>3022</v>
      </c>
      <c r="R372" s="124" t="s">
        <v>3023</v>
      </c>
      <c r="S372" s="124">
        <v>214.2</v>
      </c>
      <c r="T372" s="81">
        <f>INDEX(МИГРАЦИИ!$B$2:$X$97,MATCH(Лист1!B372,МИГРАЦИИ!$A$2:$A$97,0),MATCH(Лист1!C372,МИГРАЦИИ!$B$1:$X$1,0))</f>
        <v>-18</v>
      </c>
    </row>
    <row r="373" spans="1:20" ht="47.25" x14ac:dyDescent="0.45">
      <c r="A373" s="124" t="s">
        <v>252</v>
      </c>
      <c r="B373" s="124" t="s">
        <v>83</v>
      </c>
      <c r="C373" s="124">
        <v>2018</v>
      </c>
      <c r="D373" s="124">
        <v>-0.41</v>
      </c>
      <c r="E373" s="124">
        <v>697.8</v>
      </c>
      <c r="F373" s="124">
        <v>699.2</v>
      </c>
      <c r="G373" s="124">
        <v>-1.05</v>
      </c>
      <c r="H373" s="124">
        <v>393.65</v>
      </c>
      <c r="I373" s="124">
        <v>56.3</v>
      </c>
      <c r="J373" s="124">
        <v>10.3</v>
      </c>
      <c r="K373" s="124" t="s">
        <v>3024</v>
      </c>
      <c r="L373" s="124" t="s">
        <v>3025</v>
      </c>
      <c r="M373" s="122"/>
      <c r="N373" s="124">
        <v>127.8</v>
      </c>
      <c r="O373" s="124" t="s">
        <v>3026</v>
      </c>
      <c r="P373" s="124">
        <v>9.6</v>
      </c>
      <c r="Q373" s="124" t="s">
        <v>3027</v>
      </c>
      <c r="R373" s="124" t="s">
        <v>3028</v>
      </c>
      <c r="S373" s="124">
        <v>200.5</v>
      </c>
      <c r="T373" s="81">
        <f>INDEX(МИГРАЦИИ!$B$2:$X$97,MATCH(Лист1!B373,МИГРАЦИИ!$A$2:$A$97,0),MATCH(Лист1!C373,МИГРАЦИИ!$B$1:$X$1,0))</f>
        <v>-71</v>
      </c>
    </row>
    <row r="374" spans="1:20" ht="24" x14ac:dyDescent="0.45">
      <c r="A374" s="124" t="s">
        <v>253</v>
      </c>
      <c r="B374" s="124" t="s">
        <v>296</v>
      </c>
      <c r="C374" s="124">
        <v>2018</v>
      </c>
      <c r="D374" s="124">
        <v>1.37</v>
      </c>
      <c r="E374" s="124" t="s">
        <v>3029</v>
      </c>
      <c r="F374" s="124" t="s">
        <v>3030</v>
      </c>
      <c r="G374" s="124">
        <v>1.27</v>
      </c>
      <c r="H374" s="124">
        <v>801.42</v>
      </c>
      <c r="I374" s="124">
        <v>55.4</v>
      </c>
      <c r="J374" s="124">
        <v>13.7</v>
      </c>
      <c r="K374" s="124" t="s">
        <v>3031</v>
      </c>
      <c r="L374" s="124" t="s">
        <v>3032</v>
      </c>
      <c r="M374" s="124" t="s">
        <v>3033</v>
      </c>
      <c r="N374" s="124">
        <v>141.5</v>
      </c>
      <c r="O374" s="124" t="s">
        <v>3034</v>
      </c>
      <c r="P374" s="124">
        <v>9.77</v>
      </c>
      <c r="Q374" s="124" t="s">
        <v>3035</v>
      </c>
      <c r="R374" s="124">
        <v>870</v>
      </c>
      <c r="S374" s="124">
        <v>206</v>
      </c>
      <c r="T374" s="81">
        <f>INDEX(МИГРАЦИИ!$B$2:$X$97,MATCH(Лист1!B374,МИГРАЦИИ!$A$2:$A$97,0),MATCH(Лист1!C374,МИГРАЦИИ!$B$1:$X$1,0))</f>
        <v>-27</v>
      </c>
    </row>
    <row r="375" spans="1:20" ht="24" x14ac:dyDescent="0.45">
      <c r="A375" s="124" t="s">
        <v>254</v>
      </c>
      <c r="B375" s="124" t="s">
        <v>84</v>
      </c>
      <c r="C375" s="124">
        <v>2018</v>
      </c>
      <c r="D375" s="124">
        <v>0.19</v>
      </c>
      <c r="E375" s="124" t="s">
        <v>3036</v>
      </c>
      <c r="F375" s="124" t="s">
        <v>3037</v>
      </c>
      <c r="G375" s="124">
        <v>-0.3</v>
      </c>
      <c r="H375" s="124" t="s">
        <v>3038</v>
      </c>
      <c r="I375" s="124">
        <v>56.7</v>
      </c>
      <c r="J375" s="124">
        <v>5</v>
      </c>
      <c r="K375" s="124" t="s">
        <v>3039</v>
      </c>
      <c r="L375" s="124" t="s">
        <v>3040</v>
      </c>
      <c r="M375" s="124" t="s">
        <v>3041</v>
      </c>
      <c r="N375" s="124">
        <v>118.8</v>
      </c>
      <c r="O375" s="124" t="s">
        <v>3042</v>
      </c>
      <c r="P375" s="124">
        <v>9.52</v>
      </c>
      <c r="Q375" s="124" t="s">
        <v>3043</v>
      </c>
      <c r="R375" s="124" t="s">
        <v>3044</v>
      </c>
      <c r="S375" s="124">
        <v>202.8</v>
      </c>
      <c r="T375" s="81">
        <f>INDEX(МИГРАЦИИ!$B$2:$X$97,MATCH(Лист1!B375,МИГРАЦИИ!$A$2:$A$97,0),MATCH(Лист1!C375,МИГРАЦИИ!$B$1:$X$1,0))</f>
        <v>24</v>
      </c>
    </row>
    <row r="376" spans="1:20" ht="35.65" x14ac:dyDescent="0.45">
      <c r="A376" s="124" t="s">
        <v>255</v>
      </c>
      <c r="B376" s="124" t="s">
        <v>85</v>
      </c>
      <c r="C376" s="124">
        <v>2018</v>
      </c>
      <c r="D376" s="124">
        <v>-0.11</v>
      </c>
      <c r="E376" s="124" t="s">
        <v>3045</v>
      </c>
      <c r="F376" s="124" t="s">
        <v>3046</v>
      </c>
      <c r="G376" s="124">
        <v>-1.26</v>
      </c>
      <c r="H376" s="124" t="s">
        <v>3047</v>
      </c>
      <c r="I376" s="124">
        <v>55.1</v>
      </c>
      <c r="J376" s="124">
        <v>4.9000000000000004</v>
      </c>
      <c r="K376" s="124" t="s">
        <v>3048</v>
      </c>
      <c r="L376" s="124" t="s">
        <v>3049</v>
      </c>
      <c r="M376" s="124" t="s">
        <v>3050</v>
      </c>
      <c r="N376" s="124">
        <v>103.6</v>
      </c>
      <c r="O376" s="124" t="s">
        <v>3051</v>
      </c>
      <c r="P376" s="124">
        <v>9.5299999999999994</v>
      </c>
      <c r="Q376" s="124" t="s">
        <v>3052</v>
      </c>
      <c r="R376" s="124" t="s">
        <v>3053</v>
      </c>
      <c r="S376" s="124">
        <v>186.3</v>
      </c>
      <c r="T376" s="81">
        <f>INDEX(МИГРАЦИИ!$B$2:$X$97,MATCH(Лист1!B376,МИГРАЦИИ!$A$2:$A$97,0),MATCH(Лист1!C376,МИГРАЦИИ!$B$1:$X$1,0))</f>
        <v>-3</v>
      </c>
    </row>
    <row r="377" spans="1:20" ht="24" x14ac:dyDescent="0.45">
      <c r="A377" s="124" t="s">
        <v>256</v>
      </c>
      <c r="B377" s="124" t="s">
        <v>86</v>
      </c>
      <c r="C377" s="124">
        <v>2018</v>
      </c>
      <c r="D377" s="124">
        <v>-0.22</v>
      </c>
      <c r="E377" s="124">
        <v>683.9</v>
      </c>
      <c r="F377" s="124">
        <v>684.7</v>
      </c>
      <c r="G377" s="124">
        <v>-1.52</v>
      </c>
      <c r="H377" s="124">
        <v>371.11</v>
      </c>
      <c r="I377" s="124">
        <v>54.2</v>
      </c>
      <c r="J377" s="124">
        <v>5</v>
      </c>
      <c r="K377" s="124" t="s">
        <v>3054</v>
      </c>
      <c r="L377" s="124" t="s">
        <v>3055</v>
      </c>
      <c r="M377" s="124" t="s">
        <v>3056</v>
      </c>
      <c r="N377" s="124">
        <v>103.3</v>
      </c>
      <c r="O377" s="124" t="s">
        <v>3057</v>
      </c>
      <c r="P377" s="124">
        <v>9.48</v>
      </c>
      <c r="Q377" s="124" t="s">
        <v>3058</v>
      </c>
      <c r="R377" s="124" t="s">
        <v>3059</v>
      </c>
      <c r="S377" s="124">
        <v>190.9</v>
      </c>
      <c r="T377" s="81">
        <f>INDEX(МИГРАЦИИ!$B$2:$X$97,MATCH(Лист1!B377,МИГРАЦИИ!$A$2:$A$97,0),MATCH(Лист1!C377,МИГРАЦИИ!$B$1:$X$1,0))</f>
        <v>-4</v>
      </c>
    </row>
    <row r="378" spans="1:20" ht="24" x14ac:dyDescent="0.45">
      <c r="A378" s="124" t="s">
        <v>257</v>
      </c>
      <c r="B378" s="124" t="s">
        <v>87</v>
      </c>
      <c r="C378" s="124">
        <v>2018</v>
      </c>
      <c r="D378" s="124">
        <v>-1.05</v>
      </c>
      <c r="E378" s="124">
        <v>803.3</v>
      </c>
      <c r="F378" s="124">
        <v>807.6</v>
      </c>
      <c r="G378" s="124">
        <v>-2.25</v>
      </c>
      <c r="H378" s="124">
        <v>450.64</v>
      </c>
      <c r="I378" s="124">
        <v>55.8</v>
      </c>
      <c r="J378" s="124">
        <v>4.2</v>
      </c>
      <c r="K378" s="124" t="s">
        <v>3060</v>
      </c>
      <c r="L378" s="124" t="s">
        <v>3061</v>
      </c>
      <c r="M378" s="124" t="s">
        <v>3062</v>
      </c>
      <c r="N378" s="124">
        <v>103.9</v>
      </c>
      <c r="O378" s="124" t="s">
        <v>3063</v>
      </c>
      <c r="P378" s="124">
        <v>9.42</v>
      </c>
      <c r="Q378" s="124" t="s">
        <v>3064</v>
      </c>
      <c r="R378" s="124" t="s">
        <v>3065</v>
      </c>
      <c r="S378" s="124">
        <v>205.2</v>
      </c>
      <c r="T378" s="81">
        <f>INDEX(МИГРАЦИИ!$B$2:$X$97,MATCH(Лист1!B378,МИГРАЦИИ!$A$2:$A$97,0),MATCH(Лист1!C378,МИГРАЦИИ!$B$1:$X$1,0))</f>
        <v>-55</v>
      </c>
    </row>
    <row r="379" spans="1:20" ht="24" x14ac:dyDescent="0.45">
      <c r="A379" s="124" t="s">
        <v>258</v>
      </c>
      <c r="B379" s="124" t="s">
        <v>88</v>
      </c>
      <c r="C379" s="124">
        <v>2018</v>
      </c>
      <c r="D379" s="124">
        <v>0.38</v>
      </c>
      <c r="E379" s="124" t="s">
        <v>3066</v>
      </c>
      <c r="F379" s="124" t="s">
        <v>3067</v>
      </c>
      <c r="G379" s="124">
        <v>-0.63</v>
      </c>
      <c r="H379" s="124" t="s">
        <v>3068</v>
      </c>
      <c r="I379" s="124">
        <v>55.6</v>
      </c>
      <c r="J379" s="124">
        <v>3.3</v>
      </c>
      <c r="K379" s="124" t="s">
        <v>3069</v>
      </c>
      <c r="L379" s="124" t="s">
        <v>3070</v>
      </c>
      <c r="M379" s="124" t="s">
        <v>3071</v>
      </c>
      <c r="N379" s="124">
        <v>100.7</v>
      </c>
      <c r="O379" s="124" t="s">
        <v>3072</v>
      </c>
      <c r="P379" s="124">
        <v>9.51</v>
      </c>
      <c r="Q379" s="124" t="s">
        <v>3073</v>
      </c>
      <c r="R379" s="124" t="s">
        <v>3074</v>
      </c>
      <c r="S379" s="124">
        <v>188.5</v>
      </c>
      <c r="T379" s="81">
        <f>INDEX(МИГРАЦИИ!$B$2:$X$97,MATCH(Лист1!B379,МИГРАЦИИ!$A$2:$A$97,0),MATCH(Лист1!C379,МИГРАЦИИ!$B$1:$X$1,0))</f>
        <v>34</v>
      </c>
    </row>
    <row r="380" spans="1:20" ht="24" x14ac:dyDescent="0.45">
      <c r="A380" s="124" t="s">
        <v>259</v>
      </c>
      <c r="B380" s="124" t="s">
        <v>89</v>
      </c>
      <c r="C380" s="124">
        <v>2018</v>
      </c>
      <c r="D380" s="124">
        <v>-0.59</v>
      </c>
      <c r="E380" s="124" t="s">
        <v>3075</v>
      </c>
      <c r="F380" s="124" t="s">
        <v>3076</v>
      </c>
      <c r="G380" s="124">
        <v>-1.45</v>
      </c>
      <c r="H380" s="124">
        <v>802.28</v>
      </c>
      <c r="I380" s="124">
        <v>54</v>
      </c>
      <c r="J380" s="124">
        <v>4.8</v>
      </c>
      <c r="K380" s="124" t="s">
        <v>3077</v>
      </c>
      <c r="L380" s="124" t="s">
        <v>3078</v>
      </c>
      <c r="M380" s="124" t="s">
        <v>3079</v>
      </c>
      <c r="N380" s="124">
        <v>105.5</v>
      </c>
      <c r="O380" s="124" t="s">
        <v>3080</v>
      </c>
      <c r="P380" s="124">
        <v>9.5399999999999991</v>
      </c>
      <c r="Q380" s="124" t="s">
        <v>3081</v>
      </c>
      <c r="R380" s="124" t="s">
        <v>3082</v>
      </c>
      <c r="S380" s="124">
        <v>189.6</v>
      </c>
      <c r="T380" s="81">
        <f>INDEX(МИГРАЦИИ!$B$2:$X$97,MATCH(Лист1!B380,МИГРАЦИИ!$A$2:$A$97,0),MATCH(Лист1!C380,МИГРАЦИИ!$B$1:$X$1,0))</f>
        <v>-48</v>
      </c>
    </row>
    <row r="381" spans="1:20" ht="24" x14ac:dyDescent="0.45">
      <c r="A381" s="124" t="s">
        <v>260</v>
      </c>
      <c r="B381" s="124" t="s">
        <v>90</v>
      </c>
      <c r="C381" s="124">
        <v>2018</v>
      </c>
      <c r="D381" s="124">
        <v>-0.74</v>
      </c>
      <c r="E381" s="124" t="s">
        <v>3083</v>
      </c>
      <c r="F381" s="124" t="s">
        <v>499</v>
      </c>
      <c r="G381" s="124">
        <v>-2.02</v>
      </c>
      <c r="H381" s="124">
        <v>666.92</v>
      </c>
      <c r="I381" s="124">
        <v>54.8</v>
      </c>
      <c r="J381" s="124">
        <v>5</v>
      </c>
      <c r="K381" s="124" t="s">
        <v>3084</v>
      </c>
      <c r="L381" s="124" t="s">
        <v>3085</v>
      </c>
      <c r="M381" s="124" t="s">
        <v>3086</v>
      </c>
      <c r="N381" s="124">
        <v>108.3</v>
      </c>
      <c r="O381" s="124" t="s">
        <v>3087</v>
      </c>
      <c r="P381" s="124">
        <v>9.42</v>
      </c>
      <c r="Q381" s="124" t="s">
        <v>3088</v>
      </c>
      <c r="R381" s="124" t="s">
        <v>3089</v>
      </c>
      <c r="S381" s="124">
        <v>198.2</v>
      </c>
      <c r="T381" s="81">
        <f>INDEX(МИГРАЦИИ!$B$2:$X$97,MATCH(Лист1!B381,МИГРАЦИИ!$A$2:$A$97,0),MATCH(Лист1!C381,МИГРАЦИИ!$B$1:$X$1,0))</f>
        <v>-55</v>
      </c>
    </row>
    <row r="382" spans="1:20" ht="24" x14ac:dyDescent="0.45">
      <c r="A382" s="124" t="s">
        <v>261</v>
      </c>
      <c r="B382" s="124" t="s">
        <v>91</v>
      </c>
      <c r="C382" s="124">
        <v>2018</v>
      </c>
      <c r="D382" s="124">
        <v>-0.57999999999999996</v>
      </c>
      <c r="E382" s="124" t="s">
        <v>3090</v>
      </c>
      <c r="F382" s="124" t="s">
        <v>3091</v>
      </c>
      <c r="G382" s="124">
        <v>-1.6</v>
      </c>
      <c r="H382" s="124" t="s">
        <v>3092</v>
      </c>
      <c r="I382" s="124">
        <v>54.2</v>
      </c>
      <c r="J382" s="124">
        <v>5.4</v>
      </c>
      <c r="K382" s="124" t="s">
        <v>3093</v>
      </c>
      <c r="L382" s="124" t="s">
        <v>3094</v>
      </c>
      <c r="M382" s="124" t="s">
        <v>3095</v>
      </c>
      <c r="N382" s="124">
        <v>106.5</v>
      </c>
      <c r="O382" s="124" t="s">
        <v>3096</v>
      </c>
      <c r="P382" s="124">
        <v>9.61</v>
      </c>
      <c r="Q382" s="124" t="s">
        <v>3097</v>
      </c>
      <c r="R382" s="124" t="s">
        <v>3098</v>
      </c>
      <c r="S382" s="124">
        <v>194.6</v>
      </c>
      <c r="T382" s="81">
        <f>INDEX(МИГРАЦИИ!$B$2:$X$97,MATCH(Лист1!B382,МИГРАЦИИ!$A$2:$A$97,0),MATCH(Лист1!C382,МИГРАЦИИ!$B$1:$X$1,0))</f>
        <v>-36</v>
      </c>
    </row>
    <row r="383" spans="1:20" ht="24" x14ac:dyDescent="0.45">
      <c r="A383" s="124" t="s">
        <v>262</v>
      </c>
      <c r="B383" s="124" t="s">
        <v>92</v>
      </c>
      <c r="C383" s="124">
        <v>2018</v>
      </c>
      <c r="D383" s="124">
        <v>-1.49</v>
      </c>
      <c r="E383" s="124" t="s">
        <v>3099</v>
      </c>
      <c r="F383" s="124" t="s">
        <v>3100</v>
      </c>
      <c r="G383" s="124">
        <v>-3.05</v>
      </c>
      <c r="H383" s="124">
        <v>634.94000000000005</v>
      </c>
      <c r="I383" s="124">
        <v>52.1</v>
      </c>
      <c r="J383" s="124">
        <v>5.0999999999999996</v>
      </c>
      <c r="K383" s="124" t="s">
        <v>3101</v>
      </c>
      <c r="L383" s="124" t="s">
        <v>3102</v>
      </c>
      <c r="M383" s="124" t="s">
        <v>3103</v>
      </c>
      <c r="N383" s="124">
        <v>105.6</v>
      </c>
      <c r="O383" s="124" t="s">
        <v>3104</v>
      </c>
      <c r="P383" s="124">
        <v>9.4700000000000006</v>
      </c>
      <c r="Q383" s="124" t="s">
        <v>3105</v>
      </c>
      <c r="R383" s="124" t="s">
        <v>3106</v>
      </c>
      <c r="S383" s="124">
        <v>200.7</v>
      </c>
      <c r="T383" s="81">
        <f>INDEX(МИГРАЦИИ!$B$2:$X$97,MATCH(Лист1!B383,МИГРАЦИИ!$A$2:$A$97,0),MATCH(Лист1!C383,МИГРАЦИИ!$B$1:$X$1,0))</f>
        <v>-98</v>
      </c>
    </row>
    <row r="384" spans="1:20" ht="24" x14ac:dyDescent="0.45">
      <c r="A384" s="124" t="s">
        <v>263</v>
      </c>
      <c r="B384" s="124" t="s">
        <v>297</v>
      </c>
      <c r="C384" s="124">
        <v>2018</v>
      </c>
      <c r="D384" s="124">
        <v>-0.73</v>
      </c>
      <c r="E384" s="124" t="s">
        <v>3107</v>
      </c>
      <c r="F384" s="124" t="s">
        <v>3108</v>
      </c>
      <c r="G384" s="124">
        <v>-1.7</v>
      </c>
      <c r="H384" s="124" t="s">
        <v>3109</v>
      </c>
      <c r="I384" s="124">
        <v>54.2</v>
      </c>
      <c r="J384" s="124">
        <v>4.2</v>
      </c>
      <c r="K384" s="124" t="s">
        <v>3110</v>
      </c>
      <c r="L384" s="124" t="s">
        <v>3111</v>
      </c>
      <c r="M384" s="124" t="s">
        <v>3112</v>
      </c>
      <c r="N384" s="124">
        <v>103.6</v>
      </c>
      <c r="O384" s="124" t="s">
        <v>3113</v>
      </c>
      <c r="P384" s="124">
        <v>9.5299999999999994</v>
      </c>
      <c r="Q384" s="124" t="s">
        <v>3114</v>
      </c>
      <c r="R384" s="124" t="s">
        <v>3115</v>
      </c>
      <c r="S384" s="124">
        <v>192.4</v>
      </c>
      <c r="T384" s="81">
        <f>INDEX(МИГРАЦИИ!$B$2:$X$97,MATCH(Лист1!B384,МИГРАЦИИ!$A$2:$A$97,0),MATCH(Лист1!C384,МИГРАЦИИ!$B$1:$X$1,0))</f>
        <v>-22</v>
      </c>
    </row>
    <row r="385" spans="1:20" ht="24" x14ac:dyDescent="0.45">
      <c r="A385" s="124" t="s">
        <v>264</v>
      </c>
      <c r="B385" s="124" t="s">
        <v>94</v>
      </c>
      <c r="C385" s="124">
        <v>2018</v>
      </c>
      <c r="D385" s="124">
        <v>-1.07</v>
      </c>
      <c r="E385" s="124" t="s">
        <v>3116</v>
      </c>
      <c r="F385" s="124" t="s">
        <v>3117</v>
      </c>
      <c r="G385" s="124">
        <v>-2.2599999999999998</v>
      </c>
      <c r="H385" s="124" t="s">
        <v>3118</v>
      </c>
      <c r="I385" s="124">
        <v>54.2</v>
      </c>
      <c r="J385" s="124">
        <v>4.4000000000000004</v>
      </c>
      <c r="K385" s="124" t="s">
        <v>3119</v>
      </c>
      <c r="L385" s="124" t="s">
        <v>3120</v>
      </c>
      <c r="M385" s="124" t="s">
        <v>3121</v>
      </c>
      <c r="N385" s="124">
        <v>101.7</v>
      </c>
      <c r="O385" s="124" t="s">
        <v>1335</v>
      </c>
      <c r="P385" s="124">
        <v>9.48</v>
      </c>
      <c r="Q385" s="124" t="s">
        <v>3122</v>
      </c>
      <c r="R385" s="124" t="s">
        <v>3123</v>
      </c>
      <c r="S385" s="124">
        <v>200.6</v>
      </c>
      <c r="T385" s="81">
        <f>INDEX(МИГРАЦИИ!$B$2:$X$97,MATCH(Лист1!B385,МИГРАЦИИ!$A$2:$A$97,0),MATCH(Лист1!C385,МИГРАЦИИ!$B$1:$X$1,0))</f>
        <v>-84</v>
      </c>
    </row>
    <row r="386" spans="1:20" ht="24" x14ac:dyDescent="0.45">
      <c r="A386" s="124" t="s">
        <v>265</v>
      </c>
      <c r="B386" s="124" t="s">
        <v>95</v>
      </c>
      <c r="C386" s="124">
        <v>2018</v>
      </c>
      <c r="D386" s="124">
        <v>-1.1399999999999999</v>
      </c>
      <c r="E386" s="124" t="s">
        <v>3124</v>
      </c>
      <c r="F386" s="124" t="s">
        <v>3125</v>
      </c>
      <c r="G386" s="124">
        <v>-2.25</v>
      </c>
      <c r="H386" s="124">
        <v>710.42</v>
      </c>
      <c r="I386" s="124">
        <v>54</v>
      </c>
      <c r="J386" s="124">
        <v>4.4000000000000004</v>
      </c>
      <c r="K386" s="124" t="s">
        <v>3126</v>
      </c>
      <c r="L386" s="124" t="s">
        <v>3127</v>
      </c>
      <c r="M386" s="124" t="s">
        <v>3128</v>
      </c>
      <c r="N386" s="124">
        <v>97</v>
      </c>
      <c r="O386" s="124" t="s">
        <v>3129</v>
      </c>
      <c r="P386" s="124">
        <v>9.49</v>
      </c>
      <c r="Q386" s="124" t="s">
        <v>3130</v>
      </c>
      <c r="R386" s="124" t="s">
        <v>3131</v>
      </c>
      <c r="S386" s="124">
        <v>198</v>
      </c>
      <c r="T386" s="81">
        <f>INDEX(МИГРАЦИИ!$B$2:$X$97,MATCH(Лист1!B386,МИГРАЦИИ!$A$2:$A$97,0),MATCH(Лист1!C386,МИГРАЦИИ!$B$1:$X$1,0))</f>
        <v>-56</v>
      </c>
    </row>
    <row r="387" spans="1:20" ht="24" x14ac:dyDescent="0.45">
      <c r="A387" s="124" t="s">
        <v>266</v>
      </c>
      <c r="B387" s="124" t="s">
        <v>96</v>
      </c>
      <c r="C387" s="124">
        <v>2018</v>
      </c>
      <c r="D387" s="124">
        <v>-0.23</v>
      </c>
      <c r="E387" s="124" t="s">
        <v>3132</v>
      </c>
      <c r="F387" s="124" t="s">
        <v>3133</v>
      </c>
      <c r="G387" s="124">
        <v>-1.31</v>
      </c>
      <c r="H387" s="124" t="s">
        <v>3134</v>
      </c>
      <c r="I387" s="124">
        <v>55</v>
      </c>
      <c r="J387" s="124">
        <v>3.7</v>
      </c>
      <c r="K387" s="124" t="s">
        <v>3135</v>
      </c>
      <c r="L387" s="124" t="s">
        <v>3136</v>
      </c>
      <c r="M387" s="124" t="s">
        <v>3137</v>
      </c>
      <c r="N387" s="124">
        <v>99.8</v>
      </c>
      <c r="O387" s="124" t="s">
        <v>3138</v>
      </c>
      <c r="P387" s="124">
        <v>9.52</v>
      </c>
      <c r="Q387" s="124" t="s">
        <v>3139</v>
      </c>
      <c r="R387" s="124" t="s">
        <v>3140</v>
      </c>
      <c r="S387" s="124">
        <v>197.2</v>
      </c>
      <c r="T387" s="81">
        <f>INDEX(МИГРАЦИИ!$B$2:$X$97,MATCH(Лист1!B387,МИГРАЦИИ!$A$2:$A$97,0),MATCH(Лист1!C387,МИГРАЦИИ!$B$1:$X$1,0))</f>
        <v>8</v>
      </c>
    </row>
    <row r="388" spans="1:20" ht="24" x14ac:dyDescent="0.45">
      <c r="A388" s="124" t="s">
        <v>267</v>
      </c>
      <c r="B388" s="124" t="s">
        <v>97</v>
      </c>
      <c r="C388" s="124">
        <v>2018</v>
      </c>
      <c r="D388" s="124">
        <v>-0.63</v>
      </c>
      <c r="E388" s="124" t="s">
        <v>3141</v>
      </c>
      <c r="F388" s="124" t="s">
        <v>3142</v>
      </c>
      <c r="G388" s="124">
        <v>-1.4</v>
      </c>
      <c r="H388" s="124" t="s">
        <v>3143</v>
      </c>
      <c r="I388" s="124">
        <v>55.4</v>
      </c>
      <c r="J388" s="124">
        <v>5</v>
      </c>
      <c r="K388" s="124" t="s">
        <v>3144</v>
      </c>
      <c r="L388" s="124" t="s">
        <v>3145</v>
      </c>
      <c r="M388" s="124" t="s">
        <v>3146</v>
      </c>
      <c r="N388" s="124">
        <v>98.5</v>
      </c>
      <c r="O388" s="124" t="s">
        <v>3147</v>
      </c>
      <c r="P388" s="124">
        <v>9.57</v>
      </c>
      <c r="Q388" s="124" t="s">
        <v>3148</v>
      </c>
      <c r="R388" s="124" t="s">
        <v>3149</v>
      </c>
      <c r="S388" s="124">
        <v>202.8</v>
      </c>
      <c r="T388" s="81">
        <f>INDEX(МИГРАЦИИ!$B$2:$X$97,MATCH(Лист1!B388,МИГРАЦИИ!$A$2:$A$97,0),MATCH(Лист1!C388,МИГРАЦИИ!$B$1:$X$1,0))</f>
        <v>-16</v>
      </c>
    </row>
    <row r="389" spans="1:20" ht="24" x14ac:dyDescent="0.45">
      <c r="A389" s="124" t="s">
        <v>268</v>
      </c>
      <c r="B389" s="124" t="s">
        <v>98</v>
      </c>
      <c r="C389" s="124">
        <v>2018</v>
      </c>
      <c r="D389" s="124">
        <v>-0.75</v>
      </c>
      <c r="E389" s="124" t="s">
        <v>1952</v>
      </c>
      <c r="F389" s="124" t="s">
        <v>1953</v>
      </c>
      <c r="G389" s="124">
        <v>-2.12</v>
      </c>
      <c r="H389" s="124">
        <v>666.36</v>
      </c>
      <c r="I389" s="124">
        <v>54</v>
      </c>
      <c r="J389" s="124">
        <v>3.7</v>
      </c>
      <c r="K389" s="124" t="s">
        <v>1954</v>
      </c>
      <c r="L389" s="124" t="s">
        <v>1955</v>
      </c>
      <c r="M389" s="124" t="s">
        <v>1956</v>
      </c>
      <c r="N389" s="124">
        <v>103</v>
      </c>
      <c r="O389" s="124" t="s">
        <v>3150</v>
      </c>
      <c r="P389" s="124">
        <v>9.52</v>
      </c>
      <c r="Q389" s="124" t="s">
        <v>3151</v>
      </c>
      <c r="R389" s="124" t="s">
        <v>3152</v>
      </c>
      <c r="S389" s="124">
        <v>190.1</v>
      </c>
      <c r="T389" s="81">
        <f>INDEX(МИГРАЦИИ!$B$2:$X$97,MATCH(Лист1!B389,МИГРАЦИИ!$A$2:$A$97,0),MATCH(Лист1!C389,МИГРАЦИИ!$B$1:$X$1,0))</f>
        <v>-30</v>
      </c>
    </row>
    <row r="390" spans="1:20" ht="24" x14ac:dyDescent="0.45">
      <c r="A390" s="124" t="s">
        <v>269</v>
      </c>
      <c r="B390" s="124" t="s">
        <v>99</v>
      </c>
      <c r="C390" s="124">
        <v>2018</v>
      </c>
      <c r="D390" s="124">
        <v>-1.69</v>
      </c>
      <c r="E390" s="124">
        <v>810.5</v>
      </c>
      <c r="F390" s="124">
        <v>817.4</v>
      </c>
      <c r="G390" s="124">
        <v>-3.28</v>
      </c>
      <c r="H390" s="124">
        <v>410.33</v>
      </c>
      <c r="I390" s="124">
        <v>50.2</v>
      </c>
      <c r="J390" s="124">
        <v>8</v>
      </c>
      <c r="K390" s="124" t="s">
        <v>3153</v>
      </c>
      <c r="L390" s="124" t="s">
        <v>3154</v>
      </c>
      <c r="M390" s="124" t="s">
        <v>3155</v>
      </c>
      <c r="N390" s="124">
        <v>102</v>
      </c>
      <c r="O390" s="124" t="s">
        <v>3156</v>
      </c>
      <c r="P390" s="124">
        <v>9.51</v>
      </c>
      <c r="Q390" s="124" t="s">
        <v>3157</v>
      </c>
      <c r="R390" s="124" t="s">
        <v>3158</v>
      </c>
      <c r="S390" s="124">
        <v>206.5</v>
      </c>
      <c r="T390" s="81">
        <f>INDEX(МИГРАЦИИ!$B$2:$X$97,MATCH(Лист1!B390,МИГРАЦИИ!$A$2:$A$97,0),MATCH(Лист1!C390,МИГРАЦИИ!$B$1:$X$1,0))</f>
        <v>-116</v>
      </c>
    </row>
    <row r="391" spans="1:20" ht="24" x14ac:dyDescent="0.45">
      <c r="A391" s="124" t="s">
        <v>270</v>
      </c>
      <c r="B391" s="124" t="s">
        <v>298</v>
      </c>
      <c r="C391" s="124">
        <v>2018</v>
      </c>
      <c r="D391" s="124">
        <v>-0.22</v>
      </c>
      <c r="E391" s="124" t="s">
        <v>3159</v>
      </c>
      <c r="F391" s="124" t="s">
        <v>3160</v>
      </c>
      <c r="G391" s="124">
        <v>-1.07</v>
      </c>
      <c r="H391" s="124" t="s">
        <v>3161</v>
      </c>
      <c r="I391" s="124">
        <v>54.4</v>
      </c>
      <c r="J391" s="124">
        <v>4.8</v>
      </c>
      <c r="K391" s="124" t="s">
        <v>3162</v>
      </c>
      <c r="L391" s="124" t="s">
        <v>3163</v>
      </c>
      <c r="M391" s="124" t="s">
        <v>3164</v>
      </c>
      <c r="N391" s="124">
        <v>98.8</v>
      </c>
      <c r="O391" s="124" t="s">
        <v>3165</v>
      </c>
      <c r="P391" s="124">
        <v>9.59</v>
      </c>
      <c r="Q391" s="124" t="s">
        <v>3166</v>
      </c>
      <c r="R391" s="124" t="s">
        <v>3167</v>
      </c>
      <c r="S391" s="124">
        <v>195.1</v>
      </c>
      <c r="T391" s="81">
        <f>INDEX(МИГРАЦИИ!$B$2:$X$97,MATCH(Лист1!B391,МИГРАЦИИ!$A$2:$A$97,0),MATCH(Лист1!C391,МИГРАЦИИ!$B$1:$X$1,0))</f>
        <v>-3</v>
      </c>
    </row>
    <row r="392" spans="1:20" ht="70.5" x14ac:dyDescent="0.45">
      <c r="A392" s="124" t="s">
        <v>271</v>
      </c>
      <c r="B392" s="124" t="s">
        <v>144</v>
      </c>
      <c r="C392" s="124">
        <v>2018</v>
      </c>
      <c r="D392" s="124">
        <v>0.59</v>
      </c>
      <c r="E392" s="124" t="s">
        <v>3168</v>
      </c>
      <c r="F392" s="124" t="s">
        <v>3169</v>
      </c>
      <c r="G392" s="124">
        <v>-0.87</v>
      </c>
      <c r="H392" s="124" t="s">
        <v>3170</v>
      </c>
      <c r="I392" s="124">
        <v>60.4</v>
      </c>
      <c r="J392" s="124">
        <v>2.5</v>
      </c>
      <c r="K392" s="124" t="s">
        <v>3171</v>
      </c>
      <c r="L392" s="124" t="s">
        <v>3172</v>
      </c>
      <c r="M392" s="124" t="s">
        <v>3173</v>
      </c>
      <c r="N392" s="124">
        <v>114.7</v>
      </c>
      <c r="O392" s="124" t="s">
        <v>3174</v>
      </c>
      <c r="P392" s="124">
        <v>9.6</v>
      </c>
      <c r="Q392" s="124" t="s">
        <v>3175</v>
      </c>
      <c r="R392" s="124" t="s">
        <v>3176</v>
      </c>
      <c r="S392" s="124">
        <v>196.6</v>
      </c>
      <c r="T392" s="81">
        <f>INDEX(МИГРАЦИИ!$B$2:$X$97,MATCH(Лист1!B392,МИГРАЦИИ!$A$2:$A$97,0),MATCH(Лист1!C392,МИГРАЦИИ!$B$1:$X$1,0))</f>
        <v>-14</v>
      </c>
    </row>
    <row r="393" spans="1:20" ht="47.25" x14ac:dyDescent="0.45">
      <c r="A393" s="124" t="s">
        <v>272</v>
      </c>
      <c r="B393" s="124" t="s">
        <v>133</v>
      </c>
      <c r="C393" s="124">
        <v>2018</v>
      </c>
      <c r="D393" s="124">
        <v>-0.12</v>
      </c>
      <c r="E393" s="124">
        <v>510.6</v>
      </c>
      <c r="F393" s="124">
        <v>511</v>
      </c>
      <c r="G393" s="124">
        <v>-1.41</v>
      </c>
      <c r="H393" s="124">
        <v>327.04000000000002</v>
      </c>
      <c r="I393" s="124">
        <v>64</v>
      </c>
      <c r="J393" s="124">
        <v>2.1</v>
      </c>
      <c r="K393" s="124" t="s">
        <v>3177</v>
      </c>
      <c r="L393" s="124" t="s">
        <v>3178</v>
      </c>
      <c r="M393" s="124" t="s">
        <v>3179</v>
      </c>
      <c r="N393" s="124">
        <v>100.9</v>
      </c>
      <c r="O393" s="124" t="s">
        <v>3180</v>
      </c>
      <c r="P393" s="124">
        <v>9.4499999999999993</v>
      </c>
      <c r="Q393" s="124" t="s">
        <v>3181</v>
      </c>
      <c r="R393" s="124" t="s">
        <v>3182</v>
      </c>
      <c r="S393" s="124">
        <v>203.3</v>
      </c>
      <c r="T393" s="81">
        <f>INDEX(МИГРАЦИИ!$B$2:$X$97,MATCH(Лист1!B393,МИГРАЦИИ!$A$2:$A$97,0),MATCH(Лист1!C393,МИГРАЦИИ!$B$1:$X$1,0))</f>
        <v>-103</v>
      </c>
    </row>
    <row r="394" spans="1:20" ht="24" x14ac:dyDescent="0.45">
      <c r="A394" s="124" t="s">
        <v>273</v>
      </c>
      <c r="B394" s="124" t="s">
        <v>101</v>
      </c>
      <c r="C394" s="124">
        <v>2018</v>
      </c>
      <c r="D394" s="124">
        <v>1.61</v>
      </c>
      <c r="E394" s="124" t="s">
        <v>3183</v>
      </c>
      <c r="F394" s="124" t="s">
        <v>3184</v>
      </c>
      <c r="G394" s="124">
        <v>0.22</v>
      </c>
      <c r="H394" s="124">
        <v>853.39</v>
      </c>
      <c r="I394" s="124">
        <v>55.3</v>
      </c>
      <c r="J394" s="124">
        <v>4.5</v>
      </c>
      <c r="K394" s="124" t="s">
        <v>3185</v>
      </c>
      <c r="L394" s="124" t="s">
        <v>3186</v>
      </c>
      <c r="M394" s="124" t="s">
        <v>3187</v>
      </c>
      <c r="N394" s="124">
        <v>108.7</v>
      </c>
      <c r="O394" s="124" t="s">
        <v>3188</v>
      </c>
      <c r="P394" s="124">
        <v>9.6300000000000008</v>
      </c>
      <c r="Q394" s="124" t="s">
        <v>3189</v>
      </c>
      <c r="R394" s="124" t="s">
        <v>3190</v>
      </c>
      <c r="S394" s="124">
        <v>208.2</v>
      </c>
      <c r="T394" s="81">
        <f>INDEX(МИГРАЦИИ!$B$2:$X$97,MATCH(Лист1!B394,МИГРАЦИИ!$A$2:$A$97,0),MATCH(Лист1!C394,МИГРАЦИИ!$B$1:$X$1,0))</f>
        <v>35</v>
      </c>
    </row>
    <row r="395" spans="1:20" ht="24" x14ac:dyDescent="0.45">
      <c r="A395" s="124" t="s">
        <v>274</v>
      </c>
      <c r="B395" s="124" t="s">
        <v>103</v>
      </c>
      <c r="C395" s="124">
        <v>2018</v>
      </c>
      <c r="D395" s="124">
        <v>-0.48</v>
      </c>
      <c r="E395" s="124" t="s">
        <v>3191</v>
      </c>
      <c r="F395" s="124" t="s">
        <v>3192</v>
      </c>
      <c r="G395" s="124">
        <v>-1.46</v>
      </c>
      <c r="H395" s="124" t="s">
        <v>3193</v>
      </c>
      <c r="I395" s="124">
        <v>54.3</v>
      </c>
      <c r="J395" s="124">
        <v>5.6</v>
      </c>
      <c r="K395" s="124" t="s">
        <v>3194</v>
      </c>
      <c r="L395" s="124" t="s">
        <v>3195</v>
      </c>
      <c r="M395" s="124" t="s">
        <v>3196</v>
      </c>
      <c r="N395" s="124">
        <v>108.1</v>
      </c>
      <c r="O395" s="124" t="s">
        <v>3197</v>
      </c>
      <c r="P395" s="124">
        <v>9.67</v>
      </c>
      <c r="Q395" s="124" t="s">
        <v>3198</v>
      </c>
      <c r="R395" s="124" t="s">
        <v>3199</v>
      </c>
      <c r="S395" s="124">
        <v>175.5</v>
      </c>
      <c r="T395" s="81">
        <f>INDEX(МИГРАЦИИ!$B$2:$X$97,MATCH(Лист1!B395,МИГРАЦИИ!$A$2:$A$97,0),MATCH(Лист1!C395,МИГРАЦИИ!$B$1:$X$1,0))</f>
        <v>-25</v>
      </c>
    </row>
    <row r="396" spans="1:20" ht="24" x14ac:dyDescent="0.45">
      <c r="A396" s="124" t="s">
        <v>275</v>
      </c>
      <c r="B396" s="124" t="s">
        <v>104</v>
      </c>
      <c r="C396" s="124">
        <v>2018</v>
      </c>
      <c r="D396" s="124">
        <v>-0.09</v>
      </c>
      <c r="E396" s="124">
        <v>210.9</v>
      </c>
      <c r="F396" s="124">
        <v>211</v>
      </c>
      <c r="G396" s="124">
        <v>-1.1200000000000001</v>
      </c>
      <c r="H396" s="124">
        <v>111.41</v>
      </c>
      <c r="I396" s="124">
        <v>52.8</v>
      </c>
      <c r="J396" s="124">
        <v>11.2</v>
      </c>
      <c r="K396" s="124" t="s">
        <v>3200</v>
      </c>
      <c r="L396" s="124" t="s">
        <v>3201</v>
      </c>
      <c r="M396" s="124" t="s">
        <v>3202</v>
      </c>
      <c r="N396" s="124">
        <v>109.3</v>
      </c>
      <c r="O396" s="124" t="s">
        <v>3203</v>
      </c>
      <c r="P396" s="124">
        <v>9.67</v>
      </c>
      <c r="Q396" s="124" t="s">
        <v>3204</v>
      </c>
      <c r="R396" s="124" t="s">
        <v>3205</v>
      </c>
      <c r="S396" s="124">
        <v>184.8</v>
      </c>
      <c r="T396" s="81">
        <f>INDEX(МИГРАЦИИ!$B$2:$X$97,MATCH(Лист1!B396,МИГРАЦИИ!$A$2:$A$97,0),MATCH(Лист1!C396,МИГРАЦИИ!$B$1:$X$1,0))</f>
        <v>-62</v>
      </c>
    </row>
    <row r="397" spans="1:20" ht="24" x14ac:dyDescent="0.45">
      <c r="A397" s="124" t="s">
        <v>276</v>
      </c>
      <c r="B397" s="124" t="s">
        <v>106</v>
      </c>
      <c r="C397" s="124">
        <v>2018</v>
      </c>
      <c r="D397" s="124">
        <v>0.93</v>
      </c>
      <c r="E397" s="124">
        <v>326.89999999999998</v>
      </c>
      <c r="F397" s="124">
        <v>325.39999999999998</v>
      </c>
      <c r="G397" s="124">
        <v>0.62</v>
      </c>
      <c r="H397" s="124">
        <v>177.34</v>
      </c>
      <c r="I397" s="124">
        <v>54.5</v>
      </c>
      <c r="J397" s="124">
        <v>14.8</v>
      </c>
      <c r="K397" s="124" t="s">
        <v>3206</v>
      </c>
      <c r="L397" s="124" t="s">
        <v>1397</v>
      </c>
      <c r="M397" s="124" t="s">
        <v>3207</v>
      </c>
      <c r="N397" s="124">
        <v>111.6</v>
      </c>
      <c r="O397" s="124" t="s">
        <v>1250</v>
      </c>
      <c r="P397" s="124">
        <v>9.49</v>
      </c>
      <c r="Q397" s="124" t="s">
        <v>790</v>
      </c>
      <c r="R397" s="124" t="s">
        <v>3208</v>
      </c>
      <c r="S397" s="124">
        <v>190.9</v>
      </c>
      <c r="T397" s="81">
        <f>INDEX(МИГРАЦИИ!$B$2:$X$97,MATCH(Лист1!B397,МИГРАЦИИ!$A$2:$A$97,0),MATCH(Лист1!C397,МИГРАЦИИ!$B$1:$X$1,0))</f>
        <v>-21</v>
      </c>
    </row>
    <row r="398" spans="1:20" ht="24" x14ac:dyDescent="0.45">
      <c r="A398" s="124" t="s">
        <v>277</v>
      </c>
      <c r="B398" s="124" t="s">
        <v>107</v>
      </c>
      <c r="C398" s="124">
        <v>2018</v>
      </c>
      <c r="D398" s="124">
        <v>-0.15</v>
      </c>
      <c r="E398" s="124">
        <v>539.70000000000005</v>
      </c>
      <c r="F398" s="124">
        <v>540.1</v>
      </c>
      <c r="G398" s="124">
        <v>-1.1399999999999999</v>
      </c>
      <c r="H398" s="124">
        <v>291.64999999999998</v>
      </c>
      <c r="I398" s="124">
        <v>54</v>
      </c>
      <c r="J398" s="124">
        <v>5.2</v>
      </c>
      <c r="K398" s="124" t="s">
        <v>3209</v>
      </c>
      <c r="L398" s="124" t="s">
        <v>3210</v>
      </c>
      <c r="M398" s="124" t="s">
        <v>3211</v>
      </c>
      <c r="N398" s="124">
        <v>103.4</v>
      </c>
      <c r="O398" s="124" t="s">
        <v>3212</v>
      </c>
      <c r="P398" s="124">
        <v>9.52</v>
      </c>
      <c r="Q398" s="124" t="s">
        <v>3213</v>
      </c>
      <c r="R398" s="124" t="s">
        <v>3214</v>
      </c>
      <c r="S398" s="124">
        <v>181.4</v>
      </c>
      <c r="T398" s="81">
        <f>INDEX(МИГРАЦИИ!$B$2:$X$97,MATCH(Лист1!B398,МИГРАЦИИ!$A$2:$A$97,0),MATCH(Лист1!C398,МИГРАЦИИ!$B$1:$X$1,0))</f>
        <v>-7</v>
      </c>
    </row>
    <row r="399" spans="1:20" ht="24" x14ac:dyDescent="0.45">
      <c r="A399" s="124" t="s">
        <v>278</v>
      </c>
      <c r="B399" s="124" t="s">
        <v>108</v>
      </c>
      <c r="C399" s="124">
        <v>2018</v>
      </c>
      <c r="D399" s="124">
        <v>-1.21</v>
      </c>
      <c r="E399" s="124" t="s">
        <v>3215</v>
      </c>
      <c r="F399" s="124" t="s">
        <v>3216</v>
      </c>
      <c r="G399" s="124">
        <v>-2.46</v>
      </c>
      <c r="H399" s="124" t="s">
        <v>3217</v>
      </c>
      <c r="I399" s="124">
        <v>52.9</v>
      </c>
      <c r="J399" s="124">
        <v>6.1</v>
      </c>
      <c r="K399" s="124" t="s">
        <v>3218</v>
      </c>
      <c r="L399" s="124" t="s">
        <v>3219</v>
      </c>
      <c r="M399" s="124" t="s">
        <v>3220</v>
      </c>
      <c r="N399" s="124">
        <v>103.9</v>
      </c>
      <c r="O399" s="124" t="s">
        <v>3221</v>
      </c>
      <c r="P399" s="124">
        <v>9.5500000000000007</v>
      </c>
      <c r="Q399" s="124" t="s">
        <v>3222</v>
      </c>
      <c r="R399" s="124" t="s">
        <v>3223</v>
      </c>
      <c r="S399" s="124">
        <v>190</v>
      </c>
      <c r="T399" s="81">
        <f>INDEX(МИГРАЦИИ!$B$2:$X$97,MATCH(Лист1!B399,МИГРАЦИИ!$A$2:$A$97,0),MATCH(Лист1!C399,МИГРАЦИИ!$B$1:$X$1,0))</f>
        <v>-78</v>
      </c>
    </row>
    <row r="400" spans="1:20" ht="24" x14ac:dyDescent="0.45">
      <c r="A400" s="124" t="s">
        <v>279</v>
      </c>
      <c r="B400" s="124" t="s">
        <v>109</v>
      </c>
      <c r="C400" s="124">
        <v>2018</v>
      </c>
      <c r="D400" s="124">
        <v>-0.06</v>
      </c>
      <c r="E400" s="124" t="s">
        <v>3224</v>
      </c>
      <c r="F400" s="124" t="s">
        <v>3225</v>
      </c>
      <c r="G400" s="124">
        <v>-1.05</v>
      </c>
      <c r="H400" s="124" t="s">
        <v>3226</v>
      </c>
      <c r="I400" s="124">
        <v>56.5</v>
      </c>
      <c r="J400" s="124">
        <v>4.9000000000000004</v>
      </c>
      <c r="K400" s="124" t="s">
        <v>3227</v>
      </c>
      <c r="L400" s="124" t="s">
        <v>3228</v>
      </c>
      <c r="M400" s="124" t="s">
        <v>3229</v>
      </c>
      <c r="N400" s="124">
        <v>105.9</v>
      </c>
      <c r="O400" s="124" t="s">
        <v>3230</v>
      </c>
      <c r="P400" s="124">
        <v>9.56</v>
      </c>
      <c r="Q400" s="124" t="s">
        <v>3231</v>
      </c>
      <c r="R400" s="124" t="s">
        <v>3232</v>
      </c>
      <c r="S400" s="124">
        <v>182.3</v>
      </c>
      <c r="T400" s="81">
        <f>INDEX(МИГРАЦИИ!$B$2:$X$97,MATCH(Лист1!B400,МИГРАЦИИ!$A$2:$A$97,0),MATCH(Лист1!C400,МИГРАЦИИ!$B$1:$X$1,0))</f>
        <v>1</v>
      </c>
    </row>
    <row r="401" spans="1:20" ht="24" x14ac:dyDescent="0.45">
      <c r="A401" s="124" t="s">
        <v>280</v>
      </c>
      <c r="B401" s="124" t="s">
        <v>110</v>
      </c>
      <c r="C401" s="124">
        <v>2018</v>
      </c>
      <c r="D401" s="124">
        <v>-0.24</v>
      </c>
      <c r="E401" s="124" t="s">
        <v>3233</v>
      </c>
      <c r="F401" s="124" t="s">
        <v>3234</v>
      </c>
      <c r="G401" s="124">
        <v>-1.29</v>
      </c>
      <c r="H401" s="124" t="s">
        <v>3235</v>
      </c>
      <c r="I401" s="124">
        <v>54.7</v>
      </c>
      <c r="J401" s="124">
        <v>7.5</v>
      </c>
      <c r="K401" s="124" t="s">
        <v>3236</v>
      </c>
      <c r="L401" s="124" t="s">
        <v>3237</v>
      </c>
      <c r="M401" s="124" t="s">
        <v>3238</v>
      </c>
      <c r="N401" s="124">
        <v>110.7</v>
      </c>
      <c r="O401" s="124" t="s">
        <v>3239</v>
      </c>
      <c r="P401" s="124">
        <v>9.5399999999999991</v>
      </c>
      <c r="Q401" s="124" t="s">
        <v>3240</v>
      </c>
      <c r="R401" s="124" t="s">
        <v>3241</v>
      </c>
      <c r="S401" s="124">
        <v>180.1</v>
      </c>
      <c r="T401" s="81">
        <f>INDEX(МИГРАЦИИ!$B$2:$X$97,MATCH(Лист1!B401,МИГРАЦИИ!$A$2:$A$97,0),MATCH(Лист1!C401,МИГРАЦИИ!$B$1:$X$1,0))</f>
        <v>-22</v>
      </c>
    </row>
    <row r="402" spans="1:20" ht="24" x14ac:dyDescent="0.45">
      <c r="A402" s="124" t="s">
        <v>281</v>
      </c>
      <c r="B402" s="124" t="s">
        <v>111</v>
      </c>
      <c r="C402" s="124">
        <v>2018</v>
      </c>
      <c r="D402" s="124">
        <v>-0.81</v>
      </c>
      <c r="E402" s="124" t="s">
        <v>3242</v>
      </c>
      <c r="F402" s="124" t="s">
        <v>3243</v>
      </c>
      <c r="G402" s="124">
        <v>-1.59</v>
      </c>
      <c r="H402" s="124" t="s">
        <v>3244</v>
      </c>
      <c r="I402" s="124">
        <v>54.3</v>
      </c>
      <c r="J402" s="124">
        <v>6.1</v>
      </c>
      <c r="K402" s="124" t="s">
        <v>3245</v>
      </c>
      <c r="L402" s="124" t="s">
        <v>3246</v>
      </c>
      <c r="M402" s="124" t="s">
        <v>3247</v>
      </c>
      <c r="N402" s="124">
        <v>110.4</v>
      </c>
      <c r="O402" s="124" t="s">
        <v>3248</v>
      </c>
      <c r="P402" s="124">
        <v>9.52</v>
      </c>
      <c r="Q402" s="124" t="s">
        <v>3249</v>
      </c>
      <c r="R402" s="124" t="s">
        <v>3250</v>
      </c>
      <c r="S402" s="124">
        <v>178.3</v>
      </c>
      <c r="T402" s="81">
        <f>INDEX(МИГРАЦИИ!$B$2:$X$97,MATCH(Лист1!B402,МИГРАЦИИ!$A$2:$A$97,0),MATCH(Лист1!C402,МИГРАЦИИ!$B$1:$X$1,0))</f>
        <v>-35</v>
      </c>
    </row>
    <row r="403" spans="1:20" ht="24" x14ac:dyDescent="0.45">
      <c r="A403" s="124" t="s">
        <v>282</v>
      </c>
      <c r="B403" s="124" t="s">
        <v>299</v>
      </c>
      <c r="C403" s="124">
        <v>2018</v>
      </c>
      <c r="D403" s="124">
        <v>0.22</v>
      </c>
      <c r="E403" s="124" t="s">
        <v>3251</v>
      </c>
      <c r="F403" s="124" t="s">
        <v>3252</v>
      </c>
      <c r="G403" s="124">
        <v>-0.77</v>
      </c>
      <c r="H403" s="124" t="s">
        <v>3253</v>
      </c>
      <c r="I403" s="124">
        <v>55.5</v>
      </c>
      <c r="J403" s="124">
        <v>6.7</v>
      </c>
      <c r="K403" s="124" t="s">
        <v>2077</v>
      </c>
      <c r="L403" s="124" t="s">
        <v>3254</v>
      </c>
      <c r="M403" s="124" t="s">
        <v>3255</v>
      </c>
      <c r="N403" s="124">
        <v>108</v>
      </c>
      <c r="O403" s="124" t="s">
        <v>3256</v>
      </c>
      <c r="P403" s="124">
        <v>9.59</v>
      </c>
      <c r="Q403" s="124" t="s">
        <v>3257</v>
      </c>
      <c r="R403" s="124" t="s">
        <v>2719</v>
      </c>
      <c r="S403" s="124">
        <v>204.9</v>
      </c>
      <c r="T403" s="81">
        <f>INDEX(МИГРАЦИИ!$B$2:$X$97,MATCH(Лист1!B403,МИГРАЦИИ!$A$2:$A$97,0),MATCH(Лист1!C403,МИГРАЦИИ!$B$1:$X$1,0))</f>
        <v>34</v>
      </c>
    </row>
    <row r="404" spans="1:20" ht="24" x14ac:dyDescent="0.45">
      <c r="A404" s="124" t="s">
        <v>283</v>
      </c>
      <c r="B404" s="124" t="s">
        <v>113</v>
      </c>
      <c r="C404" s="124">
        <v>2018</v>
      </c>
      <c r="D404" s="124">
        <v>-0.95</v>
      </c>
      <c r="E404" s="124" t="s">
        <v>3258</v>
      </c>
      <c r="F404" s="124" t="s">
        <v>3259</v>
      </c>
      <c r="G404" s="124">
        <v>-2.48</v>
      </c>
      <c r="H404" s="124" t="s">
        <v>3260</v>
      </c>
      <c r="I404" s="124">
        <v>54.3</v>
      </c>
      <c r="J404" s="124">
        <v>6.7</v>
      </c>
      <c r="K404" s="124" t="s">
        <v>3261</v>
      </c>
      <c r="L404" s="124" t="s">
        <v>3262</v>
      </c>
      <c r="M404" s="124" t="s">
        <v>3263</v>
      </c>
      <c r="N404" s="124">
        <v>117.3</v>
      </c>
      <c r="O404" s="124" t="s">
        <v>3264</v>
      </c>
      <c r="P404" s="124">
        <v>9.5399999999999991</v>
      </c>
      <c r="Q404" s="124" t="s">
        <v>3265</v>
      </c>
      <c r="R404" s="124" t="s">
        <v>3266</v>
      </c>
      <c r="S404" s="124">
        <v>203.6</v>
      </c>
      <c r="T404" s="81">
        <f>INDEX(МИГРАЦИИ!$B$2:$X$97,MATCH(Лист1!B404,МИГРАЦИИ!$A$2:$A$97,0),MATCH(Лист1!C404,МИГРАЦИИ!$B$1:$X$1,0))</f>
        <v>-76</v>
      </c>
    </row>
    <row r="405" spans="1:20" ht="24" x14ac:dyDescent="0.45">
      <c r="A405" s="124" t="s">
        <v>284</v>
      </c>
      <c r="B405" s="124" t="s">
        <v>114</v>
      </c>
      <c r="C405" s="124">
        <v>2018</v>
      </c>
      <c r="D405" s="124">
        <v>-0.13</v>
      </c>
      <c r="E405" s="124" t="s">
        <v>3267</v>
      </c>
      <c r="F405" s="124" t="s">
        <v>2680</v>
      </c>
      <c r="G405" s="124">
        <v>-1.1599999999999999</v>
      </c>
      <c r="H405" s="124">
        <v>610.09</v>
      </c>
      <c r="I405" s="124">
        <v>56.8</v>
      </c>
      <c r="J405" s="124">
        <v>6.3</v>
      </c>
      <c r="K405" s="124" t="s">
        <v>3268</v>
      </c>
      <c r="L405" s="124" t="s">
        <v>3269</v>
      </c>
      <c r="M405" s="124" t="s">
        <v>3270</v>
      </c>
      <c r="N405" s="124">
        <v>101.3</v>
      </c>
      <c r="O405" s="124" t="s">
        <v>3271</v>
      </c>
      <c r="P405" s="124">
        <v>9.51</v>
      </c>
      <c r="Q405" s="124" t="s">
        <v>3272</v>
      </c>
      <c r="R405" s="124" t="s">
        <v>3273</v>
      </c>
      <c r="S405" s="124">
        <v>189</v>
      </c>
      <c r="T405" s="81">
        <f>INDEX(МИГРАЦИИ!$B$2:$X$97,MATCH(Лист1!B405,МИГРАЦИИ!$A$2:$A$97,0),MATCH(Лист1!C405,МИГРАЦИИ!$B$1:$X$1,0))</f>
        <v>-11</v>
      </c>
    </row>
    <row r="406" spans="1:20" ht="24" x14ac:dyDescent="0.45">
      <c r="A406" s="124" t="s">
        <v>285</v>
      </c>
      <c r="B406" s="124" t="s">
        <v>115</v>
      </c>
      <c r="C406" s="124">
        <v>2018</v>
      </c>
      <c r="D406" s="124">
        <v>-0.18</v>
      </c>
      <c r="E406" s="124">
        <v>979.5</v>
      </c>
      <c r="F406" s="124">
        <v>980.4</v>
      </c>
      <c r="G406" s="124">
        <v>-1.01</v>
      </c>
      <c r="H406" s="124">
        <v>536.28</v>
      </c>
      <c r="I406" s="124">
        <v>54.7</v>
      </c>
      <c r="J406" s="124">
        <v>9.3000000000000007</v>
      </c>
      <c r="K406" s="124" t="s">
        <v>3274</v>
      </c>
      <c r="L406" s="124" t="s">
        <v>3275</v>
      </c>
      <c r="M406" s="124" t="s">
        <v>3276</v>
      </c>
      <c r="N406" s="124">
        <v>108.6</v>
      </c>
      <c r="O406" s="124" t="s">
        <v>3277</v>
      </c>
      <c r="P406" s="124">
        <v>9.5</v>
      </c>
      <c r="Q406" s="124" t="s">
        <v>3278</v>
      </c>
      <c r="R406" s="124" t="s">
        <v>3279</v>
      </c>
      <c r="S406" s="124">
        <v>178.9</v>
      </c>
      <c r="T406" s="81">
        <f>INDEX(МИГРАЦИИ!$B$2:$X$97,MATCH(Лист1!B406,МИГРАЦИИ!$A$2:$A$97,0),MATCH(Лист1!C406,МИГРАЦИИ!$B$1:$X$1,0))</f>
        <v>-52</v>
      </c>
    </row>
    <row r="407" spans="1:20" ht="35.65" x14ac:dyDescent="0.45">
      <c r="A407" s="124" t="s">
        <v>286</v>
      </c>
      <c r="B407" s="124" t="s">
        <v>116</v>
      </c>
      <c r="C407" s="124">
        <v>2018</v>
      </c>
      <c r="D407" s="124">
        <v>0.34</v>
      </c>
      <c r="E407" s="124">
        <v>971.4</v>
      </c>
      <c r="F407" s="124">
        <v>969.7</v>
      </c>
      <c r="G407" s="124">
        <v>-0.43</v>
      </c>
      <c r="H407" s="124">
        <v>561.46</v>
      </c>
      <c r="I407" s="124">
        <v>57.9</v>
      </c>
      <c r="J407" s="124">
        <v>6.9</v>
      </c>
      <c r="K407" s="124" t="s">
        <v>3280</v>
      </c>
      <c r="L407" s="124" t="s">
        <v>3281</v>
      </c>
      <c r="M407" s="124" t="s">
        <v>3282</v>
      </c>
      <c r="N407" s="124">
        <v>102</v>
      </c>
      <c r="O407" s="124" t="s">
        <v>3283</v>
      </c>
      <c r="P407" s="124">
        <v>9.64</v>
      </c>
      <c r="Q407" s="124" t="s">
        <v>3284</v>
      </c>
      <c r="R407" s="124" t="s">
        <v>3285</v>
      </c>
      <c r="S407" s="124">
        <v>193.8</v>
      </c>
      <c r="T407" s="81">
        <f>INDEX(МИГРАЦИИ!$B$2:$X$97,MATCH(Лист1!B407,МИГРАЦИИ!$A$2:$A$97,0),MATCH(Лист1!C407,МИГРАЦИИ!$B$1:$X$1,0))</f>
        <v>-24</v>
      </c>
    </row>
    <row r="408" spans="1:20" ht="24" x14ac:dyDescent="0.45">
      <c r="A408" s="124" t="s">
        <v>287</v>
      </c>
      <c r="B408" s="124" t="s">
        <v>117</v>
      </c>
      <c r="C408" s="124">
        <v>2018</v>
      </c>
      <c r="D408" s="124">
        <v>-1.04</v>
      </c>
      <c r="E408" s="124" t="s">
        <v>3286</v>
      </c>
      <c r="F408" s="124" t="s">
        <v>3287</v>
      </c>
      <c r="G408" s="124">
        <v>-1.69</v>
      </c>
      <c r="H408" s="124">
        <v>587.94000000000005</v>
      </c>
      <c r="I408" s="124">
        <v>56.5</v>
      </c>
      <c r="J408" s="124">
        <v>10.199999999999999</v>
      </c>
      <c r="K408" s="124" t="s">
        <v>3288</v>
      </c>
      <c r="L408" s="124" t="s">
        <v>3289</v>
      </c>
      <c r="M408" s="124" t="s">
        <v>3290</v>
      </c>
      <c r="N408" s="124">
        <v>108.4</v>
      </c>
      <c r="O408" s="124" t="s">
        <v>3291</v>
      </c>
      <c r="P408" s="124">
        <v>9.4700000000000006</v>
      </c>
      <c r="Q408" s="124" t="s">
        <v>3292</v>
      </c>
      <c r="R408" s="124" t="s">
        <v>3293</v>
      </c>
      <c r="S408" s="124">
        <v>185.4</v>
      </c>
      <c r="T408" s="81">
        <f>INDEX(МИГРАЦИИ!$B$2:$X$97,MATCH(Лист1!B408,МИГРАЦИИ!$A$2:$A$97,0),MATCH(Лист1!C408,МИГРАЦИИ!$B$1:$X$1,0))</f>
        <v>-109</v>
      </c>
    </row>
    <row r="409" spans="1:20" ht="24" x14ac:dyDescent="0.45">
      <c r="A409" s="124" t="s">
        <v>288</v>
      </c>
      <c r="B409" s="124" t="s">
        <v>118</v>
      </c>
      <c r="C409" s="124">
        <v>2018</v>
      </c>
      <c r="D409" s="124">
        <v>-0.86</v>
      </c>
      <c r="E409" s="124">
        <v>299.89999999999998</v>
      </c>
      <c r="F409" s="124">
        <v>301.2</v>
      </c>
      <c r="G409" s="124">
        <v>-1.45</v>
      </c>
      <c r="H409" s="124">
        <v>179.82</v>
      </c>
      <c r="I409" s="124">
        <v>59.7</v>
      </c>
      <c r="J409" s="124">
        <v>4.9000000000000004</v>
      </c>
      <c r="K409" s="124" t="s">
        <v>3294</v>
      </c>
      <c r="L409" s="124" t="s">
        <v>3295</v>
      </c>
      <c r="M409" s="124" t="s">
        <v>3296</v>
      </c>
      <c r="N409" s="124">
        <v>107.1</v>
      </c>
      <c r="O409" s="124" t="s">
        <v>3297</v>
      </c>
      <c r="P409" s="124">
        <v>9.5399999999999991</v>
      </c>
      <c r="Q409" s="124" t="s">
        <v>3298</v>
      </c>
      <c r="R409" s="124" t="s">
        <v>3299</v>
      </c>
      <c r="S409" s="124">
        <v>178.8</v>
      </c>
      <c r="T409" s="81">
        <f>INDEX(МИГРАЦИИ!$B$2:$X$97,MATCH(Лист1!B409,МИГРАЦИИ!$A$2:$A$97,0),MATCH(Лист1!C409,МИГРАЦИИ!$B$1:$X$1,0))</f>
        <v>-83</v>
      </c>
    </row>
    <row r="410" spans="1:20" ht="24" x14ac:dyDescent="0.45">
      <c r="A410" s="124" t="s">
        <v>289</v>
      </c>
      <c r="B410" s="124" t="s">
        <v>119</v>
      </c>
      <c r="C410" s="124">
        <v>2018</v>
      </c>
      <c r="D410" s="124">
        <v>-0.64</v>
      </c>
      <c r="E410" s="124" t="s">
        <v>3300</v>
      </c>
      <c r="F410" s="124" t="s">
        <v>2924</v>
      </c>
      <c r="G410" s="124">
        <v>-1.32</v>
      </c>
      <c r="H410" s="124" t="s">
        <v>3301</v>
      </c>
      <c r="I410" s="124">
        <v>57.3</v>
      </c>
      <c r="J410" s="124">
        <v>5.4</v>
      </c>
      <c r="K410" s="124" t="s">
        <v>3302</v>
      </c>
      <c r="L410" s="124" t="s">
        <v>3303</v>
      </c>
      <c r="M410" s="124" t="s">
        <v>3304</v>
      </c>
      <c r="N410" s="124">
        <v>103.3</v>
      </c>
      <c r="O410" s="124" t="s">
        <v>3305</v>
      </c>
      <c r="P410" s="124">
        <v>9.5399999999999991</v>
      </c>
      <c r="Q410" s="124" t="s">
        <v>3306</v>
      </c>
      <c r="R410" s="124" t="s">
        <v>3307</v>
      </c>
      <c r="S410" s="124">
        <v>190.9</v>
      </c>
      <c r="T410" s="81">
        <f>INDEX(МИГРАЦИИ!$B$2:$X$97,MATCH(Лист1!B410,МИГРАЦИИ!$A$2:$A$97,0),MATCH(Лист1!C410,МИГРАЦИИ!$B$1:$X$1,0))</f>
        <v>-34</v>
      </c>
    </row>
    <row r="411" spans="1:20" ht="24" x14ac:dyDescent="0.45">
      <c r="A411" s="124" t="s">
        <v>290</v>
      </c>
      <c r="B411" s="124" t="s">
        <v>300</v>
      </c>
      <c r="C411" s="124">
        <v>2018</v>
      </c>
      <c r="D411" s="124">
        <v>-0.52</v>
      </c>
      <c r="E411" s="124" t="s">
        <v>3308</v>
      </c>
      <c r="F411" s="124" t="s">
        <v>3309</v>
      </c>
      <c r="G411" s="124">
        <v>-1.33</v>
      </c>
      <c r="H411" s="124">
        <v>759.06</v>
      </c>
      <c r="I411" s="124">
        <v>57.5</v>
      </c>
      <c r="J411" s="124">
        <v>3.8</v>
      </c>
      <c r="K411" s="124" t="s">
        <v>3310</v>
      </c>
      <c r="L411" s="124" t="s">
        <v>3311</v>
      </c>
      <c r="M411" s="124" t="s">
        <v>3312</v>
      </c>
      <c r="N411" s="124">
        <v>106.2</v>
      </c>
      <c r="O411" s="124" t="s">
        <v>3313</v>
      </c>
      <c r="P411" s="124">
        <v>9.51</v>
      </c>
      <c r="Q411" s="124" t="s">
        <v>3314</v>
      </c>
      <c r="R411" s="124" t="s">
        <v>3315</v>
      </c>
      <c r="S411" s="124">
        <v>196.5</v>
      </c>
      <c r="T411" s="81">
        <f>INDEX(МИГРАЦИИ!$B$2:$X$97,MATCH(Лист1!B411,МИГРАЦИИ!$A$2:$A$97,0),MATCH(Лист1!C411,МИГРАЦИИ!$B$1:$X$1,0))</f>
        <v>-38</v>
      </c>
    </row>
    <row r="412" spans="1:20" ht="24" x14ac:dyDescent="0.45">
      <c r="A412" s="124" t="s">
        <v>291</v>
      </c>
      <c r="B412" s="124" t="s">
        <v>120</v>
      </c>
      <c r="C412" s="124">
        <v>2018</v>
      </c>
      <c r="D412" s="124">
        <v>-0.77</v>
      </c>
      <c r="E412" s="124">
        <v>786.6</v>
      </c>
      <c r="F412" s="124">
        <v>789.7</v>
      </c>
      <c r="G412" s="124">
        <v>-1.33</v>
      </c>
      <c r="H412" s="124">
        <v>443.81</v>
      </c>
      <c r="I412" s="124">
        <v>56.2</v>
      </c>
      <c r="J412" s="124">
        <v>5.6</v>
      </c>
      <c r="K412" s="124" t="s">
        <v>3316</v>
      </c>
      <c r="L412" s="124" t="s">
        <v>3317</v>
      </c>
      <c r="M412" s="124" t="s">
        <v>3318</v>
      </c>
      <c r="N412" s="124">
        <v>112.8</v>
      </c>
      <c r="O412" s="124" t="s">
        <v>3319</v>
      </c>
      <c r="P412" s="124">
        <v>9.51</v>
      </c>
      <c r="Q412" s="124" t="s">
        <v>3320</v>
      </c>
      <c r="R412" s="124" t="s">
        <v>3321</v>
      </c>
      <c r="S412" s="124">
        <v>190.2</v>
      </c>
      <c r="T412" s="81">
        <f>INDEX(МИГРАЦИИ!$B$2:$X$97,MATCH(Лист1!B412,МИГРАЦИИ!$A$2:$A$97,0),MATCH(Лист1!C412,МИГРАЦИИ!$B$1:$X$1,0))</f>
        <v>-53</v>
      </c>
    </row>
    <row r="413" spans="1:20" ht="24" x14ac:dyDescent="0.45">
      <c r="A413" s="124" t="s">
        <v>292</v>
      </c>
      <c r="B413" s="124" t="s">
        <v>121</v>
      </c>
      <c r="C413" s="124">
        <v>2018</v>
      </c>
      <c r="D413" s="124">
        <v>-2.1</v>
      </c>
      <c r="E413" s="124">
        <v>139.9</v>
      </c>
      <c r="F413" s="124">
        <v>141.4</v>
      </c>
      <c r="G413" s="124">
        <v>-2.74</v>
      </c>
      <c r="H413" s="124">
        <v>84.84</v>
      </c>
      <c r="I413" s="124">
        <v>60</v>
      </c>
      <c r="J413" s="124">
        <v>5</v>
      </c>
      <c r="K413" s="124" t="s">
        <v>3322</v>
      </c>
      <c r="L413" s="124" t="s">
        <v>1397</v>
      </c>
      <c r="M413" s="124" t="s">
        <v>3323</v>
      </c>
      <c r="N413" s="124">
        <v>102.4</v>
      </c>
      <c r="O413" s="124" t="s">
        <v>3324</v>
      </c>
      <c r="P413" s="124">
        <v>9.49</v>
      </c>
      <c r="Q413" s="124" t="s">
        <v>3325</v>
      </c>
      <c r="R413" s="124" t="s">
        <v>3326</v>
      </c>
      <c r="S413" s="124">
        <v>181.5</v>
      </c>
      <c r="T413" s="81">
        <f>INDEX(МИГРАЦИИ!$B$2:$X$97,MATCH(Лист1!B413,МИГРАЦИИ!$A$2:$A$97,0),MATCH(Лист1!C413,МИГРАЦИИ!$B$1:$X$1,0))</f>
        <v>-200</v>
      </c>
    </row>
    <row r="414" spans="1:20" ht="24" x14ac:dyDescent="0.45">
      <c r="A414" s="124" t="s">
        <v>293</v>
      </c>
      <c r="B414" s="124" t="s">
        <v>122</v>
      </c>
      <c r="C414" s="124">
        <v>2018</v>
      </c>
      <c r="D414" s="124">
        <v>-0.44</v>
      </c>
      <c r="E414" s="124">
        <v>476.2</v>
      </c>
      <c r="F414" s="124">
        <v>477.3</v>
      </c>
      <c r="G414" s="124">
        <v>-0.9</v>
      </c>
      <c r="H414" s="124">
        <v>275.88</v>
      </c>
      <c r="I414" s="124">
        <v>57.8</v>
      </c>
      <c r="J414" s="124">
        <v>5.3</v>
      </c>
      <c r="K414" s="124" t="s">
        <v>3327</v>
      </c>
      <c r="L414" s="124" t="s">
        <v>3328</v>
      </c>
      <c r="M414" s="124" t="s">
        <v>3329</v>
      </c>
      <c r="N414" s="124">
        <v>96.6</v>
      </c>
      <c r="O414" s="124" t="s">
        <v>3330</v>
      </c>
      <c r="P414" s="124">
        <v>9.4600000000000009</v>
      </c>
      <c r="Q414" s="124" t="s">
        <v>3331</v>
      </c>
      <c r="R414" s="124" t="s">
        <v>3332</v>
      </c>
      <c r="S414" s="124">
        <v>189.6</v>
      </c>
      <c r="T414" s="81">
        <f>INDEX(МИГРАЦИИ!$B$2:$X$97,MATCH(Лист1!B414,МИГРАЦИИ!$A$2:$A$97,0),MATCH(Лист1!C414,МИГРАЦИИ!$B$1:$X$1,0))</f>
        <v>-40</v>
      </c>
    </row>
    <row r="415" spans="1:20" ht="35.65" x14ac:dyDescent="0.45">
      <c r="A415" s="124" t="s">
        <v>294</v>
      </c>
      <c r="B415" s="124" t="s">
        <v>123</v>
      </c>
      <c r="C415" s="124">
        <v>2018</v>
      </c>
      <c r="D415" s="124">
        <v>-1.51</v>
      </c>
      <c r="E415" s="124">
        <v>156.69999999999999</v>
      </c>
      <c r="F415" s="124">
        <v>157.9</v>
      </c>
      <c r="G415" s="124">
        <v>-2.2599999999999998</v>
      </c>
      <c r="H415" s="124">
        <v>88.11</v>
      </c>
      <c r="I415" s="124">
        <v>55.8</v>
      </c>
      <c r="J415" s="124">
        <v>7</v>
      </c>
      <c r="K415" s="124" t="s">
        <v>3333</v>
      </c>
      <c r="L415" s="124" t="s">
        <v>3334</v>
      </c>
      <c r="M415" s="124" t="s">
        <v>3335</v>
      </c>
      <c r="N415" s="124">
        <v>105</v>
      </c>
      <c r="O415" s="124" t="s">
        <v>3336</v>
      </c>
      <c r="P415" s="124">
        <v>9.5399999999999991</v>
      </c>
      <c r="Q415" s="124" t="s">
        <v>3337</v>
      </c>
      <c r="R415" s="124" t="s">
        <v>3338</v>
      </c>
      <c r="S415" s="124">
        <v>192.5</v>
      </c>
      <c r="T415" s="81">
        <f>INDEX(МИГРАЦИИ!$B$2:$X$97,MATCH(Лист1!B415,МИГРАЦИИ!$A$2:$A$97,0),MATCH(Лист1!C415,МИГРАЦИИ!$B$1:$X$1,0))</f>
        <v>-134</v>
      </c>
    </row>
    <row r="416" spans="1:20" ht="35.65" x14ac:dyDescent="0.45">
      <c r="A416" s="124" t="s">
        <v>301</v>
      </c>
      <c r="B416" s="124" t="s">
        <v>124</v>
      </c>
      <c r="C416" s="124">
        <v>2018</v>
      </c>
      <c r="D416" s="124">
        <v>0.21</v>
      </c>
      <c r="E416" s="124">
        <v>48.1</v>
      </c>
      <c r="F416" s="124">
        <v>48</v>
      </c>
      <c r="G416" s="124">
        <v>-1.57</v>
      </c>
      <c r="H416" s="124">
        <v>29.95</v>
      </c>
      <c r="I416" s="124">
        <v>62.4</v>
      </c>
      <c r="J416" s="124">
        <v>3.1</v>
      </c>
      <c r="K416" s="124" t="s">
        <v>3339</v>
      </c>
      <c r="L416" s="122"/>
      <c r="M416" s="122"/>
      <c r="N416" s="124" t="s">
        <v>132</v>
      </c>
      <c r="O416" s="124">
        <v>748</v>
      </c>
      <c r="P416" s="124">
        <v>9.44</v>
      </c>
      <c r="Q416" s="124" t="s">
        <v>3340</v>
      </c>
      <c r="R416" s="124">
        <v>550</v>
      </c>
      <c r="S416" s="124">
        <v>179.8</v>
      </c>
      <c r="T416" s="81">
        <f>INDEX(МИГРАЦИИ!$B$2:$X$97,MATCH(Лист1!B416,МИГРАЦИИ!$A$2:$A$97,0),MATCH(Лист1!C416,МИГРАЦИИ!$B$1:$X$1,0))</f>
        <v>6</v>
      </c>
    </row>
    <row r="417" spans="1:20" ht="24" x14ac:dyDescent="0.45">
      <c r="A417" s="124" t="s">
        <v>213</v>
      </c>
      <c r="B417" s="124" t="s">
        <v>41</v>
      </c>
      <c r="C417" s="124">
        <v>2017</v>
      </c>
      <c r="D417" s="124">
        <v>-0.16</v>
      </c>
      <c r="E417" s="124" t="s">
        <v>2151</v>
      </c>
      <c r="F417" s="124" t="s">
        <v>3341</v>
      </c>
      <c r="G417" s="124">
        <v>-1.4</v>
      </c>
      <c r="H417" s="124">
        <v>861.03</v>
      </c>
      <c r="I417" s="124">
        <v>55.4</v>
      </c>
      <c r="J417" s="124">
        <v>3.9</v>
      </c>
      <c r="K417" s="124" t="s">
        <v>3342</v>
      </c>
      <c r="L417" s="124" t="s">
        <v>3343</v>
      </c>
      <c r="M417" s="124" t="s">
        <v>3344</v>
      </c>
      <c r="N417" s="124">
        <v>105.7</v>
      </c>
      <c r="O417" s="124" t="s">
        <v>3345</v>
      </c>
      <c r="P417" s="124">
        <v>10.78</v>
      </c>
      <c r="Q417" s="124" t="s">
        <v>3346</v>
      </c>
      <c r="R417" s="124" t="s">
        <v>3347</v>
      </c>
      <c r="S417" s="124">
        <v>187.6</v>
      </c>
      <c r="T417" s="81">
        <f>INDEX(МИГРАЦИИ!$B$2:$X$97,MATCH(Лист1!B417,МИГРАЦИИ!$A$2:$A$97,0),MATCH(Лист1!C417,МИГРАЦИИ!$B$1:$X$1,0))</f>
        <v>21</v>
      </c>
    </row>
    <row r="418" spans="1:20" ht="24" x14ac:dyDescent="0.45">
      <c r="A418" s="124" t="s">
        <v>214</v>
      </c>
      <c r="B418" s="124" t="s">
        <v>42</v>
      </c>
      <c r="C418" s="124">
        <v>2017</v>
      </c>
      <c r="D418" s="124">
        <v>-0.8</v>
      </c>
      <c r="E418" s="124" t="s">
        <v>3348</v>
      </c>
      <c r="F418" s="124" t="s">
        <v>3349</v>
      </c>
      <c r="G418" s="124">
        <v>-1.85</v>
      </c>
      <c r="H418" s="124">
        <v>668.42</v>
      </c>
      <c r="I418" s="124">
        <v>55.1</v>
      </c>
      <c r="J418" s="124">
        <v>4.4000000000000004</v>
      </c>
      <c r="K418" s="124" t="s">
        <v>3350</v>
      </c>
      <c r="L418" s="124" t="s">
        <v>1202</v>
      </c>
      <c r="M418" s="124" t="s">
        <v>3351</v>
      </c>
      <c r="N418" s="124">
        <v>103.7</v>
      </c>
      <c r="O418" s="124" t="s">
        <v>3352</v>
      </c>
      <c r="P418" s="124">
        <v>10.64</v>
      </c>
      <c r="Q418" s="124" t="s">
        <v>3353</v>
      </c>
      <c r="R418" s="124" t="s">
        <v>3354</v>
      </c>
      <c r="S418" s="124">
        <v>185.6</v>
      </c>
      <c r="T418" s="81">
        <f>INDEX(МИГРАЦИИ!$B$2:$X$97,MATCH(Лист1!B418,МИГРАЦИИ!$A$2:$A$97,0),MATCH(Лист1!C418,МИГРАЦИИ!$B$1:$X$1,0))</f>
        <v>-22</v>
      </c>
    </row>
    <row r="419" spans="1:20" ht="24" x14ac:dyDescent="0.45">
      <c r="A419" s="124" t="s">
        <v>215</v>
      </c>
      <c r="B419" s="124" t="s">
        <v>43</v>
      </c>
      <c r="C419" s="124">
        <v>2017</v>
      </c>
      <c r="D419" s="124">
        <v>-0.69</v>
      </c>
      <c r="E419" s="124" t="s">
        <v>3355</v>
      </c>
      <c r="F419" s="124" t="s">
        <v>1693</v>
      </c>
      <c r="G419" s="124">
        <v>-1.63</v>
      </c>
      <c r="H419" s="124">
        <v>754.7</v>
      </c>
      <c r="I419" s="124">
        <v>54.1</v>
      </c>
      <c r="J419" s="124">
        <v>4.8</v>
      </c>
      <c r="K419" s="124" t="s">
        <v>3356</v>
      </c>
      <c r="L419" s="124" t="s">
        <v>3357</v>
      </c>
      <c r="M419" s="124" t="s">
        <v>3358</v>
      </c>
      <c r="N419" s="124">
        <v>105.2</v>
      </c>
      <c r="O419" s="124" t="s">
        <v>3359</v>
      </c>
      <c r="P419" s="124">
        <v>10.83</v>
      </c>
      <c r="Q419" s="124" t="s">
        <v>3360</v>
      </c>
      <c r="R419" s="124" t="s">
        <v>3361</v>
      </c>
      <c r="S419" s="124">
        <v>188.9</v>
      </c>
      <c r="T419" s="81">
        <f>INDEX(МИГРАЦИИ!$B$2:$X$97,MATCH(Лист1!B419,МИГРАЦИИ!$A$2:$A$97,0),MATCH(Лист1!C419,МИГРАЦИИ!$B$1:$X$1,0))</f>
        <v>-8</v>
      </c>
    </row>
    <row r="420" spans="1:20" ht="24" x14ac:dyDescent="0.45">
      <c r="A420" s="124" t="s">
        <v>216</v>
      </c>
      <c r="B420" s="124" t="s">
        <v>44</v>
      </c>
      <c r="C420" s="124">
        <v>2017</v>
      </c>
      <c r="D420" s="124">
        <v>-0.01</v>
      </c>
      <c r="E420" s="124" t="s">
        <v>3362</v>
      </c>
      <c r="F420" s="124" t="s">
        <v>3363</v>
      </c>
      <c r="G420" s="124">
        <v>-1</v>
      </c>
      <c r="H420" s="124" t="s">
        <v>3364</v>
      </c>
      <c r="I420" s="124">
        <v>55.6</v>
      </c>
      <c r="J420" s="124">
        <v>4.3</v>
      </c>
      <c r="K420" s="124" t="s">
        <v>1390</v>
      </c>
      <c r="L420" s="124" t="s">
        <v>3365</v>
      </c>
      <c r="M420" s="124" t="s">
        <v>3366</v>
      </c>
      <c r="N420" s="124">
        <v>126.9</v>
      </c>
      <c r="O420" s="124" t="s">
        <v>3367</v>
      </c>
      <c r="P420" s="124">
        <v>10.7</v>
      </c>
      <c r="Q420" s="124" t="s">
        <v>3368</v>
      </c>
      <c r="R420" s="124" t="s">
        <v>3369</v>
      </c>
      <c r="S420" s="124">
        <v>198.3</v>
      </c>
      <c r="T420" s="81">
        <f>INDEX(МИГРАЦИИ!$B$2:$X$97,MATCH(Лист1!B420,МИГРАЦИИ!$A$2:$A$97,0),MATCH(Лист1!C420,МИГРАЦИИ!$B$1:$X$1,0))</f>
        <v>49</v>
      </c>
    </row>
    <row r="421" spans="1:20" ht="24" x14ac:dyDescent="0.45">
      <c r="A421" s="124" t="s">
        <v>217</v>
      </c>
      <c r="B421" s="124" t="s">
        <v>45</v>
      </c>
      <c r="C421" s="124">
        <v>2017</v>
      </c>
      <c r="D421" s="124">
        <v>-1.33</v>
      </c>
      <c r="E421" s="124">
        <v>980.6</v>
      </c>
      <c r="F421" s="124">
        <v>987.2</v>
      </c>
      <c r="G421" s="124">
        <v>-2.5</v>
      </c>
      <c r="H421" s="124">
        <v>536.04999999999995</v>
      </c>
      <c r="I421" s="124">
        <v>54.3</v>
      </c>
      <c r="J421" s="124">
        <v>4.7</v>
      </c>
      <c r="K421" s="124" t="s">
        <v>3370</v>
      </c>
      <c r="L421" s="124" t="s">
        <v>3371</v>
      </c>
      <c r="M421" s="124" t="s">
        <v>3372</v>
      </c>
      <c r="N421" s="124">
        <v>116</v>
      </c>
      <c r="O421" s="124" t="s">
        <v>3373</v>
      </c>
      <c r="P421" s="124">
        <v>10.88</v>
      </c>
      <c r="Q421" s="124" t="s">
        <v>3374</v>
      </c>
      <c r="R421" s="124" t="s">
        <v>3375</v>
      </c>
      <c r="S421" s="124">
        <v>177.3</v>
      </c>
      <c r="T421" s="81">
        <f>INDEX(МИГРАЦИИ!$B$2:$X$97,MATCH(Лист1!B421,МИГРАЦИИ!$A$2:$A$97,0),MATCH(Лист1!C421,МИГРАЦИИ!$B$1:$X$1,0))</f>
        <v>-71</v>
      </c>
    </row>
    <row r="422" spans="1:20" ht="24" x14ac:dyDescent="0.45">
      <c r="A422" s="124" t="s">
        <v>218</v>
      </c>
      <c r="B422" s="124" t="s">
        <v>46</v>
      </c>
      <c r="C422" s="124">
        <v>2017</v>
      </c>
      <c r="D422" s="124">
        <v>0.3</v>
      </c>
      <c r="E422" s="124" t="s">
        <v>3376</v>
      </c>
      <c r="F422" s="124" t="s">
        <v>3377</v>
      </c>
      <c r="G422" s="124">
        <v>-0.43</v>
      </c>
      <c r="H422" s="124">
        <v>583.19000000000005</v>
      </c>
      <c r="I422" s="124">
        <v>55.6</v>
      </c>
      <c r="J422" s="124">
        <v>4</v>
      </c>
      <c r="K422" s="124" t="s">
        <v>3378</v>
      </c>
      <c r="L422" s="124" t="s">
        <v>3379</v>
      </c>
      <c r="M422" s="124" t="s">
        <v>1786</v>
      </c>
      <c r="N422" s="124">
        <v>118.3</v>
      </c>
      <c r="O422" s="124" t="s">
        <v>3380</v>
      </c>
      <c r="P422" s="124">
        <v>10.69</v>
      </c>
      <c r="Q422" s="124" t="s">
        <v>3381</v>
      </c>
      <c r="R422" s="124" t="s">
        <v>3382</v>
      </c>
      <c r="S422" s="124">
        <v>192</v>
      </c>
      <c r="T422" s="81">
        <f>INDEX(МИГРАЦИИ!$B$2:$X$97,MATCH(Лист1!B422,МИГРАЦИИ!$A$2:$A$97,0),MATCH(Лист1!C422,МИГРАЦИИ!$B$1:$X$1,0))</f>
        <v>68</v>
      </c>
    </row>
    <row r="423" spans="1:20" ht="24" x14ac:dyDescent="0.45">
      <c r="A423" s="124" t="s">
        <v>219</v>
      </c>
      <c r="B423" s="124" t="s">
        <v>47</v>
      </c>
      <c r="C423" s="124">
        <v>2017</v>
      </c>
      <c r="D423" s="124">
        <v>-1.41</v>
      </c>
      <c r="E423" s="124">
        <v>615.70000000000005</v>
      </c>
      <c r="F423" s="124">
        <v>620.1</v>
      </c>
      <c r="G423" s="124">
        <v>-3.12</v>
      </c>
      <c r="H423" s="124">
        <v>326.17</v>
      </c>
      <c r="I423" s="124">
        <v>52.6</v>
      </c>
      <c r="J423" s="124">
        <v>5.3</v>
      </c>
      <c r="K423" s="124" t="s">
        <v>3383</v>
      </c>
      <c r="L423" s="124" t="s">
        <v>3384</v>
      </c>
      <c r="M423" s="124" t="s">
        <v>3385</v>
      </c>
      <c r="N423" s="124">
        <v>95.2</v>
      </c>
      <c r="O423" s="124" t="s">
        <v>3386</v>
      </c>
      <c r="P423" s="124">
        <v>10.75</v>
      </c>
      <c r="Q423" s="124" t="s">
        <v>3387</v>
      </c>
      <c r="R423" s="124" t="s">
        <v>3388</v>
      </c>
      <c r="S423" s="124">
        <v>179.5</v>
      </c>
      <c r="T423" s="81">
        <f>INDEX(МИГРАЦИИ!$B$2:$X$97,MATCH(Лист1!B423,МИГРАЦИИ!$A$2:$A$97,0),MATCH(Лист1!C423,МИГРАЦИИ!$B$1:$X$1,0))</f>
        <v>-98</v>
      </c>
    </row>
    <row r="424" spans="1:20" ht="24" x14ac:dyDescent="0.45">
      <c r="A424" s="124" t="s">
        <v>220</v>
      </c>
      <c r="B424" s="124" t="s">
        <v>48</v>
      </c>
      <c r="C424" s="124">
        <v>2017</v>
      </c>
      <c r="D424" s="124">
        <v>-0.73</v>
      </c>
      <c r="E424" s="124" t="s">
        <v>3389</v>
      </c>
      <c r="F424" s="124" t="s">
        <v>3390</v>
      </c>
      <c r="G424" s="124">
        <v>-1.52</v>
      </c>
      <c r="H424" s="124">
        <v>608.16999999999996</v>
      </c>
      <c r="I424" s="124">
        <v>54.5</v>
      </c>
      <c r="J424" s="124">
        <v>4.0999999999999996</v>
      </c>
      <c r="K424" s="124" t="s">
        <v>3391</v>
      </c>
      <c r="L424" s="124" t="s">
        <v>3392</v>
      </c>
      <c r="M424" s="124" t="s">
        <v>3393</v>
      </c>
      <c r="N424" s="124">
        <v>103.7</v>
      </c>
      <c r="O424" s="124" t="s">
        <v>3394</v>
      </c>
      <c r="P424" s="124">
        <v>10.71</v>
      </c>
      <c r="Q424" s="124" t="s">
        <v>3395</v>
      </c>
      <c r="R424" s="124" t="s">
        <v>3396</v>
      </c>
      <c r="S424" s="124">
        <v>188.4</v>
      </c>
      <c r="T424" s="81">
        <f>INDEX(МИГРАЦИИ!$B$2:$X$97,MATCH(Лист1!B424,МИГРАЦИИ!$A$2:$A$97,0),MATCH(Лист1!C424,МИГРАЦИИ!$B$1:$X$1,0))</f>
        <v>-14</v>
      </c>
    </row>
    <row r="425" spans="1:20" ht="24" x14ac:dyDescent="0.45">
      <c r="A425" s="124" t="s">
        <v>221</v>
      </c>
      <c r="B425" s="124" t="s">
        <v>49</v>
      </c>
      <c r="C425" s="124">
        <v>2017</v>
      </c>
      <c r="D425" s="124">
        <v>-0.32</v>
      </c>
      <c r="E425" s="124" t="s">
        <v>3397</v>
      </c>
      <c r="F425" s="124" t="s">
        <v>3398</v>
      </c>
      <c r="G425" s="124">
        <v>-1.32</v>
      </c>
      <c r="H425" s="124">
        <v>641.01</v>
      </c>
      <c r="I425" s="124">
        <v>54.9</v>
      </c>
      <c r="J425" s="124">
        <v>3.9</v>
      </c>
      <c r="K425" s="124" t="s">
        <v>3399</v>
      </c>
      <c r="L425" s="124" t="s">
        <v>3400</v>
      </c>
      <c r="M425" s="124" t="s">
        <v>3401</v>
      </c>
      <c r="N425" s="124">
        <v>108.6</v>
      </c>
      <c r="O425" s="124" t="s">
        <v>3402</v>
      </c>
      <c r="P425" s="124">
        <v>10.8</v>
      </c>
      <c r="Q425" s="124" t="s">
        <v>3403</v>
      </c>
      <c r="R425" s="124" t="s">
        <v>3404</v>
      </c>
      <c r="S425" s="124">
        <v>195.8</v>
      </c>
      <c r="T425" s="81">
        <f>INDEX(МИГРАЦИИ!$B$2:$X$97,MATCH(Лист1!B425,МИГРАЦИИ!$A$2:$A$97,0),MATCH(Лист1!C425,МИГРАЦИИ!$B$1:$X$1,0))</f>
        <v>14</v>
      </c>
    </row>
    <row r="426" spans="1:20" ht="24" x14ac:dyDescent="0.45">
      <c r="A426" s="124" t="s">
        <v>222</v>
      </c>
      <c r="B426" s="124" t="s">
        <v>50</v>
      </c>
      <c r="C426" s="124">
        <v>2017</v>
      </c>
      <c r="D426" s="124">
        <v>1.61</v>
      </c>
      <c r="E426" s="124" t="s">
        <v>3405</v>
      </c>
      <c r="F426" s="124" t="s">
        <v>3406</v>
      </c>
      <c r="G426" s="124">
        <v>0.74</v>
      </c>
      <c r="H426" s="124" t="s">
        <v>3407</v>
      </c>
      <c r="I426" s="124">
        <v>57.7</v>
      </c>
      <c r="J426" s="124">
        <v>3.2</v>
      </c>
      <c r="K426" s="124" t="s">
        <v>3408</v>
      </c>
      <c r="L426" s="124" t="s">
        <v>3409</v>
      </c>
      <c r="M426" s="124" t="s">
        <v>3410</v>
      </c>
      <c r="N426" s="124">
        <v>106.8</v>
      </c>
      <c r="O426" s="124" t="s">
        <v>3411</v>
      </c>
      <c r="P426" s="124">
        <v>10.75</v>
      </c>
      <c r="Q426" s="124" t="s">
        <v>3412</v>
      </c>
      <c r="R426" s="124" t="s">
        <v>3413</v>
      </c>
      <c r="S426" s="124">
        <v>191.1</v>
      </c>
      <c r="T426" s="81">
        <f>INDEX(МИГРАЦИИ!$B$2:$X$97,MATCH(Лист1!B426,МИГРАЦИИ!$A$2:$A$97,0),MATCH(Лист1!C426,МИГРАЦИИ!$B$1:$X$1,0))</f>
        <v>164</v>
      </c>
    </row>
    <row r="427" spans="1:20" ht="24" x14ac:dyDescent="0.45">
      <c r="A427" s="124" t="s">
        <v>223</v>
      </c>
      <c r="B427" s="124" t="s">
        <v>51</v>
      </c>
      <c r="C427" s="124">
        <v>2017</v>
      </c>
      <c r="D427" s="124">
        <v>-1.05</v>
      </c>
      <c r="E427" s="124">
        <v>744.7</v>
      </c>
      <c r="F427" s="124">
        <v>748.6</v>
      </c>
      <c r="G427" s="124">
        <v>-2.13</v>
      </c>
      <c r="H427" s="124">
        <v>407.24</v>
      </c>
      <c r="I427" s="124">
        <v>54.4</v>
      </c>
      <c r="J427" s="124">
        <v>6.5</v>
      </c>
      <c r="K427" s="124" t="s">
        <v>3414</v>
      </c>
      <c r="L427" s="124" t="s">
        <v>3415</v>
      </c>
      <c r="M427" s="124" t="s">
        <v>3416</v>
      </c>
      <c r="N427" s="124">
        <v>101.2</v>
      </c>
      <c r="O427" s="124" t="s">
        <v>3417</v>
      </c>
      <c r="P427" s="124">
        <v>10.67</v>
      </c>
      <c r="Q427" s="124" t="s">
        <v>3418</v>
      </c>
      <c r="R427" s="124" t="s">
        <v>3419</v>
      </c>
      <c r="S427" s="124">
        <v>187.8</v>
      </c>
      <c r="T427" s="81">
        <f>INDEX(МИГРАЦИИ!$B$2:$X$97,MATCH(Лист1!B427,МИГРАЦИИ!$A$2:$A$97,0),MATCH(Лист1!C427,МИГРАЦИИ!$B$1:$X$1,0))</f>
        <v>-43</v>
      </c>
    </row>
    <row r="428" spans="1:20" ht="24" x14ac:dyDescent="0.45">
      <c r="A428" s="124" t="s">
        <v>224</v>
      </c>
      <c r="B428" s="124" t="s">
        <v>52</v>
      </c>
      <c r="C428" s="124">
        <v>2017</v>
      </c>
      <c r="D428" s="124">
        <v>-0.36</v>
      </c>
      <c r="E428" s="124" t="s">
        <v>3420</v>
      </c>
      <c r="F428" s="124" t="s">
        <v>3421</v>
      </c>
      <c r="G428" s="124">
        <v>-1.54</v>
      </c>
      <c r="H428" s="124">
        <v>613.49</v>
      </c>
      <c r="I428" s="124">
        <v>54.2</v>
      </c>
      <c r="J428" s="124">
        <v>4.0999999999999996</v>
      </c>
      <c r="K428" s="124" t="s">
        <v>3422</v>
      </c>
      <c r="L428" s="124" t="s">
        <v>2200</v>
      </c>
      <c r="M428" s="124" t="s">
        <v>3423</v>
      </c>
      <c r="N428" s="124">
        <v>105.3</v>
      </c>
      <c r="O428" s="124" t="s">
        <v>3424</v>
      </c>
      <c r="P428" s="124">
        <v>10.68</v>
      </c>
      <c r="Q428" s="124" t="s">
        <v>3425</v>
      </c>
      <c r="R428" s="124" t="s">
        <v>3426</v>
      </c>
      <c r="S428" s="124">
        <v>190</v>
      </c>
      <c r="T428" s="81">
        <f>INDEX(МИГРАЦИИ!$B$2:$X$97,MATCH(Лист1!B428,МИГРАЦИИ!$A$2:$A$97,0),MATCH(Лист1!C428,МИГРАЦИИ!$B$1:$X$1,0))</f>
        <v>19</v>
      </c>
    </row>
    <row r="429" spans="1:20" ht="24" x14ac:dyDescent="0.45">
      <c r="A429" s="124" t="s">
        <v>225</v>
      </c>
      <c r="B429" s="124" t="s">
        <v>53</v>
      </c>
      <c r="C429" s="124">
        <v>2017</v>
      </c>
      <c r="D429" s="124">
        <v>-0.62</v>
      </c>
      <c r="E429" s="124">
        <v>934.8</v>
      </c>
      <c r="F429" s="124">
        <v>937.7</v>
      </c>
      <c r="G429" s="124">
        <v>-1.76</v>
      </c>
      <c r="H429" s="124">
        <v>522.29999999999995</v>
      </c>
      <c r="I429" s="124">
        <v>55.7</v>
      </c>
      <c r="J429" s="124">
        <v>5.7</v>
      </c>
      <c r="K429" s="124" t="s">
        <v>3427</v>
      </c>
      <c r="L429" s="124" t="s">
        <v>2243</v>
      </c>
      <c r="M429" s="124" t="s">
        <v>3428</v>
      </c>
      <c r="N429" s="124">
        <v>103.3</v>
      </c>
      <c r="O429" s="124" t="s">
        <v>3429</v>
      </c>
      <c r="P429" s="124">
        <v>10.74</v>
      </c>
      <c r="Q429" s="124" t="s">
        <v>3430</v>
      </c>
      <c r="R429" s="124" t="s">
        <v>3431</v>
      </c>
      <c r="S429" s="124">
        <v>195.3</v>
      </c>
      <c r="T429" s="81">
        <f>INDEX(МИГРАЦИИ!$B$2:$X$97,MATCH(Лист1!B429,МИГРАЦИИ!$A$2:$A$97,0),MATCH(Лист1!C429,МИГРАЦИИ!$B$1:$X$1,0))</f>
        <v>3</v>
      </c>
    </row>
    <row r="430" spans="1:20" ht="24" x14ac:dyDescent="0.45">
      <c r="A430" s="124" t="s">
        <v>226</v>
      </c>
      <c r="B430" s="124" t="s">
        <v>54</v>
      </c>
      <c r="C430" s="124">
        <v>2017</v>
      </c>
      <c r="D430" s="124">
        <v>-0.64</v>
      </c>
      <c r="E430" s="124" t="s">
        <v>3432</v>
      </c>
      <c r="F430" s="124" t="s">
        <v>3433</v>
      </c>
      <c r="G430" s="124">
        <v>-1.87</v>
      </c>
      <c r="H430" s="124">
        <v>571.05999999999995</v>
      </c>
      <c r="I430" s="124">
        <v>55.1</v>
      </c>
      <c r="J430" s="124">
        <v>4.4000000000000004</v>
      </c>
      <c r="K430" s="124" t="s">
        <v>3434</v>
      </c>
      <c r="L430" s="124" t="s">
        <v>3435</v>
      </c>
      <c r="M430" s="124" t="s">
        <v>3436</v>
      </c>
      <c r="N430" s="124">
        <v>109</v>
      </c>
      <c r="O430" s="124" t="s">
        <v>3437</v>
      </c>
      <c r="P430" s="124">
        <v>10.73</v>
      </c>
      <c r="Q430" s="124" t="s">
        <v>3438</v>
      </c>
      <c r="R430" s="124" t="s">
        <v>3439</v>
      </c>
      <c r="S430" s="124">
        <v>193</v>
      </c>
      <c r="T430" s="81">
        <f>INDEX(МИГРАЦИИ!$B$2:$X$97,MATCH(Лист1!B430,МИГРАЦИИ!$A$2:$A$97,0),MATCH(Лист1!C430,МИГРАЦИИ!$B$1:$X$1,0))</f>
        <v>1</v>
      </c>
    </row>
    <row r="431" spans="1:20" ht="24" x14ac:dyDescent="0.45">
      <c r="A431" s="124" t="s">
        <v>227</v>
      </c>
      <c r="B431" s="124" t="s">
        <v>55</v>
      </c>
      <c r="C431" s="124">
        <v>2017</v>
      </c>
      <c r="D431" s="124">
        <v>-1.03</v>
      </c>
      <c r="E431" s="124" t="s">
        <v>3440</v>
      </c>
      <c r="F431" s="124" t="s">
        <v>3441</v>
      </c>
      <c r="G431" s="124">
        <v>-2.11</v>
      </c>
      <c r="H431" s="124">
        <v>692.89</v>
      </c>
      <c r="I431" s="124">
        <v>53.8</v>
      </c>
      <c r="J431" s="124">
        <v>4.5</v>
      </c>
      <c r="K431" s="124" t="s">
        <v>3442</v>
      </c>
      <c r="L431" s="124" t="s">
        <v>3443</v>
      </c>
      <c r="M431" s="124" t="s">
        <v>3444</v>
      </c>
      <c r="N431" s="124">
        <v>103.6</v>
      </c>
      <c r="O431" s="124" t="s">
        <v>3445</v>
      </c>
      <c r="P431" s="124">
        <v>10.68</v>
      </c>
      <c r="Q431" s="124" t="s">
        <v>3446</v>
      </c>
      <c r="R431" s="124" t="s">
        <v>3447</v>
      </c>
      <c r="S431" s="124">
        <v>193</v>
      </c>
      <c r="T431" s="81">
        <f>INDEX(МИГРАЦИИ!$B$2:$X$97,MATCH(Лист1!B431,МИГРАЦИИ!$A$2:$A$97,0),MATCH(Лист1!C431,МИГРАЦИИ!$B$1:$X$1,0))</f>
        <v>-33</v>
      </c>
    </row>
    <row r="432" spans="1:20" ht="24" x14ac:dyDescent="0.45">
      <c r="A432" s="124" t="s">
        <v>228</v>
      </c>
      <c r="B432" s="124" t="s">
        <v>56</v>
      </c>
      <c r="C432" s="124">
        <v>2017</v>
      </c>
      <c r="D432" s="124">
        <v>-0.1</v>
      </c>
      <c r="E432" s="124" t="s">
        <v>3448</v>
      </c>
      <c r="F432" s="124" t="s">
        <v>3449</v>
      </c>
      <c r="G432" s="124">
        <v>-0.98</v>
      </c>
      <c r="H432" s="124">
        <v>840.47</v>
      </c>
      <c r="I432" s="124">
        <v>54.8</v>
      </c>
      <c r="J432" s="124">
        <v>3.9</v>
      </c>
      <c r="K432" s="124" t="s">
        <v>3450</v>
      </c>
      <c r="L432" s="124" t="s">
        <v>3451</v>
      </c>
      <c r="M432" s="124" t="s">
        <v>3452</v>
      </c>
      <c r="N432" s="124">
        <v>104.3</v>
      </c>
      <c r="O432" s="124" t="s">
        <v>1000</v>
      </c>
      <c r="P432" s="124">
        <v>10.75</v>
      </c>
      <c r="Q432" s="124" t="s">
        <v>3453</v>
      </c>
      <c r="R432" s="124" t="s">
        <v>3454</v>
      </c>
      <c r="S432" s="124">
        <v>188.6</v>
      </c>
      <c r="T432" s="81">
        <f>INDEX(МИГРАЦИИ!$B$2:$X$97,MATCH(Лист1!B432,МИГРАЦИИ!$A$2:$A$97,0),MATCH(Лист1!C432,МИГРАЦИИ!$B$1:$X$1,0))</f>
        <v>64</v>
      </c>
    </row>
    <row r="433" spans="1:20" ht="24" x14ac:dyDescent="0.45">
      <c r="A433" s="124" t="s">
        <v>229</v>
      </c>
      <c r="B433" s="124" t="s">
        <v>57</v>
      </c>
      <c r="C433" s="124">
        <v>2017</v>
      </c>
      <c r="D433" s="124">
        <v>-0.56000000000000005</v>
      </c>
      <c r="E433" s="124" t="s">
        <v>3455</v>
      </c>
      <c r="F433" s="124" t="s">
        <v>3456</v>
      </c>
      <c r="G433" s="124">
        <v>-1.5</v>
      </c>
      <c r="H433" s="124">
        <v>677.92</v>
      </c>
      <c r="I433" s="124">
        <v>54</v>
      </c>
      <c r="J433" s="124">
        <v>6.6</v>
      </c>
      <c r="K433" s="124" t="s">
        <v>3457</v>
      </c>
      <c r="L433" s="124" t="s">
        <v>3458</v>
      </c>
      <c r="M433" s="124" t="s">
        <v>3459</v>
      </c>
      <c r="N433" s="124">
        <v>98.5</v>
      </c>
      <c r="O433" s="124" t="s">
        <v>3460</v>
      </c>
      <c r="P433" s="124">
        <v>10.73</v>
      </c>
      <c r="Q433" s="124" t="s">
        <v>3461</v>
      </c>
      <c r="R433" s="124" t="s">
        <v>3462</v>
      </c>
      <c r="S433" s="124">
        <v>180.6</v>
      </c>
      <c r="T433" s="81">
        <f>INDEX(МИГРАЦИИ!$B$2:$X$97,MATCH(Лист1!B433,МИГРАЦИИ!$A$2:$A$97,0),MATCH(Лист1!C433,МИГРАЦИИ!$B$1:$X$1,0))</f>
        <v>-9</v>
      </c>
    </row>
    <row r="434" spans="1:20" x14ac:dyDescent="0.45">
      <c r="A434" s="124" t="s">
        <v>230</v>
      </c>
      <c r="B434" s="124" t="s">
        <v>58</v>
      </c>
      <c r="C434" s="124">
        <v>2017</v>
      </c>
      <c r="D434" s="124">
        <v>1.46</v>
      </c>
      <c r="E434" s="124" t="s">
        <v>3463</v>
      </c>
      <c r="F434" s="124" t="s">
        <v>3464</v>
      </c>
      <c r="G434" s="124">
        <v>-0.05</v>
      </c>
      <c r="H434" s="124" t="s">
        <v>3465</v>
      </c>
      <c r="I434" s="124">
        <v>57.6</v>
      </c>
      <c r="J434" s="124">
        <v>1.4</v>
      </c>
      <c r="K434" s="124" t="s">
        <v>3466</v>
      </c>
      <c r="L434" s="124" t="s">
        <v>3467</v>
      </c>
      <c r="M434" s="124" t="s">
        <v>3468</v>
      </c>
      <c r="N434" s="124">
        <v>103.8</v>
      </c>
      <c r="O434" s="124" t="s">
        <v>3469</v>
      </c>
      <c r="P434" s="124">
        <v>10.85</v>
      </c>
      <c r="Q434" s="124" t="s">
        <v>3470</v>
      </c>
      <c r="R434" s="124" t="s">
        <v>3471</v>
      </c>
      <c r="S434" s="124">
        <v>191.9</v>
      </c>
      <c r="T434" s="81">
        <f>INDEX(МИГРАЦИИ!$B$2:$X$97,MATCH(Лист1!B434,МИГРАЦИИ!$A$2:$A$97,0),MATCH(Лист1!C434,МИГРАЦИИ!$B$1:$X$1,0))</f>
        <v>133</v>
      </c>
    </row>
    <row r="435" spans="1:20" ht="24" x14ac:dyDescent="0.45">
      <c r="A435" s="124" t="s">
        <v>231</v>
      </c>
      <c r="B435" s="124" t="s">
        <v>59</v>
      </c>
      <c r="C435" s="124">
        <v>2017</v>
      </c>
      <c r="D435" s="124">
        <v>-2.39</v>
      </c>
      <c r="E435" s="124">
        <v>571.79999999999995</v>
      </c>
      <c r="F435" s="124">
        <v>578.79999999999995</v>
      </c>
      <c r="G435" s="124">
        <v>-3.66</v>
      </c>
      <c r="H435" s="124">
        <v>314.87</v>
      </c>
      <c r="I435" s="124">
        <v>54.4</v>
      </c>
      <c r="J435" s="124">
        <v>8.6</v>
      </c>
      <c r="K435" s="124" t="s">
        <v>3472</v>
      </c>
      <c r="L435" s="124" t="s">
        <v>3473</v>
      </c>
      <c r="M435" s="124" t="s">
        <v>3474</v>
      </c>
      <c r="N435" s="124">
        <v>102.9</v>
      </c>
      <c r="O435" s="124" t="s">
        <v>3475</v>
      </c>
      <c r="P435" s="124">
        <v>10.73</v>
      </c>
      <c r="Q435" s="124" t="s">
        <v>3476</v>
      </c>
      <c r="R435" s="124" t="s">
        <v>3477</v>
      </c>
      <c r="S435" s="124">
        <v>175.2</v>
      </c>
      <c r="T435" s="81">
        <f>INDEX(МИГРАЦИИ!$B$2:$X$97,MATCH(Лист1!B435,МИГРАЦИИ!$A$2:$A$97,0),MATCH(Лист1!C435,МИГРАЦИИ!$B$1:$X$1,0))</f>
        <v>-194</v>
      </c>
    </row>
    <row r="436" spans="1:20" ht="24" x14ac:dyDescent="0.45">
      <c r="A436" s="124" t="s">
        <v>232</v>
      </c>
      <c r="B436" s="124" t="s">
        <v>60</v>
      </c>
      <c r="C436" s="124">
        <v>2017</v>
      </c>
      <c r="D436" s="124">
        <v>-1.93</v>
      </c>
      <c r="E436" s="124">
        <v>795.8</v>
      </c>
      <c r="F436" s="124">
        <v>803.7</v>
      </c>
      <c r="G436" s="124">
        <v>-3.24</v>
      </c>
      <c r="H436" s="124">
        <v>461.32</v>
      </c>
      <c r="I436" s="124">
        <v>57.4</v>
      </c>
      <c r="J436" s="124">
        <v>7.8</v>
      </c>
      <c r="K436" s="124" t="s">
        <v>3478</v>
      </c>
      <c r="L436" s="124" t="s">
        <v>3479</v>
      </c>
      <c r="M436" s="124" t="s">
        <v>3480</v>
      </c>
      <c r="N436" s="124">
        <v>100</v>
      </c>
      <c r="O436" s="124" t="s">
        <v>3481</v>
      </c>
      <c r="P436" s="124">
        <v>10.71</v>
      </c>
      <c r="Q436" s="124" t="s">
        <v>3482</v>
      </c>
      <c r="R436" s="124" t="s">
        <v>3483</v>
      </c>
      <c r="S436" s="124">
        <v>176</v>
      </c>
      <c r="T436" s="81">
        <f>INDEX(МИГРАЦИИ!$B$2:$X$97,MATCH(Лист1!B436,МИГРАЦИИ!$A$2:$A$97,0),MATCH(Лист1!C436,МИГРАЦИИ!$B$1:$X$1,0))</f>
        <v>-192</v>
      </c>
    </row>
    <row r="437" spans="1:20" ht="35.65" x14ac:dyDescent="0.45">
      <c r="A437" s="124" t="s">
        <v>233</v>
      </c>
      <c r="B437" s="124" t="s">
        <v>63</v>
      </c>
      <c r="C437" s="124">
        <v>2017</v>
      </c>
      <c r="D437" s="124">
        <v>-0.71</v>
      </c>
      <c r="E437" s="124">
        <v>42</v>
      </c>
      <c r="F437" s="124">
        <v>42.2</v>
      </c>
      <c r="G437" s="124">
        <v>-1.5</v>
      </c>
      <c r="H437" s="124">
        <v>24.35</v>
      </c>
      <c r="I437" s="124">
        <v>57.7</v>
      </c>
      <c r="J437" s="124">
        <v>8</v>
      </c>
      <c r="K437" s="124" t="s">
        <v>3484</v>
      </c>
      <c r="L437" s="122"/>
      <c r="M437" s="124" t="s">
        <v>3485</v>
      </c>
      <c r="N437" s="124">
        <v>101.2</v>
      </c>
      <c r="O437" s="124">
        <v>779</v>
      </c>
      <c r="P437" s="124">
        <v>10.75</v>
      </c>
      <c r="Q437" s="124">
        <v>650</v>
      </c>
      <c r="R437" s="124">
        <v>291</v>
      </c>
      <c r="S437" s="124">
        <v>177.5</v>
      </c>
      <c r="T437" s="81">
        <f>INDEX(МИГРАЦИИ!$B$2:$X$97,MATCH(Лист1!B437,МИГРАЦИИ!$A$2:$A$97,0),MATCH(Лист1!C437,МИГРАЦИИ!$B$1:$X$1,0))</f>
        <v>-128</v>
      </c>
    </row>
    <row r="438" spans="1:20" ht="24" x14ac:dyDescent="0.45">
      <c r="A438" s="124" t="s">
        <v>234</v>
      </c>
      <c r="B438" s="124" t="s">
        <v>61</v>
      </c>
      <c r="C438" s="124">
        <v>2017</v>
      </c>
      <c r="D438" s="124">
        <v>-1.8</v>
      </c>
      <c r="E438" s="124" t="s">
        <v>3486</v>
      </c>
      <c r="F438" s="124" t="s">
        <v>3487</v>
      </c>
      <c r="G438" s="124">
        <v>-3.11</v>
      </c>
      <c r="H438" s="124">
        <v>574.87</v>
      </c>
      <c r="I438" s="124">
        <v>54.3</v>
      </c>
      <c r="J438" s="124">
        <v>6.4</v>
      </c>
      <c r="K438" s="124" t="s">
        <v>3488</v>
      </c>
      <c r="L438" s="124" t="s">
        <v>3489</v>
      </c>
      <c r="M438" s="124" t="s">
        <v>3490</v>
      </c>
      <c r="N438" s="124">
        <v>103.3</v>
      </c>
      <c r="O438" s="124" t="s">
        <v>3491</v>
      </c>
      <c r="P438" s="124">
        <v>10.7</v>
      </c>
      <c r="Q438" s="124" t="s">
        <v>3492</v>
      </c>
      <c r="R438" s="124" t="s">
        <v>3493</v>
      </c>
      <c r="S438" s="124">
        <v>172.3</v>
      </c>
      <c r="T438" s="81">
        <f>INDEX(МИГРАЦИИ!$B$2:$X$97,MATCH(Лист1!B438,МИГРАЦИИ!$A$2:$A$97,0),MATCH(Лист1!C438,МИГРАЦИИ!$B$1:$X$1,0))</f>
        <v>-153</v>
      </c>
    </row>
    <row r="439" spans="1:20" ht="24" x14ac:dyDescent="0.45">
      <c r="A439" s="124" t="s">
        <v>235</v>
      </c>
      <c r="B439" s="124" t="s">
        <v>65</v>
      </c>
      <c r="C439" s="124">
        <v>2017</v>
      </c>
      <c r="D439" s="124">
        <v>-0.62</v>
      </c>
      <c r="E439" s="124" t="s">
        <v>3494</v>
      </c>
      <c r="F439" s="124" t="s">
        <v>3495</v>
      </c>
      <c r="G439" s="124">
        <v>-1.92</v>
      </c>
      <c r="H439" s="124">
        <v>640.58000000000004</v>
      </c>
      <c r="I439" s="124">
        <v>54.3</v>
      </c>
      <c r="J439" s="124">
        <v>5.3</v>
      </c>
      <c r="K439" s="124" t="s">
        <v>3496</v>
      </c>
      <c r="L439" s="124" t="s">
        <v>3497</v>
      </c>
      <c r="M439" s="124" t="s">
        <v>3498</v>
      </c>
      <c r="N439" s="124">
        <v>106.9</v>
      </c>
      <c r="O439" s="124" t="s">
        <v>3499</v>
      </c>
      <c r="P439" s="124">
        <v>10.82</v>
      </c>
      <c r="Q439" s="124" t="s">
        <v>3500</v>
      </c>
      <c r="R439" s="124" t="s">
        <v>3501</v>
      </c>
      <c r="S439" s="124">
        <v>174.8</v>
      </c>
      <c r="T439" s="81">
        <f>INDEX(МИГРАЦИИ!$B$2:$X$97,MATCH(Лист1!B439,МИГРАЦИИ!$A$2:$A$97,0),MATCH(Лист1!C439,МИГРАЦИИ!$B$1:$X$1,0))</f>
        <v>-32</v>
      </c>
    </row>
    <row r="440" spans="1:20" ht="35.65" x14ac:dyDescent="0.45">
      <c r="A440" s="124" t="s">
        <v>236</v>
      </c>
      <c r="B440" s="124" t="s">
        <v>66</v>
      </c>
      <c r="C440" s="124">
        <v>2017</v>
      </c>
      <c r="D440" s="124">
        <v>0.87</v>
      </c>
      <c r="E440" s="124">
        <v>996.5</v>
      </c>
      <c r="F440" s="124">
        <v>992.2</v>
      </c>
      <c r="G440" s="124">
        <v>7.0000000000000007E-2</v>
      </c>
      <c r="H440" s="124">
        <v>564.55999999999995</v>
      </c>
      <c r="I440" s="124">
        <v>56.9</v>
      </c>
      <c r="J440" s="124">
        <v>5.2</v>
      </c>
      <c r="K440" s="124" t="s">
        <v>3502</v>
      </c>
      <c r="L440" s="124" t="s">
        <v>3503</v>
      </c>
      <c r="M440" s="124" t="s">
        <v>3504</v>
      </c>
      <c r="N440" s="124">
        <v>108.5</v>
      </c>
      <c r="O440" s="124" t="s">
        <v>3505</v>
      </c>
      <c r="P440" s="124">
        <v>10.73</v>
      </c>
      <c r="Q440" s="124" t="s">
        <v>3506</v>
      </c>
      <c r="R440" s="124" t="s">
        <v>3507</v>
      </c>
      <c r="S440" s="124">
        <v>184.8</v>
      </c>
      <c r="T440" s="81">
        <f>INDEX(МИГРАЦИИ!$B$2:$X$97,MATCH(Лист1!B440,МИГРАЦИИ!$A$2:$A$97,0),MATCH(Лист1!C440,МИГРАЦИИ!$B$1:$X$1,0))</f>
        <v>102</v>
      </c>
    </row>
    <row r="441" spans="1:20" ht="24" x14ac:dyDescent="0.45">
      <c r="A441" s="124" t="s">
        <v>237</v>
      </c>
      <c r="B441" s="124" t="s">
        <v>67</v>
      </c>
      <c r="C441" s="124">
        <v>2017</v>
      </c>
      <c r="D441" s="124">
        <v>1.6</v>
      </c>
      <c r="E441" s="124" t="s">
        <v>3508</v>
      </c>
      <c r="F441" s="124" t="s">
        <v>3509</v>
      </c>
      <c r="G441" s="124">
        <v>1.02</v>
      </c>
      <c r="H441" s="124" t="s">
        <v>3510</v>
      </c>
      <c r="I441" s="124">
        <v>58.4</v>
      </c>
      <c r="J441" s="124">
        <v>4.5999999999999996</v>
      </c>
      <c r="K441" s="124" t="s">
        <v>3511</v>
      </c>
      <c r="L441" s="124" t="s">
        <v>3512</v>
      </c>
      <c r="M441" s="124" t="s">
        <v>3513</v>
      </c>
      <c r="N441" s="124">
        <v>107.4</v>
      </c>
      <c r="O441" s="124" t="s">
        <v>3514</v>
      </c>
      <c r="P441" s="124">
        <v>10.78</v>
      </c>
      <c r="Q441" s="124" t="s">
        <v>3515</v>
      </c>
      <c r="R441" s="124" t="s">
        <v>3516</v>
      </c>
      <c r="S441" s="124">
        <v>185.2</v>
      </c>
      <c r="T441" s="81">
        <f>INDEX(МИГРАЦИИ!$B$2:$X$97,MATCH(Лист1!B441,МИГРАЦИИ!$A$2:$A$97,0),MATCH(Лист1!C441,МИГРАЦИИ!$B$1:$X$1,0))</f>
        <v>207</v>
      </c>
    </row>
    <row r="442" spans="1:20" ht="24" x14ac:dyDescent="0.45">
      <c r="A442" s="124" t="s">
        <v>238</v>
      </c>
      <c r="B442" s="124" t="s">
        <v>68</v>
      </c>
      <c r="C442" s="124">
        <v>2017</v>
      </c>
      <c r="D442" s="124">
        <v>-1.3</v>
      </c>
      <c r="E442" s="124">
        <v>714.7</v>
      </c>
      <c r="F442" s="124">
        <v>719.4</v>
      </c>
      <c r="G442" s="124">
        <v>-2.4900000000000002</v>
      </c>
      <c r="H442" s="124">
        <v>423.01</v>
      </c>
      <c r="I442" s="124">
        <v>58.8</v>
      </c>
      <c r="J442" s="124">
        <v>7</v>
      </c>
      <c r="K442" s="124" t="s">
        <v>3517</v>
      </c>
      <c r="L442" s="122"/>
      <c r="M442" s="124" t="s">
        <v>3518</v>
      </c>
      <c r="N442" s="124">
        <v>102.2</v>
      </c>
      <c r="O442" s="124" t="s">
        <v>3519</v>
      </c>
      <c r="P442" s="124">
        <v>10.86</v>
      </c>
      <c r="Q442" s="124" t="s">
        <v>3520</v>
      </c>
      <c r="R442" s="124" t="s">
        <v>3521</v>
      </c>
      <c r="S442" s="124">
        <v>165.3</v>
      </c>
      <c r="T442" s="81">
        <f>INDEX(МИГРАЦИИ!$B$2:$X$97,MATCH(Лист1!B442,МИГРАЦИИ!$A$2:$A$97,0),MATCH(Лист1!C442,МИГРАЦИИ!$B$1:$X$1,0))</f>
        <v>-123</v>
      </c>
    </row>
    <row r="443" spans="1:20" ht="24" x14ac:dyDescent="0.45">
      <c r="A443" s="124" t="s">
        <v>239</v>
      </c>
      <c r="B443" s="124" t="s">
        <v>69</v>
      </c>
      <c r="C443" s="124">
        <v>2017</v>
      </c>
      <c r="D443" s="124">
        <v>-1.03</v>
      </c>
      <c r="E443" s="124">
        <v>603.70000000000005</v>
      </c>
      <c r="F443" s="124">
        <v>606.79999999999995</v>
      </c>
      <c r="G443" s="124">
        <v>-2.29</v>
      </c>
      <c r="H443" s="124">
        <v>321.60000000000002</v>
      </c>
      <c r="I443" s="124">
        <v>53</v>
      </c>
      <c r="J443" s="124">
        <v>4.7</v>
      </c>
      <c r="K443" s="124" t="s">
        <v>3002</v>
      </c>
      <c r="L443" s="124" t="s">
        <v>3522</v>
      </c>
      <c r="M443" s="124" t="s">
        <v>3523</v>
      </c>
      <c r="N443" s="124">
        <v>102.5</v>
      </c>
      <c r="O443" s="124" t="s">
        <v>3524</v>
      </c>
      <c r="P443" s="124">
        <v>10.76</v>
      </c>
      <c r="Q443" s="124" t="s">
        <v>3525</v>
      </c>
      <c r="R443" s="124" t="s">
        <v>3526</v>
      </c>
      <c r="S443" s="124">
        <v>182.5</v>
      </c>
      <c r="T443" s="81">
        <f>INDEX(МИГРАЦИИ!$B$2:$X$97,MATCH(Лист1!B443,МИГРАЦИИ!$A$2:$A$97,0),MATCH(Лист1!C443,МИГРАЦИИ!$B$1:$X$1,0))</f>
        <v>-36</v>
      </c>
    </row>
    <row r="444" spans="1:20" ht="24" x14ac:dyDescent="0.45">
      <c r="A444" s="124" t="s">
        <v>240</v>
      </c>
      <c r="B444" s="124" t="s">
        <v>70</v>
      </c>
      <c r="C444" s="124">
        <v>2017</v>
      </c>
      <c r="D444" s="124">
        <v>-1.1100000000000001</v>
      </c>
      <c r="E444" s="124">
        <v>625.79999999999995</v>
      </c>
      <c r="F444" s="124">
        <v>629.29999999999995</v>
      </c>
      <c r="G444" s="124">
        <v>-1.92</v>
      </c>
      <c r="H444" s="124">
        <v>338.56</v>
      </c>
      <c r="I444" s="124">
        <v>53.8</v>
      </c>
      <c r="J444" s="124">
        <v>6.5</v>
      </c>
      <c r="K444" s="124" t="s">
        <v>3527</v>
      </c>
      <c r="L444" s="124" t="s">
        <v>3528</v>
      </c>
      <c r="M444" s="124" t="s">
        <v>3529</v>
      </c>
      <c r="N444" s="124">
        <v>107.6</v>
      </c>
      <c r="O444" s="124" t="s">
        <v>3530</v>
      </c>
      <c r="P444" s="124">
        <v>10.84</v>
      </c>
      <c r="Q444" s="124" t="s">
        <v>3531</v>
      </c>
      <c r="R444" s="124" t="s">
        <v>3532</v>
      </c>
      <c r="S444" s="124">
        <v>182.8</v>
      </c>
      <c r="T444" s="81">
        <f>INDEX(МИГРАЦИИ!$B$2:$X$97,MATCH(Лист1!B444,МИГРАЦИИ!$A$2:$A$97,0),MATCH(Лист1!C444,МИГРАЦИИ!$B$1:$X$1,0))</f>
        <v>-32</v>
      </c>
    </row>
    <row r="445" spans="1:20" ht="24" x14ac:dyDescent="0.45">
      <c r="A445" s="124" t="s">
        <v>241</v>
      </c>
      <c r="B445" s="124" t="s">
        <v>71</v>
      </c>
      <c r="C445" s="124">
        <v>2017</v>
      </c>
      <c r="D445" s="124">
        <v>1.65</v>
      </c>
      <c r="E445" s="124" t="s">
        <v>3533</v>
      </c>
      <c r="F445" s="124" t="s">
        <v>3534</v>
      </c>
      <c r="G445" s="124">
        <v>1.01</v>
      </c>
      <c r="H445" s="124" t="s">
        <v>3535</v>
      </c>
      <c r="I445" s="124">
        <v>58.7</v>
      </c>
      <c r="J445" s="124">
        <v>1.6</v>
      </c>
      <c r="K445" s="124" t="s">
        <v>3536</v>
      </c>
      <c r="L445" s="124" t="s">
        <v>3537</v>
      </c>
      <c r="M445" s="124" t="s">
        <v>3538</v>
      </c>
      <c r="N445" s="124">
        <v>108.1</v>
      </c>
      <c r="O445" s="124" t="s">
        <v>3539</v>
      </c>
      <c r="P445" s="124">
        <v>10.77</v>
      </c>
      <c r="Q445" s="124" t="s">
        <v>3540</v>
      </c>
      <c r="R445" s="124" t="s">
        <v>3541</v>
      </c>
      <c r="S445" s="124">
        <v>184.7</v>
      </c>
      <c r="T445" s="81">
        <f>INDEX(МИГРАЦИИ!$B$2:$X$97,MATCH(Лист1!B445,МИГРАЦИИ!$A$2:$A$97,0),MATCH(Лист1!C445,МИГРАЦИИ!$B$1:$X$1,0))</f>
        <v>153</v>
      </c>
    </row>
    <row r="446" spans="1:20" ht="24" x14ac:dyDescent="0.45">
      <c r="A446" s="124" t="s">
        <v>242</v>
      </c>
      <c r="B446" s="124" t="s">
        <v>72</v>
      </c>
      <c r="C446" s="124">
        <v>2017</v>
      </c>
      <c r="D446" s="124">
        <v>0.56999999999999995</v>
      </c>
      <c r="E446" s="124">
        <v>472.6</v>
      </c>
      <c r="F446" s="124">
        <v>471.2</v>
      </c>
      <c r="G446" s="124">
        <v>-0.13</v>
      </c>
      <c r="H446" s="124">
        <v>262.45999999999998</v>
      </c>
      <c r="I446" s="124">
        <v>55.7</v>
      </c>
      <c r="J446" s="124">
        <v>8.8000000000000007</v>
      </c>
      <c r="K446" s="124" t="s">
        <v>3542</v>
      </c>
      <c r="L446" s="124" t="s">
        <v>3543</v>
      </c>
      <c r="M446" s="124" t="s">
        <v>3544</v>
      </c>
      <c r="N446" s="124">
        <v>119.6</v>
      </c>
      <c r="O446" s="124" t="s">
        <v>3545</v>
      </c>
      <c r="P446" s="124">
        <v>10.92</v>
      </c>
      <c r="Q446" s="124" t="s">
        <v>3546</v>
      </c>
      <c r="R446" s="124" t="s">
        <v>3547</v>
      </c>
      <c r="S446" s="124">
        <v>195.2</v>
      </c>
      <c r="T446" s="81">
        <f>INDEX(МИГРАЦИИ!$B$2:$X$97,MATCH(Лист1!B446,МИГРАЦИИ!$A$2:$A$97,0),MATCH(Лист1!C446,МИГРАЦИИ!$B$1:$X$1,0))</f>
        <v>77</v>
      </c>
    </row>
    <row r="447" spans="1:20" ht="24" x14ac:dyDescent="0.45">
      <c r="A447" s="124" t="s">
        <v>243</v>
      </c>
      <c r="B447" s="124" t="s">
        <v>73</v>
      </c>
      <c r="C447" s="124">
        <v>2017</v>
      </c>
      <c r="D447" s="124">
        <v>-0.87</v>
      </c>
      <c r="E447" s="124">
        <v>274.5</v>
      </c>
      <c r="F447" s="124">
        <v>275.7</v>
      </c>
      <c r="G447" s="124">
        <v>-2.3199999999999998</v>
      </c>
      <c r="H447" s="124">
        <v>154.12</v>
      </c>
      <c r="I447" s="124">
        <v>55.9</v>
      </c>
      <c r="J447" s="124">
        <v>9.9</v>
      </c>
      <c r="K447" s="124" t="s">
        <v>3548</v>
      </c>
      <c r="L447" s="124" t="s">
        <v>3549</v>
      </c>
      <c r="M447" s="124" t="s">
        <v>1916</v>
      </c>
      <c r="N447" s="124">
        <v>97.5</v>
      </c>
      <c r="O447" s="124" t="s">
        <v>3550</v>
      </c>
      <c r="P447" s="124">
        <v>10.82</v>
      </c>
      <c r="Q447" s="124" t="s">
        <v>3551</v>
      </c>
      <c r="R447" s="124" t="s">
        <v>3552</v>
      </c>
      <c r="S447" s="124">
        <v>200.5</v>
      </c>
      <c r="T447" s="81">
        <f>INDEX(МИГРАЦИИ!$B$2:$X$97,MATCH(Лист1!B447,МИГРАЦИИ!$A$2:$A$97,0),MATCH(Лист1!C447,МИГРАЦИИ!$B$1:$X$1,0))</f>
        <v>-97</v>
      </c>
    </row>
    <row r="448" spans="1:20" ht="24" x14ac:dyDescent="0.45">
      <c r="A448" s="124" t="s">
        <v>244</v>
      </c>
      <c r="B448" s="124" t="s">
        <v>75</v>
      </c>
      <c r="C448" s="124">
        <v>2017</v>
      </c>
      <c r="D448" s="124">
        <v>0.81</v>
      </c>
      <c r="E448" s="124" t="s">
        <v>3553</v>
      </c>
      <c r="F448" s="124" t="s">
        <v>3554</v>
      </c>
      <c r="G448" s="124">
        <v>-0.05</v>
      </c>
      <c r="H448" s="124" t="s">
        <v>3555</v>
      </c>
      <c r="I448" s="124">
        <v>55.3</v>
      </c>
      <c r="J448" s="124">
        <v>5.7</v>
      </c>
      <c r="K448" s="124" t="s">
        <v>3556</v>
      </c>
      <c r="L448" s="124" t="s">
        <v>3557</v>
      </c>
      <c r="M448" s="124" t="s">
        <v>3558</v>
      </c>
      <c r="N448" s="124">
        <v>101.2</v>
      </c>
      <c r="O448" s="124" t="s">
        <v>3559</v>
      </c>
      <c r="P448" s="124">
        <v>10.85</v>
      </c>
      <c r="Q448" s="124" t="s">
        <v>3560</v>
      </c>
      <c r="R448" s="124" t="s">
        <v>3561</v>
      </c>
      <c r="S448" s="124">
        <v>196.8</v>
      </c>
      <c r="T448" s="81">
        <f>INDEX(МИГРАЦИИ!$B$2:$X$97,MATCH(Лист1!B448,МИГРАЦИИ!$A$2:$A$97,0),MATCH(Лист1!C448,МИГРАЦИИ!$B$1:$X$1,0))</f>
        <v>85</v>
      </c>
    </row>
    <row r="449" spans="1:20" ht="24" x14ac:dyDescent="0.45">
      <c r="A449" s="124" t="s">
        <v>245</v>
      </c>
      <c r="B449" s="124" t="s">
        <v>76</v>
      </c>
      <c r="C449" s="124">
        <v>2017</v>
      </c>
      <c r="D449" s="124">
        <v>-0.41</v>
      </c>
      <c r="E449" s="124">
        <v>997.4</v>
      </c>
      <c r="F449" s="124">
        <v>999.4</v>
      </c>
      <c r="G449" s="124">
        <v>-1.39</v>
      </c>
      <c r="H449" s="124">
        <v>557.66999999999996</v>
      </c>
      <c r="I449" s="124">
        <v>55.8</v>
      </c>
      <c r="J449" s="124">
        <v>7.4</v>
      </c>
      <c r="K449" s="124" t="s">
        <v>3562</v>
      </c>
      <c r="L449" s="124" t="s">
        <v>3563</v>
      </c>
      <c r="M449" s="124" t="s">
        <v>3564</v>
      </c>
      <c r="N449" s="124">
        <v>106.7</v>
      </c>
      <c r="O449" s="124" t="s">
        <v>2864</v>
      </c>
      <c r="P449" s="124">
        <v>10.67</v>
      </c>
      <c r="Q449" s="124" t="s">
        <v>3565</v>
      </c>
      <c r="R449" s="124" t="s">
        <v>3566</v>
      </c>
      <c r="S449" s="124">
        <v>194.3</v>
      </c>
      <c r="T449" s="81">
        <f>INDEX(МИГРАЦИИ!$B$2:$X$97,MATCH(Лист1!B449,МИГРАЦИИ!$A$2:$A$97,0),MATCH(Лист1!C449,МИГРАЦИИ!$B$1:$X$1,0))</f>
        <v>-48</v>
      </c>
    </row>
    <row r="450" spans="1:20" ht="24" x14ac:dyDescent="0.45">
      <c r="A450" s="124" t="s">
        <v>246</v>
      </c>
      <c r="B450" s="124" t="s">
        <v>77</v>
      </c>
      <c r="C450" s="124">
        <v>2017</v>
      </c>
      <c r="D450" s="124">
        <v>-0.39</v>
      </c>
      <c r="E450" s="124" t="s">
        <v>3567</v>
      </c>
      <c r="F450" s="124" t="s">
        <v>3568</v>
      </c>
      <c r="G450" s="124">
        <v>-1.03</v>
      </c>
      <c r="H450" s="124" t="s">
        <v>3569</v>
      </c>
      <c r="I450" s="124">
        <v>56.4</v>
      </c>
      <c r="J450" s="124">
        <v>6</v>
      </c>
      <c r="K450" s="124" t="s">
        <v>3570</v>
      </c>
      <c r="L450" s="124" t="s">
        <v>3571</v>
      </c>
      <c r="M450" s="124" t="s">
        <v>3572</v>
      </c>
      <c r="N450" s="124">
        <v>105.8</v>
      </c>
      <c r="O450" s="124" t="s">
        <v>3573</v>
      </c>
      <c r="P450" s="124">
        <v>10.81</v>
      </c>
      <c r="Q450" s="124" t="s">
        <v>3574</v>
      </c>
      <c r="R450" s="124" t="s">
        <v>3575</v>
      </c>
      <c r="S450" s="124">
        <v>188.2</v>
      </c>
      <c r="T450" s="81">
        <f>INDEX(МИГРАЦИИ!$B$2:$X$97,MATCH(Лист1!B450,МИГРАЦИИ!$A$2:$A$97,0),MATCH(Лист1!C450,МИГРАЦИИ!$B$1:$X$1,0))</f>
        <v>-8</v>
      </c>
    </row>
    <row r="451" spans="1:20" ht="24" x14ac:dyDescent="0.45">
      <c r="A451" s="124" t="s">
        <v>247</v>
      </c>
      <c r="B451" s="124" t="s">
        <v>78</v>
      </c>
      <c r="C451" s="124">
        <v>2017</v>
      </c>
      <c r="D451" s="124">
        <v>-0.17</v>
      </c>
      <c r="E451" s="124" t="s">
        <v>3576</v>
      </c>
      <c r="F451" s="124" t="s">
        <v>3577</v>
      </c>
      <c r="G451" s="124">
        <v>-1.1599999999999999</v>
      </c>
      <c r="H451" s="124" t="s">
        <v>3578</v>
      </c>
      <c r="I451" s="124">
        <v>56.1</v>
      </c>
      <c r="J451" s="124">
        <v>5.6</v>
      </c>
      <c r="K451" s="124" t="s">
        <v>3579</v>
      </c>
      <c r="L451" s="124" t="s">
        <v>3580</v>
      </c>
      <c r="M451" s="124" t="s">
        <v>3581</v>
      </c>
      <c r="N451" s="124">
        <v>102.3</v>
      </c>
      <c r="O451" s="124" t="s">
        <v>3582</v>
      </c>
      <c r="P451" s="124">
        <v>10.74</v>
      </c>
      <c r="Q451" s="124" t="s">
        <v>3583</v>
      </c>
      <c r="R451" s="124" t="s">
        <v>3584</v>
      </c>
      <c r="S451" s="124">
        <v>191.2</v>
      </c>
      <c r="T451" s="81">
        <f>INDEX(МИГРАЦИИ!$B$2:$X$97,MATCH(Лист1!B451,МИГРАЦИИ!$A$2:$A$97,0),MATCH(Лист1!C451,МИГРАЦИИ!$B$1:$X$1,0))</f>
        <v>13</v>
      </c>
    </row>
    <row r="452" spans="1:20" ht="24" x14ac:dyDescent="0.45">
      <c r="A452" s="124" t="s">
        <v>248</v>
      </c>
      <c r="B452" s="124" t="s">
        <v>80</v>
      </c>
      <c r="C452" s="124">
        <v>2017</v>
      </c>
      <c r="D452" s="124">
        <v>0.83</v>
      </c>
      <c r="E452" s="124" t="s">
        <v>3585</v>
      </c>
      <c r="F452" s="124" t="s">
        <v>3586</v>
      </c>
      <c r="G452" s="124">
        <v>0.06</v>
      </c>
      <c r="H452" s="124" t="s">
        <v>3587</v>
      </c>
      <c r="I452" s="124">
        <v>60.2</v>
      </c>
      <c r="J452" s="124">
        <v>12</v>
      </c>
      <c r="K452" s="124" t="s">
        <v>3588</v>
      </c>
      <c r="L452" s="124" t="s">
        <v>3589</v>
      </c>
      <c r="M452" s="124" t="s">
        <v>3590</v>
      </c>
      <c r="N452" s="124">
        <v>103.3</v>
      </c>
      <c r="O452" s="124" t="s">
        <v>3591</v>
      </c>
      <c r="P452" s="124">
        <v>10.9</v>
      </c>
      <c r="Q452" s="124" t="s">
        <v>3592</v>
      </c>
      <c r="R452" s="124" t="s">
        <v>3593</v>
      </c>
      <c r="S452" s="124">
        <v>196.5</v>
      </c>
      <c r="T452" s="81">
        <f>INDEX(МИГРАЦИИ!$B$2:$X$97,MATCH(Лист1!B452,МИГРАЦИИ!$A$2:$A$97,0),MATCH(Лист1!C452,МИГРАЦИИ!$B$1:$X$1,0))</f>
        <v>-31</v>
      </c>
    </row>
    <row r="453" spans="1:20" ht="24" x14ac:dyDescent="0.45">
      <c r="A453" s="124" t="s">
        <v>249</v>
      </c>
      <c r="B453" s="124" t="s">
        <v>295</v>
      </c>
      <c r="C453" s="124">
        <v>2017</v>
      </c>
      <c r="D453" s="124">
        <v>1.37</v>
      </c>
      <c r="E453" s="124">
        <v>480.1</v>
      </c>
      <c r="F453" s="124">
        <v>476.8</v>
      </c>
      <c r="G453" s="124">
        <v>1.36</v>
      </c>
      <c r="H453" s="124">
        <v>283.22000000000003</v>
      </c>
      <c r="I453" s="124">
        <v>59.4</v>
      </c>
      <c r="J453" s="124">
        <v>26.4</v>
      </c>
      <c r="K453" s="124" t="s">
        <v>3594</v>
      </c>
      <c r="L453" s="124" t="s">
        <v>3595</v>
      </c>
      <c r="M453" s="124" t="s">
        <v>3596</v>
      </c>
      <c r="N453" s="124">
        <v>104.1</v>
      </c>
      <c r="O453" s="124" t="s">
        <v>3597</v>
      </c>
      <c r="P453" s="124">
        <v>10.88</v>
      </c>
      <c r="Q453" s="124">
        <v>309</v>
      </c>
      <c r="R453" s="124">
        <v>169</v>
      </c>
      <c r="S453" s="124">
        <v>187.8</v>
      </c>
      <c r="T453" s="81">
        <f>INDEX(МИГРАЦИИ!$B$2:$X$97,MATCH(Лист1!B453,МИГРАЦИИ!$A$2:$A$97,0),MATCH(Лист1!C453,МИГРАЦИИ!$B$1:$X$1,0))</f>
        <v>1</v>
      </c>
    </row>
    <row r="454" spans="1:20" ht="35.65" x14ac:dyDescent="0.45">
      <c r="A454" s="124" t="s">
        <v>250</v>
      </c>
      <c r="B454" s="124" t="s">
        <v>81</v>
      </c>
      <c r="C454" s="124">
        <v>2017</v>
      </c>
      <c r="D454" s="124">
        <v>0.52</v>
      </c>
      <c r="E454" s="124">
        <v>888.5</v>
      </c>
      <c r="F454" s="124">
        <v>886.2</v>
      </c>
      <c r="G454" s="124">
        <v>-0.28000000000000003</v>
      </c>
      <c r="H454" s="124">
        <v>518.42999999999995</v>
      </c>
      <c r="I454" s="124">
        <v>58.5</v>
      </c>
      <c r="J454" s="124">
        <v>10.4</v>
      </c>
      <c r="K454" s="124" t="s">
        <v>3598</v>
      </c>
      <c r="L454" s="124" t="s">
        <v>3599</v>
      </c>
      <c r="M454" s="124" t="s">
        <v>3600</v>
      </c>
      <c r="N454" s="124">
        <v>95.8</v>
      </c>
      <c r="O454" s="124" t="s">
        <v>3601</v>
      </c>
      <c r="P454" s="124">
        <v>10.76</v>
      </c>
      <c r="Q454" s="124" t="s">
        <v>3602</v>
      </c>
      <c r="R454" s="124" t="s">
        <v>3603</v>
      </c>
      <c r="S454" s="124">
        <v>191.1</v>
      </c>
      <c r="T454" s="81">
        <f>INDEX(МИГРАЦИИ!$B$2:$X$97,MATCH(Лист1!B454,МИГРАЦИИ!$A$2:$A$97,0),MATCH(Лист1!C454,МИГРАЦИИ!$B$1:$X$1,0))</f>
        <v>9</v>
      </c>
    </row>
    <row r="455" spans="1:20" ht="35.65" x14ac:dyDescent="0.45">
      <c r="A455" s="124" t="s">
        <v>251</v>
      </c>
      <c r="B455" s="124" t="s">
        <v>82</v>
      </c>
      <c r="C455" s="124">
        <v>2017</v>
      </c>
      <c r="D455" s="124">
        <v>0.13</v>
      </c>
      <c r="E455" s="124">
        <v>469.9</v>
      </c>
      <c r="F455" s="124">
        <v>469.6</v>
      </c>
      <c r="G455" s="124">
        <v>-0.85</v>
      </c>
      <c r="H455" s="124">
        <v>268.61</v>
      </c>
      <c r="I455" s="124">
        <v>57.2</v>
      </c>
      <c r="J455" s="124">
        <v>13.5</v>
      </c>
      <c r="K455" s="124" t="s">
        <v>3604</v>
      </c>
      <c r="L455" s="124" t="s">
        <v>3605</v>
      </c>
      <c r="M455" s="124" t="s">
        <v>3606</v>
      </c>
      <c r="N455" s="124">
        <v>98</v>
      </c>
      <c r="O455" s="124" t="s">
        <v>3607</v>
      </c>
      <c r="P455" s="124">
        <v>11.05</v>
      </c>
      <c r="Q455" s="124" t="s">
        <v>3608</v>
      </c>
      <c r="R455" s="124" t="s">
        <v>3609</v>
      </c>
      <c r="S455" s="124">
        <v>202.8</v>
      </c>
      <c r="T455" s="81">
        <f>INDEX(МИГРАЦИИ!$B$2:$X$97,MATCH(Лист1!B455,МИГРАЦИИ!$A$2:$A$97,0),MATCH(Лист1!C455,МИГРАЦИИ!$B$1:$X$1,0))</f>
        <v>-4</v>
      </c>
    </row>
    <row r="456" spans="1:20" ht="47.25" x14ac:dyDescent="0.45">
      <c r="A456" s="124" t="s">
        <v>252</v>
      </c>
      <c r="B456" s="124" t="s">
        <v>83</v>
      </c>
      <c r="C456" s="124">
        <v>2017</v>
      </c>
      <c r="D456" s="124">
        <v>-0.27</v>
      </c>
      <c r="E456" s="124">
        <v>700.7</v>
      </c>
      <c r="F456" s="124">
        <v>701.6</v>
      </c>
      <c r="G456" s="124">
        <v>-0.72</v>
      </c>
      <c r="H456" s="124">
        <v>397.81</v>
      </c>
      <c r="I456" s="124">
        <v>56.7</v>
      </c>
      <c r="J456" s="124">
        <v>11.8</v>
      </c>
      <c r="K456" s="124" t="s">
        <v>3610</v>
      </c>
      <c r="L456" s="124" t="s">
        <v>3611</v>
      </c>
      <c r="M456" s="124" t="s">
        <v>3612</v>
      </c>
      <c r="N456" s="124">
        <v>112.4</v>
      </c>
      <c r="O456" s="124" t="s">
        <v>3613</v>
      </c>
      <c r="P456" s="124">
        <v>10.97</v>
      </c>
      <c r="Q456" s="124" t="s">
        <v>3614</v>
      </c>
      <c r="R456" s="124" t="s">
        <v>3615</v>
      </c>
      <c r="S456" s="124">
        <v>189.1</v>
      </c>
      <c r="T456" s="81">
        <f>INDEX(МИГРАЦИИ!$B$2:$X$97,MATCH(Лист1!B456,МИГРАЦИИ!$A$2:$A$97,0),MATCH(Лист1!C456,МИГРАЦИИ!$B$1:$X$1,0))</f>
        <v>-51</v>
      </c>
    </row>
    <row r="457" spans="1:20" ht="24" x14ac:dyDescent="0.45">
      <c r="A457" s="124" t="s">
        <v>253</v>
      </c>
      <c r="B457" s="124" t="s">
        <v>296</v>
      </c>
      <c r="C457" s="124">
        <v>2017</v>
      </c>
      <c r="D457" s="124">
        <v>1.53</v>
      </c>
      <c r="E457" s="124" t="s">
        <v>3616</v>
      </c>
      <c r="F457" s="124" t="s">
        <v>3617</v>
      </c>
      <c r="G457" s="124">
        <v>0.95</v>
      </c>
      <c r="H457" s="124">
        <v>791.37</v>
      </c>
      <c r="I457" s="124">
        <v>55.5</v>
      </c>
      <c r="J457" s="124">
        <v>14</v>
      </c>
      <c r="K457" s="124" t="s">
        <v>3618</v>
      </c>
      <c r="L457" s="124" t="s">
        <v>3619</v>
      </c>
      <c r="M457" s="124" t="s">
        <v>3620</v>
      </c>
      <c r="N457" s="124">
        <v>103.3</v>
      </c>
      <c r="O457" s="124" t="s">
        <v>3621</v>
      </c>
      <c r="P457" s="124">
        <v>11.06</v>
      </c>
      <c r="Q457" s="124" t="s">
        <v>3622</v>
      </c>
      <c r="R457" s="124">
        <v>587</v>
      </c>
      <c r="S457" s="124">
        <v>183.8</v>
      </c>
      <c r="T457" s="81">
        <f>INDEX(МИГРАЦИИ!$B$2:$X$97,MATCH(Лист1!B457,МИГРАЦИИ!$A$2:$A$97,0),MATCH(Лист1!C457,МИГРАЦИИ!$B$1:$X$1,0))</f>
        <v>-22</v>
      </c>
    </row>
    <row r="458" spans="1:20" ht="24" x14ac:dyDescent="0.45">
      <c r="A458" s="124" t="s">
        <v>254</v>
      </c>
      <c r="B458" s="124" t="s">
        <v>84</v>
      </c>
      <c r="C458" s="124">
        <v>2017</v>
      </c>
      <c r="D458" s="124">
        <v>0.26</v>
      </c>
      <c r="E458" s="124" t="s">
        <v>3623</v>
      </c>
      <c r="F458" s="124" t="s">
        <v>3624</v>
      </c>
      <c r="G458" s="124">
        <v>-0.49</v>
      </c>
      <c r="H458" s="124" t="s">
        <v>3625</v>
      </c>
      <c r="I458" s="124">
        <v>57</v>
      </c>
      <c r="J458" s="124">
        <v>5.2</v>
      </c>
      <c r="K458" s="124" t="s">
        <v>3626</v>
      </c>
      <c r="L458" s="124" t="s">
        <v>3627</v>
      </c>
      <c r="M458" s="124" t="s">
        <v>3628</v>
      </c>
      <c r="N458" s="124">
        <v>103.4</v>
      </c>
      <c r="O458" s="124" t="s">
        <v>3629</v>
      </c>
      <c r="P458" s="124">
        <v>10.86</v>
      </c>
      <c r="Q458" s="124" t="s">
        <v>3630</v>
      </c>
      <c r="R458" s="124" t="s">
        <v>3631</v>
      </c>
      <c r="S458" s="124">
        <v>193.1</v>
      </c>
      <c r="T458" s="81">
        <f>INDEX(МИГРАЦИИ!$B$2:$X$97,MATCH(Лист1!B458,МИГРАЦИИ!$A$2:$A$97,0),MATCH(Лист1!C458,МИГРАЦИИ!$B$1:$X$1,0))</f>
        <v>23</v>
      </c>
    </row>
    <row r="459" spans="1:20" ht="35.65" x14ac:dyDescent="0.45">
      <c r="A459" s="124" t="s">
        <v>255</v>
      </c>
      <c r="B459" s="124" t="s">
        <v>85</v>
      </c>
      <c r="C459" s="124">
        <v>2017</v>
      </c>
      <c r="D459" s="124">
        <v>0.09</v>
      </c>
      <c r="E459" s="124" t="s">
        <v>3632</v>
      </c>
      <c r="F459" s="124" t="s">
        <v>3633</v>
      </c>
      <c r="G459" s="124">
        <v>-1.31</v>
      </c>
      <c r="H459" s="124" t="s">
        <v>3634</v>
      </c>
      <c r="I459" s="124">
        <v>55.8</v>
      </c>
      <c r="J459" s="124">
        <v>5.6</v>
      </c>
      <c r="K459" s="124" t="s">
        <v>3635</v>
      </c>
      <c r="L459" s="124" t="s">
        <v>3636</v>
      </c>
      <c r="M459" s="124" t="s">
        <v>3637</v>
      </c>
      <c r="N459" s="124">
        <v>108.6</v>
      </c>
      <c r="O459" s="124" t="s">
        <v>3638</v>
      </c>
      <c r="P459" s="124">
        <v>10.78</v>
      </c>
      <c r="Q459" s="124" t="s">
        <v>3639</v>
      </c>
      <c r="R459" s="124" t="s">
        <v>3640</v>
      </c>
      <c r="S459" s="124">
        <v>176.3</v>
      </c>
      <c r="T459" s="81">
        <f>INDEX(МИГРАЦИИ!$B$2:$X$97,MATCH(Лист1!B459,МИГРАЦИИ!$A$2:$A$97,0),MATCH(Лист1!C459,МИГРАЦИИ!$B$1:$X$1,0))</f>
        <v>12</v>
      </c>
    </row>
    <row r="460" spans="1:20" ht="24" x14ac:dyDescent="0.45">
      <c r="A460" s="124" t="s">
        <v>256</v>
      </c>
      <c r="B460" s="124" t="s">
        <v>86</v>
      </c>
      <c r="C460" s="124">
        <v>2017</v>
      </c>
      <c r="D460" s="124">
        <v>-0.28999999999999998</v>
      </c>
      <c r="E460" s="124">
        <v>685.4</v>
      </c>
      <c r="F460" s="124">
        <v>686.4</v>
      </c>
      <c r="G460" s="124">
        <v>-1.8</v>
      </c>
      <c r="H460" s="124">
        <v>376.83</v>
      </c>
      <c r="I460" s="124">
        <v>54.9</v>
      </c>
      <c r="J460" s="124">
        <v>6.1</v>
      </c>
      <c r="K460" s="124" t="s">
        <v>3641</v>
      </c>
      <c r="L460" s="124" t="s">
        <v>3642</v>
      </c>
      <c r="M460" s="124" t="s">
        <v>3643</v>
      </c>
      <c r="N460" s="124">
        <v>109.9</v>
      </c>
      <c r="O460" s="124" t="s">
        <v>3644</v>
      </c>
      <c r="P460" s="124">
        <v>10.61</v>
      </c>
      <c r="Q460" s="124" t="s">
        <v>3645</v>
      </c>
      <c r="R460" s="124" t="s">
        <v>3646</v>
      </c>
      <c r="S460" s="124">
        <v>185.9</v>
      </c>
      <c r="T460" s="81">
        <f>INDEX(МИГРАЦИИ!$B$2:$X$97,MATCH(Лист1!B460,МИГРАЦИИ!$A$2:$A$97,0),MATCH(Лист1!C460,МИГРАЦИИ!$B$1:$X$1,0))</f>
        <v>-23</v>
      </c>
    </row>
    <row r="461" spans="1:20" ht="24" x14ac:dyDescent="0.45">
      <c r="A461" s="124" t="s">
        <v>257</v>
      </c>
      <c r="B461" s="124" t="s">
        <v>87</v>
      </c>
      <c r="C461" s="124">
        <v>2017</v>
      </c>
      <c r="D461" s="124">
        <v>-0.32</v>
      </c>
      <c r="E461" s="124">
        <v>811.8</v>
      </c>
      <c r="F461" s="124">
        <v>813.1</v>
      </c>
      <c r="G461" s="124">
        <v>-1.08</v>
      </c>
      <c r="H461" s="124">
        <v>461.03</v>
      </c>
      <c r="I461" s="124">
        <v>56.7</v>
      </c>
      <c r="J461" s="124">
        <v>4.2</v>
      </c>
      <c r="K461" s="124" t="s">
        <v>3647</v>
      </c>
      <c r="L461" s="124" t="s">
        <v>3648</v>
      </c>
      <c r="M461" s="124" t="s">
        <v>3649</v>
      </c>
      <c r="N461" s="124">
        <v>106.9</v>
      </c>
      <c r="O461" s="124" t="s">
        <v>3650</v>
      </c>
      <c r="P461" s="124">
        <v>10.75</v>
      </c>
      <c r="Q461" s="124" t="s">
        <v>3651</v>
      </c>
      <c r="R461" s="124" t="s">
        <v>3652</v>
      </c>
      <c r="S461" s="124">
        <v>199</v>
      </c>
      <c r="T461" s="81">
        <f>INDEX(МИГРАЦИИ!$B$2:$X$97,MATCH(Лист1!B461,МИГРАЦИИ!$A$2:$A$97,0),MATCH(Лист1!C461,МИГРАЦИИ!$B$1:$X$1,0))</f>
        <v>18</v>
      </c>
    </row>
    <row r="462" spans="1:20" ht="24" x14ac:dyDescent="0.45">
      <c r="A462" s="124" t="s">
        <v>258</v>
      </c>
      <c r="B462" s="124" t="s">
        <v>88</v>
      </c>
      <c r="C462" s="124">
        <v>2017</v>
      </c>
      <c r="D462" s="124">
        <v>0.51</v>
      </c>
      <c r="E462" s="124" t="s">
        <v>3653</v>
      </c>
      <c r="F462" s="124" t="s">
        <v>3654</v>
      </c>
      <c r="G462" s="124">
        <v>-0.8</v>
      </c>
      <c r="H462" s="124" t="s">
        <v>3655</v>
      </c>
      <c r="I462" s="124">
        <v>56.2</v>
      </c>
      <c r="J462" s="124">
        <v>3.5</v>
      </c>
      <c r="K462" s="124" t="s">
        <v>3656</v>
      </c>
      <c r="L462" s="124" t="s">
        <v>3657</v>
      </c>
      <c r="M462" s="124" t="s">
        <v>3658</v>
      </c>
      <c r="N462" s="124">
        <v>105.3</v>
      </c>
      <c r="O462" s="124" t="s">
        <v>3659</v>
      </c>
      <c r="P462" s="124">
        <v>10.74</v>
      </c>
      <c r="Q462" s="124" t="s">
        <v>3660</v>
      </c>
      <c r="R462" s="124" t="s">
        <v>3661</v>
      </c>
      <c r="S462" s="124">
        <v>178.1</v>
      </c>
      <c r="T462" s="81">
        <f>INDEX(МИГРАЦИИ!$B$2:$X$97,MATCH(Лист1!B462,МИГРАЦИИ!$A$2:$A$97,0),MATCH(Лист1!C462,МИГРАЦИИ!$B$1:$X$1,0))</f>
        <v>40</v>
      </c>
    </row>
    <row r="463" spans="1:20" ht="24" x14ac:dyDescent="0.45">
      <c r="A463" s="124" t="s">
        <v>259</v>
      </c>
      <c r="B463" s="124" t="s">
        <v>89</v>
      </c>
      <c r="C463" s="124">
        <v>2017</v>
      </c>
      <c r="D463" s="124">
        <v>-0.47</v>
      </c>
      <c r="E463" s="124" t="s">
        <v>3662</v>
      </c>
      <c r="F463" s="124" t="s">
        <v>3663</v>
      </c>
      <c r="G463" s="124">
        <v>-1.08</v>
      </c>
      <c r="H463" s="124">
        <v>814.07</v>
      </c>
      <c r="I463" s="124">
        <v>54.5</v>
      </c>
      <c r="J463" s="124">
        <v>4.8</v>
      </c>
      <c r="K463" s="124" t="s">
        <v>3664</v>
      </c>
      <c r="L463" s="124" t="s">
        <v>3665</v>
      </c>
      <c r="M463" s="124" t="s">
        <v>3666</v>
      </c>
      <c r="N463" s="124">
        <v>102.4</v>
      </c>
      <c r="O463" s="124" t="s">
        <v>3667</v>
      </c>
      <c r="P463" s="124">
        <v>10.79</v>
      </c>
      <c r="Q463" s="124" t="s">
        <v>3668</v>
      </c>
      <c r="R463" s="124" t="s">
        <v>3669</v>
      </c>
      <c r="S463" s="124">
        <v>183</v>
      </c>
      <c r="T463" s="81">
        <f>INDEX(МИГРАЦИИ!$B$2:$X$97,MATCH(Лист1!B463,МИГРАЦИИ!$A$2:$A$97,0),MATCH(Лист1!C463,МИГРАЦИИ!$B$1:$X$1,0))</f>
        <v>-46</v>
      </c>
    </row>
    <row r="464" spans="1:20" ht="24" x14ac:dyDescent="0.45">
      <c r="A464" s="124" t="s">
        <v>260</v>
      </c>
      <c r="B464" s="124" t="s">
        <v>90</v>
      </c>
      <c r="C464" s="124">
        <v>2017</v>
      </c>
      <c r="D464" s="124">
        <v>-0.42</v>
      </c>
      <c r="E464" s="124" t="s">
        <v>3670</v>
      </c>
      <c r="F464" s="124" t="s">
        <v>3671</v>
      </c>
      <c r="G464" s="124">
        <v>-2.06</v>
      </c>
      <c r="H464" s="124">
        <v>680.66</v>
      </c>
      <c r="I464" s="124">
        <v>55.6</v>
      </c>
      <c r="J464" s="124">
        <v>5.0999999999999996</v>
      </c>
      <c r="K464" s="124" t="s">
        <v>3672</v>
      </c>
      <c r="L464" s="124" t="s">
        <v>3673</v>
      </c>
      <c r="M464" s="124" t="s">
        <v>3674</v>
      </c>
      <c r="N464" s="124">
        <v>106.2</v>
      </c>
      <c r="O464" s="124" t="s">
        <v>3675</v>
      </c>
      <c r="P464" s="124">
        <v>10.54</v>
      </c>
      <c r="Q464" s="124" t="s">
        <v>3676</v>
      </c>
      <c r="R464" s="124" t="s">
        <v>3677</v>
      </c>
      <c r="S464" s="124">
        <v>199.3</v>
      </c>
      <c r="T464" s="81">
        <f>INDEX(МИГРАЦИИ!$B$2:$X$97,MATCH(Лист1!B464,МИГРАЦИИ!$A$2:$A$97,0),MATCH(Лист1!C464,МИГРАЦИИ!$B$1:$X$1,0))</f>
        <v>-29</v>
      </c>
    </row>
    <row r="465" spans="1:20" ht="24" x14ac:dyDescent="0.45">
      <c r="A465" s="124" t="s">
        <v>261</v>
      </c>
      <c r="B465" s="124" t="s">
        <v>91</v>
      </c>
      <c r="C465" s="124">
        <v>2017</v>
      </c>
      <c r="D465" s="124">
        <v>-0.44</v>
      </c>
      <c r="E465" s="124" t="s">
        <v>3678</v>
      </c>
      <c r="F465" s="124" t="s">
        <v>3679</v>
      </c>
      <c r="G465" s="124">
        <v>-1.57</v>
      </c>
      <c r="H465" s="124" t="s">
        <v>3680</v>
      </c>
      <c r="I465" s="124">
        <v>54.8</v>
      </c>
      <c r="J465" s="124">
        <v>6</v>
      </c>
      <c r="K465" s="124" t="s">
        <v>3681</v>
      </c>
      <c r="L465" s="124" t="s">
        <v>3682</v>
      </c>
      <c r="M465" s="124" t="s">
        <v>3683</v>
      </c>
      <c r="N465" s="124">
        <v>106.4</v>
      </c>
      <c r="O465" s="124" t="s">
        <v>3684</v>
      </c>
      <c r="P465" s="124">
        <v>10.85</v>
      </c>
      <c r="Q465" s="124" t="s">
        <v>3685</v>
      </c>
      <c r="R465" s="124" t="s">
        <v>3686</v>
      </c>
      <c r="S465" s="124">
        <v>186</v>
      </c>
      <c r="T465" s="81">
        <f>INDEX(МИГРАЦИИ!$B$2:$X$97,MATCH(Лист1!B465,МИГРАЦИИ!$A$2:$A$97,0),MATCH(Лист1!C465,МИГРАЦИИ!$B$1:$X$1,0))</f>
        <v>-33</v>
      </c>
    </row>
    <row r="466" spans="1:20" ht="24" x14ac:dyDescent="0.45">
      <c r="A466" s="124" t="s">
        <v>262</v>
      </c>
      <c r="B466" s="124" t="s">
        <v>92</v>
      </c>
      <c r="C466" s="124">
        <v>2017</v>
      </c>
      <c r="D466" s="124">
        <v>-1.25</v>
      </c>
      <c r="E466" s="124" t="s">
        <v>3687</v>
      </c>
      <c r="F466" s="124" t="s">
        <v>3688</v>
      </c>
      <c r="G466" s="124">
        <v>-2.82</v>
      </c>
      <c r="H466" s="124">
        <v>654.91999999999996</v>
      </c>
      <c r="I466" s="124">
        <v>53</v>
      </c>
      <c r="J466" s="124">
        <v>5.3</v>
      </c>
      <c r="K466" s="124" t="s">
        <v>3689</v>
      </c>
      <c r="L466" s="124" t="s">
        <v>3690</v>
      </c>
      <c r="M466" s="124" t="s">
        <v>3691</v>
      </c>
      <c r="N466" s="124">
        <v>103.6</v>
      </c>
      <c r="O466" s="124" t="s">
        <v>3692</v>
      </c>
      <c r="P466" s="124">
        <v>10.68</v>
      </c>
      <c r="Q466" s="124" t="s">
        <v>3693</v>
      </c>
      <c r="R466" s="124" t="s">
        <v>3694</v>
      </c>
      <c r="S466" s="124">
        <v>195</v>
      </c>
      <c r="T466" s="81">
        <f>INDEX(МИГРАЦИИ!$B$2:$X$97,MATCH(Лист1!B466,МИГРАЦИИ!$A$2:$A$97,0),MATCH(Лист1!C466,МИГРАЦИИ!$B$1:$X$1,0))</f>
        <v>-87</v>
      </c>
    </row>
    <row r="467" spans="1:20" ht="24" x14ac:dyDescent="0.45">
      <c r="A467" s="124" t="s">
        <v>263</v>
      </c>
      <c r="B467" s="124" t="s">
        <v>297</v>
      </c>
      <c r="C467" s="124">
        <v>2017</v>
      </c>
      <c r="D467" s="124">
        <v>-0.5</v>
      </c>
      <c r="E467" s="124" t="s">
        <v>3695</v>
      </c>
      <c r="F467" s="124" t="s">
        <v>3696</v>
      </c>
      <c r="G467" s="124">
        <v>-1.92</v>
      </c>
      <c r="H467" s="124" t="s">
        <v>3697</v>
      </c>
      <c r="I467" s="124">
        <v>54.8</v>
      </c>
      <c r="J467" s="124">
        <v>4.2</v>
      </c>
      <c r="K467" s="124" t="s">
        <v>3698</v>
      </c>
      <c r="L467" s="124" t="s">
        <v>3699</v>
      </c>
      <c r="M467" s="124" t="s">
        <v>3700</v>
      </c>
      <c r="N467" s="124">
        <v>105.2</v>
      </c>
      <c r="O467" s="124" t="s">
        <v>3701</v>
      </c>
      <c r="P467" s="124">
        <v>10.83</v>
      </c>
      <c r="Q467" s="124" t="s">
        <v>3702</v>
      </c>
      <c r="R467" s="124" t="s">
        <v>3703</v>
      </c>
      <c r="S467" s="124">
        <v>184.7</v>
      </c>
      <c r="T467" s="81">
        <f>INDEX(МИГРАЦИИ!$B$2:$X$97,MATCH(Лист1!B467,МИГРАЦИИ!$A$2:$A$97,0),MATCH(Лист1!C467,МИГРАЦИИ!$B$1:$X$1,0))</f>
        <v>-8</v>
      </c>
    </row>
    <row r="468" spans="1:20" ht="24" x14ac:dyDescent="0.45">
      <c r="A468" s="124" t="s">
        <v>264</v>
      </c>
      <c r="B468" s="124" t="s">
        <v>94</v>
      </c>
      <c r="C468" s="124">
        <v>2017</v>
      </c>
      <c r="D468" s="124">
        <v>-0.94</v>
      </c>
      <c r="E468" s="124" t="s">
        <v>3704</v>
      </c>
      <c r="F468" s="124" t="s">
        <v>3705</v>
      </c>
      <c r="G468" s="124">
        <v>-2.2000000000000002</v>
      </c>
      <c r="H468" s="124" t="s">
        <v>3706</v>
      </c>
      <c r="I468" s="124">
        <v>54.9</v>
      </c>
      <c r="J468" s="124">
        <v>4.5</v>
      </c>
      <c r="K468" s="124" t="s">
        <v>3707</v>
      </c>
      <c r="L468" s="124" t="s">
        <v>3708</v>
      </c>
      <c r="M468" s="124" t="s">
        <v>3709</v>
      </c>
      <c r="N468" s="124">
        <v>90.7</v>
      </c>
      <c r="O468" s="124" t="s">
        <v>2258</v>
      </c>
      <c r="P468" s="124">
        <v>10.69</v>
      </c>
      <c r="Q468" s="124" t="s">
        <v>3710</v>
      </c>
      <c r="R468" s="124" t="s">
        <v>3711</v>
      </c>
      <c r="S468" s="124">
        <v>192</v>
      </c>
      <c r="T468" s="81">
        <f>INDEX(МИГРАЦИИ!$B$2:$X$97,MATCH(Лист1!B468,МИГРАЦИИ!$A$2:$A$97,0),MATCH(Лист1!C468,МИГРАЦИИ!$B$1:$X$1,0))</f>
        <v>-77</v>
      </c>
    </row>
    <row r="469" spans="1:20" ht="24" x14ac:dyDescent="0.45">
      <c r="A469" s="124" t="s">
        <v>265</v>
      </c>
      <c r="B469" s="124" t="s">
        <v>95</v>
      </c>
      <c r="C469" s="124">
        <v>2017</v>
      </c>
      <c r="D469" s="124">
        <v>-0.83</v>
      </c>
      <c r="E469" s="124" t="s">
        <v>3712</v>
      </c>
      <c r="F469" s="124" t="s">
        <v>3713</v>
      </c>
      <c r="G469" s="124">
        <v>-1.8</v>
      </c>
      <c r="H469" s="124">
        <v>726.8</v>
      </c>
      <c r="I469" s="124">
        <v>54.7</v>
      </c>
      <c r="J469" s="124">
        <v>4.5</v>
      </c>
      <c r="K469" s="124" t="s">
        <v>3714</v>
      </c>
      <c r="L469" s="124" t="s">
        <v>3715</v>
      </c>
      <c r="M469" s="124" t="s">
        <v>3716</v>
      </c>
      <c r="N469" s="124">
        <v>105.1</v>
      </c>
      <c r="O469" s="124" t="s">
        <v>3717</v>
      </c>
      <c r="P469" s="124">
        <v>10.75</v>
      </c>
      <c r="Q469" s="124" t="s">
        <v>3718</v>
      </c>
      <c r="R469" s="124" t="s">
        <v>3719</v>
      </c>
      <c r="S469" s="124">
        <v>190.6</v>
      </c>
      <c r="T469" s="81">
        <f>INDEX(МИГРАЦИИ!$B$2:$X$97,MATCH(Лист1!B469,МИГРАЦИИ!$A$2:$A$97,0),MATCH(Лист1!C469,МИГРАЦИИ!$B$1:$X$1,0))</f>
        <v>-32</v>
      </c>
    </row>
    <row r="470" spans="1:20" ht="24" x14ac:dyDescent="0.45">
      <c r="A470" s="124" t="s">
        <v>266</v>
      </c>
      <c r="B470" s="124" t="s">
        <v>96</v>
      </c>
      <c r="C470" s="124">
        <v>2017</v>
      </c>
      <c r="D470" s="124">
        <v>-0.22</v>
      </c>
      <c r="E470" s="124" t="s">
        <v>3720</v>
      </c>
      <c r="F470" s="124" t="s">
        <v>3721</v>
      </c>
      <c r="G470" s="124">
        <v>-1.34</v>
      </c>
      <c r="H470" s="124" t="s">
        <v>3722</v>
      </c>
      <c r="I470" s="124">
        <v>55.6</v>
      </c>
      <c r="J470" s="124">
        <v>4.2</v>
      </c>
      <c r="K470" s="124" t="s">
        <v>3723</v>
      </c>
      <c r="L470" s="124" t="s">
        <v>3724</v>
      </c>
      <c r="M470" s="124" t="s">
        <v>3725</v>
      </c>
      <c r="N470" s="124">
        <v>105.6</v>
      </c>
      <c r="O470" s="124" t="s">
        <v>3726</v>
      </c>
      <c r="P470" s="124">
        <v>10.77</v>
      </c>
      <c r="Q470" s="124" t="s">
        <v>3727</v>
      </c>
      <c r="R470" s="124" t="s">
        <v>3728</v>
      </c>
      <c r="S470" s="124">
        <v>186.6</v>
      </c>
      <c r="T470" s="81">
        <f>INDEX(МИГРАЦИИ!$B$2:$X$97,MATCH(Лист1!B470,МИГРАЦИИ!$A$2:$A$97,0),MATCH(Лист1!C470,МИГРАЦИИ!$B$1:$X$1,0))</f>
        <v>6</v>
      </c>
    </row>
    <row r="471" spans="1:20" ht="24" x14ac:dyDescent="0.45">
      <c r="A471" s="124" t="s">
        <v>267</v>
      </c>
      <c r="B471" s="124" t="s">
        <v>97</v>
      </c>
      <c r="C471" s="124">
        <v>2017</v>
      </c>
      <c r="D471" s="124">
        <v>-0.4</v>
      </c>
      <c r="E471" s="124" t="s">
        <v>3729</v>
      </c>
      <c r="F471" s="124" t="s">
        <v>3730</v>
      </c>
      <c r="G471" s="124">
        <v>-1.3</v>
      </c>
      <c r="H471" s="124" t="s">
        <v>3731</v>
      </c>
      <c r="I471" s="124">
        <v>55.9</v>
      </c>
      <c r="J471" s="124">
        <v>4.8</v>
      </c>
      <c r="K471" s="124" t="s">
        <v>3732</v>
      </c>
      <c r="L471" s="124" t="s">
        <v>3733</v>
      </c>
      <c r="M471" s="124" t="s">
        <v>3734</v>
      </c>
      <c r="N471" s="124">
        <v>110.9</v>
      </c>
      <c r="O471" s="124" t="s">
        <v>3735</v>
      </c>
      <c r="P471" s="124">
        <v>10.76</v>
      </c>
      <c r="Q471" s="124" t="s">
        <v>3736</v>
      </c>
      <c r="R471" s="124" t="s">
        <v>2616</v>
      </c>
      <c r="S471" s="124">
        <v>194.1</v>
      </c>
      <c r="T471" s="81">
        <f>INDEX(МИГРАЦИИ!$B$2:$X$97,MATCH(Лист1!B471,МИГРАЦИИ!$A$2:$A$97,0),MATCH(Лист1!C471,МИГРАЦИИ!$B$1:$X$1,0))</f>
        <v>0</v>
      </c>
    </row>
    <row r="472" spans="1:20" ht="24" x14ac:dyDescent="0.45">
      <c r="A472" s="124" t="s">
        <v>268</v>
      </c>
      <c r="B472" s="124" t="s">
        <v>98</v>
      </c>
      <c r="C472" s="124">
        <v>2017</v>
      </c>
      <c r="D472" s="124">
        <v>-0.59</v>
      </c>
      <c r="E472" s="124" t="s">
        <v>3737</v>
      </c>
      <c r="F472" s="124" t="s">
        <v>3738</v>
      </c>
      <c r="G472" s="124">
        <v>-2.14</v>
      </c>
      <c r="H472" s="124">
        <v>680.78</v>
      </c>
      <c r="I472" s="124">
        <v>54.8</v>
      </c>
      <c r="J472" s="124">
        <v>4.4000000000000004</v>
      </c>
      <c r="K472" s="124" t="s">
        <v>3739</v>
      </c>
      <c r="L472" s="124" t="s">
        <v>3740</v>
      </c>
      <c r="M472" s="124" t="s">
        <v>3741</v>
      </c>
      <c r="N472" s="124">
        <v>103.2</v>
      </c>
      <c r="O472" s="124" t="s">
        <v>3742</v>
      </c>
      <c r="P472" s="124">
        <v>10.7</v>
      </c>
      <c r="Q472" s="124" t="s">
        <v>3743</v>
      </c>
      <c r="R472" s="124" t="s">
        <v>3744</v>
      </c>
      <c r="S472" s="124">
        <v>177.6</v>
      </c>
      <c r="T472" s="81">
        <f>INDEX(МИГРАЦИИ!$B$2:$X$97,MATCH(Лист1!B472,МИГРАЦИИ!$A$2:$A$97,0),MATCH(Лист1!C472,МИГРАЦИИ!$B$1:$X$1,0))</f>
        <v>-20</v>
      </c>
    </row>
    <row r="473" spans="1:20" ht="24" x14ac:dyDescent="0.45">
      <c r="A473" s="124" t="s">
        <v>269</v>
      </c>
      <c r="B473" s="124" t="s">
        <v>99</v>
      </c>
      <c r="C473" s="124">
        <v>2017</v>
      </c>
      <c r="D473" s="124">
        <v>-1.39</v>
      </c>
      <c r="E473" s="124">
        <v>824.4</v>
      </c>
      <c r="F473" s="124">
        <v>830.2</v>
      </c>
      <c r="G473" s="124">
        <v>-3.04</v>
      </c>
      <c r="H473" s="124">
        <v>424.23</v>
      </c>
      <c r="I473" s="124">
        <v>51.1</v>
      </c>
      <c r="J473" s="124">
        <v>9.1</v>
      </c>
      <c r="K473" s="124" t="s">
        <v>3745</v>
      </c>
      <c r="L473" s="124" t="s">
        <v>3746</v>
      </c>
      <c r="M473" s="124" t="s">
        <v>3747</v>
      </c>
      <c r="N473" s="124">
        <v>108.1</v>
      </c>
      <c r="O473" s="124" t="s">
        <v>3748</v>
      </c>
      <c r="P473" s="124">
        <v>10.72</v>
      </c>
      <c r="Q473" s="124" t="s">
        <v>3749</v>
      </c>
      <c r="R473" s="124" t="s">
        <v>3750</v>
      </c>
      <c r="S473" s="124">
        <v>194.6</v>
      </c>
      <c r="T473" s="81">
        <f>INDEX(МИГРАЦИИ!$B$2:$X$97,MATCH(Лист1!B473,МИГРАЦИИ!$A$2:$A$97,0),MATCH(Лист1!C473,МИГРАЦИИ!$B$1:$X$1,0))</f>
        <v>-98</v>
      </c>
    </row>
    <row r="474" spans="1:20" ht="24" x14ac:dyDescent="0.45">
      <c r="A474" s="124" t="s">
        <v>270</v>
      </c>
      <c r="B474" s="124" t="s">
        <v>298</v>
      </c>
      <c r="C474" s="124">
        <v>2017</v>
      </c>
      <c r="D474" s="124">
        <v>-0.09</v>
      </c>
      <c r="E474" s="124" t="s">
        <v>3751</v>
      </c>
      <c r="F474" s="124" t="s">
        <v>3752</v>
      </c>
      <c r="G474" s="124">
        <v>-1.31</v>
      </c>
      <c r="H474" s="124" t="s">
        <v>3753</v>
      </c>
      <c r="I474" s="124">
        <v>54.9</v>
      </c>
      <c r="J474" s="124">
        <v>5.5</v>
      </c>
      <c r="K474" s="124" t="s">
        <v>3754</v>
      </c>
      <c r="L474" s="124" t="s">
        <v>3755</v>
      </c>
      <c r="M474" s="124" t="s">
        <v>3756</v>
      </c>
      <c r="N474" s="124">
        <v>102</v>
      </c>
      <c r="O474" s="124" t="s">
        <v>3757</v>
      </c>
      <c r="P474" s="124">
        <v>10.82</v>
      </c>
      <c r="Q474" s="124" t="s">
        <v>3758</v>
      </c>
      <c r="R474" s="124" t="s">
        <v>3759</v>
      </c>
      <c r="S474" s="124">
        <v>189.3</v>
      </c>
      <c r="T474" s="81">
        <f>INDEX(МИГРАЦИИ!$B$2:$X$97,MATCH(Лист1!B474,МИГРАЦИИ!$A$2:$A$97,0),MATCH(Лист1!C474,МИГРАЦИИ!$B$1:$X$1,0))</f>
        <v>0</v>
      </c>
    </row>
    <row r="475" spans="1:20" ht="70.5" x14ac:dyDescent="0.45">
      <c r="A475" s="124" t="s">
        <v>271</v>
      </c>
      <c r="B475" s="124" t="s">
        <v>144</v>
      </c>
      <c r="C475" s="124">
        <v>2017</v>
      </c>
      <c r="D475" s="124">
        <v>0.61</v>
      </c>
      <c r="E475" s="124" t="s">
        <v>3760</v>
      </c>
      <c r="F475" s="124" t="s">
        <v>3761</v>
      </c>
      <c r="G475" s="124">
        <v>-0.53</v>
      </c>
      <c r="H475" s="124" t="s">
        <v>3762</v>
      </c>
      <c r="I475" s="124">
        <v>61.3</v>
      </c>
      <c r="J475" s="124">
        <v>3.3</v>
      </c>
      <c r="K475" s="124" t="s">
        <v>3763</v>
      </c>
      <c r="L475" s="124" t="s">
        <v>3764</v>
      </c>
      <c r="M475" s="124" t="s">
        <v>3765</v>
      </c>
      <c r="N475" s="124">
        <v>97.3</v>
      </c>
      <c r="O475" s="124" t="s">
        <v>3766</v>
      </c>
      <c r="P475" s="124">
        <v>10.84</v>
      </c>
      <c r="Q475" s="124" t="s">
        <v>3767</v>
      </c>
      <c r="R475" s="124" t="s">
        <v>3768</v>
      </c>
      <c r="S475" s="124">
        <v>190.6</v>
      </c>
      <c r="T475" s="81">
        <f>INDEX(МИГРАЦИИ!$B$2:$X$97,MATCH(Лист1!B475,МИГРАЦИИ!$A$2:$A$97,0),MATCH(Лист1!C475,МИГРАЦИИ!$B$1:$X$1,0))</f>
        <v>-18</v>
      </c>
    </row>
    <row r="476" spans="1:20" ht="47.25" x14ac:dyDescent="0.45">
      <c r="A476" s="124" t="s">
        <v>272</v>
      </c>
      <c r="B476" s="124" t="s">
        <v>133</v>
      </c>
      <c r="C476" s="124">
        <v>2017</v>
      </c>
      <c r="D476" s="124">
        <v>-0.25</v>
      </c>
      <c r="E476" s="124">
        <v>511.2</v>
      </c>
      <c r="F476" s="124">
        <v>511.9</v>
      </c>
      <c r="G476" s="124">
        <v>-1.51</v>
      </c>
      <c r="H476" s="124">
        <v>331.71</v>
      </c>
      <c r="I476" s="124">
        <v>64.8</v>
      </c>
      <c r="J476" s="124">
        <v>3.2</v>
      </c>
      <c r="K476" s="124" t="s">
        <v>3769</v>
      </c>
      <c r="L476" s="124" t="s">
        <v>3770</v>
      </c>
      <c r="M476" s="124" t="s">
        <v>3771</v>
      </c>
      <c r="N476" s="124">
        <v>88.9</v>
      </c>
      <c r="O476" s="124" t="s">
        <v>3772</v>
      </c>
      <c r="P476" s="124">
        <v>10.63</v>
      </c>
      <c r="Q476" s="124" t="s">
        <v>3773</v>
      </c>
      <c r="R476" s="124" t="s">
        <v>913</v>
      </c>
      <c r="S476" s="124">
        <v>194.8</v>
      </c>
      <c r="T476" s="81">
        <f>INDEX(МИГРАЦИИ!$B$2:$X$97,MATCH(Лист1!B476,МИГРАЦИИ!$A$2:$A$97,0),MATCH(Лист1!C476,МИГРАЦИИ!$B$1:$X$1,0))</f>
        <v>-120</v>
      </c>
    </row>
    <row r="477" spans="1:20" ht="24" x14ac:dyDescent="0.45">
      <c r="A477" s="124" t="s">
        <v>273</v>
      </c>
      <c r="B477" s="124" t="s">
        <v>101</v>
      </c>
      <c r="C477" s="124">
        <v>2017</v>
      </c>
      <c r="D477" s="124">
        <v>1.72</v>
      </c>
      <c r="E477" s="124" t="s">
        <v>3774</v>
      </c>
      <c r="F477" s="124" t="s">
        <v>3775</v>
      </c>
      <c r="G477" s="124">
        <v>0.19</v>
      </c>
      <c r="H477" s="124">
        <v>851.54</v>
      </c>
      <c r="I477" s="124">
        <v>56.1</v>
      </c>
      <c r="J477" s="124">
        <v>5</v>
      </c>
      <c r="K477" s="124" t="s">
        <v>3776</v>
      </c>
      <c r="L477" s="124" t="s">
        <v>3777</v>
      </c>
      <c r="M477" s="124" t="s">
        <v>3778</v>
      </c>
      <c r="N477" s="124">
        <v>100.9</v>
      </c>
      <c r="O477" s="124" t="s">
        <v>3779</v>
      </c>
      <c r="P477" s="124">
        <v>10.78</v>
      </c>
      <c r="Q477" s="124" t="s">
        <v>3780</v>
      </c>
      <c r="R477" s="124" t="s">
        <v>3781</v>
      </c>
      <c r="S477" s="124">
        <v>202.2</v>
      </c>
      <c r="T477" s="81">
        <f>INDEX(МИГРАЦИИ!$B$2:$X$97,MATCH(Лист1!B477,МИГРАЦИИ!$A$2:$A$97,0),MATCH(Лист1!C477,МИГРАЦИИ!$B$1:$X$1,0))</f>
        <v>31</v>
      </c>
    </row>
    <row r="478" spans="1:20" ht="24" x14ac:dyDescent="0.45">
      <c r="A478" s="124" t="s">
        <v>274</v>
      </c>
      <c r="B478" s="124" t="s">
        <v>103</v>
      </c>
      <c r="C478" s="124">
        <v>2017</v>
      </c>
      <c r="D478" s="124">
        <v>-0.26</v>
      </c>
      <c r="E478" s="124" t="s">
        <v>3782</v>
      </c>
      <c r="F478" s="124" t="s">
        <v>3783</v>
      </c>
      <c r="G478" s="124">
        <v>-1.36</v>
      </c>
      <c r="H478" s="124" t="s">
        <v>3784</v>
      </c>
      <c r="I478" s="124">
        <v>54.9</v>
      </c>
      <c r="J478" s="124">
        <v>6.6</v>
      </c>
      <c r="K478" s="124" t="s">
        <v>3785</v>
      </c>
      <c r="L478" s="124" t="s">
        <v>3786</v>
      </c>
      <c r="M478" s="124" t="s">
        <v>3787</v>
      </c>
      <c r="N478" s="124">
        <v>92.7</v>
      </c>
      <c r="O478" s="124" t="s">
        <v>3788</v>
      </c>
      <c r="P478" s="124">
        <v>10.94</v>
      </c>
      <c r="Q478" s="124" t="s">
        <v>3789</v>
      </c>
      <c r="R478" s="124" t="s">
        <v>3790</v>
      </c>
      <c r="S478" s="124">
        <v>166.5</v>
      </c>
      <c r="T478" s="81">
        <f>INDEX(МИГРАЦИИ!$B$2:$X$97,MATCH(Лист1!B478,МИГРАЦИИ!$A$2:$A$97,0),MATCH(Лист1!C478,МИГРАЦИИ!$B$1:$X$1,0))</f>
        <v>-10</v>
      </c>
    </row>
    <row r="479" spans="1:20" ht="24" x14ac:dyDescent="0.45">
      <c r="A479" s="124" t="s">
        <v>275</v>
      </c>
      <c r="B479" s="124" t="s">
        <v>104</v>
      </c>
      <c r="C479" s="124">
        <v>2017</v>
      </c>
      <c r="D479" s="124">
        <v>0.05</v>
      </c>
      <c r="E479" s="124">
        <v>211.1</v>
      </c>
      <c r="F479" s="124">
        <v>211</v>
      </c>
      <c r="G479" s="124">
        <v>-0.92</v>
      </c>
      <c r="H479" s="124">
        <v>112.67</v>
      </c>
      <c r="I479" s="124">
        <v>53.4</v>
      </c>
      <c r="J479" s="124">
        <v>12</v>
      </c>
      <c r="K479" s="124" t="s">
        <v>3791</v>
      </c>
      <c r="L479" s="124" t="s">
        <v>3792</v>
      </c>
      <c r="M479" s="124" t="s">
        <v>3793</v>
      </c>
      <c r="N479" s="124">
        <v>103.3</v>
      </c>
      <c r="O479" s="124" t="s">
        <v>516</v>
      </c>
      <c r="P479" s="124">
        <v>10.99</v>
      </c>
      <c r="Q479" s="124">
        <v>840</v>
      </c>
      <c r="R479" s="124">
        <v>721</v>
      </c>
      <c r="S479" s="124">
        <v>173.5</v>
      </c>
      <c r="T479" s="81">
        <f>INDEX(МИГРАЦИИ!$B$2:$X$97,MATCH(Лист1!B479,МИГРАЦИИ!$A$2:$A$97,0),MATCH(Лист1!C479,МИГРАЦИИ!$B$1:$X$1,0))</f>
        <v>-59</v>
      </c>
    </row>
    <row r="480" spans="1:20" ht="24" x14ac:dyDescent="0.45">
      <c r="A480" s="124" t="s">
        <v>276</v>
      </c>
      <c r="B480" s="124" t="s">
        <v>106</v>
      </c>
      <c r="C480" s="124">
        <v>2017</v>
      </c>
      <c r="D480" s="124">
        <v>1.0900000000000001</v>
      </c>
      <c r="E480" s="124">
        <v>323.89999999999998</v>
      </c>
      <c r="F480" s="124">
        <v>322.2</v>
      </c>
      <c r="G480" s="124">
        <v>0.12</v>
      </c>
      <c r="H480" s="124">
        <v>176.24</v>
      </c>
      <c r="I480" s="124">
        <v>54.7</v>
      </c>
      <c r="J480" s="124">
        <v>18.3</v>
      </c>
      <c r="K480" s="124" t="s">
        <v>3794</v>
      </c>
      <c r="L480" s="124" t="s">
        <v>3795</v>
      </c>
      <c r="M480" s="124" t="s">
        <v>3796</v>
      </c>
      <c r="N480" s="124">
        <v>112.7</v>
      </c>
      <c r="O480" s="124" t="s">
        <v>3797</v>
      </c>
      <c r="P480" s="124">
        <v>10.81</v>
      </c>
      <c r="Q480" s="124" t="s">
        <v>3798</v>
      </c>
      <c r="R480" s="124" t="s">
        <v>3799</v>
      </c>
      <c r="S480" s="124">
        <v>181.5</v>
      </c>
      <c r="T480" s="81">
        <f>INDEX(МИГРАЦИИ!$B$2:$X$97,MATCH(Лист1!B480,МИГРАЦИИ!$A$2:$A$97,0),MATCH(Лист1!C480,МИГРАЦИИ!$B$1:$X$1,0))</f>
        <v>-24</v>
      </c>
    </row>
    <row r="481" spans="1:20" ht="24" x14ac:dyDescent="0.45">
      <c r="A481" s="124" t="s">
        <v>277</v>
      </c>
      <c r="B481" s="124" t="s">
        <v>107</v>
      </c>
      <c r="C481" s="124">
        <v>2017</v>
      </c>
      <c r="D481" s="124">
        <v>7.0000000000000007E-2</v>
      </c>
      <c r="E481" s="124">
        <v>540.5</v>
      </c>
      <c r="F481" s="124">
        <v>540.29999999999995</v>
      </c>
      <c r="G481" s="124">
        <v>-1.3</v>
      </c>
      <c r="H481" s="124">
        <v>295</v>
      </c>
      <c r="I481" s="124">
        <v>54.6</v>
      </c>
      <c r="J481" s="124">
        <v>4.9000000000000004</v>
      </c>
      <c r="K481" s="124" t="s">
        <v>3800</v>
      </c>
      <c r="L481" s="124" t="s">
        <v>3801</v>
      </c>
      <c r="M481" s="124" t="s">
        <v>3802</v>
      </c>
      <c r="N481" s="124">
        <v>99.7</v>
      </c>
      <c r="O481" s="124" t="s">
        <v>3803</v>
      </c>
      <c r="P481" s="124">
        <v>10.78</v>
      </c>
      <c r="Q481" s="124" t="s">
        <v>3804</v>
      </c>
      <c r="R481" s="124" t="s">
        <v>3805</v>
      </c>
      <c r="S481" s="124">
        <v>171.5</v>
      </c>
      <c r="T481" s="81">
        <f>INDEX(МИГРАЦИИ!$B$2:$X$97,MATCH(Лист1!B481,МИГРАЦИИ!$A$2:$A$97,0),MATCH(Лист1!C481,МИГРАЦИИ!$B$1:$X$1,0))</f>
        <v>9</v>
      </c>
    </row>
    <row r="482" spans="1:20" ht="24" x14ac:dyDescent="0.45">
      <c r="A482" s="124" t="s">
        <v>278</v>
      </c>
      <c r="B482" s="124" t="s">
        <v>108</v>
      </c>
      <c r="C482" s="124">
        <v>2017</v>
      </c>
      <c r="D482" s="124">
        <v>-1.1200000000000001</v>
      </c>
      <c r="E482" s="124" t="s">
        <v>3806</v>
      </c>
      <c r="F482" s="124" t="s">
        <v>3807</v>
      </c>
      <c r="G482" s="124">
        <v>-2.48</v>
      </c>
      <c r="H482" s="124" t="s">
        <v>3808</v>
      </c>
      <c r="I482" s="124">
        <v>53.6</v>
      </c>
      <c r="J482" s="124">
        <v>6.9</v>
      </c>
      <c r="K482" s="124" t="s">
        <v>3809</v>
      </c>
      <c r="L482" s="124" t="s">
        <v>3810</v>
      </c>
      <c r="M482" s="124" t="s">
        <v>3811</v>
      </c>
      <c r="N482" s="124">
        <v>102.8</v>
      </c>
      <c r="O482" s="124" t="s">
        <v>3812</v>
      </c>
      <c r="P482" s="124">
        <v>10.75</v>
      </c>
      <c r="Q482" s="124" t="s">
        <v>3813</v>
      </c>
      <c r="R482" s="124" t="s">
        <v>3814</v>
      </c>
      <c r="S482" s="124">
        <v>181.9</v>
      </c>
      <c r="T482" s="81">
        <f>INDEX(МИГРАЦИИ!$B$2:$X$97,MATCH(Лист1!B482,МИГРАЦИИ!$A$2:$A$97,0),MATCH(Лист1!C482,МИГРАЦИИ!$B$1:$X$1,0))</f>
        <v>-80</v>
      </c>
    </row>
    <row r="483" spans="1:20" ht="24" x14ac:dyDescent="0.45">
      <c r="A483" s="124" t="s">
        <v>279</v>
      </c>
      <c r="B483" s="124" t="s">
        <v>109</v>
      </c>
      <c r="C483" s="124">
        <v>2017</v>
      </c>
      <c r="D483" s="124">
        <v>0.06</v>
      </c>
      <c r="E483" s="124" t="s">
        <v>3815</v>
      </c>
      <c r="F483" s="124" t="s">
        <v>3225</v>
      </c>
      <c r="G483" s="124">
        <v>-1.19</v>
      </c>
      <c r="H483" s="124" t="s">
        <v>3816</v>
      </c>
      <c r="I483" s="124">
        <v>57.1</v>
      </c>
      <c r="J483" s="124">
        <v>5.7</v>
      </c>
      <c r="K483" s="124" t="s">
        <v>3817</v>
      </c>
      <c r="L483" s="124" t="s">
        <v>3818</v>
      </c>
      <c r="M483" s="124" t="s">
        <v>3819</v>
      </c>
      <c r="N483" s="124">
        <v>98.9</v>
      </c>
      <c r="O483" s="124" t="s">
        <v>3820</v>
      </c>
      <c r="P483" s="124">
        <v>10.8</v>
      </c>
      <c r="Q483" s="124" t="s">
        <v>3821</v>
      </c>
      <c r="R483" s="124" t="s">
        <v>3822</v>
      </c>
      <c r="S483" s="124">
        <v>175.2</v>
      </c>
      <c r="T483" s="81">
        <f>INDEX(МИГРАЦИИ!$B$2:$X$97,MATCH(Лист1!B483,МИГРАЦИИ!$A$2:$A$97,0),MATCH(Лист1!C483,МИГРАЦИИ!$B$1:$X$1,0))</f>
        <v>5</v>
      </c>
    </row>
    <row r="484" spans="1:20" ht="24" x14ac:dyDescent="0.45">
      <c r="A484" s="124" t="s">
        <v>280</v>
      </c>
      <c r="B484" s="124" t="s">
        <v>110</v>
      </c>
      <c r="C484" s="124">
        <v>2017</v>
      </c>
      <c r="D484" s="124">
        <v>-0.17</v>
      </c>
      <c r="E484" s="124" t="s">
        <v>3823</v>
      </c>
      <c r="F484" s="124" t="s">
        <v>3824</v>
      </c>
      <c r="G484" s="124">
        <v>-1.4</v>
      </c>
      <c r="H484" s="124" t="s">
        <v>3825</v>
      </c>
      <c r="I484" s="124">
        <v>55.3</v>
      </c>
      <c r="J484" s="124">
        <v>8.6999999999999993</v>
      </c>
      <c r="K484" s="124" t="s">
        <v>3826</v>
      </c>
      <c r="L484" s="124" t="s">
        <v>3827</v>
      </c>
      <c r="M484" s="124" t="s">
        <v>3828</v>
      </c>
      <c r="N484" s="124">
        <v>106.8</v>
      </c>
      <c r="O484" s="124" t="s">
        <v>3829</v>
      </c>
      <c r="P484" s="124">
        <v>10.83</v>
      </c>
      <c r="Q484" s="124" t="s">
        <v>3830</v>
      </c>
      <c r="R484" s="124" t="s">
        <v>3831</v>
      </c>
      <c r="S484" s="124">
        <v>170.5</v>
      </c>
      <c r="T484" s="81">
        <f>INDEX(МИГРАЦИИ!$B$2:$X$97,MATCH(Лист1!B484,МИГРАЦИИ!$A$2:$A$97,0),MATCH(Лист1!C484,МИГРАЦИИ!$B$1:$X$1,0))</f>
        <v>-22</v>
      </c>
    </row>
    <row r="485" spans="1:20" ht="24" x14ac:dyDescent="0.45">
      <c r="A485" s="124" t="s">
        <v>281</v>
      </c>
      <c r="B485" s="124" t="s">
        <v>111</v>
      </c>
      <c r="C485" s="124">
        <v>2017</v>
      </c>
      <c r="D485" s="124">
        <v>-0.56000000000000005</v>
      </c>
      <c r="E485" s="124" t="s">
        <v>3832</v>
      </c>
      <c r="F485" s="124" t="s">
        <v>3833</v>
      </c>
      <c r="G485" s="124">
        <v>-1.72</v>
      </c>
      <c r="H485" s="124" t="s">
        <v>3834</v>
      </c>
      <c r="I485" s="124">
        <v>54.8</v>
      </c>
      <c r="J485" s="124">
        <v>7.1</v>
      </c>
      <c r="K485" s="124" t="s">
        <v>3835</v>
      </c>
      <c r="L485" s="124" t="s">
        <v>3573</v>
      </c>
      <c r="M485" s="124" t="s">
        <v>3836</v>
      </c>
      <c r="N485" s="124">
        <v>117.4</v>
      </c>
      <c r="O485" s="124" t="s">
        <v>3837</v>
      </c>
      <c r="P485" s="124">
        <v>10.81</v>
      </c>
      <c r="Q485" s="124" t="s">
        <v>3838</v>
      </c>
      <c r="R485" s="124" t="s">
        <v>3839</v>
      </c>
      <c r="S485" s="124">
        <v>171.3</v>
      </c>
      <c r="T485" s="81">
        <f>INDEX(МИГРАЦИИ!$B$2:$X$97,MATCH(Лист1!B485,МИГРАЦИИ!$A$2:$A$97,0),MATCH(Лист1!C485,МИГРАЦИИ!$B$1:$X$1,0))</f>
        <v>-19</v>
      </c>
    </row>
    <row r="486" spans="1:20" ht="24" x14ac:dyDescent="0.45">
      <c r="A486" s="124" t="s">
        <v>282</v>
      </c>
      <c r="B486" s="124" t="s">
        <v>299</v>
      </c>
      <c r="C486" s="124">
        <v>2017</v>
      </c>
      <c r="D486" s="124">
        <v>0.39</v>
      </c>
      <c r="E486" s="124" t="s">
        <v>3840</v>
      </c>
      <c r="F486" s="124" t="s">
        <v>841</v>
      </c>
      <c r="G486" s="124">
        <v>-0.88</v>
      </c>
      <c r="H486" s="124" t="s">
        <v>3841</v>
      </c>
      <c r="I486" s="124">
        <v>56.1</v>
      </c>
      <c r="J486" s="124">
        <v>6</v>
      </c>
      <c r="K486" s="124" t="s">
        <v>3842</v>
      </c>
      <c r="L486" s="124" t="s">
        <v>3843</v>
      </c>
      <c r="M486" s="124" t="s">
        <v>3844</v>
      </c>
      <c r="N486" s="124">
        <v>105.8</v>
      </c>
      <c r="O486" s="124" t="s">
        <v>3845</v>
      </c>
      <c r="P486" s="124">
        <v>10.8</v>
      </c>
      <c r="Q486" s="124" t="s">
        <v>3846</v>
      </c>
      <c r="R486" s="124" t="s">
        <v>3847</v>
      </c>
      <c r="S486" s="124">
        <v>197.4</v>
      </c>
      <c r="T486" s="81">
        <f>INDEX(МИГРАЦИИ!$B$2:$X$97,MATCH(Лист1!B486,МИГРАЦИИ!$A$2:$A$97,0),MATCH(Лист1!C486,МИГРАЦИИ!$B$1:$X$1,0))</f>
        <v>44</v>
      </c>
    </row>
    <row r="487" spans="1:20" ht="24" x14ac:dyDescent="0.45">
      <c r="A487" s="124" t="s">
        <v>283</v>
      </c>
      <c r="B487" s="124" t="s">
        <v>113</v>
      </c>
      <c r="C487" s="124">
        <v>2017</v>
      </c>
      <c r="D487" s="124">
        <v>-0.77</v>
      </c>
      <c r="E487" s="124" t="s">
        <v>3848</v>
      </c>
      <c r="F487" s="124" t="s">
        <v>3849</v>
      </c>
      <c r="G487" s="124">
        <v>-2.37</v>
      </c>
      <c r="H487" s="124" t="s">
        <v>3850</v>
      </c>
      <c r="I487" s="124">
        <v>55.2</v>
      </c>
      <c r="J487" s="124">
        <v>7</v>
      </c>
      <c r="K487" s="124" t="s">
        <v>3851</v>
      </c>
      <c r="L487" s="124" t="s">
        <v>440</v>
      </c>
      <c r="M487" s="124" t="s">
        <v>3852</v>
      </c>
      <c r="N487" s="124">
        <v>106.6</v>
      </c>
      <c r="O487" s="124" t="s">
        <v>3853</v>
      </c>
      <c r="P487" s="124">
        <v>10.78</v>
      </c>
      <c r="Q487" s="124" t="s">
        <v>3854</v>
      </c>
      <c r="R487" s="124" t="s">
        <v>3855</v>
      </c>
      <c r="S487" s="124">
        <v>192.6</v>
      </c>
      <c r="T487" s="81">
        <f>INDEX(МИГРАЦИИ!$B$2:$X$97,MATCH(Лист1!B487,МИГРАЦИИ!$A$2:$A$97,0),MATCH(Лист1!C487,МИГРАЦИИ!$B$1:$X$1,0))</f>
        <v>-64</v>
      </c>
    </row>
    <row r="488" spans="1:20" ht="24" x14ac:dyDescent="0.45">
      <c r="A488" s="124" t="s">
        <v>284</v>
      </c>
      <c r="B488" s="124" t="s">
        <v>114</v>
      </c>
      <c r="C488" s="124">
        <v>2017</v>
      </c>
      <c r="D488" s="124">
        <v>-0.1</v>
      </c>
      <c r="E488" s="124" t="s">
        <v>893</v>
      </c>
      <c r="F488" s="124" t="s">
        <v>3856</v>
      </c>
      <c r="G488" s="124">
        <v>-1.53</v>
      </c>
      <c r="H488" s="124">
        <v>617.22</v>
      </c>
      <c r="I488" s="124">
        <v>57.4</v>
      </c>
      <c r="J488" s="124">
        <v>6.3</v>
      </c>
      <c r="K488" s="124" t="s">
        <v>3857</v>
      </c>
      <c r="L488" s="124" t="s">
        <v>3858</v>
      </c>
      <c r="M488" s="124" t="s">
        <v>3859</v>
      </c>
      <c r="N488" s="124">
        <v>111.6</v>
      </c>
      <c r="O488" s="124" t="s">
        <v>3860</v>
      </c>
      <c r="P488" s="124">
        <v>10.81</v>
      </c>
      <c r="Q488" s="124" t="s">
        <v>3861</v>
      </c>
      <c r="R488" s="124" t="s">
        <v>746</v>
      </c>
      <c r="S488" s="124">
        <v>181.4</v>
      </c>
      <c r="T488" s="81">
        <f>INDEX(МИГРАЦИИ!$B$2:$X$97,MATCH(Лист1!B488,МИГРАЦИИ!$A$2:$A$97,0),MATCH(Лист1!C488,МИГРАЦИИ!$B$1:$X$1,0))</f>
        <v>-15</v>
      </c>
    </row>
    <row r="489" spans="1:20" ht="24" x14ac:dyDescent="0.45">
      <c r="A489" s="124" t="s">
        <v>285</v>
      </c>
      <c r="B489" s="124" t="s">
        <v>115</v>
      </c>
      <c r="C489" s="124">
        <v>2017</v>
      </c>
      <c r="D489" s="124">
        <v>-0.03</v>
      </c>
      <c r="E489" s="124">
        <v>981.3</v>
      </c>
      <c r="F489" s="124">
        <v>981.4</v>
      </c>
      <c r="G489" s="124">
        <v>-1.2</v>
      </c>
      <c r="H489" s="124">
        <v>541.73</v>
      </c>
      <c r="I489" s="124">
        <v>55.2</v>
      </c>
      <c r="J489" s="124">
        <v>9.6</v>
      </c>
      <c r="K489" s="124" t="s">
        <v>3862</v>
      </c>
      <c r="L489" s="124" t="s">
        <v>3863</v>
      </c>
      <c r="M489" s="124" t="s">
        <v>3864</v>
      </c>
      <c r="N489" s="124">
        <v>105.7</v>
      </c>
      <c r="O489" s="124" t="s">
        <v>3865</v>
      </c>
      <c r="P489" s="124">
        <v>10.79</v>
      </c>
      <c r="Q489" s="124" t="s">
        <v>3866</v>
      </c>
      <c r="R489" s="124" t="s">
        <v>3867</v>
      </c>
      <c r="S489" s="124">
        <v>171.2</v>
      </c>
      <c r="T489" s="81">
        <f>INDEX(МИГРАЦИИ!$B$2:$X$97,MATCH(Лист1!B489,МИГРАЦИИ!$A$2:$A$97,0),MATCH(Лист1!C489,МИГРАЦИИ!$B$1:$X$1,0))</f>
        <v>-42</v>
      </c>
    </row>
    <row r="490" spans="1:20" ht="35.65" x14ac:dyDescent="0.45">
      <c r="A490" s="124" t="s">
        <v>286</v>
      </c>
      <c r="B490" s="124" t="s">
        <v>116</v>
      </c>
      <c r="C490" s="124">
        <v>2017</v>
      </c>
      <c r="D490" s="124">
        <v>0.19</v>
      </c>
      <c r="E490" s="124">
        <v>968.1</v>
      </c>
      <c r="F490" s="124">
        <v>967.2</v>
      </c>
      <c r="G490" s="124">
        <v>-0.56000000000000005</v>
      </c>
      <c r="H490" s="124">
        <v>563.88</v>
      </c>
      <c r="I490" s="124">
        <v>58.3</v>
      </c>
      <c r="J490" s="124">
        <v>7.1</v>
      </c>
      <c r="K490" s="124" t="s">
        <v>3868</v>
      </c>
      <c r="L490" s="124" t="s">
        <v>3869</v>
      </c>
      <c r="M490" s="124" t="s">
        <v>3870</v>
      </c>
      <c r="N490" s="124">
        <v>105.2</v>
      </c>
      <c r="O490" s="124" t="s">
        <v>3871</v>
      </c>
      <c r="P490" s="124">
        <v>10.84</v>
      </c>
      <c r="Q490" s="124" t="s">
        <v>3872</v>
      </c>
      <c r="R490" s="124" t="s">
        <v>3873</v>
      </c>
      <c r="S490" s="124">
        <v>186.9</v>
      </c>
      <c r="T490" s="81">
        <f>INDEX(МИГРАЦИИ!$B$2:$X$97,MATCH(Лист1!B490,МИГРАЦИИ!$A$2:$A$97,0),MATCH(Лист1!C490,МИГРАЦИИ!$B$1:$X$1,0))</f>
        <v>-45</v>
      </c>
    </row>
    <row r="491" spans="1:20" ht="24" x14ac:dyDescent="0.45">
      <c r="A491" s="124" t="s">
        <v>287</v>
      </c>
      <c r="B491" s="124" t="s">
        <v>117</v>
      </c>
      <c r="C491" s="124">
        <v>2017</v>
      </c>
      <c r="D491" s="124">
        <v>-0.95</v>
      </c>
      <c r="E491" s="124" t="s">
        <v>3874</v>
      </c>
      <c r="F491" s="124" t="s">
        <v>3875</v>
      </c>
      <c r="G491" s="124">
        <v>-1.71</v>
      </c>
      <c r="H491" s="124">
        <v>598.02</v>
      </c>
      <c r="I491" s="124">
        <v>56.9</v>
      </c>
      <c r="J491" s="124">
        <v>10.7</v>
      </c>
      <c r="K491" s="124" t="s">
        <v>3876</v>
      </c>
      <c r="L491" s="124" t="s">
        <v>3877</v>
      </c>
      <c r="M491" s="124" t="s">
        <v>3878</v>
      </c>
      <c r="N491" s="124">
        <v>97.7</v>
      </c>
      <c r="O491" s="124" t="s">
        <v>3879</v>
      </c>
      <c r="P491" s="124">
        <v>10.85</v>
      </c>
      <c r="Q491" s="124" t="s">
        <v>3880</v>
      </c>
      <c r="R491" s="124" t="s">
        <v>2710</v>
      </c>
      <c r="S491" s="124">
        <v>177.7</v>
      </c>
      <c r="T491" s="81">
        <f>INDEX(МИГРАЦИИ!$B$2:$X$97,MATCH(Лист1!B491,МИГРАЦИИ!$A$2:$A$97,0),MATCH(Лист1!C491,МИГРАЦИИ!$B$1:$X$1,0))</f>
        <v>-113</v>
      </c>
    </row>
    <row r="492" spans="1:20" ht="24" x14ac:dyDescent="0.45">
      <c r="A492" s="124" t="s">
        <v>288</v>
      </c>
      <c r="B492" s="124" t="s">
        <v>118</v>
      </c>
      <c r="C492" s="124">
        <v>2017</v>
      </c>
      <c r="D492" s="124">
        <v>-0.33</v>
      </c>
      <c r="E492" s="124">
        <v>302.5</v>
      </c>
      <c r="F492" s="124">
        <v>303.10000000000002</v>
      </c>
      <c r="G492" s="124">
        <v>-1.51</v>
      </c>
      <c r="H492" s="124">
        <v>182.47</v>
      </c>
      <c r="I492" s="124">
        <v>60.2</v>
      </c>
      <c r="J492" s="124">
        <v>4.3</v>
      </c>
      <c r="K492" s="124" t="s">
        <v>3881</v>
      </c>
      <c r="L492" s="124" t="s">
        <v>3882</v>
      </c>
      <c r="M492" s="124" t="s">
        <v>3883</v>
      </c>
      <c r="N492" s="124">
        <v>111.9</v>
      </c>
      <c r="O492" s="124" t="s">
        <v>3884</v>
      </c>
      <c r="P492" s="124">
        <v>10.82</v>
      </c>
      <c r="Q492" s="124" t="s">
        <v>3885</v>
      </c>
      <c r="R492" s="124" t="s">
        <v>3886</v>
      </c>
      <c r="S492" s="124">
        <v>173</v>
      </c>
      <c r="T492" s="81">
        <f>INDEX(МИГРАЦИИ!$B$2:$X$97,MATCH(Лист1!B492,МИГРАЦИИ!$A$2:$A$97,0),MATCH(Лист1!C492,МИГРАЦИИ!$B$1:$X$1,0))</f>
        <v>-43</v>
      </c>
    </row>
    <row r="493" spans="1:20" ht="24" x14ac:dyDescent="0.45">
      <c r="A493" s="124" t="s">
        <v>289</v>
      </c>
      <c r="B493" s="124" t="s">
        <v>119</v>
      </c>
      <c r="C493" s="124">
        <v>2017</v>
      </c>
      <c r="D493" s="124">
        <v>-0.62</v>
      </c>
      <c r="E493" s="124" t="s">
        <v>3887</v>
      </c>
      <c r="F493" s="124" t="s">
        <v>3888</v>
      </c>
      <c r="G493" s="124">
        <v>-1.21</v>
      </c>
      <c r="H493" s="124" t="s">
        <v>3889</v>
      </c>
      <c r="I493" s="124">
        <v>57.7</v>
      </c>
      <c r="J493" s="124">
        <v>5.4</v>
      </c>
      <c r="K493" s="124" t="s">
        <v>3890</v>
      </c>
      <c r="L493" s="124" t="s">
        <v>3891</v>
      </c>
      <c r="M493" s="124" t="s">
        <v>3892</v>
      </c>
      <c r="N493" s="124">
        <v>106.9</v>
      </c>
      <c r="O493" s="124" t="s">
        <v>3893</v>
      </c>
      <c r="P493" s="124">
        <v>10.7</v>
      </c>
      <c r="Q493" s="124" t="s">
        <v>3894</v>
      </c>
      <c r="R493" s="124" t="s">
        <v>3895</v>
      </c>
      <c r="S493" s="124">
        <v>176.7</v>
      </c>
      <c r="T493" s="81">
        <f>INDEX(МИГРАЦИИ!$B$2:$X$97,MATCH(Лист1!B493,МИГРАЦИИ!$A$2:$A$97,0),MATCH(Лист1!C493,МИГРАЦИИ!$B$1:$X$1,0))</f>
        <v>-39</v>
      </c>
    </row>
    <row r="494" spans="1:20" ht="24" x14ac:dyDescent="0.45">
      <c r="A494" s="124" t="s">
        <v>290</v>
      </c>
      <c r="B494" s="124" t="s">
        <v>300</v>
      </c>
      <c r="C494" s="124">
        <v>2017</v>
      </c>
      <c r="D494" s="124">
        <v>-0.41</v>
      </c>
      <c r="E494" s="124" t="s">
        <v>3896</v>
      </c>
      <c r="F494" s="124" t="s">
        <v>3897</v>
      </c>
      <c r="G494" s="124">
        <v>-1.3</v>
      </c>
      <c r="H494" s="124">
        <v>769.25</v>
      </c>
      <c r="I494" s="124">
        <v>58</v>
      </c>
      <c r="J494" s="124">
        <v>4.8</v>
      </c>
      <c r="K494" s="124" t="s">
        <v>3898</v>
      </c>
      <c r="L494" s="124" t="s">
        <v>3899</v>
      </c>
      <c r="M494" s="124" t="s">
        <v>3900</v>
      </c>
      <c r="N494" s="124">
        <v>102.2</v>
      </c>
      <c r="O494" s="124" t="s">
        <v>3901</v>
      </c>
      <c r="P494" s="124">
        <v>10.63</v>
      </c>
      <c r="Q494" s="124" t="s">
        <v>3902</v>
      </c>
      <c r="R494" s="124" t="s">
        <v>3903</v>
      </c>
      <c r="S494" s="124">
        <v>185.1</v>
      </c>
      <c r="T494" s="81">
        <f>INDEX(МИГРАЦИИ!$B$2:$X$97,MATCH(Лист1!B494,МИГРАЦИИ!$A$2:$A$97,0),MATCH(Лист1!C494,МИГРАЦИИ!$B$1:$X$1,0))</f>
        <v>-31</v>
      </c>
    </row>
    <row r="495" spans="1:20" ht="24" x14ac:dyDescent="0.45">
      <c r="A495" s="124" t="s">
        <v>291</v>
      </c>
      <c r="B495" s="124" t="s">
        <v>120</v>
      </c>
      <c r="C495" s="124">
        <v>2017</v>
      </c>
      <c r="D495" s="124">
        <v>-0.51</v>
      </c>
      <c r="E495" s="124">
        <v>792.7</v>
      </c>
      <c r="F495" s="124">
        <v>794.7</v>
      </c>
      <c r="G495" s="124">
        <v>-1.43</v>
      </c>
      <c r="H495" s="124">
        <v>449.8</v>
      </c>
      <c r="I495" s="124">
        <v>56.6</v>
      </c>
      <c r="J495" s="124">
        <v>5.9</v>
      </c>
      <c r="K495" s="124" t="s">
        <v>3904</v>
      </c>
      <c r="L495" s="124" t="s">
        <v>3905</v>
      </c>
      <c r="M495" s="124" t="s">
        <v>3906</v>
      </c>
      <c r="N495" s="124">
        <v>111.9</v>
      </c>
      <c r="O495" s="124" t="s">
        <v>3907</v>
      </c>
      <c r="P495" s="124">
        <v>10.63</v>
      </c>
      <c r="Q495" s="124" t="s">
        <v>3908</v>
      </c>
      <c r="R495" s="124" t="s">
        <v>3909</v>
      </c>
      <c r="S495" s="124">
        <v>182.3</v>
      </c>
      <c r="T495" s="81">
        <f>INDEX(МИГРАЦИИ!$B$2:$X$97,MATCH(Лист1!B495,МИГРАЦИИ!$A$2:$A$97,0),MATCH(Лист1!C495,МИГРАЦИИ!$B$1:$X$1,0))</f>
        <v>-37</v>
      </c>
    </row>
    <row r="496" spans="1:20" ht="24" x14ac:dyDescent="0.45">
      <c r="A496" s="124" t="s">
        <v>292</v>
      </c>
      <c r="B496" s="124" t="s">
        <v>121</v>
      </c>
      <c r="C496" s="124">
        <v>2017</v>
      </c>
      <c r="D496" s="124">
        <v>-1.18</v>
      </c>
      <c r="E496" s="124">
        <v>142.9</v>
      </c>
      <c r="F496" s="124">
        <v>143.69999999999999</v>
      </c>
      <c r="G496" s="124">
        <v>-1.87</v>
      </c>
      <c r="H496" s="124">
        <v>87.23</v>
      </c>
      <c r="I496" s="124">
        <v>60.7</v>
      </c>
      <c r="J496" s="124">
        <v>5.2</v>
      </c>
      <c r="K496" s="124" t="s">
        <v>3910</v>
      </c>
      <c r="L496" s="124" t="s">
        <v>3911</v>
      </c>
      <c r="M496" s="124" t="s">
        <v>3912</v>
      </c>
      <c r="N496" s="124">
        <v>100.7</v>
      </c>
      <c r="O496" s="124" t="s">
        <v>3913</v>
      </c>
      <c r="P496" s="124">
        <v>10.66</v>
      </c>
      <c r="Q496" s="124" t="s">
        <v>3914</v>
      </c>
      <c r="R496" s="124" t="s">
        <v>3915</v>
      </c>
      <c r="S496" s="124">
        <v>183.9</v>
      </c>
      <c r="T496" s="81">
        <f>INDEX(МИГРАЦИИ!$B$2:$X$97,MATCH(Лист1!B496,МИГРАЦИИ!$A$2:$A$97,0),MATCH(Лист1!C496,МИГРАЦИИ!$B$1:$X$1,0))</f>
        <v>-109</v>
      </c>
    </row>
    <row r="497" spans="1:20" ht="24" x14ac:dyDescent="0.45">
      <c r="A497" s="124" t="s">
        <v>293</v>
      </c>
      <c r="B497" s="124" t="s">
        <v>122</v>
      </c>
      <c r="C497" s="124">
        <v>2017</v>
      </c>
      <c r="D497" s="124">
        <v>0.36</v>
      </c>
      <c r="E497" s="124">
        <v>478.3</v>
      </c>
      <c r="F497" s="124">
        <v>477.5</v>
      </c>
      <c r="G497" s="124">
        <v>-0.75</v>
      </c>
      <c r="H497" s="124">
        <v>278.38</v>
      </c>
      <c r="I497" s="124">
        <v>58.3</v>
      </c>
      <c r="J497" s="124">
        <v>5.9</v>
      </c>
      <c r="K497" s="124" t="s">
        <v>3916</v>
      </c>
      <c r="L497" s="124" t="s">
        <v>3917</v>
      </c>
      <c r="M497" s="124" t="s">
        <v>3918</v>
      </c>
      <c r="N497" s="124">
        <v>95.7</v>
      </c>
      <c r="O497" s="124" t="s">
        <v>3919</v>
      </c>
      <c r="P497" s="124">
        <v>10.63</v>
      </c>
      <c r="Q497" s="124" t="s">
        <v>2210</v>
      </c>
      <c r="R497" s="124" t="s">
        <v>3920</v>
      </c>
      <c r="S497" s="124">
        <v>183.1</v>
      </c>
      <c r="T497" s="81">
        <f>INDEX(МИГРАЦИИ!$B$2:$X$97,MATCH(Лист1!B497,МИГРАЦИИ!$A$2:$A$97,0),MATCH(Лист1!C497,МИГРАЦИИ!$B$1:$X$1,0))</f>
        <v>28</v>
      </c>
    </row>
    <row r="498" spans="1:20" ht="35.65" x14ac:dyDescent="0.45">
      <c r="A498" s="124" t="s">
        <v>294</v>
      </c>
      <c r="B498" s="124" t="s">
        <v>123</v>
      </c>
      <c r="C498" s="124">
        <v>2017</v>
      </c>
      <c r="D498" s="124">
        <v>-1.55</v>
      </c>
      <c r="E498" s="124">
        <v>159.1</v>
      </c>
      <c r="F498" s="124">
        <v>160.4</v>
      </c>
      <c r="G498" s="124">
        <v>-2.2799999999999998</v>
      </c>
      <c r="H498" s="124">
        <v>90.14</v>
      </c>
      <c r="I498" s="124">
        <v>56.2</v>
      </c>
      <c r="J498" s="124">
        <v>8.3000000000000007</v>
      </c>
      <c r="K498" s="124" t="s">
        <v>3921</v>
      </c>
      <c r="L498" s="124" t="s">
        <v>3922</v>
      </c>
      <c r="M498" s="124" t="s">
        <v>3923</v>
      </c>
      <c r="N498" s="124">
        <v>112.5</v>
      </c>
      <c r="O498" s="124" t="s">
        <v>3924</v>
      </c>
      <c r="P498" s="124">
        <v>10.74</v>
      </c>
      <c r="Q498" s="124" t="s">
        <v>3925</v>
      </c>
      <c r="R498" s="124">
        <v>886</v>
      </c>
      <c r="S498" s="124">
        <v>176.5</v>
      </c>
      <c r="T498" s="81">
        <f>INDEX(МИГРАЦИИ!$B$2:$X$97,MATCH(Лист1!B498,МИГРАЦИИ!$A$2:$A$97,0),MATCH(Лист1!C498,МИГРАЦИИ!$B$1:$X$1,0))</f>
        <v>-141</v>
      </c>
    </row>
    <row r="499" spans="1:20" ht="35.65" x14ac:dyDescent="0.45">
      <c r="A499" s="124" t="s">
        <v>301</v>
      </c>
      <c r="B499" s="124" t="s">
        <v>124</v>
      </c>
      <c r="C499" s="124">
        <v>2017</v>
      </c>
      <c r="D499" s="124">
        <v>-1.23</v>
      </c>
      <c r="E499" s="124">
        <v>48</v>
      </c>
      <c r="F499" s="124">
        <v>48.3</v>
      </c>
      <c r="G499" s="124">
        <v>-2.4700000000000002</v>
      </c>
      <c r="H499" s="124">
        <v>30.43</v>
      </c>
      <c r="I499" s="124">
        <v>63</v>
      </c>
      <c r="J499" s="124">
        <v>2.9</v>
      </c>
      <c r="K499" s="124" t="s">
        <v>3926</v>
      </c>
      <c r="L499" s="122"/>
      <c r="M499" s="122"/>
      <c r="N499" s="124" t="s">
        <v>132</v>
      </c>
      <c r="O499" s="124">
        <v>712</v>
      </c>
      <c r="P499" s="124">
        <v>10.79</v>
      </c>
      <c r="Q499" s="124">
        <v>991</v>
      </c>
      <c r="R499" s="124">
        <v>414</v>
      </c>
      <c r="S499" s="124">
        <v>162.5</v>
      </c>
      <c r="T499" s="81">
        <f>INDEX(МИГРАЦИИ!$B$2:$X$97,MATCH(Лист1!B499,МИГРАЦИИ!$A$2:$A$97,0),MATCH(Лист1!C499,МИГРАЦИИ!$B$1:$X$1,0))</f>
        <v>-171</v>
      </c>
    </row>
    <row r="500" spans="1:20" ht="24" x14ac:dyDescent="0.45">
      <c r="A500" s="124" t="s">
        <v>213</v>
      </c>
      <c r="B500" s="124" t="s">
        <v>41</v>
      </c>
      <c r="C500" s="124">
        <v>2016</v>
      </c>
      <c r="D500" s="124">
        <v>0.2</v>
      </c>
      <c r="E500" s="124" t="s">
        <v>3927</v>
      </c>
      <c r="F500" s="124" t="s">
        <v>3928</v>
      </c>
      <c r="G500" s="124">
        <v>-1.23</v>
      </c>
      <c r="H500" s="124">
        <v>873.29</v>
      </c>
      <c r="I500" s="124">
        <v>56.2</v>
      </c>
      <c r="J500" s="124">
        <v>4</v>
      </c>
      <c r="K500" s="124" t="s">
        <v>3929</v>
      </c>
      <c r="L500" s="124" t="s">
        <v>3930</v>
      </c>
      <c r="M500" s="124" t="s">
        <v>3931</v>
      </c>
      <c r="N500" s="124">
        <v>104</v>
      </c>
      <c r="O500" s="124" t="s">
        <v>3932</v>
      </c>
      <c r="P500" s="124">
        <v>12.7</v>
      </c>
      <c r="Q500" s="124" t="s">
        <v>3933</v>
      </c>
      <c r="R500" s="124" t="s">
        <v>3934</v>
      </c>
      <c r="S500" s="124">
        <v>185.2</v>
      </c>
      <c r="T500" s="81">
        <f>INDEX(МИГРАЦИИ!$B$2:$X$97,MATCH(Лист1!B500,МИГРАЦИИ!$A$2:$A$97,0),MATCH(Лист1!C500,МИГРАЦИИ!$B$1:$X$1,0))</f>
        <v>48</v>
      </c>
    </row>
    <row r="501" spans="1:20" ht="24" x14ac:dyDescent="0.45">
      <c r="A501" s="124" t="s">
        <v>214</v>
      </c>
      <c r="B501" s="124" t="s">
        <v>42</v>
      </c>
      <c r="C501" s="124">
        <v>2016</v>
      </c>
      <c r="D501" s="124">
        <v>-0.42</v>
      </c>
      <c r="E501" s="124" t="s">
        <v>3935</v>
      </c>
      <c r="F501" s="124" t="s">
        <v>3936</v>
      </c>
      <c r="G501" s="124">
        <v>-1.74</v>
      </c>
      <c r="H501" s="124">
        <v>681.04</v>
      </c>
      <c r="I501" s="124">
        <v>55.8</v>
      </c>
      <c r="J501" s="124">
        <v>4.5999999999999996</v>
      </c>
      <c r="K501" s="124" t="s">
        <v>3937</v>
      </c>
      <c r="L501" s="124" t="s">
        <v>3938</v>
      </c>
      <c r="M501" s="124" t="s">
        <v>3939</v>
      </c>
      <c r="N501" s="124">
        <v>110.6</v>
      </c>
      <c r="O501" s="124" t="s">
        <v>3940</v>
      </c>
      <c r="P501" s="124">
        <v>12.49</v>
      </c>
      <c r="Q501" s="124" t="s">
        <v>3941</v>
      </c>
      <c r="R501" s="124" t="s">
        <v>3942</v>
      </c>
      <c r="S501" s="124">
        <v>183.1</v>
      </c>
      <c r="T501" s="81">
        <f>INDEX(МИГРАЦИИ!$B$2:$X$97,MATCH(Лист1!B501,МИГРАЦИИ!$A$2:$A$97,0),MATCH(Лист1!C501,МИГРАЦИИ!$B$1:$X$1,0))</f>
        <v>4</v>
      </c>
    </row>
    <row r="502" spans="1:20" ht="24" x14ac:dyDescent="0.45">
      <c r="A502" s="124" t="s">
        <v>215</v>
      </c>
      <c r="B502" s="124" t="s">
        <v>43</v>
      </c>
      <c r="C502" s="124">
        <v>2016</v>
      </c>
      <c r="D502" s="124">
        <v>-0.41</v>
      </c>
      <c r="E502" s="124" t="s">
        <v>3943</v>
      </c>
      <c r="F502" s="124" t="s">
        <v>3944</v>
      </c>
      <c r="G502" s="124">
        <v>-1.88</v>
      </c>
      <c r="H502" s="124">
        <v>767.22</v>
      </c>
      <c r="I502" s="124">
        <v>54.7</v>
      </c>
      <c r="J502" s="124">
        <v>5.6</v>
      </c>
      <c r="K502" s="124" t="s">
        <v>3945</v>
      </c>
      <c r="L502" s="124" t="s">
        <v>3946</v>
      </c>
      <c r="M502" s="124" t="s">
        <v>3947</v>
      </c>
      <c r="N502" s="124">
        <v>112.1</v>
      </c>
      <c r="O502" s="124" t="s">
        <v>3948</v>
      </c>
      <c r="P502" s="124">
        <v>12.68</v>
      </c>
      <c r="Q502" s="124" t="s">
        <v>3949</v>
      </c>
      <c r="R502" s="124" t="s">
        <v>3950</v>
      </c>
      <c r="S502" s="124">
        <v>183.2</v>
      </c>
      <c r="T502" s="81">
        <f>INDEX(МИГРАЦИИ!$B$2:$X$97,MATCH(Лист1!B502,МИГРАЦИИ!$A$2:$A$97,0),MATCH(Лист1!C502,МИГРАЦИИ!$B$1:$X$1,0))</f>
        <v>11</v>
      </c>
    </row>
    <row r="503" spans="1:20" ht="24" x14ac:dyDescent="0.45">
      <c r="A503" s="124" t="s">
        <v>216</v>
      </c>
      <c r="B503" s="124" t="s">
        <v>44</v>
      </c>
      <c r="C503" s="124">
        <v>2016</v>
      </c>
      <c r="D503" s="124">
        <v>0.14000000000000001</v>
      </c>
      <c r="E503" s="124" t="s">
        <v>3951</v>
      </c>
      <c r="F503" s="124" t="s">
        <v>3952</v>
      </c>
      <c r="G503" s="124">
        <v>-1.08</v>
      </c>
      <c r="H503" s="124" t="s">
        <v>3953</v>
      </c>
      <c r="I503" s="124">
        <v>56.2</v>
      </c>
      <c r="J503" s="124">
        <v>4.5</v>
      </c>
      <c r="K503" s="124" t="s">
        <v>3954</v>
      </c>
      <c r="L503" s="124" t="s">
        <v>3955</v>
      </c>
      <c r="M503" s="124" t="s">
        <v>3956</v>
      </c>
      <c r="N503" s="124">
        <v>96.9</v>
      </c>
      <c r="O503" s="124" t="s">
        <v>3957</v>
      </c>
      <c r="P503" s="124">
        <v>12.47</v>
      </c>
      <c r="Q503" s="124" t="s">
        <v>3958</v>
      </c>
      <c r="R503" s="124" t="s">
        <v>3959</v>
      </c>
      <c r="S503" s="124">
        <v>197.8</v>
      </c>
      <c r="T503" s="81">
        <f>INDEX(МИГРАЦИИ!$B$2:$X$97,MATCH(Лист1!B503,МИГРАЦИИ!$A$2:$A$97,0),MATCH(Лист1!C503,МИГРАЦИИ!$B$1:$X$1,0))</f>
        <v>59</v>
      </c>
    </row>
    <row r="504" spans="1:20" ht="24" x14ac:dyDescent="0.45">
      <c r="A504" s="124" t="s">
        <v>217</v>
      </c>
      <c r="B504" s="124" t="s">
        <v>45</v>
      </c>
      <c r="C504" s="124">
        <v>2016</v>
      </c>
      <c r="D504" s="124">
        <v>-1.1299999999999999</v>
      </c>
      <c r="E504" s="124">
        <v>993.8</v>
      </c>
      <c r="F504" s="124">
        <v>999.6</v>
      </c>
      <c r="G504" s="124">
        <v>-2.4</v>
      </c>
      <c r="H504" s="124">
        <v>549.78</v>
      </c>
      <c r="I504" s="124">
        <v>55</v>
      </c>
      <c r="J504" s="124">
        <v>5.6</v>
      </c>
      <c r="K504" s="124" t="s">
        <v>3960</v>
      </c>
      <c r="L504" s="124" t="s">
        <v>3961</v>
      </c>
      <c r="M504" s="124" t="s">
        <v>3962</v>
      </c>
      <c r="N504" s="124">
        <v>102</v>
      </c>
      <c r="O504" s="124" t="s">
        <v>3963</v>
      </c>
      <c r="P504" s="124">
        <v>12.73</v>
      </c>
      <c r="Q504" s="124" t="s">
        <v>3964</v>
      </c>
      <c r="R504" s="124" t="s">
        <v>3965</v>
      </c>
      <c r="S504" s="124">
        <v>175.3</v>
      </c>
      <c r="T504" s="81">
        <f>INDEX(МИГРАЦИИ!$B$2:$X$97,MATCH(Лист1!B504,МИГРАЦИИ!$A$2:$A$97,0),MATCH(Лист1!C504,МИГРАЦИИ!$B$1:$X$1,0))</f>
        <v>-61</v>
      </c>
    </row>
    <row r="505" spans="1:20" ht="24" x14ac:dyDescent="0.45">
      <c r="A505" s="124" t="s">
        <v>218</v>
      </c>
      <c r="B505" s="124" t="s">
        <v>46</v>
      </c>
      <c r="C505" s="124">
        <v>2016</v>
      </c>
      <c r="D505" s="124">
        <v>1</v>
      </c>
      <c r="E505" s="124" t="s">
        <v>3966</v>
      </c>
      <c r="F505" s="124" t="s">
        <v>3967</v>
      </c>
      <c r="G505" s="124">
        <v>-0.5</v>
      </c>
      <c r="H505" s="124">
        <v>585.72</v>
      </c>
      <c r="I505" s="124">
        <v>56.2</v>
      </c>
      <c r="J505" s="124">
        <v>4.2</v>
      </c>
      <c r="K505" s="124" t="s">
        <v>3968</v>
      </c>
      <c r="L505" s="124" t="s">
        <v>3969</v>
      </c>
      <c r="M505" s="124" t="s">
        <v>3970</v>
      </c>
      <c r="N505" s="124">
        <v>101.5</v>
      </c>
      <c r="O505" s="124" t="s">
        <v>3971</v>
      </c>
      <c r="P505" s="124">
        <v>12.44</v>
      </c>
      <c r="Q505" s="124" t="s">
        <v>3972</v>
      </c>
      <c r="R505" s="124" t="s">
        <v>3973</v>
      </c>
      <c r="S505" s="124">
        <v>187.3</v>
      </c>
      <c r="T505" s="81">
        <f>INDEX(МИГРАЦИИ!$B$2:$X$97,MATCH(Лист1!B505,МИГРАЦИИ!$A$2:$A$97,0),MATCH(Лист1!C505,МИГРАЦИИ!$B$1:$X$1,0))</f>
        <v>129</v>
      </c>
    </row>
    <row r="506" spans="1:20" ht="24" x14ac:dyDescent="0.45">
      <c r="A506" s="124" t="s">
        <v>219</v>
      </c>
      <c r="B506" s="124" t="s">
        <v>47</v>
      </c>
      <c r="C506" s="124">
        <v>2016</v>
      </c>
      <c r="D506" s="124">
        <v>-1.1599999999999999</v>
      </c>
      <c r="E506" s="124">
        <v>624.5</v>
      </c>
      <c r="F506" s="124">
        <v>628.1</v>
      </c>
      <c r="G506" s="124">
        <v>-2.94</v>
      </c>
      <c r="H506" s="124">
        <v>336.66</v>
      </c>
      <c r="I506" s="124">
        <v>53.6</v>
      </c>
      <c r="J506" s="124">
        <v>5.5</v>
      </c>
      <c r="K506" s="124" t="s">
        <v>3974</v>
      </c>
      <c r="L506" s="124" t="s">
        <v>3975</v>
      </c>
      <c r="M506" s="124" t="s">
        <v>3976</v>
      </c>
      <c r="N506" s="124">
        <v>104</v>
      </c>
      <c r="O506" s="124" t="s">
        <v>3977</v>
      </c>
      <c r="P506" s="124">
        <v>12.75</v>
      </c>
      <c r="Q506" s="124" t="s">
        <v>3978</v>
      </c>
      <c r="R506" s="124" t="s">
        <v>3979</v>
      </c>
      <c r="S506" s="124">
        <v>174.2</v>
      </c>
      <c r="T506" s="81">
        <f>INDEX(МИГРАЦИИ!$B$2:$X$97,MATCH(Лист1!B506,МИГРАЦИИ!$A$2:$A$97,0),MATCH(Лист1!C506,МИГРАЦИИ!$B$1:$X$1,0))</f>
        <v>-80</v>
      </c>
    </row>
    <row r="507" spans="1:20" ht="24" x14ac:dyDescent="0.45">
      <c r="A507" s="124" t="s">
        <v>220</v>
      </c>
      <c r="B507" s="124" t="s">
        <v>48</v>
      </c>
      <c r="C507" s="124">
        <v>2016</v>
      </c>
      <c r="D507" s="124">
        <v>0.22</v>
      </c>
      <c r="E507" s="124" t="s">
        <v>3980</v>
      </c>
      <c r="F507" s="124" t="s">
        <v>3981</v>
      </c>
      <c r="G507" s="124">
        <v>-1.04</v>
      </c>
      <c r="H507" s="124">
        <v>617.58000000000004</v>
      </c>
      <c r="I507" s="124">
        <v>55.2</v>
      </c>
      <c r="J507" s="124">
        <v>4.3</v>
      </c>
      <c r="K507" s="124" t="s">
        <v>3982</v>
      </c>
      <c r="L507" s="124" t="s">
        <v>3983</v>
      </c>
      <c r="M507" s="124" t="s">
        <v>3984</v>
      </c>
      <c r="N507" s="124">
        <v>105.9</v>
      </c>
      <c r="O507" s="124" t="s">
        <v>2895</v>
      </c>
      <c r="P507" s="124">
        <v>12.49</v>
      </c>
      <c r="Q507" s="124" t="s">
        <v>3985</v>
      </c>
      <c r="R507" s="124" t="s">
        <v>3986</v>
      </c>
      <c r="S507" s="124">
        <v>186.6</v>
      </c>
      <c r="T507" s="81">
        <f>INDEX(МИГРАЦИИ!$B$2:$X$97,MATCH(Лист1!B507,МИГРАЦИИ!$A$2:$A$97,0),MATCH(Лист1!C507,МИГРАЦИИ!$B$1:$X$1,0))</f>
        <v>73</v>
      </c>
    </row>
    <row r="508" spans="1:20" ht="24" x14ac:dyDescent="0.45">
      <c r="A508" s="124" t="s">
        <v>221</v>
      </c>
      <c r="B508" s="124" t="s">
        <v>49</v>
      </c>
      <c r="C508" s="124">
        <v>2016</v>
      </c>
      <c r="D508" s="124">
        <v>0.21</v>
      </c>
      <c r="E508" s="124" t="s">
        <v>3987</v>
      </c>
      <c r="F508" s="124" t="s">
        <v>3988</v>
      </c>
      <c r="G508" s="124">
        <v>-1.1000000000000001</v>
      </c>
      <c r="H508" s="124">
        <v>649.57000000000005</v>
      </c>
      <c r="I508" s="124">
        <v>55.6</v>
      </c>
      <c r="J508" s="124">
        <v>4</v>
      </c>
      <c r="K508" s="124" t="s">
        <v>3989</v>
      </c>
      <c r="L508" s="124" t="s">
        <v>3990</v>
      </c>
      <c r="M508" s="124" t="s">
        <v>3991</v>
      </c>
      <c r="N508" s="124">
        <v>103.5</v>
      </c>
      <c r="O508" s="124" t="s">
        <v>3992</v>
      </c>
      <c r="P508" s="124">
        <v>12.52</v>
      </c>
      <c r="Q508" s="124" t="s">
        <v>3993</v>
      </c>
      <c r="R508" s="124" t="s">
        <v>3994</v>
      </c>
      <c r="S508" s="124">
        <v>195.5</v>
      </c>
      <c r="T508" s="81">
        <f>INDEX(МИГРАЦИИ!$B$2:$X$97,MATCH(Лист1!B508,МИГРАЦИИ!$A$2:$A$97,0),MATCH(Лист1!C508,МИГРАЦИИ!$B$1:$X$1,0))</f>
        <v>60</v>
      </c>
    </row>
    <row r="509" spans="1:20" ht="24" x14ac:dyDescent="0.45">
      <c r="A509" s="124" t="s">
        <v>222</v>
      </c>
      <c r="B509" s="124" t="s">
        <v>50</v>
      </c>
      <c r="C509" s="124">
        <v>2016</v>
      </c>
      <c r="D509" s="124">
        <v>1.98</v>
      </c>
      <c r="E509" s="124" t="s">
        <v>3995</v>
      </c>
      <c r="F509" s="124" t="s">
        <v>3996</v>
      </c>
      <c r="G509" s="124">
        <v>0.86</v>
      </c>
      <c r="H509" s="124" t="s">
        <v>3997</v>
      </c>
      <c r="I509" s="124">
        <v>58.3</v>
      </c>
      <c r="J509" s="124">
        <v>3.3</v>
      </c>
      <c r="K509" s="124" t="s">
        <v>3998</v>
      </c>
      <c r="L509" s="124" t="s">
        <v>3999</v>
      </c>
      <c r="M509" s="124" t="s">
        <v>4000</v>
      </c>
      <c r="N509" s="124">
        <v>106.5</v>
      </c>
      <c r="O509" s="124" t="s">
        <v>1490</v>
      </c>
      <c r="P509" s="124">
        <v>12.37</v>
      </c>
      <c r="Q509" s="124" t="s">
        <v>4001</v>
      </c>
      <c r="R509" s="124" t="s">
        <v>4002</v>
      </c>
      <c r="S509" s="124">
        <v>187.2</v>
      </c>
      <c r="T509" s="81">
        <f>INDEX(МИГРАЦИИ!$B$2:$X$97,MATCH(Лист1!B509,МИГРАЦИИ!$A$2:$A$97,0),MATCH(Лист1!C509,МИГРАЦИИ!$B$1:$X$1,0))</f>
        <v>194</v>
      </c>
    </row>
    <row r="510" spans="1:20" ht="24" x14ac:dyDescent="0.45">
      <c r="A510" s="124" t="s">
        <v>223</v>
      </c>
      <c r="B510" s="124" t="s">
        <v>51</v>
      </c>
      <c r="C510" s="124">
        <v>2016</v>
      </c>
      <c r="D510" s="124">
        <v>-0.7</v>
      </c>
      <c r="E510" s="124">
        <v>752.6</v>
      </c>
      <c r="F510" s="124">
        <v>755.2</v>
      </c>
      <c r="G510" s="124">
        <v>-1.98</v>
      </c>
      <c r="H510" s="124">
        <v>416.12</v>
      </c>
      <c r="I510" s="124">
        <v>55.1</v>
      </c>
      <c r="J510" s="124">
        <v>6.4</v>
      </c>
      <c r="K510" s="124" t="s">
        <v>4003</v>
      </c>
      <c r="L510" s="124" t="s">
        <v>4004</v>
      </c>
      <c r="M510" s="124" t="s">
        <v>4005</v>
      </c>
      <c r="N510" s="124">
        <v>106.9</v>
      </c>
      <c r="O510" s="124" t="s">
        <v>4006</v>
      </c>
      <c r="P510" s="124">
        <v>12.41</v>
      </c>
      <c r="Q510" s="124" t="s">
        <v>4007</v>
      </c>
      <c r="R510" s="124" t="s">
        <v>4008</v>
      </c>
      <c r="S510" s="124">
        <v>187.3</v>
      </c>
      <c r="T510" s="81">
        <f>INDEX(МИГРАЦИИ!$B$2:$X$97,MATCH(Лист1!B510,МИГРАЦИИ!$A$2:$A$97,0),MATCH(Лист1!C510,МИГРАЦИИ!$B$1:$X$1,0))</f>
        <v>-15</v>
      </c>
    </row>
    <row r="511" spans="1:20" ht="24" x14ac:dyDescent="0.45">
      <c r="A511" s="124" t="s">
        <v>224</v>
      </c>
      <c r="B511" s="124" t="s">
        <v>52</v>
      </c>
      <c r="C511" s="124">
        <v>2016</v>
      </c>
      <c r="D511" s="124">
        <v>-0.18</v>
      </c>
      <c r="E511" s="124" t="s">
        <v>4009</v>
      </c>
      <c r="F511" s="124" t="s">
        <v>4010</v>
      </c>
      <c r="G511" s="124">
        <v>-1.54</v>
      </c>
      <c r="H511" s="124">
        <v>623.12</v>
      </c>
      <c r="I511" s="124">
        <v>54.9</v>
      </c>
      <c r="J511" s="124">
        <v>4.4000000000000004</v>
      </c>
      <c r="K511" s="124" t="s">
        <v>4011</v>
      </c>
      <c r="L511" s="124" t="s">
        <v>4012</v>
      </c>
      <c r="M511" s="124" t="s">
        <v>4013</v>
      </c>
      <c r="N511" s="124">
        <v>104.1</v>
      </c>
      <c r="O511" s="124" t="s">
        <v>4014</v>
      </c>
      <c r="P511" s="124">
        <v>12.54</v>
      </c>
      <c r="Q511" s="124" t="s">
        <v>4015</v>
      </c>
      <c r="R511" s="124" t="s">
        <v>4016</v>
      </c>
      <c r="S511" s="124">
        <v>183.6</v>
      </c>
      <c r="T511" s="81">
        <f>INDEX(МИГРАЦИИ!$B$2:$X$97,MATCH(Лист1!B511,МИГРАЦИИ!$A$2:$A$97,0),MATCH(Лист1!C511,МИГРАЦИИ!$B$1:$X$1,0))</f>
        <v>27</v>
      </c>
    </row>
    <row r="512" spans="1:20" ht="24" x14ac:dyDescent="0.45">
      <c r="A512" s="124" t="s">
        <v>225</v>
      </c>
      <c r="B512" s="124" t="s">
        <v>53</v>
      </c>
      <c r="C512" s="124">
        <v>2016</v>
      </c>
      <c r="D512" s="124">
        <v>-0.78</v>
      </c>
      <c r="E512" s="124">
        <v>940.6</v>
      </c>
      <c r="F512" s="124">
        <v>944.3</v>
      </c>
      <c r="G512" s="124">
        <v>-2.38</v>
      </c>
      <c r="H512" s="124">
        <v>531.64</v>
      </c>
      <c r="I512" s="124">
        <v>56.3</v>
      </c>
      <c r="J512" s="124">
        <v>6.1</v>
      </c>
      <c r="K512" s="124" t="s">
        <v>4017</v>
      </c>
      <c r="L512" s="124" t="s">
        <v>4018</v>
      </c>
      <c r="M512" s="124" t="s">
        <v>4019</v>
      </c>
      <c r="N512" s="124">
        <v>105.4</v>
      </c>
      <c r="O512" s="124" t="s">
        <v>4020</v>
      </c>
      <c r="P512" s="124">
        <v>12.47</v>
      </c>
      <c r="Q512" s="124" t="s">
        <v>4021</v>
      </c>
      <c r="R512" s="124" t="s">
        <v>4022</v>
      </c>
      <c r="S512" s="124">
        <v>192.7</v>
      </c>
      <c r="T512" s="81">
        <f>INDEX(МИГРАЦИИ!$B$2:$X$97,MATCH(Лист1!B512,МИГРАЦИИ!$A$2:$A$97,0),MATCH(Лист1!C512,МИГРАЦИИ!$B$1:$X$1,0))</f>
        <v>-18</v>
      </c>
    </row>
    <row r="513" spans="1:20" ht="24" x14ac:dyDescent="0.45">
      <c r="A513" s="124" t="s">
        <v>226</v>
      </c>
      <c r="B513" s="124" t="s">
        <v>54</v>
      </c>
      <c r="C513" s="124">
        <v>2016</v>
      </c>
      <c r="D513" s="124">
        <v>-0.96</v>
      </c>
      <c r="E513" s="124" t="s">
        <v>4023</v>
      </c>
      <c r="F513" s="124" t="s">
        <v>4024</v>
      </c>
      <c r="G513" s="124">
        <v>-2.2799999999999998</v>
      </c>
      <c r="H513" s="124">
        <v>581.95000000000005</v>
      </c>
      <c r="I513" s="124">
        <v>55.7</v>
      </c>
      <c r="J513" s="124">
        <v>4.5</v>
      </c>
      <c r="K513" s="124" t="s">
        <v>4025</v>
      </c>
      <c r="L513" s="124" t="s">
        <v>4026</v>
      </c>
      <c r="M513" s="124" t="s">
        <v>4027</v>
      </c>
      <c r="N513" s="124">
        <v>102.1</v>
      </c>
      <c r="O513" s="124" t="s">
        <v>4028</v>
      </c>
      <c r="P513" s="124">
        <v>12.45</v>
      </c>
      <c r="Q513" s="124" t="s">
        <v>4029</v>
      </c>
      <c r="R513" s="124" t="s">
        <v>4030</v>
      </c>
      <c r="S513" s="124">
        <v>190.5</v>
      </c>
      <c r="T513" s="81">
        <f>INDEX(МИГРАЦИИ!$B$2:$X$97,MATCH(Лист1!B513,МИГРАЦИИ!$A$2:$A$97,0),MATCH(Лист1!C513,МИГРАЦИИ!$B$1:$X$1,0))</f>
        <v>-35</v>
      </c>
    </row>
    <row r="514" spans="1:20" ht="24" x14ac:dyDescent="0.45">
      <c r="A514" s="124" t="s">
        <v>227</v>
      </c>
      <c r="B514" s="124" t="s">
        <v>55</v>
      </c>
      <c r="C514" s="124">
        <v>2016</v>
      </c>
      <c r="D514" s="124">
        <v>-0.64</v>
      </c>
      <c r="E514" s="124" t="s">
        <v>2531</v>
      </c>
      <c r="F514" s="124" t="s">
        <v>4031</v>
      </c>
      <c r="G514" s="124">
        <v>-2.16</v>
      </c>
      <c r="H514" s="124">
        <v>707.79</v>
      </c>
      <c r="I514" s="124">
        <v>54.5</v>
      </c>
      <c r="J514" s="124">
        <v>5.8</v>
      </c>
      <c r="K514" s="124" t="s">
        <v>4032</v>
      </c>
      <c r="L514" s="124" t="s">
        <v>4033</v>
      </c>
      <c r="M514" s="124" t="s">
        <v>4034</v>
      </c>
      <c r="N514" s="124">
        <v>108</v>
      </c>
      <c r="O514" s="124" t="s">
        <v>4035</v>
      </c>
      <c r="P514" s="124">
        <v>12.62</v>
      </c>
      <c r="Q514" s="124" t="s">
        <v>4036</v>
      </c>
      <c r="R514" s="124" t="s">
        <v>4037</v>
      </c>
      <c r="S514" s="124">
        <v>185.7</v>
      </c>
      <c r="T514" s="81">
        <f>INDEX(МИГРАЦИИ!$B$2:$X$97,MATCH(Лист1!B514,МИГРАЦИИ!$A$2:$A$97,0),MATCH(Лист1!C514,МИГРАЦИИ!$B$1:$X$1,0))</f>
        <v>1</v>
      </c>
    </row>
    <row r="515" spans="1:20" ht="24" x14ac:dyDescent="0.45">
      <c r="A515" s="124" t="s">
        <v>228</v>
      </c>
      <c r="B515" s="124" t="s">
        <v>56</v>
      </c>
      <c r="C515" s="124">
        <v>2016</v>
      </c>
      <c r="D515" s="124">
        <v>-0.05</v>
      </c>
      <c r="E515" s="124" t="s">
        <v>4038</v>
      </c>
      <c r="F515" s="124" t="s">
        <v>4039</v>
      </c>
      <c r="G515" s="124">
        <v>-1.1200000000000001</v>
      </c>
      <c r="H515" s="124">
        <v>848.8</v>
      </c>
      <c r="I515" s="124">
        <v>55.3</v>
      </c>
      <c r="J515" s="124">
        <v>4.0999999999999996</v>
      </c>
      <c r="K515" s="124" t="s">
        <v>4040</v>
      </c>
      <c r="L515" s="124" t="s">
        <v>4041</v>
      </c>
      <c r="M515" s="124" t="s">
        <v>4042</v>
      </c>
      <c r="N515" s="124">
        <v>102.6</v>
      </c>
      <c r="O515" s="124" t="s">
        <v>4043</v>
      </c>
      <c r="P515" s="124">
        <v>12.68</v>
      </c>
      <c r="Q515" s="124" t="s">
        <v>4044</v>
      </c>
      <c r="R515" s="124" t="s">
        <v>4045</v>
      </c>
      <c r="S515" s="124">
        <v>183.2</v>
      </c>
      <c r="T515" s="81">
        <f>INDEX(МИГРАЦИИ!$B$2:$X$97,MATCH(Лист1!B515,МИГРАЦИИ!$A$2:$A$97,0),MATCH(Лист1!C515,МИГРАЦИИ!$B$1:$X$1,0))</f>
        <v>62</v>
      </c>
    </row>
    <row r="516" spans="1:20" ht="24" x14ac:dyDescent="0.45">
      <c r="A516" s="124" t="s">
        <v>229</v>
      </c>
      <c r="B516" s="124" t="s">
        <v>57</v>
      </c>
      <c r="C516" s="124">
        <v>2016</v>
      </c>
      <c r="D516" s="124">
        <v>-0.25</v>
      </c>
      <c r="E516" s="124" t="s">
        <v>4046</v>
      </c>
      <c r="F516" s="124" t="s">
        <v>4047</v>
      </c>
      <c r="G516" s="124">
        <v>-1.63</v>
      </c>
      <c r="H516" s="124">
        <v>688.23</v>
      </c>
      <c r="I516" s="124">
        <v>54.6</v>
      </c>
      <c r="J516" s="124">
        <v>6.7</v>
      </c>
      <c r="K516" s="124" t="s">
        <v>4048</v>
      </c>
      <c r="L516" s="124" t="s">
        <v>4049</v>
      </c>
      <c r="M516" s="124" t="s">
        <v>4050</v>
      </c>
      <c r="N516" s="124">
        <v>117.9</v>
      </c>
      <c r="O516" s="124" t="s">
        <v>4051</v>
      </c>
      <c r="P516" s="124">
        <v>12.63</v>
      </c>
      <c r="Q516" s="124" t="s">
        <v>4052</v>
      </c>
      <c r="R516" s="124" t="s">
        <v>4053</v>
      </c>
      <c r="S516" s="124">
        <v>175.1</v>
      </c>
      <c r="T516" s="81">
        <f>INDEX(МИГРАЦИИ!$B$2:$X$97,MATCH(Лист1!B516,МИГРАЦИИ!$A$2:$A$97,0),MATCH(Лист1!C516,МИГРАЦИИ!$B$1:$X$1,0))</f>
        <v>12</v>
      </c>
    </row>
    <row r="517" spans="1:20" x14ac:dyDescent="0.45">
      <c r="A517" s="124" t="s">
        <v>230</v>
      </c>
      <c r="B517" s="124" t="s">
        <v>58</v>
      </c>
      <c r="C517" s="124">
        <v>2016</v>
      </c>
      <c r="D517" s="124">
        <v>0.87</v>
      </c>
      <c r="E517" s="124" t="s">
        <v>4054</v>
      </c>
      <c r="F517" s="124" t="s">
        <v>4055</v>
      </c>
      <c r="G517" s="124">
        <v>0.01</v>
      </c>
      <c r="H517" s="124" t="s">
        <v>4056</v>
      </c>
      <c r="I517" s="124">
        <v>58.3</v>
      </c>
      <c r="J517" s="124">
        <v>1.8</v>
      </c>
      <c r="K517" s="124" t="s">
        <v>4057</v>
      </c>
      <c r="L517" s="124" t="s">
        <v>4058</v>
      </c>
      <c r="M517" s="124" t="s">
        <v>4059</v>
      </c>
      <c r="N517" s="124">
        <v>102.6</v>
      </c>
      <c r="O517" s="124" t="s">
        <v>4060</v>
      </c>
      <c r="P517" s="124">
        <v>12.46</v>
      </c>
      <c r="Q517" s="124" t="s">
        <v>4061</v>
      </c>
      <c r="R517" s="124" t="s">
        <v>4062</v>
      </c>
      <c r="S517" s="124">
        <v>184.6</v>
      </c>
      <c r="T517" s="81">
        <f>INDEX(МИГРАЦИИ!$B$2:$X$97,MATCH(Лист1!B517,МИГРАЦИИ!$A$2:$A$97,0),MATCH(Лист1!C517,МИГРАЦИИ!$B$1:$X$1,0))</f>
        <v>69</v>
      </c>
    </row>
    <row r="518" spans="1:20" ht="24" x14ac:dyDescent="0.45">
      <c r="A518" s="124" t="s">
        <v>231</v>
      </c>
      <c r="B518" s="124" t="s">
        <v>59</v>
      </c>
      <c r="C518" s="124">
        <v>2016</v>
      </c>
      <c r="D518" s="124">
        <v>-1.74</v>
      </c>
      <c r="E518" s="124">
        <v>585.79999999999995</v>
      </c>
      <c r="F518" s="124">
        <v>591</v>
      </c>
      <c r="G518" s="124">
        <v>-3.55</v>
      </c>
      <c r="H518" s="124">
        <v>326.82</v>
      </c>
      <c r="I518" s="124">
        <v>55.3</v>
      </c>
      <c r="J518" s="124">
        <v>9.1999999999999993</v>
      </c>
      <c r="K518" s="124" t="s">
        <v>4063</v>
      </c>
      <c r="L518" s="124" t="s">
        <v>4064</v>
      </c>
      <c r="M518" s="124" t="s">
        <v>4065</v>
      </c>
      <c r="N518" s="124">
        <v>114.2</v>
      </c>
      <c r="O518" s="124" t="s">
        <v>4066</v>
      </c>
      <c r="P518" s="124">
        <v>12.53</v>
      </c>
      <c r="Q518" s="124" t="s">
        <v>4067</v>
      </c>
      <c r="R518" s="124" t="s">
        <v>4068</v>
      </c>
      <c r="S518" s="124">
        <v>175.6</v>
      </c>
      <c r="T518" s="81">
        <f>INDEX(МИГРАЦИИ!$B$2:$X$97,MATCH(Лист1!B518,МИГРАЦИИ!$A$2:$A$97,0),MATCH(Лист1!C518,МИГРАЦИИ!$B$1:$X$1,0))</f>
        <v>-147</v>
      </c>
    </row>
    <row r="519" spans="1:20" ht="24" x14ac:dyDescent="0.45">
      <c r="A519" s="124" t="s">
        <v>232</v>
      </c>
      <c r="B519" s="124" t="s">
        <v>60</v>
      </c>
      <c r="C519" s="124">
        <v>2016</v>
      </c>
      <c r="D519" s="124">
        <v>-1.53</v>
      </c>
      <c r="E519" s="124">
        <v>811.5</v>
      </c>
      <c r="F519" s="124">
        <v>817.8</v>
      </c>
      <c r="G519" s="124">
        <v>-3.42</v>
      </c>
      <c r="H519" s="124">
        <v>476.78</v>
      </c>
      <c r="I519" s="124">
        <v>58.3</v>
      </c>
      <c r="J519" s="124">
        <v>8.6999999999999993</v>
      </c>
      <c r="K519" s="124" t="s">
        <v>4069</v>
      </c>
      <c r="L519" s="124" t="s">
        <v>4070</v>
      </c>
      <c r="M519" s="124" t="s">
        <v>4071</v>
      </c>
      <c r="N519" s="124">
        <v>114.2</v>
      </c>
      <c r="O519" s="124" t="s">
        <v>4072</v>
      </c>
      <c r="P519" s="124">
        <v>12.82</v>
      </c>
      <c r="Q519" s="124" t="s">
        <v>4073</v>
      </c>
      <c r="R519" s="124" t="s">
        <v>4074</v>
      </c>
      <c r="S519" s="124">
        <v>175.7</v>
      </c>
      <c r="T519" s="81">
        <f>INDEX(МИГРАЦИИ!$B$2:$X$97,MATCH(Лист1!B519,МИГРАЦИИ!$A$2:$A$97,0),MATCH(Лист1!C519,МИГРАЦИИ!$B$1:$X$1,0))</f>
        <v>-162</v>
      </c>
    </row>
    <row r="520" spans="1:20" ht="35.65" x14ac:dyDescent="0.45">
      <c r="A520" s="124" t="s">
        <v>233</v>
      </c>
      <c r="B520" s="124" t="s">
        <v>63</v>
      </c>
      <c r="C520" s="124">
        <v>2016</v>
      </c>
      <c r="D520" s="124">
        <v>-0.47</v>
      </c>
      <c r="E520" s="124">
        <v>42.3</v>
      </c>
      <c r="F520" s="124">
        <v>42.4</v>
      </c>
      <c r="G520" s="124">
        <v>-1.69</v>
      </c>
      <c r="H520" s="124">
        <v>24.72</v>
      </c>
      <c r="I520" s="124">
        <v>58.3</v>
      </c>
      <c r="J520" s="124">
        <v>8.5</v>
      </c>
      <c r="K520" s="124" t="s">
        <v>4075</v>
      </c>
      <c r="L520" s="122"/>
      <c r="M520" s="124" t="s">
        <v>4076</v>
      </c>
      <c r="N520" s="124">
        <v>87.6</v>
      </c>
      <c r="O520" s="124">
        <v>763</v>
      </c>
      <c r="P520" s="124">
        <v>11.93</v>
      </c>
      <c r="Q520" s="124">
        <v>547</v>
      </c>
      <c r="R520" s="124">
        <v>253</v>
      </c>
      <c r="S520" s="124">
        <v>155.19999999999999</v>
      </c>
      <c r="T520" s="81">
        <f>INDEX(МИГРАЦИИ!$B$2:$X$97,MATCH(Лист1!B520,МИГРАЦИИ!$A$2:$A$97,0),MATCH(Лист1!C520,МИГРАЦИИ!$B$1:$X$1,0))</f>
        <v>-147</v>
      </c>
    </row>
    <row r="521" spans="1:20" ht="24" x14ac:dyDescent="0.45">
      <c r="A521" s="124" t="s">
        <v>234</v>
      </c>
      <c r="B521" s="124" t="s">
        <v>61</v>
      </c>
      <c r="C521" s="124">
        <v>2016</v>
      </c>
      <c r="D521" s="124">
        <v>-1.57</v>
      </c>
      <c r="E521" s="124" t="s">
        <v>4077</v>
      </c>
      <c r="F521" s="124" t="s">
        <v>4078</v>
      </c>
      <c r="G521" s="124">
        <v>-3.37</v>
      </c>
      <c r="H521" s="124">
        <v>593.32000000000005</v>
      </c>
      <c r="I521" s="124">
        <v>55.1</v>
      </c>
      <c r="J521" s="124">
        <v>7.1</v>
      </c>
      <c r="K521" s="124" t="s">
        <v>4079</v>
      </c>
      <c r="L521" s="124" t="s">
        <v>4080</v>
      </c>
      <c r="M521" s="124" t="s">
        <v>4081</v>
      </c>
      <c r="N521" s="124">
        <v>111.1</v>
      </c>
      <c r="O521" s="124" t="s">
        <v>4082</v>
      </c>
      <c r="P521" s="124">
        <v>12.72</v>
      </c>
      <c r="Q521" s="124" t="s">
        <v>4083</v>
      </c>
      <c r="R521" s="124" t="s">
        <v>4084</v>
      </c>
      <c r="S521" s="124">
        <v>165</v>
      </c>
      <c r="T521" s="81">
        <f>INDEX(МИГРАЦИИ!$B$2:$X$97,MATCH(Лист1!B521,МИГРАЦИИ!$A$2:$A$97,0),MATCH(Лист1!C521,МИГРАЦИИ!$B$1:$X$1,0))</f>
        <v>-138</v>
      </c>
    </row>
    <row r="522" spans="1:20" ht="24" x14ac:dyDescent="0.45">
      <c r="A522" s="124" t="s">
        <v>235</v>
      </c>
      <c r="B522" s="124" t="s">
        <v>65</v>
      </c>
      <c r="C522" s="124">
        <v>2016</v>
      </c>
      <c r="D522" s="124">
        <v>-0.33</v>
      </c>
      <c r="E522" s="124" t="s">
        <v>4085</v>
      </c>
      <c r="F522" s="124" t="s">
        <v>4086</v>
      </c>
      <c r="G522" s="124">
        <v>-1.91</v>
      </c>
      <c r="H522" s="124">
        <v>653.1</v>
      </c>
      <c r="I522" s="124">
        <v>55.1</v>
      </c>
      <c r="J522" s="124">
        <v>6.6</v>
      </c>
      <c r="K522" s="124" t="s">
        <v>2745</v>
      </c>
      <c r="L522" s="124" t="s">
        <v>4087</v>
      </c>
      <c r="M522" s="124" t="s">
        <v>4088</v>
      </c>
      <c r="N522" s="124">
        <v>107.5</v>
      </c>
      <c r="O522" s="124" t="s">
        <v>4089</v>
      </c>
      <c r="P522" s="124">
        <v>12.58</v>
      </c>
      <c r="Q522" s="124" t="s">
        <v>4090</v>
      </c>
      <c r="R522" s="124" t="s">
        <v>1631</v>
      </c>
      <c r="S522" s="124">
        <v>174.1</v>
      </c>
      <c r="T522" s="81">
        <f>INDEX(МИГРАЦИИ!$B$2:$X$97,MATCH(Лист1!B522,МИГРАЦИИ!$A$2:$A$97,0),MATCH(Лист1!C522,МИГРАЦИИ!$B$1:$X$1,0))</f>
        <v>-15</v>
      </c>
    </row>
    <row r="523" spans="1:20" ht="35.65" x14ac:dyDescent="0.45">
      <c r="A523" s="124" t="s">
        <v>236</v>
      </c>
      <c r="B523" s="124" t="s">
        <v>66</v>
      </c>
      <c r="C523" s="124">
        <v>2016</v>
      </c>
      <c r="D523" s="124">
        <v>1.03</v>
      </c>
      <c r="E523" s="124">
        <v>987.9</v>
      </c>
      <c r="F523" s="124">
        <v>982.9</v>
      </c>
      <c r="G523" s="124">
        <v>-0.13</v>
      </c>
      <c r="H523" s="124">
        <v>564.17999999999995</v>
      </c>
      <c r="I523" s="124">
        <v>57.4</v>
      </c>
      <c r="J523" s="124">
        <v>6</v>
      </c>
      <c r="K523" s="124" t="s">
        <v>4091</v>
      </c>
      <c r="L523" s="124" t="s">
        <v>4092</v>
      </c>
      <c r="M523" s="124" t="s">
        <v>4093</v>
      </c>
      <c r="N523" s="124">
        <v>116.6</v>
      </c>
      <c r="O523" s="124" t="s">
        <v>4094</v>
      </c>
      <c r="P523" s="124">
        <v>12.49</v>
      </c>
      <c r="Q523" s="124" t="s">
        <v>4095</v>
      </c>
      <c r="R523" s="124" t="s">
        <v>4096</v>
      </c>
      <c r="S523" s="124">
        <v>181.7</v>
      </c>
      <c r="T523" s="81">
        <f>INDEX(МИГРАЦИИ!$B$2:$X$97,MATCH(Лист1!B523,МИГРАЦИИ!$A$2:$A$97,0),MATCH(Лист1!C523,МИГРАЦИИ!$B$1:$X$1,0))</f>
        <v>104</v>
      </c>
    </row>
    <row r="524" spans="1:20" ht="24" x14ac:dyDescent="0.45">
      <c r="A524" s="124" t="s">
        <v>237</v>
      </c>
      <c r="B524" s="124" t="s">
        <v>67</v>
      </c>
      <c r="C524" s="124">
        <v>2016</v>
      </c>
      <c r="D524" s="124">
        <v>1.1299999999999999</v>
      </c>
      <c r="E524" s="124" t="s">
        <v>1501</v>
      </c>
      <c r="F524" s="124" t="s">
        <v>4097</v>
      </c>
      <c r="G524" s="124">
        <v>0.4</v>
      </c>
      <c r="H524" s="124" t="s">
        <v>4098</v>
      </c>
      <c r="I524" s="124">
        <v>58.6</v>
      </c>
      <c r="J524" s="124">
        <v>4.5999999999999996</v>
      </c>
      <c r="K524" s="124" t="s">
        <v>4099</v>
      </c>
      <c r="L524" s="124" t="s">
        <v>4100</v>
      </c>
      <c r="M524" s="124" t="s">
        <v>4101</v>
      </c>
      <c r="N524" s="124">
        <v>103.4</v>
      </c>
      <c r="O524" s="124" t="s">
        <v>4102</v>
      </c>
      <c r="P524" s="124">
        <v>12.41</v>
      </c>
      <c r="Q524" s="124" t="s">
        <v>4103</v>
      </c>
      <c r="R524" s="124" t="s">
        <v>4104</v>
      </c>
      <c r="S524" s="124">
        <v>180.8</v>
      </c>
      <c r="T524" s="81">
        <f>INDEX(МИГРАЦИИ!$B$2:$X$97,MATCH(Лист1!B524,МИГРАЦИИ!$A$2:$A$97,0),MATCH(Лист1!C524,МИГРАЦИИ!$B$1:$X$1,0))</f>
        <v>159</v>
      </c>
    </row>
    <row r="525" spans="1:20" ht="24" x14ac:dyDescent="0.45">
      <c r="A525" s="124" t="s">
        <v>238</v>
      </c>
      <c r="B525" s="124" t="s">
        <v>68</v>
      </c>
      <c r="C525" s="124">
        <v>2016</v>
      </c>
      <c r="D525" s="124">
        <v>-1.36</v>
      </c>
      <c r="E525" s="124">
        <v>724.1</v>
      </c>
      <c r="F525" s="124">
        <v>729.1</v>
      </c>
      <c r="G525" s="124">
        <v>-2.65</v>
      </c>
      <c r="H525" s="124">
        <v>433.81</v>
      </c>
      <c r="I525" s="124">
        <v>59.5</v>
      </c>
      <c r="J525" s="124">
        <v>7.7</v>
      </c>
      <c r="K525" s="124" t="s">
        <v>4105</v>
      </c>
      <c r="L525" s="122"/>
      <c r="M525" s="124" t="s">
        <v>4106</v>
      </c>
      <c r="N525" s="124">
        <v>109.7</v>
      </c>
      <c r="O525" s="124" t="s">
        <v>4107</v>
      </c>
      <c r="P525" s="124">
        <v>12.55</v>
      </c>
      <c r="Q525" s="124" t="s">
        <v>4108</v>
      </c>
      <c r="R525" s="124" t="s">
        <v>4109</v>
      </c>
      <c r="S525" s="124">
        <v>162.9</v>
      </c>
      <c r="T525" s="81">
        <f>INDEX(МИГРАЦИИ!$B$2:$X$97,MATCH(Лист1!B525,МИГРАЦИИ!$A$2:$A$97,0),MATCH(Лист1!C525,МИГРАЦИИ!$B$1:$X$1,0))</f>
        <v>-134</v>
      </c>
    </row>
    <row r="526" spans="1:20" ht="24" x14ac:dyDescent="0.45">
      <c r="A526" s="124" t="s">
        <v>239</v>
      </c>
      <c r="B526" s="124" t="s">
        <v>69</v>
      </c>
      <c r="C526" s="124">
        <v>2016</v>
      </c>
      <c r="D526" s="124">
        <v>-0.59</v>
      </c>
      <c r="E526" s="124">
        <v>610</v>
      </c>
      <c r="F526" s="124">
        <v>611.79999999999995</v>
      </c>
      <c r="G526" s="124">
        <v>-2.0099999999999998</v>
      </c>
      <c r="H526" s="124">
        <v>329.15</v>
      </c>
      <c r="I526" s="124">
        <v>53.8</v>
      </c>
      <c r="J526" s="124">
        <v>4.9000000000000004</v>
      </c>
      <c r="K526" s="124" t="s">
        <v>4110</v>
      </c>
      <c r="L526" s="124" t="s">
        <v>4111</v>
      </c>
      <c r="M526" s="124" t="s">
        <v>4112</v>
      </c>
      <c r="N526" s="124">
        <v>110.4</v>
      </c>
      <c r="O526" s="124" t="s">
        <v>4113</v>
      </c>
      <c r="P526" s="124">
        <v>12.6</v>
      </c>
      <c r="Q526" s="124" t="s">
        <v>4114</v>
      </c>
      <c r="R526" s="124" t="s">
        <v>4115</v>
      </c>
      <c r="S526" s="124">
        <v>180.2</v>
      </c>
      <c r="T526" s="81">
        <f>INDEX(МИГРАЦИИ!$B$2:$X$97,MATCH(Лист1!B526,МИГРАЦИИ!$A$2:$A$97,0),MATCH(Лист1!C526,МИГРАЦИИ!$B$1:$X$1,0))</f>
        <v>-1</v>
      </c>
    </row>
    <row r="527" spans="1:20" ht="24" x14ac:dyDescent="0.45">
      <c r="A527" s="124" t="s">
        <v>240</v>
      </c>
      <c r="B527" s="124" t="s">
        <v>70</v>
      </c>
      <c r="C527" s="124">
        <v>2016</v>
      </c>
      <c r="D527" s="124">
        <v>-0.91</v>
      </c>
      <c r="E527" s="124">
        <v>632.79999999999995</v>
      </c>
      <c r="F527" s="124">
        <v>635.70000000000005</v>
      </c>
      <c r="G527" s="124">
        <v>-2.2000000000000002</v>
      </c>
      <c r="H527" s="124">
        <v>345.19</v>
      </c>
      <c r="I527" s="124">
        <v>54.3</v>
      </c>
      <c r="J527" s="124">
        <v>6.7</v>
      </c>
      <c r="K527" s="124" t="s">
        <v>4116</v>
      </c>
      <c r="L527" s="124" t="s">
        <v>4117</v>
      </c>
      <c r="M527" s="124" t="s">
        <v>4118</v>
      </c>
      <c r="N527" s="124">
        <v>109.3</v>
      </c>
      <c r="O527" s="124" t="s">
        <v>4119</v>
      </c>
      <c r="P527" s="124">
        <v>12.47</v>
      </c>
      <c r="Q527" s="124" t="s">
        <v>4120</v>
      </c>
      <c r="R527" s="124" t="s">
        <v>4121</v>
      </c>
      <c r="S527" s="124">
        <v>177.1</v>
      </c>
      <c r="T527" s="81">
        <f>INDEX(МИГРАЦИИ!$B$2:$X$97,MATCH(Лист1!B527,МИГРАЦИИ!$A$2:$A$97,0),MATCH(Лист1!C527,МИГРАЦИИ!$B$1:$X$1,0))</f>
        <v>-22</v>
      </c>
    </row>
    <row r="528" spans="1:20" ht="24" x14ac:dyDescent="0.45">
      <c r="A528" s="124" t="s">
        <v>241</v>
      </c>
      <c r="B528" s="124" t="s">
        <v>71</v>
      </c>
      <c r="C528" s="124">
        <v>2016</v>
      </c>
      <c r="D528" s="124">
        <v>1.39</v>
      </c>
      <c r="E528" s="124" t="s">
        <v>4122</v>
      </c>
      <c r="F528" s="124" t="s">
        <v>4123</v>
      </c>
      <c r="G528" s="124">
        <v>0.37</v>
      </c>
      <c r="H528" s="124" t="s">
        <v>4124</v>
      </c>
      <c r="I528" s="124">
        <v>59</v>
      </c>
      <c r="J528" s="124">
        <v>1.6</v>
      </c>
      <c r="K528" s="124" t="s">
        <v>4125</v>
      </c>
      <c r="L528" s="124" t="s">
        <v>4126</v>
      </c>
      <c r="M528" s="124" t="s">
        <v>4127</v>
      </c>
      <c r="N528" s="124">
        <v>107.2</v>
      </c>
      <c r="O528" s="124" t="s">
        <v>4128</v>
      </c>
      <c r="P528" s="124">
        <v>12.39</v>
      </c>
      <c r="Q528" s="124" t="s">
        <v>4129</v>
      </c>
      <c r="R528" s="124" t="s">
        <v>4130</v>
      </c>
      <c r="S528" s="124">
        <v>178</v>
      </c>
      <c r="T528" s="81">
        <f>INDEX(МИГРАЦИИ!$B$2:$X$97,MATCH(Лист1!B528,МИГРАЦИИ!$A$2:$A$97,0),MATCH(Лист1!C528,МИГРАЦИИ!$B$1:$X$1,0))</f>
        <v>117</v>
      </c>
    </row>
    <row r="529" spans="1:20" ht="24" x14ac:dyDescent="0.45">
      <c r="A529" s="124" t="s">
        <v>242</v>
      </c>
      <c r="B529" s="124" t="s">
        <v>72</v>
      </c>
      <c r="C529" s="124">
        <v>2016</v>
      </c>
      <c r="D529" s="124">
        <v>1.01</v>
      </c>
      <c r="E529" s="124">
        <v>469.9</v>
      </c>
      <c r="F529" s="124">
        <v>467.6</v>
      </c>
      <c r="G529" s="124">
        <v>0.19</v>
      </c>
      <c r="H529" s="124">
        <v>262.79000000000002</v>
      </c>
      <c r="I529" s="124">
        <v>56.2</v>
      </c>
      <c r="J529" s="124">
        <v>9</v>
      </c>
      <c r="K529" s="124" t="s">
        <v>4131</v>
      </c>
      <c r="L529" s="124" t="s">
        <v>4132</v>
      </c>
      <c r="M529" s="124" t="s">
        <v>4133</v>
      </c>
      <c r="N529" s="124">
        <v>105.9</v>
      </c>
      <c r="O529" s="124" t="s">
        <v>4134</v>
      </c>
      <c r="P529" s="124">
        <v>12.63</v>
      </c>
      <c r="Q529" s="124" t="s">
        <v>4135</v>
      </c>
      <c r="R529" s="124" t="s">
        <v>4136</v>
      </c>
      <c r="S529" s="124">
        <v>190.2</v>
      </c>
      <c r="T529" s="81">
        <f>INDEX(МИГРАЦИИ!$B$2:$X$97,MATCH(Лист1!B529,МИГРАЦИИ!$A$2:$A$97,0),MATCH(Лист1!C529,МИГРАЦИИ!$B$1:$X$1,0))</f>
        <v>107</v>
      </c>
    </row>
    <row r="530" spans="1:20" ht="24" x14ac:dyDescent="0.45">
      <c r="A530" s="124" t="s">
        <v>243</v>
      </c>
      <c r="B530" s="124" t="s">
        <v>73</v>
      </c>
      <c r="C530" s="124">
        <v>2016</v>
      </c>
      <c r="D530" s="124">
        <v>-0.32</v>
      </c>
      <c r="E530" s="124">
        <v>276.89999999999998</v>
      </c>
      <c r="F530" s="124">
        <v>277.3</v>
      </c>
      <c r="G530" s="124">
        <v>-2.39</v>
      </c>
      <c r="H530" s="124">
        <v>157.78</v>
      </c>
      <c r="I530" s="124">
        <v>56.9</v>
      </c>
      <c r="J530" s="124">
        <v>10.6</v>
      </c>
      <c r="K530" s="124" t="s">
        <v>4137</v>
      </c>
      <c r="L530" s="124" t="s">
        <v>4138</v>
      </c>
      <c r="M530" s="124" t="s">
        <v>4139</v>
      </c>
      <c r="N530" s="124">
        <v>121.2</v>
      </c>
      <c r="O530" s="124" t="s">
        <v>3324</v>
      </c>
      <c r="P530" s="124">
        <v>12.66</v>
      </c>
      <c r="Q530" s="124" t="s">
        <v>4140</v>
      </c>
      <c r="R530" s="124" t="s">
        <v>4141</v>
      </c>
      <c r="S530" s="124">
        <v>192.7</v>
      </c>
      <c r="T530" s="81">
        <f>INDEX(МИГРАЦИИ!$B$2:$X$97,MATCH(Лист1!B530,МИГРАЦИИ!$A$2:$A$97,0),MATCH(Лист1!C530,МИГРАЦИИ!$B$1:$X$1,0))</f>
        <v>-61</v>
      </c>
    </row>
    <row r="531" spans="1:20" ht="24" x14ac:dyDescent="0.45">
      <c r="A531" s="124" t="s">
        <v>244</v>
      </c>
      <c r="B531" s="124" t="s">
        <v>75</v>
      </c>
      <c r="C531" s="124">
        <v>2016</v>
      </c>
      <c r="D531" s="124">
        <v>1.26</v>
      </c>
      <c r="E531" s="124" t="s">
        <v>4142</v>
      </c>
      <c r="F531" s="124" t="s">
        <v>4143</v>
      </c>
      <c r="G531" s="124">
        <v>0.23</v>
      </c>
      <c r="H531" s="124" t="s">
        <v>4144</v>
      </c>
      <c r="I531" s="124">
        <v>55.9</v>
      </c>
      <c r="J531" s="124">
        <v>5.8</v>
      </c>
      <c r="K531" s="124" t="s">
        <v>4145</v>
      </c>
      <c r="L531" s="124" t="s">
        <v>4146</v>
      </c>
      <c r="M531" s="124" t="s">
        <v>4147</v>
      </c>
      <c r="N531" s="124">
        <v>108.1</v>
      </c>
      <c r="O531" s="124" t="s">
        <v>4148</v>
      </c>
      <c r="P531" s="124">
        <v>12.63</v>
      </c>
      <c r="Q531" s="124" t="s">
        <v>4149</v>
      </c>
      <c r="R531" s="124" t="s">
        <v>4150</v>
      </c>
      <c r="S531" s="124">
        <v>192</v>
      </c>
      <c r="T531" s="81">
        <f>INDEX(МИГРАЦИИ!$B$2:$X$97,MATCH(Лист1!B531,МИГРАЦИИ!$A$2:$A$97,0),MATCH(Лист1!C531,МИГРАЦИИ!$B$1:$X$1,0))</f>
        <v>123</v>
      </c>
    </row>
    <row r="532" spans="1:20" ht="24" x14ac:dyDescent="0.45">
      <c r="A532" s="124" t="s">
        <v>245</v>
      </c>
      <c r="B532" s="124" t="s">
        <v>76</v>
      </c>
      <c r="C532" s="124">
        <v>2016</v>
      </c>
      <c r="D532" s="124">
        <v>-0.24</v>
      </c>
      <c r="E532" s="124" t="s">
        <v>4151</v>
      </c>
      <c r="F532" s="124" t="s">
        <v>4152</v>
      </c>
      <c r="G532" s="124">
        <v>-1.78</v>
      </c>
      <c r="H532" s="124">
        <v>565.52</v>
      </c>
      <c r="I532" s="124">
        <v>56.4</v>
      </c>
      <c r="J532" s="124">
        <v>7.6</v>
      </c>
      <c r="K532" s="124" t="s">
        <v>4153</v>
      </c>
      <c r="L532" s="124" t="s">
        <v>4154</v>
      </c>
      <c r="M532" s="124" t="s">
        <v>4155</v>
      </c>
      <c r="N532" s="124">
        <v>106.7</v>
      </c>
      <c r="O532" s="124" t="s">
        <v>4156</v>
      </c>
      <c r="P532" s="124">
        <v>12.51</v>
      </c>
      <c r="Q532" s="124" t="s">
        <v>4157</v>
      </c>
      <c r="R532" s="124" t="s">
        <v>4158</v>
      </c>
      <c r="S532" s="124">
        <v>191.8</v>
      </c>
      <c r="T532" s="81">
        <f>INDEX(МИГРАЦИИ!$B$2:$X$97,MATCH(Лист1!B532,МИГРАЦИИ!$A$2:$A$97,0),MATCH(Лист1!C532,МИГРАЦИИ!$B$1:$X$1,0))</f>
        <v>-44</v>
      </c>
    </row>
    <row r="533" spans="1:20" ht="24" x14ac:dyDescent="0.45">
      <c r="A533" s="124" t="s">
        <v>246</v>
      </c>
      <c r="B533" s="124" t="s">
        <v>77</v>
      </c>
      <c r="C533" s="124">
        <v>2016</v>
      </c>
      <c r="D533" s="124">
        <v>-0.27</v>
      </c>
      <c r="E533" s="124" t="s">
        <v>4159</v>
      </c>
      <c r="F533" s="124" t="s">
        <v>4160</v>
      </c>
      <c r="G533" s="124">
        <v>-1.1499999999999999</v>
      </c>
      <c r="H533" s="124" t="s">
        <v>4161</v>
      </c>
      <c r="I533" s="124">
        <v>56.8</v>
      </c>
      <c r="J533" s="124">
        <v>6.8</v>
      </c>
      <c r="K533" s="124" t="s">
        <v>4162</v>
      </c>
      <c r="L533" s="124" t="s">
        <v>4163</v>
      </c>
      <c r="M533" s="124" t="s">
        <v>4164</v>
      </c>
      <c r="N533" s="124">
        <v>96.8</v>
      </c>
      <c r="O533" s="124" t="s">
        <v>4165</v>
      </c>
      <c r="P533" s="124">
        <v>12.61</v>
      </c>
      <c r="Q533" s="124" t="s">
        <v>4166</v>
      </c>
      <c r="R533" s="124" t="s">
        <v>4167</v>
      </c>
      <c r="S533" s="124">
        <v>183.1</v>
      </c>
      <c r="T533" s="81">
        <f>INDEX(МИГРАЦИИ!$B$2:$X$97,MATCH(Лист1!B533,МИГРАЦИИ!$A$2:$A$97,0),MATCH(Лист1!C533,МИГРАЦИИ!$B$1:$X$1,0))</f>
        <v>-2</v>
      </c>
    </row>
    <row r="534" spans="1:20" ht="24" x14ac:dyDescent="0.45">
      <c r="A534" s="124" t="s">
        <v>247</v>
      </c>
      <c r="B534" s="124" t="s">
        <v>78</v>
      </c>
      <c r="C534" s="124">
        <v>2016</v>
      </c>
      <c r="D534" s="124">
        <v>-0.02</v>
      </c>
      <c r="E534" s="124" t="s">
        <v>4168</v>
      </c>
      <c r="F534" s="124" t="s">
        <v>4169</v>
      </c>
      <c r="G534" s="124">
        <v>-1.08</v>
      </c>
      <c r="H534" s="124" t="s">
        <v>4170</v>
      </c>
      <c r="I534" s="124">
        <v>56.7</v>
      </c>
      <c r="J534" s="124">
        <v>5.8</v>
      </c>
      <c r="K534" s="124" t="s">
        <v>4171</v>
      </c>
      <c r="L534" s="124" t="s">
        <v>4172</v>
      </c>
      <c r="M534" s="124" t="s">
        <v>4173</v>
      </c>
      <c r="N534" s="124">
        <v>102.4</v>
      </c>
      <c r="O534" s="124" t="s">
        <v>4174</v>
      </c>
      <c r="P534" s="124">
        <v>12.59</v>
      </c>
      <c r="Q534" s="124" t="s">
        <v>4175</v>
      </c>
      <c r="R534" s="124" t="s">
        <v>4176</v>
      </c>
      <c r="S534" s="124">
        <v>189.4</v>
      </c>
      <c r="T534" s="81">
        <f>INDEX(МИГРАЦИИ!$B$2:$X$97,MATCH(Лист1!B534,МИГРАЦИИ!$A$2:$A$97,0),MATCH(Лист1!C534,МИГРАЦИИ!$B$1:$X$1,0))</f>
        <v>21</v>
      </c>
    </row>
    <row r="535" spans="1:20" ht="24" x14ac:dyDescent="0.45">
      <c r="A535" s="124" t="s">
        <v>248</v>
      </c>
      <c r="B535" s="124" t="s">
        <v>80</v>
      </c>
      <c r="C535" s="124">
        <v>2016</v>
      </c>
      <c r="D535" s="124">
        <v>0.95</v>
      </c>
      <c r="E535" s="124" t="s">
        <v>4177</v>
      </c>
      <c r="F535" s="124" t="s">
        <v>4178</v>
      </c>
      <c r="G535" s="124">
        <v>0.44</v>
      </c>
      <c r="H535" s="124" t="s">
        <v>4179</v>
      </c>
      <c r="I535" s="124">
        <v>60.7</v>
      </c>
      <c r="J535" s="124">
        <v>10.9</v>
      </c>
      <c r="K535" s="124" t="s">
        <v>4180</v>
      </c>
      <c r="L535" s="124" t="s">
        <v>4181</v>
      </c>
      <c r="M535" s="124" t="s">
        <v>4182</v>
      </c>
      <c r="N535" s="124">
        <v>105</v>
      </c>
      <c r="O535" s="124" t="s">
        <v>4183</v>
      </c>
      <c r="P535" s="124">
        <v>12.69</v>
      </c>
      <c r="Q535" s="124" t="s">
        <v>4184</v>
      </c>
      <c r="R535" s="124" t="s">
        <v>4185</v>
      </c>
      <c r="S535" s="124">
        <v>184.4</v>
      </c>
      <c r="T535" s="81">
        <f>INDEX(МИГРАЦИИ!$B$2:$X$97,MATCH(Лист1!B535,МИГРАЦИИ!$A$2:$A$97,0),MATCH(Лист1!C535,МИГРАЦИИ!$B$1:$X$1,0))</f>
        <v>-27</v>
      </c>
    </row>
    <row r="536" spans="1:20" ht="24" x14ac:dyDescent="0.45">
      <c r="A536" s="124" t="s">
        <v>249</v>
      </c>
      <c r="B536" s="124" t="s">
        <v>295</v>
      </c>
      <c r="C536" s="124">
        <v>2016</v>
      </c>
      <c r="D536" s="124">
        <v>1.37</v>
      </c>
      <c r="E536" s="124">
        <v>473.6</v>
      </c>
      <c r="F536" s="124">
        <v>470.4</v>
      </c>
      <c r="G536" s="124">
        <v>2.2400000000000002</v>
      </c>
      <c r="H536" s="124">
        <v>279.42</v>
      </c>
      <c r="I536" s="124">
        <v>59.4</v>
      </c>
      <c r="J536" s="124">
        <v>30.2</v>
      </c>
      <c r="K536" s="124" t="s">
        <v>4186</v>
      </c>
      <c r="L536" s="124" t="s">
        <v>4187</v>
      </c>
      <c r="M536" s="124" t="s">
        <v>4188</v>
      </c>
      <c r="N536" s="124">
        <v>104.2</v>
      </c>
      <c r="O536" s="124" t="s">
        <v>4189</v>
      </c>
      <c r="P536" s="124">
        <v>12.3</v>
      </c>
      <c r="Q536" s="124">
        <v>325</v>
      </c>
      <c r="R536" s="124">
        <v>165</v>
      </c>
      <c r="S536" s="124">
        <v>169.2</v>
      </c>
      <c r="T536" s="81">
        <f>INDEX(МИГРАЦИИ!$B$2:$X$97,MATCH(Лист1!B536,МИГРАЦИИ!$A$2:$A$97,0),MATCH(Лист1!C536,МИГРАЦИИ!$B$1:$X$1,0))</f>
        <v>7</v>
      </c>
    </row>
    <row r="537" spans="1:20" ht="35.65" x14ac:dyDescent="0.45">
      <c r="A537" s="124" t="s">
        <v>250</v>
      </c>
      <c r="B537" s="124" t="s">
        <v>81</v>
      </c>
      <c r="C537" s="124">
        <v>2016</v>
      </c>
      <c r="D537" s="124">
        <v>0.61</v>
      </c>
      <c r="E537" s="124">
        <v>883.9</v>
      </c>
      <c r="F537" s="124">
        <v>881.2</v>
      </c>
      <c r="G537" s="124">
        <v>-0.21</v>
      </c>
      <c r="H537" s="124">
        <v>519.91</v>
      </c>
      <c r="I537" s="124">
        <v>59</v>
      </c>
      <c r="J537" s="124">
        <v>10.3</v>
      </c>
      <c r="K537" s="124" t="s">
        <v>4190</v>
      </c>
      <c r="L537" s="124" t="s">
        <v>4191</v>
      </c>
      <c r="M537" s="124" t="s">
        <v>4192</v>
      </c>
      <c r="N537" s="124">
        <v>101.1</v>
      </c>
      <c r="O537" s="124" t="s">
        <v>4193</v>
      </c>
      <c r="P537" s="124">
        <v>12.85</v>
      </c>
      <c r="Q537" s="124" t="s">
        <v>4194</v>
      </c>
      <c r="R537" s="124" t="s">
        <v>4195</v>
      </c>
      <c r="S537" s="124">
        <v>193.4</v>
      </c>
      <c r="T537" s="81">
        <f>INDEX(МИГРАЦИИ!$B$2:$X$97,MATCH(Лист1!B537,МИГРАЦИИ!$A$2:$A$97,0),MATCH(Лист1!C537,МИГРАЦИИ!$B$1:$X$1,0))</f>
        <v>9</v>
      </c>
    </row>
    <row r="538" spans="1:20" ht="35.65" x14ac:dyDescent="0.45">
      <c r="A538" s="124" t="s">
        <v>251</v>
      </c>
      <c r="B538" s="124" t="s">
        <v>82</v>
      </c>
      <c r="C538" s="124">
        <v>2016</v>
      </c>
      <c r="D538" s="124">
        <v>-0.11</v>
      </c>
      <c r="E538" s="124">
        <v>469.3</v>
      </c>
      <c r="F538" s="124">
        <v>469.5</v>
      </c>
      <c r="G538" s="124">
        <v>-0.94</v>
      </c>
      <c r="H538" s="124">
        <v>270.89999999999998</v>
      </c>
      <c r="I538" s="124">
        <v>57.7</v>
      </c>
      <c r="J538" s="124">
        <v>14.4</v>
      </c>
      <c r="K538" s="124" t="s">
        <v>3380</v>
      </c>
      <c r="L538" s="124" t="s">
        <v>4196</v>
      </c>
      <c r="M538" s="124" t="s">
        <v>4197</v>
      </c>
      <c r="N538" s="124">
        <v>104.3</v>
      </c>
      <c r="O538" s="124" t="s">
        <v>4198</v>
      </c>
      <c r="P538" s="124">
        <v>13.18</v>
      </c>
      <c r="Q538" s="124" t="s">
        <v>4199</v>
      </c>
      <c r="R538" s="124" t="s">
        <v>4200</v>
      </c>
      <c r="S538" s="124">
        <v>198.5</v>
      </c>
      <c r="T538" s="81">
        <f>INDEX(МИГРАЦИИ!$B$2:$X$97,MATCH(Лист1!B538,МИГРАЦИИ!$A$2:$A$97,0),MATCH(Лист1!C538,МИГРАЦИИ!$B$1:$X$1,0))</f>
        <v>-36</v>
      </c>
    </row>
    <row r="539" spans="1:20" ht="47.25" x14ac:dyDescent="0.45">
      <c r="A539" s="124" t="s">
        <v>252</v>
      </c>
      <c r="B539" s="124" t="s">
        <v>83</v>
      </c>
      <c r="C539" s="124">
        <v>2016</v>
      </c>
      <c r="D539" s="124">
        <v>-0.11</v>
      </c>
      <c r="E539" s="124">
        <v>702.6</v>
      </c>
      <c r="F539" s="124">
        <v>703</v>
      </c>
      <c r="G539" s="124">
        <v>-0.68</v>
      </c>
      <c r="H539" s="124">
        <v>400.71</v>
      </c>
      <c r="I539" s="124">
        <v>57</v>
      </c>
      <c r="J539" s="124">
        <v>9.9</v>
      </c>
      <c r="K539" s="124" t="s">
        <v>4201</v>
      </c>
      <c r="L539" s="124" t="s">
        <v>4202</v>
      </c>
      <c r="M539" s="124" t="s">
        <v>4203</v>
      </c>
      <c r="N539" s="124">
        <v>108.5</v>
      </c>
      <c r="O539" s="124" t="s">
        <v>4204</v>
      </c>
      <c r="P539" s="124">
        <v>12.72</v>
      </c>
      <c r="Q539" s="124" t="s">
        <v>4205</v>
      </c>
      <c r="R539" s="124" t="s">
        <v>4206</v>
      </c>
      <c r="S539" s="124">
        <v>190.4</v>
      </c>
      <c r="T539" s="81">
        <f>INDEX(МИГРАЦИИ!$B$2:$X$97,MATCH(Лист1!B539,МИГРАЦИИ!$A$2:$A$97,0),MATCH(Лист1!C539,МИГРАЦИИ!$B$1:$X$1,0))</f>
        <v>-49</v>
      </c>
    </row>
    <row r="540" spans="1:20" ht="24" x14ac:dyDescent="0.45">
      <c r="A540" s="124" t="s">
        <v>253</v>
      </c>
      <c r="B540" s="124" t="s">
        <v>296</v>
      </c>
      <c r="C540" s="124">
        <v>2016</v>
      </c>
      <c r="D540" s="124">
        <v>1.46</v>
      </c>
      <c r="E540" s="124" t="s">
        <v>4207</v>
      </c>
      <c r="F540" s="124" t="s">
        <v>4208</v>
      </c>
      <c r="G540" s="124">
        <v>1.43</v>
      </c>
      <c r="H540" s="124">
        <v>783.93</v>
      </c>
      <c r="I540" s="124">
        <v>55.8</v>
      </c>
      <c r="J540" s="124">
        <v>15.8</v>
      </c>
      <c r="K540" s="124" t="s">
        <v>4209</v>
      </c>
      <c r="L540" s="124" t="s">
        <v>4210</v>
      </c>
      <c r="M540" s="124" t="s">
        <v>4211</v>
      </c>
      <c r="N540" s="124">
        <v>101.5</v>
      </c>
      <c r="O540" s="124" t="s">
        <v>4212</v>
      </c>
      <c r="P540" s="124">
        <v>13.28</v>
      </c>
      <c r="Q540" s="124">
        <v>994</v>
      </c>
      <c r="R540" s="124">
        <v>441</v>
      </c>
      <c r="S540" s="124">
        <v>162.19999999999999</v>
      </c>
      <c r="T540" s="81">
        <f>INDEX(МИГРАЦИИ!$B$2:$X$97,MATCH(Лист1!B540,МИГРАЦИИ!$A$2:$A$97,0),MATCH(Лист1!C540,МИГРАЦИИ!$B$1:$X$1,0))</f>
        <v>-21</v>
      </c>
    </row>
    <row r="541" spans="1:20" ht="24" x14ac:dyDescent="0.45">
      <c r="A541" s="124" t="s">
        <v>254</v>
      </c>
      <c r="B541" s="124" t="s">
        <v>84</v>
      </c>
      <c r="C541" s="124">
        <v>2016</v>
      </c>
      <c r="D541" s="124">
        <v>0.5</v>
      </c>
      <c r="E541" s="124" t="s">
        <v>2635</v>
      </c>
      <c r="F541" s="124" t="s">
        <v>4213</v>
      </c>
      <c r="G541" s="124">
        <v>-0.54</v>
      </c>
      <c r="H541" s="124" t="s">
        <v>4214</v>
      </c>
      <c r="I541" s="124">
        <v>57.5</v>
      </c>
      <c r="J541" s="124">
        <v>5.7</v>
      </c>
      <c r="K541" s="124" t="s">
        <v>4215</v>
      </c>
      <c r="L541" s="124" t="s">
        <v>4216</v>
      </c>
      <c r="M541" s="124" t="s">
        <v>4217</v>
      </c>
      <c r="N541" s="124">
        <v>108.6</v>
      </c>
      <c r="O541" s="124" t="s">
        <v>4218</v>
      </c>
      <c r="P541" s="124">
        <v>12.8</v>
      </c>
      <c r="Q541" s="124" t="s">
        <v>4219</v>
      </c>
      <c r="R541" s="124" t="s">
        <v>4220</v>
      </c>
      <c r="S541" s="124">
        <v>191</v>
      </c>
      <c r="T541" s="81">
        <f>INDEX(МИГРАЦИИ!$B$2:$X$97,MATCH(Лист1!B541,МИГРАЦИИ!$A$2:$A$97,0),MATCH(Лист1!C541,МИГРАЦИИ!$B$1:$X$1,0))</f>
        <v>38</v>
      </c>
    </row>
    <row r="542" spans="1:20" ht="35.65" x14ac:dyDescent="0.45">
      <c r="A542" s="124" t="s">
        <v>255</v>
      </c>
      <c r="B542" s="124" t="s">
        <v>85</v>
      </c>
      <c r="C542" s="124">
        <v>2016</v>
      </c>
      <c r="D542" s="124">
        <v>0.12</v>
      </c>
      <c r="E542" s="124" t="s">
        <v>4221</v>
      </c>
      <c r="F542" s="124" t="s">
        <v>4222</v>
      </c>
      <c r="G542" s="124">
        <v>-1.41</v>
      </c>
      <c r="H542" s="124" t="s">
        <v>4223</v>
      </c>
      <c r="I542" s="124">
        <v>56.6</v>
      </c>
      <c r="J542" s="124">
        <v>5.8</v>
      </c>
      <c r="K542" s="124" t="s">
        <v>4224</v>
      </c>
      <c r="L542" s="124" t="s">
        <v>4225</v>
      </c>
      <c r="M542" s="124" t="s">
        <v>4226</v>
      </c>
      <c r="N542" s="124">
        <v>109.6</v>
      </c>
      <c r="O542" s="124" t="s">
        <v>4227</v>
      </c>
      <c r="P542" s="124">
        <v>12.82</v>
      </c>
      <c r="Q542" s="124" t="s">
        <v>4228</v>
      </c>
      <c r="R542" s="124" t="s">
        <v>4229</v>
      </c>
      <c r="S542" s="124">
        <v>172.5</v>
      </c>
      <c r="T542" s="81">
        <f>INDEX(МИГРАЦИИ!$B$2:$X$97,MATCH(Лист1!B542,МИГРАЦИИ!$A$2:$A$97,0),MATCH(Лист1!C542,МИГРАЦИИ!$B$1:$X$1,0))</f>
        <v>4</v>
      </c>
    </row>
    <row r="543" spans="1:20" ht="24" x14ac:dyDescent="0.45">
      <c r="A543" s="124" t="s">
        <v>256</v>
      </c>
      <c r="B543" s="124" t="s">
        <v>86</v>
      </c>
      <c r="C543" s="124">
        <v>2016</v>
      </c>
      <c r="D543" s="124">
        <v>-0.1</v>
      </c>
      <c r="E543" s="124">
        <v>687.4</v>
      </c>
      <c r="F543" s="124">
        <v>687.7</v>
      </c>
      <c r="G543" s="124">
        <v>-2.25</v>
      </c>
      <c r="H543" s="124">
        <v>383.74</v>
      </c>
      <c r="I543" s="124">
        <v>55.8</v>
      </c>
      <c r="J543" s="124">
        <v>6</v>
      </c>
      <c r="K543" s="124" t="s">
        <v>4230</v>
      </c>
      <c r="L543" s="124" t="s">
        <v>4231</v>
      </c>
      <c r="M543" s="124" t="s">
        <v>4232</v>
      </c>
      <c r="N543" s="124">
        <v>101.2</v>
      </c>
      <c r="O543" s="124" t="s">
        <v>4233</v>
      </c>
      <c r="P543" s="124">
        <v>12.43</v>
      </c>
      <c r="Q543" s="124" t="s">
        <v>4234</v>
      </c>
      <c r="R543" s="124" t="s">
        <v>4235</v>
      </c>
      <c r="S543" s="124">
        <v>184.9</v>
      </c>
      <c r="T543" s="81">
        <f>INDEX(МИГРАЦИИ!$B$2:$X$97,MATCH(Лист1!B543,МИГРАЦИИ!$A$2:$A$97,0),MATCH(Лист1!C543,МИГРАЦИИ!$B$1:$X$1,0))</f>
        <v>-18</v>
      </c>
    </row>
    <row r="544" spans="1:20" ht="24" x14ac:dyDescent="0.45">
      <c r="A544" s="124" t="s">
        <v>257</v>
      </c>
      <c r="B544" s="124" t="s">
        <v>87</v>
      </c>
      <c r="C544" s="124">
        <v>2016</v>
      </c>
      <c r="D544" s="124">
        <v>0.25</v>
      </c>
      <c r="E544" s="124">
        <v>814.4</v>
      </c>
      <c r="F544" s="124">
        <v>813.4</v>
      </c>
      <c r="G544" s="124">
        <v>-0.93</v>
      </c>
      <c r="H544" s="124">
        <v>466.08</v>
      </c>
      <c r="I544" s="124">
        <v>57.3</v>
      </c>
      <c r="J544" s="124">
        <v>4.2</v>
      </c>
      <c r="K544" s="124" t="s">
        <v>4236</v>
      </c>
      <c r="L544" s="124" t="s">
        <v>4237</v>
      </c>
      <c r="M544" s="124" t="s">
        <v>4238</v>
      </c>
      <c r="N544" s="124">
        <v>109.5</v>
      </c>
      <c r="O544" s="124" t="s">
        <v>4239</v>
      </c>
      <c r="P544" s="124">
        <v>12.3</v>
      </c>
      <c r="Q544" s="124" t="s">
        <v>4240</v>
      </c>
      <c r="R544" s="124" t="s">
        <v>4241</v>
      </c>
      <c r="S544" s="124">
        <v>194.4</v>
      </c>
      <c r="T544" s="81">
        <f>INDEX(МИГРАЦИИ!$B$2:$X$97,MATCH(Лист1!B544,МИГРАЦИИ!$A$2:$A$97,0),MATCH(Лист1!C544,МИГРАЦИИ!$B$1:$X$1,0))</f>
        <v>67</v>
      </c>
    </row>
    <row r="545" spans="1:20" ht="24" x14ac:dyDescent="0.45">
      <c r="A545" s="124" t="s">
        <v>258</v>
      </c>
      <c r="B545" s="124" t="s">
        <v>88</v>
      </c>
      <c r="C545" s="124">
        <v>2016</v>
      </c>
      <c r="D545" s="124">
        <v>0.7</v>
      </c>
      <c r="E545" s="124" t="s">
        <v>4242</v>
      </c>
      <c r="F545" s="124" t="s">
        <v>4243</v>
      </c>
      <c r="G545" s="124">
        <v>-0.9</v>
      </c>
      <c r="H545" s="124" t="s">
        <v>4244</v>
      </c>
      <c r="I545" s="124">
        <v>57</v>
      </c>
      <c r="J545" s="124">
        <v>3.8</v>
      </c>
      <c r="K545" s="124" t="s">
        <v>4245</v>
      </c>
      <c r="L545" s="124" t="s">
        <v>4246</v>
      </c>
      <c r="M545" s="124" t="s">
        <v>4247</v>
      </c>
      <c r="N545" s="124">
        <v>96.2</v>
      </c>
      <c r="O545" s="124" t="s">
        <v>4248</v>
      </c>
      <c r="P545" s="124">
        <v>12.6</v>
      </c>
      <c r="Q545" s="124" t="s">
        <v>4249</v>
      </c>
      <c r="R545" s="124" t="s">
        <v>4250</v>
      </c>
      <c r="S545" s="124">
        <v>168.7</v>
      </c>
      <c r="T545" s="81">
        <f>INDEX(МИГРАЦИИ!$B$2:$X$97,MATCH(Лист1!B545,МИГРАЦИИ!$A$2:$A$97,0),MATCH(Лист1!C545,МИГРАЦИИ!$B$1:$X$1,0))</f>
        <v>43</v>
      </c>
    </row>
    <row r="546" spans="1:20" ht="24" x14ac:dyDescent="0.45">
      <c r="A546" s="124" t="s">
        <v>259</v>
      </c>
      <c r="B546" s="124" t="s">
        <v>89</v>
      </c>
      <c r="C546" s="124">
        <v>2016</v>
      </c>
      <c r="D546" s="124">
        <v>-0.24</v>
      </c>
      <c r="E546" s="124" t="s">
        <v>4251</v>
      </c>
      <c r="F546" s="124" t="s">
        <v>4252</v>
      </c>
      <c r="G546" s="124">
        <v>-2.72</v>
      </c>
      <c r="H546" s="124">
        <v>822.95</v>
      </c>
      <c r="I546" s="124">
        <v>54.9</v>
      </c>
      <c r="J546" s="124">
        <v>5.2</v>
      </c>
      <c r="K546" s="124" t="s">
        <v>4253</v>
      </c>
      <c r="L546" s="124" t="s">
        <v>4254</v>
      </c>
      <c r="M546" s="124" t="s">
        <v>4255</v>
      </c>
      <c r="N546" s="124">
        <v>101</v>
      </c>
      <c r="O546" s="124" t="s">
        <v>4256</v>
      </c>
      <c r="P546" s="124">
        <v>12.66</v>
      </c>
      <c r="Q546" s="124" t="s">
        <v>4257</v>
      </c>
      <c r="R546" s="124" t="s">
        <v>4258</v>
      </c>
      <c r="S546" s="124">
        <v>180.1</v>
      </c>
      <c r="T546" s="81">
        <f>INDEX(МИГРАЦИИ!$B$2:$X$97,MATCH(Лист1!B546,МИГРАЦИИ!$A$2:$A$97,0),MATCH(Лист1!C546,МИГРАЦИИ!$B$1:$X$1,0))</f>
        <v>-36</v>
      </c>
    </row>
    <row r="547" spans="1:20" ht="24" x14ac:dyDescent="0.45">
      <c r="A547" s="124" t="s">
        <v>260</v>
      </c>
      <c r="B547" s="124" t="s">
        <v>90</v>
      </c>
      <c r="C547" s="124">
        <v>2016</v>
      </c>
      <c r="D547" s="124">
        <v>-0.18</v>
      </c>
      <c r="E547" s="124" t="s">
        <v>4259</v>
      </c>
      <c r="F547" s="124" t="s">
        <v>3687</v>
      </c>
      <c r="G547" s="124">
        <v>-1.77</v>
      </c>
      <c r="H547" s="124">
        <v>694.99</v>
      </c>
      <c r="I547" s="124">
        <v>56.6</v>
      </c>
      <c r="J547" s="124">
        <v>5.3</v>
      </c>
      <c r="K547" s="124" t="s">
        <v>4260</v>
      </c>
      <c r="L547" s="124" t="s">
        <v>4261</v>
      </c>
      <c r="M547" s="124" t="s">
        <v>4262</v>
      </c>
      <c r="N547" s="124">
        <v>110.4</v>
      </c>
      <c r="O547" s="124" t="s">
        <v>4263</v>
      </c>
      <c r="P547" s="124">
        <v>12.49</v>
      </c>
      <c r="Q547" s="124" t="s">
        <v>4264</v>
      </c>
      <c r="R547" s="124" t="s">
        <v>4265</v>
      </c>
      <c r="S547" s="124">
        <v>196.3</v>
      </c>
      <c r="T547" s="81">
        <f>INDEX(МИГРАЦИИ!$B$2:$X$97,MATCH(Лист1!B547,МИГРАЦИИ!$A$2:$A$97,0),MATCH(Лист1!C547,МИГРАЦИИ!$B$1:$X$1,0))</f>
        <v>-18</v>
      </c>
    </row>
    <row r="548" spans="1:20" ht="24" x14ac:dyDescent="0.45">
      <c r="A548" s="124" t="s">
        <v>261</v>
      </c>
      <c r="B548" s="124" t="s">
        <v>91</v>
      </c>
      <c r="C548" s="124">
        <v>2016</v>
      </c>
      <c r="D548" s="124">
        <v>-0.19</v>
      </c>
      <c r="E548" s="124" t="s">
        <v>4266</v>
      </c>
      <c r="F548" s="124" t="s">
        <v>4267</v>
      </c>
      <c r="G548" s="124">
        <v>-1.79</v>
      </c>
      <c r="H548" s="124" t="s">
        <v>4268</v>
      </c>
      <c r="I548" s="124">
        <v>55.5</v>
      </c>
      <c r="J548" s="124">
        <v>5.8</v>
      </c>
      <c r="K548" s="124" t="s">
        <v>3838</v>
      </c>
      <c r="L548" s="124" t="s">
        <v>4269</v>
      </c>
      <c r="M548" s="124" t="s">
        <v>4270</v>
      </c>
      <c r="N548" s="124">
        <v>113.4</v>
      </c>
      <c r="O548" s="124" t="s">
        <v>4271</v>
      </c>
      <c r="P548" s="124">
        <v>12.8</v>
      </c>
      <c r="Q548" s="124" t="s">
        <v>4272</v>
      </c>
      <c r="R548" s="124" t="s">
        <v>4273</v>
      </c>
      <c r="S548" s="124">
        <v>184.1</v>
      </c>
      <c r="T548" s="81">
        <f>INDEX(МИГРАЦИИ!$B$2:$X$97,MATCH(Лист1!B548,МИГРАЦИИ!$A$2:$A$97,0),MATCH(Лист1!C548,МИГРАЦИИ!$B$1:$X$1,0))</f>
        <v>-22</v>
      </c>
    </row>
    <row r="549" spans="1:20" ht="24" x14ac:dyDescent="0.45">
      <c r="A549" s="124" t="s">
        <v>262</v>
      </c>
      <c r="B549" s="124" t="s">
        <v>92</v>
      </c>
      <c r="C549" s="124">
        <v>2016</v>
      </c>
      <c r="D549" s="124">
        <v>-1.07</v>
      </c>
      <c r="E549" s="124" t="s">
        <v>4274</v>
      </c>
      <c r="F549" s="124" t="s">
        <v>4275</v>
      </c>
      <c r="G549" s="124">
        <v>-3.06</v>
      </c>
      <c r="H549" s="124">
        <v>673.91</v>
      </c>
      <c r="I549" s="124">
        <v>53.9</v>
      </c>
      <c r="J549" s="124">
        <v>5.4</v>
      </c>
      <c r="K549" s="124" t="s">
        <v>4276</v>
      </c>
      <c r="L549" s="124" t="s">
        <v>4277</v>
      </c>
      <c r="M549" s="124" t="s">
        <v>4278</v>
      </c>
      <c r="N549" s="124">
        <v>106.1</v>
      </c>
      <c r="O549" s="124" t="s">
        <v>4279</v>
      </c>
      <c r="P549" s="124">
        <v>12.53</v>
      </c>
      <c r="Q549" s="124" t="s">
        <v>4280</v>
      </c>
      <c r="R549" s="124" t="s">
        <v>4281</v>
      </c>
      <c r="S549" s="124">
        <v>190.8</v>
      </c>
      <c r="T549" s="81">
        <f>INDEX(МИГРАЦИИ!$B$2:$X$97,MATCH(Лист1!B549,МИГРАЦИИ!$A$2:$A$97,0),MATCH(Лист1!C549,МИГРАЦИИ!$B$1:$X$1,0))</f>
        <v>-84</v>
      </c>
    </row>
    <row r="550" spans="1:20" ht="24" x14ac:dyDescent="0.45">
      <c r="A550" s="124" t="s">
        <v>263</v>
      </c>
      <c r="B550" s="124" t="s">
        <v>297</v>
      </c>
      <c r="C550" s="124">
        <v>2016</v>
      </c>
      <c r="D550" s="124">
        <v>-0.48</v>
      </c>
      <c r="E550" s="124" t="s">
        <v>4282</v>
      </c>
      <c r="F550" s="124" t="s">
        <v>4283</v>
      </c>
      <c r="G550" s="124">
        <v>-1.85</v>
      </c>
      <c r="H550" s="124" t="s">
        <v>4284</v>
      </c>
      <c r="I550" s="124">
        <v>55.6</v>
      </c>
      <c r="J550" s="124">
        <v>4.3</v>
      </c>
      <c r="K550" s="124" t="s">
        <v>4285</v>
      </c>
      <c r="L550" s="124" t="s">
        <v>4286</v>
      </c>
      <c r="M550" s="124" t="s">
        <v>4287</v>
      </c>
      <c r="N550" s="124">
        <v>109.8</v>
      </c>
      <c r="O550" s="124" t="s">
        <v>4288</v>
      </c>
      <c r="P550" s="124">
        <v>12.73</v>
      </c>
      <c r="Q550" s="124" t="s">
        <v>4289</v>
      </c>
      <c r="R550" s="124" t="s">
        <v>4290</v>
      </c>
      <c r="S550" s="124">
        <v>179.6</v>
      </c>
      <c r="T550" s="81">
        <f>INDEX(МИГРАЦИИ!$B$2:$X$97,MATCH(Лист1!B550,МИГРАЦИИ!$A$2:$A$97,0),MATCH(Лист1!C550,МИГРАЦИИ!$B$1:$X$1,0))</f>
        <v>-13</v>
      </c>
    </row>
    <row r="551" spans="1:20" ht="24" x14ac:dyDescent="0.45">
      <c r="A551" s="124" t="s">
        <v>264</v>
      </c>
      <c r="B551" s="124" t="s">
        <v>94</v>
      </c>
      <c r="C551" s="124">
        <v>2016</v>
      </c>
      <c r="D551" s="124">
        <v>-0.6</v>
      </c>
      <c r="E551" s="124" t="s">
        <v>4291</v>
      </c>
      <c r="F551" s="124" t="s">
        <v>4292</v>
      </c>
      <c r="G551" s="124">
        <v>-2.04</v>
      </c>
      <c r="H551" s="124" t="s">
        <v>4293</v>
      </c>
      <c r="I551" s="124">
        <v>55.7</v>
      </c>
      <c r="J551" s="124">
        <v>4.9000000000000004</v>
      </c>
      <c r="K551" s="124" t="s">
        <v>4294</v>
      </c>
      <c r="L551" s="124" t="s">
        <v>4295</v>
      </c>
      <c r="M551" s="124" t="s">
        <v>4296</v>
      </c>
      <c r="N551" s="124">
        <v>104.1</v>
      </c>
      <c r="O551" s="124" t="s">
        <v>4297</v>
      </c>
      <c r="P551" s="124">
        <v>12.45</v>
      </c>
      <c r="Q551" s="124" t="s">
        <v>4298</v>
      </c>
      <c r="R551" s="124" t="s">
        <v>4299</v>
      </c>
      <c r="S551" s="124">
        <v>191.2</v>
      </c>
      <c r="T551" s="81">
        <f>INDEX(МИГРАЦИИ!$B$2:$X$97,MATCH(Лист1!B551,МИГРАЦИИ!$A$2:$A$97,0),MATCH(Лист1!C551,МИГРАЦИИ!$B$1:$X$1,0))</f>
        <v>-59</v>
      </c>
    </row>
    <row r="552" spans="1:20" ht="24" x14ac:dyDescent="0.45">
      <c r="A552" s="124" t="s">
        <v>265</v>
      </c>
      <c r="B552" s="124" t="s">
        <v>95</v>
      </c>
      <c r="C552" s="124">
        <v>2016</v>
      </c>
      <c r="D552" s="124">
        <v>-0.62</v>
      </c>
      <c r="E552" s="124" t="s">
        <v>4300</v>
      </c>
      <c r="F552" s="124" t="s">
        <v>4301</v>
      </c>
      <c r="G552" s="124">
        <v>-2.0299999999999998</v>
      </c>
      <c r="H552" s="124">
        <v>740.14</v>
      </c>
      <c r="I552" s="124">
        <v>55.3</v>
      </c>
      <c r="J552" s="124">
        <v>4.5999999999999996</v>
      </c>
      <c r="K552" s="124" t="s">
        <v>4302</v>
      </c>
      <c r="L552" s="124" t="s">
        <v>4303</v>
      </c>
      <c r="M552" s="124" t="s">
        <v>4304</v>
      </c>
      <c r="N552" s="124">
        <v>111.4</v>
      </c>
      <c r="O552" s="124" t="s">
        <v>4305</v>
      </c>
      <c r="P552" s="124">
        <v>12.54</v>
      </c>
      <c r="Q552" s="124" t="s">
        <v>4306</v>
      </c>
      <c r="R552" s="124" t="s">
        <v>4307</v>
      </c>
      <c r="S552" s="124">
        <v>188.5</v>
      </c>
      <c r="T552" s="81">
        <f>INDEX(МИГРАЦИИ!$B$2:$X$97,MATCH(Лист1!B552,МИГРАЦИИ!$A$2:$A$97,0),MATCH(Лист1!C552,МИГРАЦИИ!$B$1:$X$1,0))</f>
        <v>-19</v>
      </c>
    </row>
    <row r="553" spans="1:20" ht="24" x14ac:dyDescent="0.45">
      <c r="A553" s="124" t="s">
        <v>266</v>
      </c>
      <c r="B553" s="124" t="s">
        <v>96</v>
      </c>
      <c r="C553" s="124">
        <v>2016</v>
      </c>
      <c r="D553" s="124">
        <v>0.02</v>
      </c>
      <c r="E553" s="124" t="s">
        <v>4308</v>
      </c>
      <c r="F553" s="124" t="s">
        <v>4309</v>
      </c>
      <c r="G553" s="124">
        <v>-1.62</v>
      </c>
      <c r="H553" s="124" t="s">
        <v>4310</v>
      </c>
      <c r="I553" s="124">
        <v>56.3</v>
      </c>
      <c r="J553" s="124">
        <v>4.0999999999999996</v>
      </c>
      <c r="K553" s="124" t="s">
        <v>4311</v>
      </c>
      <c r="L553" s="124" t="s">
        <v>4312</v>
      </c>
      <c r="M553" s="124" t="s">
        <v>4313</v>
      </c>
      <c r="N553" s="124">
        <v>108.9</v>
      </c>
      <c r="O553" s="124" t="s">
        <v>4314</v>
      </c>
      <c r="P553" s="124">
        <v>12.72</v>
      </c>
      <c r="Q553" s="124" t="s">
        <v>4315</v>
      </c>
      <c r="R553" s="124" t="s">
        <v>4316</v>
      </c>
      <c r="S553" s="124">
        <v>180.7</v>
      </c>
      <c r="T553" s="81">
        <f>INDEX(МИГРАЦИИ!$B$2:$X$97,MATCH(Лист1!B553,МИГРАЦИИ!$A$2:$A$97,0),MATCH(Лист1!C553,МИГРАЦИИ!$B$1:$X$1,0))</f>
        <v>15</v>
      </c>
    </row>
    <row r="554" spans="1:20" ht="24" x14ac:dyDescent="0.45">
      <c r="A554" s="124" t="s">
        <v>267</v>
      </c>
      <c r="B554" s="124" t="s">
        <v>97</v>
      </c>
      <c r="C554" s="124">
        <v>2016</v>
      </c>
      <c r="D554" s="124">
        <v>-0.08</v>
      </c>
      <c r="E554" s="124" t="s">
        <v>4317</v>
      </c>
      <c r="F554" s="124" t="s">
        <v>4318</v>
      </c>
      <c r="G554" s="124">
        <v>-1.08</v>
      </c>
      <c r="H554" s="124" t="s">
        <v>4319</v>
      </c>
      <c r="I554" s="124">
        <v>56.5</v>
      </c>
      <c r="J554" s="124">
        <v>5.0999999999999996</v>
      </c>
      <c r="K554" s="124" t="s">
        <v>4320</v>
      </c>
      <c r="L554" s="124" t="s">
        <v>4321</v>
      </c>
      <c r="M554" s="124" t="s">
        <v>4322</v>
      </c>
      <c r="N554" s="124">
        <v>102.1</v>
      </c>
      <c r="O554" s="124" t="s">
        <v>4323</v>
      </c>
      <c r="P554" s="124">
        <v>12.81</v>
      </c>
      <c r="Q554" s="124" t="s">
        <v>4324</v>
      </c>
      <c r="R554" s="124" t="s">
        <v>4325</v>
      </c>
      <c r="S554" s="124">
        <v>188.7</v>
      </c>
      <c r="T554" s="81">
        <f>INDEX(МИГРАЦИИ!$B$2:$X$97,MATCH(Лист1!B554,МИГРАЦИИ!$A$2:$A$97,0),MATCH(Лист1!C554,МИГРАЦИИ!$B$1:$X$1,0))</f>
        <v>23</v>
      </c>
    </row>
    <row r="555" spans="1:20" ht="24" x14ac:dyDescent="0.45">
      <c r="A555" s="124" t="s">
        <v>268</v>
      </c>
      <c r="B555" s="124" t="s">
        <v>98</v>
      </c>
      <c r="C555" s="124">
        <v>2016</v>
      </c>
      <c r="D555" s="124">
        <v>-0.47</v>
      </c>
      <c r="E555" s="124" t="s">
        <v>4326</v>
      </c>
      <c r="F555" s="124" t="s">
        <v>4327</v>
      </c>
      <c r="G555" s="124">
        <v>-2.23</v>
      </c>
      <c r="H555" s="124">
        <v>695.69</v>
      </c>
      <c r="I555" s="124">
        <v>55.7</v>
      </c>
      <c r="J555" s="124">
        <v>4.5999999999999996</v>
      </c>
      <c r="K555" s="124" t="s">
        <v>4328</v>
      </c>
      <c r="L555" s="124" t="s">
        <v>4329</v>
      </c>
      <c r="M555" s="124" t="s">
        <v>4330</v>
      </c>
      <c r="N555" s="124">
        <v>101</v>
      </c>
      <c r="O555" s="124" t="s">
        <v>4331</v>
      </c>
      <c r="P555" s="124">
        <v>12.65</v>
      </c>
      <c r="Q555" s="124" t="s">
        <v>4332</v>
      </c>
      <c r="R555" s="124" t="s">
        <v>4333</v>
      </c>
      <c r="S555" s="124">
        <v>175.2</v>
      </c>
      <c r="T555" s="81">
        <f>INDEX(МИГРАЦИИ!$B$2:$X$97,MATCH(Лист1!B555,МИГРАЦИИ!$A$2:$A$97,0),MATCH(Лист1!C555,МИГРАЦИИ!$B$1:$X$1,0))</f>
        <v>-15</v>
      </c>
    </row>
    <row r="556" spans="1:20" ht="24" x14ac:dyDescent="0.45">
      <c r="A556" s="124" t="s">
        <v>269</v>
      </c>
      <c r="B556" s="124" t="s">
        <v>99</v>
      </c>
      <c r="C556" s="124">
        <v>2016</v>
      </c>
      <c r="D556" s="124">
        <v>-1.28</v>
      </c>
      <c r="E556" s="124">
        <v>836</v>
      </c>
      <c r="F556" s="124">
        <v>841.4</v>
      </c>
      <c r="G556" s="124">
        <v>-3.13</v>
      </c>
      <c r="H556" s="124">
        <v>437.53</v>
      </c>
      <c r="I556" s="124">
        <v>52</v>
      </c>
      <c r="J556" s="124">
        <v>8.4</v>
      </c>
      <c r="K556" s="124" t="s">
        <v>4334</v>
      </c>
      <c r="L556" s="124" t="s">
        <v>4335</v>
      </c>
      <c r="M556" s="124" t="s">
        <v>4336</v>
      </c>
      <c r="N556" s="124">
        <v>100.8</v>
      </c>
      <c r="O556" s="124" t="s">
        <v>4337</v>
      </c>
      <c r="P556" s="124">
        <v>12.67</v>
      </c>
      <c r="Q556" s="124" t="s">
        <v>4338</v>
      </c>
      <c r="R556" s="124" t="s">
        <v>4339</v>
      </c>
      <c r="S556" s="124">
        <v>196</v>
      </c>
      <c r="T556" s="81">
        <f>INDEX(МИГРАЦИИ!$B$2:$X$97,MATCH(Лист1!B556,МИГРАЦИИ!$A$2:$A$97,0),MATCH(Лист1!C556,МИГРАЦИИ!$B$1:$X$1,0))</f>
        <v>-93</v>
      </c>
    </row>
    <row r="557" spans="1:20" ht="24" x14ac:dyDescent="0.45">
      <c r="A557" s="124" t="s">
        <v>270</v>
      </c>
      <c r="B557" s="124" t="s">
        <v>298</v>
      </c>
      <c r="C557" s="124">
        <v>2016</v>
      </c>
      <c r="D557" s="124">
        <v>-0.02</v>
      </c>
      <c r="E557" s="124" t="s">
        <v>4340</v>
      </c>
      <c r="F557" s="124" t="s">
        <v>4341</v>
      </c>
      <c r="G557" s="124">
        <v>-1.4</v>
      </c>
      <c r="H557" s="124" t="s">
        <v>4342</v>
      </c>
      <c r="I557" s="124">
        <v>55.6</v>
      </c>
      <c r="J557" s="124">
        <v>6.2</v>
      </c>
      <c r="K557" s="124" t="s">
        <v>4343</v>
      </c>
      <c r="L557" s="124" t="s">
        <v>4344</v>
      </c>
      <c r="M557" s="124" t="s">
        <v>4345</v>
      </c>
      <c r="N557" s="124">
        <v>113.4</v>
      </c>
      <c r="O557" s="124" t="s">
        <v>759</v>
      </c>
      <c r="P557" s="124">
        <v>12.83</v>
      </c>
      <c r="Q557" s="124" t="s">
        <v>4346</v>
      </c>
      <c r="R557" s="124" t="s">
        <v>4347</v>
      </c>
      <c r="S557" s="124">
        <v>186.5</v>
      </c>
      <c r="T557" s="81">
        <f>INDEX(МИГРАЦИИ!$B$2:$X$97,MATCH(Лист1!B557,МИГРАЦИИ!$A$2:$A$97,0),MATCH(Лист1!C557,МИГРАЦИИ!$B$1:$X$1,0))</f>
        <v>1</v>
      </c>
    </row>
    <row r="558" spans="1:20" ht="70.5" x14ac:dyDescent="0.45">
      <c r="A558" s="124" t="s">
        <v>271</v>
      </c>
      <c r="B558" s="124" t="s">
        <v>144</v>
      </c>
      <c r="C558" s="124">
        <v>2016</v>
      </c>
      <c r="D558" s="124">
        <v>1.25</v>
      </c>
      <c r="E558" s="124" t="s">
        <v>4348</v>
      </c>
      <c r="F558" s="124" t="s">
        <v>4349</v>
      </c>
      <c r="G558" s="124">
        <v>-0.64</v>
      </c>
      <c r="H558" s="124" t="s">
        <v>4350</v>
      </c>
      <c r="I558" s="124">
        <v>62.2</v>
      </c>
      <c r="J558" s="124">
        <v>4.5</v>
      </c>
      <c r="K558" s="124" t="s">
        <v>4351</v>
      </c>
      <c r="L558" s="124" t="s">
        <v>4352</v>
      </c>
      <c r="M558" s="124" t="s">
        <v>4353</v>
      </c>
      <c r="N558" s="124">
        <v>94.8</v>
      </c>
      <c r="O558" s="124" t="s">
        <v>4354</v>
      </c>
      <c r="P558" s="124">
        <v>12.92</v>
      </c>
      <c r="Q558" s="124" t="s">
        <v>4355</v>
      </c>
      <c r="R558" s="124" t="s">
        <v>1579</v>
      </c>
      <c r="S558" s="124">
        <v>190.7</v>
      </c>
      <c r="T558" s="81">
        <f>INDEX(МИГРАЦИИ!$B$2:$X$97,MATCH(Лист1!B558,МИГРАЦИИ!$A$2:$A$97,0),MATCH(Лист1!C558,МИГРАЦИИ!$B$1:$X$1,0))</f>
        <v>30</v>
      </c>
    </row>
    <row r="559" spans="1:20" ht="47.25" x14ac:dyDescent="0.45">
      <c r="A559" s="124" t="s">
        <v>272</v>
      </c>
      <c r="B559" s="124" t="s">
        <v>133</v>
      </c>
      <c r="C559" s="124">
        <v>2016</v>
      </c>
      <c r="D559" s="124">
        <v>-0.35</v>
      </c>
      <c r="E559" s="124">
        <v>512.5</v>
      </c>
      <c r="F559" s="124">
        <v>513.4</v>
      </c>
      <c r="G559" s="124">
        <v>-2.6</v>
      </c>
      <c r="H559" s="124">
        <v>336.79</v>
      </c>
      <c r="I559" s="124">
        <v>65.599999999999994</v>
      </c>
      <c r="J559" s="124">
        <v>2.6</v>
      </c>
      <c r="K559" s="124" t="s">
        <v>4356</v>
      </c>
      <c r="L559" s="124" t="s">
        <v>4357</v>
      </c>
      <c r="M559" s="124" t="s">
        <v>1409</v>
      </c>
      <c r="N559" s="124">
        <v>114.2</v>
      </c>
      <c r="O559" s="124" t="s">
        <v>4358</v>
      </c>
      <c r="P559" s="124">
        <v>12.76</v>
      </c>
      <c r="Q559" s="124" t="s">
        <v>4359</v>
      </c>
      <c r="R559" s="124" t="s">
        <v>4360</v>
      </c>
      <c r="S559" s="124">
        <v>196.5</v>
      </c>
      <c r="T559" s="81">
        <f>INDEX(МИГРАЦИИ!$B$2:$X$97,MATCH(Лист1!B559,МИГРАЦИИ!$A$2:$A$97,0),MATCH(Лист1!C559,МИГРАЦИИ!$B$1:$X$1,0))</f>
        <v>-142</v>
      </c>
    </row>
    <row r="560" spans="1:20" ht="24" x14ac:dyDescent="0.45">
      <c r="A560" s="124" t="s">
        <v>273</v>
      </c>
      <c r="B560" s="124" t="s">
        <v>101</v>
      </c>
      <c r="C560" s="124">
        <v>2016</v>
      </c>
      <c r="D560" s="124">
        <v>1.88</v>
      </c>
      <c r="E560" s="124" t="s">
        <v>4361</v>
      </c>
      <c r="F560" s="124" t="s">
        <v>4362</v>
      </c>
      <c r="G560" s="124">
        <v>0.21</v>
      </c>
      <c r="H560" s="124">
        <v>849.93</v>
      </c>
      <c r="I560" s="124">
        <v>57</v>
      </c>
      <c r="J560" s="124">
        <v>5.6</v>
      </c>
      <c r="K560" s="124" t="s">
        <v>4363</v>
      </c>
      <c r="L560" s="124" t="s">
        <v>4364</v>
      </c>
      <c r="M560" s="124" t="s">
        <v>4365</v>
      </c>
      <c r="N560" s="124">
        <v>103.4</v>
      </c>
      <c r="O560" s="124" t="s">
        <v>4366</v>
      </c>
      <c r="P560" s="124">
        <v>12.65</v>
      </c>
      <c r="Q560" s="124" t="s">
        <v>4367</v>
      </c>
      <c r="R560" s="124" t="s">
        <v>4368</v>
      </c>
      <c r="S560" s="124">
        <v>210.5</v>
      </c>
      <c r="T560" s="81">
        <f>INDEX(МИГРАЦИИ!$B$2:$X$97,MATCH(Лист1!B560,МИГРАЦИИ!$A$2:$A$97,0),MATCH(Лист1!C560,МИГРАЦИИ!$B$1:$X$1,0))</f>
        <v>52</v>
      </c>
    </row>
    <row r="561" spans="1:20" ht="24" x14ac:dyDescent="0.45">
      <c r="A561" s="124" t="s">
        <v>274</v>
      </c>
      <c r="B561" s="124" t="s">
        <v>103</v>
      </c>
      <c r="C561" s="124">
        <v>2016</v>
      </c>
      <c r="D561" s="124">
        <v>0.05</v>
      </c>
      <c r="E561" s="124" t="s">
        <v>4369</v>
      </c>
      <c r="F561" s="124" t="s">
        <v>4370</v>
      </c>
      <c r="G561" s="124">
        <v>-1.34</v>
      </c>
      <c r="H561" s="124" t="s">
        <v>4371</v>
      </c>
      <c r="I561" s="124">
        <v>55.6</v>
      </c>
      <c r="J561" s="124">
        <v>7.1</v>
      </c>
      <c r="K561" s="124" t="s">
        <v>4372</v>
      </c>
      <c r="L561" s="124" t="s">
        <v>4373</v>
      </c>
      <c r="M561" s="124" t="s">
        <v>4374</v>
      </c>
      <c r="N561" s="124">
        <v>95.8</v>
      </c>
      <c r="O561" s="124" t="s">
        <v>4375</v>
      </c>
      <c r="P561" s="124">
        <v>12.89</v>
      </c>
      <c r="Q561" s="124" t="s">
        <v>4376</v>
      </c>
      <c r="R561" s="124" t="s">
        <v>4377</v>
      </c>
      <c r="S561" s="124">
        <v>161.5</v>
      </c>
      <c r="T561" s="81">
        <f>INDEX(МИГРАЦИИ!$B$2:$X$97,MATCH(Лист1!B561,МИГРАЦИИ!$A$2:$A$97,0),MATCH(Лист1!C561,МИГРАЦИИ!$B$1:$X$1,0))</f>
        <v>8</v>
      </c>
    </row>
    <row r="562" spans="1:20" ht="24" x14ac:dyDescent="0.45">
      <c r="A562" s="124" t="s">
        <v>275</v>
      </c>
      <c r="B562" s="124" t="s">
        <v>104</v>
      </c>
      <c r="C562" s="124">
        <v>2016</v>
      </c>
      <c r="D562" s="124">
        <v>0.43</v>
      </c>
      <c r="E562" s="124">
        <v>211</v>
      </c>
      <c r="F562" s="124">
        <v>210.6</v>
      </c>
      <c r="G562" s="124">
        <v>-1.1299999999999999</v>
      </c>
      <c r="H562" s="124">
        <v>113.72</v>
      </c>
      <c r="I562" s="124">
        <v>54</v>
      </c>
      <c r="J562" s="124">
        <v>12</v>
      </c>
      <c r="K562" s="124" t="s">
        <v>4378</v>
      </c>
      <c r="L562" s="124" t="s">
        <v>4379</v>
      </c>
      <c r="M562" s="124" t="s">
        <v>4380</v>
      </c>
      <c r="N562" s="124">
        <v>88.3</v>
      </c>
      <c r="O562" s="124" t="s">
        <v>4381</v>
      </c>
      <c r="P562" s="124">
        <v>13</v>
      </c>
      <c r="Q562" s="124">
        <v>682</v>
      </c>
      <c r="R562" s="124">
        <v>487</v>
      </c>
      <c r="S562" s="124">
        <v>177</v>
      </c>
      <c r="T562" s="81">
        <f>INDEX(МИГРАЦИИ!$B$2:$X$97,MATCH(Лист1!B562,МИГРАЦИИ!$A$2:$A$97,0),MATCH(Лист1!C562,МИГРАЦИИ!$B$1:$X$1,0))</f>
        <v>-42</v>
      </c>
    </row>
    <row r="563" spans="1:20" ht="24" x14ac:dyDescent="0.45">
      <c r="A563" s="124" t="s">
        <v>276</v>
      </c>
      <c r="B563" s="124" t="s">
        <v>106</v>
      </c>
      <c r="C563" s="124">
        <v>2016</v>
      </c>
      <c r="D563" s="124">
        <v>1.01</v>
      </c>
      <c r="E563" s="124">
        <v>320.39999999999998</v>
      </c>
      <c r="F563" s="124">
        <v>318.89999999999998</v>
      </c>
      <c r="G563" s="124">
        <v>-0.05</v>
      </c>
      <c r="H563" s="124">
        <v>176.03</v>
      </c>
      <c r="I563" s="124">
        <v>55.2</v>
      </c>
      <c r="J563" s="124">
        <v>16.600000000000001</v>
      </c>
      <c r="K563" s="124" t="s">
        <v>4382</v>
      </c>
      <c r="L563" s="124" t="s">
        <v>4383</v>
      </c>
      <c r="M563" s="124" t="s">
        <v>4384</v>
      </c>
      <c r="N563" s="124">
        <v>105.9</v>
      </c>
      <c r="O563" s="124" t="s">
        <v>4385</v>
      </c>
      <c r="P563" s="124">
        <v>13.54</v>
      </c>
      <c r="Q563" s="124" t="s">
        <v>4386</v>
      </c>
      <c r="R563" s="124">
        <v>834</v>
      </c>
      <c r="S563" s="124">
        <v>179.1</v>
      </c>
      <c r="T563" s="81">
        <f>INDEX(МИГРАЦИИ!$B$2:$X$97,MATCH(Лист1!B563,МИГРАЦИИ!$A$2:$A$97,0),MATCH(Лист1!C563,МИГРАЦИИ!$B$1:$X$1,0))</f>
        <v>-33</v>
      </c>
    </row>
    <row r="564" spans="1:20" ht="24" x14ac:dyDescent="0.45">
      <c r="A564" s="124" t="s">
        <v>277</v>
      </c>
      <c r="B564" s="124" t="s">
        <v>107</v>
      </c>
      <c r="C564" s="124">
        <v>2016</v>
      </c>
      <c r="D564" s="124">
        <v>0.22</v>
      </c>
      <c r="E564" s="124">
        <v>540.1</v>
      </c>
      <c r="F564" s="124">
        <v>539.5</v>
      </c>
      <c r="G564" s="124">
        <v>-1.17</v>
      </c>
      <c r="H564" s="124">
        <v>298.88</v>
      </c>
      <c r="I564" s="124">
        <v>55.4</v>
      </c>
      <c r="J564" s="124">
        <v>6.3</v>
      </c>
      <c r="K564" s="124" t="s">
        <v>4387</v>
      </c>
      <c r="L564" s="124" t="s">
        <v>4388</v>
      </c>
      <c r="M564" s="124" t="s">
        <v>4389</v>
      </c>
      <c r="N564" s="124">
        <v>125.9</v>
      </c>
      <c r="O564" s="124" t="s">
        <v>4390</v>
      </c>
      <c r="P564" s="124">
        <v>12.79</v>
      </c>
      <c r="Q564" s="124" t="s">
        <v>4391</v>
      </c>
      <c r="R564" s="124" t="s">
        <v>4392</v>
      </c>
      <c r="S564" s="124">
        <v>172.2</v>
      </c>
      <c r="T564" s="81">
        <f>INDEX(МИГРАЦИИ!$B$2:$X$97,MATCH(Лист1!B564,МИГРАЦИИ!$A$2:$A$97,0),MATCH(Лист1!C564,МИГРАЦИИ!$B$1:$X$1,0))</f>
        <v>11</v>
      </c>
    </row>
    <row r="565" spans="1:20" ht="24" x14ac:dyDescent="0.45">
      <c r="A565" s="124" t="s">
        <v>278</v>
      </c>
      <c r="B565" s="124" t="s">
        <v>108</v>
      </c>
      <c r="C565" s="124">
        <v>2016</v>
      </c>
      <c r="D565" s="124">
        <v>-0.92</v>
      </c>
      <c r="E565" s="124" t="s">
        <v>4393</v>
      </c>
      <c r="F565" s="124" t="s">
        <v>4394</v>
      </c>
      <c r="G565" s="124">
        <v>-2.4700000000000002</v>
      </c>
      <c r="H565" s="124" t="s">
        <v>4395</v>
      </c>
      <c r="I565" s="124">
        <v>54.4</v>
      </c>
      <c r="J565" s="124">
        <v>8.6</v>
      </c>
      <c r="K565" s="124" t="s">
        <v>4396</v>
      </c>
      <c r="L565" s="124" t="s">
        <v>4397</v>
      </c>
      <c r="M565" s="124" t="s">
        <v>4398</v>
      </c>
      <c r="N565" s="124">
        <v>101</v>
      </c>
      <c r="O565" s="124" t="s">
        <v>4399</v>
      </c>
      <c r="P565" s="124">
        <v>12.82</v>
      </c>
      <c r="Q565" s="124" t="s">
        <v>4400</v>
      </c>
      <c r="R565" s="124" t="s">
        <v>4401</v>
      </c>
      <c r="S565" s="124">
        <v>181.1</v>
      </c>
      <c r="T565" s="81">
        <f>INDEX(МИГРАЦИИ!$B$2:$X$97,MATCH(Лист1!B565,МИГРАЦИИ!$A$2:$A$97,0),MATCH(Лист1!C565,МИГРАЦИИ!$B$1:$X$1,0))</f>
        <v>-73</v>
      </c>
    </row>
    <row r="566" spans="1:20" ht="24" x14ac:dyDescent="0.45">
      <c r="A566" s="124" t="s">
        <v>279</v>
      </c>
      <c r="B566" s="124" t="s">
        <v>109</v>
      </c>
      <c r="C566" s="124">
        <v>2016</v>
      </c>
      <c r="D566" s="124">
        <v>0.33</v>
      </c>
      <c r="E566" s="124" t="s">
        <v>3224</v>
      </c>
      <c r="F566" s="124" t="s">
        <v>4402</v>
      </c>
      <c r="G566" s="124">
        <v>-1.06</v>
      </c>
      <c r="H566" s="124" t="s">
        <v>4403</v>
      </c>
      <c r="I566" s="124">
        <v>57.9</v>
      </c>
      <c r="J566" s="124">
        <v>6.1</v>
      </c>
      <c r="K566" s="124" t="s">
        <v>4404</v>
      </c>
      <c r="L566" s="124" t="s">
        <v>4405</v>
      </c>
      <c r="M566" s="124" t="s">
        <v>4406</v>
      </c>
      <c r="N566" s="124">
        <v>105.9</v>
      </c>
      <c r="O566" s="124" t="s">
        <v>4407</v>
      </c>
      <c r="P566" s="124">
        <v>12.72</v>
      </c>
      <c r="Q566" s="124" t="s">
        <v>4408</v>
      </c>
      <c r="R566" s="124" t="s">
        <v>4409</v>
      </c>
      <c r="S566" s="124">
        <v>176</v>
      </c>
      <c r="T566" s="81">
        <f>INDEX(МИГРАЦИИ!$B$2:$X$97,MATCH(Лист1!B566,МИГРАЦИИ!$A$2:$A$97,0),MATCH(Лист1!C566,МИГРАЦИИ!$B$1:$X$1,0))</f>
        <v>19</v>
      </c>
    </row>
    <row r="567" spans="1:20" ht="24" x14ac:dyDescent="0.45">
      <c r="A567" s="124" t="s">
        <v>280</v>
      </c>
      <c r="B567" s="124" t="s">
        <v>110</v>
      </c>
      <c r="C567" s="124">
        <v>2016</v>
      </c>
      <c r="D567" s="124">
        <v>-0.14000000000000001</v>
      </c>
      <c r="E567" s="124" t="s">
        <v>4410</v>
      </c>
      <c r="F567" s="124" t="s">
        <v>4411</v>
      </c>
      <c r="G567" s="124">
        <v>-1.51</v>
      </c>
      <c r="H567" s="124" t="s">
        <v>4412</v>
      </c>
      <c r="I567" s="124">
        <v>56</v>
      </c>
      <c r="J567" s="124">
        <v>8.8000000000000007</v>
      </c>
      <c r="K567" s="124" t="s">
        <v>4413</v>
      </c>
      <c r="L567" s="124" t="s">
        <v>4414</v>
      </c>
      <c r="M567" s="124" t="s">
        <v>4415</v>
      </c>
      <c r="N567" s="124">
        <v>107.6</v>
      </c>
      <c r="O567" s="124" t="s">
        <v>4416</v>
      </c>
      <c r="P567" s="124">
        <v>12.93</v>
      </c>
      <c r="Q567" s="124" t="s">
        <v>4417</v>
      </c>
      <c r="R567" s="124" t="s">
        <v>4418</v>
      </c>
      <c r="S567" s="124">
        <v>169.6</v>
      </c>
      <c r="T567" s="81">
        <f>INDEX(МИГРАЦИИ!$B$2:$X$97,MATCH(Лист1!B567,МИГРАЦИИ!$A$2:$A$97,0),MATCH(Лист1!C567,МИГРАЦИИ!$B$1:$X$1,0))</f>
        <v>-27</v>
      </c>
    </row>
    <row r="568" spans="1:20" ht="24" x14ac:dyDescent="0.45">
      <c r="A568" s="124" t="s">
        <v>281</v>
      </c>
      <c r="B568" s="124" t="s">
        <v>111</v>
      </c>
      <c r="C568" s="124">
        <v>2016</v>
      </c>
      <c r="D568" s="124">
        <v>-0.37</v>
      </c>
      <c r="E568" s="124" t="s">
        <v>4419</v>
      </c>
      <c r="F568" s="124" t="s">
        <v>4420</v>
      </c>
      <c r="G568" s="124">
        <v>-1.75</v>
      </c>
      <c r="H568" s="124" t="s">
        <v>4421</v>
      </c>
      <c r="I568" s="124">
        <v>55.5</v>
      </c>
      <c r="J568" s="124">
        <v>7.9</v>
      </c>
      <c r="K568" s="124" t="s">
        <v>4422</v>
      </c>
      <c r="L568" s="124" t="s">
        <v>4423</v>
      </c>
      <c r="M568" s="124" t="s">
        <v>4424</v>
      </c>
      <c r="N568" s="124">
        <v>104.4</v>
      </c>
      <c r="O568" s="124" t="s">
        <v>4425</v>
      </c>
      <c r="P568" s="124">
        <v>12.82</v>
      </c>
      <c r="Q568" s="124" t="s">
        <v>4426</v>
      </c>
      <c r="R568" s="124" t="s">
        <v>4427</v>
      </c>
      <c r="S568" s="124">
        <v>170.3</v>
      </c>
      <c r="T568" s="81">
        <f>INDEX(МИГРАЦИИ!$B$2:$X$97,MATCH(Лист1!B568,МИГРАЦИИ!$A$2:$A$97,0),MATCH(Лист1!C568,МИГРАЦИИ!$B$1:$X$1,0))</f>
        <v>-14</v>
      </c>
    </row>
    <row r="569" spans="1:20" ht="24" x14ac:dyDescent="0.45">
      <c r="A569" s="124" t="s">
        <v>282</v>
      </c>
      <c r="B569" s="124" t="s">
        <v>299</v>
      </c>
      <c r="C569" s="124">
        <v>2016</v>
      </c>
      <c r="D569" s="124">
        <v>0.68</v>
      </c>
      <c r="E569" s="124" t="s">
        <v>4428</v>
      </c>
      <c r="F569" s="124" t="s">
        <v>4429</v>
      </c>
      <c r="G569" s="124">
        <v>-0.75</v>
      </c>
      <c r="H569" s="124" t="s">
        <v>4430</v>
      </c>
      <c r="I569" s="124">
        <v>56.9</v>
      </c>
      <c r="J569" s="124">
        <v>7.4</v>
      </c>
      <c r="K569" s="124" t="s">
        <v>4431</v>
      </c>
      <c r="L569" s="124" t="s">
        <v>4432</v>
      </c>
      <c r="M569" s="124" t="s">
        <v>4433</v>
      </c>
      <c r="N569" s="124">
        <v>108.3</v>
      </c>
      <c r="O569" s="124" t="s">
        <v>4434</v>
      </c>
      <c r="P569" s="124">
        <v>12.58</v>
      </c>
      <c r="Q569" s="124" t="s">
        <v>4435</v>
      </c>
      <c r="R569" s="124" t="s">
        <v>4436</v>
      </c>
      <c r="S569" s="124">
        <v>196.2</v>
      </c>
      <c r="T569" s="81">
        <f>INDEX(МИГРАЦИИ!$B$2:$X$97,MATCH(Лист1!B569,МИГРАЦИИ!$A$2:$A$97,0),MATCH(Лист1!C569,МИГРАЦИИ!$B$1:$X$1,0))</f>
        <v>61</v>
      </c>
    </row>
    <row r="570" spans="1:20" ht="24" x14ac:dyDescent="0.45">
      <c r="A570" s="124" t="s">
        <v>283</v>
      </c>
      <c r="B570" s="124" t="s">
        <v>113</v>
      </c>
      <c r="C570" s="124">
        <v>2016</v>
      </c>
      <c r="D570" s="124">
        <v>-0.43</v>
      </c>
      <c r="E570" s="124" t="s">
        <v>4437</v>
      </c>
      <c r="F570" s="124" t="s">
        <v>4438</v>
      </c>
      <c r="G570" s="124">
        <v>-2.1800000000000002</v>
      </c>
      <c r="H570" s="124" t="s">
        <v>4439</v>
      </c>
      <c r="I570" s="124">
        <v>56.2</v>
      </c>
      <c r="J570" s="124">
        <v>7.2</v>
      </c>
      <c r="K570" s="124" t="s">
        <v>4440</v>
      </c>
      <c r="L570" s="124" t="s">
        <v>4441</v>
      </c>
      <c r="M570" s="124" t="s">
        <v>4442</v>
      </c>
      <c r="N570" s="124">
        <v>101.8</v>
      </c>
      <c r="O570" s="124" t="s">
        <v>4443</v>
      </c>
      <c r="P570" s="124">
        <v>12.93</v>
      </c>
      <c r="Q570" s="124" t="s">
        <v>4444</v>
      </c>
      <c r="R570" s="124" t="s">
        <v>4445</v>
      </c>
      <c r="S570" s="124">
        <v>191.9</v>
      </c>
      <c r="T570" s="81">
        <f>INDEX(МИГРАЦИИ!$B$2:$X$97,MATCH(Лист1!B570,МИГРАЦИИ!$A$2:$A$97,0),MATCH(Лист1!C570,МИГРАЦИИ!$B$1:$X$1,0))</f>
        <v>-43</v>
      </c>
    </row>
    <row r="571" spans="1:20" ht="24" x14ac:dyDescent="0.45">
      <c r="A571" s="124" t="s">
        <v>284</v>
      </c>
      <c r="B571" s="124" t="s">
        <v>114</v>
      </c>
      <c r="C571" s="124">
        <v>2016</v>
      </c>
      <c r="D571" s="124">
        <v>0.15</v>
      </c>
      <c r="E571" s="124" t="s">
        <v>4446</v>
      </c>
      <c r="F571" s="124" t="s">
        <v>4447</v>
      </c>
      <c r="G571" s="124">
        <v>-1.19</v>
      </c>
      <c r="H571" s="124">
        <v>626.78</v>
      </c>
      <c r="I571" s="124">
        <v>58.3</v>
      </c>
      <c r="J571" s="124">
        <v>7.2</v>
      </c>
      <c r="K571" s="124" t="s">
        <v>4448</v>
      </c>
      <c r="L571" s="124" t="s">
        <v>4449</v>
      </c>
      <c r="M571" s="124" t="s">
        <v>4450</v>
      </c>
      <c r="N571" s="124">
        <v>102.5</v>
      </c>
      <c r="O571" s="124" t="s">
        <v>4451</v>
      </c>
      <c r="P571" s="124">
        <v>12.6</v>
      </c>
      <c r="Q571" s="124" t="s">
        <v>4452</v>
      </c>
      <c r="R571" s="124" t="s">
        <v>4453</v>
      </c>
      <c r="S571" s="124">
        <v>181.9</v>
      </c>
      <c r="T571" s="81">
        <f>INDEX(МИГРАЦИИ!$B$2:$X$97,MATCH(Лист1!B571,МИГРАЦИИ!$A$2:$A$97,0),MATCH(Лист1!C571,МИГРАЦИИ!$B$1:$X$1,0))</f>
        <v>-3</v>
      </c>
    </row>
    <row r="572" spans="1:20" ht="24" x14ac:dyDescent="0.45">
      <c r="A572" s="124" t="s">
        <v>285</v>
      </c>
      <c r="B572" s="124" t="s">
        <v>115</v>
      </c>
      <c r="C572" s="124">
        <v>2016</v>
      </c>
      <c r="D572" s="124">
        <v>0.15</v>
      </c>
      <c r="E572" s="124">
        <v>981.6</v>
      </c>
      <c r="F572" s="124">
        <v>980.9</v>
      </c>
      <c r="G572" s="124">
        <v>-1.35</v>
      </c>
      <c r="H572" s="124">
        <v>548.32000000000005</v>
      </c>
      <c r="I572" s="124">
        <v>55.9</v>
      </c>
      <c r="J572" s="124">
        <v>9.6</v>
      </c>
      <c r="K572" s="124" t="s">
        <v>4454</v>
      </c>
      <c r="L572" s="124" t="s">
        <v>4455</v>
      </c>
      <c r="M572" s="124" t="s">
        <v>4456</v>
      </c>
      <c r="N572" s="124">
        <v>112.9</v>
      </c>
      <c r="O572" s="124" t="s">
        <v>4457</v>
      </c>
      <c r="P572" s="124">
        <v>12.76</v>
      </c>
      <c r="Q572" s="124" t="s">
        <v>4458</v>
      </c>
      <c r="R572" s="124" t="s">
        <v>2748</v>
      </c>
      <c r="S572" s="124">
        <v>176</v>
      </c>
      <c r="T572" s="81">
        <f>INDEX(МИГРАЦИИ!$B$2:$X$97,MATCH(Лист1!B572,МИГРАЦИИ!$A$2:$A$97,0),MATCH(Лист1!C572,МИГРАЦИИ!$B$1:$X$1,0))</f>
        <v>-37</v>
      </c>
    </row>
    <row r="573" spans="1:20" ht="35.65" x14ac:dyDescent="0.45">
      <c r="A573" s="124" t="s">
        <v>286</v>
      </c>
      <c r="B573" s="124" t="s">
        <v>116</v>
      </c>
      <c r="C573" s="124">
        <v>2016</v>
      </c>
      <c r="D573" s="124">
        <v>0.39</v>
      </c>
      <c r="E573" s="124">
        <v>966.3</v>
      </c>
      <c r="F573" s="124">
        <v>964.4</v>
      </c>
      <c r="G573" s="124">
        <v>-0.96</v>
      </c>
      <c r="H573" s="124">
        <v>567.07000000000005</v>
      </c>
      <c r="I573" s="124">
        <v>58.8</v>
      </c>
      <c r="J573" s="124">
        <v>7.2</v>
      </c>
      <c r="K573" s="124" t="s">
        <v>4459</v>
      </c>
      <c r="L573" s="124" t="s">
        <v>4460</v>
      </c>
      <c r="M573" s="124" t="s">
        <v>4461</v>
      </c>
      <c r="N573" s="124">
        <v>103</v>
      </c>
      <c r="O573" s="124" t="s">
        <v>4462</v>
      </c>
      <c r="P573" s="124">
        <v>12.88</v>
      </c>
      <c r="Q573" s="124" t="s">
        <v>4463</v>
      </c>
      <c r="R573" s="124" t="s">
        <v>4464</v>
      </c>
      <c r="S573" s="124">
        <v>184.1</v>
      </c>
      <c r="T573" s="81">
        <f>INDEX(МИГРАЦИИ!$B$2:$X$97,MATCH(Лист1!B573,МИГРАЦИИ!$A$2:$A$97,0),MATCH(Лист1!C573,МИГРАЦИИ!$B$1:$X$1,0))</f>
        <v>-37</v>
      </c>
    </row>
    <row r="574" spans="1:20" ht="24" x14ac:dyDescent="0.45">
      <c r="A574" s="124" t="s">
        <v>287</v>
      </c>
      <c r="B574" s="124" t="s">
        <v>117</v>
      </c>
      <c r="C574" s="124">
        <v>2016</v>
      </c>
      <c r="D574" s="124">
        <v>-0.74</v>
      </c>
      <c r="E574" s="124" t="s">
        <v>1581</v>
      </c>
      <c r="F574" s="124" t="s">
        <v>4465</v>
      </c>
      <c r="G574" s="124">
        <v>-1.78</v>
      </c>
      <c r="H574" s="124">
        <v>608.44000000000005</v>
      </c>
      <c r="I574" s="124">
        <v>57.4</v>
      </c>
      <c r="J574" s="124">
        <v>10.8</v>
      </c>
      <c r="K574" s="124" t="s">
        <v>4466</v>
      </c>
      <c r="L574" s="124" t="s">
        <v>4467</v>
      </c>
      <c r="M574" s="124" t="s">
        <v>4468</v>
      </c>
      <c r="N574" s="124">
        <v>114.8</v>
      </c>
      <c r="O574" s="124" t="s">
        <v>4469</v>
      </c>
      <c r="P574" s="124">
        <v>12.9</v>
      </c>
      <c r="Q574" s="124" t="s">
        <v>3613</v>
      </c>
      <c r="R574" s="124" t="s">
        <v>4470</v>
      </c>
      <c r="S574" s="124">
        <v>179.4</v>
      </c>
      <c r="T574" s="81">
        <f>INDEX(МИГРАЦИИ!$B$2:$X$97,MATCH(Лист1!B574,МИГРАЦИИ!$A$2:$A$97,0),MATCH(Лист1!C574,МИГРАЦИИ!$B$1:$X$1,0))</f>
        <v>-97</v>
      </c>
    </row>
    <row r="575" spans="1:20" ht="24" x14ac:dyDescent="0.45">
      <c r="A575" s="124" t="s">
        <v>288</v>
      </c>
      <c r="B575" s="124" t="s">
        <v>118</v>
      </c>
      <c r="C575" s="124">
        <v>2016</v>
      </c>
      <c r="D575" s="124">
        <v>-1.08</v>
      </c>
      <c r="E575" s="124">
        <v>303.5</v>
      </c>
      <c r="F575" s="124">
        <v>305.2</v>
      </c>
      <c r="G575" s="124">
        <v>-2.4500000000000002</v>
      </c>
      <c r="H575" s="124">
        <v>185.26</v>
      </c>
      <c r="I575" s="124">
        <v>60.7</v>
      </c>
      <c r="J575" s="124">
        <v>4.0999999999999996</v>
      </c>
      <c r="K575" s="124" t="s">
        <v>4471</v>
      </c>
      <c r="L575" s="124" t="s">
        <v>4472</v>
      </c>
      <c r="M575" s="124" t="s">
        <v>4473</v>
      </c>
      <c r="N575" s="124">
        <v>116.2</v>
      </c>
      <c r="O575" s="124" t="s">
        <v>4474</v>
      </c>
      <c r="P575" s="124">
        <v>12.95</v>
      </c>
      <c r="Q575" s="124" t="s">
        <v>4475</v>
      </c>
      <c r="R575" s="124" t="s">
        <v>4476</v>
      </c>
      <c r="S575" s="124">
        <v>171.3</v>
      </c>
      <c r="T575" s="81">
        <f>INDEX(МИГРАЦИИ!$B$2:$X$97,MATCH(Лист1!B575,МИГРАЦИИ!$A$2:$A$97,0),MATCH(Лист1!C575,МИГРАЦИИ!$B$1:$X$1,0))</f>
        <v>-120</v>
      </c>
    </row>
    <row r="576" spans="1:20" ht="24" x14ac:dyDescent="0.45">
      <c r="A576" s="124" t="s">
        <v>289</v>
      </c>
      <c r="B576" s="124" t="s">
        <v>119</v>
      </c>
      <c r="C576" s="124">
        <v>2016</v>
      </c>
      <c r="D576" s="124">
        <v>-0.42</v>
      </c>
      <c r="E576" s="124" t="s">
        <v>4477</v>
      </c>
      <c r="F576" s="124" t="s">
        <v>4478</v>
      </c>
      <c r="G576" s="124">
        <v>-1.57</v>
      </c>
      <c r="H576" s="124" t="s">
        <v>4479</v>
      </c>
      <c r="I576" s="124">
        <v>58.1</v>
      </c>
      <c r="J576" s="124">
        <v>6</v>
      </c>
      <c r="K576" s="124" t="s">
        <v>4480</v>
      </c>
      <c r="L576" s="124" t="s">
        <v>4481</v>
      </c>
      <c r="M576" s="124" t="s">
        <v>4482</v>
      </c>
      <c r="N576" s="124">
        <v>103</v>
      </c>
      <c r="O576" s="124" t="s">
        <v>4483</v>
      </c>
      <c r="P576" s="124">
        <v>12.84</v>
      </c>
      <c r="Q576" s="124" t="s">
        <v>4484</v>
      </c>
      <c r="R576" s="124" t="s">
        <v>4485</v>
      </c>
      <c r="S576" s="124">
        <v>172.2</v>
      </c>
      <c r="T576" s="81">
        <f>INDEX(МИГРАЦИИ!$B$2:$X$97,MATCH(Лист1!B576,МИГРАЦИИ!$A$2:$A$97,0),MATCH(Лист1!C576,МИГРАЦИИ!$B$1:$X$1,0))</f>
        <v>-28</v>
      </c>
    </row>
    <row r="577" spans="1:20" ht="24" x14ac:dyDescent="0.45">
      <c r="A577" s="124" t="s">
        <v>290</v>
      </c>
      <c r="B577" s="124" t="s">
        <v>300</v>
      </c>
      <c r="C577" s="124">
        <v>2016</v>
      </c>
      <c r="D577" s="124">
        <v>-0.14000000000000001</v>
      </c>
      <c r="E577" s="124" t="s">
        <v>4486</v>
      </c>
      <c r="F577" s="124" t="s">
        <v>4487</v>
      </c>
      <c r="G577" s="124">
        <v>-1.41</v>
      </c>
      <c r="H577" s="124">
        <v>779.38</v>
      </c>
      <c r="I577" s="124">
        <v>58.6</v>
      </c>
      <c r="J577" s="124">
        <v>5</v>
      </c>
      <c r="K577" s="124" t="s">
        <v>4488</v>
      </c>
      <c r="L577" s="124" t="s">
        <v>4489</v>
      </c>
      <c r="M577" s="124" t="s">
        <v>4490</v>
      </c>
      <c r="N577" s="124">
        <v>113.4</v>
      </c>
      <c r="O577" s="124" t="s">
        <v>4491</v>
      </c>
      <c r="P577" s="124">
        <v>12.8</v>
      </c>
      <c r="Q577" s="124" t="s">
        <v>4492</v>
      </c>
      <c r="R577" s="124" t="s">
        <v>4493</v>
      </c>
      <c r="S577" s="124">
        <v>179.9</v>
      </c>
      <c r="T577" s="81">
        <f>INDEX(МИГРАЦИИ!$B$2:$X$97,MATCH(Лист1!B577,МИГРАЦИИ!$A$2:$A$97,0),MATCH(Лист1!C577,МИГРАЦИИ!$B$1:$X$1,0))</f>
        <v>-17</v>
      </c>
    </row>
    <row r="578" spans="1:20" ht="24" x14ac:dyDescent="0.45">
      <c r="A578" s="124" t="s">
        <v>291</v>
      </c>
      <c r="B578" s="124" t="s">
        <v>120</v>
      </c>
      <c r="C578" s="124">
        <v>2016</v>
      </c>
      <c r="D578" s="124">
        <v>-0.59</v>
      </c>
      <c r="E578" s="124">
        <v>796.8</v>
      </c>
      <c r="F578" s="124">
        <v>799.2</v>
      </c>
      <c r="G578" s="124">
        <v>-1.63</v>
      </c>
      <c r="H578" s="124">
        <v>456.34</v>
      </c>
      <c r="I578" s="124">
        <v>57.1</v>
      </c>
      <c r="J578" s="124">
        <v>5.9</v>
      </c>
      <c r="K578" s="124" t="s">
        <v>4494</v>
      </c>
      <c r="L578" s="124" t="s">
        <v>4495</v>
      </c>
      <c r="M578" s="124" t="s">
        <v>4496</v>
      </c>
      <c r="N578" s="124">
        <v>120.6</v>
      </c>
      <c r="O578" s="124" t="s">
        <v>4497</v>
      </c>
      <c r="P578" s="124">
        <v>12.76</v>
      </c>
      <c r="Q578" s="124" t="s">
        <v>4498</v>
      </c>
      <c r="R578" s="124" t="s">
        <v>4499</v>
      </c>
      <c r="S578" s="124">
        <v>183</v>
      </c>
      <c r="T578" s="81">
        <f>INDEX(МИГРАЦИИ!$B$2:$X$97,MATCH(Лист1!B578,МИГРАЦИИ!$A$2:$A$97,0),MATCH(Лист1!C578,МИГРАЦИИ!$B$1:$X$1,0))</f>
        <v>-51</v>
      </c>
    </row>
    <row r="579" spans="1:20" ht="24" x14ac:dyDescent="0.45">
      <c r="A579" s="124" t="s">
        <v>292</v>
      </c>
      <c r="B579" s="124" t="s">
        <v>121</v>
      </c>
      <c r="C579" s="124">
        <v>2016</v>
      </c>
      <c r="D579" s="124">
        <v>-0.62</v>
      </c>
      <c r="E579" s="124">
        <v>144.6</v>
      </c>
      <c r="F579" s="124">
        <v>145</v>
      </c>
      <c r="G579" s="124">
        <v>-1.82</v>
      </c>
      <c r="H579" s="124">
        <v>88.89</v>
      </c>
      <c r="I579" s="124">
        <v>61.3</v>
      </c>
      <c r="J579" s="124">
        <v>4.4000000000000004</v>
      </c>
      <c r="K579" s="124" t="s">
        <v>4500</v>
      </c>
      <c r="L579" s="124" t="s">
        <v>4501</v>
      </c>
      <c r="M579" s="124" t="s">
        <v>4502</v>
      </c>
      <c r="N579" s="124">
        <v>101.1</v>
      </c>
      <c r="O579" s="124" t="s">
        <v>4503</v>
      </c>
      <c r="P579" s="124">
        <v>12.9</v>
      </c>
      <c r="Q579" s="124" t="s">
        <v>4504</v>
      </c>
      <c r="R579" s="124" t="s">
        <v>4505</v>
      </c>
      <c r="S579" s="124">
        <v>177</v>
      </c>
      <c r="T579" s="81">
        <f>INDEX(МИГРАЦИИ!$B$2:$X$97,MATCH(Лист1!B579,МИГРАЦИИ!$A$2:$A$97,0),MATCH(Лист1!C579,МИГРАЦИИ!$B$1:$X$1,0))</f>
        <v>-62</v>
      </c>
    </row>
    <row r="580" spans="1:20" ht="24" x14ac:dyDescent="0.45">
      <c r="A580" s="124" t="s">
        <v>293</v>
      </c>
      <c r="B580" s="124" t="s">
        <v>122</v>
      </c>
      <c r="C580" s="124">
        <v>2016</v>
      </c>
      <c r="D580" s="124">
        <v>-0.19</v>
      </c>
      <c r="E580" s="124">
        <v>476.6</v>
      </c>
      <c r="F580" s="124">
        <v>477</v>
      </c>
      <c r="G580" s="124">
        <v>-1.59</v>
      </c>
      <c r="H580" s="124">
        <v>280.48</v>
      </c>
      <c r="I580" s="124">
        <v>58.8</v>
      </c>
      <c r="J580" s="124">
        <v>6.3</v>
      </c>
      <c r="K580" s="124" t="s">
        <v>4506</v>
      </c>
      <c r="L580" s="124" t="s">
        <v>4507</v>
      </c>
      <c r="M580" s="124" t="s">
        <v>4508</v>
      </c>
      <c r="N580" s="124">
        <v>120.6</v>
      </c>
      <c r="O580" s="124" t="s">
        <v>4509</v>
      </c>
      <c r="P580" s="124">
        <v>13.04</v>
      </c>
      <c r="Q580" s="124" t="s">
        <v>4510</v>
      </c>
      <c r="R580" s="124" t="s">
        <v>4511</v>
      </c>
      <c r="S580" s="124">
        <v>177.6</v>
      </c>
      <c r="T580" s="81">
        <f>INDEX(МИГРАЦИИ!$B$2:$X$97,MATCH(Лист1!B580,МИГРАЦИИ!$A$2:$A$97,0),MATCH(Лист1!C580,МИГРАЦИИ!$B$1:$X$1,0))</f>
        <v>-31</v>
      </c>
    </row>
    <row r="581" spans="1:20" ht="35.65" x14ac:dyDescent="0.45">
      <c r="A581" s="124" t="s">
        <v>294</v>
      </c>
      <c r="B581" s="124" t="s">
        <v>123</v>
      </c>
      <c r="C581" s="124">
        <v>2016</v>
      </c>
      <c r="D581" s="124">
        <v>-1.4</v>
      </c>
      <c r="E581" s="124">
        <v>161.6</v>
      </c>
      <c r="F581" s="124">
        <v>162.69999999999999</v>
      </c>
      <c r="G581" s="124">
        <v>-2.82</v>
      </c>
      <c r="H581" s="124">
        <v>92.25</v>
      </c>
      <c r="I581" s="124">
        <v>56.7</v>
      </c>
      <c r="J581" s="124">
        <v>8.1999999999999993</v>
      </c>
      <c r="K581" s="124" t="s">
        <v>4512</v>
      </c>
      <c r="L581" s="124" t="s">
        <v>4513</v>
      </c>
      <c r="M581" s="124" t="s">
        <v>4514</v>
      </c>
      <c r="N581" s="124">
        <v>105.7</v>
      </c>
      <c r="O581" s="124" t="s">
        <v>4515</v>
      </c>
      <c r="P581" s="124">
        <v>12.77</v>
      </c>
      <c r="Q581" s="124" t="s">
        <v>4516</v>
      </c>
      <c r="R581" s="124">
        <v>658</v>
      </c>
      <c r="S581" s="124">
        <v>183.3</v>
      </c>
      <c r="T581" s="81">
        <f>INDEX(МИГРАЦИИ!$B$2:$X$97,MATCH(Лист1!B581,МИГРАЦИИ!$A$2:$A$97,0),MATCH(Лист1!C581,МИГРАЦИИ!$B$1:$X$1,0))</f>
        <v>-119</v>
      </c>
    </row>
    <row r="582" spans="1:20" ht="35.65" x14ac:dyDescent="0.45">
      <c r="A582" s="124" t="s">
        <v>301</v>
      </c>
      <c r="B582" s="124" t="s">
        <v>124</v>
      </c>
      <c r="C582" s="124">
        <v>2016</v>
      </c>
      <c r="D582" s="124">
        <v>-1.22</v>
      </c>
      <c r="E582" s="124">
        <v>48.6</v>
      </c>
      <c r="F582" s="124">
        <v>48.9</v>
      </c>
      <c r="G582" s="124">
        <v>-2.09</v>
      </c>
      <c r="H582" s="124">
        <v>31.2</v>
      </c>
      <c r="I582" s="124">
        <v>63.8</v>
      </c>
      <c r="J582" s="124">
        <v>3.5</v>
      </c>
      <c r="K582" s="124" t="s">
        <v>4517</v>
      </c>
      <c r="L582" s="122"/>
      <c r="M582" s="122"/>
      <c r="N582" s="124" t="s">
        <v>132</v>
      </c>
      <c r="O582" s="124">
        <v>800</v>
      </c>
      <c r="P582" s="124">
        <v>13.16</v>
      </c>
      <c r="Q582" s="124">
        <v>748</v>
      </c>
      <c r="R582" s="124">
        <v>346</v>
      </c>
      <c r="S582" s="124">
        <v>169.7</v>
      </c>
      <c r="T582" s="81">
        <f>INDEX(МИГРАЦИИ!$B$2:$X$97,MATCH(Лист1!B582,МИГРАЦИИ!$A$2:$A$97,0),MATCH(Лист1!C582,МИГРАЦИИ!$B$1:$X$1,0))</f>
        <v>-147</v>
      </c>
    </row>
    <row r="583" spans="1:20" ht="24" x14ac:dyDescent="0.45">
      <c r="A583" s="124" t="s">
        <v>213</v>
      </c>
      <c r="B583" s="124" t="s">
        <v>41</v>
      </c>
      <c r="C583" s="124">
        <v>2015</v>
      </c>
      <c r="D583" s="124">
        <v>0.17</v>
      </c>
      <c r="E583" s="124" t="s">
        <v>4518</v>
      </c>
      <c r="F583" s="124" t="s">
        <v>4519</v>
      </c>
      <c r="G583" s="124">
        <v>-1.51</v>
      </c>
      <c r="H583" s="124">
        <v>884.13</v>
      </c>
      <c r="I583" s="124">
        <v>57</v>
      </c>
      <c r="J583" s="124">
        <v>4.0999999999999996</v>
      </c>
      <c r="K583" s="124" t="s">
        <v>4520</v>
      </c>
      <c r="L583" s="124" t="s">
        <v>4521</v>
      </c>
      <c r="M583" s="124" t="s">
        <v>4522</v>
      </c>
      <c r="N583" s="124">
        <v>98.6</v>
      </c>
      <c r="O583" s="124" t="s">
        <v>4523</v>
      </c>
      <c r="P583" s="124">
        <v>13.37</v>
      </c>
      <c r="Q583" s="124" t="s">
        <v>3644</v>
      </c>
      <c r="R583" s="124" t="s">
        <v>4524</v>
      </c>
      <c r="S583" s="124">
        <v>179</v>
      </c>
      <c r="T583" s="81">
        <f>INDEX(МИГРАЦИИ!$B$2:$X$97,MATCH(Лист1!B583,МИГРАЦИИ!$A$2:$A$97,0),MATCH(Лист1!C583,МИГРАЦИИ!$B$1:$X$1,0))</f>
        <v>41</v>
      </c>
    </row>
    <row r="584" spans="1:20" ht="24" x14ac:dyDescent="0.45">
      <c r="A584" s="124" t="s">
        <v>214</v>
      </c>
      <c r="B584" s="124" t="s">
        <v>42</v>
      </c>
      <c r="C584" s="124">
        <v>2015</v>
      </c>
      <c r="D584" s="124">
        <v>-0.59</v>
      </c>
      <c r="E584" s="124" t="s">
        <v>4525</v>
      </c>
      <c r="F584" s="124" t="s">
        <v>4526</v>
      </c>
      <c r="G584" s="124">
        <v>-2.2599999999999998</v>
      </c>
      <c r="H584" s="124">
        <v>693.09</v>
      </c>
      <c r="I584" s="124">
        <v>56.5</v>
      </c>
      <c r="J584" s="124">
        <v>4.5999999999999996</v>
      </c>
      <c r="K584" s="124" t="s">
        <v>4527</v>
      </c>
      <c r="L584" s="124" t="s">
        <v>4528</v>
      </c>
      <c r="M584" s="124" t="s">
        <v>4529</v>
      </c>
      <c r="N584" s="124">
        <v>101.1</v>
      </c>
      <c r="O584" s="124" t="s">
        <v>4530</v>
      </c>
      <c r="P584" s="124">
        <v>13.32</v>
      </c>
      <c r="Q584" s="124" t="s">
        <v>4531</v>
      </c>
      <c r="R584" s="124" t="s">
        <v>4532</v>
      </c>
      <c r="S584" s="124">
        <v>175.7</v>
      </c>
      <c r="T584" s="81">
        <f>INDEX(МИГРАЦИИ!$B$2:$X$97,MATCH(Лист1!B584,МИГРАЦИИ!$A$2:$A$97,0),MATCH(Лист1!C584,МИГРАЦИИ!$B$1:$X$1,0))</f>
        <v>-14</v>
      </c>
    </row>
    <row r="585" spans="1:20" ht="24" x14ac:dyDescent="0.45">
      <c r="A585" s="124" t="s">
        <v>215</v>
      </c>
      <c r="B585" s="124" t="s">
        <v>43</v>
      </c>
      <c r="C585" s="124">
        <v>2015</v>
      </c>
      <c r="D585" s="124">
        <v>-0.47</v>
      </c>
      <c r="E585" s="124" t="s">
        <v>4533</v>
      </c>
      <c r="F585" s="124" t="s">
        <v>4534</v>
      </c>
      <c r="G585" s="124">
        <v>-2.04</v>
      </c>
      <c r="H585" s="124">
        <v>781.88</v>
      </c>
      <c r="I585" s="124">
        <v>55.5</v>
      </c>
      <c r="J585" s="124">
        <v>5.6</v>
      </c>
      <c r="K585" s="124" t="s">
        <v>4535</v>
      </c>
      <c r="L585" s="124" t="s">
        <v>4536</v>
      </c>
      <c r="M585" s="124" t="s">
        <v>4537</v>
      </c>
      <c r="N585" s="124">
        <v>104</v>
      </c>
      <c r="O585" s="124" t="s">
        <v>4538</v>
      </c>
      <c r="P585" s="124">
        <v>13.58</v>
      </c>
      <c r="Q585" s="124" t="s">
        <v>4539</v>
      </c>
      <c r="R585" s="124" t="s">
        <v>4540</v>
      </c>
      <c r="S585" s="124">
        <v>173.7</v>
      </c>
      <c r="T585" s="81">
        <f>INDEX(МИГРАЦИИ!$B$2:$X$97,MATCH(Лист1!B585,МИГРАЦИИ!$A$2:$A$97,0),MATCH(Лист1!C585,МИГРАЦИИ!$B$1:$X$1,0))</f>
        <v>2</v>
      </c>
    </row>
    <row r="586" spans="1:20" ht="24" x14ac:dyDescent="0.45">
      <c r="A586" s="124" t="s">
        <v>216</v>
      </c>
      <c r="B586" s="124" t="s">
        <v>44</v>
      </c>
      <c r="C586" s="124">
        <v>2015</v>
      </c>
      <c r="D586" s="124">
        <v>0.16</v>
      </c>
      <c r="E586" s="124" t="s">
        <v>4541</v>
      </c>
      <c r="F586" s="124" t="s">
        <v>4542</v>
      </c>
      <c r="G586" s="124">
        <v>-1.23</v>
      </c>
      <c r="H586" s="124" t="s">
        <v>4543</v>
      </c>
      <c r="I586" s="124">
        <v>56.9</v>
      </c>
      <c r="J586" s="124">
        <v>4.5</v>
      </c>
      <c r="K586" s="124" t="s">
        <v>4544</v>
      </c>
      <c r="L586" s="124" t="s">
        <v>4545</v>
      </c>
      <c r="M586" s="124" t="s">
        <v>4546</v>
      </c>
      <c r="N586" s="124">
        <v>100.5</v>
      </c>
      <c r="O586" s="124" t="s">
        <v>4547</v>
      </c>
      <c r="P586" s="124">
        <v>13.24</v>
      </c>
      <c r="Q586" s="124" t="s">
        <v>4548</v>
      </c>
      <c r="R586" s="124" t="s">
        <v>4549</v>
      </c>
      <c r="S586" s="124">
        <v>187.7</v>
      </c>
      <c r="T586" s="81">
        <f>INDEX(МИГРАЦИИ!$B$2:$X$97,MATCH(Лист1!B586,МИГРАЦИИ!$A$2:$A$97,0),MATCH(Лист1!C586,МИГРАЦИИ!$B$1:$X$1,0))</f>
        <v>58</v>
      </c>
    </row>
    <row r="587" spans="1:20" ht="24" x14ac:dyDescent="0.45">
      <c r="A587" s="124" t="s">
        <v>217</v>
      </c>
      <c r="B587" s="124" t="s">
        <v>45</v>
      </c>
      <c r="C587" s="124">
        <v>2015</v>
      </c>
      <c r="D587" s="124">
        <v>-1.2</v>
      </c>
      <c r="E587" s="124" t="s">
        <v>4550</v>
      </c>
      <c r="F587" s="124" t="s">
        <v>4551</v>
      </c>
      <c r="G587" s="124">
        <v>-2.88</v>
      </c>
      <c r="H587" s="124">
        <v>563.29</v>
      </c>
      <c r="I587" s="124">
        <v>55.7</v>
      </c>
      <c r="J587" s="124">
        <v>5.6</v>
      </c>
      <c r="K587" s="124" t="s">
        <v>4552</v>
      </c>
      <c r="L587" s="124" t="s">
        <v>4553</v>
      </c>
      <c r="M587" s="124" t="s">
        <v>4554</v>
      </c>
      <c r="N587" s="124">
        <v>100.3</v>
      </c>
      <c r="O587" s="124" t="s">
        <v>4555</v>
      </c>
      <c r="P587" s="124">
        <v>13.58</v>
      </c>
      <c r="Q587" s="124" t="s">
        <v>4556</v>
      </c>
      <c r="R587" s="124" t="s">
        <v>4557</v>
      </c>
      <c r="S587" s="124">
        <v>169.9</v>
      </c>
      <c r="T587" s="81">
        <f>INDEX(МИГРАЦИИ!$B$2:$X$97,MATCH(Лист1!B587,МИГРАЦИИ!$A$2:$A$97,0),MATCH(Лист1!C587,МИГРАЦИИ!$B$1:$X$1,0))</f>
        <v>-72</v>
      </c>
    </row>
    <row r="588" spans="1:20" ht="24" x14ac:dyDescent="0.45">
      <c r="A588" s="124" t="s">
        <v>218</v>
      </c>
      <c r="B588" s="124" t="s">
        <v>46</v>
      </c>
      <c r="C588" s="124">
        <v>2015</v>
      </c>
      <c r="D588" s="124">
        <v>0.47</v>
      </c>
      <c r="E588" s="124" t="s">
        <v>4558</v>
      </c>
      <c r="F588" s="124" t="s">
        <v>4559</v>
      </c>
      <c r="G588" s="124">
        <v>-0.79</v>
      </c>
      <c r="H588" s="124">
        <v>588.63</v>
      </c>
      <c r="I588" s="124">
        <v>56.9</v>
      </c>
      <c r="J588" s="124">
        <v>4.3</v>
      </c>
      <c r="K588" s="124" t="s">
        <v>4560</v>
      </c>
      <c r="L588" s="124" t="s">
        <v>4561</v>
      </c>
      <c r="M588" s="124" t="s">
        <v>4562</v>
      </c>
      <c r="N588" s="124">
        <v>101.4</v>
      </c>
      <c r="O588" s="124" t="s">
        <v>4563</v>
      </c>
      <c r="P588" s="124">
        <v>13.33</v>
      </c>
      <c r="Q588" s="124" t="s">
        <v>4564</v>
      </c>
      <c r="R588" s="124" t="s">
        <v>4565</v>
      </c>
      <c r="S588" s="124">
        <v>174.4</v>
      </c>
      <c r="T588" s="81">
        <f>INDEX(МИГРАЦИИ!$B$2:$X$97,MATCH(Лист1!B588,МИГРАЦИИ!$A$2:$A$97,0),MATCH(Лист1!C588,МИГРАЦИИ!$B$1:$X$1,0))</f>
        <v>71</v>
      </c>
    </row>
    <row r="589" spans="1:20" ht="24" x14ac:dyDescent="0.45">
      <c r="A589" s="124" t="s">
        <v>219</v>
      </c>
      <c r="B589" s="124" t="s">
        <v>47</v>
      </c>
      <c r="C589" s="124">
        <v>2015</v>
      </c>
      <c r="D589" s="124">
        <v>-1.08</v>
      </c>
      <c r="E589" s="124">
        <v>631.79999999999995</v>
      </c>
      <c r="F589" s="124">
        <v>635.29999999999995</v>
      </c>
      <c r="G589" s="124">
        <v>-3.13</v>
      </c>
      <c r="H589" s="124">
        <v>346.87</v>
      </c>
      <c r="I589" s="124">
        <v>54.6</v>
      </c>
      <c r="J589" s="124">
        <v>5.3</v>
      </c>
      <c r="K589" s="124" t="s">
        <v>4566</v>
      </c>
      <c r="L589" s="124" t="s">
        <v>4567</v>
      </c>
      <c r="M589" s="124" t="s">
        <v>4568</v>
      </c>
      <c r="N589" s="124">
        <v>101.9</v>
      </c>
      <c r="O589" s="124" t="s">
        <v>4569</v>
      </c>
      <c r="P589" s="124">
        <v>13.56</v>
      </c>
      <c r="Q589" s="124" t="s">
        <v>4570</v>
      </c>
      <c r="R589" s="124" t="s">
        <v>4499</v>
      </c>
      <c r="S589" s="124">
        <v>163.5</v>
      </c>
      <c r="T589" s="81">
        <f>INDEX(МИГРАЦИИ!$B$2:$X$97,MATCH(Лист1!B589,МИГРАЦИИ!$A$2:$A$97,0),MATCH(Лист1!C589,МИГРАЦИИ!$B$1:$X$1,0))</f>
        <v>-73</v>
      </c>
    </row>
    <row r="590" spans="1:20" ht="24" x14ac:dyDescent="0.45">
      <c r="A590" s="124" t="s">
        <v>220</v>
      </c>
      <c r="B590" s="124" t="s">
        <v>48</v>
      </c>
      <c r="C590" s="124">
        <v>2015</v>
      </c>
      <c r="D590" s="124">
        <v>0.21</v>
      </c>
      <c r="E590" s="124" t="s">
        <v>4571</v>
      </c>
      <c r="F590" s="124" t="s">
        <v>4572</v>
      </c>
      <c r="G590" s="124">
        <v>-1.4</v>
      </c>
      <c r="H590" s="124">
        <v>624.07000000000005</v>
      </c>
      <c r="I590" s="124">
        <v>55.9</v>
      </c>
      <c r="J590" s="124">
        <v>4.2</v>
      </c>
      <c r="K590" s="124" t="s">
        <v>4573</v>
      </c>
      <c r="L590" s="124" t="s">
        <v>4574</v>
      </c>
      <c r="M590" s="124" t="s">
        <v>4575</v>
      </c>
      <c r="N590" s="124">
        <v>105.4</v>
      </c>
      <c r="O590" s="124" t="s">
        <v>4576</v>
      </c>
      <c r="P590" s="124">
        <v>13.33</v>
      </c>
      <c r="Q590" s="124" t="s">
        <v>4577</v>
      </c>
      <c r="R590" s="124" t="s">
        <v>4578</v>
      </c>
      <c r="S590" s="124">
        <v>177.6</v>
      </c>
      <c r="T590" s="81">
        <f>INDEX(МИГРАЦИИ!$B$2:$X$97,MATCH(Лист1!B590,МИГРАЦИИ!$A$2:$A$97,0),MATCH(Лист1!C590,МИГРАЦИИ!$B$1:$X$1,0))</f>
        <v>67</v>
      </c>
    </row>
    <row r="591" spans="1:20" ht="24" x14ac:dyDescent="0.45">
      <c r="A591" s="124" t="s">
        <v>221</v>
      </c>
      <c r="B591" s="124" t="s">
        <v>49</v>
      </c>
      <c r="C591" s="124">
        <v>2015</v>
      </c>
      <c r="D591" s="124">
        <v>7.0000000000000007E-2</v>
      </c>
      <c r="E591" s="124" t="s">
        <v>4579</v>
      </c>
      <c r="F591" s="124" t="s">
        <v>4580</v>
      </c>
      <c r="G591" s="124">
        <v>-1.54</v>
      </c>
      <c r="H591" s="124">
        <v>656.8</v>
      </c>
      <c r="I591" s="124">
        <v>56.3</v>
      </c>
      <c r="J591" s="124">
        <v>4.0999999999999996</v>
      </c>
      <c r="K591" s="124" t="s">
        <v>4581</v>
      </c>
      <c r="L591" s="124" t="s">
        <v>4582</v>
      </c>
      <c r="M591" s="124" t="s">
        <v>4583</v>
      </c>
      <c r="N591" s="124">
        <v>101.1</v>
      </c>
      <c r="O591" s="124" t="s">
        <v>4584</v>
      </c>
      <c r="P591" s="124">
        <v>13.29</v>
      </c>
      <c r="Q591" s="124" t="s">
        <v>4585</v>
      </c>
      <c r="R591" s="124" t="s">
        <v>4586</v>
      </c>
      <c r="S591" s="124">
        <v>184.4</v>
      </c>
      <c r="T591" s="81">
        <f>INDEX(МИГРАЦИИ!$B$2:$X$97,MATCH(Лист1!B591,МИГРАЦИИ!$A$2:$A$97,0),MATCH(Лист1!C591,МИГРАЦИИ!$B$1:$X$1,0))</f>
        <v>44</v>
      </c>
    </row>
    <row r="592" spans="1:20" ht="24" x14ac:dyDescent="0.45">
      <c r="A592" s="124" t="s">
        <v>222</v>
      </c>
      <c r="B592" s="124" t="s">
        <v>50</v>
      </c>
      <c r="C592" s="124">
        <v>2015</v>
      </c>
      <c r="D592" s="124">
        <v>1.82</v>
      </c>
      <c r="E592" s="124" t="s">
        <v>4587</v>
      </c>
      <c r="F592" s="124" t="s">
        <v>4588</v>
      </c>
      <c r="G592" s="124">
        <v>0.52</v>
      </c>
      <c r="H592" s="124" t="s">
        <v>4589</v>
      </c>
      <c r="I592" s="124">
        <v>58.9</v>
      </c>
      <c r="J592" s="124">
        <v>3.3</v>
      </c>
      <c r="K592" s="124" t="s">
        <v>4590</v>
      </c>
      <c r="L592" s="124" t="s">
        <v>4591</v>
      </c>
      <c r="M592" s="124" t="s">
        <v>4592</v>
      </c>
      <c r="N592" s="124">
        <v>103.9</v>
      </c>
      <c r="O592" s="124" t="s">
        <v>4593</v>
      </c>
      <c r="P592" s="124">
        <v>13.31</v>
      </c>
      <c r="Q592" s="124" t="s">
        <v>4594</v>
      </c>
      <c r="R592" s="124" t="s">
        <v>4595</v>
      </c>
      <c r="S592" s="124">
        <v>177.4</v>
      </c>
      <c r="T592" s="81">
        <f>INDEX(МИГРАЦИИ!$B$2:$X$97,MATCH(Лист1!B592,МИГРАЦИИ!$A$2:$A$97,0),MATCH(Лист1!C592,МИГРАЦИИ!$B$1:$X$1,0))</f>
        <v>180</v>
      </c>
    </row>
    <row r="593" spans="1:20" ht="24" x14ac:dyDescent="0.45">
      <c r="A593" s="124" t="s">
        <v>223</v>
      </c>
      <c r="B593" s="124" t="s">
        <v>51</v>
      </c>
      <c r="C593" s="124">
        <v>2015</v>
      </c>
      <c r="D593" s="124">
        <v>-0.77</v>
      </c>
      <c r="E593" s="124">
        <v>757.9</v>
      </c>
      <c r="F593" s="124">
        <v>760.8</v>
      </c>
      <c r="G593" s="124">
        <v>-2.29</v>
      </c>
      <c r="H593" s="124">
        <v>424.53</v>
      </c>
      <c r="I593" s="124">
        <v>55.8</v>
      </c>
      <c r="J593" s="124">
        <v>6.2</v>
      </c>
      <c r="K593" s="124" t="s">
        <v>4596</v>
      </c>
      <c r="L593" s="124" t="s">
        <v>4597</v>
      </c>
      <c r="M593" s="124" t="s">
        <v>4598</v>
      </c>
      <c r="N593" s="124">
        <v>102.5</v>
      </c>
      <c r="O593" s="124" t="s">
        <v>4599</v>
      </c>
      <c r="P593" s="124">
        <v>13.32</v>
      </c>
      <c r="Q593" s="124" t="s">
        <v>4600</v>
      </c>
      <c r="R593" s="124" t="s">
        <v>4601</v>
      </c>
      <c r="S593" s="124">
        <v>176.8</v>
      </c>
      <c r="T593" s="81">
        <f>INDEX(МИГРАЦИИ!$B$2:$X$97,MATCH(Лист1!B593,МИГРАЦИИ!$A$2:$A$97,0),MATCH(Лист1!C593,МИГРАЦИИ!$B$1:$X$1,0))</f>
        <v>-26</v>
      </c>
    </row>
    <row r="594" spans="1:20" ht="24" x14ac:dyDescent="0.45">
      <c r="A594" s="124" t="s">
        <v>224</v>
      </c>
      <c r="B594" s="124" t="s">
        <v>52</v>
      </c>
      <c r="C594" s="124">
        <v>2015</v>
      </c>
      <c r="D594" s="124">
        <v>-0.36</v>
      </c>
      <c r="E594" s="124" t="s">
        <v>4602</v>
      </c>
      <c r="F594" s="124" t="s">
        <v>4603</v>
      </c>
      <c r="G594" s="124">
        <v>-1.77</v>
      </c>
      <c r="H594" s="124">
        <v>632.84</v>
      </c>
      <c r="I594" s="124">
        <v>55.6</v>
      </c>
      <c r="J594" s="124">
        <v>4.7</v>
      </c>
      <c r="K594" s="124" t="s">
        <v>4604</v>
      </c>
      <c r="L594" s="124" t="s">
        <v>4605</v>
      </c>
      <c r="M594" s="124" t="s">
        <v>4606</v>
      </c>
      <c r="N594" s="124">
        <v>110.1</v>
      </c>
      <c r="O594" s="124" t="s">
        <v>4607</v>
      </c>
      <c r="P594" s="124">
        <v>13.37</v>
      </c>
      <c r="Q594" s="124" t="s">
        <v>4608</v>
      </c>
      <c r="R594" s="124" t="s">
        <v>4609</v>
      </c>
      <c r="S594" s="124">
        <v>176.5</v>
      </c>
      <c r="T594" s="81">
        <f>INDEX(МИГРАЦИИ!$B$2:$X$97,MATCH(Лист1!B594,МИГРАЦИИ!$A$2:$A$97,0),MATCH(Лист1!C594,МИГРАЦИИ!$B$1:$X$1,0))</f>
        <v>11</v>
      </c>
    </row>
    <row r="595" spans="1:20" ht="24" x14ac:dyDescent="0.45">
      <c r="A595" s="124" t="s">
        <v>225</v>
      </c>
      <c r="B595" s="124" t="s">
        <v>53</v>
      </c>
      <c r="C595" s="124">
        <v>2015</v>
      </c>
      <c r="D595" s="124">
        <v>-0.85</v>
      </c>
      <c r="E595" s="124">
        <v>948</v>
      </c>
      <c r="F595" s="124">
        <v>952.1</v>
      </c>
      <c r="G595" s="124">
        <v>-2.4</v>
      </c>
      <c r="H595" s="124">
        <v>544.6</v>
      </c>
      <c r="I595" s="124">
        <v>57.2</v>
      </c>
      <c r="J595" s="124">
        <v>6.2</v>
      </c>
      <c r="K595" s="124" t="s">
        <v>4610</v>
      </c>
      <c r="L595" s="124" t="s">
        <v>4278</v>
      </c>
      <c r="M595" s="124" t="s">
        <v>4611</v>
      </c>
      <c r="N595" s="124">
        <v>101.9</v>
      </c>
      <c r="O595" s="124" t="s">
        <v>4612</v>
      </c>
      <c r="P595" s="124">
        <v>13.36</v>
      </c>
      <c r="Q595" s="124" t="s">
        <v>4613</v>
      </c>
      <c r="R595" s="124" t="s">
        <v>4614</v>
      </c>
      <c r="S595" s="124">
        <v>181.6</v>
      </c>
      <c r="T595" s="81">
        <f>INDEX(МИГРАЦИИ!$B$2:$X$97,MATCH(Лист1!B595,МИГРАЦИИ!$A$2:$A$97,0),MATCH(Лист1!C595,МИГРАЦИИ!$B$1:$X$1,0))</f>
        <v>-27</v>
      </c>
    </row>
    <row r="596" spans="1:20" ht="24" x14ac:dyDescent="0.45">
      <c r="A596" s="124" t="s">
        <v>226</v>
      </c>
      <c r="B596" s="124" t="s">
        <v>54</v>
      </c>
      <c r="C596" s="124">
        <v>2015</v>
      </c>
      <c r="D596" s="124">
        <v>-1.1399999999999999</v>
      </c>
      <c r="E596" s="124" t="s">
        <v>4615</v>
      </c>
      <c r="F596" s="124" t="s">
        <v>4616</v>
      </c>
      <c r="G596" s="124">
        <v>-2.78</v>
      </c>
      <c r="H596" s="124">
        <v>595.53</v>
      </c>
      <c r="I596" s="124">
        <v>56.4</v>
      </c>
      <c r="J596" s="124">
        <v>4.5999999999999996</v>
      </c>
      <c r="K596" s="124" t="s">
        <v>4617</v>
      </c>
      <c r="L596" s="124" t="s">
        <v>4618</v>
      </c>
      <c r="M596" s="124" t="s">
        <v>4619</v>
      </c>
      <c r="N596" s="124">
        <v>102.7</v>
      </c>
      <c r="O596" s="124" t="s">
        <v>4620</v>
      </c>
      <c r="P596" s="124">
        <v>13.26</v>
      </c>
      <c r="Q596" s="124" t="s">
        <v>4621</v>
      </c>
      <c r="R596" s="124" t="s">
        <v>4622</v>
      </c>
      <c r="S596" s="124">
        <v>178.7</v>
      </c>
      <c r="T596" s="81">
        <f>INDEX(МИГРАЦИИ!$B$2:$X$97,MATCH(Лист1!B596,МИГРАЦИИ!$A$2:$A$97,0),MATCH(Лист1!C596,МИГРАЦИИ!$B$1:$X$1,0))</f>
        <v>-51</v>
      </c>
    </row>
    <row r="597" spans="1:20" ht="24" x14ac:dyDescent="0.45">
      <c r="A597" s="124" t="s">
        <v>227</v>
      </c>
      <c r="B597" s="124" t="s">
        <v>55</v>
      </c>
      <c r="C597" s="124">
        <v>2015</v>
      </c>
      <c r="D597" s="124">
        <v>-0.81</v>
      </c>
      <c r="E597" s="124" t="s">
        <v>2118</v>
      </c>
      <c r="F597" s="124" t="s">
        <v>4623</v>
      </c>
      <c r="G597" s="124">
        <v>-2.39</v>
      </c>
      <c r="H597" s="124">
        <v>723.43</v>
      </c>
      <c r="I597" s="124">
        <v>55.3</v>
      </c>
      <c r="J597" s="124">
        <v>5.6</v>
      </c>
      <c r="K597" s="124" t="s">
        <v>4624</v>
      </c>
      <c r="L597" s="124" t="s">
        <v>4625</v>
      </c>
      <c r="M597" s="124" t="s">
        <v>4626</v>
      </c>
      <c r="N597" s="124">
        <v>101.7</v>
      </c>
      <c r="O597" s="124" t="s">
        <v>4627</v>
      </c>
      <c r="P597" s="124">
        <v>13.43</v>
      </c>
      <c r="Q597" s="124" t="s">
        <v>4628</v>
      </c>
      <c r="R597" s="124" t="s">
        <v>4629</v>
      </c>
      <c r="S597" s="124">
        <v>179.8</v>
      </c>
      <c r="T597" s="81">
        <f>INDEX(МИГРАЦИИ!$B$2:$X$97,MATCH(Лист1!B597,МИГРАЦИИ!$A$2:$A$97,0),MATCH(Лист1!C597,МИГРАЦИИ!$B$1:$X$1,0))</f>
        <v>-17</v>
      </c>
    </row>
    <row r="598" spans="1:20" ht="24" x14ac:dyDescent="0.45">
      <c r="A598" s="124" t="s">
        <v>228</v>
      </c>
      <c r="B598" s="124" t="s">
        <v>56</v>
      </c>
      <c r="C598" s="124">
        <v>2015</v>
      </c>
      <c r="D598" s="124">
        <v>-0.05</v>
      </c>
      <c r="E598" s="124" t="s">
        <v>4630</v>
      </c>
      <c r="F598" s="124" t="s">
        <v>4631</v>
      </c>
      <c r="G598" s="124">
        <v>-1.51</v>
      </c>
      <c r="H598" s="124">
        <v>858.4</v>
      </c>
      <c r="I598" s="124">
        <v>55.9</v>
      </c>
      <c r="J598" s="124">
        <v>4.0999999999999996</v>
      </c>
      <c r="K598" s="124" t="s">
        <v>1877</v>
      </c>
      <c r="L598" s="124" t="s">
        <v>4632</v>
      </c>
      <c r="M598" s="124" t="s">
        <v>4633</v>
      </c>
      <c r="N598" s="124">
        <v>106.4</v>
      </c>
      <c r="O598" s="124" t="s">
        <v>4634</v>
      </c>
      <c r="P598" s="124">
        <v>13.6</v>
      </c>
      <c r="Q598" s="124" t="s">
        <v>4635</v>
      </c>
      <c r="R598" s="124" t="s">
        <v>4636</v>
      </c>
      <c r="S598" s="124">
        <v>174.5</v>
      </c>
      <c r="T598" s="81">
        <f>INDEX(МИГРАЦИИ!$B$2:$X$97,MATCH(Лист1!B598,МИГРАЦИИ!$A$2:$A$97,0),MATCH(Лист1!C598,МИГРАЦИИ!$B$1:$X$1,0))</f>
        <v>60</v>
      </c>
    </row>
    <row r="599" spans="1:20" ht="24" x14ac:dyDescent="0.45">
      <c r="A599" s="124" t="s">
        <v>229</v>
      </c>
      <c r="B599" s="124" t="s">
        <v>57</v>
      </c>
      <c r="C599" s="124">
        <v>2015</v>
      </c>
      <c r="D599" s="124">
        <v>-0.13</v>
      </c>
      <c r="E599" s="124" t="s">
        <v>4637</v>
      </c>
      <c r="F599" s="124" t="s">
        <v>4638</v>
      </c>
      <c r="G599" s="124">
        <v>-1.75</v>
      </c>
      <c r="H599" s="124">
        <v>699.65</v>
      </c>
      <c r="I599" s="124">
        <v>55.4</v>
      </c>
      <c r="J599" s="124">
        <v>5.3</v>
      </c>
      <c r="K599" s="124" t="s">
        <v>4639</v>
      </c>
      <c r="L599" s="124" t="s">
        <v>4640</v>
      </c>
      <c r="M599" s="124" t="s">
        <v>4641</v>
      </c>
      <c r="N599" s="124">
        <v>102.1</v>
      </c>
      <c r="O599" s="124" t="s">
        <v>4642</v>
      </c>
      <c r="P599" s="124">
        <v>13.41</v>
      </c>
      <c r="Q599" s="124" t="s">
        <v>4643</v>
      </c>
      <c r="R599" s="124" t="s">
        <v>4644</v>
      </c>
      <c r="S599" s="124">
        <v>167.2</v>
      </c>
      <c r="T599" s="81">
        <f>INDEX(МИГРАЦИИ!$B$2:$X$97,MATCH(Лист1!B599,МИГРАЦИИ!$A$2:$A$97,0),MATCH(Лист1!C599,МИГРАЦИИ!$B$1:$X$1,0))</f>
        <v>21</v>
      </c>
    </row>
    <row r="600" spans="1:20" x14ac:dyDescent="0.45">
      <c r="A600" s="124" t="s">
        <v>230</v>
      </c>
      <c r="B600" s="124" t="s">
        <v>58</v>
      </c>
      <c r="C600" s="124">
        <v>2015</v>
      </c>
      <c r="D600" s="124">
        <v>1.56</v>
      </c>
      <c r="E600" s="124" t="s">
        <v>4645</v>
      </c>
      <c r="F600" s="124" t="s">
        <v>4646</v>
      </c>
      <c r="G600" s="124">
        <v>-0.3</v>
      </c>
      <c r="H600" s="124" t="s">
        <v>4647</v>
      </c>
      <c r="I600" s="124">
        <v>59</v>
      </c>
      <c r="J600" s="124">
        <v>1.8</v>
      </c>
      <c r="K600" s="124" t="s">
        <v>4648</v>
      </c>
      <c r="L600" s="124" t="s">
        <v>4649</v>
      </c>
      <c r="M600" s="124" t="s">
        <v>4650</v>
      </c>
      <c r="N600" s="124">
        <v>103</v>
      </c>
      <c r="O600" s="124" t="s">
        <v>4651</v>
      </c>
      <c r="P600" s="124">
        <v>13.43</v>
      </c>
      <c r="Q600" s="124" t="s">
        <v>4652</v>
      </c>
      <c r="R600" s="124" t="s">
        <v>4653</v>
      </c>
      <c r="S600" s="124">
        <v>173</v>
      </c>
      <c r="T600" s="81">
        <f>INDEX(МИГРАЦИИ!$B$2:$X$97,MATCH(Лист1!B600,МИГРАЦИИ!$A$2:$A$97,0),MATCH(Лист1!C600,МИГРАЦИИ!$B$1:$X$1,0))</f>
        <v>138</v>
      </c>
    </row>
    <row r="601" spans="1:20" ht="24" x14ac:dyDescent="0.45">
      <c r="A601" s="124" t="s">
        <v>231</v>
      </c>
      <c r="B601" s="124" t="s">
        <v>59</v>
      </c>
      <c r="C601" s="124">
        <v>2015</v>
      </c>
      <c r="D601" s="124">
        <v>-1.88</v>
      </c>
      <c r="E601" s="124">
        <v>596.20000000000005</v>
      </c>
      <c r="F601" s="124">
        <v>601.9</v>
      </c>
      <c r="G601" s="124">
        <v>-3.66</v>
      </c>
      <c r="H601" s="124">
        <v>338.87</v>
      </c>
      <c r="I601" s="124">
        <v>56.3</v>
      </c>
      <c r="J601" s="124">
        <v>8.8000000000000007</v>
      </c>
      <c r="K601" s="124" t="s">
        <v>4654</v>
      </c>
      <c r="L601" s="124" t="s">
        <v>4655</v>
      </c>
      <c r="M601" s="124" t="s">
        <v>4656</v>
      </c>
      <c r="N601" s="124">
        <v>100.2</v>
      </c>
      <c r="O601" s="124" t="s">
        <v>4657</v>
      </c>
      <c r="P601" s="124">
        <v>13.02</v>
      </c>
      <c r="Q601" s="124" t="s">
        <v>4658</v>
      </c>
      <c r="R601" s="124" t="s">
        <v>4659</v>
      </c>
      <c r="S601" s="124">
        <v>167.4</v>
      </c>
      <c r="T601" s="81">
        <f>INDEX(МИГРАЦИИ!$B$2:$X$97,MATCH(Лист1!B601,МИГРАЦИИ!$A$2:$A$97,0),MATCH(Лист1!C601,МИГРАЦИИ!$B$1:$X$1,0))</f>
        <v>-156</v>
      </c>
    </row>
    <row r="602" spans="1:20" ht="24" x14ac:dyDescent="0.45">
      <c r="A602" s="124" t="s">
        <v>232</v>
      </c>
      <c r="B602" s="124" t="s">
        <v>60</v>
      </c>
      <c r="C602" s="124">
        <v>2015</v>
      </c>
      <c r="D602" s="124">
        <v>-1.67</v>
      </c>
      <c r="E602" s="124">
        <v>824.1</v>
      </c>
      <c r="F602" s="124">
        <v>831.1</v>
      </c>
      <c r="G602" s="124">
        <v>-3.6</v>
      </c>
      <c r="H602" s="124">
        <v>493.67</v>
      </c>
      <c r="I602" s="124">
        <v>59.4</v>
      </c>
      <c r="J602" s="124">
        <v>7</v>
      </c>
      <c r="K602" s="124" t="s">
        <v>4660</v>
      </c>
      <c r="L602" s="124" t="s">
        <v>4661</v>
      </c>
      <c r="M602" s="124" t="s">
        <v>4662</v>
      </c>
      <c r="N602" s="124">
        <v>117.5</v>
      </c>
      <c r="O602" s="124" t="s">
        <v>4663</v>
      </c>
      <c r="P602" s="124">
        <v>13.64</v>
      </c>
      <c r="Q602" s="124" t="s">
        <v>4664</v>
      </c>
      <c r="R602" s="124" t="s">
        <v>4665</v>
      </c>
      <c r="S602" s="124">
        <v>175</v>
      </c>
      <c r="T602" s="81">
        <f>INDEX(МИГРАЦИИ!$B$2:$X$97,MATCH(Лист1!B602,МИГРАЦИИ!$A$2:$A$97,0),MATCH(Лист1!C602,МИГРАЦИИ!$B$1:$X$1,0))</f>
        <v>-182</v>
      </c>
    </row>
    <row r="603" spans="1:20" ht="35.65" x14ac:dyDescent="0.45">
      <c r="A603" s="124" t="s">
        <v>233</v>
      </c>
      <c r="B603" s="124" t="s">
        <v>63</v>
      </c>
      <c r="C603" s="124">
        <v>2015</v>
      </c>
      <c r="D603" s="124">
        <v>0.47</v>
      </c>
      <c r="E603" s="124">
        <v>42.5</v>
      </c>
      <c r="F603" s="124">
        <v>42.4</v>
      </c>
      <c r="G603" s="124">
        <v>-1.26</v>
      </c>
      <c r="H603" s="124">
        <v>25.14</v>
      </c>
      <c r="I603" s="124">
        <v>59.3</v>
      </c>
      <c r="J603" s="124">
        <v>7.9</v>
      </c>
      <c r="K603" s="124" t="s">
        <v>4666</v>
      </c>
      <c r="L603" s="122"/>
      <c r="M603" s="124" t="s">
        <v>4667</v>
      </c>
      <c r="N603" s="124">
        <v>115.3</v>
      </c>
      <c r="O603" s="124">
        <v>840</v>
      </c>
      <c r="P603" s="124">
        <v>14.26</v>
      </c>
      <c r="Q603" s="124">
        <v>489</v>
      </c>
      <c r="R603" s="124">
        <v>205</v>
      </c>
      <c r="S603" s="124">
        <v>155.4</v>
      </c>
      <c r="T603" s="81">
        <f>INDEX(МИГРАЦИИ!$B$2:$X$97,MATCH(Лист1!B603,МИГРАЦИИ!$A$2:$A$97,0),MATCH(Лист1!C603,МИГРАЦИИ!$B$1:$X$1,0))</f>
        <v>-32</v>
      </c>
    </row>
    <row r="604" spans="1:20" ht="24" x14ac:dyDescent="0.45">
      <c r="A604" s="124" t="s">
        <v>234</v>
      </c>
      <c r="B604" s="124" t="s">
        <v>61</v>
      </c>
      <c r="C604" s="124">
        <v>2015</v>
      </c>
      <c r="D604" s="124">
        <v>-1.68</v>
      </c>
      <c r="E604" s="124" t="s">
        <v>4668</v>
      </c>
      <c r="F604" s="124" t="s">
        <v>4669</v>
      </c>
      <c r="G604" s="124">
        <v>-3.52</v>
      </c>
      <c r="H604" s="124">
        <v>614.01</v>
      </c>
      <c r="I604" s="124">
        <v>56.1</v>
      </c>
      <c r="J604" s="124">
        <v>6.8</v>
      </c>
      <c r="K604" s="124" t="s">
        <v>4670</v>
      </c>
      <c r="L604" s="124" t="s">
        <v>4671</v>
      </c>
      <c r="M604" s="124" t="s">
        <v>1269</v>
      </c>
      <c r="N604" s="124">
        <v>112.8</v>
      </c>
      <c r="O604" s="124" t="s">
        <v>4672</v>
      </c>
      <c r="P604" s="124">
        <v>13.65</v>
      </c>
      <c r="Q604" s="124" t="s">
        <v>4673</v>
      </c>
      <c r="R604" s="124" t="s">
        <v>4674</v>
      </c>
      <c r="S604" s="124">
        <v>161.9</v>
      </c>
      <c r="T604" s="81">
        <f>INDEX(МИГРАЦИИ!$B$2:$X$97,MATCH(Лист1!B604,МИГРАЦИИ!$A$2:$A$97,0),MATCH(Лист1!C604,МИГРАЦИИ!$B$1:$X$1,0))</f>
        <v>-150</v>
      </c>
    </row>
    <row r="605" spans="1:20" ht="24" x14ac:dyDescent="0.45">
      <c r="A605" s="124" t="s">
        <v>235</v>
      </c>
      <c r="B605" s="124" t="s">
        <v>65</v>
      </c>
      <c r="C605" s="124">
        <v>2015</v>
      </c>
      <c r="D605" s="124">
        <v>-0.28000000000000003</v>
      </c>
      <c r="E605" s="124" t="s">
        <v>4675</v>
      </c>
      <c r="F605" s="124" t="s">
        <v>4676</v>
      </c>
      <c r="G605" s="124">
        <v>-2.33</v>
      </c>
      <c r="H605" s="124">
        <v>665.78</v>
      </c>
      <c r="I605" s="124">
        <v>56</v>
      </c>
      <c r="J605" s="124">
        <v>6.8</v>
      </c>
      <c r="K605" s="124" t="s">
        <v>3710</v>
      </c>
      <c r="L605" s="124" t="s">
        <v>4677</v>
      </c>
      <c r="M605" s="124" t="s">
        <v>4678</v>
      </c>
      <c r="N605" s="124">
        <v>104.4</v>
      </c>
      <c r="O605" s="124" t="s">
        <v>4679</v>
      </c>
      <c r="P605" s="124">
        <v>13.45</v>
      </c>
      <c r="Q605" s="124" t="s">
        <v>4680</v>
      </c>
      <c r="R605" s="124" t="s">
        <v>4681</v>
      </c>
      <c r="S605" s="124">
        <v>173.3</v>
      </c>
      <c r="T605" s="81">
        <f>INDEX(МИГРАЦИИ!$B$2:$X$97,MATCH(Лист1!B605,МИГРАЦИИ!$A$2:$A$97,0),MATCH(Лист1!C605,МИГРАЦИИ!$B$1:$X$1,0))</f>
        <v>-18</v>
      </c>
    </row>
    <row r="606" spans="1:20" ht="35.65" x14ac:dyDescent="0.45">
      <c r="A606" s="124" t="s">
        <v>236</v>
      </c>
      <c r="B606" s="124" t="s">
        <v>66</v>
      </c>
      <c r="C606" s="124">
        <v>2015</v>
      </c>
      <c r="D606" s="124">
        <v>0.79</v>
      </c>
      <c r="E606" s="124">
        <v>977.8</v>
      </c>
      <c r="F606" s="124">
        <v>974</v>
      </c>
      <c r="G606" s="124">
        <v>-0.83</v>
      </c>
      <c r="H606" s="124">
        <v>564.91999999999996</v>
      </c>
      <c r="I606" s="124">
        <v>58</v>
      </c>
      <c r="J606" s="124">
        <v>5.7</v>
      </c>
      <c r="K606" s="124" t="s">
        <v>4682</v>
      </c>
      <c r="L606" s="124" t="s">
        <v>4683</v>
      </c>
      <c r="M606" s="124" t="s">
        <v>4684</v>
      </c>
      <c r="N606" s="124">
        <v>99.5</v>
      </c>
      <c r="O606" s="124" t="s">
        <v>4685</v>
      </c>
      <c r="P606" s="124">
        <v>12.85</v>
      </c>
      <c r="Q606" s="124" t="s">
        <v>4686</v>
      </c>
      <c r="R606" s="124" t="s">
        <v>4687</v>
      </c>
      <c r="S606" s="124">
        <v>178.1</v>
      </c>
      <c r="T606" s="81">
        <f>INDEX(МИГРАЦИИ!$B$2:$X$97,MATCH(Лист1!B606,МИГРАЦИИ!$A$2:$A$97,0),MATCH(Лист1!C606,МИГРАЦИИ!$B$1:$X$1,0))</f>
        <v>84</v>
      </c>
    </row>
    <row r="607" spans="1:20" ht="24" x14ac:dyDescent="0.45">
      <c r="A607" s="124" t="s">
        <v>237</v>
      </c>
      <c r="B607" s="124" t="s">
        <v>67</v>
      </c>
      <c r="C607" s="124">
        <v>2015</v>
      </c>
      <c r="D607" s="124">
        <v>0.7</v>
      </c>
      <c r="E607" s="124" t="s">
        <v>4688</v>
      </c>
      <c r="F607" s="124" t="s">
        <v>4689</v>
      </c>
      <c r="G607" s="124">
        <v>-0.47</v>
      </c>
      <c r="H607" s="124" t="s">
        <v>4690</v>
      </c>
      <c r="I607" s="124">
        <v>58.9</v>
      </c>
      <c r="J607" s="124">
        <v>5.0999999999999996</v>
      </c>
      <c r="K607" s="124" t="s">
        <v>4691</v>
      </c>
      <c r="L607" s="124" t="s">
        <v>4692</v>
      </c>
      <c r="M607" s="124" t="s">
        <v>4693</v>
      </c>
      <c r="N607" s="124">
        <v>104.9</v>
      </c>
      <c r="O607" s="124" t="s">
        <v>4694</v>
      </c>
      <c r="P607" s="124">
        <v>12.88</v>
      </c>
      <c r="Q607" s="124" t="s">
        <v>4695</v>
      </c>
      <c r="R607" s="124" t="s">
        <v>4696</v>
      </c>
      <c r="S607" s="124">
        <v>172.9</v>
      </c>
      <c r="T607" s="81">
        <f>INDEX(МИГРАЦИИ!$B$2:$X$97,MATCH(Лист1!B607,МИГРАЦИИ!$A$2:$A$97,0),MATCH(Лист1!C607,МИГРАЦИИ!$B$1:$X$1,0))</f>
        <v>118</v>
      </c>
    </row>
    <row r="608" spans="1:20" ht="24" x14ac:dyDescent="0.45">
      <c r="A608" s="124" t="s">
        <v>238</v>
      </c>
      <c r="B608" s="124" t="s">
        <v>68</v>
      </c>
      <c r="C608" s="124">
        <v>2015</v>
      </c>
      <c r="D608" s="124">
        <v>-1.32</v>
      </c>
      <c r="E608" s="124">
        <v>734.1</v>
      </c>
      <c r="F608" s="124">
        <v>739</v>
      </c>
      <c r="G608" s="124">
        <v>-3.1</v>
      </c>
      <c r="H608" s="124">
        <v>445.62</v>
      </c>
      <c r="I608" s="124">
        <v>60.3</v>
      </c>
      <c r="J608" s="124">
        <v>7.8</v>
      </c>
      <c r="K608" s="124" t="s">
        <v>3371</v>
      </c>
      <c r="L608" s="122"/>
      <c r="M608" s="124" t="s">
        <v>4697</v>
      </c>
      <c r="N608" s="124">
        <v>110.8</v>
      </c>
      <c r="O608" s="124" t="s">
        <v>4698</v>
      </c>
      <c r="P608" s="124">
        <v>12.97</v>
      </c>
      <c r="Q608" s="124" t="s">
        <v>4699</v>
      </c>
      <c r="R608" s="124" t="s">
        <v>4700</v>
      </c>
      <c r="S608" s="124">
        <v>155.9</v>
      </c>
      <c r="T608" s="81">
        <f>INDEX(МИГРАЦИИ!$B$2:$X$97,MATCH(Лист1!B608,МИГРАЦИИ!$A$2:$A$97,0),MATCH(Лист1!C608,МИГРАЦИИ!$B$1:$X$1,0))</f>
        <v>-136</v>
      </c>
    </row>
    <row r="609" spans="1:20" ht="24" x14ac:dyDescent="0.45">
      <c r="A609" s="124" t="s">
        <v>239</v>
      </c>
      <c r="B609" s="124" t="s">
        <v>69</v>
      </c>
      <c r="C609" s="124">
        <v>2015</v>
      </c>
      <c r="D609" s="124">
        <v>-0.53</v>
      </c>
      <c r="E609" s="124">
        <v>613.6</v>
      </c>
      <c r="F609" s="124">
        <v>615.20000000000005</v>
      </c>
      <c r="G609" s="124">
        <v>-2.23</v>
      </c>
      <c r="H609" s="124">
        <v>335.9</v>
      </c>
      <c r="I609" s="124">
        <v>54.6</v>
      </c>
      <c r="J609" s="124">
        <v>4.5999999999999996</v>
      </c>
      <c r="K609" s="124" t="s">
        <v>4701</v>
      </c>
      <c r="L609" s="124" t="s">
        <v>3811</v>
      </c>
      <c r="M609" s="124" t="s">
        <v>4702</v>
      </c>
      <c r="N609" s="124">
        <v>114.7</v>
      </c>
      <c r="O609" s="124" t="s">
        <v>4703</v>
      </c>
      <c r="P609" s="124">
        <v>13.08</v>
      </c>
      <c r="Q609" s="124" t="s">
        <v>2958</v>
      </c>
      <c r="R609" s="124" t="s">
        <v>4704</v>
      </c>
      <c r="S609" s="124">
        <v>171.8</v>
      </c>
      <c r="T609" s="81">
        <f>INDEX(МИГРАЦИИ!$B$2:$X$97,MATCH(Лист1!B609,МИГРАЦИИ!$A$2:$A$97,0),MATCH(Лист1!C609,МИГРАЦИИ!$B$1:$X$1,0))</f>
        <v>3</v>
      </c>
    </row>
    <row r="610" spans="1:20" ht="24" x14ac:dyDescent="0.45">
      <c r="A610" s="124" t="s">
        <v>240</v>
      </c>
      <c r="B610" s="124" t="s">
        <v>70</v>
      </c>
      <c r="C610" s="124">
        <v>2015</v>
      </c>
      <c r="D610" s="124">
        <v>-0.95</v>
      </c>
      <c r="E610" s="124">
        <v>638.6</v>
      </c>
      <c r="F610" s="124">
        <v>641.70000000000005</v>
      </c>
      <c r="G610" s="124">
        <v>-2.77</v>
      </c>
      <c r="H610" s="124">
        <v>352.94</v>
      </c>
      <c r="I610" s="124">
        <v>55</v>
      </c>
      <c r="J610" s="124">
        <v>6.9</v>
      </c>
      <c r="K610" s="124" t="s">
        <v>4705</v>
      </c>
      <c r="L610" s="124" t="s">
        <v>4706</v>
      </c>
      <c r="M610" s="124" t="s">
        <v>4707</v>
      </c>
      <c r="N610" s="124">
        <v>100.2</v>
      </c>
      <c r="O610" s="124" t="s">
        <v>4708</v>
      </c>
      <c r="P610" s="124">
        <v>12.85</v>
      </c>
      <c r="Q610" s="124" t="s">
        <v>4709</v>
      </c>
      <c r="R610" s="124" t="s">
        <v>4710</v>
      </c>
      <c r="S610" s="124">
        <v>168.7</v>
      </c>
      <c r="T610" s="81">
        <f>INDEX(МИГРАЦИИ!$B$2:$X$97,MATCH(Лист1!B610,МИГРАЦИИ!$A$2:$A$97,0),MATCH(Лист1!C610,МИГРАЦИИ!$B$1:$X$1,0))</f>
        <v>-22</v>
      </c>
    </row>
    <row r="611" spans="1:20" ht="24" x14ac:dyDescent="0.45">
      <c r="A611" s="124" t="s">
        <v>241</v>
      </c>
      <c r="B611" s="124" t="s">
        <v>71</v>
      </c>
      <c r="C611" s="124">
        <v>2015</v>
      </c>
      <c r="D611" s="124">
        <v>1.04</v>
      </c>
      <c r="E611" s="124" t="s">
        <v>4711</v>
      </c>
      <c r="F611" s="124" t="s">
        <v>4712</v>
      </c>
      <c r="G611" s="124">
        <v>-0.22</v>
      </c>
      <c r="H611" s="124" t="s">
        <v>4713</v>
      </c>
      <c r="I611" s="124">
        <v>59.5</v>
      </c>
      <c r="J611" s="124">
        <v>2.1</v>
      </c>
      <c r="K611" s="124" t="s">
        <v>4714</v>
      </c>
      <c r="L611" s="124" t="s">
        <v>4715</v>
      </c>
      <c r="M611" s="124" t="s">
        <v>4716</v>
      </c>
      <c r="N611" s="124">
        <v>104.5</v>
      </c>
      <c r="O611" s="124" t="s">
        <v>4717</v>
      </c>
      <c r="P611" s="124">
        <v>12.85</v>
      </c>
      <c r="Q611" s="124" t="s">
        <v>4718</v>
      </c>
      <c r="R611" s="124" t="s">
        <v>4719</v>
      </c>
      <c r="S611" s="124">
        <v>170.2</v>
      </c>
      <c r="T611" s="81">
        <f>INDEX(МИГРАЦИИ!$B$2:$X$97,MATCH(Лист1!B611,МИГРАЦИИ!$A$2:$A$97,0),MATCH(Лист1!C611,МИГРАЦИИ!$B$1:$X$1,0))</f>
        <v>87</v>
      </c>
    </row>
    <row r="612" spans="1:20" ht="24" x14ac:dyDescent="0.45">
      <c r="A612" s="124" t="s">
        <v>242</v>
      </c>
      <c r="B612" s="124" t="s">
        <v>72</v>
      </c>
      <c r="C612" s="124">
        <v>2015</v>
      </c>
      <c r="D612" s="124">
        <v>1.1299999999999999</v>
      </c>
      <c r="E612" s="124">
        <v>465.2</v>
      </c>
      <c r="F612" s="124">
        <v>462.6</v>
      </c>
      <c r="G612" s="124">
        <v>-0.05</v>
      </c>
      <c r="H612" s="124">
        <v>262.29000000000002</v>
      </c>
      <c r="I612" s="124">
        <v>56.7</v>
      </c>
      <c r="J612" s="124">
        <v>8.8000000000000007</v>
      </c>
      <c r="K612" s="124" t="s">
        <v>4720</v>
      </c>
      <c r="L612" s="124" t="s">
        <v>4721</v>
      </c>
      <c r="M612" s="124" t="s">
        <v>4722</v>
      </c>
      <c r="N612" s="124">
        <v>123.4</v>
      </c>
      <c r="O612" s="124" t="s">
        <v>4723</v>
      </c>
      <c r="P612" s="124">
        <v>13.54</v>
      </c>
      <c r="Q612" s="124" t="s">
        <v>4724</v>
      </c>
      <c r="R612" s="124" t="s">
        <v>4725</v>
      </c>
      <c r="S612" s="124">
        <v>184</v>
      </c>
      <c r="T612" s="81">
        <f>INDEX(МИГРАЦИИ!$B$2:$X$97,MATCH(Лист1!B612,МИГРАЦИИ!$A$2:$A$97,0),MATCH(Лист1!C612,МИГРАЦИИ!$B$1:$X$1,0))</f>
        <v>121</v>
      </c>
    </row>
    <row r="613" spans="1:20" ht="24" x14ac:dyDescent="0.45">
      <c r="A613" s="124" t="s">
        <v>243</v>
      </c>
      <c r="B613" s="124" t="s">
        <v>73</v>
      </c>
      <c r="C613" s="124">
        <v>2015</v>
      </c>
      <c r="D613" s="124">
        <v>-0.68</v>
      </c>
      <c r="E613" s="124">
        <v>277.8</v>
      </c>
      <c r="F613" s="124">
        <v>278.7</v>
      </c>
      <c r="G613" s="124">
        <v>-2.66</v>
      </c>
      <c r="H613" s="124">
        <v>161.65</v>
      </c>
      <c r="I613" s="124">
        <v>58</v>
      </c>
      <c r="J613" s="124">
        <v>10.7</v>
      </c>
      <c r="K613" s="124" t="s">
        <v>4726</v>
      </c>
      <c r="L613" s="124" t="s">
        <v>4727</v>
      </c>
      <c r="M613" s="124" t="s">
        <v>4728</v>
      </c>
      <c r="N613" s="124">
        <v>113.2</v>
      </c>
      <c r="O613" s="124" t="s">
        <v>4729</v>
      </c>
      <c r="P613" s="124">
        <v>13.7</v>
      </c>
      <c r="Q613" s="124" t="s">
        <v>4730</v>
      </c>
      <c r="R613" s="124" t="s">
        <v>4731</v>
      </c>
      <c r="S613" s="124">
        <v>192.8</v>
      </c>
      <c r="T613" s="81">
        <f>INDEX(МИГРАЦИИ!$B$2:$X$97,MATCH(Лист1!B613,МИГРАЦИИ!$A$2:$A$97,0),MATCH(Лист1!C613,МИГРАЦИИ!$B$1:$X$1,0))</f>
        <v>-106</v>
      </c>
    </row>
    <row r="614" spans="1:20" ht="24" x14ac:dyDescent="0.45">
      <c r="A614" s="124" t="s">
        <v>244</v>
      </c>
      <c r="B614" s="124" t="s">
        <v>75</v>
      </c>
      <c r="C614" s="124">
        <v>2015</v>
      </c>
      <c r="D614" s="124">
        <v>1.34</v>
      </c>
      <c r="E614" s="124" t="s">
        <v>4732</v>
      </c>
      <c r="F614" s="124" t="s">
        <v>4733</v>
      </c>
      <c r="G614" s="124">
        <v>-0.17</v>
      </c>
      <c r="H614" s="124" t="s">
        <v>4734</v>
      </c>
      <c r="I614" s="124">
        <v>56.5</v>
      </c>
      <c r="J614" s="124">
        <v>6</v>
      </c>
      <c r="K614" s="124" t="s">
        <v>4735</v>
      </c>
      <c r="L614" s="124" t="s">
        <v>4736</v>
      </c>
      <c r="M614" s="124" t="s">
        <v>4737</v>
      </c>
      <c r="N614" s="124">
        <v>99.4</v>
      </c>
      <c r="O614" s="124" t="s">
        <v>728</v>
      </c>
      <c r="P614" s="124">
        <v>13.26</v>
      </c>
      <c r="Q614" s="124" t="s">
        <v>4738</v>
      </c>
      <c r="R614" s="124" t="s">
        <v>4739</v>
      </c>
      <c r="S614" s="124">
        <v>185.1</v>
      </c>
      <c r="T614" s="81">
        <f>INDEX(МИГРАЦИИ!$B$2:$X$97,MATCH(Лист1!B614,МИГРАЦИИ!$A$2:$A$97,0),MATCH(Лист1!C614,МИГРАЦИИ!$B$1:$X$1,0))</f>
        <v>128</v>
      </c>
    </row>
    <row r="615" spans="1:20" ht="24" x14ac:dyDescent="0.45">
      <c r="A615" s="124" t="s">
        <v>245</v>
      </c>
      <c r="B615" s="124" t="s">
        <v>76</v>
      </c>
      <c r="C615" s="124">
        <v>2015</v>
      </c>
      <c r="D615" s="124">
        <v>-0.53</v>
      </c>
      <c r="E615" s="124" t="s">
        <v>4740</v>
      </c>
      <c r="F615" s="124" t="s">
        <v>4741</v>
      </c>
      <c r="G615" s="124">
        <v>-2.0499999999999998</v>
      </c>
      <c r="H615" s="124">
        <v>575.78</v>
      </c>
      <c r="I615" s="124">
        <v>57.2</v>
      </c>
      <c r="J615" s="124">
        <v>7.5</v>
      </c>
      <c r="K615" s="124" t="s">
        <v>4742</v>
      </c>
      <c r="L615" s="124" t="s">
        <v>4743</v>
      </c>
      <c r="M615" s="124" t="s">
        <v>4744</v>
      </c>
      <c r="N615" s="124">
        <v>100.6</v>
      </c>
      <c r="O615" s="124" t="s">
        <v>4745</v>
      </c>
      <c r="P615" s="124">
        <v>13.35</v>
      </c>
      <c r="Q615" s="124" t="s">
        <v>425</v>
      </c>
      <c r="R615" s="124" t="s">
        <v>4746</v>
      </c>
      <c r="S615" s="124">
        <v>188.3</v>
      </c>
      <c r="T615" s="81">
        <f>INDEX(МИГРАЦИИ!$B$2:$X$97,MATCH(Лист1!B615,МИГРАЦИИ!$A$2:$A$97,0),MATCH(Лист1!C615,МИГРАЦИИ!$B$1:$X$1,0))</f>
        <v>-75</v>
      </c>
    </row>
    <row r="616" spans="1:20" ht="24" x14ac:dyDescent="0.45">
      <c r="A616" s="124" t="s">
        <v>246</v>
      </c>
      <c r="B616" s="124" t="s">
        <v>77</v>
      </c>
      <c r="C616" s="124">
        <v>2015</v>
      </c>
      <c r="D616" s="124">
        <v>-0.28999999999999998</v>
      </c>
      <c r="E616" s="124" t="s">
        <v>4747</v>
      </c>
      <c r="F616" s="124" t="s">
        <v>4748</v>
      </c>
      <c r="G616" s="124">
        <v>-1.5</v>
      </c>
      <c r="H616" s="124" t="s">
        <v>4749</v>
      </c>
      <c r="I616" s="124">
        <v>57.3</v>
      </c>
      <c r="J616" s="124">
        <v>7.2</v>
      </c>
      <c r="K616" s="124" t="s">
        <v>4750</v>
      </c>
      <c r="L616" s="124" t="s">
        <v>4751</v>
      </c>
      <c r="M616" s="124" t="s">
        <v>4752</v>
      </c>
      <c r="N616" s="124">
        <v>108.3</v>
      </c>
      <c r="O616" s="124" t="s">
        <v>4753</v>
      </c>
      <c r="P616" s="124">
        <v>13.43</v>
      </c>
      <c r="Q616" s="124" t="s">
        <v>4754</v>
      </c>
      <c r="R616" s="124" t="s">
        <v>4755</v>
      </c>
      <c r="S616" s="124">
        <v>176.9</v>
      </c>
      <c r="T616" s="81">
        <f>INDEX(МИГРАЦИИ!$B$2:$X$97,MATCH(Лист1!B616,МИГРАЦИИ!$A$2:$A$97,0),MATCH(Лист1!C616,МИГРАЦИИ!$B$1:$X$1,0))</f>
        <v>-7</v>
      </c>
    </row>
    <row r="617" spans="1:20" ht="24" x14ac:dyDescent="0.45">
      <c r="A617" s="124" t="s">
        <v>247</v>
      </c>
      <c r="B617" s="124" t="s">
        <v>78</v>
      </c>
      <c r="C617" s="124">
        <v>2015</v>
      </c>
      <c r="D617" s="124">
        <v>-0.05</v>
      </c>
      <c r="E617" s="124" t="s">
        <v>4756</v>
      </c>
      <c r="F617" s="124" t="s">
        <v>4757</v>
      </c>
      <c r="G617" s="124">
        <v>-1.57</v>
      </c>
      <c r="H617" s="124" t="s">
        <v>4758</v>
      </c>
      <c r="I617" s="124">
        <v>57.3</v>
      </c>
      <c r="J617" s="124">
        <v>6.1</v>
      </c>
      <c r="K617" s="124" t="s">
        <v>4759</v>
      </c>
      <c r="L617" s="124" t="s">
        <v>4760</v>
      </c>
      <c r="M617" s="124" t="s">
        <v>4761</v>
      </c>
      <c r="N617" s="124">
        <v>106.6</v>
      </c>
      <c r="O617" s="124" t="s">
        <v>4762</v>
      </c>
      <c r="P617" s="124">
        <v>13.46</v>
      </c>
      <c r="Q617" s="124" t="s">
        <v>4763</v>
      </c>
      <c r="R617" s="124" t="s">
        <v>4764</v>
      </c>
      <c r="S617" s="124">
        <v>183.1</v>
      </c>
      <c r="T617" s="81">
        <f>INDEX(МИГРАЦИИ!$B$2:$X$97,MATCH(Лист1!B617,МИГРАЦИИ!$A$2:$A$97,0),MATCH(Лист1!C617,МИГРАЦИИ!$B$1:$X$1,0))</f>
        <v>13</v>
      </c>
    </row>
    <row r="618" spans="1:20" ht="24" x14ac:dyDescent="0.45">
      <c r="A618" s="124" t="s">
        <v>248</v>
      </c>
      <c r="B618" s="124" t="s">
        <v>80</v>
      </c>
      <c r="C618" s="124">
        <v>2015</v>
      </c>
      <c r="D618" s="124">
        <v>0.92</v>
      </c>
      <c r="E618" s="124" t="s">
        <v>4765</v>
      </c>
      <c r="F618" s="124" t="s">
        <v>4766</v>
      </c>
      <c r="G618" s="124">
        <v>0.14000000000000001</v>
      </c>
      <c r="H618" s="124" t="s">
        <v>4767</v>
      </c>
      <c r="I618" s="124">
        <v>61</v>
      </c>
      <c r="J618" s="124">
        <v>10.8</v>
      </c>
      <c r="K618" s="124" t="s">
        <v>4768</v>
      </c>
      <c r="L618" s="124" t="s">
        <v>4769</v>
      </c>
      <c r="M618" s="124" t="s">
        <v>4210</v>
      </c>
      <c r="N618" s="124">
        <v>106.3</v>
      </c>
      <c r="O618" s="124" t="s">
        <v>4770</v>
      </c>
      <c r="P618" s="124">
        <v>13.07</v>
      </c>
      <c r="Q618" s="124" t="s">
        <v>4198</v>
      </c>
      <c r="R618" s="124" t="s">
        <v>4771</v>
      </c>
      <c r="S618" s="124">
        <v>184.3</v>
      </c>
      <c r="T618" s="81">
        <f>INDEX(МИГРАЦИИ!$B$2:$X$97,MATCH(Лист1!B618,МИГРАЦИИ!$A$2:$A$97,0),MATCH(Лист1!C618,МИГРАЦИИ!$B$1:$X$1,0))</f>
        <v>-37</v>
      </c>
    </row>
    <row r="619" spans="1:20" ht="24" x14ac:dyDescent="0.45">
      <c r="A619" s="124" t="s">
        <v>249</v>
      </c>
      <c r="B619" s="124" t="s">
        <v>295</v>
      </c>
      <c r="C619" s="124">
        <v>2015</v>
      </c>
      <c r="D619" s="124">
        <v>1.72</v>
      </c>
      <c r="E619" s="124">
        <v>467.2</v>
      </c>
      <c r="F619" s="124">
        <v>463.2</v>
      </c>
      <c r="G619" s="124">
        <v>1.74</v>
      </c>
      <c r="H619" s="124">
        <v>273.29000000000002</v>
      </c>
      <c r="I619" s="124">
        <v>59</v>
      </c>
      <c r="J619" s="124">
        <v>30.5</v>
      </c>
      <c r="K619" s="124" t="s">
        <v>4772</v>
      </c>
      <c r="L619" s="124" t="s">
        <v>4773</v>
      </c>
      <c r="M619" s="124" t="s">
        <v>4774</v>
      </c>
      <c r="N619" s="124">
        <v>103.5</v>
      </c>
      <c r="O619" s="124" t="s">
        <v>4775</v>
      </c>
      <c r="P619" s="124">
        <v>12.88</v>
      </c>
      <c r="Q619" s="124">
        <v>128</v>
      </c>
      <c r="R619" s="124">
        <v>71</v>
      </c>
      <c r="S619" s="124">
        <v>171.3</v>
      </c>
      <c r="T619" s="81">
        <f>INDEX(МИГРАЦИИ!$B$2:$X$97,MATCH(Лист1!B619,МИГРАЦИИ!$A$2:$A$97,0),MATCH(Лист1!C619,МИГРАЦИИ!$B$1:$X$1,0))</f>
        <v>15</v>
      </c>
    </row>
    <row r="620" spans="1:20" ht="35.65" x14ac:dyDescent="0.45">
      <c r="A620" s="124" t="s">
        <v>250</v>
      </c>
      <c r="B620" s="124" t="s">
        <v>81</v>
      </c>
      <c r="C620" s="124">
        <v>2015</v>
      </c>
      <c r="D620" s="124">
        <v>0.65</v>
      </c>
      <c r="E620" s="124">
        <v>878.5</v>
      </c>
      <c r="F620" s="124">
        <v>875.6</v>
      </c>
      <c r="G620" s="124">
        <v>-0.54</v>
      </c>
      <c r="H620" s="124">
        <v>520.98</v>
      </c>
      <c r="I620" s="124">
        <v>59.5</v>
      </c>
      <c r="J620" s="124">
        <v>10.1</v>
      </c>
      <c r="K620" s="124" t="s">
        <v>4776</v>
      </c>
      <c r="L620" s="124" t="s">
        <v>4777</v>
      </c>
      <c r="M620" s="124" t="s">
        <v>4778</v>
      </c>
      <c r="N620" s="124">
        <v>100.6</v>
      </c>
      <c r="O620" s="124" t="s">
        <v>4779</v>
      </c>
      <c r="P620" s="124">
        <v>13.67</v>
      </c>
      <c r="Q620" s="124" t="s">
        <v>4780</v>
      </c>
      <c r="R620" s="124" t="s">
        <v>3925</v>
      </c>
      <c r="S620" s="124">
        <v>190.2</v>
      </c>
      <c r="T620" s="81">
        <f>INDEX(МИГРАЦИИ!$B$2:$X$97,MATCH(Лист1!B620,МИГРАЦИИ!$A$2:$A$97,0),MATCH(Лист1!C620,МИГРАЦИИ!$B$1:$X$1,0))</f>
        <v>7</v>
      </c>
    </row>
    <row r="621" spans="1:20" ht="35.65" x14ac:dyDescent="0.45">
      <c r="A621" s="124" t="s">
        <v>251</v>
      </c>
      <c r="B621" s="124" t="s">
        <v>82</v>
      </c>
      <c r="C621" s="124">
        <v>2015</v>
      </c>
      <c r="D621" s="124">
        <v>-0.04</v>
      </c>
      <c r="E621" s="124">
        <v>469.8</v>
      </c>
      <c r="F621" s="124">
        <v>469.9</v>
      </c>
      <c r="G621" s="124">
        <v>-1.59</v>
      </c>
      <c r="H621" s="124">
        <v>273.48</v>
      </c>
      <c r="I621" s="124">
        <v>58.2</v>
      </c>
      <c r="J621" s="124">
        <v>15.1</v>
      </c>
      <c r="K621" s="124" t="s">
        <v>4781</v>
      </c>
      <c r="L621" s="124" t="s">
        <v>4782</v>
      </c>
      <c r="M621" s="124" t="s">
        <v>4783</v>
      </c>
      <c r="N621" s="124">
        <v>99.3</v>
      </c>
      <c r="O621" s="124" t="s">
        <v>4784</v>
      </c>
      <c r="P621" s="124">
        <v>13.73</v>
      </c>
      <c r="Q621" s="124" t="s">
        <v>4785</v>
      </c>
      <c r="R621" s="124">
        <v>907</v>
      </c>
      <c r="S621" s="124">
        <v>172.5</v>
      </c>
      <c r="T621" s="81">
        <f>INDEX(МИГРАЦИИ!$B$2:$X$97,MATCH(Лист1!B621,МИГРАЦИИ!$A$2:$A$97,0),MATCH(Лист1!C621,МИГРАЦИИ!$B$1:$X$1,0))</f>
        <v>-30</v>
      </c>
    </row>
    <row r="622" spans="1:20" ht="47.25" x14ac:dyDescent="0.45">
      <c r="A622" s="124" t="s">
        <v>252</v>
      </c>
      <c r="B622" s="124" t="s">
        <v>83</v>
      </c>
      <c r="C622" s="124">
        <v>2015</v>
      </c>
      <c r="D622" s="124">
        <v>-0.2</v>
      </c>
      <c r="E622" s="124">
        <v>703.4</v>
      </c>
      <c r="F622" s="124">
        <v>704.1</v>
      </c>
      <c r="G622" s="124">
        <v>-1.06</v>
      </c>
      <c r="H622" s="124">
        <v>403.45</v>
      </c>
      <c r="I622" s="124">
        <v>57.3</v>
      </c>
      <c r="J622" s="124">
        <v>9.3000000000000007</v>
      </c>
      <c r="K622" s="124" t="s">
        <v>4786</v>
      </c>
      <c r="L622" s="124" t="s">
        <v>4787</v>
      </c>
      <c r="M622" s="124" t="s">
        <v>4788</v>
      </c>
      <c r="N622" s="124">
        <v>102.5</v>
      </c>
      <c r="O622" s="124" t="s">
        <v>1412</v>
      </c>
      <c r="P622" s="124">
        <v>13.81</v>
      </c>
      <c r="Q622" s="124" t="s">
        <v>4789</v>
      </c>
      <c r="R622" s="124" t="s">
        <v>4790</v>
      </c>
      <c r="S622" s="124">
        <v>185.1</v>
      </c>
      <c r="T622" s="81">
        <f>INDEX(МИГРАЦИИ!$B$2:$X$97,MATCH(Лист1!B622,МИГРАЦИИ!$A$2:$A$97,0),MATCH(Лист1!C622,МИГРАЦИИ!$B$1:$X$1,0))</f>
        <v>-59</v>
      </c>
    </row>
    <row r="623" spans="1:20" ht="24" x14ac:dyDescent="0.45">
      <c r="A623" s="124" t="s">
        <v>253</v>
      </c>
      <c r="B623" s="124" t="s">
        <v>296</v>
      </c>
      <c r="C623" s="124">
        <v>2015</v>
      </c>
      <c r="D623" s="124">
        <v>1.77</v>
      </c>
      <c r="E623" s="124" t="s">
        <v>4791</v>
      </c>
      <c r="F623" s="124" t="s">
        <v>4792</v>
      </c>
      <c r="G623" s="124">
        <v>1.21</v>
      </c>
      <c r="H623" s="124">
        <v>772.87</v>
      </c>
      <c r="I623" s="124">
        <v>55.9</v>
      </c>
      <c r="J623" s="124">
        <v>17.100000000000001</v>
      </c>
      <c r="K623" s="124" t="s">
        <v>4793</v>
      </c>
      <c r="L623" s="124" t="s">
        <v>4794</v>
      </c>
      <c r="M623" s="124" t="s">
        <v>4795</v>
      </c>
      <c r="N623" s="124">
        <v>100</v>
      </c>
      <c r="O623" s="124" t="s">
        <v>4796</v>
      </c>
      <c r="P623" s="124">
        <v>14.4</v>
      </c>
      <c r="Q623" s="124">
        <v>627</v>
      </c>
      <c r="R623" s="124">
        <v>363</v>
      </c>
      <c r="S623" s="124">
        <v>185.9</v>
      </c>
      <c r="T623" s="81">
        <f>INDEX(МИГРАЦИИ!$B$2:$X$97,MATCH(Лист1!B623,МИГРАЦИИ!$A$2:$A$97,0),MATCH(Лист1!C623,МИГРАЦИИ!$B$1:$X$1,0))</f>
        <v>-6</v>
      </c>
    </row>
    <row r="624" spans="1:20" ht="24" x14ac:dyDescent="0.45">
      <c r="A624" s="124" t="s">
        <v>254</v>
      </c>
      <c r="B624" s="124" t="s">
        <v>84</v>
      </c>
      <c r="C624" s="124">
        <v>2015</v>
      </c>
      <c r="D624" s="124">
        <v>0.5</v>
      </c>
      <c r="E624" s="124" t="s">
        <v>4797</v>
      </c>
      <c r="F624" s="124" t="s">
        <v>4798</v>
      </c>
      <c r="G624" s="124">
        <v>-0.83</v>
      </c>
      <c r="H624" s="124" t="s">
        <v>4799</v>
      </c>
      <c r="I624" s="124">
        <v>58.1</v>
      </c>
      <c r="J624" s="124">
        <v>5.6</v>
      </c>
      <c r="K624" s="124" t="s">
        <v>4800</v>
      </c>
      <c r="L624" s="124" t="s">
        <v>4801</v>
      </c>
      <c r="M624" s="124" t="s">
        <v>4802</v>
      </c>
      <c r="N624" s="124">
        <v>98.1</v>
      </c>
      <c r="O624" s="124" t="s">
        <v>4803</v>
      </c>
      <c r="P624" s="124">
        <v>13.54</v>
      </c>
      <c r="Q624" s="124" t="s">
        <v>4804</v>
      </c>
      <c r="R624" s="124" t="s">
        <v>4805</v>
      </c>
      <c r="S624" s="124">
        <v>185.3</v>
      </c>
      <c r="T624" s="81">
        <f>INDEX(МИГРАЦИИ!$B$2:$X$97,MATCH(Лист1!B624,МИГРАЦИИ!$A$2:$A$97,0),MATCH(Лист1!C624,МИГРАЦИИ!$B$1:$X$1,0))</f>
        <v>37</v>
      </c>
    </row>
    <row r="625" spans="1:20" ht="35.65" x14ac:dyDescent="0.45">
      <c r="A625" s="124" t="s">
        <v>255</v>
      </c>
      <c r="B625" s="124" t="s">
        <v>85</v>
      </c>
      <c r="C625" s="124">
        <v>2015</v>
      </c>
      <c r="D625" s="124">
        <v>0.2</v>
      </c>
      <c r="E625" s="124" t="s">
        <v>4806</v>
      </c>
      <c r="F625" s="124" t="s">
        <v>4807</v>
      </c>
      <c r="G625" s="124">
        <v>-1.49</v>
      </c>
      <c r="H625" s="124" t="s">
        <v>4808</v>
      </c>
      <c r="I625" s="124">
        <v>57.5</v>
      </c>
      <c r="J625" s="124">
        <v>6.1</v>
      </c>
      <c r="K625" s="124" t="s">
        <v>4809</v>
      </c>
      <c r="L625" s="124" t="s">
        <v>4810</v>
      </c>
      <c r="M625" s="124" t="s">
        <v>4811</v>
      </c>
      <c r="N625" s="124">
        <v>109.1</v>
      </c>
      <c r="O625" s="124" t="s">
        <v>4812</v>
      </c>
      <c r="P625" s="124">
        <v>13.76</v>
      </c>
      <c r="Q625" s="124" t="s">
        <v>4813</v>
      </c>
      <c r="R625" s="124" t="s">
        <v>4814</v>
      </c>
      <c r="S625" s="124">
        <v>169.9</v>
      </c>
      <c r="T625" s="81">
        <f>INDEX(МИГРАЦИИ!$B$2:$X$97,MATCH(Лист1!B625,МИГРАЦИИ!$A$2:$A$97,0),MATCH(Лист1!C625,МИГРАЦИИ!$B$1:$X$1,0))</f>
        <v>8</v>
      </c>
    </row>
    <row r="626" spans="1:20" ht="24" x14ac:dyDescent="0.45">
      <c r="A626" s="124" t="s">
        <v>256</v>
      </c>
      <c r="B626" s="124" t="s">
        <v>86</v>
      </c>
      <c r="C626" s="124">
        <v>2015</v>
      </c>
      <c r="D626" s="124">
        <v>-0.16</v>
      </c>
      <c r="E626" s="124">
        <v>688.1</v>
      </c>
      <c r="F626" s="124">
        <v>688.7</v>
      </c>
      <c r="G626" s="124">
        <v>-2.2000000000000002</v>
      </c>
      <c r="H626" s="124">
        <v>392.56</v>
      </c>
      <c r="I626" s="124">
        <v>57</v>
      </c>
      <c r="J626" s="124">
        <v>5.3</v>
      </c>
      <c r="K626" s="124" t="s">
        <v>4815</v>
      </c>
      <c r="L626" s="124" t="s">
        <v>4816</v>
      </c>
      <c r="M626" s="124" t="s">
        <v>4817</v>
      </c>
      <c r="N626" s="124">
        <v>103.7</v>
      </c>
      <c r="O626" s="124" t="s">
        <v>4818</v>
      </c>
      <c r="P626" s="124">
        <v>13.42</v>
      </c>
      <c r="Q626" s="124" t="s">
        <v>4819</v>
      </c>
      <c r="R626" s="124" t="s">
        <v>4820</v>
      </c>
      <c r="S626" s="124">
        <v>179.8</v>
      </c>
      <c r="T626" s="81">
        <f>INDEX(МИГРАЦИИ!$B$2:$X$97,MATCH(Лист1!B626,МИГРАЦИИ!$A$2:$A$97,0),MATCH(Лист1!C626,МИГРАЦИИ!$B$1:$X$1,0))</f>
        <v>-23</v>
      </c>
    </row>
    <row r="627" spans="1:20" ht="24" x14ac:dyDescent="0.45">
      <c r="A627" s="124" t="s">
        <v>257</v>
      </c>
      <c r="B627" s="124" t="s">
        <v>87</v>
      </c>
      <c r="C627" s="124">
        <v>2015</v>
      </c>
      <c r="D627" s="124">
        <v>-0.04</v>
      </c>
      <c r="E627" s="124">
        <v>812.4</v>
      </c>
      <c r="F627" s="124">
        <v>812.5</v>
      </c>
      <c r="G627" s="124">
        <v>-1.69</v>
      </c>
      <c r="H627" s="124">
        <v>470.44</v>
      </c>
      <c r="I627" s="124">
        <v>57.9</v>
      </c>
      <c r="J627" s="124">
        <v>4.2</v>
      </c>
      <c r="K627" s="124" t="s">
        <v>4821</v>
      </c>
      <c r="L627" s="124" t="s">
        <v>4822</v>
      </c>
      <c r="M627" s="124" t="s">
        <v>4823</v>
      </c>
      <c r="N627" s="124">
        <v>107.1</v>
      </c>
      <c r="O627" s="124" t="s">
        <v>4824</v>
      </c>
      <c r="P627" s="124">
        <v>13.51</v>
      </c>
      <c r="Q627" s="124" t="s">
        <v>4825</v>
      </c>
      <c r="R627" s="124" t="s">
        <v>4826</v>
      </c>
      <c r="S627" s="124">
        <v>179.5</v>
      </c>
      <c r="T627" s="81">
        <f>INDEX(МИГРАЦИИ!$B$2:$X$97,MATCH(Лист1!B627,МИГРАЦИИ!$A$2:$A$97,0),MATCH(Лист1!C627,МИГРАЦИИ!$B$1:$X$1,0))</f>
        <v>40</v>
      </c>
    </row>
    <row r="628" spans="1:20" ht="24" x14ac:dyDescent="0.45">
      <c r="A628" s="124" t="s">
        <v>258</v>
      </c>
      <c r="B628" s="124" t="s">
        <v>88</v>
      </c>
      <c r="C628" s="124">
        <v>2015</v>
      </c>
      <c r="D628" s="124">
        <v>0.63</v>
      </c>
      <c r="E628" s="124" t="s">
        <v>4827</v>
      </c>
      <c r="F628" s="124" t="s">
        <v>4828</v>
      </c>
      <c r="G628" s="124">
        <v>-1.05</v>
      </c>
      <c r="H628" s="124" t="s">
        <v>4829</v>
      </c>
      <c r="I628" s="124">
        <v>57.9</v>
      </c>
      <c r="J628" s="124">
        <v>4</v>
      </c>
      <c r="K628" s="124" t="s">
        <v>4830</v>
      </c>
      <c r="L628" s="124" t="s">
        <v>4831</v>
      </c>
      <c r="M628" s="124" t="s">
        <v>4832</v>
      </c>
      <c r="N628" s="124">
        <v>103.7</v>
      </c>
      <c r="O628" s="124" t="s">
        <v>4833</v>
      </c>
      <c r="P628" s="124">
        <v>13.79</v>
      </c>
      <c r="Q628" s="124" t="s">
        <v>4834</v>
      </c>
      <c r="R628" s="124" t="s">
        <v>4835</v>
      </c>
      <c r="S628" s="124">
        <v>164.3</v>
      </c>
      <c r="T628" s="81">
        <f>INDEX(МИГРАЦИИ!$B$2:$X$97,MATCH(Лист1!B628,МИГРАЦИИ!$A$2:$A$97,0),MATCH(Лист1!C628,МИГРАЦИИ!$B$1:$X$1,0))</f>
        <v>37</v>
      </c>
    </row>
    <row r="629" spans="1:20" ht="24" x14ac:dyDescent="0.45">
      <c r="A629" s="124" t="s">
        <v>259</v>
      </c>
      <c r="B629" s="124" t="s">
        <v>89</v>
      </c>
      <c r="C629" s="124">
        <v>2015</v>
      </c>
      <c r="D629" s="124">
        <v>-0.24</v>
      </c>
      <c r="E629" s="124" t="s">
        <v>4836</v>
      </c>
      <c r="F629" s="124" t="s">
        <v>4837</v>
      </c>
      <c r="G629" s="124">
        <v>-1.78</v>
      </c>
      <c r="H629" s="124">
        <v>845.96</v>
      </c>
      <c r="I629" s="124">
        <v>56.3</v>
      </c>
      <c r="J629" s="124">
        <v>5</v>
      </c>
      <c r="K629" s="124" t="s">
        <v>4838</v>
      </c>
      <c r="L629" s="124" t="s">
        <v>4839</v>
      </c>
      <c r="M629" s="124" t="s">
        <v>4840</v>
      </c>
      <c r="N629" s="124">
        <v>102.9</v>
      </c>
      <c r="O629" s="124" t="s">
        <v>4841</v>
      </c>
      <c r="P629" s="124">
        <v>13.47</v>
      </c>
      <c r="Q629" s="124" t="s">
        <v>4842</v>
      </c>
      <c r="R629" s="124" t="s">
        <v>4843</v>
      </c>
      <c r="S629" s="124">
        <v>173.9</v>
      </c>
      <c r="T629" s="81">
        <f>INDEX(МИГРАЦИИ!$B$2:$X$97,MATCH(Лист1!B629,МИГРАЦИИ!$A$2:$A$97,0),MATCH(Лист1!C629,МИГРАЦИИ!$B$1:$X$1,0))</f>
        <v>-42</v>
      </c>
    </row>
    <row r="630" spans="1:20" ht="24" x14ac:dyDescent="0.45">
      <c r="A630" s="124" t="s">
        <v>260</v>
      </c>
      <c r="B630" s="124" t="s">
        <v>90</v>
      </c>
      <c r="C630" s="124">
        <v>2015</v>
      </c>
      <c r="D630" s="124">
        <v>-0.23</v>
      </c>
      <c r="E630" s="124" t="s">
        <v>4844</v>
      </c>
      <c r="F630" s="124" t="s">
        <v>4845</v>
      </c>
      <c r="G630" s="124">
        <v>-2.12</v>
      </c>
      <c r="H630" s="124">
        <v>707.48</v>
      </c>
      <c r="I630" s="124">
        <v>57.5</v>
      </c>
      <c r="J630" s="124">
        <v>5</v>
      </c>
      <c r="K630" s="124" t="s">
        <v>4846</v>
      </c>
      <c r="L630" s="124" t="s">
        <v>4847</v>
      </c>
      <c r="M630" s="124" t="s">
        <v>4848</v>
      </c>
      <c r="N630" s="124">
        <v>99.9</v>
      </c>
      <c r="O630" s="124" t="s">
        <v>4849</v>
      </c>
      <c r="P630" s="124">
        <v>13.27</v>
      </c>
      <c r="Q630" s="124" t="s">
        <v>4850</v>
      </c>
      <c r="R630" s="124" t="s">
        <v>4851</v>
      </c>
      <c r="S630" s="124">
        <v>188.8</v>
      </c>
      <c r="T630" s="81">
        <f>INDEX(МИГРАЦИИ!$B$2:$X$97,MATCH(Лист1!B630,МИГРАЦИИ!$A$2:$A$97,0),MATCH(Лист1!C630,МИГРАЦИИ!$B$1:$X$1,0))</f>
        <v>-31</v>
      </c>
    </row>
    <row r="631" spans="1:20" ht="24" x14ac:dyDescent="0.45">
      <c r="A631" s="124" t="s">
        <v>261</v>
      </c>
      <c r="B631" s="124" t="s">
        <v>91</v>
      </c>
      <c r="C631" s="124">
        <v>2015</v>
      </c>
      <c r="D631" s="124">
        <v>-0.2</v>
      </c>
      <c r="E631" s="124" t="s">
        <v>4852</v>
      </c>
      <c r="F631" s="124" t="s">
        <v>4853</v>
      </c>
      <c r="G631" s="124">
        <v>-1.88</v>
      </c>
      <c r="H631" s="124" t="s">
        <v>4854</v>
      </c>
      <c r="I631" s="124">
        <v>56.4</v>
      </c>
      <c r="J631" s="124">
        <v>6.3</v>
      </c>
      <c r="K631" s="124" t="s">
        <v>2060</v>
      </c>
      <c r="L631" s="124" t="s">
        <v>4855</v>
      </c>
      <c r="M631" s="124" t="s">
        <v>4856</v>
      </c>
      <c r="N631" s="124">
        <v>102.8</v>
      </c>
      <c r="O631" s="124" t="s">
        <v>4857</v>
      </c>
      <c r="P631" s="124">
        <v>13.64</v>
      </c>
      <c r="Q631" s="124" t="s">
        <v>4858</v>
      </c>
      <c r="R631" s="124" t="s">
        <v>4859</v>
      </c>
      <c r="S631" s="124">
        <v>178.7</v>
      </c>
      <c r="T631" s="81">
        <f>INDEX(МИГРАЦИИ!$B$2:$X$97,MATCH(Лист1!B631,МИГРАЦИИ!$A$2:$A$97,0),MATCH(Лист1!C631,МИГРАЦИИ!$B$1:$X$1,0))</f>
        <v>-25</v>
      </c>
    </row>
    <row r="632" spans="1:20" ht="24" x14ac:dyDescent="0.45">
      <c r="A632" s="124" t="s">
        <v>262</v>
      </c>
      <c r="B632" s="124" t="s">
        <v>92</v>
      </c>
      <c r="C632" s="124">
        <v>2015</v>
      </c>
      <c r="D632" s="124">
        <v>-1.1000000000000001</v>
      </c>
      <c r="E632" s="124" t="s">
        <v>2256</v>
      </c>
      <c r="F632" s="124" t="s">
        <v>4860</v>
      </c>
      <c r="G632" s="124">
        <v>-3.25</v>
      </c>
      <c r="H632" s="124">
        <v>695.2</v>
      </c>
      <c r="I632" s="124">
        <v>55</v>
      </c>
      <c r="J632" s="124">
        <v>5.3</v>
      </c>
      <c r="K632" s="124" t="s">
        <v>4861</v>
      </c>
      <c r="L632" s="124" t="s">
        <v>4862</v>
      </c>
      <c r="M632" s="124" t="s">
        <v>4863</v>
      </c>
      <c r="N632" s="124">
        <v>104.8</v>
      </c>
      <c r="O632" s="124" t="s">
        <v>4864</v>
      </c>
      <c r="P632" s="124">
        <v>13.39</v>
      </c>
      <c r="Q632" s="124" t="s">
        <v>4865</v>
      </c>
      <c r="R632" s="124" t="s">
        <v>4866</v>
      </c>
      <c r="S632" s="124">
        <v>182.4</v>
      </c>
      <c r="T632" s="81">
        <f>INDEX(МИГРАЦИИ!$B$2:$X$97,MATCH(Лист1!B632,МИГРАЦИИ!$A$2:$A$97,0),MATCH(Лист1!C632,МИГРАЦИИ!$B$1:$X$1,0))</f>
        <v>-85</v>
      </c>
    </row>
    <row r="633" spans="1:20" ht="24" x14ac:dyDescent="0.45">
      <c r="A633" s="124" t="s">
        <v>263</v>
      </c>
      <c r="B633" s="124" t="s">
        <v>297</v>
      </c>
      <c r="C633" s="124">
        <v>2015</v>
      </c>
      <c r="D633" s="124">
        <v>-0.4</v>
      </c>
      <c r="E633" s="124" t="s">
        <v>4867</v>
      </c>
      <c r="F633" s="124" t="s">
        <v>4868</v>
      </c>
      <c r="G633" s="124">
        <v>-2.15</v>
      </c>
      <c r="H633" s="124" t="s">
        <v>4869</v>
      </c>
      <c r="I633" s="124">
        <v>56.4</v>
      </c>
      <c r="J633" s="124">
        <v>4.3</v>
      </c>
      <c r="K633" s="124" t="s">
        <v>4870</v>
      </c>
      <c r="L633" s="124" t="s">
        <v>4871</v>
      </c>
      <c r="M633" s="124" t="s">
        <v>4872</v>
      </c>
      <c r="N633" s="124">
        <v>102.5</v>
      </c>
      <c r="O633" s="124" t="s">
        <v>4873</v>
      </c>
      <c r="P633" s="124">
        <v>13.65</v>
      </c>
      <c r="Q633" s="124" t="s">
        <v>4874</v>
      </c>
      <c r="R633" s="124" t="s">
        <v>4875</v>
      </c>
      <c r="S633" s="124">
        <v>175.9</v>
      </c>
      <c r="T633" s="81">
        <f>INDEX(МИГРАЦИИ!$B$2:$X$97,MATCH(Лист1!B633,МИГРАЦИИ!$A$2:$A$97,0),MATCH(Лист1!C633,МИГРАЦИИ!$B$1:$X$1,0))</f>
        <v>-7</v>
      </c>
    </row>
    <row r="634" spans="1:20" ht="24" x14ac:dyDescent="0.45">
      <c r="A634" s="124" t="s">
        <v>264</v>
      </c>
      <c r="B634" s="124" t="s">
        <v>94</v>
      </c>
      <c r="C634" s="124">
        <v>2015</v>
      </c>
      <c r="D634" s="124">
        <v>-0.67</v>
      </c>
      <c r="E634" s="124" t="s">
        <v>4876</v>
      </c>
      <c r="F634" s="124" t="s">
        <v>4877</v>
      </c>
      <c r="G634" s="124">
        <v>-2.59</v>
      </c>
      <c r="H634" s="124" t="s">
        <v>4878</v>
      </c>
      <c r="I634" s="124">
        <v>56.5</v>
      </c>
      <c r="J634" s="124">
        <v>4.8</v>
      </c>
      <c r="K634" s="124" t="s">
        <v>4879</v>
      </c>
      <c r="L634" s="124" t="s">
        <v>4880</v>
      </c>
      <c r="M634" s="124" t="s">
        <v>4881</v>
      </c>
      <c r="N634" s="124">
        <v>105.1</v>
      </c>
      <c r="O634" s="124" t="s">
        <v>4882</v>
      </c>
      <c r="P634" s="124">
        <v>13.17</v>
      </c>
      <c r="Q634" s="124" t="s">
        <v>4883</v>
      </c>
      <c r="R634" s="124" t="s">
        <v>4884</v>
      </c>
      <c r="S634" s="124">
        <v>189.4</v>
      </c>
      <c r="T634" s="81">
        <f>INDEX(МИГРАЦИИ!$B$2:$X$97,MATCH(Лист1!B634,МИГРАЦИИ!$A$2:$A$97,0),MATCH(Лист1!C634,МИГРАЦИИ!$B$1:$X$1,0))</f>
        <v>-69</v>
      </c>
    </row>
    <row r="635" spans="1:20" ht="24" x14ac:dyDescent="0.45">
      <c r="A635" s="124" t="s">
        <v>265</v>
      </c>
      <c r="B635" s="124" t="s">
        <v>95</v>
      </c>
      <c r="C635" s="124">
        <v>2015</v>
      </c>
      <c r="D635" s="124">
        <v>-0.61</v>
      </c>
      <c r="E635" s="124" t="s">
        <v>4885</v>
      </c>
      <c r="F635" s="124" t="s">
        <v>4886</v>
      </c>
      <c r="G635" s="124">
        <v>-1.92</v>
      </c>
      <c r="H635" s="124">
        <v>755.5</v>
      </c>
      <c r="I635" s="124">
        <v>56.1</v>
      </c>
      <c r="J635" s="124">
        <v>4.7</v>
      </c>
      <c r="K635" s="124" t="s">
        <v>4887</v>
      </c>
      <c r="L635" s="124" t="s">
        <v>4888</v>
      </c>
      <c r="M635" s="124" t="s">
        <v>1311</v>
      </c>
      <c r="N635" s="124">
        <v>95.5</v>
      </c>
      <c r="O635" s="124" t="s">
        <v>4889</v>
      </c>
      <c r="P635" s="124">
        <v>13.3</v>
      </c>
      <c r="Q635" s="124" t="s">
        <v>4890</v>
      </c>
      <c r="R635" s="124" t="s">
        <v>4891</v>
      </c>
      <c r="S635" s="124">
        <v>182.3</v>
      </c>
      <c r="T635" s="81">
        <f>INDEX(МИГРАЦИИ!$B$2:$X$97,MATCH(Лист1!B635,МИГРАЦИИ!$A$2:$A$97,0),MATCH(Лист1!C635,МИГРАЦИИ!$B$1:$X$1,0))</f>
        <v>-19</v>
      </c>
    </row>
    <row r="636" spans="1:20" ht="24" x14ac:dyDescent="0.45">
      <c r="A636" s="124" t="s">
        <v>266</v>
      </c>
      <c r="B636" s="124" t="s">
        <v>96</v>
      </c>
      <c r="C636" s="124">
        <v>2015</v>
      </c>
      <c r="D636" s="124">
        <v>-0.11</v>
      </c>
      <c r="E636" s="124" t="s">
        <v>4892</v>
      </c>
      <c r="F636" s="124" t="s">
        <v>4893</v>
      </c>
      <c r="G636" s="124">
        <v>-1.71</v>
      </c>
      <c r="H636" s="124" t="s">
        <v>4894</v>
      </c>
      <c r="I636" s="124">
        <v>57.2</v>
      </c>
      <c r="J636" s="124">
        <v>3.4</v>
      </c>
      <c r="K636" s="124" t="s">
        <v>4895</v>
      </c>
      <c r="L636" s="124" t="s">
        <v>4896</v>
      </c>
      <c r="M636" s="124" t="s">
        <v>4897</v>
      </c>
      <c r="N636" s="124">
        <v>97</v>
      </c>
      <c r="O636" s="124" t="s">
        <v>4898</v>
      </c>
      <c r="P636" s="124">
        <v>13.56</v>
      </c>
      <c r="Q636" s="124" t="s">
        <v>4864</v>
      </c>
      <c r="R636" s="124" t="s">
        <v>4899</v>
      </c>
      <c r="S636" s="124">
        <v>174.5</v>
      </c>
      <c r="T636" s="81">
        <f>INDEX(МИГРАЦИИ!$B$2:$X$97,MATCH(Лист1!B636,МИГРАЦИИ!$A$2:$A$97,0),MATCH(Лист1!C636,МИГРАЦИИ!$B$1:$X$1,0))</f>
        <v>3</v>
      </c>
    </row>
    <row r="637" spans="1:20" ht="24" x14ac:dyDescent="0.45">
      <c r="A637" s="124" t="s">
        <v>267</v>
      </c>
      <c r="B637" s="124" t="s">
        <v>97</v>
      </c>
      <c r="C637" s="124">
        <v>2015</v>
      </c>
      <c r="D637" s="124">
        <v>0.03</v>
      </c>
      <c r="E637" s="124" t="s">
        <v>4900</v>
      </c>
      <c r="F637" s="124" t="s">
        <v>4901</v>
      </c>
      <c r="G637" s="124">
        <v>-1.32</v>
      </c>
      <c r="H637" s="124" t="s">
        <v>4902</v>
      </c>
      <c r="I637" s="124">
        <v>57.1</v>
      </c>
      <c r="J637" s="124">
        <v>4.7</v>
      </c>
      <c r="K637" s="124" t="s">
        <v>4903</v>
      </c>
      <c r="L637" s="124" t="s">
        <v>3939</v>
      </c>
      <c r="M637" s="124" t="s">
        <v>4904</v>
      </c>
      <c r="N637" s="124">
        <v>102.4</v>
      </c>
      <c r="O637" s="124" t="s">
        <v>4905</v>
      </c>
      <c r="P637" s="124">
        <v>13.61</v>
      </c>
      <c r="Q637" s="124" t="s">
        <v>4906</v>
      </c>
      <c r="R637" s="124" t="s">
        <v>4907</v>
      </c>
      <c r="S637" s="124">
        <v>182.3</v>
      </c>
      <c r="T637" s="81">
        <f>INDEX(МИГРАЦИИ!$B$2:$X$97,MATCH(Лист1!B637,МИГРАЦИИ!$A$2:$A$97,0),MATCH(Лист1!C637,МИГРАЦИИ!$B$1:$X$1,0))</f>
        <v>29</v>
      </c>
    </row>
    <row r="638" spans="1:20" ht="24" x14ac:dyDescent="0.45">
      <c r="A638" s="124" t="s">
        <v>268</v>
      </c>
      <c r="B638" s="124" t="s">
        <v>98</v>
      </c>
      <c r="C638" s="124">
        <v>2015</v>
      </c>
      <c r="D638" s="124">
        <v>-0.48</v>
      </c>
      <c r="E638" s="124" t="s">
        <v>3455</v>
      </c>
      <c r="F638" s="124" t="s">
        <v>4908</v>
      </c>
      <c r="G638" s="124">
        <v>-2.38</v>
      </c>
      <c r="H638" s="124">
        <v>711.53</v>
      </c>
      <c r="I638" s="124">
        <v>56.7</v>
      </c>
      <c r="J638" s="124">
        <v>4.9000000000000004</v>
      </c>
      <c r="K638" s="124" t="s">
        <v>4909</v>
      </c>
      <c r="L638" s="124" t="s">
        <v>4910</v>
      </c>
      <c r="M638" s="124" t="s">
        <v>4911</v>
      </c>
      <c r="N638" s="124">
        <v>104.6</v>
      </c>
      <c r="O638" s="124" t="s">
        <v>4912</v>
      </c>
      <c r="P638" s="124">
        <v>13.48</v>
      </c>
      <c r="Q638" s="124" t="s">
        <v>4913</v>
      </c>
      <c r="R638" s="124" t="s">
        <v>4914</v>
      </c>
      <c r="S638" s="124">
        <v>172.9</v>
      </c>
      <c r="T638" s="81">
        <f>INDEX(МИГРАЦИИ!$B$2:$X$97,MATCH(Лист1!B638,МИГРАЦИИ!$A$2:$A$97,0),MATCH(Лист1!C638,МИГРАЦИИ!$B$1:$X$1,0))</f>
        <v>-18</v>
      </c>
    </row>
    <row r="639" spans="1:20" ht="24" x14ac:dyDescent="0.45">
      <c r="A639" s="124" t="s">
        <v>269</v>
      </c>
      <c r="B639" s="124" t="s">
        <v>99</v>
      </c>
      <c r="C639" s="124">
        <v>2015</v>
      </c>
      <c r="D639" s="124">
        <v>-1.27</v>
      </c>
      <c r="E639" s="124">
        <v>846.8</v>
      </c>
      <c r="F639" s="124">
        <v>852.2</v>
      </c>
      <c r="G639" s="124">
        <v>-3.43</v>
      </c>
      <c r="H639" s="124">
        <v>451.67</v>
      </c>
      <c r="I639" s="124">
        <v>53</v>
      </c>
      <c r="J639" s="124">
        <v>7.5</v>
      </c>
      <c r="K639" s="124" t="s">
        <v>4915</v>
      </c>
      <c r="L639" s="124" t="s">
        <v>4916</v>
      </c>
      <c r="M639" s="124" t="s">
        <v>4917</v>
      </c>
      <c r="N639" s="124">
        <v>102.6</v>
      </c>
      <c r="O639" s="124" t="s">
        <v>4918</v>
      </c>
      <c r="P639" s="124">
        <v>12.93</v>
      </c>
      <c r="Q639" s="124" t="s">
        <v>4919</v>
      </c>
      <c r="R639" s="124" t="s">
        <v>4920</v>
      </c>
      <c r="S639" s="124">
        <v>200.1</v>
      </c>
      <c r="T639" s="81">
        <f>INDEX(МИГРАЦИИ!$B$2:$X$97,MATCH(Лист1!B639,МИГРАЦИИ!$A$2:$A$97,0),MATCH(Лист1!C639,МИГРАЦИИ!$B$1:$X$1,0))</f>
        <v>-100</v>
      </c>
    </row>
    <row r="640" spans="1:20" ht="24" x14ac:dyDescent="0.45">
      <c r="A640" s="124" t="s">
        <v>270</v>
      </c>
      <c r="B640" s="124" t="s">
        <v>298</v>
      </c>
      <c r="C640" s="124">
        <v>2015</v>
      </c>
      <c r="D640" s="124">
        <v>0.06</v>
      </c>
      <c r="E640" s="124" t="s">
        <v>4921</v>
      </c>
      <c r="F640" s="124" t="s">
        <v>4922</v>
      </c>
      <c r="G640" s="124">
        <v>-1.47</v>
      </c>
      <c r="H640" s="124" t="s">
        <v>4923</v>
      </c>
      <c r="I640" s="124">
        <v>56.4</v>
      </c>
      <c r="J640" s="124">
        <v>6.5</v>
      </c>
      <c r="K640" s="124" t="s">
        <v>4924</v>
      </c>
      <c r="L640" s="124" t="s">
        <v>4925</v>
      </c>
      <c r="M640" s="124" t="s">
        <v>4926</v>
      </c>
      <c r="N640" s="124">
        <v>102.3</v>
      </c>
      <c r="O640" s="124" t="s">
        <v>4927</v>
      </c>
      <c r="P640" s="124">
        <v>13.61</v>
      </c>
      <c r="Q640" s="124" t="s">
        <v>4928</v>
      </c>
      <c r="R640" s="124" t="s">
        <v>4929</v>
      </c>
      <c r="S640" s="124">
        <v>182.2</v>
      </c>
      <c r="T640" s="81">
        <f>INDEX(МИГРАЦИИ!$B$2:$X$97,MATCH(Лист1!B640,МИГРАЦИИ!$A$2:$A$97,0),MATCH(Лист1!C640,МИГРАЦИИ!$B$1:$X$1,0))</f>
        <v>3</v>
      </c>
    </row>
    <row r="641" spans="1:20" ht="70.5" x14ac:dyDescent="0.45">
      <c r="A641" s="124" t="s">
        <v>271</v>
      </c>
      <c r="B641" s="124" t="s">
        <v>144</v>
      </c>
      <c r="C641" s="124">
        <v>2015</v>
      </c>
      <c r="D641" s="124">
        <v>0.98</v>
      </c>
      <c r="E641" s="124" t="s">
        <v>4930</v>
      </c>
      <c r="F641" s="124" t="s">
        <v>4931</v>
      </c>
      <c r="G641" s="124">
        <v>-0.89</v>
      </c>
      <c r="H641" s="124" t="s">
        <v>4932</v>
      </c>
      <c r="I641" s="124">
        <v>63.3</v>
      </c>
      <c r="J641" s="124">
        <v>4.4000000000000004</v>
      </c>
      <c r="K641" s="124" t="s">
        <v>4933</v>
      </c>
      <c r="L641" s="124" t="s">
        <v>4934</v>
      </c>
      <c r="M641" s="124" t="s">
        <v>4935</v>
      </c>
      <c r="N641" s="124">
        <v>105.6</v>
      </c>
      <c r="O641" s="124" t="s">
        <v>4936</v>
      </c>
      <c r="P641" s="124">
        <v>13.41</v>
      </c>
      <c r="Q641" s="124" t="s">
        <v>4937</v>
      </c>
      <c r="R641" s="124" t="s">
        <v>3331</v>
      </c>
      <c r="S641" s="124">
        <v>188.7</v>
      </c>
      <c r="T641" s="81">
        <f>INDEX(МИГРАЦИИ!$B$2:$X$97,MATCH(Лист1!B641,МИГРАЦИИ!$A$2:$A$97,0),MATCH(Лист1!C641,МИГРАЦИИ!$B$1:$X$1,0))</f>
        <v>-5</v>
      </c>
    </row>
    <row r="642" spans="1:20" ht="47.25" x14ac:dyDescent="0.45">
      <c r="A642" s="124" t="s">
        <v>272</v>
      </c>
      <c r="B642" s="124" t="s">
        <v>133</v>
      </c>
      <c r="C642" s="124">
        <v>2015</v>
      </c>
      <c r="D642" s="124">
        <v>-1.89</v>
      </c>
      <c r="E642" s="124">
        <v>514.29999999999995</v>
      </c>
      <c r="F642" s="124">
        <v>519.20000000000005</v>
      </c>
      <c r="G642" s="124">
        <v>-3.34</v>
      </c>
      <c r="H642" s="124">
        <v>345.79</v>
      </c>
      <c r="I642" s="124">
        <v>66.599999999999994</v>
      </c>
      <c r="J642" s="124">
        <v>3.6</v>
      </c>
      <c r="K642" s="124" t="s">
        <v>4938</v>
      </c>
      <c r="L642" s="124" t="s">
        <v>4939</v>
      </c>
      <c r="M642" s="124" t="s">
        <v>4940</v>
      </c>
      <c r="N642" s="124">
        <v>120.3</v>
      </c>
      <c r="O642" s="124" t="s">
        <v>4941</v>
      </c>
      <c r="P642" s="124">
        <v>13.64</v>
      </c>
      <c r="Q642" s="124" t="s">
        <v>4942</v>
      </c>
      <c r="R642" s="124" t="s">
        <v>4943</v>
      </c>
      <c r="S642" s="124">
        <v>193.9</v>
      </c>
      <c r="T642" s="81">
        <f>INDEX(МИГРАЦИИ!$B$2:$X$97,MATCH(Лист1!B642,МИГРАЦИИ!$A$2:$A$97,0),MATCH(Лист1!C642,МИГРАЦИИ!$B$1:$X$1,0))</f>
        <v>-307</v>
      </c>
    </row>
    <row r="643" spans="1:20" ht="24" x14ac:dyDescent="0.45">
      <c r="A643" s="124" t="s">
        <v>273</v>
      </c>
      <c r="B643" s="124" t="s">
        <v>101</v>
      </c>
      <c r="C643" s="124">
        <v>2015</v>
      </c>
      <c r="D643" s="124">
        <v>2.0699999999999998</v>
      </c>
      <c r="E643" s="124" t="s">
        <v>4944</v>
      </c>
      <c r="F643" s="124" t="s">
        <v>4945</v>
      </c>
      <c r="G643" s="124">
        <v>0</v>
      </c>
      <c r="H643" s="124">
        <v>848.13</v>
      </c>
      <c r="I643" s="124">
        <v>58</v>
      </c>
      <c r="J643" s="124">
        <v>6.2</v>
      </c>
      <c r="K643" s="124" t="s">
        <v>4946</v>
      </c>
      <c r="L643" s="124" t="s">
        <v>4947</v>
      </c>
      <c r="M643" s="124" t="s">
        <v>4948</v>
      </c>
      <c r="N643" s="124">
        <v>106.3</v>
      </c>
      <c r="O643" s="124" t="s">
        <v>4949</v>
      </c>
      <c r="P643" s="124">
        <v>13.46</v>
      </c>
      <c r="Q643" s="124" t="s">
        <v>4950</v>
      </c>
      <c r="R643" s="124" t="s">
        <v>4951</v>
      </c>
      <c r="S643" s="124">
        <v>197</v>
      </c>
      <c r="T643" s="81">
        <f>INDEX(МИГРАЦИИ!$B$2:$X$97,MATCH(Лист1!B643,МИГРАЦИИ!$A$2:$A$97,0),MATCH(Лист1!C643,МИГРАЦИИ!$B$1:$X$1,0))</f>
        <v>16</v>
      </c>
    </row>
    <row r="644" spans="1:20" ht="24" x14ac:dyDescent="0.45">
      <c r="A644" s="124" t="s">
        <v>274</v>
      </c>
      <c r="B644" s="124" t="s">
        <v>103</v>
      </c>
      <c r="C644" s="124">
        <v>2015</v>
      </c>
      <c r="D644" s="124">
        <v>0.11</v>
      </c>
      <c r="E644" s="124" t="s">
        <v>4952</v>
      </c>
      <c r="F644" s="124" t="s">
        <v>4953</v>
      </c>
      <c r="G644" s="124">
        <v>-1.41</v>
      </c>
      <c r="H644" s="124" t="s">
        <v>4954</v>
      </c>
      <c r="I644" s="124">
        <v>56.4</v>
      </c>
      <c r="J644" s="124">
        <v>7</v>
      </c>
      <c r="K644" s="124" t="s">
        <v>4955</v>
      </c>
      <c r="L644" s="124" t="s">
        <v>4956</v>
      </c>
      <c r="M644" s="124" t="s">
        <v>4957</v>
      </c>
      <c r="N644" s="124">
        <v>105.7</v>
      </c>
      <c r="O644" s="124" t="s">
        <v>4958</v>
      </c>
      <c r="P644" s="124">
        <v>13.65</v>
      </c>
      <c r="Q644" s="124" t="s">
        <v>4959</v>
      </c>
      <c r="R644" s="124" t="s">
        <v>4960</v>
      </c>
      <c r="S644" s="124">
        <v>158.5</v>
      </c>
      <c r="T644" s="81">
        <f>INDEX(МИГРАЦИИ!$B$2:$X$97,MATCH(Лист1!B644,МИГРАЦИИ!$A$2:$A$97,0),MATCH(Лист1!C644,МИГРАЦИИ!$B$1:$X$1,0))</f>
        <v>10</v>
      </c>
    </row>
    <row r="645" spans="1:20" ht="24" x14ac:dyDescent="0.45">
      <c r="A645" s="124" t="s">
        <v>275</v>
      </c>
      <c r="B645" s="124" t="s">
        <v>104</v>
      </c>
      <c r="C645" s="124">
        <v>2015</v>
      </c>
      <c r="D645" s="124">
        <v>0.19</v>
      </c>
      <c r="E645" s="124">
        <v>210.1</v>
      </c>
      <c r="F645" s="124">
        <v>209.9</v>
      </c>
      <c r="G645" s="124">
        <v>-1.24</v>
      </c>
      <c r="H645" s="124">
        <v>115.03</v>
      </c>
      <c r="I645" s="124">
        <v>54.8</v>
      </c>
      <c r="J645" s="124">
        <v>9.6999999999999993</v>
      </c>
      <c r="K645" s="124" t="s">
        <v>4961</v>
      </c>
      <c r="L645" s="124" t="s">
        <v>4962</v>
      </c>
      <c r="M645" s="124" t="s">
        <v>4963</v>
      </c>
      <c r="N645" s="124">
        <v>105.4</v>
      </c>
      <c r="O645" s="124" t="s">
        <v>4964</v>
      </c>
      <c r="P645" s="124">
        <v>14.29</v>
      </c>
      <c r="Q645" s="124">
        <v>714</v>
      </c>
      <c r="R645" s="124">
        <v>588</v>
      </c>
      <c r="S645" s="124">
        <v>175.8</v>
      </c>
      <c r="T645" s="81">
        <f>INDEX(МИГРАЦИИ!$B$2:$X$97,MATCH(Лист1!B645,МИГРАЦИИ!$A$2:$A$97,0),MATCH(Лист1!C645,МИГРАЦИИ!$B$1:$X$1,0))</f>
        <v>-58</v>
      </c>
    </row>
    <row r="646" spans="1:20" ht="24" x14ac:dyDescent="0.45">
      <c r="A646" s="124" t="s">
        <v>276</v>
      </c>
      <c r="B646" s="124" t="s">
        <v>106</v>
      </c>
      <c r="C646" s="124">
        <v>2015</v>
      </c>
      <c r="D646" s="124">
        <v>0.67</v>
      </c>
      <c r="E646" s="124">
        <v>317.2</v>
      </c>
      <c r="F646" s="124">
        <v>316.2</v>
      </c>
      <c r="G646" s="124">
        <v>-0.52</v>
      </c>
      <c r="H646" s="124">
        <v>176.12</v>
      </c>
      <c r="I646" s="124">
        <v>55.7</v>
      </c>
      <c r="J646" s="124">
        <v>18.600000000000001</v>
      </c>
      <c r="K646" s="124" t="s">
        <v>4965</v>
      </c>
      <c r="L646" s="124" t="s">
        <v>4966</v>
      </c>
      <c r="M646" s="124" t="s">
        <v>4967</v>
      </c>
      <c r="N646" s="124">
        <v>103.3</v>
      </c>
      <c r="O646" s="124" t="s">
        <v>1145</v>
      </c>
      <c r="P646" s="124">
        <v>14.63</v>
      </c>
      <c r="Q646" s="124" t="s">
        <v>4968</v>
      </c>
      <c r="R646" s="124">
        <v>712</v>
      </c>
      <c r="S646" s="124">
        <v>185.5</v>
      </c>
      <c r="T646" s="81">
        <f>INDEX(МИГРАЦИИ!$B$2:$X$97,MATCH(Лист1!B646,МИГРАЦИИ!$A$2:$A$97,0),MATCH(Лист1!C646,МИГРАЦИИ!$B$1:$X$1,0))</f>
        <v>-66</v>
      </c>
    </row>
    <row r="647" spans="1:20" ht="24" x14ac:dyDescent="0.45">
      <c r="A647" s="124" t="s">
        <v>277</v>
      </c>
      <c r="B647" s="124" t="s">
        <v>107</v>
      </c>
      <c r="C647" s="124">
        <v>2015</v>
      </c>
      <c r="D647" s="124">
        <v>0.3</v>
      </c>
      <c r="E647" s="124">
        <v>538.9</v>
      </c>
      <c r="F647" s="124">
        <v>538.1</v>
      </c>
      <c r="G647" s="124">
        <v>-1.57</v>
      </c>
      <c r="H647" s="124">
        <v>302.41000000000003</v>
      </c>
      <c r="I647" s="124">
        <v>56.2</v>
      </c>
      <c r="J647" s="124">
        <v>5.8</v>
      </c>
      <c r="K647" s="124" t="s">
        <v>4969</v>
      </c>
      <c r="L647" s="124" t="s">
        <v>4970</v>
      </c>
      <c r="M647" s="124" t="s">
        <v>4971</v>
      </c>
      <c r="N647" s="124">
        <v>98.1</v>
      </c>
      <c r="O647" s="124" t="s">
        <v>4972</v>
      </c>
      <c r="P647" s="124">
        <v>13.8</v>
      </c>
      <c r="Q647" s="124" t="s">
        <v>4973</v>
      </c>
      <c r="R647" s="124" t="s">
        <v>4974</v>
      </c>
      <c r="S647" s="124">
        <v>167.6</v>
      </c>
      <c r="T647" s="81">
        <f>INDEX(МИГРАЦИИ!$B$2:$X$97,MATCH(Лист1!B647,МИГРАЦИИ!$A$2:$A$97,0),MATCH(Лист1!C647,МИГРАЦИИ!$B$1:$X$1,0))</f>
        <v>17</v>
      </c>
    </row>
    <row r="648" spans="1:20" ht="24" x14ac:dyDescent="0.45">
      <c r="A648" s="124" t="s">
        <v>278</v>
      </c>
      <c r="B648" s="124" t="s">
        <v>108</v>
      </c>
      <c r="C648" s="124">
        <v>2015</v>
      </c>
      <c r="D648" s="124">
        <v>-0.79</v>
      </c>
      <c r="E648" s="124" t="s">
        <v>4975</v>
      </c>
      <c r="F648" s="124" t="s">
        <v>4976</v>
      </c>
      <c r="G648" s="124">
        <v>-2.5</v>
      </c>
      <c r="H648" s="124" t="s">
        <v>4977</v>
      </c>
      <c r="I648" s="124">
        <v>55.3</v>
      </c>
      <c r="J648" s="124">
        <v>8</v>
      </c>
      <c r="K648" s="124" t="s">
        <v>4978</v>
      </c>
      <c r="L648" s="124" t="s">
        <v>4979</v>
      </c>
      <c r="M648" s="124" t="s">
        <v>4980</v>
      </c>
      <c r="N648" s="124">
        <v>105.3</v>
      </c>
      <c r="O648" s="124" t="s">
        <v>4981</v>
      </c>
      <c r="P648" s="124">
        <v>13.52</v>
      </c>
      <c r="Q648" s="124" t="s">
        <v>4982</v>
      </c>
      <c r="R648" s="124" t="s">
        <v>4983</v>
      </c>
      <c r="S648" s="124">
        <v>176.3</v>
      </c>
      <c r="T648" s="81">
        <f>INDEX(МИГРАЦИИ!$B$2:$X$97,MATCH(Лист1!B648,МИГРАЦИИ!$A$2:$A$97,0),MATCH(Лист1!C648,МИГРАЦИИ!$B$1:$X$1,0))</f>
        <v>-63</v>
      </c>
    </row>
    <row r="649" spans="1:20" ht="24" x14ac:dyDescent="0.45">
      <c r="A649" s="124" t="s">
        <v>279</v>
      </c>
      <c r="B649" s="124" t="s">
        <v>109</v>
      </c>
      <c r="C649" s="124">
        <v>2015</v>
      </c>
      <c r="D649" s="124">
        <v>0.28999999999999998</v>
      </c>
      <c r="E649" s="124" t="s">
        <v>4984</v>
      </c>
      <c r="F649" s="124" t="s">
        <v>4985</v>
      </c>
      <c r="G649" s="124">
        <v>-1.42</v>
      </c>
      <c r="H649" s="124" t="s">
        <v>4986</v>
      </c>
      <c r="I649" s="124">
        <v>58.7</v>
      </c>
      <c r="J649" s="124">
        <v>6.2</v>
      </c>
      <c r="K649" s="124" t="s">
        <v>4987</v>
      </c>
      <c r="L649" s="124" t="s">
        <v>4988</v>
      </c>
      <c r="M649" s="124" t="s">
        <v>4989</v>
      </c>
      <c r="N649" s="124">
        <v>104</v>
      </c>
      <c r="O649" s="124" t="s">
        <v>4990</v>
      </c>
      <c r="P649" s="124">
        <v>13.72</v>
      </c>
      <c r="Q649" s="124" t="s">
        <v>2865</v>
      </c>
      <c r="R649" s="124" t="s">
        <v>4991</v>
      </c>
      <c r="S649" s="124">
        <v>172.9</v>
      </c>
      <c r="T649" s="81">
        <f>INDEX(МИГРАЦИИ!$B$2:$X$97,MATCH(Лист1!B649,МИГРАЦИИ!$A$2:$A$97,0),MATCH(Лист1!C649,МИГРАЦИИ!$B$1:$X$1,0))</f>
        <v>12</v>
      </c>
    </row>
    <row r="650" spans="1:20" ht="24" x14ac:dyDescent="0.45">
      <c r="A650" s="124" t="s">
        <v>280</v>
      </c>
      <c r="B650" s="124" t="s">
        <v>110</v>
      </c>
      <c r="C650" s="124">
        <v>2015</v>
      </c>
      <c r="D650" s="124">
        <v>-0.06</v>
      </c>
      <c r="E650" s="124" t="s">
        <v>4992</v>
      </c>
      <c r="F650" s="124" t="s">
        <v>4993</v>
      </c>
      <c r="G650" s="124">
        <v>-1.82</v>
      </c>
      <c r="H650" s="124" t="s">
        <v>4994</v>
      </c>
      <c r="I650" s="124">
        <v>56.8</v>
      </c>
      <c r="J650" s="124">
        <v>8.1999999999999993</v>
      </c>
      <c r="K650" s="124" t="s">
        <v>4995</v>
      </c>
      <c r="L650" s="124" t="s">
        <v>4996</v>
      </c>
      <c r="M650" s="124" t="s">
        <v>4997</v>
      </c>
      <c r="N650" s="124">
        <v>104.5</v>
      </c>
      <c r="O650" s="124" t="s">
        <v>4998</v>
      </c>
      <c r="P650" s="124">
        <v>13.78</v>
      </c>
      <c r="Q650" s="124" t="s">
        <v>4999</v>
      </c>
      <c r="R650" s="124" t="s">
        <v>5000</v>
      </c>
      <c r="S650" s="124">
        <v>166.9</v>
      </c>
      <c r="T650" s="81">
        <f>INDEX(МИГРАЦИИ!$B$2:$X$97,MATCH(Лист1!B650,МИГРАЦИИ!$A$2:$A$97,0),MATCH(Лист1!C650,МИГРАЦИИ!$B$1:$X$1,0))</f>
        <v>-23</v>
      </c>
    </row>
    <row r="651" spans="1:20" ht="24" x14ac:dyDescent="0.45">
      <c r="A651" s="124" t="s">
        <v>281</v>
      </c>
      <c r="B651" s="124" t="s">
        <v>111</v>
      </c>
      <c r="C651" s="124">
        <v>2015</v>
      </c>
      <c r="D651" s="124">
        <v>-0.31</v>
      </c>
      <c r="E651" s="124" t="s">
        <v>5001</v>
      </c>
      <c r="F651" s="124" t="s">
        <v>5002</v>
      </c>
      <c r="G651" s="124">
        <v>-1.91</v>
      </c>
      <c r="H651" s="124" t="s">
        <v>5003</v>
      </c>
      <c r="I651" s="124">
        <v>56.3</v>
      </c>
      <c r="J651" s="124">
        <v>7.7</v>
      </c>
      <c r="K651" s="124" t="s">
        <v>5004</v>
      </c>
      <c r="L651" s="124" t="s">
        <v>5005</v>
      </c>
      <c r="M651" s="124" t="s">
        <v>5006</v>
      </c>
      <c r="N651" s="124">
        <v>106.7</v>
      </c>
      <c r="O651" s="124" t="s">
        <v>5007</v>
      </c>
      <c r="P651" s="124">
        <v>13.64</v>
      </c>
      <c r="Q651" s="124" t="s">
        <v>5008</v>
      </c>
      <c r="R651" s="124" t="s">
        <v>5009</v>
      </c>
      <c r="S651" s="124">
        <v>166.3</v>
      </c>
      <c r="T651" s="81">
        <f>INDEX(МИГРАЦИИ!$B$2:$X$97,MATCH(Лист1!B651,МИГРАЦИИ!$A$2:$A$97,0),MATCH(Лист1!C651,МИГРАЦИИ!$B$1:$X$1,0))</f>
        <v>-11</v>
      </c>
    </row>
    <row r="652" spans="1:20" ht="24" x14ac:dyDescent="0.45">
      <c r="A652" s="124" t="s">
        <v>282</v>
      </c>
      <c r="B652" s="124" t="s">
        <v>299</v>
      </c>
      <c r="C652" s="124">
        <v>2015</v>
      </c>
      <c r="D652" s="124">
        <v>0.62</v>
      </c>
      <c r="E652" s="124" t="s">
        <v>5010</v>
      </c>
      <c r="F652" s="124" t="s">
        <v>5011</v>
      </c>
      <c r="G652" s="124">
        <v>-1.26</v>
      </c>
      <c r="H652" s="124" t="s">
        <v>5012</v>
      </c>
      <c r="I652" s="124">
        <v>57.7</v>
      </c>
      <c r="J652" s="124">
        <v>6.9</v>
      </c>
      <c r="K652" s="124" t="s">
        <v>4691</v>
      </c>
      <c r="L652" s="124" t="s">
        <v>5013</v>
      </c>
      <c r="M652" s="124" t="s">
        <v>5014</v>
      </c>
      <c r="N652" s="124">
        <v>105.6</v>
      </c>
      <c r="O652" s="124" t="s">
        <v>5015</v>
      </c>
      <c r="P652" s="124">
        <v>13.33</v>
      </c>
      <c r="Q652" s="124" t="s">
        <v>5016</v>
      </c>
      <c r="R652" s="124" t="s">
        <v>5017</v>
      </c>
      <c r="S652" s="124">
        <v>187.6</v>
      </c>
      <c r="T652" s="81">
        <f>INDEX(МИГРАЦИИ!$B$2:$X$97,MATCH(Лист1!B652,МИГРАЦИИ!$A$2:$A$97,0),MATCH(Лист1!C652,МИГРАЦИИ!$B$1:$X$1,0))</f>
        <v>50</v>
      </c>
    </row>
    <row r="653" spans="1:20" ht="24" x14ac:dyDescent="0.45">
      <c r="A653" s="124" t="s">
        <v>283</v>
      </c>
      <c r="B653" s="124" t="s">
        <v>113</v>
      </c>
      <c r="C653" s="124">
        <v>2015</v>
      </c>
      <c r="D653" s="124">
        <v>-0.12</v>
      </c>
      <c r="E653" s="124" t="s">
        <v>5018</v>
      </c>
      <c r="F653" s="124" t="s">
        <v>5019</v>
      </c>
      <c r="G653" s="124">
        <v>-2.0699999999999998</v>
      </c>
      <c r="H653" s="124" t="s">
        <v>5020</v>
      </c>
      <c r="I653" s="124">
        <v>57.3</v>
      </c>
      <c r="J653" s="124">
        <v>6.8</v>
      </c>
      <c r="K653" s="124" t="s">
        <v>5021</v>
      </c>
      <c r="L653" s="124" t="s">
        <v>5022</v>
      </c>
      <c r="M653" s="124" t="s">
        <v>5023</v>
      </c>
      <c r="N653" s="124">
        <v>110.4</v>
      </c>
      <c r="O653" s="124" t="s">
        <v>5024</v>
      </c>
      <c r="P653" s="124">
        <v>13.72</v>
      </c>
      <c r="Q653" s="124" t="s">
        <v>3157</v>
      </c>
      <c r="R653" s="124" t="s">
        <v>5025</v>
      </c>
      <c r="S653" s="124">
        <v>184.7</v>
      </c>
      <c r="T653" s="81">
        <f>INDEX(МИГРАЦИИ!$B$2:$X$97,MATCH(Лист1!B653,МИГРАЦИИ!$A$2:$A$97,0),MATCH(Лист1!C653,МИГРАЦИИ!$B$1:$X$1,0))</f>
        <v>-22</v>
      </c>
    </row>
    <row r="654" spans="1:20" ht="24" x14ac:dyDescent="0.45">
      <c r="A654" s="124" t="s">
        <v>284</v>
      </c>
      <c r="B654" s="124" t="s">
        <v>114</v>
      </c>
      <c r="C654" s="124">
        <v>2015</v>
      </c>
      <c r="D654" s="124">
        <v>0.18</v>
      </c>
      <c r="E654" s="124" t="s">
        <v>5026</v>
      </c>
      <c r="F654" s="124" t="s">
        <v>972</v>
      </c>
      <c r="G654" s="124">
        <v>-1.41</v>
      </c>
      <c r="H654" s="124">
        <v>634.32000000000005</v>
      </c>
      <c r="I654" s="124">
        <v>59.1</v>
      </c>
      <c r="J654" s="124">
        <v>7.7</v>
      </c>
      <c r="K654" s="124" t="s">
        <v>5027</v>
      </c>
      <c r="L654" s="124" t="s">
        <v>5028</v>
      </c>
      <c r="M654" s="124" t="s">
        <v>5029</v>
      </c>
      <c r="N654" s="124">
        <v>100.9</v>
      </c>
      <c r="O654" s="124" t="s">
        <v>5030</v>
      </c>
      <c r="P654" s="124">
        <v>13.28</v>
      </c>
      <c r="Q654" s="124" t="s">
        <v>5031</v>
      </c>
      <c r="R654" s="124" t="s">
        <v>5032</v>
      </c>
      <c r="S654" s="124">
        <v>177.2</v>
      </c>
      <c r="T654" s="81">
        <f>INDEX(МИГРАЦИИ!$B$2:$X$97,MATCH(Лист1!B654,МИГРАЦИИ!$A$2:$A$97,0),MATCH(Лист1!C654,МИГРАЦИИ!$B$1:$X$1,0))</f>
        <v>-3</v>
      </c>
    </row>
    <row r="655" spans="1:20" ht="24" x14ac:dyDescent="0.45">
      <c r="A655" s="124" t="s">
        <v>285</v>
      </c>
      <c r="B655" s="124" t="s">
        <v>115</v>
      </c>
      <c r="C655" s="124">
        <v>2015</v>
      </c>
      <c r="D655" s="124">
        <v>0.33</v>
      </c>
      <c r="E655" s="124">
        <v>980.1</v>
      </c>
      <c r="F655" s="124">
        <v>978.6</v>
      </c>
      <c r="G655" s="124">
        <v>-1.36</v>
      </c>
      <c r="H655" s="124">
        <v>555.84</v>
      </c>
      <c r="I655" s="124">
        <v>56.8</v>
      </c>
      <c r="J655" s="124">
        <v>9.1999999999999993</v>
      </c>
      <c r="K655" s="124" t="s">
        <v>5033</v>
      </c>
      <c r="L655" s="124" t="s">
        <v>5034</v>
      </c>
      <c r="M655" s="124" t="s">
        <v>5035</v>
      </c>
      <c r="N655" s="124">
        <v>104.2</v>
      </c>
      <c r="O655" s="124" t="s">
        <v>5036</v>
      </c>
      <c r="P655" s="124">
        <v>13.55</v>
      </c>
      <c r="Q655" s="124" t="s">
        <v>5037</v>
      </c>
      <c r="R655" s="124" t="s">
        <v>5038</v>
      </c>
      <c r="S655" s="124">
        <v>175.2</v>
      </c>
      <c r="T655" s="81">
        <f>INDEX(МИГРАЦИИ!$B$2:$X$97,MATCH(Лист1!B655,МИГРАЦИИ!$A$2:$A$97,0),MATCH(Лист1!C655,МИГРАЦИИ!$B$1:$X$1,0))</f>
        <v>-26</v>
      </c>
    </row>
    <row r="656" spans="1:20" ht="35.65" x14ac:dyDescent="0.45">
      <c r="A656" s="124" t="s">
        <v>286</v>
      </c>
      <c r="B656" s="124" t="s">
        <v>116</v>
      </c>
      <c r="C656" s="124">
        <v>2015</v>
      </c>
      <c r="D656" s="124">
        <v>0.36</v>
      </c>
      <c r="E656" s="124">
        <v>962.5</v>
      </c>
      <c r="F656" s="124">
        <v>960.7</v>
      </c>
      <c r="G656" s="124">
        <v>-1.17</v>
      </c>
      <c r="H656" s="124">
        <v>572.58000000000004</v>
      </c>
      <c r="I656" s="124">
        <v>59.6</v>
      </c>
      <c r="J656" s="124">
        <v>7.3</v>
      </c>
      <c r="K656" s="124" t="s">
        <v>5039</v>
      </c>
      <c r="L656" s="124" t="s">
        <v>5040</v>
      </c>
      <c r="M656" s="124" t="s">
        <v>5041</v>
      </c>
      <c r="N656" s="124">
        <v>108.1</v>
      </c>
      <c r="O656" s="124" t="s">
        <v>5042</v>
      </c>
      <c r="P656" s="124">
        <v>13.64</v>
      </c>
      <c r="Q656" s="124" t="s">
        <v>5043</v>
      </c>
      <c r="R656" s="124" t="s">
        <v>5044</v>
      </c>
      <c r="S656" s="124">
        <v>176.9</v>
      </c>
      <c r="T656" s="81">
        <f>INDEX(МИГРАЦИИ!$B$2:$X$97,MATCH(Лист1!B656,МИГРАЦИИ!$A$2:$A$97,0),MATCH(Лист1!C656,МИГРАЦИИ!$B$1:$X$1,0))</f>
        <v>-48</v>
      </c>
    </row>
    <row r="657" spans="1:20" ht="24" x14ac:dyDescent="0.45">
      <c r="A657" s="124" t="s">
        <v>287</v>
      </c>
      <c r="B657" s="124" t="s">
        <v>117</v>
      </c>
      <c r="C657" s="124">
        <v>2015</v>
      </c>
      <c r="D657" s="124">
        <v>-0.76</v>
      </c>
      <c r="E657" s="124" t="s">
        <v>5045</v>
      </c>
      <c r="F657" s="124" t="s">
        <v>5046</v>
      </c>
      <c r="G657" s="124">
        <v>-2.21</v>
      </c>
      <c r="H657" s="124">
        <v>619.44000000000005</v>
      </c>
      <c r="I657" s="124">
        <v>58</v>
      </c>
      <c r="J657" s="124">
        <v>10.4</v>
      </c>
      <c r="K657" s="124" t="s">
        <v>5047</v>
      </c>
      <c r="L657" s="124" t="s">
        <v>5048</v>
      </c>
      <c r="M657" s="124" t="s">
        <v>5049</v>
      </c>
      <c r="N657" s="124">
        <v>102.8</v>
      </c>
      <c r="O657" s="124" t="s">
        <v>5050</v>
      </c>
      <c r="P657" s="124">
        <v>13.72</v>
      </c>
      <c r="Q657" s="124" t="s">
        <v>5051</v>
      </c>
      <c r="R657" s="124" t="s">
        <v>1815</v>
      </c>
      <c r="S657" s="124">
        <v>174.6</v>
      </c>
      <c r="T657" s="81">
        <f>INDEX(МИГРАЦИИ!$B$2:$X$97,MATCH(Лист1!B657,МИГРАЦИИ!$A$2:$A$97,0),MATCH(Лист1!C657,МИГРАЦИИ!$B$1:$X$1,0))</f>
        <v>-103</v>
      </c>
    </row>
    <row r="658" spans="1:20" ht="24" x14ac:dyDescent="0.45">
      <c r="A658" s="124" t="s">
        <v>288</v>
      </c>
      <c r="B658" s="124" t="s">
        <v>118</v>
      </c>
      <c r="C658" s="124">
        <v>2015</v>
      </c>
      <c r="D658" s="124">
        <v>-0.97</v>
      </c>
      <c r="E658" s="124">
        <v>306.8</v>
      </c>
      <c r="F658" s="124">
        <v>308.3</v>
      </c>
      <c r="G658" s="124">
        <v>-2.61</v>
      </c>
      <c r="H658" s="124">
        <v>189.91</v>
      </c>
      <c r="I658" s="124">
        <v>61.6</v>
      </c>
      <c r="J658" s="124">
        <v>4.5</v>
      </c>
      <c r="K658" s="124" t="s">
        <v>5052</v>
      </c>
      <c r="L658" s="124" t="s">
        <v>1913</v>
      </c>
      <c r="M658" s="124" t="s">
        <v>5053</v>
      </c>
      <c r="N658" s="124">
        <v>98.4</v>
      </c>
      <c r="O658" s="124" t="s">
        <v>5054</v>
      </c>
      <c r="P658" s="124">
        <v>13.76</v>
      </c>
      <c r="Q658" s="124" t="s">
        <v>5055</v>
      </c>
      <c r="R658" s="124" t="s">
        <v>5056</v>
      </c>
      <c r="S658" s="124">
        <v>162.80000000000001</v>
      </c>
      <c r="T658" s="81">
        <f>INDEX(МИГРАЦИИ!$B$2:$X$97,MATCH(Лист1!B658,МИГРАЦИИ!$A$2:$A$97,0),MATCH(Лист1!C658,МИГРАЦИИ!$B$1:$X$1,0))</f>
        <v>-114</v>
      </c>
    </row>
    <row r="659" spans="1:20" ht="24" x14ac:dyDescent="0.45">
      <c r="A659" s="124" t="s">
        <v>289</v>
      </c>
      <c r="B659" s="124" t="s">
        <v>119</v>
      </c>
      <c r="C659" s="124">
        <v>2015</v>
      </c>
      <c r="D659" s="124">
        <v>-0.34</v>
      </c>
      <c r="E659" s="124" t="s">
        <v>5057</v>
      </c>
      <c r="F659" s="124" t="s">
        <v>5058</v>
      </c>
      <c r="G659" s="124">
        <v>-1.86</v>
      </c>
      <c r="H659" s="124" t="s">
        <v>5059</v>
      </c>
      <c r="I659" s="124">
        <v>58.8</v>
      </c>
      <c r="J659" s="124">
        <v>6.9</v>
      </c>
      <c r="K659" s="124" t="s">
        <v>5060</v>
      </c>
      <c r="L659" s="124" t="s">
        <v>5061</v>
      </c>
      <c r="M659" s="124" t="s">
        <v>5062</v>
      </c>
      <c r="N659" s="124">
        <v>100.1</v>
      </c>
      <c r="O659" s="124" t="s">
        <v>5063</v>
      </c>
      <c r="P659" s="124">
        <v>13.73</v>
      </c>
      <c r="Q659" s="124" t="s">
        <v>5064</v>
      </c>
      <c r="R659" s="124" t="s">
        <v>5065</v>
      </c>
      <c r="S659" s="124">
        <v>167.7</v>
      </c>
      <c r="T659" s="81">
        <f>INDEX(МИГРАЦИИ!$B$2:$X$97,MATCH(Лист1!B659,МИГРАЦИИ!$A$2:$A$97,0),MATCH(Лист1!C659,МИГРАЦИИ!$B$1:$X$1,0))</f>
        <v>-26</v>
      </c>
    </row>
    <row r="660" spans="1:20" ht="24" x14ac:dyDescent="0.45">
      <c r="A660" s="124" t="s">
        <v>290</v>
      </c>
      <c r="B660" s="124" t="s">
        <v>300</v>
      </c>
      <c r="C660" s="124">
        <v>2015</v>
      </c>
      <c r="D660" s="124">
        <v>-0.31</v>
      </c>
      <c r="E660" s="124" t="s">
        <v>5066</v>
      </c>
      <c r="F660" s="124" t="s">
        <v>5067</v>
      </c>
      <c r="G660" s="124">
        <v>-1.89</v>
      </c>
      <c r="H660" s="124">
        <v>790.53</v>
      </c>
      <c r="I660" s="124">
        <v>59.3</v>
      </c>
      <c r="J660" s="124">
        <v>5.3</v>
      </c>
      <c r="K660" s="124" t="s">
        <v>5068</v>
      </c>
      <c r="L660" s="124" t="s">
        <v>5069</v>
      </c>
      <c r="M660" s="124" t="s">
        <v>5070</v>
      </c>
      <c r="N660" s="124">
        <v>99.1</v>
      </c>
      <c r="O660" s="124" t="s">
        <v>5071</v>
      </c>
      <c r="P660" s="124">
        <v>13.45</v>
      </c>
      <c r="Q660" s="124" t="s">
        <v>5072</v>
      </c>
      <c r="R660" s="124" t="s">
        <v>5073</v>
      </c>
      <c r="S660" s="124">
        <v>177.5</v>
      </c>
      <c r="T660" s="81">
        <f>INDEX(МИГРАЦИИ!$B$2:$X$97,MATCH(Лист1!B660,МИГРАЦИИ!$A$2:$A$97,0),MATCH(Лист1!C660,МИГРАЦИИ!$B$1:$X$1,0))</f>
        <v>-40</v>
      </c>
    </row>
    <row r="661" spans="1:20" ht="24" x14ac:dyDescent="0.45">
      <c r="A661" s="124" t="s">
        <v>291</v>
      </c>
      <c r="B661" s="124" t="s">
        <v>120</v>
      </c>
      <c r="C661" s="124">
        <v>2015</v>
      </c>
      <c r="D661" s="124">
        <v>-0.62</v>
      </c>
      <c r="E661" s="124">
        <v>801.5</v>
      </c>
      <c r="F661" s="124">
        <v>804</v>
      </c>
      <c r="G661" s="124">
        <v>-2.14</v>
      </c>
      <c r="H661" s="124">
        <v>463.91</v>
      </c>
      <c r="I661" s="124">
        <v>57.7</v>
      </c>
      <c r="J661" s="124">
        <v>5.8</v>
      </c>
      <c r="K661" s="124" t="s">
        <v>5074</v>
      </c>
      <c r="L661" s="124" t="s">
        <v>4345</v>
      </c>
      <c r="M661" s="124" t="s">
        <v>5075</v>
      </c>
      <c r="N661" s="124">
        <v>92.2</v>
      </c>
      <c r="O661" s="124" t="s">
        <v>5076</v>
      </c>
      <c r="P661" s="124">
        <v>13.43</v>
      </c>
      <c r="Q661" s="124" t="s">
        <v>5077</v>
      </c>
      <c r="R661" s="124" t="s">
        <v>5078</v>
      </c>
      <c r="S661" s="124">
        <v>177</v>
      </c>
      <c r="T661" s="81">
        <f>INDEX(МИГРАЦИИ!$B$2:$X$97,MATCH(Лист1!B661,МИГРАЦИИ!$A$2:$A$97,0),MATCH(Лист1!C661,МИГРАЦИИ!$B$1:$X$1,0))</f>
        <v>-57</v>
      </c>
    </row>
    <row r="662" spans="1:20" ht="24" x14ac:dyDescent="0.45">
      <c r="A662" s="124" t="s">
        <v>292</v>
      </c>
      <c r="B662" s="124" t="s">
        <v>121</v>
      </c>
      <c r="C662" s="124">
        <v>2015</v>
      </c>
      <c r="D662" s="124">
        <v>-1.29</v>
      </c>
      <c r="E662" s="124">
        <v>145.5</v>
      </c>
      <c r="F662" s="124">
        <v>146.5</v>
      </c>
      <c r="G662" s="124">
        <v>-2.67</v>
      </c>
      <c r="H662" s="124">
        <v>90.54</v>
      </c>
      <c r="I662" s="124">
        <v>61.8</v>
      </c>
      <c r="J662" s="124">
        <v>4.3</v>
      </c>
      <c r="K662" s="124" t="s">
        <v>5079</v>
      </c>
      <c r="L662" s="124" t="s">
        <v>5080</v>
      </c>
      <c r="M662" s="124" t="s">
        <v>5081</v>
      </c>
      <c r="N662" s="124">
        <v>103.4</v>
      </c>
      <c r="O662" s="124" t="s">
        <v>5082</v>
      </c>
      <c r="P662" s="124">
        <v>13.92</v>
      </c>
      <c r="Q662" s="124" t="s">
        <v>5083</v>
      </c>
      <c r="R662" s="124" t="s">
        <v>4579</v>
      </c>
      <c r="S662" s="124">
        <v>166.3</v>
      </c>
      <c r="T662" s="81">
        <f>INDEX(МИГРАЦИИ!$B$2:$X$97,MATCH(Лист1!B662,МИГРАЦИИ!$A$2:$A$97,0),MATCH(Лист1!C662,МИГРАЦИИ!$B$1:$X$1,0))</f>
        <v>-130</v>
      </c>
    </row>
    <row r="663" spans="1:20" ht="24" x14ac:dyDescent="0.45">
      <c r="A663" s="124" t="s">
        <v>293</v>
      </c>
      <c r="B663" s="124" t="s">
        <v>122</v>
      </c>
      <c r="C663" s="124">
        <v>2015</v>
      </c>
      <c r="D663" s="124">
        <v>-0.65</v>
      </c>
      <c r="E663" s="124">
        <v>477.5</v>
      </c>
      <c r="F663" s="124">
        <v>479</v>
      </c>
      <c r="G663" s="124">
        <v>-2.14</v>
      </c>
      <c r="H663" s="124">
        <v>285.01</v>
      </c>
      <c r="I663" s="124">
        <v>59.5</v>
      </c>
      <c r="J663" s="124">
        <v>6.3</v>
      </c>
      <c r="K663" s="124" t="s">
        <v>5084</v>
      </c>
      <c r="L663" s="124" t="s">
        <v>5085</v>
      </c>
      <c r="M663" s="124" t="s">
        <v>5086</v>
      </c>
      <c r="N663" s="124">
        <v>112.1</v>
      </c>
      <c r="O663" s="124" t="s">
        <v>5087</v>
      </c>
      <c r="P663" s="124">
        <v>13.64</v>
      </c>
      <c r="Q663" s="124" t="s">
        <v>5088</v>
      </c>
      <c r="R663" s="124" t="s">
        <v>5089</v>
      </c>
      <c r="S663" s="124">
        <v>167.5</v>
      </c>
      <c r="T663" s="81">
        <f>INDEX(МИГРАЦИИ!$B$2:$X$97,MATCH(Лист1!B663,МИГРАЦИИ!$A$2:$A$97,0),MATCH(Лист1!C663,МИГРАЦИИ!$B$1:$X$1,0))</f>
        <v>-69</v>
      </c>
    </row>
    <row r="664" spans="1:20" ht="35.65" x14ac:dyDescent="0.45">
      <c r="A664" s="124" t="s">
        <v>294</v>
      </c>
      <c r="B664" s="124" t="s">
        <v>123</v>
      </c>
      <c r="C664" s="124">
        <v>2015</v>
      </c>
      <c r="D664" s="124">
        <v>-1.5</v>
      </c>
      <c r="E664" s="124">
        <v>163.9</v>
      </c>
      <c r="F664" s="124">
        <v>165.1</v>
      </c>
      <c r="G664" s="124">
        <v>-3.07</v>
      </c>
      <c r="H664" s="124">
        <v>94.93</v>
      </c>
      <c r="I664" s="124">
        <v>57.5</v>
      </c>
      <c r="J664" s="124">
        <v>7.9</v>
      </c>
      <c r="K664" s="124" t="s">
        <v>5090</v>
      </c>
      <c r="L664" s="124" t="s">
        <v>5091</v>
      </c>
      <c r="M664" s="124" t="s">
        <v>5092</v>
      </c>
      <c r="N664" s="124">
        <v>106.9</v>
      </c>
      <c r="O664" s="124" t="s">
        <v>5093</v>
      </c>
      <c r="P664" s="124">
        <v>13.65</v>
      </c>
      <c r="Q664" s="124">
        <v>956</v>
      </c>
      <c r="R664" s="124">
        <v>612</v>
      </c>
      <c r="S664" s="124">
        <v>170.4</v>
      </c>
      <c r="T664" s="81">
        <f>INDEX(МИГРАЦИИ!$B$2:$X$97,MATCH(Лист1!B664,МИГРАЦИИ!$A$2:$A$97,0),MATCH(Лист1!C664,МИГРАЦИИ!$B$1:$X$1,0))</f>
        <v>-142</v>
      </c>
    </row>
    <row r="665" spans="1:20" ht="35.65" x14ac:dyDescent="0.45">
      <c r="A665" s="124" t="s">
        <v>301</v>
      </c>
      <c r="B665" s="124" t="s">
        <v>124</v>
      </c>
      <c r="C665" s="124">
        <v>2015</v>
      </c>
      <c r="D665" s="124">
        <v>-1.01</v>
      </c>
      <c r="E665" s="124">
        <v>49.2</v>
      </c>
      <c r="F665" s="124">
        <v>49.4</v>
      </c>
      <c r="G665" s="124">
        <v>-2.02</v>
      </c>
      <c r="H665" s="124">
        <v>31.86</v>
      </c>
      <c r="I665" s="124">
        <v>64.5</v>
      </c>
      <c r="J665" s="124">
        <v>4</v>
      </c>
      <c r="K665" s="124" t="s">
        <v>5094</v>
      </c>
      <c r="L665" s="122"/>
      <c r="M665" s="122"/>
      <c r="N665" s="124" t="s">
        <v>132</v>
      </c>
      <c r="O665" s="124">
        <v>814</v>
      </c>
      <c r="P665" s="124">
        <v>13.48</v>
      </c>
      <c r="Q665" s="124">
        <v>650</v>
      </c>
      <c r="R665" s="124">
        <v>298</v>
      </c>
      <c r="S665" s="124">
        <v>157.4</v>
      </c>
      <c r="T665" s="81">
        <f>INDEX(МИГРАЦИИ!$B$2:$X$97,MATCH(Лист1!B665,МИГРАЦИИ!$A$2:$A$97,0),MATCH(Лист1!C665,МИГРАЦИИ!$B$1:$X$1,0))</f>
        <v>-154</v>
      </c>
    </row>
    <row r="666" spans="1:20" ht="24" x14ac:dyDescent="0.45">
      <c r="A666" s="124" t="s">
        <v>213</v>
      </c>
      <c r="B666" s="124" t="s">
        <v>41</v>
      </c>
      <c r="C666" s="124">
        <v>2014</v>
      </c>
      <c r="D666" s="124">
        <v>0.28000000000000003</v>
      </c>
      <c r="E666" s="124" t="s">
        <v>5095</v>
      </c>
      <c r="F666" s="124" t="s">
        <v>5096</v>
      </c>
      <c r="G666" s="124">
        <v>-1.1000000000000001</v>
      </c>
      <c r="H666" s="124">
        <v>897.67</v>
      </c>
      <c r="I666" s="124">
        <v>58</v>
      </c>
      <c r="J666" s="124">
        <v>4</v>
      </c>
      <c r="K666" s="124" t="s">
        <v>5097</v>
      </c>
      <c r="L666" s="124" t="s">
        <v>5098</v>
      </c>
      <c r="M666" s="124" t="s">
        <v>5099</v>
      </c>
      <c r="N666" s="124">
        <v>103.2</v>
      </c>
      <c r="O666" s="124" t="s">
        <v>5100</v>
      </c>
      <c r="P666" s="124">
        <v>12.24</v>
      </c>
      <c r="Q666" s="124" t="s">
        <v>3520</v>
      </c>
      <c r="R666" s="124" t="s">
        <v>5101</v>
      </c>
      <c r="S666" s="124">
        <v>183.3</v>
      </c>
      <c r="T666" s="81">
        <f>INDEX(МИГРАЦИИ!$B$2:$X$97,MATCH(Лист1!B666,МИГРАЦИИ!$A$2:$A$97,0),MATCH(Лист1!C666,МИГРАЦИИ!$B$1:$X$1,0))</f>
        <v>52</v>
      </c>
    </row>
    <row r="667" spans="1:20" ht="24" x14ac:dyDescent="0.45">
      <c r="A667" s="124" t="s">
        <v>214</v>
      </c>
      <c r="B667" s="124" t="s">
        <v>42</v>
      </c>
      <c r="C667" s="124">
        <v>2014</v>
      </c>
      <c r="D667" s="124">
        <v>-0.83</v>
      </c>
      <c r="E667" s="124" t="s">
        <v>5102</v>
      </c>
      <c r="F667" s="124" t="s">
        <v>5103</v>
      </c>
      <c r="G667" s="124">
        <v>-2.2400000000000002</v>
      </c>
      <c r="H667" s="124">
        <v>709.12</v>
      </c>
      <c r="I667" s="124">
        <v>57.4</v>
      </c>
      <c r="J667" s="124">
        <v>5</v>
      </c>
      <c r="K667" s="124" t="s">
        <v>5104</v>
      </c>
      <c r="L667" s="124" t="s">
        <v>5105</v>
      </c>
      <c r="M667" s="124" t="s">
        <v>5106</v>
      </c>
      <c r="N667" s="124">
        <v>95.6</v>
      </c>
      <c r="O667" s="124" t="s">
        <v>5107</v>
      </c>
      <c r="P667" s="124">
        <v>12.39</v>
      </c>
      <c r="Q667" s="124" t="s">
        <v>5108</v>
      </c>
      <c r="R667" s="124" t="s">
        <v>5109</v>
      </c>
      <c r="S667" s="124">
        <v>178.2</v>
      </c>
      <c r="T667" s="81">
        <f>INDEX(МИГРАЦИИ!$B$2:$X$97,MATCH(Лист1!B667,МИГРАЦИИ!$A$2:$A$97,0),MATCH(Лист1!C667,МИГРАЦИИ!$B$1:$X$1,0))</f>
        <v>-33</v>
      </c>
    </row>
    <row r="668" spans="1:20" ht="24" x14ac:dyDescent="0.45">
      <c r="A668" s="124" t="s">
        <v>215</v>
      </c>
      <c r="B668" s="124" t="s">
        <v>43</v>
      </c>
      <c r="C668" s="124">
        <v>2014</v>
      </c>
      <c r="D668" s="124">
        <v>-0.43</v>
      </c>
      <c r="E668" s="124" t="s">
        <v>5110</v>
      </c>
      <c r="F668" s="124" t="s">
        <v>5111</v>
      </c>
      <c r="G668" s="124">
        <v>-2.0099999999999998</v>
      </c>
      <c r="H668" s="124">
        <v>798.17</v>
      </c>
      <c r="I668" s="124">
        <v>56.4</v>
      </c>
      <c r="J668" s="124">
        <v>4.3</v>
      </c>
      <c r="K668" s="124" t="s">
        <v>5112</v>
      </c>
      <c r="L668" s="124" t="s">
        <v>5113</v>
      </c>
      <c r="M668" s="124" t="s">
        <v>5114</v>
      </c>
      <c r="N668" s="124">
        <v>94</v>
      </c>
      <c r="O668" s="124" t="s">
        <v>5115</v>
      </c>
      <c r="P668" s="124">
        <v>12.6</v>
      </c>
      <c r="Q668" s="124" t="s">
        <v>5116</v>
      </c>
      <c r="R668" s="124" t="s">
        <v>5117</v>
      </c>
      <c r="S668" s="124">
        <v>174.2</v>
      </c>
      <c r="T668" s="81">
        <f>INDEX(МИГРАЦИИ!$B$2:$X$97,MATCH(Лист1!B668,МИГРАЦИИ!$A$2:$A$97,0),MATCH(Лист1!C668,МИГРАЦИИ!$B$1:$X$1,0))</f>
        <v>10</v>
      </c>
    </row>
    <row r="669" spans="1:20" ht="24" x14ac:dyDescent="0.45">
      <c r="A669" s="124" t="s">
        <v>216</v>
      </c>
      <c r="B669" s="124" t="s">
        <v>44</v>
      </c>
      <c r="C669" s="124">
        <v>2014</v>
      </c>
      <c r="D669" s="124">
        <v>0.15</v>
      </c>
      <c r="E669" s="124" t="s">
        <v>5118</v>
      </c>
      <c r="F669" s="124" t="s">
        <v>5119</v>
      </c>
      <c r="G669" s="124">
        <v>-1.1299999999999999</v>
      </c>
      <c r="H669" s="124" t="s">
        <v>5120</v>
      </c>
      <c r="I669" s="124">
        <v>57.7</v>
      </c>
      <c r="J669" s="124">
        <v>4.5</v>
      </c>
      <c r="K669" s="124" t="s">
        <v>5121</v>
      </c>
      <c r="L669" s="124" t="s">
        <v>2214</v>
      </c>
      <c r="M669" s="124" t="s">
        <v>1050</v>
      </c>
      <c r="N669" s="124">
        <v>107.4</v>
      </c>
      <c r="O669" s="124" t="s">
        <v>5122</v>
      </c>
      <c r="P669" s="124">
        <v>12.41</v>
      </c>
      <c r="Q669" s="124" t="s">
        <v>5123</v>
      </c>
      <c r="R669" s="124" t="s">
        <v>5124</v>
      </c>
      <c r="S669" s="124">
        <v>184.8</v>
      </c>
      <c r="T669" s="81">
        <f>INDEX(МИГРАЦИИ!$B$2:$X$97,MATCH(Лист1!B669,МИГРАЦИИ!$A$2:$A$97,0),MATCH(Лист1!C669,МИГРАЦИИ!$B$1:$X$1,0))</f>
        <v>63</v>
      </c>
    </row>
    <row r="670" spans="1:20" ht="24" x14ac:dyDescent="0.45">
      <c r="A670" s="124" t="s">
        <v>217</v>
      </c>
      <c r="B670" s="124" t="s">
        <v>45</v>
      </c>
      <c r="C670" s="124">
        <v>2014</v>
      </c>
      <c r="D670" s="124">
        <v>-1.08</v>
      </c>
      <c r="E670" s="124" t="s">
        <v>5125</v>
      </c>
      <c r="F670" s="124" t="s">
        <v>5126</v>
      </c>
      <c r="G670" s="124">
        <v>-2.44</v>
      </c>
      <c r="H670" s="124">
        <v>579.98</v>
      </c>
      <c r="I670" s="124">
        <v>56.7</v>
      </c>
      <c r="J670" s="124">
        <v>4.3</v>
      </c>
      <c r="K670" s="124" t="s">
        <v>5127</v>
      </c>
      <c r="L670" s="124" t="s">
        <v>5128</v>
      </c>
      <c r="M670" s="124" t="s">
        <v>5129</v>
      </c>
      <c r="N670" s="124">
        <v>112.4</v>
      </c>
      <c r="O670" s="124" t="s">
        <v>5130</v>
      </c>
      <c r="P670" s="124">
        <v>12.38</v>
      </c>
      <c r="Q670" s="124" t="s">
        <v>5131</v>
      </c>
      <c r="R670" s="124" t="s">
        <v>5132</v>
      </c>
      <c r="S670" s="124">
        <v>167.9</v>
      </c>
      <c r="T670" s="81">
        <f>INDEX(МИГРАЦИИ!$B$2:$X$97,MATCH(Лист1!B670,МИГРАЦИИ!$A$2:$A$97,0),MATCH(Лист1!C670,МИГРАЦИИ!$B$1:$X$1,0))</f>
        <v>-56</v>
      </c>
    </row>
    <row r="671" spans="1:20" ht="24" x14ac:dyDescent="0.45">
      <c r="A671" s="124" t="s">
        <v>218</v>
      </c>
      <c r="B671" s="124" t="s">
        <v>46</v>
      </c>
      <c r="C671" s="124">
        <v>2014</v>
      </c>
      <c r="D671" s="124">
        <v>1.1000000000000001</v>
      </c>
      <c r="E671" s="124" t="s">
        <v>5133</v>
      </c>
      <c r="F671" s="124" t="s">
        <v>5134</v>
      </c>
      <c r="G671" s="124">
        <v>-0.28000000000000003</v>
      </c>
      <c r="H671" s="124">
        <v>593.32000000000005</v>
      </c>
      <c r="I671" s="124">
        <v>57.8</v>
      </c>
      <c r="J671" s="124">
        <v>4.2</v>
      </c>
      <c r="K671" s="124" t="s">
        <v>5135</v>
      </c>
      <c r="L671" s="124" t="s">
        <v>5136</v>
      </c>
      <c r="M671" s="124" t="s">
        <v>5137</v>
      </c>
      <c r="N671" s="124">
        <v>106.5</v>
      </c>
      <c r="O671" s="124" t="s">
        <v>5138</v>
      </c>
      <c r="P671" s="124">
        <v>12.35</v>
      </c>
      <c r="Q671" s="124" t="s">
        <v>5139</v>
      </c>
      <c r="R671" s="124" t="s">
        <v>5140</v>
      </c>
      <c r="S671" s="124">
        <v>179.8</v>
      </c>
      <c r="T671" s="81">
        <f>INDEX(МИГРАЦИИ!$B$2:$X$97,MATCH(Лист1!B671,МИГРАЦИИ!$A$2:$A$97,0),MATCH(Лист1!C671,МИГРАЦИИ!$B$1:$X$1,0))</f>
        <v>143</v>
      </c>
    </row>
    <row r="672" spans="1:20" ht="24" x14ac:dyDescent="0.45">
      <c r="A672" s="124" t="s">
        <v>219</v>
      </c>
      <c r="B672" s="124" t="s">
        <v>47</v>
      </c>
      <c r="C672" s="124">
        <v>2014</v>
      </c>
      <c r="D672" s="124">
        <v>-0.92</v>
      </c>
      <c r="E672" s="124">
        <v>638.70000000000005</v>
      </c>
      <c r="F672" s="124">
        <v>641.70000000000005</v>
      </c>
      <c r="G672" s="124">
        <v>-3.04</v>
      </c>
      <c r="H672" s="124">
        <v>358.07</v>
      </c>
      <c r="I672" s="124">
        <v>55.8</v>
      </c>
      <c r="J672" s="124">
        <v>4.3</v>
      </c>
      <c r="K672" s="124" t="s">
        <v>5141</v>
      </c>
      <c r="L672" s="124" t="s">
        <v>5142</v>
      </c>
      <c r="M672" s="124" t="s">
        <v>5143</v>
      </c>
      <c r="N672" s="124">
        <v>106.7</v>
      </c>
      <c r="O672" s="124" t="s">
        <v>5144</v>
      </c>
      <c r="P672" s="124">
        <v>12.45</v>
      </c>
      <c r="Q672" s="124" t="s">
        <v>5145</v>
      </c>
      <c r="R672" s="124" t="s">
        <v>5146</v>
      </c>
      <c r="S672" s="124">
        <v>168.9</v>
      </c>
      <c r="T672" s="81">
        <f>INDEX(МИГРАЦИИ!$B$2:$X$97,MATCH(Лист1!B672,МИГРАЦИИ!$A$2:$A$97,0),MATCH(Лист1!C672,МИГРАЦИИ!$B$1:$X$1,0))</f>
        <v>-58</v>
      </c>
    </row>
    <row r="673" spans="1:20" ht="24" x14ac:dyDescent="0.45">
      <c r="A673" s="124" t="s">
        <v>220</v>
      </c>
      <c r="B673" s="124" t="s">
        <v>48</v>
      </c>
      <c r="C673" s="124">
        <v>2014</v>
      </c>
      <c r="D673" s="124">
        <v>-0.19</v>
      </c>
      <c r="E673" s="124" t="s">
        <v>5147</v>
      </c>
      <c r="F673" s="124" t="s">
        <v>5148</v>
      </c>
      <c r="G673" s="124">
        <v>-1.51</v>
      </c>
      <c r="H673" s="124">
        <v>632.94000000000005</v>
      </c>
      <c r="I673" s="124">
        <v>56.7</v>
      </c>
      <c r="J673" s="124">
        <v>3.9</v>
      </c>
      <c r="K673" s="124" t="s">
        <v>5149</v>
      </c>
      <c r="L673" s="124" t="s">
        <v>5150</v>
      </c>
      <c r="M673" s="124" t="s">
        <v>5151</v>
      </c>
      <c r="N673" s="124">
        <v>102.8</v>
      </c>
      <c r="O673" s="124" t="s">
        <v>5152</v>
      </c>
      <c r="P673" s="124">
        <v>12.39</v>
      </c>
      <c r="Q673" s="124" t="s">
        <v>5153</v>
      </c>
      <c r="R673" s="124" t="s">
        <v>5154</v>
      </c>
      <c r="S673" s="124">
        <v>183.8</v>
      </c>
      <c r="T673" s="81">
        <f>INDEX(МИГРАЦИИ!$B$2:$X$97,MATCH(Лист1!B673,МИГРАЦИИ!$A$2:$A$97,0),MATCH(Лист1!C673,МИГРАЦИИ!$B$1:$X$1,0))</f>
        <v>30</v>
      </c>
    </row>
    <row r="674" spans="1:20" ht="24" x14ac:dyDescent="0.45">
      <c r="A674" s="124" t="s">
        <v>221</v>
      </c>
      <c r="B674" s="124" t="s">
        <v>49</v>
      </c>
      <c r="C674" s="124">
        <v>2014</v>
      </c>
      <c r="D674" s="124">
        <v>0.01</v>
      </c>
      <c r="E674" s="124" t="s">
        <v>5155</v>
      </c>
      <c r="F674" s="124" t="s">
        <v>5155</v>
      </c>
      <c r="G674" s="124">
        <v>-1.39</v>
      </c>
      <c r="H674" s="124">
        <v>667.07</v>
      </c>
      <c r="I674" s="124">
        <v>57.2</v>
      </c>
      <c r="J674" s="124">
        <v>3.7</v>
      </c>
      <c r="K674" s="124" t="s">
        <v>5156</v>
      </c>
      <c r="L674" s="124" t="s">
        <v>5157</v>
      </c>
      <c r="M674" s="124" t="s">
        <v>5158</v>
      </c>
      <c r="N674" s="124">
        <v>106.7</v>
      </c>
      <c r="O674" s="124" t="s">
        <v>2291</v>
      </c>
      <c r="P674" s="124">
        <v>12.53</v>
      </c>
      <c r="Q674" s="124" t="s">
        <v>5159</v>
      </c>
      <c r="R674" s="124" t="s">
        <v>5160</v>
      </c>
      <c r="S674" s="124">
        <v>186.5</v>
      </c>
      <c r="T674" s="81">
        <f>INDEX(МИГРАЦИИ!$B$2:$X$97,MATCH(Лист1!B674,МИГРАЦИИ!$A$2:$A$97,0),MATCH(Лист1!C674,МИГРАЦИИ!$B$1:$X$1,0))</f>
        <v>38</v>
      </c>
    </row>
    <row r="675" spans="1:20" ht="24" x14ac:dyDescent="0.45">
      <c r="A675" s="124" t="s">
        <v>222</v>
      </c>
      <c r="B675" s="124" t="s">
        <v>50</v>
      </c>
      <c r="C675" s="124">
        <v>2014</v>
      </c>
      <c r="D675" s="124">
        <v>1.95</v>
      </c>
      <c r="E675" s="124" t="s">
        <v>5161</v>
      </c>
      <c r="F675" s="124" t="s">
        <v>5162</v>
      </c>
      <c r="G675" s="124">
        <v>0.7</v>
      </c>
      <c r="H675" s="124" t="s">
        <v>5163</v>
      </c>
      <c r="I675" s="124">
        <v>59.7</v>
      </c>
      <c r="J675" s="124">
        <v>2.7</v>
      </c>
      <c r="K675" s="124" t="s">
        <v>5164</v>
      </c>
      <c r="L675" s="124" t="s">
        <v>5165</v>
      </c>
      <c r="M675" s="124" t="s">
        <v>5166</v>
      </c>
      <c r="N675" s="124">
        <v>101.9</v>
      </c>
      <c r="O675" s="124" t="s">
        <v>5167</v>
      </c>
      <c r="P675" s="124">
        <v>12.36</v>
      </c>
      <c r="Q675" s="124" t="s">
        <v>5168</v>
      </c>
      <c r="R675" s="124" t="s">
        <v>5169</v>
      </c>
      <c r="S675" s="124">
        <v>175.3</v>
      </c>
      <c r="T675" s="81">
        <f>INDEX(МИГРАЦИИ!$B$2:$X$97,MATCH(Лист1!B675,МИГРАЦИИ!$A$2:$A$97,0),MATCH(Лист1!C675,МИГРАЦИИ!$B$1:$X$1,0))</f>
        <v>205</v>
      </c>
    </row>
    <row r="676" spans="1:20" ht="24" x14ac:dyDescent="0.45">
      <c r="A676" s="124" t="s">
        <v>223</v>
      </c>
      <c r="B676" s="124" t="s">
        <v>51</v>
      </c>
      <c r="C676" s="124">
        <v>2014</v>
      </c>
      <c r="D676" s="124">
        <v>-0.66</v>
      </c>
      <c r="E676" s="124">
        <v>763.8</v>
      </c>
      <c r="F676" s="124">
        <v>766.3</v>
      </c>
      <c r="G676" s="124">
        <v>-2.12</v>
      </c>
      <c r="H676" s="124">
        <v>434.49</v>
      </c>
      <c r="I676" s="124">
        <v>56.7</v>
      </c>
      <c r="J676" s="124">
        <v>5.0999999999999996</v>
      </c>
      <c r="K676" s="124" t="s">
        <v>5170</v>
      </c>
      <c r="L676" s="124" t="s">
        <v>5171</v>
      </c>
      <c r="M676" s="124" t="s">
        <v>5172</v>
      </c>
      <c r="N676" s="124">
        <v>100.5</v>
      </c>
      <c r="O676" s="124" t="s">
        <v>5173</v>
      </c>
      <c r="P676" s="124">
        <v>12.41</v>
      </c>
      <c r="Q676" s="124" t="s">
        <v>5174</v>
      </c>
      <c r="R676" s="124" t="s">
        <v>5175</v>
      </c>
      <c r="S676" s="124">
        <v>175.9</v>
      </c>
      <c r="T676" s="81">
        <f>INDEX(МИГРАЦИИ!$B$2:$X$97,MATCH(Лист1!B676,МИГРАЦИИ!$A$2:$A$97,0),MATCH(Лист1!C676,МИГРАЦИИ!$B$1:$X$1,0))</f>
        <v>-13</v>
      </c>
    </row>
    <row r="677" spans="1:20" ht="24" x14ac:dyDescent="0.45">
      <c r="A677" s="124" t="s">
        <v>224</v>
      </c>
      <c r="B677" s="124" t="s">
        <v>52</v>
      </c>
      <c r="C677" s="124">
        <v>2014</v>
      </c>
      <c r="D677" s="124">
        <v>-0.37</v>
      </c>
      <c r="E677" s="124" t="s">
        <v>5176</v>
      </c>
      <c r="F677" s="124" t="s">
        <v>5177</v>
      </c>
      <c r="G677" s="124">
        <v>-1.69</v>
      </c>
      <c r="H677" s="124">
        <v>644.26</v>
      </c>
      <c r="I677" s="124">
        <v>56.4</v>
      </c>
      <c r="J677" s="124">
        <v>4.4000000000000004</v>
      </c>
      <c r="K677" s="124" t="s">
        <v>5178</v>
      </c>
      <c r="L677" s="124" t="s">
        <v>5179</v>
      </c>
      <c r="M677" s="124" t="s">
        <v>5180</v>
      </c>
      <c r="N677" s="124">
        <v>100.1</v>
      </c>
      <c r="O677" s="124" t="s">
        <v>5181</v>
      </c>
      <c r="P677" s="124">
        <v>12.48</v>
      </c>
      <c r="Q677" s="124" t="s">
        <v>5182</v>
      </c>
      <c r="R677" s="124" t="s">
        <v>5183</v>
      </c>
      <c r="S677" s="124">
        <v>175.2</v>
      </c>
      <c r="T677" s="81">
        <f>INDEX(МИГРАЦИИ!$B$2:$X$97,MATCH(Лист1!B677,МИГРАЦИИ!$A$2:$A$97,0),MATCH(Лист1!C677,МИГРАЦИИ!$B$1:$X$1,0))</f>
        <v>15</v>
      </c>
    </row>
    <row r="678" spans="1:20" ht="24" x14ac:dyDescent="0.45">
      <c r="A678" s="124" t="s">
        <v>225</v>
      </c>
      <c r="B678" s="124" t="s">
        <v>53</v>
      </c>
      <c r="C678" s="124">
        <v>2014</v>
      </c>
      <c r="D678" s="124">
        <v>-0.55000000000000004</v>
      </c>
      <c r="E678" s="124">
        <v>956.1</v>
      </c>
      <c r="F678" s="124">
        <v>958.8</v>
      </c>
      <c r="G678" s="124">
        <v>-2.1</v>
      </c>
      <c r="H678" s="124">
        <v>558.02</v>
      </c>
      <c r="I678" s="124">
        <v>58.2</v>
      </c>
      <c r="J678" s="124">
        <v>5.0999999999999996</v>
      </c>
      <c r="K678" s="124" t="s">
        <v>5184</v>
      </c>
      <c r="L678" s="124" t="s">
        <v>5185</v>
      </c>
      <c r="M678" s="124" t="s">
        <v>5186</v>
      </c>
      <c r="N678" s="124">
        <v>92.5</v>
      </c>
      <c r="O678" s="124" t="s">
        <v>5187</v>
      </c>
      <c r="P678" s="124">
        <v>12.44</v>
      </c>
      <c r="Q678" s="124" t="s">
        <v>5188</v>
      </c>
      <c r="R678" s="124" t="s">
        <v>5189</v>
      </c>
      <c r="S678" s="124">
        <v>185.3</v>
      </c>
      <c r="T678" s="81">
        <f>INDEX(МИГРАЦИИ!$B$2:$X$97,MATCH(Лист1!B678,МИГРАЦИИ!$A$2:$A$97,0),MATCH(Лист1!C678,МИГРАЦИИ!$B$1:$X$1,0))</f>
        <v>-1</v>
      </c>
    </row>
    <row r="679" spans="1:20" ht="24" x14ac:dyDescent="0.45">
      <c r="A679" s="124" t="s">
        <v>226</v>
      </c>
      <c r="B679" s="124" t="s">
        <v>54</v>
      </c>
      <c r="C679" s="124">
        <v>2014</v>
      </c>
      <c r="D679" s="124">
        <v>-0.64</v>
      </c>
      <c r="E679" s="124" t="s">
        <v>5190</v>
      </c>
      <c r="F679" s="124" t="s">
        <v>2075</v>
      </c>
      <c r="G679" s="124">
        <v>-1.48</v>
      </c>
      <c r="H679" s="124">
        <v>612.54999999999995</v>
      </c>
      <c r="I679" s="124">
        <v>57.5</v>
      </c>
      <c r="J679" s="124">
        <v>4.3</v>
      </c>
      <c r="K679" s="124" t="s">
        <v>704</v>
      </c>
      <c r="L679" s="124" t="s">
        <v>5191</v>
      </c>
      <c r="M679" s="124" t="s">
        <v>5192</v>
      </c>
      <c r="N679" s="124">
        <v>108.2</v>
      </c>
      <c r="O679" s="124" t="s">
        <v>5193</v>
      </c>
      <c r="P679" s="124">
        <v>12.35</v>
      </c>
      <c r="Q679" s="124" t="s">
        <v>5194</v>
      </c>
      <c r="R679" s="124" t="s">
        <v>5195</v>
      </c>
      <c r="S679" s="124">
        <v>181</v>
      </c>
      <c r="T679" s="81">
        <f>INDEX(МИГРАЦИИ!$B$2:$X$97,MATCH(Лист1!B679,МИГРАЦИИ!$A$2:$A$97,0),MATCH(Лист1!C679,МИГРАЦИИ!$B$1:$X$1,0))</f>
        <v>1</v>
      </c>
    </row>
    <row r="680" spans="1:20" ht="24" x14ac:dyDescent="0.45">
      <c r="A680" s="124" t="s">
        <v>227</v>
      </c>
      <c r="B680" s="124" t="s">
        <v>55</v>
      </c>
      <c r="C680" s="124">
        <v>2014</v>
      </c>
      <c r="D680" s="124">
        <v>-0.8</v>
      </c>
      <c r="E680" s="124" t="s">
        <v>5196</v>
      </c>
      <c r="F680" s="124" t="s">
        <v>5197</v>
      </c>
      <c r="G680" s="124">
        <v>-2.14</v>
      </c>
      <c r="H680" s="124">
        <v>741.17</v>
      </c>
      <c r="I680" s="124">
        <v>56.2</v>
      </c>
      <c r="J680" s="124">
        <v>5.3</v>
      </c>
      <c r="K680" s="124" t="s">
        <v>5198</v>
      </c>
      <c r="L680" s="124" t="s">
        <v>5199</v>
      </c>
      <c r="M680" s="124" t="s">
        <v>5200</v>
      </c>
      <c r="N680" s="124">
        <v>101.6</v>
      </c>
      <c r="O680" s="124" t="s">
        <v>5201</v>
      </c>
      <c r="P680" s="124">
        <v>12.38</v>
      </c>
      <c r="Q680" s="124" t="s">
        <v>5202</v>
      </c>
      <c r="R680" s="124" t="s">
        <v>5203</v>
      </c>
      <c r="S680" s="124">
        <v>183</v>
      </c>
      <c r="T680" s="81">
        <f>INDEX(МИГРАЦИИ!$B$2:$X$97,MATCH(Лист1!B680,МИГРАЦИИ!$A$2:$A$97,0),MATCH(Лист1!C680,МИГРАЦИИ!$B$1:$X$1,0))</f>
        <v>-15</v>
      </c>
    </row>
    <row r="681" spans="1:20" ht="24" x14ac:dyDescent="0.45">
      <c r="A681" s="124" t="s">
        <v>228</v>
      </c>
      <c r="B681" s="124" t="s">
        <v>56</v>
      </c>
      <c r="C681" s="124">
        <v>2014</v>
      </c>
      <c r="D681" s="124">
        <v>-0.15</v>
      </c>
      <c r="E681" s="124" t="s">
        <v>5204</v>
      </c>
      <c r="F681" s="124" t="s">
        <v>5205</v>
      </c>
      <c r="G681" s="124">
        <v>-1.3</v>
      </c>
      <c r="H681" s="124">
        <v>871.54</v>
      </c>
      <c r="I681" s="124">
        <v>56.7</v>
      </c>
      <c r="J681" s="124">
        <v>4.0999999999999996</v>
      </c>
      <c r="K681" s="124" t="s">
        <v>5206</v>
      </c>
      <c r="L681" s="124" t="s">
        <v>5207</v>
      </c>
      <c r="M681" s="124" t="s">
        <v>5208</v>
      </c>
      <c r="N681" s="124">
        <v>102.5</v>
      </c>
      <c r="O681" s="124" t="s">
        <v>5209</v>
      </c>
      <c r="P681" s="124">
        <v>12.41</v>
      </c>
      <c r="Q681" s="124" t="s">
        <v>5210</v>
      </c>
      <c r="R681" s="124" t="s">
        <v>5211</v>
      </c>
      <c r="S681" s="124">
        <v>177.3</v>
      </c>
      <c r="T681" s="81">
        <f>INDEX(МИГРАЦИИ!$B$2:$X$97,MATCH(Лист1!B681,МИГРАЦИИ!$A$2:$A$97,0),MATCH(Лист1!C681,МИГРАЦИИ!$B$1:$X$1,0))</f>
        <v>55</v>
      </c>
    </row>
    <row r="682" spans="1:20" ht="24" x14ac:dyDescent="0.45">
      <c r="A682" s="124" t="s">
        <v>229</v>
      </c>
      <c r="B682" s="124" t="s">
        <v>57</v>
      </c>
      <c r="C682" s="124">
        <v>2014</v>
      </c>
      <c r="D682" s="124">
        <v>-0.17</v>
      </c>
      <c r="E682" s="124" t="s">
        <v>5212</v>
      </c>
      <c r="F682" s="124" t="s">
        <v>5213</v>
      </c>
      <c r="G682" s="124">
        <v>-1.38</v>
      </c>
      <c r="H682" s="124">
        <v>712.08</v>
      </c>
      <c r="I682" s="124">
        <v>56.3</v>
      </c>
      <c r="J682" s="124">
        <v>3.8</v>
      </c>
      <c r="K682" s="124" t="s">
        <v>5214</v>
      </c>
      <c r="L682" s="124" t="s">
        <v>5215</v>
      </c>
      <c r="M682" s="124" t="s">
        <v>5216</v>
      </c>
      <c r="N682" s="124">
        <v>103.9</v>
      </c>
      <c r="O682" s="124" t="s">
        <v>5217</v>
      </c>
      <c r="P682" s="124">
        <v>12.4</v>
      </c>
      <c r="Q682" s="124" t="s">
        <v>5218</v>
      </c>
      <c r="R682" s="124" t="s">
        <v>5219</v>
      </c>
      <c r="S682" s="124">
        <v>168.1</v>
      </c>
      <c r="T682" s="81">
        <f>INDEX(МИГРАЦИИ!$B$2:$X$97,MATCH(Лист1!B682,МИГРАЦИИ!$A$2:$A$97,0),MATCH(Лист1!C682,МИГРАЦИИ!$B$1:$X$1,0))</f>
        <v>20</v>
      </c>
    </row>
    <row r="683" spans="1:20" x14ac:dyDescent="0.45">
      <c r="A683" s="124" t="s">
        <v>230</v>
      </c>
      <c r="B683" s="124" t="s">
        <v>58</v>
      </c>
      <c r="C683" s="124">
        <v>2014</v>
      </c>
      <c r="D683" s="124">
        <v>1.22</v>
      </c>
      <c r="E683" s="124" t="s">
        <v>5220</v>
      </c>
      <c r="F683" s="124" t="s">
        <v>5221</v>
      </c>
      <c r="G683" s="124">
        <v>-0.1</v>
      </c>
      <c r="H683" s="124" t="s">
        <v>5222</v>
      </c>
      <c r="I683" s="124">
        <v>60</v>
      </c>
      <c r="J683" s="124">
        <v>1.5</v>
      </c>
      <c r="K683" s="124" t="s">
        <v>5223</v>
      </c>
      <c r="L683" s="124" t="s">
        <v>5224</v>
      </c>
      <c r="M683" s="124" t="s">
        <v>5225</v>
      </c>
      <c r="N683" s="124">
        <v>103.3</v>
      </c>
      <c r="O683" s="124" t="s">
        <v>5226</v>
      </c>
      <c r="P683" s="124">
        <v>12.31</v>
      </c>
      <c r="Q683" s="124" t="s">
        <v>5227</v>
      </c>
      <c r="R683" s="124" t="s">
        <v>5228</v>
      </c>
      <c r="S683" s="124">
        <v>175.3</v>
      </c>
      <c r="T683" s="81">
        <f>INDEX(МИГРАЦИИ!$B$2:$X$97,MATCH(Лист1!B683,МИГРАЦИИ!$A$2:$A$97,0),MATCH(Лист1!C683,МИГРАЦИИ!$B$1:$X$1,0))</f>
        <v>105</v>
      </c>
    </row>
    <row r="684" spans="1:20" ht="24" x14ac:dyDescent="0.45">
      <c r="A684" s="124" t="s">
        <v>231</v>
      </c>
      <c r="B684" s="124" t="s">
        <v>59</v>
      </c>
      <c r="C684" s="124">
        <v>2014</v>
      </c>
      <c r="D684" s="124">
        <v>-1.35</v>
      </c>
      <c r="E684" s="124">
        <v>607.6</v>
      </c>
      <c r="F684" s="124">
        <v>611.70000000000005</v>
      </c>
      <c r="G684" s="124">
        <v>-3.15</v>
      </c>
      <c r="H684" s="124">
        <v>351.73</v>
      </c>
      <c r="I684" s="124">
        <v>57.5</v>
      </c>
      <c r="J684" s="124">
        <v>8.1</v>
      </c>
      <c r="K684" s="124" t="s">
        <v>5229</v>
      </c>
      <c r="L684" s="124" t="s">
        <v>5230</v>
      </c>
      <c r="M684" s="124" t="s">
        <v>5231</v>
      </c>
      <c r="N684" s="124">
        <v>101</v>
      </c>
      <c r="O684" s="124" t="s">
        <v>5232</v>
      </c>
      <c r="P684" s="124">
        <v>12.36</v>
      </c>
      <c r="Q684" s="124" t="s">
        <v>5233</v>
      </c>
      <c r="R684" s="124" t="s">
        <v>5234</v>
      </c>
      <c r="S684" s="124">
        <v>170.9</v>
      </c>
      <c r="T684" s="81">
        <f>INDEX(МИГРАЦИИ!$B$2:$X$97,MATCH(Лист1!B684,МИГРАЦИИ!$A$2:$A$97,0),MATCH(Лист1!C684,МИГРАЦИИ!$B$1:$X$1,0))</f>
        <v>-113</v>
      </c>
    </row>
    <row r="685" spans="1:20" ht="24" x14ac:dyDescent="0.45">
      <c r="A685" s="124" t="s">
        <v>232</v>
      </c>
      <c r="B685" s="124" t="s">
        <v>60</v>
      </c>
      <c r="C685" s="124">
        <v>2014</v>
      </c>
      <c r="D685" s="124">
        <v>-1.64</v>
      </c>
      <c r="E685" s="124">
        <v>838.1</v>
      </c>
      <c r="F685" s="124">
        <v>845.1</v>
      </c>
      <c r="G685" s="124">
        <v>-3.45</v>
      </c>
      <c r="H685" s="124">
        <v>512.13</v>
      </c>
      <c r="I685" s="124">
        <v>60.6</v>
      </c>
      <c r="J685" s="124">
        <v>6</v>
      </c>
      <c r="K685" s="124" t="s">
        <v>5235</v>
      </c>
      <c r="L685" s="124" t="s">
        <v>5236</v>
      </c>
      <c r="M685" s="124" t="s">
        <v>5237</v>
      </c>
      <c r="N685" s="124">
        <v>114</v>
      </c>
      <c r="O685" s="124" t="s">
        <v>5238</v>
      </c>
      <c r="P685" s="124">
        <v>12.22</v>
      </c>
      <c r="Q685" s="124" t="s">
        <v>5239</v>
      </c>
      <c r="R685" s="124" t="s">
        <v>5240</v>
      </c>
      <c r="S685" s="124">
        <v>161.19999999999999</v>
      </c>
      <c r="T685" s="81">
        <f>INDEX(МИГРАЦИИ!$B$2:$X$97,MATCH(Лист1!B685,МИГРАЦИИ!$A$2:$A$97,0),MATCH(Лист1!C685,МИГРАЦИИ!$B$1:$X$1,0))</f>
        <v>-186</v>
      </c>
    </row>
    <row r="686" spans="1:20" ht="35.65" x14ac:dyDescent="0.45">
      <c r="A686" s="124" t="s">
        <v>233</v>
      </c>
      <c r="B686" s="124" t="s">
        <v>63</v>
      </c>
      <c r="C686" s="124">
        <v>2014</v>
      </c>
      <c r="D686" s="124">
        <v>0.24</v>
      </c>
      <c r="E686" s="124">
        <v>42.3</v>
      </c>
      <c r="F686" s="124">
        <v>42.3</v>
      </c>
      <c r="G686" s="124">
        <v>-1.08</v>
      </c>
      <c r="H686" s="124">
        <v>25.46</v>
      </c>
      <c r="I686" s="124">
        <v>60.2</v>
      </c>
      <c r="J686" s="124">
        <v>5.3</v>
      </c>
      <c r="K686" s="124" t="s">
        <v>5241</v>
      </c>
      <c r="L686" s="122"/>
      <c r="M686" s="124" t="s">
        <v>5242</v>
      </c>
      <c r="N686" s="124">
        <v>109.8</v>
      </c>
      <c r="O686" s="124">
        <v>655</v>
      </c>
      <c r="P686" s="124">
        <v>12.14</v>
      </c>
      <c r="Q686" s="124">
        <v>664</v>
      </c>
      <c r="R686" s="124">
        <v>294</v>
      </c>
      <c r="S686" s="124">
        <v>191.5</v>
      </c>
      <c r="T686" s="81">
        <f>INDEX(МИГРАЦИИ!$B$2:$X$97,MATCH(Лист1!B686,МИГРАЦИИ!$A$2:$A$97,0),MATCH(Лист1!C686,МИГРАЦИИ!$B$1:$X$1,0))</f>
        <v>-71</v>
      </c>
    </row>
    <row r="687" spans="1:20" ht="24" x14ac:dyDescent="0.45">
      <c r="A687" s="124" t="s">
        <v>234</v>
      </c>
      <c r="B687" s="124" t="s">
        <v>61</v>
      </c>
      <c r="C687" s="124">
        <v>2014</v>
      </c>
      <c r="D687" s="124">
        <v>-1.58</v>
      </c>
      <c r="E687" s="124" t="s">
        <v>5243</v>
      </c>
      <c r="F687" s="124" t="s">
        <v>5244</v>
      </c>
      <c r="G687" s="124">
        <v>-3.53</v>
      </c>
      <c r="H687" s="124">
        <v>636.41</v>
      </c>
      <c r="I687" s="124">
        <v>57.2</v>
      </c>
      <c r="J687" s="124">
        <v>7.3</v>
      </c>
      <c r="K687" s="124" t="s">
        <v>5245</v>
      </c>
      <c r="L687" s="124" t="s">
        <v>5246</v>
      </c>
      <c r="M687" s="124" t="s">
        <v>5247</v>
      </c>
      <c r="N687" s="124">
        <v>106.4</v>
      </c>
      <c r="O687" s="124" t="s">
        <v>5248</v>
      </c>
      <c r="P687" s="124">
        <v>12.27</v>
      </c>
      <c r="Q687" s="124" t="s">
        <v>5249</v>
      </c>
      <c r="R687" s="124" t="s">
        <v>5250</v>
      </c>
      <c r="S687" s="124">
        <v>170.5</v>
      </c>
      <c r="T687" s="81">
        <f>INDEX(МИГРАЦИИ!$B$2:$X$97,MATCH(Лист1!B687,МИГРАЦИИ!$A$2:$A$97,0),MATCH(Лист1!C687,МИГРАЦИИ!$B$1:$X$1,0))</f>
        <v>-146</v>
      </c>
    </row>
    <row r="688" spans="1:20" ht="24" x14ac:dyDescent="0.45">
      <c r="A688" s="124" t="s">
        <v>235</v>
      </c>
      <c r="B688" s="124" t="s">
        <v>65</v>
      </c>
      <c r="C688" s="124">
        <v>2014</v>
      </c>
      <c r="D688" s="124">
        <v>-0.21</v>
      </c>
      <c r="E688" s="124" t="s">
        <v>5251</v>
      </c>
      <c r="F688" s="124" t="s">
        <v>1341</v>
      </c>
      <c r="G688" s="124">
        <v>-1.95</v>
      </c>
      <c r="H688" s="124">
        <v>681.65</v>
      </c>
      <c r="I688" s="124">
        <v>57.2</v>
      </c>
      <c r="J688" s="124">
        <v>5.6</v>
      </c>
      <c r="K688" s="124" t="s">
        <v>5252</v>
      </c>
      <c r="L688" s="124" t="s">
        <v>5253</v>
      </c>
      <c r="M688" s="124" t="s">
        <v>1635</v>
      </c>
      <c r="N688" s="124">
        <v>101.3</v>
      </c>
      <c r="O688" s="124" t="s">
        <v>5254</v>
      </c>
      <c r="P688" s="124">
        <v>12.41</v>
      </c>
      <c r="Q688" s="124" t="s">
        <v>5255</v>
      </c>
      <c r="R688" s="124" t="s">
        <v>5256</v>
      </c>
      <c r="S688" s="124">
        <v>174.8</v>
      </c>
      <c r="T688" s="81">
        <f>INDEX(МИГРАЦИИ!$B$2:$X$97,MATCH(Лист1!B688,МИГРАЦИИ!$A$2:$A$97,0),MATCH(Лист1!C688,МИГРАЦИИ!$B$1:$X$1,0))</f>
        <v>-8</v>
      </c>
    </row>
    <row r="689" spans="1:20" ht="35.65" x14ac:dyDescent="0.45">
      <c r="A689" s="124" t="s">
        <v>236</v>
      </c>
      <c r="B689" s="124" t="s">
        <v>66</v>
      </c>
      <c r="C689" s="124">
        <v>2014</v>
      </c>
      <c r="D689" s="124">
        <v>0.63</v>
      </c>
      <c r="E689" s="124">
        <v>970.1</v>
      </c>
      <c r="F689" s="124">
        <v>967.1</v>
      </c>
      <c r="G689" s="124">
        <v>-0.74</v>
      </c>
      <c r="H689" s="124">
        <v>569.62</v>
      </c>
      <c r="I689" s="124">
        <v>58.9</v>
      </c>
      <c r="J689" s="124">
        <v>5.4</v>
      </c>
      <c r="K689" s="124" t="s">
        <v>5257</v>
      </c>
      <c r="L689" s="124" t="s">
        <v>5258</v>
      </c>
      <c r="M689" s="124" t="s">
        <v>2222</v>
      </c>
      <c r="N689" s="124">
        <v>111.8</v>
      </c>
      <c r="O689" s="124" t="s">
        <v>5259</v>
      </c>
      <c r="P689" s="124">
        <v>12.09</v>
      </c>
      <c r="Q689" s="124" t="s">
        <v>5260</v>
      </c>
      <c r="R689" s="124" t="s">
        <v>5261</v>
      </c>
      <c r="S689" s="124">
        <v>174.3</v>
      </c>
      <c r="T689" s="81">
        <f>INDEX(МИГРАЦИИ!$B$2:$X$97,MATCH(Лист1!B689,МИГРАЦИИ!$A$2:$A$97,0),MATCH(Лист1!C689,МИГРАЦИИ!$B$1:$X$1,0))</f>
        <v>70</v>
      </c>
    </row>
    <row r="690" spans="1:20" ht="24" x14ac:dyDescent="0.45">
      <c r="A690" s="124" t="s">
        <v>237</v>
      </c>
      <c r="B690" s="124" t="s">
        <v>67</v>
      </c>
      <c r="C690" s="124">
        <v>2014</v>
      </c>
      <c r="D690" s="124">
        <v>1.08</v>
      </c>
      <c r="E690" s="124" t="s">
        <v>5262</v>
      </c>
      <c r="F690" s="124" t="s">
        <v>5263</v>
      </c>
      <c r="G690" s="124">
        <v>0.13</v>
      </c>
      <c r="H690" s="124" t="s">
        <v>5264</v>
      </c>
      <c r="I690" s="124">
        <v>59.7</v>
      </c>
      <c r="J690" s="124">
        <v>4.5</v>
      </c>
      <c r="K690" s="124" t="s">
        <v>5265</v>
      </c>
      <c r="L690" s="124" t="s">
        <v>5266</v>
      </c>
      <c r="M690" s="124" t="s">
        <v>5267</v>
      </c>
      <c r="N690" s="124">
        <v>101.1</v>
      </c>
      <c r="O690" s="124" t="s">
        <v>5268</v>
      </c>
      <c r="P690" s="124">
        <v>12.27</v>
      </c>
      <c r="Q690" s="124" t="s">
        <v>5269</v>
      </c>
      <c r="R690" s="124" t="s">
        <v>5270</v>
      </c>
      <c r="S690" s="124">
        <v>171.5</v>
      </c>
      <c r="T690" s="81">
        <f>INDEX(МИГРАЦИИ!$B$2:$X$97,MATCH(Лист1!B690,МИГРАЦИИ!$A$2:$A$97,0),MATCH(Лист1!C690,МИГРАЦИИ!$B$1:$X$1,0))</f>
        <v>161</v>
      </c>
    </row>
    <row r="691" spans="1:20" ht="24" x14ac:dyDescent="0.45">
      <c r="A691" s="124" t="s">
        <v>238</v>
      </c>
      <c r="B691" s="124" t="s">
        <v>68</v>
      </c>
      <c r="C691" s="124">
        <v>2014</v>
      </c>
      <c r="D691" s="124">
        <v>-1.35</v>
      </c>
      <c r="E691" s="124">
        <v>743.9</v>
      </c>
      <c r="F691" s="124">
        <v>749</v>
      </c>
      <c r="G691" s="124">
        <v>-3.23</v>
      </c>
      <c r="H691" s="124">
        <v>459.89</v>
      </c>
      <c r="I691" s="124">
        <v>61.4</v>
      </c>
      <c r="J691" s="124">
        <v>6.7</v>
      </c>
      <c r="K691" s="124" t="s">
        <v>5271</v>
      </c>
      <c r="L691" s="122"/>
      <c r="M691" s="124" t="s">
        <v>5272</v>
      </c>
      <c r="N691" s="124">
        <v>107.1</v>
      </c>
      <c r="O691" s="124" t="s">
        <v>5273</v>
      </c>
      <c r="P691" s="124">
        <v>11.8</v>
      </c>
      <c r="Q691" s="124" t="s">
        <v>5274</v>
      </c>
      <c r="R691" s="124" t="s">
        <v>4498</v>
      </c>
      <c r="S691" s="124">
        <v>167.1</v>
      </c>
      <c r="T691" s="81">
        <f>INDEX(МИГРАЦИИ!$B$2:$X$97,MATCH(Лист1!B691,МИГРАЦИИ!$A$2:$A$97,0),MATCH(Лист1!C691,МИГРАЦИИ!$B$1:$X$1,0))</f>
        <v>-139</v>
      </c>
    </row>
    <row r="692" spans="1:20" ht="24" x14ac:dyDescent="0.45">
      <c r="A692" s="124" t="s">
        <v>239</v>
      </c>
      <c r="B692" s="124" t="s">
        <v>69</v>
      </c>
      <c r="C692" s="124">
        <v>2014</v>
      </c>
      <c r="D692" s="124">
        <v>-0.66</v>
      </c>
      <c r="E692" s="124">
        <v>616.9</v>
      </c>
      <c r="F692" s="124">
        <v>619</v>
      </c>
      <c r="G692" s="124">
        <v>-2.23</v>
      </c>
      <c r="H692" s="124">
        <v>343.55</v>
      </c>
      <c r="I692" s="124">
        <v>55.5</v>
      </c>
      <c r="J692" s="124">
        <v>3.7</v>
      </c>
      <c r="K692" s="124" t="s">
        <v>5275</v>
      </c>
      <c r="L692" s="124" t="s">
        <v>5276</v>
      </c>
      <c r="M692" s="124" t="s">
        <v>5277</v>
      </c>
      <c r="N692" s="124">
        <v>107.6</v>
      </c>
      <c r="O692" s="124" t="s">
        <v>5278</v>
      </c>
      <c r="P692" s="124">
        <v>12.51</v>
      </c>
      <c r="Q692" s="124" t="s">
        <v>5279</v>
      </c>
      <c r="R692" s="124" t="s">
        <v>2614</v>
      </c>
      <c r="S692" s="124">
        <v>176.2</v>
      </c>
      <c r="T692" s="81">
        <f>INDEX(МИГРАЦИИ!$B$2:$X$97,MATCH(Лист1!B692,МИГРАЦИИ!$A$2:$A$97,0),MATCH(Лист1!C692,МИГРАЦИИ!$B$1:$X$1,0))</f>
        <v>-13</v>
      </c>
    </row>
    <row r="693" spans="1:20" ht="24" x14ac:dyDescent="0.45">
      <c r="A693" s="124" t="s">
        <v>240</v>
      </c>
      <c r="B693" s="124" t="s">
        <v>70</v>
      </c>
      <c r="C693" s="124">
        <v>2014</v>
      </c>
      <c r="D693" s="124">
        <v>-1.0900000000000001</v>
      </c>
      <c r="E693" s="124">
        <v>644.70000000000005</v>
      </c>
      <c r="F693" s="124">
        <v>648.20000000000005</v>
      </c>
      <c r="G693" s="124">
        <v>-2.6</v>
      </c>
      <c r="H693" s="124">
        <v>362.99</v>
      </c>
      <c r="I693" s="124">
        <v>56</v>
      </c>
      <c r="J693" s="124">
        <v>6.5</v>
      </c>
      <c r="K693" s="124" t="s">
        <v>5280</v>
      </c>
      <c r="L693" s="124" t="s">
        <v>5281</v>
      </c>
      <c r="M693" s="124" t="s">
        <v>5282</v>
      </c>
      <c r="N693" s="124">
        <v>111.7</v>
      </c>
      <c r="O693" s="124" t="s">
        <v>5283</v>
      </c>
      <c r="P693" s="124">
        <v>11.95</v>
      </c>
      <c r="Q693" s="124" t="s">
        <v>5284</v>
      </c>
      <c r="R693" s="124" t="s">
        <v>1827</v>
      </c>
      <c r="S693" s="124">
        <v>169.4</v>
      </c>
      <c r="T693" s="81">
        <f>INDEX(МИГРАЦИИ!$B$2:$X$97,MATCH(Лист1!B693,МИГРАЦИИ!$A$2:$A$97,0),MATCH(Лист1!C693,МИГРАЦИИ!$B$1:$X$1,0))</f>
        <v>-33</v>
      </c>
    </row>
    <row r="694" spans="1:20" ht="24" x14ac:dyDescent="0.45">
      <c r="A694" s="124" t="s">
        <v>241</v>
      </c>
      <c r="B694" s="124" t="s">
        <v>71</v>
      </c>
      <c r="C694" s="124">
        <v>2014</v>
      </c>
      <c r="D694" s="124">
        <v>1.55</v>
      </c>
      <c r="E694" s="124" t="s">
        <v>5285</v>
      </c>
      <c r="F694" s="124" t="s">
        <v>5286</v>
      </c>
      <c r="G694" s="124">
        <v>0.83</v>
      </c>
      <c r="H694" s="124" t="s">
        <v>5287</v>
      </c>
      <c r="I694" s="124">
        <v>60.4</v>
      </c>
      <c r="J694" s="124">
        <v>1.4</v>
      </c>
      <c r="K694" s="124" t="s">
        <v>5288</v>
      </c>
      <c r="L694" s="124" t="s">
        <v>5289</v>
      </c>
      <c r="M694" s="124" t="s">
        <v>5290</v>
      </c>
      <c r="N694" s="124">
        <v>104.8</v>
      </c>
      <c r="O694" s="124" t="s">
        <v>5291</v>
      </c>
      <c r="P694" s="124">
        <v>12.39</v>
      </c>
      <c r="Q694" s="124" t="s">
        <v>5292</v>
      </c>
      <c r="R694" s="124" t="s">
        <v>5293</v>
      </c>
      <c r="S694" s="124">
        <v>167.6</v>
      </c>
      <c r="T694" s="81">
        <f>INDEX(МИГРАЦИИ!$B$2:$X$97,MATCH(Лист1!B694,МИГРАЦИИ!$A$2:$A$97,0),MATCH(Лист1!C694,МИГРАЦИИ!$B$1:$X$1,0))</f>
        <v>141</v>
      </c>
    </row>
    <row r="695" spans="1:20" ht="24" x14ac:dyDescent="0.45">
      <c r="A695" s="124" t="s">
        <v>242</v>
      </c>
      <c r="B695" s="124" t="s">
        <v>72</v>
      </c>
      <c r="C695" s="124">
        <v>2014</v>
      </c>
      <c r="D695" s="124">
        <v>1.23</v>
      </c>
      <c r="E695" s="124">
        <v>460</v>
      </c>
      <c r="F695" s="124">
        <v>457.2</v>
      </c>
      <c r="G695" s="124">
        <v>0.43</v>
      </c>
      <c r="H695" s="124">
        <v>262.43</v>
      </c>
      <c r="I695" s="124">
        <v>57.4</v>
      </c>
      <c r="J695" s="124">
        <v>8.6</v>
      </c>
      <c r="K695" s="124" t="s">
        <v>5294</v>
      </c>
      <c r="L695" s="124" t="s">
        <v>5295</v>
      </c>
      <c r="M695" s="124" t="s">
        <v>5296</v>
      </c>
      <c r="N695" s="124">
        <v>127.6</v>
      </c>
      <c r="O695" s="124" t="s">
        <v>5297</v>
      </c>
      <c r="P695" s="124">
        <v>12.88</v>
      </c>
      <c r="Q695" s="124" t="s">
        <v>5298</v>
      </c>
      <c r="R695" s="124" t="s">
        <v>5299</v>
      </c>
      <c r="S695" s="124">
        <v>171.9</v>
      </c>
      <c r="T695" s="81">
        <f>INDEX(МИГРАЦИИ!$B$2:$X$97,MATCH(Лист1!B695,МИГРАЦИИ!$A$2:$A$97,0),MATCH(Лист1!C695,МИГРАЦИИ!$B$1:$X$1,0))</f>
        <v>126</v>
      </c>
    </row>
    <row r="696" spans="1:20" ht="24" x14ac:dyDescent="0.45">
      <c r="A696" s="124" t="s">
        <v>243</v>
      </c>
      <c r="B696" s="124" t="s">
        <v>73</v>
      </c>
      <c r="C696" s="124">
        <v>2014</v>
      </c>
      <c r="D696" s="124">
        <v>-0.56999999999999995</v>
      </c>
      <c r="E696" s="124">
        <v>279.7</v>
      </c>
      <c r="F696" s="124">
        <v>280.5</v>
      </c>
      <c r="G696" s="124">
        <v>-2.48</v>
      </c>
      <c r="H696" s="124">
        <v>166.06</v>
      </c>
      <c r="I696" s="124">
        <v>59.2</v>
      </c>
      <c r="J696" s="124">
        <v>10.9</v>
      </c>
      <c r="K696" s="124" t="s">
        <v>5300</v>
      </c>
      <c r="L696" s="124" t="s">
        <v>5301</v>
      </c>
      <c r="M696" s="124" t="s">
        <v>5302</v>
      </c>
      <c r="N696" s="124">
        <v>108.6</v>
      </c>
      <c r="O696" s="124" t="s">
        <v>5303</v>
      </c>
      <c r="P696" s="124">
        <v>12.4</v>
      </c>
      <c r="Q696" s="124" t="s">
        <v>4789</v>
      </c>
      <c r="R696" s="124" t="s">
        <v>5304</v>
      </c>
      <c r="S696" s="124">
        <v>195.8</v>
      </c>
      <c r="T696" s="81">
        <f>INDEX(МИГРАЦИИ!$B$2:$X$97,MATCH(Лист1!B696,МИГРАЦИИ!$A$2:$A$97,0),MATCH(Лист1!C696,МИГРАЦИИ!$B$1:$X$1,0))</f>
        <v>-98</v>
      </c>
    </row>
    <row r="697" spans="1:20" ht="24" x14ac:dyDescent="0.45">
      <c r="A697" s="124" t="s">
        <v>244</v>
      </c>
      <c r="B697" s="124" t="s">
        <v>75</v>
      </c>
      <c r="C697" s="124">
        <v>2014</v>
      </c>
      <c r="D697" s="124">
        <v>1.1499999999999999</v>
      </c>
      <c r="E697" s="124" t="s">
        <v>5305</v>
      </c>
      <c r="F697" s="124" t="s">
        <v>5306</v>
      </c>
      <c r="G697" s="124">
        <v>-0.01</v>
      </c>
      <c r="H697" s="124" t="s">
        <v>5307</v>
      </c>
      <c r="I697" s="124">
        <v>57.3</v>
      </c>
      <c r="J697" s="124">
        <v>5.7</v>
      </c>
      <c r="K697" s="124" t="s">
        <v>5308</v>
      </c>
      <c r="L697" s="124" t="s">
        <v>5309</v>
      </c>
      <c r="M697" s="124" t="s">
        <v>5310</v>
      </c>
      <c r="N697" s="124">
        <v>95.8</v>
      </c>
      <c r="O697" s="124" t="s">
        <v>5311</v>
      </c>
      <c r="P697" s="124">
        <v>12.64</v>
      </c>
      <c r="Q697" s="124" t="s">
        <v>5312</v>
      </c>
      <c r="R697" s="124" t="s">
        <v>5313</v>
      </c>
      <c r="S697" s="124">
        <v>183.2</v>
      </c>
      <c r="T697" s="81">
        <f>INDEX(МИГРАЦИИ!$B$2:$X$97,MATCH(Лист1!B697,МИГРАЦИИ!$A$2:$A$97,0),MATCH(Лист1!C697,МИГРАЦИИ!$B$1:$X$1,0))</f>
        <v>108</v>
      </c>
    </row>
    <row r="698" spans="1:20" ht="24" x14ac:dyDescent="0.45">
      <c r="A698" s="124" t="s">
        <v>245</v>
      </c>
      <c r="B698" s="124" t="s">
        <v>76</v>
      </c>
      <c r="C698" s="124">
        <v>2014</v>
      </c>
      <c r="D698" s="124">
        <v>0.18</v>
      </c>
      <c r="E698" s="124" t="s">
        <v>5314</v>
      </c>
      <c r="F698" s="124" t="s">
        <v>5315</v>
      </c>
      <c r="G698" s="124">
        <v>-1.27</v>
      </c>
      <c r="H698" s="124">
        <v>587.84</v>
      </c>
      <c r="I698" s="124">
        <v>58.3</v>
      </c>
      <c r="J698" s="124">
        <v>7.5</v>
      </c>
      <c r="K698" s="124" t="s">
        <v>5316</v>
      </c>
      <c r="L698" s="124" t="s">
        <v>5317</v>
      </c>
      <c r="M698" s="124" t="s">
        <v>5318</v>
      </c>
      <c r="N698" s="124">
        <v>99.8</v>
      </c>
      <c r="O698" s="124" t="s">
        <v>5319</v>
      </c>
      <c r="P698" s="124">
        <v>11.92</v>
      </c>
      <c r="Q698" s="124" t="s">
        <v>5320</v>
      </c>
      <c r="R698" s="124" t="s">
        <v>5321</v>
      </c>
      <c r="S698" s="124">
        <v>198.5</v>
      </c>
      <c r="T698" s="81">
        <f>INDEX(МИГРАЦИИ!$B$2:$X$97,MATCH(Лист1!B698,МИГРАЦИИ!$A$2:$A$97,0),MATCH(Лист1!C698,МИГРАЦИИ!$B$1:$X$1,0))</f>
        <v>-5</v>
      </c>
    </row>
    <row r="699" spans="1:20" ht="24" x14ac:dyDescent="0.45">
      <c r="A699" s="124" t="s">
        <v>246</v>
      </c>
      <c r="B699" s="124" t="s">
        <v>77</v>
      </c>
      <c r="C699" s="124">
        <v>2014</v>
      </c>
      <c r="D699" s="124">
        <v>-0.3</v>
      </c>
      <c r="E699" s="124" t="s">
        <v>5322</v>
      </c>
      <c r="F699" s="124" t="s">
        <v>5323</v>
      </c>
      <c r="G699" s="124">
        <v>-1.36</v>
      </c>
      <c r="H699" s="124" t="s">
        <v>5324</v>
      </c>
      <c r="I699" s="124">
        <v>58</v>
      </c>
      <c r="J699" s="124">
        <v>6.6</v>
      </c>
      <c r="K699" s="124" t="s">
        <v>5325</v>
      </c>
      <c r="L699" s="124" t="s">
        <v>5326</v>
      </c>
      <c r="M699" s="124" t="s">
        <v>5327</v>
      </c>
      <c r="N699" s="124">
        <v>104.4</v>
      </c>
      <c r="O699" s="124" t="s">
        <v>5328</v>
      </c>
      <c r="P699" s="124">
        <v>12.36</v>
      </c>
      <c r="Q699" s="124" t="s">
        <v>5329</v>
      </c>
      <c r="R699" s="124" t="s">
        <v>5330</v>
      </c>
      <c r="S699" s="124">
        <v>181</v>
      </c>
      <c r="T699" s="81">
        <f>INDEX(МИГРАЦИИ!$B$2:$X$97,MATCH(Лист1!B699,МИГРАЦИИ!$A$2:$A$97,0),MATCH(Лист1!C699,МИГРАЦИИ!$B$1:$X$1,0))</f>
        <v>-9</v>
      </c>
    </row>
    <row r="700" spans="1:20" ht="24" x14ac:dyDescent="0.45">
      <c r="A700" s="124" t="s">
        <v>247</v>
      </c>
      <c r="B700" s="124" t="s">
        <v>78</v>
      </c>
      <c r="C700" s="124">
        <v>2014</v>
      </c>
      <c r="D700" s="124">
        <v>0</v>
      </c>
      <c r="E700" s="124" t="s">
        <v>5331</v>
      </c>
      <c r="F700" s="124" t="s">
        <v>5331</v>
      </c>
      <c r="G700" s="124">
        <v>-1.26</v>
      </c>
      <c r="H700" s="124" t="s">
        <v>5332</v>
      </c>
      <c r="I700" s="124">
        <v>58.2</v>
      </c>
      <c r="J700" s="124">
        <v>5.9</v>
      </c>
      <c r="K700" s="124" t="s">
        <v>5333</v>
      </c>
      <c r="L700" s="124" t="s">
        <v>5334</v>
      </c>
      <c r="M700" s="124" t="s">
        <v>4831</v>
      </c>
      <c r="N700" s="124">
        <v>105.2</v>
      </c>
      <c r="O700" s="124" t="s">
        <v>5335</v>
      </c>
      <c r="P700" s="124">
        <v>12.51</v>
      </c>
      <c r="Q700" s="124" t="s">
        <v>5336</v>
      </c>
      <c r="R700" s="124" t="s">
        <v>5337</v>
      </c>
      <c r="S700" s="124">
        <v>175.8</v>
      </c>
      <c r="T700" s="81">
        <f>INDEX(МИГРАЦИИ!$B$2:$X$97,MATCH(Лист1!B700,МИГРАЦИИ!$A$2:$A$97,0),MATCH(Лист1!C700,МИГРАЦИИ!$B$1:$X$1,0))</f>
        <v>20</v>
      </c>
    </row>
    <row r="701" spans="1:20" ht="24" x14ac:dyDescent="0.45">
      <c r="A701" s="124" t="s">
        <v>248</v>
      </c>
      <c r="B701" s="124" t="s">
        <v>80</v>
      </c>
      <c r="C701" s="124">
        <v>2014</v>
      </c>
      <c r="D701" s="124">
        <v>1</v>
      </c>
      <c r="E701" s="124" t="s">
        <v>5338</v>
      </c>
      <c r="F701" s="124" t="s">
        <v>5339</v>
      </c>
      <c r="G701" s="124">
        <v>0.38</v>
      </c>
      <c r="H701" s="124" t="s">
        <v>5340</v>
      </c>
      <c r="I701" s="124">
        <v>61.5</v>
      </c>
      <c r="J701" s="124">
        <v>10.199999999999999</v>
      </c>
      <c r="K701" s="124" t="s">
        <v>5341</v>
      </c>
      <c r="L701" s="124" t="s">
        <v>5342</v>
      </c>
      <c r="M701" s="124" t="s">
        <v>5343</v>
      </c>
      <c r="N701" s="124">
        <v>109.8</v>
      </c>
      <c r="O701" s="124" t="s">
        <v>5344</v>
      </c>
      <c r="P701" s="124">
        <v>11.66</v>
      </c>
      <c r="Q701" s="124" t="s">
        <v>5345</v>
      </c>
      <c r="R701" s="124" t="s">
        <v>5346</v>
      </c>
      <c r="S701" s="124">
        <v>185.9</v>
      </c>
      <c r="T701" s="81">
        <f>INDEX(МИГРАЦИИ!$B$2:$X$97,MATCH(Лист1!B701,МИГРАЦИИ!$A$2:$A$97,0),MATCH(Лист1!C701,МИГРАЦИИ!$B$1:$X$1,0))</f>
        <v>-35</v>
      </c>
    </row>
    <row r="702" spans="1:20" ht="24" x14ac:dyDescent="0.45">
      <c r="A702" s="124" t="s">
        <v>249</v>
      </c>
      <c r="B702" s="124" t="s">
        <v>295</v>
      </c>
      <c r="C702" s="124">
        <v>2014</v>
      </c>
      <c r="D702" s="124">
        <v>2.16</v>
      </c>
      <c r="E702" s="124">
        <v>459.3</v>
      </c>
      <c r="F702" s="124">
        <v>454.5</v>
      </c>
      <c r="G702" s="124">
        <v>1.99</v>
      </c>
      <c r="H702" s="124">
        <v>268.61</v>
      </c>
      <c r="I702" s="124">
        <v>59.1</v>
      </c>
      <c r="J702" s="124">
        <v>29.8</v>
      </c>
      <c r="K702" s="124" t="s">
        <v>5347</v>
      </c>
      <c r="L702" s="122"/>
      <c r="M702" s="124" t="s">
        <v>5348</v>
      </c>
      <c r="N702" s="124">
        <v>102.5</v>
      </c>
      <c r="O702" s="124" t="s">
        <v>5349</v>
      </c>
      <c r="P702" s="124">
        <v>12.25</v>
      </c>
      <c r="Q702" s="124">
        <v>192</v>
      </c>
      <c r="R702" s="124">
        <v>105</v>
      </c>
      <c r="S702" s="124">
        <v>200</v>
      </c>
      <c r="T702" s="81">
        <f>INDEX(МИГРАЦИИ!$B$2:$X$97,MATCH(Лист1!B702,МИГРАЦИИ!$A$2:$A$97,0),MATCH(Лист1!C702,МИГРАЦИИ!$B$1:$X$1,0))</f>
        <v>31</v>
      </c>
    </row>
    <row r="703" spans="1:20" ht="35.65" x14ac:dyDescent="0.45">
      <c r="A703" s="124" t="s">
        <v>250</v>
      </c>
      <c r="B703" s="124" t="s">
        <v>81</v>
      </c>
      <c r="C703" s="124">
        <v>2014</v>
      </c>
      <c r="D703" s="124">
        <v>0.62</v>
      </c>
      <c r="E703" s="124">
        <v>872.8</v>
      </c>
      <c r="F703" s="124">
        <v>870.1</v>
      </c>
      <c r="G703" s="124">
        <v>-0.7</v>
      </c>
      <c r="H703" s="124">
        <v>523.79999999999995</v>
      </c>
      <c r="I703" s="124">
        <v>60.2</v>
      </c>
      <c r="J703" s="124">
        <v>9.5</v>
      </c>
      <c r="K703" s="124" t="s">
        <v>5350</v>
      </c>
      <c r="L703" s="124" t="s">
        <v>5351</v>
      </c>
      <c r="M703" s="124" t="s">
        <v>5352</v>
      </c>
      <c r="N703" s="124">
        <v>111.5</v>
      </c>
      <c r="O703" s="124" t="s">
        <v>5353</v>
      </c>
      <c r="P703" s="124">
        <v>12.19</v>
      </c>
      <c r="Q703" s="124" t="s">
        <v>5354</v>
      </c>
      <c r="R703" s="124" t="s">
        <v>5355</v>
      </c>
      <c r="S703" s="124">
        <v>195.6</v>
      </c>
      <c r="T703" s="81">
        <f>INDEX(МИГРАЦИИ!$B$2:$X$97,MATCH(Лист1!B703,МИГРАЦИИ!$A$2:$A$97,0),MATCH(Лист1!C703,МИГРАЦИИ!$B$1:$X$1,0))</f>
        <v>-5</v>
      </c>
    </row>
    <row r="704" spans="1:20" ht="35.65" x14ac:dyDescent="0.45">
      <c r="A704" s="124" t="s">
        <v>251</v>
      </c>
      <c r="B704" s="124" t="s">
        <v>82</v>
      </c>
      <c r="C704" s="124">
        <v>2014</v>
      </c>
      <c r="D704" s="124">
        <v>-0.11</v>
      </c>
      <c r="E704" s="124">
        <v>470</v>
      </c>
      <c r="F704" s="124">
        <v>470.2</v>
      </c>
      <c r="G704" s="124">
        <v>-1.0900000000000001</v>
      </c>
      <c r="H704" s="124">
        <v>277.89</v>
      </c>
      <c r="I704" s="124">
        <v>59.1</v>
      </c>
      <c r="J704" s="124">
        <v>13</v>
      </c>
      <c r="K704" s="124" t="s">
        <v>5356</v>
      </c>
      <c r="L704" s="124" t="s">
        <v>5357</v>
      </c>
      <c r="M704" s="124" t="s">
        <v>5358</v>
      </c>
      <c r="N704" s="124">
        <v>100.1</v>
      </c>
      <c r="O704" s="124" t="s">
        <v>5359</v>
      </c>
      <c r="P704" s="124">
        <v>12.38</v>
      </c>
      <c r="Q704" s="124" t="s">
        <v>5360</v>
      </c>
      <c r="R704" s="124" t="s">
        <v>5361</v>
      </c>
      <c r="S704" s="124">
        <v>206.8</v>
      </c>
      <c r="T704" s="81">
        <f>INDEX(МИГРАЦИИ!$B$2:$X$97,MATCH(Лист1!B704,МИГРАЦИИ!$A$2:$A$97,0),MATCH(Лист1!C704,МИГРАЦИИ!$B$1:$X$1,0))</f>
        <v>-49</v>
      </c>
    </row>
    <row r="705" spans="1:20" ht="47.25" x14ac:dyDescent="0.45">
      <c r="A705" s="124" t="s">
        <v>252</v>
      </c>
      <c r="B705" s="124" t="s">
        <v>83</v>
      </c>
      <c r="C705" s="124">
        <v>2014</v>
      </c>
      <c r="D705" s="124">
        <v>0.13</v>
      </c>
      <c r="E705" s="124">
        <v>704.8</v>
      </c>
      <c r="F705" s="124">
        <v>704.3</v>
      </c>
      <c r="G705" s="124">
        <v>-0.78</v>
      </c>
      <c r="H705" s="124">
        <v>407.79</v>
      </c>
      <c r="I705" s="124">
        <v>57.9</v>
      </c>
      <c r="J705" s="124">
        <v>8.6</v>
      </c>
      <c r="K705" s="124" t="s">
        <v>5362</v>
      </c>
      <c r="L705" s="124" t="s">
        <v>3747</v>
      </c>
      <c r="M705" s="124" t="s">
        <v>5363</v>
      </c>
      <c r="N705" s="124">
        <v>105.9</v>
      </c>
      <c r="O705" s="124" t="s">
        <v>5364</v>
      </c>
      <c r="P705" s="124">
        <v>12.45</v>
      </c>
      <c r="Q705" s="124" t="s">
        <v>5365</v>
      </c>
      <c r="R705" s="124" t="s">
        <v>5366</v>
      </c>
      <c r="S705" s="124">
        <v>197.5</v>
      </c>
      <c r="T705" s="81">
        <f>INDEX(МИГРАЦИИ!$B$2:$X$97,MATCH(Лист1!B705,МИГРАЦИИ!$A$2:$A$97,0),MATCH(Лист1!C705,МИГРАЦИИ!$B$1:$X$1,0))</f>
        <v>-33</v>
      </c>
    </row>
    <row r="706" spans="1:20" ht="24" x14ac:dyDescent="0.45">
      <c r="A706" s="124" t="s">
        <v>253</v>
      </c>
      <c r="B706" s="124" t="s">
        <v>296</v>
      </c>
      <c r="C706" s="124">
        <v>2014</v>
      </c>
      <c r="D706" s="124">
        <v>1.74</v>
      </c>
      <c r="E706" s="124" t="s">
        <v>5367</v>
      </c>
      <c r="F706" s="124" t="s">
        <v>5368</v>
      </c>
      <c r="G706" s="124">
        <v>1.52</v>
      </c>
      <c r="H706" s="124">
        <v>763.65</v>
      </c>
      <c r="I706" s="124">
        <v>56.2</v>
      </c>
      <c r="J706" s="124">
        <v>21.5</v>
      </c>
      <c r="K706" s="124" t="s">
        <v>5369</v>
      </c>
      <c r="L706" s="124" t="s">
        <v>5370</v>
      </c>
      <c r="M706" s="124" t="s">
        <v>5371</v>
      </c>
      <c r="N706" s="124">
        <v>108.2</v>
      </c>
      <c r="O706" s="124" t="s">
        <v>5372</v>
      </c>
      <c r="P706" s="124">
        <v>11.68</v>
      </c>
      <c r="Q706" s="124">
        <v>654</v>
      </c>
      <c r="R706" s="124">
        <v>324</v>
      </c>
      <c r="S706" s="124">
        <v>191.1</v>
      </c>
      <c r="T706" s="81">
        <f>INDEX(МИГРАЦИИ!$B$2:$X$97,MATCH(Лист1!B706,МИГРАЦИИ!$A$2:$A$97,0),MATCH(Лист1!C706,МИГРАЦИИ!$B$1:$X$1,0))</f>
        <v>-20</v>
      </c>
    </row>
    <row r="707" spans="1:20" ht="24" x14ac:dyDescent="0.45">
      <c r="A707" s="124" t="s">
        <v>254</v>
      </c>
      <c r="B707" s="124" t="s">
        <v>84</v>
      </c>
      <c r="C707" s="124">
        <v>2014</v>
      </c>
      <c r="D707" s="124">
        <v>0.56000000000000005</v>
      </c>
      <c r="E707" s="124" t="s">
        <v>5373</v>
      </c>
      <c r="F707" s="124" t="s">
        <v>5374</v>
      </c>
      <c r="G707" s="124">
        <v>-0.64</v>
      </c>
      <c r="H707" s="124" t="s">
        <v>5375</v>
      </c>
      <c r="I707" s="124">
        <v>58.9</v>
      </c>
      <c r="J707" s="124">
        <v>5.3</v>
      </c>
      <c r="K707" s="124" t="s">
        <v>5376</v>
      </c>
      <c r="L707" s="124" t="s">
        <v>5377</v>
      </c>
      <c r="M707" s="124" t="s">
        <v>5378</v>
      </c>
      <c r="N707" s="124">
        <v>110.8</v>
      </c>
      <c r="O707" s="124" t="s">
        <v>5379</v>
      </c>
      <c r="P707" s="124">
        <v>12.31</v>
      </c>
      <c r="Q707" s="124" t="s">
        <v>5380</v>
      </c>
      <c r="R707" s="124" t="s">
        <v>5381</v>
      </c>
      <c r="S707" s="124">
        <v>187.9</v>
      </c>
      <c r="T707" s="81">
        <f>INDEX(МИГРАЦИИ!$B$2:$X$97,MATCH(Лист1!B707,МИГРАЦИИ!$A$2:$A$97,0),MATCH(Лист1!C707,МИГРАЦИИ!$B$1:$X$1,0))</f>
        <v>43</v>
      </c>
    </row>
    <row r="708" spans="1:20" ht="35.65" x14ac:dyDescent="0.45">
      <c r="A708" s="124" t="s">
        <v>255</v>
      </c>
      <c r="B708" s="124" t="s">
        <v>85</v>
      </c>
      <c r="C708" s="124">
        <v>2014</v>
      </c>
      <c r="D708" s="124">
        <v>0.26</v>
      </c>
      <c r="E708" s="124" t="s">
        <v>5382</v>
      </c>
      <c r="F708" s="124" t="s">
        <v>5383</v>
      </c>
      <c r="G708" s="124">
        <v>-1.18</v>
      </c>
      <c r="H708" s="124" t="s">
        <v>5384</v>
      </c>
      <c r="I708" s="124">
        <v>58.5</v>
      </c>
      <c r="J708" s="124">
        <v>5.3</v>
      </c>
      <c r="K708" s="124" t="s">
        <v>5385</v>
      </c>
      <c r="L708" s="124" t="s">
        <v>5386</v>
      </c>
      <c r="M708" s="124" t="s">
        <v>5387</v>
      </c>
      <c r="N708" s="124">
        <v>102.6</v>
      </c>
      <c r="O708" s="124" t="s">
        <v>5388</v>
      </c>
      <c r="P708" s="124">
        <v>12.46</v>
      </c>
      <c r="Q708" s="124" t="s">
        <v>5389</v>
      </c>
      <c r="R708" s="124" t="s">
        <v>5390</v>
      </c>
      <c r="S708" s="124">
        <v>179.1</v>
      </c>
      <c r="T708" s="81">
        <f>INDEX(МИГРАЦИИ!$B$2:$X$97,MATCH(Лист1!B708,МИГРАЦИИ!$A$2:$A$97,0),MATCH(Лист1!C708,МИГРАЦИИ!$B$1:$X$1,0))</f>
        <v>9</v>
      </c>
    </row>
    <row r="709" spans="1:20" ht="24" x14ac:dyDescent="0.45">
      <c r="A709" s="124" t="s">
        <v>256</v>
      </c>
      <c r="B709" s="124" t="s">
        <v>86</v>
      </c>
      <c r="C709" s="124">
        <v>2014</v>
      </c>
      <c r="D709" s="124">
        <v>-0.12</v>
      </c>
      <c r="E709" s="124">
        <v>689.2</v>
      </c>
      <c r="F709" s="124">
        <v>689.7</v>
      </c>
      <c r="G709" s="124">
        <v>-2.33</v>
      </c>
      <c r="H709" s="124">
        <v>401.41</v>
      </c>
      <c r="I709" s="124">
        <v>58.2</v>
      </c>
      <c r="J709" s="124">
        <v>4.8</v>
      </c>
      <c r="K709" s="124" t="s">
        <v>5391</v>
      </c>
      <c r="L709" s="124" t="s">
        <v>5392</v>
      </c>
      <c r="M709" s="124" t="s">
        <v>5393</v>
      </c>
      <c r="N709" s="124">
        <v>106.1</v>
      </c>
      <c r="O709" s="124" t="s">
        <v>5394</v>
      </c>
      <c r="P709" s="124">
        <v>12.37</v>
      </c>
      <c r="Q709" s="124" t="s">
        <v>5395</v>
      </c>
      <c r="R709" s="124" t="s">
        <v>5396</v>
      </c>
      <c r="S709" s="124">
        <v>179.3</v>
      </c>
      <c r="T709" s="81">
        <f>INDEX(МИГРАЦИИ!$B$2:$X$97,MATCH(Лист1!B709,МИГРАЦИИ!$A$2:$A$97,0),MATCH(Лист1!C709,МИГРАЦИИ!$B$1:$X$1,0))</f>
        <v>-22</v>
      </c>
    </row>
    <row r="710" spans="1:20" ht="24" x14ac:dyDescent="0.45">
      <c r="A710" s="124" t="s">
        <v>257</v>
      </c>
      <c r="B710" s="124" t="s">
        <v>87</v>
      </c>
      <c r="C710" s="124">
        <v>2014</v>
      </c>
      <c r="D710" s="124">
        <v>-0.28000000000000003</v>
      </c>
      <c r="E710" s="124">
        <v>812.7</v>
      </c>
      <c r="F710" s="124">
        <v>813.8</v>
      </c>
      <c r="G710" s="124">
        <v>-1.98</v>
      </c>
      <c r="H710" s="124">
        <v>478.51</v>
      </c>
      <c r="I710" s="124">
        <v>58.8</v>
      </c>
      <c r="J710" s="124">
        <v>4.2</v>
      </c>
      <c r="K710" s="124" t="s">
        <v>5397</v>
      </c>
      <c r="L710" s="124" t="s">
        <v>5398</v>
      </c>
      <c r="M710" s="124" t="s">
        <v>5399</v>
      </c>
      <c r="N710" s="124">
        <v>97.8</v>
      </c>
      <c r="O710" s="124" t="s">
        <v>5400</v>
      </c>
      <c r="P710" s="124">
        <v>12.55</v>
      </c>
      <c r="Q710" s="124" t="s">
        <v>5401</v>
      </c>
      <c r="R710" s="124" t="s">
        <v>5402</v>
      </c>
      <c r="S710" s="124">
        <v>181.4</v>
      </c>
      <c r="T710" s="81">
        <f>INDEX(МИГРАЦИИ!$B$2:$X$97,MATCH(Лист1!B710,МИГРАЦИИ!$A$2:$A$97,0),MATCH(Лист1!C710,МИГРАЦИИ!$B$1:$X$1,0))</f>
        <v>15</v>
      </c>
    </row>
    <row r="711" spans="1:20" ht="24" x14ac:dyDescent="0.45">
      <c r="A711" s="124" t="s">
        <v>258</v>
      </c>
      <c r="B711" s="124" t="s">
        <v>88</v>
      </c>
      <c r="C711" s="124">
        <v>2014</v>
      </c>
      <c r="D711" s="124">
        <v>0.7</v>
      </c>
      <c r="E711" s="124" t="s">
        <v>5403</v>
      </c>
      <c r="F711" s="124" t="s">
        <v>5404</v>
      </c>
      <c r="G711" s="124">
        <v>-0.66</v>
      </c>
      <c r="H711" s="124" t="s">
        <v>5405</v>
      </c>
      <c r="I711" s="124">
        <v>58.9</v>
      </c>
      <c r="J711" s="124">
        <v>3.9</v>
      </c>
      <c r="K711" s="124" t="s">
        <v>5406</v>
      </c>
      <c r="L711" s="124" t="s">
        <v>5407</v>
      </c>
      <c r="M711" s="124" t="s">
        <v>5408</v>
      </c>
      <c r="N711" s="124">
        <v>110.3</v>
      </c>
      <c r="O711" s="124" t="s">
        <v>5409</v>
      </c>
      <c r="P711" s="124">
        <v>12.46</v>
      </c>
      <c r="Q711" s="124" t="s">
        <v>5410</v>
      </c>
      <c r="R711" s="124" t="s">
        <v>5411</v>
      </c>
      <c r="S711" s="124">
        <v>168.9</v>
      </c>
      <c r="T711" s="81">
        <f>INDEX(МИГРАЦИИ!$B$2:$X$97,MATCH(Лист1!B711,МИГРАЦИИ!$A$2:$A$97,0),MATCH(Лист1!C711,МИГРАЦИИ!$B$1:$X$1,0))</f>
        <v>45</v>
      </c>
    </row>
    <row r="712" spans="1:20" ht="24" x14ac:dyDescent="0.45">
      <c r="A712" s="124" t="s">
        <v>259</v>
      </c>
      <c r="B712" s="124" t="s">
        <v>89</v>
      </c>
      <c r="C712" s="124">
        <v>2014</v>
      </c>
      <c r="D712" s="124">
        <v>-0.19</v>
      </c>
      <c r="E712" s="124" t="s">
        <v>5412</v>
      </c>
      <c r="F712" s="124" t="s">
        <v>5413</v>
      </c>
      <c r="G712" s="124">
        <v>-3.27</v>
      </c>
      <c r="H712" s="124">
        <v>861.32</v>
      </c>
      <c r="I712" s="124">
        <v>57.2</v>
      </c>
      <c r="J712" s="124">
        <v>5.0999999999999996</v>
      </c>
      <c r="K712" s="124" t="s">
        <v>5414</v>
      </c>
      <c r="L712" s="124" t="s">
        <v>5415</v>
      </c>
      <c r="M712" s="124" t="s">
        <v>5416</v>
      </c>
      <c r="N712" s="124">
        <v>96.9</v>
      </c>
      <c r="O712" s="124" t="s">
        <v>5417</v>
      </c>
      <c r="P712" s="124">
        <v>12.31</v>
      </c>
      <c r="Q712" s="124" t="s">
        <v>5418</v>
      </c>
      <c r="R712" s="124" t="s">
        <v>5419</v>
      </c>
      <c r="S712" s="124">
        <v>190.4</v>
      </c>
      <c r="T712" s="81">
        <f>INDEX(МИГРАЦИИ!$B$2:$X$97,MATCH(Лист1!B712,МИГРАЦИИ!$A$2:$A$97,0),MATCH(Лист1!C712,МИГРАЦИИ!$B$1:$X$1,0))</f>
        <v>-36</v>
      </c>
    </row>
    <row r="713" spans="1:20" ht="24" x14ac:dyDescent="0.45">
      <c r="A713" s="124" t="s">
        <v>260</v>
      </c>
      <c r="B713" s="124" t="s">
        <v>90</v>
      </c>
      <c r="C713" s="124">
        <v>2014</v>
      </c>
      <c r="D713" s="124">
        <v>-0.28000000000000003</v>
      </c>
      <c r="E713" s="124" t="s">
        <v>5420</v>
      </c>
      <c r="F713" s="124" t="s">
        <v>5421</v>
      </c>
      <c r="G713" s="124">
        <v>-2.0299999999999998</v>
      </c>
      <c r="H713" s="124">
        <v>722.83</v>
      </c>
      <c r="I713" s="124">
        <v>58.6</v>
      </c>
      <c r="J713" s="124">
        <v>5</v>
      </c>
      <c r="K713" s="124" t="s">
        <v>5422</v>
      </c>
      <c r="L713" s="124" t="s">
        <v>5423</v>
      </c>
      <c r="M713" s="124" t="s">
        <v>5424</v>
      </c>
      <c r="N713" s="124">
        <v>107.6</v>
      </c>
      <c r="O713" s="124" t="s">
        <v>5425</v>
      </c>
      <c r="P713" s="124">
        <v>12.2</v>
      </c>
      <c r="Q713" s="124" t="s">
        <v>5426</v>
      </c>
      <c r="R713" s="124" t="s">
        <v>5427</v>
      </c>
      <c r="S713" s="124">
        <v>186.3</v>
      </c>
      <c r="T713" s="81">
        <f>INDEX(МИГРАЦИИ!$B$2:$X$97,MATCH(Лист1!B713,МИГРАЦИИ!$A$2:$A$97,0),MATCH(Лист1!C713,МИГРАЦИИ!$B$1:$X$1,0))</f>
        <v>-33</v>
      </c>
    </row>
    <row r="714" spans="1:20" ht="24" x14ac:dyDescent="0.45">
      <c r="A714" s="124" t="s">
        <v>261</v>
      </c>
      <c r="B714" s="124" t="s">
        <v>91</v>
      </c>
      <c r="C714" s="124">
        <v>2014</v>
      </c>
      <c r="D714" s="124">
        <v>-0.09</v>
      </c>
      <c r="E714" s="124" t="s">
        <v>5428</v>
      </c>
      <c r="F714" s="124" t="s">
        <v>5429</v>
      </c>
      <c r="G714" s="124">
        <v>-1.61</v>
      </c>
      <c r="H714" s="124" t="s">
        <v>5430</v>
      </c>
      <c r="I714" s="124">
        <v>57.4</v>
      </c>
      <c r="J714" s="124">
        <v>5.8</v>
      </c>
      <c r="K714" s="124" t="s">
        <v>5431</v>
      </c>
      <c r="L714" s="124" t="s">
        <v>5432</v>
      </c>
      <c r="M714" s="124" t="s">
        <v>5433</v>
      </c>
      <c r="N714" s="124">
        <v>102.9</v>
      </c>
      <c r="O714" s="124" t="s">
        <v>5434</v>
      </c>
      <c r="P714" s="124">
        <v>12.44</v>
      </c>
      <c r="Q714" s="124" t="s">
        <v>5435</v>
      </c>
      <c r="R714" s="124" t="s">
        <v>5436</v>
      </c>
      <c r="S714" s="124">
        <v>179.8</v>
      </c>
      <c r="T714" s="81">
        <f>INDEX(МИГРАЦИИ!$B$2:$X$97,MATCH(Лист1!B714,МИГРАЦИИ!$A$2:$A$97,0),MATCH(Лист1!C714,МИГРАЦИИ!$B$1:$X$1,0))</f>
        <v>-16</v>
      </c>
    </row>
    <row r="715" spans="1:20" ht="24" x14ac:dyDescent="0.45">
      <c r="A715" s="124" t="s">
        <v>262</v>
      </c>
      <c r="B715" s="124" t="s">
        <v>92</v>
      </c>
      <c r="C715" s="124">
        <v>2014</v>
      </c>
      <c r="D715" s="124">
        <v>-1.17</v>
      </c>
      <c r="E715" s="124" t="s">
        <v>5437</v>
      </c>
      <c r="F715" s="124" t="s">
        <v>5438</v>
      </c>
      <c r="G715" s="124">
        <v>-3.28</v>
      </c>
      <c r="H715" s="124">
        <v>718.52</v>
      </c>
      <c r="I715" s="124">
        <v>56.2</v>
      </c>
      <c r="J715" s="124">
        <v>5.0999999999999996</v>
      </c>
      <c r="K715" s="124" t="s">
        <v>5439</v>
      </c>
      <c r="L715" s="124" t="s">
        <v>5440</v>
      </c>
      <c r="M715" s="124" t="s">
        <v>5441</v>
      </c>
      <c r="N715" s="124">
        <v>105.9</v>
      </c>
      <c r="O715" s="124" t="s">
        <v>5442</v>
      </c>
      <c r="P715" s="124">
        <v>12.42</v>
      </c>
      <c r="Q715" s="124" t="s">
        <v>5443</v>
      </c>
      <c r="R715" s="124" t="s">
        <v>5444</v>
      </c>
      <c r="S715" s="124">
        <v>185.6</v>
      </c>
      <c r="T715" s="81">
        <f>INDEX(МИГРАЦИИ!$B$2:$X$97,MATCH(Лист1!B715,МИГРАЦИИ!$A$2:$A$97,0),MATCH(Лист1!C715,МИГРАЦИИ!$B$1:$X$1,0))</f>
        <v>-93</v>
      </c>
    </row>
    <row r="716" spans="1:20" ht="24" x14ac:dyDescent="0.45">
      <c r="A716" s="124" t="s">
        <v>263</v>
      </c>
      <c r="B716" s="124" t="s">
        <v>297</v>
      </c>
      <c r="C716" s="124">
        <v>2014</v>
      </c>
      <c r="D716" s="124">
        <v>-0.45</v>
      </c>
      <c r="E716" s="124" t="s">
        <v>5445</v>
      </c>
      <c r="F716" s="124" t="s">
        <v>5446</v>
      </c>
      <c r="G716" s="124">
        <v>-1.94</v>
      </c>
      <c r="H716" s="124" t="s">
        <v>5447</v>
      </c>
      <c r="I716" s="124">
        <v>57.4</v>
      </c>
      <c r="J716" s="124">
        <v>4.2</v>
      </c>
      <c r="K716" s="124" t="s">
        <v>5448</v>
      </c>
      <c r="L716" s="124" t="s">
        <v>5449</v>
      </c>
      <c r="M716" s="124" t="s">
        <v>5450</v>
      </c>
      <c r="N716" s="124">
        <v>104.5</v>
      </c>
      <c r="O716" s="124" t="s">
        <v>5451</v>
      </c>
      <c r="P716" s="124">
        <v>12.37</v>
      </c>
      <c r="Q716" s="124" t="s">
        <v>5452</v>
      </c>
      <c r="R716" s="124" t="s">
        <v>5453</v>
      </c>
      <c r="S716" s="124">
        <v>176.7</v>
      </c>
      <c r="T716" s="81">
        <f>INDEX(МИГРАЦИИ!$B$2:$X$97,MATCH(Лист1!B716,МИГРАЦИИ!$A$2:$A$97,0),MATCH(Лист1!C716,МИГРАЦИИ!$B$1:$X$1,0))</f>
        <v>-5</v>
      </c>
    </row>
    <row r="717" spans="1:20" ht="24" x14ac:dyDescent="0.45">
      <c r="A717" s="124" t="s">
        <v>264</v>
      </c>
      <c r="B717" s="124" t="s">
        <v>94</v>
      </c>
      <c r="C717" s="124">
        <v>2014</v>
      </c>
      <c r="D717" s="124">
        <v>-0.72</v>
      </c>
      <c r="E717" s="124" t="s">
        <v>5454</v>
      </c>
      <c r="F717" s="124" t="s">
        <v>5455</v>
      </c>
      <c r="G717" s="124">
        <v>-2.42</v>
      </c>
      <c r="H717" s="124" t="s">
        <v>5456</v>
      </c>
      <c r="I717" s="124">
        <v>57.6</v>
      </c>
      <c r="J717" s="124">
        <v>4.4000000000000004</v>
      </c>
      <c r="K717" s="124" t="s">
        <v>5457</v>
      </c>
      <c r="L717" s="124" t="s">
        <v>5458</v>
      </c>
      <c r="M717" s="124" t="s">
        <v>5459</v>
      </c>
      <c r="N717" s="124">
        <v>107.2</v>
      </c>
      <c r="O717" s="124" t="s">
        <v>2906</v>
      </c>
      <c r="P717" s="124">
        <v>12.04</v>
      </c>
      <c r="Q717" s="124" t="s">
        <v>5460</v>
      </c>
      <c r="R717" s="124" t="s">
        <v>5461</v>
      </c>
      <c r="S717" s="124">
        <v>197</v>
      </c>
      <c r="T717" s="81">
        <f>INDEX(МИГРАЦИИ!$B$2:$X$97,MATCH(Лист1!B717,МИГРАЦИИ!$A$2:$A$97,0),MATCH(Лист1!C717,МИГРАЦИИ!$B$1:$X$1,0))</f>
        <v>-76</v>
      </c>
    </row>
    <row r="718" spans="1:20" ht="24" x14ac:dyDescent="0.45">
      <c r="A718" s="124" t="s">
        <v>265</v>
      </c>
      <c r="B718" s="124" t="s">
        <v>95</v>
      </c>
      <c r="C718" s="124">
        <v>2014</v>
      </c>
      <c r="D718" s="124">
        <v>-0.43</v>
      </c>
      <c r="E718" s="124" t="s">
        <v>5462</v>
      </c>
      <c r="F718" s="124" t="s">
        <v>5463</v>
      </c>
      <c r="G718" s="124">
        <v>-2.1</v>
      </c>
      <c r="H718" s="124">
        <v>770.26</v>
      </c>
      <c r="I718" s="124">
        <v>56.9</v>
      </c>
      <c r="J718" s="124">
        <v>4.5999999999999996</v>
      </c>
      <c r="K718" s="124" t="s">
        <v>5464</v>
      </c>
      <c r="L718" s="124" t="s">
        <v>5465</v>
      </c>
      <c r="M718" s="124" t="s">
        <v>5466</v>
      </c>
      <c r="N718" s="124">
        <v>104.7</v>
      </c>
      <c r="O718" s="124" t="s">
        <v>5467</v>
      </c>
      <c r="P718" s="124">
        <v>12.4</v>
      </c>
      <c r="Q718" s="124" t="s">
        <v>5468</v>
      </c>
      <c r="R718" s="124" t="s">
        <v>5469</v>
      </c>
      <c r="S718" s="124">
        <v>183.9</v>
      </c>
      <c r="T718" s="81">
        <f>INDEX(МИГРАЦИИ!$B$2:$X$97,MATCH(Лист1!B718,МИГРАЦИИ!$A$2:$A$97,0),MATCH(Лист1!C718,МИГРАЦИИ!$B$1:$X$1,0))</f>
        <v>-4</v>
      </c>
    </row>
    <row r="719" spans="1:20" ht="24" x14ac:dyDescent="0.45">
      <c r="A719" s="124" t="s">
        <v>266</v>
      </c>
      <c r="B719" s="124" t="s">
        <v>96</v>
      </c>
      <c r="C719" s="124">
        <v>2014</v>
      </c>
      <c r="D719" s="124">
        <v>0.14000000000000001</v>
      </c>
      <c r="E719" s="124" t="s">
        <v>5470</v>
      </c>
      <c r="F719" s="124" t="s">
        <v>5471</v>
      </c>
      <c r="G719" s="124">
        <v>-1.44</v>
      </c>
      <c r="H719" s="124" t="s">
        <v>5472</v>
      </c>
      <c r="I719" s="124">
        <v>58.2</v>
      </c>
      <c r="J719" s="124">
        <v>3</v>
      </c>
      <c r="K719" s="124" t="s">
        <v>5473</v>
      </c>
      <c r="L719" s="124" t="s">
        <v>5474</v>
      </c>
      <c r="M719" s="124" t="s">
        <v>5475</v>
      </c>
      <c r="N719" s="124">
        <v>98</v>
      </c>
      <c r="O719" s="124" t="s">
        <v>632</v>
      </c>
      <c r="P719" s="124">
        <v>12.41</v>
      </c>
      <c r="Q719" s="124" t="s">
        <v>5476</v>
      </c>
      <c r="R719" s="124" t="s">
        <v>5477</v>
      </c>
      <c r="S719" s="124">
        <v>181.3</v>
      </c>
      <c r="T719" s="81">
        <f>INDEX(МИГРАЦИИ!$B$2:$X$97,MATCH(Лист1!B719,МИГРАЦИИ!$A$2:$A$97,0),MATCH(Лист1!C719,МИГРАЦИИ!$B$1:$X$1,0))</f>
        <v>31</v>
      </c>
    </row>
    <row r="720" spans="1:20" ht="24" x14ac:dyDescent="0.45">
      <c r="A720" s="124" t="s">
        <v>267</v>
      </c>
      <c r="B720" s="124" t="s">
        <v>97</v>
      </c>
      <c r="C720" s="124">
        <v>2014</v>
      </c>
      <c r="D720" s="124">
        <v>0.11</v>
      </c>
      <c r="E720" s="124" t="s">
        <v>5478</v>
      </c>
      <c r="F720" s="124" t="s">
        <v>4317</v>
      </c>
      <c r="G720" s="124">
        <v>-1.1499999999999999</v>
      </c>
      <c r="H720" s="124" t="s">
        <v>5479</v>
      </c>
      <c r="I720" s="124">
        <v>57.9</v>
      </c>
      <c r="J720" s="124">
        <v>4.5999999999999996</v>
      </c>
      <c r="K720" s="124" t="s">
        <v>5480</v>
      </c>
      <c r="L720" s="124" t="s">
        <v>5481</v>
      </c>
      <c r="M720" s="124" t="s">
        <v>5482</v>
      </c>
      <c r="N720" s="124">
        <v>108.7</v>
      </c>
      <c r="O720" s="124" t="s">
        <v>5483</v>
      </c>
      <c r="P720" s="124">
        <v>12.36</v>
      </c>
      <c r="Q720" s="124" t="s">
        <v>5484</v>
      </c>
      <c r="R720" s="124" t="s">
        <v>5485</v>
      </c>
      <c r="S720" s="124">
        <v>187.8</v>
      </c>
      <c r="T720" s="81">
        <f>INDEX(МИГРАЦИИ!$B$2:$X$97,MATCH(Лист1!B720,МИГРАЦИИ!$A$2:$A$97,0),MATCH(Лист1!C720,МИГРАЦИИ!$B$1:$X$1,0))</f>
        <v>36</v>
      </c>
    </row>
    <row r="721" spans="1:20" ht="24" x14ac:dyDescent="0.45">
      <c r="A721" s="124" t="s">
        <v>268</v>
      </c>
      <c r="B721" s="124" t="s">
        <v>98</v>
      </c>
      <c r="C721" s="124">
        <v>2014</v>
      </c>
      <c r="D721" s="124">
        <v>-0.49</v>
      </c>
      <c r="E721" s="124" t="s">
        <v>5486</v>
      </c>
      <c r="F721" s="124" t="s">
        <v>5487</v>
      </c>
      <c r="G721" s="124">
        <v>-2.25</v>
      </c>
      <c r="H721" s="124">
        <v>728.86</v>
      </c>
      <c r="I721" s="124">
        <v>57.8</v>
      </c>
      <c r="J721" s="124">
        <v>4.8</v>
      </c>
      <c r="K721" s="124" t="s">
        <v>5488</v>
      </c>
      <c r="L721" s="124" t="s">
        <v>5489</v>
      </c>
      <c r="M721" s="124" t="s">
        <v>5490</v>
      </c>
      <c r="N721" s="124">
        <v>105.6</v>
      </c>
      <c r="O721" s="124" t="s">
        <v>5491</v>
      </c>
      <c r="P721" s="124">
        <v>12.4</v>
      </c>
      <c r="Q721" s="124" t="s">
        <v>5492</v>
      </c>
      <c r="R721" s="124" t="s">
        <v>5493</v>
      </c>
      <c r="S721" s="124">
        <v>178.5</v>
      </c>
      <c r="T721" s="81">
        <f>INDEX(МИГРАЦИИ!$B$2:$X$97,MATCH(Лист1!B721,МИГРАЦИИ!$A$2:$A$97,0),MATCH(Лист1!C721,МИГРАЦИИ!$B$1:$X$1,0))</f>
        <v>-21</v>
      </c>
    </row>
    <row r="722" spans="1:20" ht="24" x14ac:dyDescent="0.45">
      <c r="A722" s="124" t="s">
        <v>269</v>
      </c>
      <c r="B722" s="124" t="s">
        <v>99</v>
      </c>
      <c r="C722" s="124">
        <v>2014</v>
      </c>
      <c r="D722" s="124">
        <v>-1.19</v>
      </c>
      <c r="E722" s="124">
        <v>857.7</v>
      </c>
      <c r="F722" s="124">
        <v>862.9</v>
      </c>
      <c r="G722" s="124">
        <v>-3.39</v>
      </c>
      <c r="H722" s="124">
        <v>467.69</v>
      </c>
      <c r="I722" s="124">
        <v>54.2</v>
      </c>
      <c r="J722" s="124">
        <v>7</v>
      </c>
      <c r="K722" s="124" t="s">
        <v>5494</v>
      </c>
      <c r="L722" s="124" t="s">
        <v>5495</v>
      </c>
      <c r="M722" s="124" t="s">
        <v>5496</v>
      </c>
      <c r="N722" s="124">
        <v>101.8</v>
      </c>
      <c r="O722" s="124" t="s">
        <v>5497</v>
      </c>
      <c r="P722" s="124">
        <v>12.18</v>
      </c>
      <c r="Q722" s="124" t="s">
        <v>5498</v>
      </c>
      <c r="R722" s="124" t="s">
        <v>5499</v>
      </c>
      <c r="S722" s="124">
        <v>205.2</v>
      </c>
      <c r="T722" s="81">
        <f>INDEX(МИГРАЦИИ!$B$2:$X$97,MATCH(Лист1!B722,МИГРАЦИИ!$A$2:$A$97,0),MATCH(Лист1!C722,МИГРАЦИИ!$B$1:$X$1,0))</f>
        <v>-96</v>
      </c>
    </row>
    <row r="723" spans="1:20" ht="24" x14ac:dyDescent="0.45">
      <c r="A723" s="124" t="s">
        <v>270</v>
      </c>
      <c r="B723" s="124" t="s">
        <v>298</v>
      </c>
      <c r="C723" s="124">
        <v>2014</v>
      </c>
      <c r="D723" s="124">
        <v>0.16</v>
      </c>
      <c r="E723" s="124" t="s">
        <v>5500</v>
      </c>
      <c r="F723" s="124" t="s">
        <v>5501</v>
      </c>
      <c r="G723" s="124">
        <v>-1.59</v>
      </c>
      <c r="H723" s="124" t="s">
        <v>5502</v>
      </c>
      <c r="I723" s="124">
        <v>57.3</v>
      </c>
      <c r="J723" s="124">
        <v>6.1</v>
      </c>
      <c r="K723" s="124" t="s">
        <v>5503</v>
      </c>
      <c r="L723" s="124" t="s">
        <v>5504</v>
      </c>
      <c r="M723" s="124" t="s">
        <v>5505</v>
      </c>
      <c r="N723" s="124">
        <v>97.6</v>
      </c>
      <c r="O723" s="124" t="s">
        <v>5506</v>
      </c>
      <c r="P723" s="124">
        <v>12.28</v>
      </c>
      <c r="Q723" s="124" t="s">
        <v>5507</v>
      </c>
      <c r="R723" s="124" t="s">
        <v>5508</v>
      </c>
      <c r="S723" s="124">
        <v>186.6</v>
      </c>
      <c r="T723" s="81">
        <f>INDEX(МИГРАЦИИ!$B$2:$X$97,MATCH(Лист1!B723,МИГРАЦИИ!$A$2:$A$97,0),MATCH(Лист1!C723,МИГРАЦИИ!$B$1:$X$1,0))</f>
        <v>10</v>
      </c>
    </row>
    <row r="724" spans="1:20" ht="70.5" x14ac:dyDescent="0.45">
      <c r="A724" s="124" t="s">
        <v>271</v>
      </c>
      <c r="B724" s="124" t="s">
        <v>144</v>
      </c>
      <c r="C724" s="124">
        <v>2014</v>
      </c>
      <c r="D724" s="124">
        <v>0.99</v>
      </c>
      <c r="E724" s="124" t="s">
        <v>5509</v>
      </c>
      <c r="F724" s="124" t="s">
        <v>5510</v>
      </c>
      <c r="G724" s="124">
        <v>-0.9</v>
      </c>
      <c r="H724" s="124" t="s">
        <v>5511</v>
      </c>
      <c r="I724" s="124">
        <v>64.5</v>
      </c>
      <c r="J724" s="124">
        <v>4.5999999999999996</v>
      </c>
      <c r="K724" s="124" t="s">
        <v>5512</v>
      </c>
      <c r="L724" s="124" t="s">
        <v>5513</v>
      </c>
      <c r="M724" s="124" t="s">
        <v>5514</v>
      </c>
      <c r="N724" s="124">
        <v>103.4</v>
      </c>
      <c r="O724" s="124" t="s">
        <v>5515</v>
      </c>
      <c r="P724" s="124">
        <v>12.18</v>
      </c>
      <c r="Q724" s="124" t="s">
        <v>5516</v>
      </c>
      <c r="R724" s="124" t="s">
        <v>5517</v>
      </c>
      <c r="S724" s="124">
        <v>206.4</v>
      </c>
      <c r="T724" s="81">
        <f>INDEX(МИГРАЦИИ!$B$2:$X$97,MATCH(Лист1!B724,МИГРАЦИИ!$A$2:$A$97,0),MATCH(Лист1!C724,МИГРАЦИИ!$B$1:$X$1,0))</f>
        <v>-9</v>
      </c>
    </row>
    <row r="725" spans="1:20" ht="47.25" x14ac:dyDescent="0.45">
      <c r="A725" s="124" t="s">
        <v>272</v>
      </c>
      <c r="B725" s="124" t="s">
        <v>133</v>
      </c>
      <c r="C725" s="124">
        <v>2014</v>
      </c>
      <c r="D725" s="124">
        <v>-0.74</v>
      </c>
      <c r="E725" s="124">
        <v>524.20000000000005</v>
      </c>
      <c r="F725" s="124">
        <v>526.1</v>
      </c>
      <c r="G725" s="124">
        <v>-2.2400000000000002</v>
      </c>
      <c r="H725" s="124">
        <v>357.75</v>
      </c>
      <c r="I725" s="124">
        <v>68</v>
      </c>
      <c r="J725" s="124">
        <v>3.1</v>
      </c>
      <c r="K725" s="124" t="s">
        <v>5518</v>
      </c>
      <c r="L725" s="124" t="s">
        <v>5519</v>
      </c>
      <c r="M725" s="124" t="s">
        <v>5520</v>
      </c>
      <c r="N725" s="124">
        <v>110.8</v>
      </c>
      <c r="O725" s="124" t="s">
        <v>5521</v>
      </c>
      <c r="P725" s="124">
        <v>11.66</v>
      </c>
      <c r="Q725" s="124" t="s">
        <v>5522</v>
      </c>
      <c r="R725" s="124" t="s">
        <v>5523</v>
      </c>
      <c r="S725" s="124">
        <v>217.5</v>
      </c>
      <c r="T725" s="81">
        <f>INDEX(МИГРАЦИИ!$B$2:$X$97,MATCH(Лист1!B725,МИГРАЦИИ!$A$2:$A$97,0),MATCH(Лист1!C725,МИГРАЦИИ!$B$1:$X$1,0))</f>
        <v>-196</v>
      </c>
    </row>
    <row r="726" spans="1:20" ht="24" x14ac:dyDescent="0.45">
      <c r="A726" s="124" t="s">
        <v>273</v>
      </c>
      <c r="B726" s="124" t="s">
        <v>101</v>
      </c>
      <c r="C726" s="124">
        <v>2014</v>
      </c>
      <c r="D726" s="124">
        <v>1.71</v>
      </c>
      <c r="E726" s="124" t="s">
        <v>5524</v>
      </c>
      <c r="F726" s="124" t="s">
        <v>5525</v>
      </c>
      <c r="G726" s="124">
        <v>0.03</v>
      </c>
      <c r="H726" s="124">
        <v>848.14</v>
      </c>
      <c r="I726" s="124">
        <v>59.1</v>
      </c>
      <c r="J726" s="124">
        <v>5.5</v>
      </c>
      <c r="K726" s="124" t="s">
        <v>5526</v>
      </c>
      <c r="L726" s="124" t="s">
        <v>5527</v>
      </c>
      <c r="M726" s="124" t="s">
        <v>5528</v>
      </c>
      <c r="N726" s="124">
        <v>115.2</v>
      </c>
      <c r="O726" s="124" t="s">
        <v>5529</v>
      </c>
      <c r="P726" s="124">
        <v>12.48</v>
      </c>
      <c r="Q726" s="124" t="s">
        <v>5530</v>
      </c>
      <c r="R726" s="124" t="s">
        <v>5531</v>
      </c>
      <c r="S726" s="124">
        <v>203.2</v>
      </c>
      <c r="T726" s="81">
        <f>INDEX(МИГРАЦИИ!$B$2:$X$97,MATCH(Лист1!B726,МИГРАЦИИ!$A$2:$A$97,0),MATCH(Лист1!C726,МИГРАЦИИ!$B$1:$X$1,0))</f>
        <v>14</v>
      </c>
    </row>
    <row r="727" spans="1:20" ht="24" x14ac:dyDescent="0.45">
      <c r="A727" s="124" t="s">
        <v>274</v>
      </c>
      <c r="B727" s="124" t="s">
        <v>103</v>
      </c>
      <c r="C727" s="124">
        <v>2014</v>
      </c>
      <c r="D727" s="124">
        <v>0.21</v>
      </c>
      <c r="E727" s="124" t="s">
        <v>5532</v>
      </c>
      <c r="F727" s="124" t="s">
        <v>5533</v>
      </c>
      <c r="G727" s="124">
        <v>-1.37</v>
      </c>
      <c r="H727" s="124" t="s">
        <v>5534</v>
      </c>
      <c r="I727" s="124">
        <v>57.3</v>
      </c>
      <c r="J727" s="124">
        <v>6.2</v>
      </c>
      <c r="K727" s="124" t="s">
        <v>5535</v>
      </c>
      <c r="L727" s="124" t="s">
        <v>5536</v>
      </c>
      <c r="M727" s="124" t="s">
        <v>5537</v>
      </c>
      <c r="N727" s="124">
        <v>112.8</v>
      </c>
      <c r="O727" s="124" t="s">
        <v>5538</v>
      </c>
      <c r="P727" s="124">
        <v>12.47</v>
      </c>
      <c r="Q727" s="124" t="s">
        <v>5539</v>
      </c>
      <c r="R727" s="124" t="s">
        <v>5540</v>
      </c>
      <c r="S727" s="124">
        <v>166</v>
      </c>
      <c r="T727" s="81">
        <f>INDEX(МИГРАЦИИ!$B$2:$X$97,MATCH(Лист1!B727,МИГРАЦИИ!$A$2:$A$97,0),MATCH(Лист1!C727,МИГРАЦИИ!$B$1:$X$1,0))</f>
        <v>17</v>
      </c>
    </row>
    <row r="728" spans="1:20" ht="24" x14ac:dyDescent="0.45">
      <c r="A728" s="124" t="s">
        <v>275</v>
      </c>
      <c r="B728" s="124" t="s">
        <v>104</v>
      </c>
      <c r="C728" s="124">
        <v>2014</v>
      </c>
      <c r="D728" s="124">
        <v>0.53</v>
      </c>
      <c r="E728" s="124">
        <v>209.7</v>
      </c>
      <c r="F728" s="124">
        <v>209.1</v>
      </c>
      <c r="G728" s="124">
        <v>-1.48</v>
      </c>
      <c r="H728" s="124">
        <v>116.47</v>
      </c>
      <c r="I728" s="124">
        <v>55.7</v>
      </c>
      <c r="J728" s="124">
        <v>10.4</v>
      </c>
      <c r="K728" s="124" t="s">
        <v>5541</v>
      </c>
      <c r="L728" s="124" t="s">
        <v>5542</v>
      </c>
      <c r="M728" s="124" t="s">
        <v>5543</v>
      </c>
      <c r="N728" s="124">
        <v>102.5</v>
      </c>
      <c r="O728" s="124" t="s">
        <v>5544</v>
      </c>
      <c r="P728" s="124">
        <v>11.79</v>
      </c>
      <c r="Q728" s="124" t="s">
        <v>5545</v>
      </c>
      <c r="R728" s="124">
        <v>760</v>
      </c>
      <c r="S728" s="124">
        <v>172.1</v>
      </c>
      <c r="T728" s="81">
        <f>INDEX(МИГРАЦИИ!$B$2:$X$97,MATCH(Лист1!B728,МИГРАЦИИ!$A$2:$A$97,0),MATCH(Лист1!C728,МИГРАЦИИ!$B$1:$X$1,0))</f>
        <v>-47</v>
      </c>
    </row>
    <row r="729" spans="1:20" ht="24" x14ac:dyDescent="0.45">
      <c r="A729" s="124" t="s">
        <v>276</v>
      </c>
      <c r="B729" s="124" t="s">
        <v>106</v>
      </c>
      <c r="C729" s="124">
        <v>2014</v>
      </c>
      <c r="D729" s="124">
        <v>0.77</v>
      </c>
      <c r="E729" s="124">
        <v>315.10000000000002</v>
      </c>
      <c r="F729" s="124">
        <v>313.89999999999998</v>
      </c>
      <c r="G729" s="124">
        <v>-0.77</v>
      </c>
      <c r="H729" s="124">
        <v>177.04</v>
      </c>
      <c r="I729" s="124">
        <v>56.4</v>
      </c>
      <c r="J729" s="124">
        <v>19.100000000000001</v>
      </c>
      <c r="K729" s="124" t="s">
        <v>5546</v>
      </c>
      <c r="L729" s="124" t="s">
        <v>5547</v>
      </c>
      <c r="M729" s="124" t="s">
        <v>5548</v>
      </c>
      <c r="N729" s="124">
        <v>103.2</v>
      </c>
      <c r="O729" s="124" t="s">
        <v>5549</v>
      </c>
      <c r="P729" s="124">
        <v>12.5</v>
      </c>
      <c r="Q729" s="124" t="s">
        <v>5550</v>
      </c>
      <c r="R729" s="124">
        <v>998</v>
      </c>
      <c r="S729" s="124">
        <v>184.8</v>
      </c>
      <c r="T729" s="81">
        <f>INDEX(МИГРАЦИИ!$B$2:$X$97,MATCH(Лист1!B729,МИГРАЦИИ!$A$2:$A$97,0),MATCH(Лист1!C729,МИГРАЦИИ!$B$1:$X$1,0))</f>
        <v>-68</v>
      </c>
    </row>
    <row r="730" spans="1:20" ht="24" x14ac:dyDescent="0.45">
      <c r="A730" s="124" t="s">
        <v>277</v>
      </c>
      <c r="B730" s="124" t="s">
        <v>107</v>
      </c>
      <c r="C730" s="124">
        <v>2014</v>
      </c>
      <c r="D730" s="124">
        <v>0.39</v>
      </c>
      <c r="E730" s="124">
        <v>537.29999999999995</v>
      </c>
      <c r="F730" s="124">
        <v>536.20000000000005</v>
      </c>
      <c r="G730" s="124">
        <v>-1.38</v>
      </c>
      <c r="H730" s="124">
        <v>307.24</v>
      </c>
      <c r="I730" s="124">
        <v>57.3</v>
      </c>
      <c r="J730" s="124">
        <v>6.2</v>
      </c>
      <c r="K730" s="124" t="s">
        <v>5551</v>
      </c>
      <c r="L730" s="124" t="s">
        <v>5552</v>
      </c>
      <c r="M730" s="124" t="s">
        <v>5553</v>
      </c>
      <c r="N730" s="124">
        <v>93.5</v>
      </c>
      <c r="O730" s="124" t="s">
        <v>5554</v>
      </c>
      <c r="P730" s="124">
        <v>12.29</v>
      </c>
      <c r="Q730" s="124" t="s">
        <v>5555</v>
      </c>
      <c r="R730" s="124" t="s">
        <v>5556</v>
      </c>
      <c r="S730" s="124">
        <v>171.5</v>
      </c>
      <c r="T730" s="81">
        <f>INDEX(МИГРАЦИИ!$B$2:$X$97,MATCH(Лист1!B730,МИГРАЦИИ!$A$2:$A$97,0),MATCH(Лист1!C730,МИГРАЦИИ!$B$1:$X$1,0))</f>
        <v>18</v>
      </c>
    </row>
    <row r="731" spans="1:20" ht="24" x14ac:dyDescent="0.45">
      <c r="A731" s="124" t="s">
        <v>278</v>
      </c>
      <c r="B731" s="124" t="s">
        <v>108</v>
      </c>
      <c r="C731" s="124">
        <v>2014</v>
      </c>
      <c r="D731" s="124">
        <v>-0.68</v>
      </c>
      <c r="E731" s="124" t="s">
        <v>3951</v>
      </c>
      <c r="F731" s="124" t="s">
        <v>5557</v>
      </c>
      <c r="G731" s="124">
        <v>-2.63</v>
      </c>
      <c r="H731" s="124" t="s">
        <v>5558</v>
      </c>
      <c r="I731" s="124">
        <v>56.3</v>
      </c>
      <c r="J731" s="124">
        <v>7.2</v>
      </c>
      <c r="K731" s="124" t="s">
        <v>5559</v>
      </c>
      <c r="L731" s="124" t="s">
        <v>5560</v>
      </c>
      <c r="M731" s="124" t="s">
        <v>5561</v>
      </c>
      <c r="N731" s="124">
        <v>107.9</v>
      </c>
      <c r="O731" s="124" t="s">
        <v>5562</v>
      </c>
      <c r="P731" s="124">
        <v>12.01</v>
      </c>
      <c r="Q731" s="124" t="s">
        <v>5563</v>
      </c>
      <c r="R731" s="124" t="s">
        <v>5564</v>
      </c>
      <c r="S731" s="124">
        <v>175.6</v>
      </c>
      <c r="T731" s="81">
        <f>INDEX(МИГРАЦИИ!$B$2:$X$97,MATCH(Лист1!B731,МИГРАЦИИ!$A$2:$A$97,0),MATCH(Лист1!C731,МИГРАЦИИ!$B$1:$X$1,0))</f>
        <v>-58</v>
      </c>
    </row>
    <row r="732" spans="1:20" ht="24" x14ac:dyDescent="0.45">
      <c r="A732" s="124" t="s">
        <v>279</v>
      </c>
      <c r="B732" s="124" t="s">
        <v>109</v>
      </c>
      <c r="C732" s="124">
        <v>2014</v>
      </c>
      <c r="D732" s="124">
        <v>0.23</v>
      </c>
      <c r="E732" s="124" t="s">
        <v>5565</v>
      </c>
      <c r="F732" s="124" t="s">
        <v>5566</v>
      </c>
      <c r="G732" s="124">
        <v>-1.25</v>
      </c>
      <c r="H732" s="124" t="s">
        <v>5567</v>
      </c>
      <c r="I732" s="124">
        <v>59.7</v>
      </c>
      <c r="J732" s="124">
        <v>5</v>
      </c>
      <c r="K732" s="124" t="s">
        <v>3194</v>
      </c>
      <c r="L732" s="124" t="s">
        <v>5568</v>
      </c>
      <c r="M732" s="124" t="s">
        <v>5569</v>
      </c>
      <c r="N732" s="124">
        <v>106.1</v>
      </c>
      <c r="O732" s="124" t="s">
        <v>5570</v>
      </c>
      <c r="P732" s="124">
        <v>12.64</v>
      </c>
      <c r="Q732" s="124" t="s">
        <v>5571</v>
      </c>
      <c r="R732" s="124" t="s">
        <v>3135</v>
      </c>
      <c r="S732" s="124">
        <v>171.6</v>
      </c>
      <c r="T732" s="81">
        <f>INDEX(МИГРАЦИИ!$B$2:$X$97,MATCH(Лист1!B732,МИГРАЦИИ!$A$2:$A$97,0),MATCH(Лист1!C732,МИГРАЦИИ!$B$1:$X$1,0))</f>
        <v>6</v>
      </c>
    </row>
    <row r="733" spans="1:20" ht="24" x14ac:dyDescent="0.45">
      <c r="A733" s="124" t="s">
        <v>280</v>
      </c>
      <c r="B733" s="124" t="s">
        <v>110</v>
      </c>
      <c r="C733" s="124">
        <v>2014</v>
      </c>
      <c r="D733" s="124">
        <v>-0.12</v>
      </c>
      <c r="E733" s="124" t="s">
        <v>5572</v>
      </c>
      <c r="F733" s="124" t="s">
        <v>5573</v>
      </c>
      <c r="G733" s="124">
        <v>-1.66</v>
      </c>
      <c r="H733" s="124" t="s">
        <v>5574</v>
      </c>
      <c r="I733" s="124">
        <v>57.8</v>
      </c>
      <c r="J733" s="124">
        <v>8.8000000000000007</v>
      </c>
      <c r="K733" s="124" t="s">
        <v>5575</v>
      </c>
      <c r="L733" s="124" t="s">
        <v>5576</v>
      </c>
      <c r="M733" s="124" t="s">
        <v>5577</v>
      </c>
      <c r="N733" s="124">
        <v>106</v>
      </c>
      <c r="O733" s="124" t="s">
        <v>5578</v>
      </c>
      <c r="P733" s="124">
        <v>12.47</v>
      </c>
      <c r="Q733" s="124" t="s">
        <v>5579</v>
      </c>
      <c r="R733" s="124" t="s">
        <v>5580</v>
      </c>
      <c r="S733" s="124">
        <v>172.1</v>
      </c>
      <c r="T733" s="81">
        <f>INDEX(МИГРАЦИИ!$B$2:$X$97,MATCH(Лист1!B733,МИГРАЦИИ!$A$2:$A$97,0),MATCH(Лист1!C733,МИГРАЦИИ!$B$1:$X$1,0))</f>
        <v>-27</v>
      </c>
    </row>
    <row r="734" spans="1:20" ht="24" x14ac:dyDescent="0.45">
      <c r="A734" s="124" t="s">
        <v>281</v>
      </c>
      <c r="B734" s="124" t="s">
        <v>111</v>
      </c>
      <c r="C734" s="124">
        <v>2014</v>
      </c>
      <c r="D734" s="124">
        <v>-0.38</v>
      </c>
      <c r="E734" s="124" t="s">
        <v>5581</v>
      </c>
      <c r="F734" s="124" t="s">
        <v>5582</v>
      </c>
      <c r="G734" s="124">
        <v>-2.08</v>
      </c>
      <c r="H734" s="124" t="s">
        <v>5583</v>
      </c>
      <c r="I734" s="124">
        <v>57.2</v>
      </c>
      <c r="J734" s="124">
        <v>6.2</v>
      </c>
      <c r="K734" s="124" t="s">
        <v>5584</v>
      </c>
      <c r="L734" s="124" t="s">
        <v>5585</v>
      </c>
      <c r="M734" s="124" t="s">
        <v>5586</v>
      </c>
      <c r="N734" s="124">
        <v>106</v>
      </c>
      <c r="O734" s="124" t="s">
        <v>5587</v>
      </c>
      <c r="P734" s="124">
        <v>12.27</v>
      </c>
      <c r="Q734" s="124" t="s">
        <v>5588</v>
      </c>
      <c r="R734" s="124" t="s">
        <v>5589</v>
      </c>
      <c r="S734" s="124">
        <v>186.3</v>
      </c>
      <c r="T734" s="81">
        <f>INDEX(МИГРАЦИИ!$B$2:$X$97,MATCH(Лист1!B734,МИГРАЦИИ!$A$2:$A$97,0),MATCH(Лист1!C734,МИГРАЦИИ!$B$1:$X$1,0))</f>
        <v>-25</v>
      </c>
    </row>
    <row r="735" spans="1:20" ht="24" x14ac:dyDescent="0.45">
      <c r="A735" s="124" t="s">
        <v>282</v>
      </c>
      <c r="B735" s="124" t="s">
        <v>299</v>
      </c>
      <c r="C735" s="124">
        <v>2014</v>
      </c>
      <c r="D735" s="124">
        <v>0.63</v>
      </c>
      <c r="E735" s="124" t="s">
        <v>5590</v>
      </c>
      <c r="F735" s="124" t="s">
        <v>5591</v>
      </c>
      <c r="G735" s="124">
        <v>-0.94</v>
      </c>
      <c r="H735" s="124" t="s">
        <v>5592</v>
      </c>
      <c r="I735" s="124">
        <v>58.8</v>
      </c>
      <c r="J735" s="124">
        <v>5.0999999999999996</v>
      </c>
      <c r="K735" s="124" t="s">
        <v>5593</v>
      </c>
      <c r="L735" s="124" t="s">
        <v>5594</v>
      </c>
      <c r="M735" s="124" t="s">
        <v>5595</v>
      </c>
      <c r="N735" s="124">
        <v>103.6</v>
      </c>
      <c r="O735" s="124" t="s">
        <v>5596</v>
      </c>
      <c r="P735" s="124">
        <v>12.32</v>
      </c>
      <c r="Q735" s="124" t="s">
        <v>5597</v>
      </c>
      <c r="R735" s="124" t="s">
        <v>5598</v>
      </c>
      <c r="S735" s="124">
        <v>187.6</v>
      </c>
      <c r="T735" s="81">
        <f>INDEX(МИГРАЦИИ!$B$2:$X$97,MATCH(Лист1!B735,МИГРАЦИИ!$A$2:$A$97,0),MATCH(Лист1!C735,МИГРАЦИИ!$B$1:$X$1,0))</f>
        <v>55</v>
      </c>
    </row>
    <row r="736" spans="1:20" ht="24" x14ac:dyDescent="0.45">
      <c r="A736" s="124" t="s">
        <v>283</v>
      </c>
      <c r="B736" s="124" t="s">
        <v>113</v>
      </c>
      <c r="C736" s="124">
        <v>2014</v>
      </c>
      <c r="D736" s="124">
        <v>0.09</v>
      </c>
      <c r="E736" s="124" t="s">
        <v>5599</v>
      </c>
      <c r="F736" s="124" t="s">
        <v>5600</v>
      </c>
      <c r="G736" s="124">
        <v>-1.87</v>
      </c>
      <c r="H736" s="124" t="s">
        <v>5601</v>
      </c>
      <c r="I736" s="124">
        <v>58.5</v>
      </c>
      <c r="J736" s="124">
        <v>6.7</v>
      </c>
      <c r="K736" s="124" t="s">
        <v>5602</v>
      </c>
      <c r="L736" s="124" t="s">
        <v>5603</v>
      </c>
      <c r="M736" s="124" t="s">
        <v>5604</v>
      </c>
      <c r="N736" s="124">
        <v>102</v>
      </c>
      <c r="O736" s="124" t="s">
        <v>5605</v>
      </c>
      <c r="P736" s="124">
        <v>12.41</v>
      </c>
      <c r="Q736" s="124" t="s">
        <v>5606</v>
      </c>
      <c r="R736" s="124" t="s">
        <v>5607</v>
      </c>
      <c r="S736" s="124">
        <v>192.5</v>
      </c>
      <c r="T736" s="81">
        <f>INDEX(МИГРАЦИИ!$B$2:$X$97,MATCH(Лист1!B736,МИГРАЦИИ!$A$2:$A$97,0),MATCH(Лист1!C736,МИГРАЦИИ!$B$1:$X$1,0))</f>
        <v>-10</v>
      </c>
    </row>
    <row r="737" spans="1:20" ht="24" x14ac:dyDescent="0.45">
      <c r="A737" s="124" t="s">
        <v>284</v>
      </c>
      <c r="B737" s="124" t="s">
        <v>114</v>
      </c>
      <c r="C737" s="124">
        <v>2014</v>
      </c>
      <c r="D737" s="124">
        <v>0.36</v>
      </c>
      <c r="E737" s="124" t="s">
        <v>5608</v>
      </c>
      <c r="F737" s="124" t="s">
        <v>5609</v>
      </c>
      <c r="G737" s="124">
        <v>-1.21</v>
      </c>
      <c r="H737" s="124">
        <v>643.37</v>
      </c>
      <c r="I737" s="124">
        <v>60.1</v>
      </c>
      <c r="J737" s="124">
        <v>7.6</v>
      </c>
      <c r="K737" s="124" t="s">
        <v>5610</v>
      </c>
      <c r="L737" s="124" t="s">
        <v>2857</v>
      </c>
      <c r="M737" s="124" t="s">
        <v>5611</v>
      </c>
      <c r="N737" s="124">
        <v>105.1</v>
      </c>
      <c r="O737" s="124" t="s">
        <v>5612</v>
      </c>
      <c r="P737" s="124">
        <v>12.08</v>
      </c>
      <c r="Q737" s="124" t="s">
        <v>979</v>
      </c>
      <c r="R737" s="124" t="s">
        <v>5613</v>
      </c>
      <c r="S737" s="124">
        <v>182.4</v>
      </c>
      <c r="T737" s="81">
        <f>INDEX(МИГРАЦИИ!$B$2:$X$97,MATCH(Лист1!B737,МИГРАЦИИ!$A$2:$A$97,0),MATCH(Лист1!C737,МИГРАЦИИ!$B$1:$X$1,0))</f>
        <v>16</v>
      </c>
    </row>
    <row r="738" spans="1:20" ht="24" x14ac:dyDescent="0.45">
      <c r="A738" s="124" t="s">
        <v>285</v>
      </c>
      <c r="B738" s="124" t="s">
        <v>115</v>
      </c>
      <c r="C738" s="124">
        <v>2014</v>
      </c>
      <c r="D738" s="124">
        <v>0.42</v>
      </c>
      <c r="E738" s="124">
        <v>976.9</v>
      </c>
      <c r="F738" s="124">
        <v>974.9</v>
      </c>
      <c r="G738" s="124">
        <v>-1.42</v>
      </c>
      <c r="H738" s="124">
        <v>563.49</v>
      </c>
      <c r="I738" s="124">
        <v>57.8</v>
      </c>
      <c r="J738" s="124">
        <v>8.4</v>
      </c>
      <c r="K738" s="124" t="s">
        <v>5614</v>
      </c>
      <c r="L738" s="124" t="s">
        <v>5615</v>
      </c>
      <c r="M738" s="124" t="s">
        <v>5616</v>
      </c>
      <c r="N738" s="124">
        <v>101.6</v>
      </c>
      <c r="O738" s="124" t="s">
        <v>5617</v>
      </c>
      <c r="P738" s="124">
        <v>12.45</v>
      </c>
      <c r="Q738" s="124" t="s">
        <v>5618</v>
      </c>
      <c r="R738" s="124" t="s">
        <v>5619</v>
      </c>
      <c r="S738" s="124">
        <v>181.8</v>
      </c>
      <c r="T738" s="81">
        <f>INDEX(МИГРАЦИИ!$B$2:$X$97,MATCH(Лист1!B738,МИГРАЦИИ!$A$2:$A$97,0),MATCH(Лист1!C738,МИГРАЦИИ!$B$1:$X$1,0))</f>
        <v>-19</v>
      </c>
    </row>
    <row r="739" spans="1:20" ht="35.65" x14ac:dyDescent="0.45">
      <c r="A739" s="124" t="s">
        <v>286</v>
      </c>
      <c r="B739" s="124" t="s">
        <v>116</v>
      </c>
      <c r="C739" s="124">
        <v>2014</v>
      </c>
      <c r="D739" s="124">
        <v>0.28999999999999998</v>
      </c>
      <c r="E739" s="124">
        <v>959</v>
      </c>
      <c r="F739" s="124">
        <v>957.6</v>
      </c>
      <c r="G739" s="124">
        <v>-1.33</v>
      </c>
      <c r="H739" s="124">
        <v>579.35</v>
      </c>
      <c r="I739" s="124">
        <v>60.5</v>
      </c>
      <c r="J739" s="124">
        <v>7.4</v>
      </c>
      <c r="K739" s="124" t="s">
        <v>5620</v>
      </c>
      <c r="L739" s="124" t="s">
        <v>5621</v>
      </c>
      <c r="M739" s="124" t="s">
        <v>2300</v>
      </c>
      <c r="N739" s="124">
        <v>101.4</v>
      </c>
      <c r="O739" s="124" t="s">
        <v>5622</v>
      </c>
      <c r="P739" s="124">
        <v>12.51</v>
      </c>
      <c r="Q739" s="124" t="s">
        <v>5623</v>
      </c>
      <c r="R739" s="124" t="s">
        <v>5624</v>
      </c>
      <c r="S739" s="124">
        <v>178.9</v>
      </c>
      <c r="T739" s="81">
        <f>INDEX(МИГРАЦИИ!$B$2:$X$97,MATCH(Лист1!B739,МИГРАЦИИ!$A$2:$A$97,0),MATCH(Лист1!C739,МИГРАЦИИ!$B$1:$X$1,0))</f>
        <v>-63</v>
      </c>
    </row>
    <row r="740" spans="1:20" ht="24" x14ac:dyDescent="0.45">
      <c r="A740" s="124" t="s">
        <v>287</v>
      </c>
      <c r="B740" s="124" t="s">
        <v>117</v>
      </c>
      <c r="C740" s="124">
        <v>2014</v>
      </c>
      <c r="D740" s="124">
        <v>-0.62</v>
      </c>
      <c r="E740" s="124" t="s">
        <v>5625</v>
      </c>
      <c r="F740" s="124" t="s">
        <v>5626</v>
      </c>
      <c r="G740" s="124">
        <v>-2.2000000000000002</v>
      </c>
      <c r="H740" s="124">
        <v>633.47</v>
      </c>
      <c r="I740" s="124">
        <v>58.9</v>
      </c>
      <c r="J740" s="124">
        <v>10</v>
      </c>
      <c r="K740" s="124" t="s">
        <v>5627</v>
      </c>
      <c r="L740" s="124" t="s">
        <v>5628</v>
      </c>
      <c r="M740" s="124" t="s">
        <v>5629</v>
      </c>
      <c r="N740" s="124">
        <v>104.5</v>
      </c>
      <c r="O740" s="124" t="s">
        <v>1800</v>
      </c>
      <c r="P740" s="124">
        <v>12.27</v>
      </c>
      <c r="Q740" s="124" t="s">
        <v>5630</v>
      </c>
      <c r="R740" s="124" t="s">
        <v>5631</v>
      </c>
      <c r="S740" s="124">
        <v>181.5</v>
      </c>
      <c r="T740" s="81">
        <f>INDEX(МИГРАЦИИ!$B$2:$X$97,MATCH(Лист1!B740,МИГРАЦИИ!$A$2:$A$97,0),MATCH(Лист1!C740,МИГРАЦИИ!$B$1:$X$1,0))</f>
        <v>-97</v>
      </c>
    </row>
    <row r="741" spans="1:20" ht="24" x14ac:dyDescent="0.45">
      <c r="A741" s="124" t="s">
        <v>288</v>
      </c>
      <c r="B741" s="124" t="s">
        <v>118</v>
      </c>
      <c r="C741" s="124">
        <v>2014</v>
      </c>
      <c r="D741" s="124">
        <v>-1.43</v>
      </c>
      <c r="E741" s="124">
        <v>309.8</v>
      </c>
      <c r="F741" s="124">
        <v>312</v>
      </c>
      <c r="G741" s="124">
        <v>-2.67</v>
      </c>
      <c r="H741" s="124">
        <v>195</v>
      </c>
      <c r="I741" s="124">
        <v>62.5</v>
      </c>
      <c r="J741" s="124">
        <v>6.1</v>
      </c>
      <c r="K741" s="124" t="s">
        <v>5632</v>
      </c>
      <c r="L741" s="124" t="s">
        <v>5633</v>
      </c>
      <c r="M741" s="124" t="s">
        <v>5634</v>
      </c>
      <c r="N741" s="124">
        <v>125.6</v>
      </c>
      <c r="O741" s="124" t="s">
        <v>5635</v>
      </c>
      <c r="P741" s="124">
        <v>11.91</v>
      </c>
      <c r="Q741" s="124" t="s">
        <v>5636</v>
      </c>
      <c r="R741" s="124" t="s">
        <v>5637</v>
      </c>
      <c r="S741" s="124">
        <v>172.5</v>
      </c>
      <c r="T741" s="81">
        <f>INDEX(МИГРАЦИИ!$B$2:$X$97,MATCH(Лист1!B741,МИГРАЦИИ!$A$2:$A$97,0),MATCH(Лист1!C741,МИГРАЦИИ!$B$1:$X$1,0))</f>
        <v>-161</v>
      </c>
    </row>
    <row r="742" spans="1:20" ht="24" x14ac:dyDescent="0.45">
      <c r="A742" s="124" t="s">
        <v>289</v>
      </c>
      <c r="B742" s="124" t="s">
        <v>119</v>
      </c>
      <c r="C742" s="124">
        <v>2014</v>
      </c>
      <c r="D742" s="124">
        <v>-0.39</v>
      </c>
      <c r="E742" s="124" t="s">
        <v>5638</v>
      </c>
      <c r="F742" s="124" t="s">
        <v>5639</v>
      </c>
      <c r="G742" s="124">
        <v>-1.95</v>
      </c>
      <c r="H742" s="124" t="s">
        <v>5640</v>
      </c>
      <c r="I742" s="124">
        <v>59.7</v>
      </c>
      <c r="J742" s="124">
        <v>6.9</v>
      </c>
      <c r="K742" s="124" t="s">
        <v>5641</v>
      </c>
      <c r="L742" s="124" t="s">
        <v>5642</v>
      </c>
      <c r="M742" s="124" t="s">
        <v>5643</v>
      </c>
      <c r="N742" s="124">
        <v>99.5</v>
      </c>
      <c r="O742" s="124" t="s">
        <v>5644</v>
      </c>
      <c r="P742" s="124">
        <v>12.11</v>
      </c>
      <c r="Q742" s="124" t="s">
        <v>5645</v>
      </c>
      <c r="R742" s="124" t="s">
        <v>5646</v>
      </c>
      <c r="S742" s="124">
        <v>174.9</v>
      </c>
      <c r="T742" s="81">
        <f>INDEX(МИГРАЦИИ!$B$2:$X$97,MATCH(Лист1!B742,МИГРАЦИИ!$A$2:$A$97,0),MATCH(Лист1!C742,МИГРАЦИИ!$B$1:$X$1,0))</f>
        <v>-33</v>
      </c>
    </row>
    <row r="743" spans="1:20" ht="24" x14ac:dyDescent="0.45">
      <c r="A743" s="124" t="s">
        <v>290</v>
      </c>
      <c r="B743" s="124" t="s">
        <v>300</v>
      </c>
      <c r="C743" s="124">
        <v>2014</v>
      </c>
      <c r="D743" s="124">
        <v>-0.17</v>
      </c>
      <c r="E743" s="124" t="s">
        <v>5647</v>
      </c>
      <c r="F743" s="124" t="s">
        <v>5648</v>
      </c>
      <c r="G743" s="124">
        <v>-1.67</v>
      </c>
      <c r="H743" s="124">
        <v>805.79</v>
      </c>
      <c r="I743" s="124">
        <v>60.3</v>
      </c>
      <c r="J743" s="124">
        <v>5.9</v>
      </c>
      <c r="K743" s="124" t="s">
        <v>5649</v>
      </c>
      <c r="L743" s="124" t="s">
        <v>5650</v>
      </c>
      <c r="M743" s="124" t="s">
        <v>5651</v>
      </c>
      <c r="N743" s="124">
        <v>109.6</v>
      </c>
      <c r="O743" s="124" t="s">
        <v>5652</v>
      </c>
      <c r="P743" s="124">
        <v>12.18</v>
      </c>
      <c r="Q743" s="124" t="s">
        <v>5653</v>
      </c>
      <c r="R743" s="124" t="s">
        <v>5654</v>
      </c>
      <c r="S743" s="124">
        <v>182.8</v>
      </c>
      <c r="T743" s="81">
        <f>INDEX(МИГРАЦИИ!$B$2:$X$97,MATCH(Лист1!B743,МИГРАЦИИ!$A$2:$A$97,0),MATCH(Лист1!C743,МИГРАЦИИ!$B$1:$X$1,0))</f>
        <v>-24</v>
      </c>
    </row>
    <row r="744" spans="1:20" ht="24" x14ac:dyDescent="0.45">
      <c r="A744" s="124" t="s">
        <v>291</v>
      </c>
      <c r="B744" s="124" t="s">
        <v>120</v>
      </c>
      <c r="C744" s="124">
        <v>2014</v>
      </c>
      <c r="D744" s="124">
        <v>-0.27</v>
      </c>
      <c r="E744" s="124">
        <v>806.5</v>
      </c>
      <c r="F744" s="124">
        <v>807.6</v>
      </c>
      <c r="G744" s="124">
        <v>-1.71</v>
      </c>
      <c r="H744" s="124">
        <v>474.06</v>
      </c>
      <c r="I744" s="124">
        <v>58.7</v>
      </c>
      <c r="J744" s="124">
        <v>5.6</v>
      </c>
      <c r="K744" s="124" t="s">
        <v>5655</v>
      </c>
      <c r="L744" s="124" t="s">
        <v>5656</v>
      </c>
      <c r="M744" s="124" t="s">
        <v>5657</v>
      </c>
      <c r="N744" s="124">
        <v>105.5</v>
      </c>
      <c r="O744" s="124" t="s">
        <v>5658</v>
      </c>
      <c r="P744" s="124">
        <v>12.29</v>
      </c>
      <c r="Q744" s="124" t="s">
        <v>5260</v>
      </c>
      <c r="R744" s="124" t="s">
        <v>5659</v>
      </c>
      <c r="S744" s="124">
        <v>184</v>
      </c>
      <c r="T744" s="81">
        <f>INDEX(МИГРАЦИИ!$B$2:$X$97,MATCH(Лист1!B744,МИГРАЦИИ!$A$2:$A$97,0),MATCH(Лист1!C744,МИГРАЦИИ!$B$1:$X$1,0))</f>
        <v>-26</v>
      </c>
    </row>
    <row r="745" spans="1:20" ht="24" x14ac:dyDescent="0.45">
      <c r="A745" s="124" t="s">
        <v>292</v>
      </c>
      <c r="B745" s="124" t="s">
        <v>121</v>
      </c>
      <c r="C745" s="124">
        <v>2014</v>
      </c>
      <c r="D745" s="124">
        <v>-1.6</v>
      </c>
      <c r="E745" s="124">
        <v>147.4</v>
      </c>
      <c r="F745" s="124">
        <v>148.6</v>
      </c>
      <c r="G745" s="124">
        <v>-2.92</v>
      </c>
      <c r="H745" s="124">
        <v>93.02</v>
      </c>
      <c r="I745" s="124">
        <v>62.6</v>
      </c>
      <c r="J745" s="124">
        <v>3.1</v>
      </c>
      <c r="K745" s="124" t="s">
        <v>5660</v>
      </c>
      <c r="L745" s="124" t="s">
        <v>5661</v>
      </c>
      <c r="M745" s="124" t="s">
        <v>5662</v>
      </c>
      <c r="N745" s="124">
        <v>109.7</v>
      </c>
      <c r="O745" s="124" t="s">
        <v>5663</v>
      </c>
      <c r="P745" s="124">
        <v>12.42</v>
      </c>
      <c r="Q745" s="124" t="s">
        <v>5664</v>
      </c>
      <c r="R745" s="124" t="s">
        <v>5665</v>
      </c>
      <c r="S745" s="124">
        <v>179.4</v>
      </c>
      <c r="T745" s="81">
        <f>INDEX(МИГРАЦИИ!$B$2:$X$97,MATCH(Лист1!B745,МИГРАЦИИ!$A$2:$A$97,0),MATCH(Лист1!C745,МИГРАЦИИ!$B$1:$X$1,0))</f>
        <v>-164</v>
      </c>
    </row>
    <row r="746" spans="1:20" ht="24" x14ac:dyDescent="0.45">
      <c r="A746" s="124" t="s">
        <v>293</v>
      </c>
      <c r="B746" s="124" t="s">
        <v>122</v>
      </c>
      <c r="C746" s="124">
        <v>2014</v>
      </c>
      <c r="D746" s="124">
        <v>-0.99</v>
      </c>
      <c r="E746" s="124">
        <v>480.6</v>
      </c>
      <c r="F746" s="124">
        <v>483</v>
      </c>
      <c r="G746" s="124">
        <v>-2.54</v>
      </c>
      <c r="H746" s="124">
        <v>291.25</v>
      </c>
      <c r="I746" s="124">
        <v>60.3</v>
      </c>
      <c r="J746" s="124">
        <v>6.5</v>
      </c>
      <c r="K746" s="124" t="s">
        <v>5666</v>
      </c>
      <c r="L746" s="124" t="s">
        <v>5667</v>
      </c>
      <c r="M746" s="124" t="s">
        <v>5668</v>
      </c>
      <c r="N746" s="124">
        <v>106.8</v>
      </c>
      <c r="O746" s="124" t="s">
        <v>5669</v>
      </c>
      <c r="P746" s="124">
        <v>12.04</v>
      </c>
      <c r="Q746" s="124" t="s">
        <v>5670</v>
      </c>
      <c r="R746" s="124" t="s">
        <v>5671</v>
      </c>
      <c r="S746" s="124">
        <v>178.6</v>
      </c>
      <c r="T746" s="81">
        <f>INDEX(МИГРАЦИИ!$B$2:$X$97,MATCH(Лист1!B746,МИГРАЦИИ!$A$2:$A$97,0),MATCH(Лист1!C746,МИГРАЦИИ!$B$1:$X$1,0))</f>
        <v>-106</v>
      </c>
    </row>
    <row r="747" spans="1:20" ht="35.65" x14ac:dyDescent="0.45">
      <c r="A747" s="124" t="s">
        <v>294</v>
      </c>
      <c r="B747" s="124" t="s">
        <v>123</v>
      </c>
      <c r="C747" s="124">
        <v>2014</v>
      </c>
      <c r="D747" s="124">
        <v>-1.54</v>
      </c>
      <c r="E747" s="124">
        <v>166.4</v>
      </c>
      <c r="F747" s="124">
        <v>167.7</v>
      </c>
      <c r="G747" s="124">
        <v>-3.02</v>
      </c>
      <c r="H747" s="124">
        <v>97.94</v>
      </c>
      <c r="I747" s="124">
        <v>58.4</v>
      </c>
      <c r="J747" s="124">
        <v>8.6999999999999993</v>
      </c>
      <c r="K747" s="124" t="s">
        <v>5672</v>
      </c>
      <c r="L747" s="124" t="s">
        <v>5673</v>
      </c>
      <c r="M747" s="124" t="s">
        <v>5674</v>
      </c>
      <c r="N747" s="124">
        <v>105.2</v>
      </c>
      <c r="O747" s="124" t="s">
        <v>5675</v>
      </c>
      <c r="P747" s="124">
        <v>12.22</v>
      </c>
      <c r="Q747" s="124" t="s">
        <v>5676</v>
      </c>
      <c r="R747" s="124">
        <v>939</v>
      </c>
      <c r="S747" s="124">
        <v>175.5</v>
      </c>
      <c r="T747" s="81">
        <f>INDEX(МИГРАЦИИ!$B$2:$X$97,MATCH(Лист1!B747,МИГРАЦИИ!$A$2:$A$97,0),MATCH(Лист1!C747,МИГРАЦИИ!$B$1:$X$1,0))</f>
        <v>-139</v>
      </c>
    </row>
    <row r="748" spans="1:20" ht="35.65" x14ac:dyDescent="0.45">
      <c r="A748" s="124" t="s">
        <v>301</v>
      </c>
      <c r="B748" s="124" t="s">
        <v>124</v>
      </c>
      <c r="C748" s="124">
        <v>2014</v>
      </c>
      <c r="D748" s="124">
        <v>-0.4</v>
      </c>
      <c r="E748" s="124">
        <v>49.7</v>
      </c>
      <c r="F748" s="124">
        <v>49.8</v>
      </c>
      <c r="G748" s="124">
        <v>-1.8</v>
      </c>
      <c r="H748" s="124">
        <v>32.520000000000003</v>
      </c>
      <c r="I748" s="124">
        <v>65.3</v>
      </c>
      <c r="J748" s="124">
        <v>3.2</v>
      </c>
      <c r="K748" s="124" t="s">
        <v>5677</v>
      </c>
      <c r="L748" s="122"/>
      <c r="M748" s="122"/>
      <c r="N748" s="124" t="s">
        <v>132</v>
      </c>
      <c r="O748" s="124">
        <v>645</v>
      </c>
      <c r="P748" s="124">
        <v>12.5</v>
      </c>
      <c r="Q748" s="124">
        <v>915</v>
      </c>
      <c r="R748" s="124">
        <v>398</v>
      </c>
      <c r="S748" s="124">
        <v>171.1</v>
      </c>
      <c r="T748" s="81">
        <f>INDEX(МИГРАЦИИ!$B$2:$X$97,MATCH(Лист1!B748,МИГРАЦИИ!$A$2:$A$97,0),MATCH(Лист1!C748,МИГРАЦИИ!$B$1:$X$1,0))</f>
        <v>-72</v>
      </c>
    </row>
    <row r="749" spans="1:20" ht="24" x14ac:dyDescent="0.45">
      <c r="A749" s="124" t="s">
        <v>213</v>
      </c>
      <c r="B749" s="124" t="s">
        <v>41</v>
      </c>
      <c r="C749" s="124">
        <v>2013</v>
      </c>
      <c r="D749" s="124">
        <v>0.23</v>
      </c>
      <c r="E749" s="124" t="s">
        <v>1543</v>
      </c>
      <c r="F749" s="124" t="s">
        <v>5678</v>
      </c>
      <c r="G749" s="124">
        <v>-1.06</v>
      </c>
      <c r="H749" s="124">
        <v>907.7</v>
      </c>
      <c r="I749" s="124">
        <v>58.8</v>
      </c>
      <c r="J749" s="124">
        <v>4</v>
      </c>
      <c r="K749" s="124" t="s">
        <v>5679</v>
      </c>
      <c r="L749" s="124" t="s">
        <v>5680</v>
      </c>
      <c r="M749" s="124" t="s">
        <v>5681</v>
      </c>
      <c r="N749" s="124">
        <v>104.5</v>
      </c>
      <c r="O749" s="124" t="s">
        <v>5682</v>
      </c>
      <c r="P749" s="124">
        <v>12.54</v>
      </c>
      <c r="Q749" s="124" t="s">
        <v>5683</v>
      </c>
      <c r="R749" s="124" t="s">
        <v>5684</v>
      </c>
      <c r="S749" s="124">
        <v>179.2</v>
      </c>
      <c r="T749" s="81">
        <f>INDEX(МИГРАЦИИ!$B$2:$X$97,MATCH(Лист1!B749,МИГРАЦИИ!$A$2:$A$97,0),MATCH(Лист1!C749,МИГРАЦИИ!$B$1:$X$1,0))</f>
        <v>46</v>
      </c>
    </row>
    <row r="750" spans="1:20" ht="24" x14ac:dyDescent="0.45">
      <c r="A750" s="124" t="s">
        <v>214</v>
      </c>
      <c r="B750" s="124" t="s">
        <v>42</v>
      </c>
      <c r="C750" s="124">
        <v>2013</v>
      </c>
      <c r="D750" s="124">
        <v>-0.93</v>
      </c>
      <c r="E750" s="124" t="s">
        <v>5685</v>
      </c>
      <c r="F750" s="124" t="s">
        <v>5686</v>
      </c>
      <c r="G750" s="124">
        <v>-2.27</v>
      </c>
      <c r="H750" s="124">
        <v>725.4</v>
      </c>
      <c r="I750" s="124">
        <v>58.2</v>
      </c>
      <c r="J750" s="124">
        <v>5.2</v>
      </c>
      <c r="K750" s="124" t="s">
        <v>5687</v>
      </c>
      <c r="L750" s="124" t="s">
        <v>5688</v>
      </c>
      <c r="M750" s="124" t="s">
        <v>5689</v>
      </c>
      <c r="N750" s="124">
        <v>113.9</v>
      </c>
      <c r="O750" s="124" t="s">
        <v>5690</v>
      </c>
      <c r="P750" s="124">
        <v>12.5</v>
      </c>
      <c r="Q750" s="124" t="s">
        <v>5670</v>
      </c>
      <c r="R750" s="124" t="s">
        <v>5691</v>
      </c>
      <c r="S750" s="124">
        <v>174.6</v>
      </c>
      <c r="T750" s="81">
        <f>INDEX(МИГРАЦИИ!$B$2:$X$97,MATCH(Лист1!B750,МИГРАЦИИ!$A$2:$A$97,0),MATCH(Лист1!C750,МИГРАЦИИ!$B$1:$X$1,0))</f>
        <v>-46</v>
      </c>
    </row>
    <row r="751" spans="1:20" ht="24" x14ac:dyDescent="0.45">
      <c r="A751" s="124" t="s">
        <v>215</v>
      </c>
      <c r="B751" s="124" t="s">
        <v>43</v>
      </c>
      <c r="C751" s="124">
        <v>2013</v>
      </c>
      <c r="D751" s="124">
        <v>-0.48</v>
      </c>
      <c r="E751" s="124" t="s">
        <v>5692</v>
      </c>
      <c r="F751" s="124" t="s">
        <v>5693</v>
      </c>
      <c r="G751" s="124">
        <v>-1.9</v>
      </c>
      <c r="H751" s="124">
        <v>814.58</v>
      </c>
      <c r="I751" s="124">
        <v>57.3</v>
      </c>
      <c r="J751" s="124">
        <v>3.8</v>
      </c>
      <c r="K751" s="124" t="s">
        <v>5694</v>
      </c>
      <c r="L751" s="124" t="s">
        <v>5695</v>
      </c>
      <c r="M751" s="124" t="s">
        <v>5696</v>
      </c>
      <c r="N751" s="124">
        <v>106.3</v>
      </c>
      <c r="O751" s="124" t="s">
        <v>5697</v>
      </c>
      <c r="P751" s="124">
        <v>12.59</v>
      </c>
      <c r="Q751" s="124" t="s">
        <v>5698</v>
      </c>
      <c r="R751" s="124" t="s">
        <v>5699</v>
      </c>
      <c r="S751" s="124">
        <v>171.9</v>
      </c>
      <c r="T751" s="81">
        <f>INDEX(МИГРАЦИИ!$B$2:$X$97,MATCH(Лист1!B751,МИГРАЦИИ!$A$2:$A$97,0),MATCH(Лист1!C751,МИГРАЦИИ!$B$1:$X$1,0))</f>
        <v>8</v>
      </c>
    </row>
    <row r="752" spans="1:20" ht="24" x14ac:dyDescent="0.45">
      <c r="A752" s="124" t="s">
        <v>216</v>
      </c>
      <c r="B752" s="124" t="s">
        <v>44</v>
      </c>
      <c r="C752" s="124">
        <v>2013</v>
      </c>
      <c r="D752" s="124">
        <v>0</v>
      </c>
      <c r="E752" s="124" t="s">
        <v>5700</v>
      </c>
      <c r="F752" s="124" t="s">
        <v>5700</v>
      </c>
      <c r="G752" s="124">
        <v>-1.18</v>
      </c>
      <c r="H752" s="124" t="s">
        <v>5701</v>
      </c>
      <c r="I752" s="124">
        <v>58.4</v>
      </c>
      <c r="J752" s="124">
        <v>4.7</v>
      </c>
      <c r="K752" s="124" t="s">
        <v>2005</v>
      </c>
      <c r="L752" s="124" t="s">
        <v>5702</v>
      </c>
      <c r="M752" s="124" t="s">
        <v>5703</v>
      </c>
      <c r="N752" s="124">
        <v>105.2</v>
      </c>
      <c r="O752" s="124" t="s">
        <v>5704</v>
      </c>
      <c r="P752" s="124">
        <v>12.55</v>
      </c>
      <c r="Q752" s="124" t="s">
        <v>5705</v>
      </c>
      <c r="R752" s="124" t="s">
        <v>5706</v>
      </c>
      <c r="S752" s="124">
        <v>179.2</v>
      </c>
      <c r="T752" s="81">
        <f>INDEX(МИГРАЦИИ!$B$2:$X$97,MATCH(Лист1!B752,МИГРАЦИИ!$A$2:$A$97,0),MATCH(Лист1!C752,МИГРАЦИИ!$B$1:$X$1,0))</f>
        <v>48</v>
      </c>
    </row>
    <row r="753" spans="1:20" ht="24" x14ac:dyDescent="0.45">
      <c r="A753" s="124" t="s">
        <v>217</v>
      </c>
      <c r="B753" s="124" t="s">
        <v>45</v>
      </c>
      <c r="C753" s="124">
        <v>2013</v>
      </c>
      <c r="D753" s="124">
        <v>-1.03</v>
      </c>
      <c r="E753" s="124" t="s">
        <v>5707</v>
      </c>
      <c r="F753" s="124" t="s">
        <v>5708</v>
      </c>
      <c r="G753" s="124">
        <v>-2.5</v>
      </c>
      <c r="H753" s="124">
        <v>594.49</v>
      </c>
      <c r="I753" s="124">
        <v>57.5</v>
      </c>
      <c r="J753" s="124">
        <v>5.2</v>
      </c>
      <c r="K753" s="124" t="s">
        <v>5709</v>
      </c>
      <c r="L753" s="124" t="s">
        <v>5710</v>
      </c>
      <c r="M753" s="124" t="s">
        <v>5711</v>
      </c>
      <c r="N753" s="124">
        <v>109.2</v>
      </c>
      <c r="O753" s="124" t="s">
        <v>5712</v>
      </c>
      <c r="P753" s="124">
        <v>12.55</v>
      </c>
      <c r="Q753" s="124" t="s">
        <v>5713</v>
      </c>
      <c r="R753" s="124" t="s">
        <v>5714</v>
      </c>
      <c r="S753" s="124">
        <v>165.5</v>
      </c>
      <c r="T753" s="81">
        <f>INDEX(МИГРАЦИИ!$B$2:$X$97,MATCH(Лист1!B753,МИГРАЦИИ!$A$2:$A$97,0),MATCH(Лист1!C753,МИГРАЦИИ!$B$1:$X$1,0))</f>
        <v>-52</v>
      </c>
    </row>
    <row r="754" spans="1:20" ht="24" x14ac:dyDescent="0.45">
      <c r="A754" s="124" t="s">
        <v>218</v>
      </c>
      <c r="B754" s="124" t="s">
        <v>46</v>
      </c>
      <c r="C754" s="124">
        <v>2013</v>
      </c>
      <c r="D754" s="124">
        <v>0.41</v>
      </c>
      <c r="E754" s="124" t="s">
        <v>5715</v>
      </c>
      <c r="F754" s="124" t="s">
        <v>5716</v>
      </c>
      <c r="G754" s="124">
        <v>-1.17</v>
      </c>
      <c r="H754" s="124">
        <v>594.98</v>
      </c>
      <c r="I754" s="124">
        <v>58.4</v>
      </c>
      <c r="J754" s="124">
        <v>4.5</v>
      </c>
      <c r="K754" s="124" t="s">
        <v>5717</v>
      </c>
      <c r="L754" s="124" t="s">
        <v>5718</v>
      </c>
      <c r="M754" s="124" t="s">
        <v>5719</v>
      </c>
      <c r="N754" s="124">
        <v>95.3</v>
      </c>
      <c r="O754" s="124" t="s">
        <v>5720</v>
      </c>
      <c r="P754" s="124">
        <v>12.48</v>
      </c>
      <c r="Q754" s="124" t="s">
        <v>5721</v>
      </c>
      <c r="R754" s="124" t="s">
        <v>5722</v>
      </c>
      <c r="S754" s="124">
        <v>175.7</v>
      </c>
      <c r="T754" s="81">
        <f>INDEX(МИГРАЦИИ!$B$2:$X$97,MATCH(Лист1!B754,МИГРАЦИИ!$A$2:$A$97,0),MATCH(Лист1!C754,МИГРАЦИИ!$B$1:$X$1,0))</f>
        <v>76</v>
      </c>
    </row>
    <row r="755" spans="1:20" ht="24" x14ac:dyDescent="0.45">
      <c r="A755" s="124" t="s">
        <v>219</v>
      </c>
      <c r="B755" s="124" t="s">
        <v>47</v>
      </c>
      <c r="C755" s="124">
        <v>2013</v>
      </c>
      <c r="D755" s="124">
        <v>-1</v>
      </c>
      <c r="E755" s="124">
        <v>644.6</v>
      </c>
      <c r="F755" s="124">
        <v>647.9</v>
      </c>
      <c r="G755" s="124">
        <v>-2.7</v>
      </c>
      <c r="H755" s="124">
        <v>369.3</v>
      </c>
      <c r="I755" s="124">
        <v>57</v>
      </c>
      <c r="J755" s="124">
        <v>4.9000000000000004</v>
      </c>
      <c r="K755" s="124" t="s">
        <v>5723</v>
      </c>
      <c r="L755" s="124" t="s">
        <v>5724</v>
      </c>
      <c r="M755" s="124" t="s">
        <v>5725</v>
      </c>
      <c r="N755" s="124">
        <v>104.9</v>
      </c>
      <c r="O755" s="124" t="s">
        <v>5726</v>
      </c>
      <c r="P755" s="124">
        <v>12.66</v>
      </c>
      <c r="Q755" s="124" t="s">
        <v>5727</v>
      </c>
      <c r="R755" s="124" t="s">
        <v>5728</v>
      </c>
      <c r="S755" s="124">
        <v>161.80000000000001</v>
      </c>
      <c r="T755" s="81">
        <f>INDEX(МИГРАЦИИ!$B$2:$X$97,MATCH(Лист1!B755,МИГРАЦИИ!$A$2:$A$97,0),MATCH(Лист1!C755,МИГРАЦИИ!$B$1:$X$1,0))</f>
        <v>-65</v>
      </c>
    </row>
    <row r="756" spans="1:20" ht="24" x14ac:dyDescent="0.45">
      <c r="A756" s="124" t="s">
        <v>220</v>
      </c>
      <c r="B756" s="124" t="s">
        <v>48</v>
      </c>
      <c r="C756" s="124">
        <v>2013</v>
      </c>
      <c r="D756" s="124">
        <v>-0.08</v>
      </c>
      <c r="E756" s="124" t="s">
        <v>5729</v>
      </c>
      <c r="F756" s="124" t="s">
        <v>5730</v>
      </c>
      <c r="G756" s="124">
        <v>-1.54</v>
      </c>
      <c r="H756" s="124">
        <v>642.67999999999995</v>
      </c>
      <c r="I756" s="124">
        <v>57.5</v>
      </c>
      <c r="J756" s="124">
        <v>4.5999999999999996</v>
      </c>
      <c r="K756" s="124" t="s">
        <v>5731</v>
      </c>
      <c r="L756" s="124" t="s">
        <v>5732</v>
      </c>
      <c r="M756" s="124" t="s">
        <v>5733</v>
      </c>
      <c r="N756" s="124">
        <v>106.3</v>
      </c>
      <c r="O756" s="124" t="s">
        <v>5734</v>
      </c>
      <c r="P756" s="124">
        <v>12.63</v>
      </c>
      <c r="Q756" s="124" t="s">
        <v>2201</v>
      </c>
      <c r="R756" s="124" t="s">
        <v>5735</v>
      </c>
      <c r="S756" s="124">
        <v>181.4</v>
      </c>
      <c r="T756" s="81">
        <f>INDEX(МИГРАЦИИ!$B$2:$X$97,MATCH(Лист1!B756,МИГРАЦИИ!$A$2:$A$97,0),MATCH(Лист1!C756,МИГРАЦИИ!$B$1:$X$1,0))</f>
        <v>37</v>
      </c>
    </row>
    <row r="757" spans="1:20" ht="24" x14ac:dyDescent="0.45">
      <c r="A757" s="124" t="s">
        <v>221</v>
      </c>
      <c r="B757" s="124" t="s">
        <v>49</v>
      </c>
      <c r="C757" s="124">
        <v>2013</v>
      </c>
      <c r="D757" s="124">
        <v>-0.03</v>
      </c>
      <c r="E757" s="124" t="s">
        <v>5736</v>
      </c>
      <c r="F757" s="124" t="s">
        <v>5737</v>
      </c>
      <c r="G757" s="124">
        <v>-1.28</v>
      </c>
      <c r="H757" s="124">
        <v>676.45</v>
      </c>
      <c r="I757" s="124">
        <v>58</v>
      </c>
      <c r="J757" s="124">
        <v>3.7</v>
      </c>
      <c r="K757" s="124" t="s">
        <v>5738</v>
      </c>
      <c r="L757" s="124" t="s">
        <v>5739</v>
      </c>
      <c r="M757" s="124" t="s">
        <v>5740</v>
      </c>
      <c r="N757" s="124">
        <v>102.2</v>
      </c>
      <c r="O757" s="124" t="s">
        <v>712</v>
      </c>
      <c r="P757" s="124">
        <v>12.65</v>
      </c>
      <c r="Q757" s="124" t="s">
        <v>5741</v>
      </c>
      <c r="R757" s="124" t="s">
        <v>5742</v>
      </c>
      <c r="S757" s="124">
        <v>185.9</v>
      </c>
      <c r="T757" s="81">
        <f>INDEX(МИГРАЦИИ!$B$2:$X$97,MATCH(Лист1!B757,МИГРАЦИИ!$A$2:$A$97,0),MATCH(Лист1!C757,МИГРАЦИИ!$B$1:$X$1,0))</f>
        <v>36</v>
      </c>
    </row>
    <row r="758" spans="1:20" ht="24" x14ac:dyDescent="0.45">
      <c r="A758" s="124" t="s">
        <v>222</v>
      </c>
      <c r="B758" s="124" t="s">
        <v>50</v>
      </c>
      <c r="C758" s="124">
        <v>2013</v>
      </c>
      <c r="D758" s="124">
        <v>1.82</v>
      </c>
      <c r="E758" s="124" t="s">
        <v>5743</v>
      </c>
      <c r="F758" s="124" t="s">
        <v>5744</v>
      </c>
      <c r="G758" s="124">
        <v>0.72</v>
      </c>
      <c r="H758" s="124" t="s">
        <v>5745</v>
      </c>
      <c r="I758" s="124">
        <v>60.4</v>
      </c>
      <c r="J758" s="124">
        <v>2.8</v>
      </c>
      <c r="K758" s="124" t="s">
        <v>5746</v>
      </c>
      <c r="L758" s="124" t="s">
        <v>5747</v>
      </c>
      <c r="M758" s="124" t="s">
        <v>5748</v>
      </c>
      <c r="N758" s="124">
        <v>107.8</v>
      </c>
      <c r="O758" s="124" t="s">
        <v>5749</v>
      </c>
      <c r="P758" s="124">
        <v>12.6</v>
      </c>
      <c r="Q758" s="124" t="s">
        <v>5750</v>
      </c>
      <c r="R758" s="124" t="s">
        <v>5751</v>
      </c>
      <c r="S758" s="124">
        <v>172.2</v>
      </c>
      <c r="T758" s="81">
        <f>INDEX(МИГРАЦИИ!$B$2:$X$97,MATCH(Лист1!B758,МИГРАЦИИ!$A$2:$A$97,0),MATCH(Лист1!C758,МИГРАЦИИ!$B$1:$X$1,0))</f>
        <v>198</v>
      </c>
    </row>
    <row r="759" spans="1:20" ht="24" x14ac:dyDescent="0.45">
      <c r="A759" s="124" t="s">
        <v>223</v>
      </c>
      <c r="B759" s="124" t="s">
        <v>51</v>
      </c>
      <c r="C759" s="124">
        <v>2013</v>
      </c>
      <c r="D759" s="124">
        <v>-0.8</v>
      </c>
      <c r="E759" s="124">
        <v>768.9</v>
      </c>
      <c r="F759" s="124">
        <v>772</v>
      </c>
      <c r="G759" s="124">
        <v>-2.13</v>
      </c>
      <c r="H759" s="124">
        <v>443.9</v>
      </c>
      <c r="I759" s="124">
        <v>57.5</v>
      </c>
      <c r="J759" s="124">
        <v>5.8</v>
      </c>
      <c r="K759" s="124" t="s">
        <v>5752</v>
      </c>
      <c r="L759" s="124" t="s">
        <v>5753</v>
      </c>
      <c r="M759" s="124" t="s">
        <v>5754</v>
      </c>
      <c r="N759" s="124">
        <v>107.9</v>
      </c>
      <c r="O759" s="124" t="s">
        <v>5755</v>
      </c>
      <c r="P759" s="124">
        <v>12.69</v>
      </c>
      <c r="Q759" s="124" t="s">
        <v>5756</v>
      </c>
      <c r="R759" s="124" t="s">
        <v>5757</v>
      </c>
      <c r="S759" s="124">
        <v>173.5</v>
      </c>
      <c r="T759" s="81">
        <f>INDEX(МИГРАЦИИ!$B$2:$X$97,MATCH(Лист1!B759,МИГРАЦИИ!$A$2:$A$97,0),MATCH(Лист1!C759,МИГРАЦИИ!$B$1:$X$1,0))</f>
        <v>-28</v>
      </c>
    </row>
    <row r="760" spans="1:20" ht="24" x14ac:dyDescent="0.45">
      <c r="A760" s="124" t="s">
        <v>224</v>
      </c>
      <c r="B760" s="124" t="s">
        <v>52</v>
      </c>
      <c r="C760" s="124">
        <v>2013</v>
      </c>
      <c r="D760" s="124">
        <v>-0.23</v>
      </c>
      <c r="E760" s="124" t="s">
        <v>994</v>
      </c>
      <c r="F760" s="124" t="s">
        <v>5758</v>
      </c>
      <c r="G760" s="124">
        <v>-1.43</v>
      </c>
      <c r="H760" s="124">
        <v>655.34</v>
      </c>
      <c r="I760" s="124">
        <v>57.2</v>
      </c>
      <c r="J760" s="124">
        <v>4.7</v>
      </c>
      <c r="K760" s="124" t="s">
        <v>5759</v>
      </c>
      <c r="L760" s="124" t="s">
        <v>5760</v>
      </c>
      <c r="M760" s="124" t="s">
        <v>5761</v>
      </c>
      <c r="N760" s="124">
        <v>106.2</v>
      </c>
      <c r="O760" s="124" t="s">
        <v>5762</v>
      </c>
      <c r="P760" s="124">
        <v>12.63</v>
      </c>
      <c r="Q760" s="124" t="s">
        <v>5763</v>
      </c>
      <c r="R760" s="124" t="s">
        <v>5764</v>
      </c>
      <c r="S760" s="124">
        <v>172.6</v>
      </c>
      <c r="T760" s="81">
        <f>INDEX(МИГРАЦИИ!$B$2:$X$97,MATCH(Лист1!B760,МИГРАЦИИ!$A$2:$A$97,0),MATCH(Лист1!C760,МИГРАЦИИ!$B$1:$X$1,0))</f>
        <v>27</v>
      </c>
    </row>
    <row r="761" spans="1:20" ht="24" x14ac:dyDescent="0.45">
      <c r="A761" s="124" t="s">
        <v>225</v>
      </c>
      <c r="B761" s="124" t="s">
        <v>53</v>
      </c>
      <c r="C761" s="124">
        <v>2013</v>
      </c>
      <c r="D761" s="124">
        <v>-0.97</v>
      </c>
      <c r="E761" s="124">
        <v>961.4</v>
      </c>
      <c r="F761" s="124">
        <v>966.1</v>
      </c>
      <c r="G761" s="124">
        <v>-2.52</v>
      </c>
      <c r="H761" s="124">
        <v>570</v>
      </c>
      <c r="I761" s="124">
        <v>59</v>
      </c>
      <c r="J761" s="124">
        <v>5.2</v>
      </c>
      <c r="K761" s="124" t="s">
        <v>5765</v>
      </c>
      <c r="L761" s="124" t="s">
        <v>5766</v>
      </c>
      <c r="M761" s="124" t="s">
        <v>5767</v>
      </c>
      <c r="N761" s="124">
        <v>103.3</v>
      </c>
      <c r="O761" s="124" t="s">
        <v>5768</v>
      </c>
      <c r="P761" s="124">
        <v>12.68</v>
      </c>
      <c r="Q761" s="124" t="s">
        <v>5769</v>
      </c>
      <c r="R761" s="124" t="s">
        <v>5770</v>
      </c>
      <c r="S761" s="124">
        <v>180.6</v>
      </c>
      <c r="T761" s="81">
        <f>INDEX(МИГРАЦИИ!$B$2:$X$97,MATCH(Лист1!B761,МИГРАЦИИ!$A$2:$A$97,0),MATCH(Лист1!C761,МИГРАЦИИ!$B$1:$X$1,0))</f>
        <v>-40</v>
      </c>
    </row>
    <row r="762" spans="1:20" ht="24" x14ac:dyDescent="0.45">
      <c r="A762" s="124" t="s">
        <v>226</v>
      </c>
      <c r="B762" s="124" t="s">
        <v>54</v>
      </c>
      <c r="C762" s="124">
        <v>2013</v>
      </c>
      <c r="D762" s="124">
        <v>-0.62</v>
      </c>
      <c r="E762" s="124" t="s">
        <v>5771</v>
      </c>
      <c r="F762" s="124" t="s">
        <v>362</v>
      </c>
      <c r="G762" s="124">
        <v>-1.66</v>
      </c>
      <c r="H762" s="124">
        <v>621.76</v>
      </c>
      <c r="I762" s="124">
        <v>58</v>
      </c>
      <c r="J762" s="124">
        <v>4.5999999999999996</v>
      </c>
      <c r="K762" s="124" t="s">
        <v>5772</v>
      </c>
      <c r="L762" s="124" t="s">
        <v>5773</v>
      </c>
      <c r="M762" s="124" t="s">
        <v>5774</v>
      </c>
      <c r="N762" s="124">
        <v>105.1</v>
      </c>
      <c r="O762" s="124" t="s">
        <v>5775</v>
      </c>
      <c r="P762" s="124">
        <v>12.72</v>
      </c>
      <c r="Q762" s="124" t="s">
        <v>5776</v>
      </c>
      <c r="R762" s="124" t="s">
        <v>5777</v>
      </c>
      <c r="S762" s="124">
        <v>178.4</v>
      </c>
      <c r="T762" s="81">
        <f>INDEX(МИГРАЦИИ!$B$2:$X$97,MATCH(Лист1!B762,МИГРАЦИИ!$A$2:$A$97,0),MATCH(Лист1!C762,МИГРАЦИИ!$B$1:$X$1,0))</f>
        <v>2</v>
      </c>
    </row>
    <row r="763" spans="1:20" ht="24" x14ac:dyDescent="0.45">
      <c r="A763" s="124" t="s">
        <v>227</v>
      </c>
      <c r="B763" s="124" t="s">
        <v>55</v>
      </c>
      <c r="C763" s="124">
        <v>2013</v>
      </c>
      <c r="D763" s="124">
        <v>-0.69</v>
      </c>
      <c r="E763" s="124" t="s">
        <v>5778</v>
      </c>
      <c r="F763" s="124" t="s">
        <v>3713</v>
      </c>
      <c r="G763" s="124">
        <v>-2.0299999999999998</v>
      </c>
      <c r="H763" s="124">
        <v>757.36</v>
      </c>
      <c r="I763" s="124">
        <v>57</v>
      </c>
      <c r="J763" s="124">
        <v>5.3</v>
      </c>
      <c r="K763" s="124" t="s">
        <v>5779</v>
      </c>
      <c r="L763" s="124" t="s">
        <v>5780</v>
      </c>
      <c r="M763" s="124" t="s">
        <v>5781</v>
      </c>
      <c r="N763" s="124">
        <v>105.4</v>
      </c>
      <c r="O763" s="124" t="s">
        <v>5782</v>
      </c>
      <c r="P763" s="124">
        <v>12.57</v>
      </c>
      <c r="Q763" s="124" t="s">
        <v>5783</v>
      </c>
      <c r="R763" s="124" t="s">
        <v>5784</v>
      </c>
      <c r="S763" s="124">
        <v>183.2</v>
      </c>
      <c r="T763" s="81">
        <f>INDEX(МИГРАЦИИ!$B$2:$X$97,MATCH(Лист1!B763,МИГРАЦИИ!$A$2:$A$97,0),MATCH(Лист1!C763,МИГРАЦИИ!$B$1:$X$1,0))</f>
        <v>-2</v>
      </c>
    </row>
    <row r="764" spans="1:20" ht="24" x14ac:dyDescent="0.45">
      <c r="A764" s="124" t="s">
        <v>228</v>
      </c>
      <c r="B764" s="124" t="s">
        <v>56</v>
      </c>
      <c r="C764" s="124">
        <v>2013</v>
      </c>
      <c r="D764" s="124">
        <v>-0.34</v>
      </c>
      <c r="E764" s="124" t="s">
        <v>5785</v>
      </c>
      <c r="F764" s="124" t="s">
        <v>5786</v>
      </c>
      <c r="G764" s="124">
        <v>-1.58</v>
      </c>
      <c r="H764" s="124">
        <v>882.99</v>
      </c>
      <c r="I764" s="124">
        <v>57.3</v>
      </c>
      <c r="J764" s="124">
        <v>4.2</v>
      </c>
      <c r="K764" s="124" t="s">
        <v>5787</v>
      </c>
      <c r="L764" s="124" t="s">
        <v>5788</v>
      </c>
      <c r="M764" s="124" t="s">
        <v>5789</v>
      </c>
      <c r="N764" s="124">
        <v>109.8</v>
      </c>
      <c r="O764" s="124" t="s">
        <v>1278</v>
      </c>
      <c r="P764" s="124">
        <v>12.72</v>
      </c>
      <c r="Q764" s="124" t="s">
        <v>5790</v>
      </c>
      <c r="R764" s="124" t="s">
        <v>5791</v>
      </c>
      <c r="S764" s="124">
        <v>173</v>
      </c>
      <c r="T764" s="81">
        <f>INDEX(МИГРАЦИИ!$B$2:$X$97,MATCH(Лист1!B764,МИГРАЦИИ!$A$2:$A$97,0),MATCH(Лист1!C764,МИГРАЦИИ!$B$1:$X$1,0))</f>
        <v>40</v>
      </c>
    </row>
    <row r="765" spans="1:20" ht="24" x14ac:dyDescent="0.45">
      <c r="A765" s="124" t="s">
        <v>229</v>
      </c>
      <c r="B765" s="124" t="s">
        <v>57</v>
      </c>
      <c r="C765" s="124">
        <v>2013</v>
      </c>
      <c r="D765" s="124">
        <v>-0.15</v>
      </c>
      <c r="E765" s="124" t="s">
        <v>5792</v>
      </c>
      <c r="F765" s="124" t="s">
        <v>5793</v>
      </c>
      <c r="G765" s="124">
        <v>-1.52</v>
      </c>
      <c r="H765" s="124">
        <v>722.08</v>
      </c>
      <c r="I765" s="124">
        <v>57</v>
      </c>
      <c r="J765" s="124">
        <v>4.5</v>
      </c>
      <c r="K765" s="124" t="s">
        <v>5794</v>
      </c>
      <c r="L765" s="124" t="s">
        <v>5795</v>
      </c>
      <c r="M765" s="124" t="s">
        <v>5796</v>
      </c>
      <c r="N765" s="124">
        <v>109.1</v>
      </c>
      <c r="O765" s="124" t="s">
        <v>5797</v>
      </c>
      <c r="P765" s="124">
        <v>12.56</v>
      </c>
      <c r="Q765" s="124" t="s">
        <v>5798</v>
      </c>
      <c r="R765" s="124" t="s">
        <v>5799</v>
      </c>
      <c r="S765" s="124">
        <v>162.1</v>
      </c>
      <c r="T765" s="81">
        <f>INDEX(МИГРАЦИИ!$B$2:$X$97,MATCH(Лист1!B765,МИГРАЦИИ!$A$2:$A$97,0),MATCH(Лист1!C765,МИГРАЦИИ!$B$1:$X$1,0))</f>
        <v>23</v>
      </c>
    </row>
    <row r="766" spans="1:20" x14ac:dyDescent="0.45">
      <c r="A766" s="124" t="s">
        <v>230</v>
      </c>
      <c r="B766" s="124" t="s">
        <v>58</v>
      </c>
      <c r="C766" s="124">
        <v>2013</v>
      </c>
      <c r="D766" s="124">
        <v>1.58</v>
      </c>
      <c r="E766" s="124" t="s">
        <v>5800</v>
      </c>
      <c r="F766" s="124" t="s">
        <v>5801</v>
      </c>
      <c r="G766" s="124">
        <v>0.25</v>
      </c>
      <c r="H766" s="124" t="s">
        <v>5802</v>
      </c>
      <c r="I766" s="124">
        <v>60.9</v>
      </c>
      <c r="J766" s="124">
        <v>1.7</v>
      </c>
      <c r="K766" s="124" t="s">
        <v>5803</v>
      </c>
      <c r="L766" s="124" t="s">
        <v>5804</v>
      </c>
      <c r="M766" s="124" t="s">
        <v>5805</v>
      </c>
      <c r="N766" s="124">
        <v>103.9</v>
      </c>
      <c r="O766" s="124" t="s">
        <v>5806</v>
      </c>
      <c r="P766" s="124">
        <v>12.54</v>
      </c>
      <c r="Q766" s="124" t="s">
        <v>5807</v>
      </c>
      <c r="R766" s="124" t="s">
        <v>5808</v>
      </c>
      <c r="S766" s="124">
        <v>164.7</v>
      </c>
      <c r="T766" s="81">
        <f>INDEX(МИГРАЦИИ!$B$2:$X$97,MATCH(Лист1!B766,МИГРАЦИИ!$A$2:$A$97,0),MATCH(Лист1!C766,МИГРАЦИИ!$B$1:$X$1,0))</f>
        <v>140</v>
      </c>
    </row>
    <row r="767" spans="1:20" ht="24" x14ac:dyDescent="0.45">
      <c r="A767" s="124" t="s">
        <v>231</v>
      </c>
      <c r="B767" s="124" t="s">
        <v>59</v>
      </c>
      <c r="C767" s="124">
        <v>2013</v>
      </c>
      <c r="D767" s="124">
        <v>-1.57</v>
      </c>
      <c r="E767" s="124">
        <v>615.9</v>
      </c>
      <c r="F767" s="124">
        <v>620.79999999999995</v>
      </c>
      <c r="G767" s="124">
        <v>-3.01</v>
      </c>
      <c r="H767" s="124">
        <v>363.17</v>
      </c>
      <c r="I767" s="124">
        <v>58.5</v>
      </c>
      <c r="J767" s="124">
        <v>8.1999999999999993</v>
      </c>
      <c r="K767" s="124" t="s">
        <v>5809</v>
      </c>
      <c r="L767" s="124" t="s">
        <v>5810</v>
      </c>
      <c r="M767" s="124" t="s">
        <v>5811</v>
      </c>
      <c r="N767" s="124">
        <v>109.9</v>
      </c>
      <c r="O767" s="124" t="s">
        <v>5812</v>
      </c>
      <c r="P767" s="124">
        <v>12.12</v>
      </c>
      <c r="Q767" s="124" t="s">
        <v>3419</v>
      </c>
      <c r="R767" s="124" t="s">
        <v>5813</v>
      </c>
      <c r="S767" s="124">
        <v>173.5</v>
      </c>
      <c r="T767" s="81">
        <f>INDEX(МИГРАЦИИ!$B$2:$X$97,MATCH(Лист1!B767,МИГРАЦИИ!$A$2:$A$97,0),MATCH(Лист1!C767,МИГРАЦИИ!$B$1:$X$1,0))</f>
        <v>-130</v>
      </c>
    </row>
    <row r="768" spans="1:20" ht="24" x14ac:dyDescent="0.45">
      <c r="A768" s="124" t="s">
        <v>232</v>
      </c>
      <c r="B768" s="124" t="s">
        <v>60</v>
      </c>
      <c r="C768" s="124">
        <v>2013</v>
      </c>
      <c r="D768" s="124">
        <v>-1.74</v>
      </c>
      <c r="E768" s="124">
        <v>852.1</v>
      </c>
      <c r="F768" s="124">
        <v>859.7</v>
      </c>
      <c r="G768" s="124">
        <v>-3.33</v>
      </c>
      <c r="H768" s="124">
        <v>530.42999999999995</v>
      </c>
      <c r="I768" s="124">
        <v>61.7</v>
      </c>
      <c r="J768" s="124">
        <v>7.1</v>
      </c>
      <c r="K768" s="124" t="s">
        <v>5814</v>
      </c>
      <c r="L768" s="124" t="s">
        <v>5815</v>
      </c>
      <c r="M768" s="124" t="s">
        <v>5816</v>
      </c>
      <c r="N768" s="124">
        <v>100.7</v>
      </c>
      <c r="O768" s="124" t="s">
        <v>5817</v>
      </c>
      <c r="P768" s="124">
        <v>12.66</v>
      </c>
      <c r="Q768" s="124" t="s">
        <v>5818</v>
      </c>
      <c r="R768" s="124" t="s">
        <v>5109</v>
      </c>
      <c r="S768" s="124">
        <v>165.8</v>
      </c>
      <c r="T768" s="81">
        <f>INDEX(МИГРАЦИИ!$B$2:$X$97,MATCH(Лист1!B768,МИГРАЦИИ!$A$2:$A$97,0),MATCH(Лист1!C768,МИГРАЦИИ!$B$1:$X$1,0))</f>
        <v>-198</v>
      </c>
    </row>
    <row r="769" spans="1:20" ht="35.65" x14ac:dyDescent="0.45">
      <c r="A769" s="124" t="s">
        <v>233</v>
      </c>
      <c r="B769" s="124" t="s">
        <v>63</v>
      </c>
      <c r="C769" s="124">
        <v>2013</v>
      </c>
      <c r="D769" s="124">
        <v>-0.24</v>
      </c>
      <c r="E769" s="124">
        <v>42.2</v>
      </c>
      <c r="F769" s="124">
        <v>42.2</v>
      </c>
      <c r="G769" s="124">
        <v>-0.97</v>
      </c>
      <c r="H769" s="124">
        <v>25.74</v>
      </c>
      <c r="I769" s="124">
        <v>61</v>
      </c>
      <c r="J769" s="124">
        <v>7.1</v>
      </c>
      <c r="K769" s="124" t="s">
        <v>5819</v>
      </c>
      <c r="L769" s="124" t="s">
        <v>5820</v>
      </c>
      <c r="M769" s="124" t="s">
        <v>5821</v>
      </c>
      <c r="N769" s="124">
        <v>88.2</v>
      </c>
      <c r="O769" s="124">
        <v>511</v>
      </c>
      <c r="P769" s="124">
        <v>11.65</v>
      </c>
      <c r="Q769" s="124">
        <v>638</v>
      </c>
      <c r="R769" s="124">
        <v>301</v>
      </c>
      <c r="S769" s="124">
        <v>196.5</v>
      </c>
      <c r="T769" s="81">
        <f>INDEX(МИГРАЦИИ!$B$2:$X$97,MATCH(Лист1!B769,МИГРАЦИИ!$A$2:$A$97,0),MATCH(Лист1!C769,МИГРАЦИИ!$B$1:$X$1,0))</f>
        <v>-65</v>
      </c>
    </row>
    <row r="770" spans="1:20" ht="24" x14ac:dyDescent="0.45">
      <c r="A770" s="124" t="s">
        <v>234</v>
      </c>
      <c r="B770" s="124" t="s">
        <v>61</v>
      </c>
      <c r="C770" s="124">
        <v>2013</v>
      </c>
      <c r="D770" s="124">
        <v>-1.73</v>
      </c>
      <c r="E770" s="124" t="s">
        <v>5822</v>
      </c>
      <c r="F770" s="124" t="s">
        <v>5823</v>
      </c>
      <c r="G770" s="124">
        <v>-3.56</v>
      </c>
      <c r="H770" s="124">
        <v>659.66</v>
      </c>
      <c r="I770" s="124">
        <v>58.3</v>
      </c>
      <c r="J770" s="124">
        <v>6</v>
      </c>
      <c r="K770" s="124" t="s">
        <v>4011</v>
      </c>
      <c r="L770" s="124" t="s">
        <v>5824</v>
      </c>
      <c r="M770" s="124" t="s">
        <v>5825</v>
      </c>
      <c r="N770" s="124" t="s">
        <v>132</v>
      </c>
      <c r="O770" s="124" t="s">
        <v>5826</v>
      </c>
      <c r="P770" s="124" t="s">
        <v>132</v>
      </c>
      <c r="Q770" s="124" t="s">
        <v>132</v>
      </c>
      <c r="R770" s="124" t="s">
        <v>132</v>
      </c>
      <c r="S770" s="124" t="s">
        <v>132</v>
      </c>
      <c r="T770" s="81">
        <f>INDEX(МИГРАЦИИ!$B$2:$X$97,MATCH(Лист1!B770,МИГРАЦИИ!$A$2:$A$97,0),MATCH(Лист1!C770,МИГРАЦИИ!$B$1:$X$1,0))</f>
        <v>-163</v>
      </c>
    </row>
    <row r="771" spans="1:20" ht="24" x14ac:dyDescent="0.45">
      <c r="A771" s="124" t="s">
        <v>235</v>
      </c>
      <c r="B771" s="124" t="s">
        <v>65</v>
      </c>
      <c r="C771" s="124">
        <v>2013</v>
      </c>
      <c r="D771" s="124">
        <v>-0.25</v>
      </c>
      <c r="E771" s="124" t="s">
        <v>5827</v>
      </c>
      <c r="F771" s="124" t="s">
        <v>5828</v>
      </c>
      <c r="G771" s="124">
        <v>-1.9</v>
      </c>
      <c r="H771" s="124">
        <v>695.2</v>
      </c>
      <c r="I771" s="124">
        <v>58.2</v>
      </c>
      <c r="J771" s="124">
        <v>6.1</v>
      </c>
      <c r="K771" s="124" t="s">
        <v>5829</v>
      </c>
      <c r="L771" s="124" t="s">
        <v>5830</v>
      </c>
      <c r="M771" s="124" t="s">
        <v>5831</v>
      </c>
      <c r="N771" s="124">
        <v>105</v>
      </c>
      <c r="O771" s="124" t="s">
        <v>5832</v>
      </c>
      <c r="P771" s="124">
        <v>12.38</v>
      </c>
      <c r="Q771" s="124" t="s">
        <v>2253</v>
      </c>
      <c r="R771" s="124" t="s">
        <v>5833</v>
      </c>
      <c r="S771" s="124">
        <v>170.2</v>
      </c>
      <c r="T771" s="81">
        <f>INDEX(МИГРАЦИИ!$B$2:$X$97,MATCH(Лист1!B771,МИГРАЦИИ!$A$2:$A$97,0),MATCH(Лист1!C771,МИГРАЦИИ!$B$1:$X$1,0))</f>
        <v>-12</v>
      </c>
    </row>
    <row r="772" spans="1:20" ht="35.65" x14ac:dyDescent="0.45">
      <c r="A772" s="124" t="s">
        <v>236</v>
      </c>
      <c r="B772" s="124" t="s">
        <v>66</v>
      </c>
      <c r="C772" s="124">
        <v>2013</v>
      </c>
      <c r="D772" s="124">
        <v>0.91</v>
      </c>
      <c r="E772" s="124">
        <v>964</v>
      </c>
      <c r="F772" s="124">
        <v>959.6</v>
      </c>
      <c r="G772" s="124">
        <v>-0.78</v>
      </c>
      <c r="H772" s="124">
        <v>573.84</v>
      </c>
      <c r="I772" s="124">
        <v>59.8</v>
      </c>
      <c r="J772" s="124">
        <v>5.6</v>
      </c>
      <c r="K772" s="124" t="s">
        <v>5834</v>
      </c>
      <c r="L772" s="124" t="s">
        <v>5835</v>
      </c>
      <c r="M772" s="124" t="s">
        <v>5836</v>
      </c>
      <c r="N772" s="124">
        <v>110.1</v>
      </c>
      <c r="O772" s="124" t="s">
        <v>5837</v>
      </c>
      <c r="P772" s="124">
        <v>12.24</v>
      </c>
      <c r="Q772" s="124" t="s">
        <v>5838</v>
      </c>
      <c r="R772" s="124" t="s">
        <v>5839</v>
      </c>
      <c r="S772" s="124">
        <v>172.6</v>
      </c>
      <c r="T772" s="81">
        <f>INDEX(МИГРАЦИИ!$B$2:$X$97,MATCH(Лист1!B772,МИГРАЦИИ!$A$2:$A$97,0),MATCH(Лист1!C772,МИГРАЦИИ!$B$1:$X$1,0))</f>
        <v>97</v>
      </c>
    </row>
    <row r="773" spans="1:20" ht="24" x14ac:dyDescent="0.45">
      <c r="A773" s="124" t="s">
        <v>237</v>
      </c>
      <c r="B773" s="124" t="s">
        <v>67</v>
      </c>
      <c r="C773" s="124">
        <v>2013</v>
      </c>
      <c r="D773" s="124">
        <v>1.19</v>
      </c>
      <c r="E773" s="124" t="s">
        <v>5840</v>
      </c>
      <c r="F773" s="124" t="s">
        <v>4195</v>
      </c>
      <c r="G773" s="124">
        <v>0.51</v>
      </c>
      <c r="H773" s="124" t="s">
        <v>5841</v>
      </c>
      <c r="I773" s="124">
        <v>60.3</v>
      </c>
      <c r="J773" s="124">
        <v>4.3</v>
      </c>
      <c r="K773" s="124" t="s">
        <v>5842</v>
      </c>
      <c r="L773" s="124" t="s">
        <v>5843</v>
      </c>
      <c r="M773" s="124" t="s">
        <v>5844</v>
      </c>
      <c r="N773" s="124">
        <v>101.5</v>
      </c>
      <c r="O773" s="124" t="s">
        <v>5782</v>
      </c>
      <c r="P773" s="124">
        <v>12.03</v>
      </c>
      <c r="Q773" s="124" t="s">
        <v>5845</v>
      </c>
      <c r="R773" s="124" t="s">
        <v>5846</v>
      </c>
      <c r="S773" s="124">
        <v>168.3</v>
      </c>
      <c r="T773" s="81">
        <f>INDEX(МИГРАЦИИ!$B$2:$X$97,MATCH(Лист1!B773,МИГРАЦИИ!$A$2:$A$97,0),MATCH(Лист1!C773,МИГРАЦИИ!$B$1:$X$1,0))</f>
        <v>173</v>
      </c>
    </row>
    <row r="774" spans="1:20" ht="24" x14ac:dyDescent="0.45">
      <c r="A774" s="124" t="s">
        <v>238</v>
      </c>
      <c r="B774" s="124" t="s">
        <v>68</v>
      </c>
      <c r="C774" s="124">
        <v>2013</v>
      </c>
      <c r="D774" s="124">
        <v>-1.96</v>
      </c>
      <c r="E774" s="124">
        <v>754.1</v>
      </c>
      <c r="F774" s="124">
        <v>761.6</v>
      </c>
      <c r="G774" s="124">
        <v>-3.52</v>
      </c>
      <c r="H774" s="124">
        <v>475.24</v>
      </c>
      <c r="I774" s="124">
        <v>62.4</v>
      </c>
      <c r="J774" s="124">
        <v>7.2</v>
      </c>
      <c r="K774" s="124" t="s">
        <v>5847</v>
      </c>
      <c r="L774" s="122"/>
      <c r="M774" s="124" t="s">
        <v>5848</v>
      </c>
      <c r="N774" s="124">
        <v>100.5</v>
      </c>
      <c r="O774" s="124" t="s">
        <v>5849</v>
      </c>
      <c r="P774" s="124">
        <v>11.9</v>
      </c>
      <c r="Q774" s="124" t="s">
        <v>5850</v>
      </c>
      <c r="R774" s="124" t="s">
        <v>5851</v>
      </c>
      <c r="S774" s="124">
        <v>167.1</v>
      </c>
      <c r="T774" s="81">
        <f>INDEX(МИГРАЦИИ!$B$2:$X$97,MATCH(Лист1!B774,МИГРАЦИИ!$A$2:$A$97,0),MATCH(Лист1!C774,МИГРАЦИИ!$B$1:$X$1,0))</f>
        <v>-207</v>
      </c>
    </row>
    <row r="775" spans="1:20" ht="24" x14ac:dyDescent="0.45">
      <c r="A775" s="124" t="s">
        <v>239</v>
      </c>
      <c r="B775" s="124" t="s">
        <v>69</v>
      </c>
      <c r="C775" s="124">
        <v>2013</v>
      </c>
      <c r="D775" s="124">
        <v>-0.62</v>
      </c>
      <c r="E775" s="124">
        <v>621</v>
      </c>
      <c r="F775" s="124">
        <v>623</v>
      </c>
      <c r="G775" s="124">
        <v>-2.21</v>
      </c>
      <c r="H775" s="124">
        <v>351.37</v>
      </c>
      <c r="I775" s="124">
        <v>56.4</v>
      </c>
      <c r="J775" s="124">
        <v>4.5999999999999996</v>
      </c>
      <c r="K775" s="124" t="s">
        <v>5852</v>
      </c>
      <c r="L775" s="124" t="s">
        <v>5853</v>
      </c>
      <c r="M775" s="124" t="s">
        <v>3683</v>
      </c>
      <c r="N775" s="124">
        <v>106.7</v>
      </c>
      <c r="O775" s="124" t="s">
        <v>5854</v>
      </c>
      <c r="P775" s="124">
        <v>12.38</v>
      </c>
      <c r="Q775" s="124" t="s">
        <v>5855</v>
      </c>
      <c r="R775" s="124" t="s">
        <v>5856</v>
      </c>
      <c r="S775" s="124">
        <v>176.8</v>
      </c>
      <c r="T775" s="81">
        <f>INDEX(МИГРАЦИИ!$B$2:$X$97,MATCH(Лист1!B775,МИГРАЦИИ!$A$2:$A$97,0),MATCH(Лист1!C775,МИГРАЦИИ!$B$1:$X$1,0))</f>
        <v>-2</v>
      </c>
    </row>
    <row r="776" spans="1:20" ht="24" x14ac:dyDescent="0.45">
      <c r="A776" s="124" t="s">
        <v>240</v>
      </c>
      <c r="B776" s="124" t="s">
        <v>70</v>
      </c>
      <c r="C776" s="124">
        <v>2013</v>
      </c>
      <c r="D776" s="124">
        <v>-0.99</v>
      </c>
      <c r="E776" s="124">
        <v>651.79999999999995</v>
      </c>
      <c r="F776" s="124">
        <v>655</v>
      </c>
      <c r="G776" s="124">
        <v>-2.41</v>
      </c>
      <c r="H776" s="124">
        <v>372.7</v>
      </c>
      <c r="I776" s="124">
        <v>56.9</v>
      </c>
      <c r="J776" s="124">
        <v>7</v>
      </c>
      <c r="K776" s="124" t="s">
        <v>5857</v>
      </c>
      <c r="L776" s="124" t="s">
        <v>5858</v>
      </c>
      <c r="M776" s="124" t="s">
        <v>5859</v>
      </c>
      <c r="N776" s="124">
        <v>102.7</v>
      </c>
      <c r="O776" s="124" t="s">
        <v>5860</v>
      </c>
      <c r="P776" s="124">
        <v>11.93</v>
      </c>
      <c r="Q776" s="124" t="s">
        <v>5861</v>
      </c>
      <c r="R776" s="124" t="s">
        <v>5862</v>
      </c>
      <c r="S776" s="124">
        <v>167.8</v>
      </c>
      <c r="T776" s="81">
        <f>INDEX(МИГРАЦИИ!$B$2:$X$97,MATCH(Лист1!B776,МИГРАЦИИ!$A$2:$A$97,0),MATCH(Лист1!C776,МИГРАЦИИ!$B$1:$X$1,0))</f>
        <v>-24</v>
      </c>
    </row>
    <row r="777" spans="1:20" ht="24" x14ac:dyDescent="0.45">
      <c r="A777" s="124" t="s">
        <v>241</v>
      </c>
      <c r="B777" s="124" t="s">
        <v>71</v>
      </c>
      <c r="C777" s="124">
        <v>2013</v>
      </c>
      <c r="D777" s="124">
        <v>2.4500000000000002</v>
      </c>
      <c r="E777" s="124" t="s">
        <v>5863</v>
      </c>
      <c r="F777" s="124" t="s">
        <v>5864</v>
      </c>
      <c r="G777" s="124">
        <v>1.53</v>
      </c>
      <c r="H777" s="124" t="s">
        <v>5865</v>
      </c>
      <c r="I777" s="124">
        <v>61.1</v>
      </c>
      <c r="J777" s="124">
        <v>1.5</v>
      </c>
      <c r="K777" s="124" t="s">
        <v>5866</v>
      </c>
      <c r="L777" s="124" t="s">
        <v>5867</v>
      </c>
      <c r="M777" s="124" t="s">
        <v>5868</v>
      </c>
      <c r="N777" s="124">
        <v>104.5</v>
      </c>
      <c r="O777" s="124" t="s">
        <v>5869</v>
      </c>
      <c r="P777" s="124">
        <v>12.55</v>
      </c>
      <c r="Q777" s="124" t="s">
        <v>5870</v>
      </c>
      <c r="R777" s="124" t="s">
        <v>1443</v>
      </c>
      <c r="S777" s="124">
        <v>163.9</v>
      </c>
      <c r="T777" s="81">
        <f>INDEX(МИГРАЦИИ!$B$2:$X$97,MATCH(Лист1!B777,МИГРАЦИИ!$A$2:$A$97,0),MATCH(Лист1!C777,МИГРАЦИИ!$B$1:$X$1,0))</f>
        <v>234</v>
      </c>
    </row>
    <row r="778" spans="1:20" ht="24" x14ac:dyDescent="0.45">
      <c r="A778" s="124" t="s">
        <v>242</v>
      </c>
      <c r="B778" s="124" t="s">
        <v>72</v>
      </c>
      <c r="C778" s="124">
        <v>2013</v>
      </c>
      <c r="D778" s="124">
        <v>1.05</v>
      </c>
      <c r="E778" s="124">
        <v>454.4</v>
      </c>
      <c r="F778" s="124">
        <v>452.1</v>
      </c>
      <c r="G778" s="124">
        <v>0.36</v>
      </c>
      <c r="H778" s="124">
        <v>261.31</v>
      </c>
      <c r="I778" s="124">
        <v>57.8</v>
      </c>
      <c r="J778" s="124">
        <v>7.9</v>
      </c>
      <c r="K778" s="124" t="s">
        <v>5871</v>
      </c>
      <c r="L778" s="124" t="s">
        <v>1848</v>
      </c>
      <c r="M778" s="124" t="s">
        <v>5872</v>
      </c>
      <c r="N778" s="124">
        <v>87.5</v>
      </c>
      <c r="O778" s="124" t="s">
        <v>5873</v>
      </c>
      <c r="P778" s="124">
        <v>12.25</v>
      </c>
      <c r="Q778" s="124" t="s">
        <v>1106</v>
      </c>
      <c r="R778" s="124" t="s">
        <v>4725</v>
      </c>
      <c r="S778" s="124">
        <v>191.2</v>
      </c>
      <c r="T778" s="81">
        <f>INDEX(МИГРАЦИИ!$B$2:$X$97,MATCH(Лист1!B778,МИГРАЦИИ!$A$2:$A$97,0),MATCH(Лист1!C778,МИГРАЦИИ!$B$1:$X$1,0))</f>
        <v>109</v>
      </c>
    </row>
    <row r="779" spans="1:20" ht="24" x14ac:dyDescent="0.45">
      <c r="A779" s="124" t="s">
        <v>243</v>
      </c>
      <c r="B779" s="124" t="s">
        <v>73</v>
      </c>
      <c r="C779" s="124">
        <v>2013</v>
      </c>
      <c r="D779" s="124">
        <v>-0.81</v>
      </c>
      <c r="E779" s="124">
        <v>281.3</v>
      </c>
      <c r="F779" s="124">
        <v>282.39999999999998</v>
      </c>
      <c r="G779" s="124">
        <v>-2.69</v>
      </c>
      <c r="H779" s="124">
        <v>170.29</v>
      </c>
      <c r="I779" s="124">
        <v>60.3</v>
      </c>
      <c r="J779" s="124">
        <v>12.5</v>
      </c>
      <c r="K779" s="124" t="s">
        <v>5874</v>
      </c>
      <c r="L779" s="124" t="s">
        <v>4654</v>
      </c>
      <c r="M779" s="124" t="s">
        <v>5875</v>
      </c>
      <c r="N779" s="124">
        <v>105.9</v>
      </c>
      <c r="O779" s="124" t="s">
        <v>5876</v>
      </c>
      <c r="P779" s="124">
        <v>12.86</v>
      </c>
      <c r="Q779" s="124" t="s">
        <v>5366</v>
      </c>
      <c r="R779" s="124" t="s">
        <v>5877</v>
      </c>
      <c r="S779" s="124">
        <v>188.3</v>
      </c>
      <c r="T779" s="81">
        <f>INDEX(МИГРАЦИИ!$B$2:$X$97,MATCH(Лист1!B779,МИГРАЦИИ!$A$2:$A$97,0),MATCH(Лист1!C779,МИГРАЦИИ!$B$1:$X$1,0))</f>
        <v>-128</v>
      </c>
    </row>
    <row r="780" spans="1:20" ht="24" x14ac:dyDescent="0.45">
      <c r="A780" s="124" t="s">
        <v>244</v>
      </c>
      <c r="B780" s="124" t="s">
        <v>75</v>
      </c>
      <c r="C780" s="124">
        <v>2013</v>
      </c>
      <c r="D780" s="124">
        <v>1.63</v>
      </c>
      <c r="E780" s="124" t="s">
        <v>5878</v>
      </c>
      <c r="F780" s="124" t="s">
        <v>5879</v>
      </c>
      <c r="G780" s="124">
        <v>0.34</v>
      </c>
      <c r="H780" s="124" t="s">
        <v>5880</v>
      </c>
      <c r="I780" s="124">
        <v>58.1</v>
      </c>
      <c r="J780" s="124">
        <v>6.1</v>
      </c>
      <c r="K780" s="124" t="s">
        <v>5881</v>
      </c>
      <c r="L780" s="124" t="s">
        <v>5882</v>
      </c>
      <c r="M780" s="124" t="s">
        <v>5883</v>
      </c>
      <c r="N780" s="124">
        <v>104.5</v>
      </c>
      <c r="O780" s="124" t="s">
        <v>5884</v>
      </c>
      <c r="P780" s="124">
        <v>12.17</v>
      </c>
      <c r="Q780" s="124" t="s">
        <v>5885</v>
      </c>
      <c r="R780" s="124" t="s">
        <v>5886</v>
      </c>
      <c r="S780" s="124">
        <v>191.8</v>
      </c>
      <c r="T780" s="81">
        <f>INDEX(МИГРАЦИИ!$B$2:$X$97,MATCH(Лист1!B780,МИГРАЦИИ!$A$2:$A$97,0),MATCH(Лист1!C780,МИГРАЦИИ!$B$1:$X$1,0))</f>
        <v>159</v>
      </c>
    </row>
    <row r="781" spans="1:20" ht="24" x14ac:dyDescent="0.45">
      <c r="A781" s="124" t="s">
        <v>245</v>
      </c>
      <c r="B781" s="124" t="s">
        <v>76</v>
      </c>
      <c r="C781" s="124">
        <v>2013</v>
      </c>
      <c r="D781" s="124">
        <v>-0.01</v>
      </c>
      <c r="E781" s="124" t="s">
        <v>5887</v>
      </c>
      <c r="F781" s="124" t="s">
        <v>5887</v>
      </c>
      <c r="G781" s="124">
        <v>-1.7</v>
      </c>
      <c r="H781" s="124">
        <v>595.37</v>
      </c>
      <c r="I781" s="124">
        <v>59.1</v>
      </c>
      <c r="J781" s="124">
        <v>7.5</v>
      </c>
      <c r="K781" s="124" t="s">
        <v>5888</v>
      </c>
      <c r="L781" s="124" t="s">
        <v>5889</v>
      </c>
      <c r="M781" s="124" t="s">
        <v>5890</v>
      </c>
      <c r="N781" s="124">
        <v>113.4</v>
      </c>
      <c r="O781" s="124" t="s">
        <v>5891</v>
      </c>
      <c r="P781" s="124">
        <v>11.95</v>
      </c>
      <c r="Q781" s="124" t="s">
        <v>5892</v>
      </c>
      <c r="R781" s="124" t="s">
        <v>5893</v>
      </c>
      <c r="S781" s="124">
        <v>192.7</v>
      </c>
      <c r="T781" s="81">
        <f>INDEX(МИГРАЦИИ!$B$2:$X$97,MATCH(Лист1!B781,МИГРАЦИИ!$A$2:$A$97,0),MATCH(Лист1!C781,МИГРАЦИИ!$B$1:$X$1,0))</f>
        <v>-28</v>
      </c>
    </row>
    <row r="782" spans="1:20" ht="24" x14ac:dyDescent="0.45">
      <c r="A782" s="124" t="s">
        <v>246</v>
      </c>
      <c r="B782" s="124" t="s">
        <v>77</v>
      </c>
      <c r="C782" s="124">
        <v>2013</v>
      </c>
      <c r="D782" s="124">
        <v>-0.39</v>
      </c>
      <c r="E782" s="124" t="s">
        <v>5894</v>
      </c>
      <c r="F782" s="124" t="s">
        <v>5895</v>
      </c>
      <c r="G782" s="124">
        <v>-1.52</v>
      </c>
      <c r="H782" s="124" t="s">
        <v>5896</v>
      </c>
      <c r="I782" s="124">
        <v>58.6</v>
      </c>
      <c r="J782" s="124">
        <v>6.6</v>
      </c>
      <c r="K782" s="124" t="s">
        <v>5897</v>
      </c>
      <c r="L782" s="124" t="s">
        <v>5898</v>
      </c>
      <c r="M782" s="124" t="s">
        <v>5899</v>
      </c>
      <c r="N782" s="124">
        <v>102.7</v>
      </c>
      <c r="O782" s="124" t="s">
        <v>5900</v>
      </c>
      <c r="P782" s="124">
        <v>12.5</v>
      </c>
      <c r="Q782" s="124" t="s">
        <v>5901</v>
      </c>
      <c r="R782" s="124" t="s">
        <v>5902</v>
      </c>
      <c r="S782" s="124">
        <v>177.9</v>
      </c>
      <c r="T782" s="81">
        <f>INDEX(МИГРАЦИИ!$B$2:$X$97,MATCH(Лист1!B782,МИГРАЦИИ!$A$2:$A$97,0),MATCH(Лист1!C782,МИГРАЦИИ!$B$1:$X$1,0))</f>
        <v>-19</v>
      </c>
    </row>
    <row r="783" spans="1:20" ht="24" x14ac:dyDescent="0.45">
      <c r="A783" s="124" t="s">
        <v>247</v>
      </c>
      <c r="B783" s="124" t="s">
        <v>78</v>
      </c>
      <c r="C783" s="124">
        <v>2013</v>
      </c>
      <c r="D783" s="124">
        <v>-0.13</v>
      </c>
      <c r="E783" s="124" t="s">
        <v>5331</v>
      </c>
      <c r="F783" s="124" t="s">
        <v>5903</v>
      </c>
      <c r="G783" s="124">
        <v>-1.27</v>
      </c>
      <c r="H783" s="124" t="s">
        <v>5904</v>
      </c>
      <c r="I783" s="124">
        <v>58.9</v>
      </c>
      <c r="J783" s="124">
        <v>6</v>
      </c>
      <c r="K783" s="124" t="s">
        <v>1255</v>
      </c>
      <c r="L783" s="124" t="s">
        <v>5905</v>
      </c>
      <c r="M783" s="124" t="s">
        <v>5906</v>
      </c>
      <c r="N783" s="124">
        <v>100.9</v>
      </c>
      <c r="O783" s="124" t="s">
        <v>5907</v>
      </c>
      <c r="P783" s="124">
        <v>12.03</v>
      </c>
      <c r="Q783" s="124" t="s">
        <v>5908</v>
      </c>
      <c r="R783" s="124" t="s">
        <v>5909</v>
      </c>
      <c r="S783" s="124">
        <v>195.4</v>
      </c>
      <c r="T783" s="81">
        <f>INDEX(МИГРАЦИИ!$B$2:$X$97,MATCH(Лист1!B783,МИГРАЦИИ!$A$2:$A$97,0),MATCH(Лист1!C783,МИГРАЦИИ!$B$1:$X$1,0))</f>
        <v>8</v>
      </c>
    </row>
    <row r="784" spans="1:20" ht="24" x14ac:dyDescent="0.45">
      <c r="A784" s="124" t="s">
        <v>248</v>
      </c>
      <c r="B784" s="124" t="s">
        <v>80</v>
      </c>
      <c r="C784" s="124">
        <v>2013</v>
      </c>
      <c r="D784" s="124">
        <v>0.73</v>
      </c>
      <c r="E784" s="124" t="s">
        <v>5910</v>
      </c>
      <c r="F784" s="124" t="s">
        <v>5911</v>
      </c>
      <c r="G784" s="124">
        <v>0.2</v>
      </c>
      <c r="H784" s="124" t="s">
        <v>5912</v>
      </c>
      <c r="I784" s="124">
        <v>61.8</v>
      </c>
      <c r="J784" s="124">
        <v>11.6</v>
      </c>
      <c r="K784" s="124" t="s">
        <v>5913</v>
      </c>
      <c r="L784" s="124" t="s">
        <v>5914</v>
      </c>
      <c r="M784" s="124" t="s">
        <v>5915</v>
      </c>
      <c r="N784" s="124">
        <v>109.3</v>
      </c>
      <c r="O784" s="124" t="s">
        <v>5916</v>
      </c>
      <c r="P784" s="124">
        <v>12.1</v>
      </c>
      <c r="Q784" s="124" t="s">
        <v>5917</v>
      </c>
      <c r="R784" s="124" t="s">
        <v>5918</v>
      </c>
      <c r="S784" s="124">
        <v>188.9</v>
      </c>
      <c r="T784" s="81">
        <f>INDEX(МИГРАЦИИ!$B$2:$X$97,MATCH(Лист1!B784,МИГРАЦИИ!$A$2:$A$97,0),MATCH(Лист1!C784,МИГРАЦИИ!$B$1:$X$1,0))</f>
        <v>-61</v>
      </c>
    </row>
    <row r="785" spans="1:20" ht="24" x14ac:dyDescent="0.45">
      <c r="A785" s="124" t="s">
        <v>249</v>
      </c>
      <c r="B785" s="124" t="s">
        <v>295</v>
      </c>
      <c r="C785" s="124">
        <v>2013</v>
      </c>
      <c r="D785" s="124">
        <v>2.16</v>
      </c>
      <c r="E785" s="124">
        <v>449.6</v>
      </c>
      <c r="F785" s="124">
        <v>444.9</v>
      </c>
      <c r="G785" s="124">
        <v>2.17</v>
      </c>
      <c r="H785" s="124">
        <v>263.38</v>
      </c>
      <c r="I785" s="124">
        <v>59.2</v>
      </c>
      <c r="J785" s="124">
        <v>43.7</v>
      </c>
      <c r="K785" s="124" t="s">
        <v>5919</v>
      </c>
      <c r="L785" s="122"/>
      <c r="M785" s="124" t="s">
        <v>5920</v>
      </c>
      <c r="N785" s="124">
        <v>127.2</v>
      </c>
      <c r="O785" s="124" t="s">
        <v>5921</v>
      </c>
      <c r="P785" s="124">
        <v>12.3</v>
      </c>
      <c r="Q785" s="124">
        <v>88</v>
      </c>
      <c r="R785" s="124">
        <v>43</v>
      </c>
      <c r="S785" s="124">
        <v>171</v>
      </c>
      <c r="T785" s="81">
        <f>INDEX(МИГРАЦИИ!$B$2:$X$97,MATCH(Лист1!B785,МИГРАЦИИ!$A$2:$A$97,0),MATCH(Лист1!C785,МИГРАЦИИ!$B$1:$X$1,0))</f>
        <v>37</v>
      </c>
    </row>
    <row r="786" spans="1:20" ht="35.65" x14ac:dyDescent="0.45">
      <c r="A786" s="124" t="s">
        <v>250</v>
      </c>
      <c r="B786" s="124" t="s">
        <v>81</v>
      </c>
      <c r="C786" s="124">
        <v>2013</v>
      </c>
      <c r="D786" s="124">
        <v>0.28000000000000003</v>
      </c>
      <c r="E786" s="124">
        <v>867.4</v>
      </c>
      <c r="F786" s="124">
        <v>866.2</v>
      </c>
      <c r="G786" s="124">
        <v>-0.8</v>
      </c>
      <c r="H786" s="124">
        <v>527.52</v>
      </c>
      <c r="I786" s="124">
        <v>60.9</v>
      </c>
      <c r="J786" s="124">
        <v>10.5</v>
      </c>
      <c r="K786" s="124" t="s">
        <v>5922</v>
      </c>
      <c r="L786" s="124" t="s">
        <v>5923</v>
      </c>
      <c r="M786" s="124" t="s">
        <v>5924</v>
      </c>
      <c r="N786" s="124">
        <v>90.7</v>
      </c>
      <c r="O786" s="124" t="s">
        <v>3382</v>
      </c>
      <c r="P786" s="124">
        <v>12.83</v>
      </c>
      <c r="Q786" s="124" t="s">
        <v>1833</v>
      </c>
      <c r="R786" s="124" t="s">
        <v>5925</v>
      </c>
      <c r="S786" s="124">
        <v>204.1</v>
      </c>
      <c r="T786" s="81">
        <f>INDEX(МИГРАЦИИ!$B$2:$X$97,MATCH(Лист1!B786,МИГРАЦИИ!$A$2:$A$97,0),MATCH(Лист1!C786,МИГРАЦИИ!$B$1:$X$1,0))</f>
        <v>-37</v>
      </c>
    </row>
    <row r="787" spans="1:20" ht="35.65" x14ac:dyDescent="0.45">
      <c r="A787" s="124" t="s">
        <v>251</v>
      </c>
      <c r="B787" s="124" t="s">
        <v>82</v>
      </c>
      <c r="C787" s="124">
        <v>2013</v>
      </c>
      <c r="D787" s="124">
        <v>-0.38</v>
      </c>
      <c r="E787" s="124">
        <v>470.5</v>
      </c>
      <c r="F787" s="124">
        <v>471.4</v>
      </c>
      <c r="G787" s="124">
        <v>-1.78</v>
      </c>
      <c r="H787" s="124">
        <v>280.95</v>
      </c>
      <c r="I787" s="124">
        <v>59.6</v>
      </c>
      <c r="J787" s="124">
        <v>9.8000000000000007</v>
      </c>
      <c r="K787" s="124" t="s">
        <v>5926</v>
      </c>
      <c r="L787" s="124" t="s">
        <v>5927</v>
      </c>
      <c r="M787" s="124" t="s">
        <v>5928</v>
      </c>
      <c r="N787" s="124">
        <v>98.4</v>
      </c>
      <c r="O787" s="124" t="s">
        <v>5929</v>
      </c>
      <c r="P787" s="124">
        <v>12.89</v>
      </c>
      <c r="Q787" s="124" t="s">
        <v>5930</v>
      </c>
      <c r="R787" s="124" t="s">
        <v>5931</v>
      </c>
      <c r="S787" s="124">
        <v>190.3</v>
      </c>
      <c r="T787" s="81">
        <f>INDEX(МИГРАЦИИ!$B$2:$X$97,MATCH(Лист1!B787,МИГРАЦИИ!$A$2:$A$97,0),MATCH(Лист1!C787,МИГРАЦИИ!$B$1:$X$1,0))</f>
        <v>-83</v>
      </c>
    </row>
    <row r="788" spans="1:20" ht="47.25" x14ac:dyDescent="0.45">
      <c r="A788" s="124" t="s">
        <v>252</v>
      </c>
      <c r="B788" s="124" t="s">
        <v>83</v>
      </c>
      <c r="C788" s="124">
        <v>2013</v>
      </c>
      <c r="D788" s="124">
        <v>-0.33</v>
      </c>
      <c r="E788" s="124">
        <v>703.9</v>
      </c>
      <c r="F788" s="124">
        <v>705</v>
      </c>
      <c r="G788" s="124">
        <v>-1.2</v>
      </c>
      <c r="H788" s="124">
        <v>411.02</v>
      </c>
      <c r="I788" s="124">
        <v>58.3</v>
      </c>
      <c r="J788" s="124">
        <v>8.1</v>
      </c>
      <c r="K788" s="124" t="s">
        <v>5932</v>
      </c>
      <c r="L788" s="124" t="s">
        <v>5933</v>
      </c>
      <c r="M788" s="124" t="s">
        <v>5934</v>
      </c>
      <c r="N788" s="124">
        <v>102.8</v>
      </c>
      <c r="O788" s="124" t="s">
        <v>5935</v>
      </c>
      <c r="P788" s="124">
        <v>12.44</v>
      </c>
      <c r="Q788" s="124" t="s">
        <v>5936</v>
      </c>
      <c r="R788" s="124" t="s">
        <v>5937</v>
      </c>
      <c r="S788" s="124">
        <v>179</v>
      </c>
      <c r="T788" s="81">
        <f>INDEX(МИГРАЦИИ!$B$2:$X$97,MATCH(Лист1!B788,МИГРАЦИИ!$A$2:$A$97,0),MATCH(Лист1!C788,МИГРАЦИИ!$B$1:$X$1,0))</f>
        <v>-81</v>
      </c>
    </row>
    <row r="789" spans="1:20" ht="24" x14ac:dyDescent="0.45">
      <c r="A789" s="124" t="s">
        <v>253</v>
      </c>
      <c r="B789" s="124" t="s">
        <v>296</v>
      </c>
      <c r="C789" s="124">
        <v>2013</v>
      </c>
      <c r="D789" s="124">
        <v>1.65</v>
      </c>
      <c r="E789" s="124" t="s">
        <v>5938</v>
      </c>
      <c r="F789" s="124" t="s">
        <v>5939</v>
      </c>
      <c r="G789" s="124">
        <v>0.98</v>
      </c>
      <c r="H789" s="124">
        <v>752.22</v>
      </c>
      <c r="I789" s="124">
        <v>56.3</v>
      </c>
      <c r="J789" s="124">
        <v>26.9</v>
      </c>
      <c r="K789" s="124" t="s">
        <v>5940</v>
      </c>
      <c r="L789" s="124" t="s">
        <v>3262</v>
      </c>
      <c r="M789" s="124" t="s">
        <v>5941</v>
      </c>
      <c r="N789" s="124">
        <v>88.7</v>
      </c>
      <c r="O789" s="124" t="s">
        <v>5942</v>
      </c>
      <c r="P789" s="124">
        <v>12.07</v>
      </c>
      <c r="Q789" s="124">
        <v>206</v>
      </c>
      <c r="R789" s="124">
        <v>94</v>
      </c>
      <c r="S789" s="124">
        <v>177.6</v>
      </c>
      <c r="T789" s="81">
        <f>INDEX(МИГРАЦИИ!$B$2:$X$97,MATCH(Лист1!B789,МИГРАЦИИ!$A$2:$A$97,0),MATCH(Лист1!C789,МИГРАЦИИ!$B$1:$X$1,0))</f>
        <v>-34</v>
      </c>
    </row>
    <row r="790" spans="1:20" ht="24" x14ac:dyDescent="0.45">
      <c r="A790" s="124" t="s">
        <v>254</v>
      </c>
      <c r="B790" s="124" t="s">
        <v>84</v>
      </c>
      <c r="C790" s="124">
        <v>2013</v>
      </c>
      <c r="D790" s="124">
        <v>0.52</v>
      </c>
      <c r="E790" s="124" t="s">
        <v>5943</v>
      </c>
      <c r="F790" s="124" t="s">
        <v>5944</v>
      </c>
      <c r="G790" s="124">
        <v>-0.47</v>
      </c>
      <c r="H790" s="124" t="s">
        <v>5945</v>
      </c>
      <c r="I790" s="124">
        <v>59.6</v>
      </c>
      <c r="J790" s="124">
        <v>5.6</v>
      </c>
      <c r="K790" s="124" t="s">
        <v>5946</v>
      </c>
      <c r="L790" s="124" t="s">
        <v>5947</v>
      </c>
      <c r="M790" s="124" t="s">
        <v>5948</v>
      </c>
      <c r="N790" s="124">
        <v>106.1</v>
      </c>
      <c r="O790" s="124" t="s">
        <v>5949</v>
      </c>
      <c r="P790" s="124">
        <v>12.48</v>
      </c>
      <c r="Q790" s="124" t="s">
        <v>5950</v>
      </c>
      <c r="R790" s="124" t="s">
        <v>5951</v>
      </c>
      <c r="S790" s="124">
        <v>185</v>
      </c>
      <c r="T790" s="81">
        <f>INDEX(МИГРАЦИИ!$B$2:$X$97,MATCH(Лист1!B790,МИГРАЦИИ!$A$2:$A$97,0),MATCH(Лист1!C790,МИГРАЦИИ!$B$1:$X$1,0))</f>
        <v>43</v>
      </c>
    </row>
    <row r="791" spans="1:20" ht="35.65" x14ac:dyDescent="0.45">
      <c r="A791" s="124" t="s">
        <v>255</v>
      </c>
      <c r="B791" s="124" t="s">
        <v>85</v>
      </c>
      <c r="C791" s="124">
        <v>2013</v>
      </c>
      <c r="D791" s="124">
        <v>0.42</v>
      </c>
      <c r="E791" s="124" t="s">
        <v>5952</v>
      </c>
      <c r="F791" s="124" t="s">
        <v>5953</v>
      </c>
      <c r="G791" s="124">
        <v>-1.06</v>
      </c>
      <c r="H791" s="124" t="s">
        <v>5954</v>
      </c>
      <c r="I791" s="124">
        <v>59.4</v>
      </c>
      <c r="J791" s="124">
        <v>5.8</v>
      </c>
      <c r="K791" s="124" t="s">
        <v>5955</v>
      </c>
      <c r="L791" s="124" t="s">
        <v>5956</v>
      </c>
      <c r="M791" s="124" t="s">
        <v>5957</v>
      </c>
      <c r="N791" s="124">
        <v>102.4</v>
      </c>
      <c r="O791" s="124" t="s">
        <v>5958</v>
      </c>
      <c r="P791" s="124">
        <v>12.96</v>
      </c>
      <c r="Q791" s="124" t="s">
        <v>5959</v>
      </c>
      <c r="R791" s="124" t="s">
        <v>5960</v>
      </c>
      <c r="S791" s="124">
        <v>174.2</v>
      </c>
      <c r="T791" s="81">
        <f>INDEX(МИГРАЦИИ!$B$2:$X$97,MATCH(Лист1!B791,МИГРАЦИИ!$A$2:$A$97,0),MATCH(Лист1!C791,МИГРАЦИИ!$B$1:$X$1,0))</f>
        <v>28</v>
      </c>
    </row>
    <row r="792" spans="1:20" ht="24" x14ac:dyDescent="0.45">
      <c r="A792" s="124" t="s">
        <v>256</v>
      </c>
      <c r="B792" s="124" t="s">
        <v>86</v>
      </c>
      <c r="C792" s="124">
        <v>2013</v>
      </c>
      <c r="D792" s="124">
        <v>-0.19</v>
      </c>
      <c r="E792" s="124">
        <v>690</v>
      </c>
      <c r="F792" s="124">
        <v>690.7</v>
      </c>
      <c r="G792" s="124">
        <v>-2.1800000000000002</v>
      </c>
      <c r="H792" s="124">
        <v>410.97</v>
      </c>
      <c r="I792" s="124">
        <v>59.5</v>
      </c>
      <c r="J792" s="124">
        <v>5.2</v>
      </c>
      <c r="K792" s="124" t="s">
        <v>5961</v>
      </c>
      <c r="L792" s="124" t="s">
        <v>5962</v>
      </c>
      <c r="M792" s="124" t="s">
        <v>5963</v>
      </c>
      <c r="N792" s="124">
        <v>100.3</v>
      </c>
      <c r="O792" s="124" t="s">
        <v>5964</v>
      </c>
      <c r="P792" s="124">
        <v>12.35</v>
      </c>
      <c r="Q792" s="124" t="s">
        <v>5965</v>
      </c>
      <c r="R792" s="124" t="s">
        <v>5966</v>
      </c>
      <c r="S792" s="124">
        <v>177.4</v>
      </c>
      <c r="T792" s="81">
        <f>INDEX(МИГРАЦИИ!$B$2:$X$97,MATCH(Лист1!B792,МИГРАЦИИ!$A$2:$A$97,0),MATCH(Лист1!C792,МИГРАЦИИ!$B$1:$X$1,0))</f>
        <v>-27</v>
      </c>
    </row>
    <row r="793" spans="1:20" ht="24" x14ac:dyDescent="0.45">
      <c r="A793" s="124" t="s">
        <v>257</v>
      </c>
      <c r="B793" s="124" t="s">
        <v>87</v>
      </c>
      <c r="C793" s="124">
        <v>2013</v>
      </c>
      <c r="D793" s="124">
        <v>-0.66</v>
      </c>
      <c r="E793" s="124">
        <v>815</v>
      </c>
      <c r="F793" s="124">
        <v>817.7</v>
      </c>
      <c r="G793" s="124">
        <v>-2.16</v>
      </c>
      <c r="H793" s="124">
        <v>488.17</v>
      </c>
      <c r="I793" s="124">
        <v>59.7</v>
      </c>
      <c r="J793" s="124">
        <v>4.4000000000000004</v>
      </c>
      <c r="K793" s="124" t="s">
        <v>5967</v>
      </c>
      <c r="L793" s="124" t="s">
        <v>5968</v>
      </c>
      <c r="M793" s="124" t="s">
        <v>5969</v>
      </c>
      <c r="N793" s="124">
        <v>111.2</v>
      </c>
      <c r="O793" s="124" t="s">
        <v>5970</v>
      </c>
      <c r="P793" s="124">
        <v>12.56</v>
      </c>
      <c r="Q793" s="124" t="s">
        <v>4532</v>
      </c>
      <c r="R793" s="124" t="s">
        <v>5971</v>
      </c>
      <c r="S793" s="124">
        <v>184.6</v>
      </c>
      <c r="T793" s="81">
        <f>INDEX(МИГРАЦИИ!$B$2:$X$97,MATCH(Лист1!B793,МИГРАЦИИ!$A$2:$A$97,0),MATCH(Лист1!C793,МИГРАЦИИ!$B$1:$X$1,0))</f>
        <v>-19</v>
      </c>
    </row>
    <row r="794" spans="1:20" ht="24" x14ac:dyDescent="0.45">
      <c r="A794" s="124" t="s">
        <v>258</v>
      </c>
      <c r="B794" s="124" t="s">
        <v>88</v>
      </c>
      <c r="C794" s="124">
        <v>2013</v>
      </c>
      <c r="D794" s="124">
        <v>0.68</v>
      </c>
      <c r="E794" s="124" t="s">
        <v>5972</v>
      </c>
      <c r="F794" s="124" t="s">
        <v>5973</v>
      </c>
      <c r="G794" s="124">
        <v>-0.61</v>
      </c>
      <c r="H794" s="124" t="s">
        <v>5974</v>
      </c>
      <c r="I794" s="124">
        <v>59.7</v>
      </c>
      <c r="J794" s="124">
        <v>4</v>
      </c>
      <c r="K794" s="124" t="s">
        <v>5975</v>
      </c>
      <c r="L794" s="124" t="s">
        <v>2342</v>
      </c>
      <c r="M794" s="124" t="s">
        <v>5976</v>
      </c>
      <c r="N794" s="124">
        <v>99</v>
      </c>
      <c r="O794" s="124" t="s">
        <v>5977</v>
      </c>
      <c r="P794" s="124">
        <v>12.52</v>
      </c>
      <c r="Q794" s="124" t="s">
        <v>5978</v>
      </c>
      <c r="R794" s="124" t="s">
        <v>5979</v>
      </c>
      <c r="S794" s="124">
        <v>159</v>
      </c>
      <c r="T794" s="81">
        <f>INDEX(МИГРАЦИИ!$B$2:$X$97,MATCH(Лист1!B794,МИГРАЦИИ!$A$2:$A$97,0),MATCH(Лист1!C794,МИГРАЦИИ!$B$1:$X$1,0))</f>
        <v>41</v>
      </c>
    </row>
    <row r="795" spans="1:20" ht="24" x14ac:dyDescent="0.45">
      <c r="A795" s="124" t="s">
        <v>259</v>
      </c>
      <c r="B795" s="124" t="s">
        <v>89</v>
      </c>
      <c r="C795" s="124">
        <v>2013</v>
      </c>
      <c r="D795" s="124">
        <v>-0.24</v>
      </c>
      <c r="E795" s="124" t="s">
        <v>5980</v>
      </c>
      <c r="F795" s="124" t="s">
        <v>5981</v>
      </c>
      <c r="G795" s="124">
        <v>-1.08</v>
      </c>
      <c r="H795" s="124">
        <v>890.43</v>
      </c>
      <c r="I795" s="124">
        <v>59</v>
      </c>
      <c r="J795" s="124">
        <v>5.7</v>
      </c>
      <c r="K795" s="124" t="s">
        <v>5982</v>
      </c>
      <c r="L795" s="124" t="s">
        <v>5983</v>
      </c>
      <c r="M795" s="124" t="s">
        <v>5984</v>
      </c>
      <c r="N795" s="124">
        <v>125.8</v>
      </c>
      <c r="O795" s="124" t="s">
        <v>5985</v>
      </c>
      <c r="P795" s="124">
        <v>12.66</v>
      </c>
      <c r="Q795" s="124" t="s">
        <v>5986</v>
      </c>
      <c r="R795" s="124" t="s">
        <v>5987</v>
      </c>
      <c r="S795" s="124">
        <v>158.19999999999999</v>
      </c>
      <c r="T795" s="81">
        <f>INDEX(МИГРАЦИИ!$B$2:$X$97,MATCH(Лист1!B795,МИГРАЦИИ!$A$2:$A$97,0),MATCH(Лист1!C795,МИГРАЦИИ!$B$1:$X$1,0))</f>
        <v>-43</v>
      </c>
    </row>
    <row r="796" spans="1:20" ht="24" x14ac:dyDescent="0.45">
      <c r="A796" s="124" t="s">
        <v>260</v>
      </c>
      <c r="B796" s="124" t="s">
        <v>90</v>
      </c>
      <c r="C796" s="124">
        <v>2013</v>
      </c>
      <c r="D796" s="124">
        <v>-0.43</v>
      </c>
      <c r="E796" s="124" t="s">
        <v>5988</v>
      </c>
      <c r="F796" s="124" t="s">
        <v>5989</v>
      </c>
      <c r="G796" s="124">
        <v>-1.89</v>
      </c>
      <c r="H796" s="124">
        <v>737.79</v>
      </c>
      <c r="I796" s="124">
        <v>59.6</v>
      </c>
      <c r="J796" s="124">
        <v>5.7</v>
      </c>
      <c r="K796" s="124" t="s">
        <v>5990</v>
      </c>
      <c r="L796" s="124" t="s">
        <v>5991</v>
      </c>
      <c r="M796" s="124" t="s">
        <v>5992</v>
      </c>
      <c r="N796" s="124">
        <v>109.8</v>
      </c>
      <c r="O796" s="124" t="s">
        <v>5993</v>
      </c>
      <c r="P796" s="124">
        <v>11.95</v>
      </c>
      <c r="Q796" s="124" t="s">
        <v>5994</v>
      </c>
      <c r="R796" s="124" t="s">
        <v>5995</v>
      </c>
      <c r="S796" s="124">
        <v>184.7</v>
      </c>
      <c r="T796" s="81">
        <f>INDEX(МИГРАЦИИ!$B$2:$X$97,MATCH(Лист1!B796,МИГРАЦИИ!$A$2:$A$97,0),MATCH(Лист1!C796,МИГРАЦИИ!$B$1:$X$1,0))</f>
        <v>-51</v>
      </c>
    </row>
    <row r="797" spans="1:20" ht="24" x14ac:dyDescent="0.45">
      <c r="A797" s="124" t="s">
        <v>261</v>
      </c>
      <c r="B797" s="124" t="s">
        <v>91</v>
      </c>
      <c r="C797" s="124">
        <v>2013</v>
      </c>
      <c r="D797" s="124">
        <v>-0.05</v>
      </c>
      <c r="E797" s="124" t="s">
        <v>5996</v>
      </c>
      <c r="F797" s="124" t="s">
        <v>5997</v>
      </c>
      <c r="G797" s="124">
        <v>-1.53</v>
      </c>
      <c r="H797" s="124" t="s">
        <v>5998</v>
      </c>
      <c r="I797" s="124">
        <v>58.3</v>
      </c>
      <c r="J797" s="124">
        <v>6.5</v>
      </c>
      <c r="K797" s="124" t="s">
        <v>5999</v>
      </c>
      <c r="L797" s="124" t="s">
        <v>6000</v>
      </c>
      <c r="M797" s="124" t="s">
        <v>6001</v>
      </c>
      <c r="N797" s="124">
        <v>110.5</v>
      </c>
      <c r="O797" s="124" t="s">
        <v>6002</v>
      </c>
      <c r="P797" s="124">
        <v>12.75</v>
      </c>
      <c r="Q797" s="124" t="s">
        <v>6003</v>
      </c>
      <c r="R797" s="124" t="s">
        <v>6004</v>
      </c>
      <c r="S797" s="124">
        <v>171.9</v>
      </c>
      <c r="T797" s="81">
        <f>INDEX(МИГРАЦИИ!$B$2:$X$97,MATCH(Лист1!B797,МИГРАЦИИ!$A$2:$A$97,0),MATCH(Лист1!C797,МИГРАЦИИ!$B$1:$X$1,0))</f>
        <v>-11</v>
      </c>
    </row>
    <row r="798" spans="1:20" ht="24" x14ac:dyDescent="0.45">
      <c r="A798" s="124" t="s">
        <v>262</v>
      </c>
      <c r="B798" s="124" t="s">
        <v>92</v>
      </c>
      <c r="C798" s="124">
        <v>2013</v>
      </c>
      <c r="D798" s="124">
        <v>-1.27</v>
      </c>
      <c r="E798" s="124" t="s">
        <v>6005</v>
      </c>
      <c r="F798" s="124" t="s">
        <v>6006</v>
      </c>
      <c r="G798" s="124">
        <v>-3.15</v>
      </c>
      <c r="H798" s="124">
        <v>742.87</v>
      </c>
      <c r="I798" s="124">
        <v>57.4</v>
      </c>
      <c r="J798" s="124">
        <v>5.6</v>
      </c>
      <c r="K798" s="124" t="s">
        <v>6007</v>
      </c>
      <c r="L798" s="124" t="s">
        <v>6008</v>
      </c>
      <c r="M798" s="124" t="s">
        <v>6009</v>
      </c>
      <c r="N798" s="124">
        <v>99</v>
      </c>
      <c r="O798" s="124" t="s">
        <v>6010</v>
      </c>
      <c r="P798" s="124">
        <v>12.55</v>
      </c>
      <c r="Q798" s="124" t="s">
        <v>3797</v>
      </c>
      <c r="R798" s="124" t="s">
        <v>6011</v>
      </c>
      <c r="S798" s="124">
        <v>187.1</v>
      </c>
      <c r="T798" s="81">
        <f>INDEX(МИГРАЦИИ!$B$2:$X$97,MATCH(Лист1!B798,МИГРАЦИИ!$A$2:$A$97,0),MATCH(Лист1!C798,МИГРАЦИИ!$B$1:$X$1,0))</f>
        <v>-103</v>
      </c>
    </row>
    <row r="799" spans="1:20" ht="24" x14ac:dyDescent="0.45">
      <c r="A799" s="124" t="s">
        <v>263</v>
      </c>
      <c r="B799" s="124" t="s">
        <v>297</v>
      </c>
      <c r="C799" s="124">
        <v>2013</v>
      </c>
      <c r="D799" s="124">
        <v>-0.35</v>
      </c>
      <c r="E799" s="124" t="s">
        <v>6012</v>
      </c>
      <c r="F799" s="124" t="s">
        <v>6013</v>
      </c>
      <c r="G799" s="124">
        <v>-1.68</v>
      </c>
      <c r="H799" s="124" t="s">
        <v>6014</v>
      </c>
      <c r="I799" s="124">
        <v>58.3</v>
      </c>
      <c r="J799" s="124">
        <v>4.3</v>
      </c>
      <c r="K799" s="124" t="s">
        <v>6015</v>
      </c>
      <c r="L799" s="124" t="s">
        <v>6016</v>
      </c>
      <c r="M799" s="124" t="s">
        <v>6017</v>
      </c>
      <c r="N799" s="124">
        <v>109</v>
      </c>
      <c r="O799" s="124" t="s">
        <v>6018</v>
      </c>
      <c r="P799" s="124">
        <v>12.32</v>
      </c>
      <c r="Q799" s="124" t="s">
        <v>6019</v>
      </c>
      <c r="R799" s="124" t="s">
        <v>6020</v>
      </c>
      <c r="S799" s="124">
        <v>172.7</v>
      </c>
      <c r="T799" s="81">
        <f>INDEX(МИГРАЦИИ!$B$2:$X$97,MATCH(Лист1!B799,МИГРАЦИИ!$A$2:$A$97,0),MATCH(Лист1!C799,МИГРАЦИИ!$B$1:$X$1,0))</f>
        <v>5</v>
      </c>
    </row>
    <row r="800" spans="1:20" ht="24" x14ac:dyDescent="0.45">
      <c r="A800" s="124" t="s">
        <v>264</v>
      </c>
      <c r="B800" s="124" t="s">
        <v>94</v>
      </c>
      <c r="C800" s="124">
        <v>2013</v>
      </c>
      <c r="D800" s="124">
        <v>-0.72</v>
      </c>
      <c r="E800" s="124" t="s">
        <v>6021</v>
      </c>
      <c r="F800" s="124" t="s">
        <v>6022</v>
      </c>
      <c r="G800" s="124">
        <v>-2.2200000000000002</v>
      </c>
      <c r="H800" s="124" t="s">
        <v>6023</v>
      </c>
      <c r="I800" s="124">
        <v>58.6</v>
      </c>
      <c r="J800" s="124">
        <v>4.9000000000000004</v>
      </c>
      <c r="K800" s="124" t="s">
        <v>6024</v>
      </c>
      <c r="L800" s="124" t="s">
        <v>6025</v>
      </c>
      <c r="M800" s="124" t="s">
        <v>6026</v>
      </c>
      <c r="N800" s="124">
        <v>97.5</v>
      </c>
      <c r="O800" s="124" t="s">
        <v>6027</v>
      </c>
      <c r="P800" s="124">
        <v>11.83</v>
      </c>
      <c r="Q800" s="124" t="s">
        <v>6028</v>
      </c>
      <c r="R800" s="124" t="s">
        <v>6029</v>
      </c>
      <c r="S800" s="124">
        <v>196.7</v>
      </c>
      <c r="T800" s="81">
        <f>INDEX(МИГРАЦИИ!$B$2:$X$97,MATCH(Лист1!B800,МИГРАЦИИ!$A$2:$A$97,0),MATCH(Лист1!C800,МИГРАЦИИ!$B$1:$X$1,0))</f>
        <v>-82</v>
      </c>
    </row>
    <row r="801" spans="1:20" ht="24" x14ac:dyDescent="0.45">
      <c r="A801" s="124" t="s">
        <v>265</v>
      </c>
      <c r="B801" s="124" t="s">
        <v>95</v>
      </c>
      <c r="C801" s="124">
        <v>2013</v>
      </c>
      <c r="D801" s="124">
        <v>-0.67</v>
      </c>
      <c r="E801" s="124" t="s">
        <v>6030</v>
      </c>
      <c r="F801" s="124" t="s">
        <v>6031</v>
      </c>
      <c r="G801" s="124">
        <v>-2.04</v>
      </c>
      <c r="H801" s="124">
        <v>786.77</v>
      </c>
      <c r="I801" s="124">
        <v>57.8</v>
      </c>
      <c r="J801" s="124">
        <v>4.8</v>
      </c>
      <c r="K801" s="124" t="s">
        <v>6032</v>
      </c>
      <c r="L801" s="124" t="s">
        <v>6033</v>
      </c>
      <c r="M801" s="124" t="s">
        <v>6034</v>
      </c>
      <c r="N801" s="124">
        <v>93.6</v>
      </c>
      <c r="O801" s="124" t="s">
        <v>6035</v>
      </c>
      <c r="P801" s="124">
        <v>12.45</v>
      </c>
      <c r="Q801" s="124" t="s">
        <v>6036</v>
      </c>
      <c r="R801" s="124" t="s">
        <v>6037</v>
      </c>
      <c r="S801" s="124">
        <v>181.5</v>
      </c>
      <c r="T801" s="81">
        <f>INDEX(МИГРАЦИИ!$B$2:$X$97,MATCH(Лист1!B801,МИГРАЦИИ!$A$2:$A$97,0),MATCH(Лист1!C801,МИГРАЦИИ!$B$1:$X$1,0))</f>
        <v>-27</v>
      </c>
    </row>
    <row r="802" spans="1:20" ht="24" x14ac:dyDescent="0.45">
      <c r="A802" s="124" t="s">
        <v>266</v>
      </c>
      <c r="B802" s="124" t="s">
        <v>96</v>
      </c>
      <c r="C802" s="124">
        <v>2013</v>
      </c>
      <c r="D802" s="124">
        <v>0.03</v>
      </c>
      <c r="E802" s="124" t="s">
        <v>6038</v>
      </c>
      <c r="F802" s="124" t="s">
        <v>6039</v>
      </c>
      <c r="G802" s="124">
        <v>-1.45</v>
      </c>
      <c r="H802" s="124" t="s">
        <v>6040</v>
      </c>
      <c r="I802" s="124">
        <v>59.1</v>
      </c>
      <c r="J802" s="124">
        <v>3.2</v>
      </c>
      <c r="K802" s="124" t="s">
        <v>6041</v>
      </c>
      <c r="L802" s="124" t="s">
        <v>6042</v>
      </c>
      <c r="M802" s="124" t="s">
        <v>6043</v>
      </c>
      <c r="N802" s="124">
        <v>116.1</v>
      </c>
      <c r="O802" s="124" t="s">
        <v>6044</v>
      </c>
      <c r="P802" s="124">
        <v>12.54</v>
      </c>
      <c r="Q802" s="124" t="s">
        <v>6045</v>
      </c>
      <c r="R802" s="124" t="s">
        <v>6046</v>
      </c>
      <c r="S802" s="124">
        <v>177.7</v>
      </c>
      <c r="T802" s="81">
        <f>INDEX(МИГРАЦИИ!$B$2:$X$97,MATCH(Лист1!B802,МИГРАЦИИ!$A$2:$A$97,0),MATCH(Лист1!C802,МИГРАЦИИ!$B$1:$X$1,0))</f>
        <v>22</v>
      </c>
    </row>
    <row r="803" spans="1:20" ht="24" x14ac:dyDescent="0.45">
      <c r="A803" s="124" t="s">
        <v>267</v>
      </c>
      <c r="B803" s="124" t="s">
        <v>97</v>
      </c>
      <c r="C803" s="124">
        <v>2013</v>
      </c>
      <c r="D803" s="124">
        <v>-0.02</v>
      </c>
      <c r="E803" s="124" t="s">
        <v>6047</v>
      </c>
      <c r="F803" s="124" t="s">
        <v>6048</v>
      </c>
      <c r="G803" s="124">
        <v>-1.17</v>
      </c>
      <c r="H803" s="124" t="s">
        <v>6049</v>
      </c>
      <c r="I803" s="124">
        <v>58.6</v>
      </c>
      <c r="J803" s="124">
        <v>5.2</v>
      </c>
      <c r="K803" s="124" t="s">
        <v>6050</v>
      </c>
      <c r="L803" s="124" t="s">
        <v>3263</v>
      </c>
      <c r="M803" s="124" t="s">
        <v>6051</v>
      </c>
      <c r="N803" s="124">
        <v>93.3</v>
      </c>
      <c r="O803" s="124" t="s">
        <v>6052</v>
      </c>
      <c r="P803" s="124">
        <v>12.48</v>
      </c>
      <c r="Q803" s="124" t="s">
        <v>6053</v>
      </c>
      <c r="R803" s="124" t="s">
        <v>6054</v>
      </c>
      <c r="S803" s="124">
        <v>185.6</v>
      </c>
      <c r="T803" s="81">
        <f>INDEX(МИГРАЦИИ!$B$2:$X$97,MATCH(Лист1!B803,МИГРАЦИИ!$A$2:$A$97,0),MATCH(Лист1!C803,МИГРАЦИИ!$B$1:$X$1,0))</f>
        <v>27</v>
      </c>
    </row>
    <row r="804" spans="1:20" ht="24" x14ac:dyDescent="0.45">
      <c r="A804" s="124" t="s">
        <v>268</v>
      </c>
      <c r="B804" s="124" t="s">
        <v>98</v>
      </c>
      <c r="C804" s="124">
        <v>2013</v>
      </c>
      <c r="D804" s="124">
        <v>-0.63</v>
      </c>
      <c r="E804" s="124" t="s">
        <v>6055</v>
      </c>
      <c r="F804" s="124" t="s">
        <v>6056</v>
      </c>
      <c r="G804" s="124">
        <v>-2.31</v>
      </c>
      <c r="H804" s="124">
        <v>745.64</v>
      </c>
      <c r="I804" s="124">
        <v>58.8</v>
      </c>
      <c r="J804" s="124">
        <v>5.5</v>
      </c>
      <c r="K804" s="124" t="s">
        <v>6057</v>
      </c>
      <c r="L804" s="124" t="s">
        <v>6058</v>
      </c>
      <c r="M804" s="124" t="s">
        <v>6059</v>
      </c>
      <c r="N804" s="124">
        <v>102.5</v>
      </c>
      <c r="O804" s="124" t="s">
        <v>6060</v>
      </c>
      <c r="P804" s="124">
        <v>12.54</v>
      </c>
      <c r="Q804" s="124" t="s">
        <v>6061</v>
      </c>
      <c r="R804" s="124" t="s">
        <v>6062</v>
      </c>
      <c r="S804" s="124">
        <v>170.8</v>
      </c>
      <c r="T804" s="81">
        <f>INDEX(МИГРАЦИИ!$B$2:$X$97,MATCH(Лист1!B804,МИГРАЦИИ!$A$2:$A$97,0),MATCH(Лист1!C804,МИГРАЦИИ!$B$1:$X$1,0))</f>
        <v>-36</v>
      </c>
    </row>
    <row r="805" spans="1:20" ht="24" x14ac:dyDescent="0.45">
      <c r="A805" s="124" t="s">
        <v>269</v>
      </c>
      <c r="B805" s="124" t="s">
        <v>99</v>
      </c>
      <c r="C805" s="124">
        <v>2013</v>
      </c>
      <c r="D805" s="124">
        <v>-1.33</v>
      </c>
      <c r="E805" s="124">
        <v>868</v>
      </c>
      <c r="F805" s="124">
        <v>873.8</v>
      </c>
      <c r="G805" s="124">
        <v>-3.34</v>
      </c>
      <c r="H805" s="124">
        <v>484.09</v>
      </c>
      <c r="I805" s="124">
        <v>55.4</v>
      </c>
      <c r="J805" s="124">
        <v>7.5</v>
      </c>
      <c r="K805" s="124" t="s">
        <v>6063</v>
      </c>
      <c r="L805" s="124" t="s">
        <v>3334</v>
      </c>
      <c r="M805" s="124" t="s">
        <v>6064</v>
      </c>
      <c r="N805" s="124">
        <v>111.1</v>
      </c>
      <c r="O805" s="124" t="s">
        <v>6065</v>
      </c>
      <c r="P805" s="124">
        <v>11.65</v>
      </c>
      <c r="Q805" s="124" t="s">
        <v>6066</v>
      </c>
      <c r="R805" s="124" t="s">
        <v>6067</v>
      </c>
      <c r="S805" s="124">
        <v>214.3</v>
      </c>
      <c r="T805" s="81">
        <f>INDEX(МИГРАЦИИ!$B$2:$X$97,MATCH(Лист1!B805,МИГРАЦИИ!$A$2:$A$97,0),MATCH(Лист1!C805,МИГРАЦИИ!$B$1:$X$1,0))</f>
        <v>-113</v>
      </c>
    </row>
    <row r="806" spans="1:20" ht="24" x14ac:dyDescent="0.45">
      <c r="A806" s="124" t="s">
        <v>270</v>
      </c>
      <c r="B806" s="124" t="s">
        <v>298</v>
      </c>
      <c r="C806" s="124">
        <v>2013</v>
      </c>
      <c r="D806" s="124">
        <v>0.11</v>
      </c>
      <c r="E806" s="124" t="s">
        <v>6068</v>
      </c>
      <c r="F806" s="124" t="s">
        <v>6069</v>
      </c>
      <c r="G806" s="124">
        <v>-1.54</v>
      </c>
      <c r="H806" s="124" t="s">
        <v>6070</v>
      </c>
      <c r="I806" s="124">
        <v>58.3</v>
      </c>
      <c r="J806" s="124">
        <v>5.9</v>
      </c>
      <c r="K806" s="124" t="s">
        <v>6071</v>
      </c>
      <c r="L806" s="124" t="s">
        <v>6072</v>
      </c>
      <c r="M806" s="124" t="s">
        <v>6073</v>
      </c>
      <c r="N806" s="124">
        <v>104.1</v>
      </c>
      <c r="O806" s="124" t="s">
        <v>6074</v>
      </c>
      <c r="P806" s="124">
        <v>12.51</v>
      </c>
      <c r="Q806" s="124" t="s">
        <v>6075</v>
      </c>
      <c r="R806" s="124" t="s">
        <v>6076</v>
      </c>
      <c r="S806" s="124">
        <v>182.9</v>
      </c>
      <c r="T806" s="81">
        <f>INDEX(МИГРАЦИИ!$B$2:$X$97,MATCH(Лист1!B806,МИГРАЦИИ!$A$2:$A$97,0),MATCH(Лист1!C806,МИГРАЦИИ!$B$1:$X$1,0))</f>
        <v>4</v>
      </c>
    </row>
    <row r="807" spans="1:20" ht="70.5" x14ac:dyDescent="0.45">
      <c r="A807" s="124" t="s">
        <v>271</v>
      </c>
      <c r="B807" s="124" t="s">
        <v>144</v>
      </c>
      <c r="C807" s="124">
        <v>2013</v>
      </c>
      <c r="D807" s="124">
        <v>0.9</v>
      </c>
      <c r="E807" s="124" t="s">
        <v>6077</v>
      </c>
      <c r="F807" s="124" t="s">
        <v>6078</v>
      </c>
      <c r="G807" s="124">
        <v>-0.61</v>
      </c>
      <c r="H807" s="124" t="s">
        <v>6079</v>
      </c>
      <c r="I807" s="124">
        <v>65.7</v>
      </c>
      <c r="J807" s="124">
        <v>4.9000000000000004</v>
      </c>
      <c r="K807" s="124" t="s">
        <v>6080</v>
      </c>
      <c r="L807" s="124" t="s">
        <v>6081</v>
      </c>
      <c r="M807" s="124" t="s">
        <v>6082</v>
      </c>
      <c r="N807" s="124">
        <v>106.7</v>
      </c>
      <c r="O807" s="124" t="s">
        <v>6083</v>
      </c>
      <c r="P807" s="124">
        <v>12.31</v>
      </c>
      <c r="Q807" s="124" t="s">
        <v>6084</v>
      </c>
      <c r="R807" s="124" t="s">
        <v>6085</v>
      </c>
      <c r="S807" s="124">
        <v>222.1</v>
      </c>
      <c r="T807" s="81">
        <f>INDEX(МИГРАЦИИ!$B$2:$X$97,MATCH(Лист1!B807,МИГРАЦИИ!$A$2:$A$97,0),MATCH(Лист1!C807,МИГРАЦИИ!$B$1:$X$1,0))</f>
        <v>-22</v>
      </c>
    </row>
    <row r="808" spans="1:20" ht="47.25" x14ac:dyDescent="0.45">
      <c r="A808" s="124" t="s">
        <v>272</v>
      </c>
      <c r="B808" s="124" t="s">
        <v>133</v>
      </c>
      <c r="C808" s="124">
        <v>2013</v>
      </c>
      <c r="D808" s="124">
        <v>-1.1200000000000001</v>
      </c>
      <c r="E808" s="124">
        <v>528.1</v>
      </c>
      <c r="F808" s="124">
        <v>531.1</v>
      </c>
      <c r="G808" s="124">
        <v>-1.73</v>
      </c>
      <c r="H808" s="124">
        <v>365.93</v>
      </c>
      <c r="I808" s="124">
        <v>68.900000000000006</v>
      </c>
      <c r="J808" s="124">
        <v>3.2</v>
      </c>
      <c r="K808" s="124" t="s">
        <v>6086</v>
      </c>
      <c r="L808" s="124" t="s">
        <v>6087</v>
      </c>
      <c r="M808" s="124" t="s">
        <v>6088</v>
      </c>
      <c r="N808" s="124">
        <v>106.2</v>
      </c>
      <c r="O808" s="124" t="s">
        <v>6089</v>
      </c>
      <c r="P808" s="124">
        <v>11.83</v>
      </c>
      <c r="Q808" s="124" t="s">
        <v>6090</v>
      </c>
      <c r="R808" s="124" t="s">
        <v>6091</v>
      </c>
      <c r="S808" s="124">
        <v>220.7</v>
      </c>
      <c r="T808" s="81">
        <f>INDEX(МИГРАЦИИ!$B$2:$X$97,MATCH(Лист1!B808,МИГРАЦИИ!$A$2:$A$97,0),MATCH(Лист1!C808,МИГРАЦИИ!$B$1:$X$1,0))</f>
        <v>-229</v>
      </c>
    </row>
    <row r="809" spans="1:20" ht="24" x14ac:dyDescent="0.45">
      <c r="A809" s="124" t="s">
        <v>273</v>
      </c>
      <c r="B809" s="124" t="s">
        <v>101</v>
      </c>
      <c r="C809" s="124">
        <v>2013</v>
      </c>
      <c r="D809" s="124">
        <v>2.0699999999999998</v>
      </c>
      <c r="E809" s="124" t="s">
        <v>6092</v>
      </c>
      <c r="F809" s="124" t="s">
        <v>6093</v>
      </c>
      <c r="G809" s="124">
        <v>0.39</v>
      </c>
      <c r="H809" s="124">
        <v>847.86</v>
      </c>
      <c r="I809" s="124">
        <v>60.2</v>
      </c>
      <c r="J809" s="124">
        <v>5.2</v>
      </c>
      <c r="K809" s="124" t="s">
        <v>6094</v>
      </c>
      <c r="L809" s="124" t="s">
        <v>6095</v>
      </c>
      <c r="M809" s="124" t="s">
        <v>6096</v>
      </c>
      <c r="N809" s="124" t="s">
        <v>132</v>
      </c>
      <c r="O809" s="124" t="s">
        <v>6097</v>
      </c>
      <c r="P809" s="124" t="s">
        <v>132</v>
      </c>
      <c r="Q809" s="124" t="s">
        <v>132</v>
      </c>
      <c r="R809" s="124" t="s">
        <v>132</v>
      </c>
      <c r="S809" s="124" t="s">
        <v>132</v>
      </c>
      <c r="T809" s="81">
        <f>INDEX(МИГРАЦИИ!$B$2:$X$97,MATCH(Лист1!B809,МИГРАЦИИ!$A$2:$A$97,0),MATCH(Лист1!C809,МИГРАЦИИ!$B$1:$X$1,0))</f>
        <v>18</v>
      </c>
    </row>
    <row r="810" spans="1:20" ht="24" x14ac:dyDescent="0.45">
      <c r="A810" s="124" t="s">
        <v>274</v>
      </c>
      <c r="B810" s="124" t="s">
        <v>103</v>
      </c>
      <c r="C810" s="124">
        <v>2013</v>
      </c>
      <c r="D810" s="124">
        <v>0.15</v>
      </c>
      <c r="E810" s="124" t="s">
        <v>6098</v>
      </c>
      <c r="F810" s="124" t="s">
        <v>6099</v>
      </c>
      <c r="G810" s="124">
        <v>-1.37</v>
      </c>
      <c r="H810" s="124" t="s">
        <v>6100</v>
      </c>
      <c r="I810" s="124">
        <v>58.2</v>
      </c>
      <c r="J810" s="124">
        <v>6</v>
      </c>
      <c r="K810" s="124" t="s">
        <v>6101</v>
      </c>
      <c r="L810" s="124" t="s">
        <v>6102</v>
      </c>
      <c r="M810" s="124" t="s">
        <v>6103</v>
      </c>
      <c r="N810" s="124">
        <v>106.4</v>
      </c>
      <c r="O810" s="124" t="s">
        <v>6104</v>
      </c>
      <c r="P810" s="124">
        <v>12.71</v>
      </c>
      <c r="Q810" s="124" t="s">
        <v>6105</v>
      </c>
      <c r="R810" s="124" t="s">
        <v>6106</v>
      </c>
      <c r="S810" s="124">
        <v>162</v>
      </c>
      <c r="T810" s="81">
        <f>INDEX(МИГРАЦИИ!$B$2:$X$97,MATCH(Лист1!B810,МИГРАЦИИ!$A$2:$A$97,0),MATCH(Лист1!C810,МИГРАЦИИ!$B$1:$X$1,0))</f>
        <v>13</v>
      </c>
    </row>
    <row r="811" spans="1:20" ht="24" x14ac:dyDescent="0.45">
      <c r="A811" s="124" t="s">
        <v>275</v>
      </c>
      <c r="B811" s="124" t="s">
        <v>104</v>
      </c>
      <c r="C811" s="124">
        <v>2013</v>
      </c>
      <c r="D811" s="124">
        <v>0.14000000000000001</v>
      </c>
      <c r="E811" s="124">
        <v>208.6</v>
      </c>
      <c r="F811" s="124">
        <v>208.5</v>
      </c>
      <c r="G811" s="124">
        <v>-1.62</v>
      </c>
      <c r="H811" s="124">
        <v>118.22</v>
      </c>
      <c r="I811" s="124">
        <v>56.7</v>
      </c>
      <c r="J811" s="124">
        <v>11.5</v>
      </c>
      <c r="K811" s="124" t="s">
        <v>6107</v>
      </c>
      <c r="L811" s="124" t="s">
        <v>4217</v>
      </c>
      <c r="M811" s="124" t="s">
        <v>3335</v>
      </c>
      <c r="N811" s="124">
        <v>91.8</v>
      </c>
      <c r="O811" s="124" t="s">
        <v>6108</v>
      </c>
      <c r="P811" s="124">
        <v>12.9</v>
      </c>
      <c r="Q811" s="124">
        <v>637</v>
      </c>
      <c r="R811" s="124">
        <v>486</v>
      </c>
      <c r="S811" s="124">
        <v>192</v>
      </c>
      <c r="T811" s="81">
        <f>INDEX(МИГРАЦИИ!$B$2:$X$97,MATCH(Лист1!B811,МИГРАЦИИ!$A$2:$A$97,0),MATCH(Лист1!C811,МИГРАЦИИ!$B$1:$X$1,0))</f>
        <v>-84</v>
      </c>
    </row>
    <row r="812" spans="1:20" ht="24" x14ac:dyDescent="0.45">
      <c r="A812" s="124" t="s">
        <v>276</v>
      </c>
      <c r="B812" s="124" t="s">
        <v>106</v>
      </c>
      <c r="C812" s="124">
        <v>2013</v>
      </c>
      <c r="D812" s="124">
        <v>0.48</v>
      </c>
      <c r="E812" s="124">
        <v>312.7</v>
      </c>
      <c r="F812" s="124">
        <v>311.89999999999998</v>
      </c>
      <c r="G812" s="124">
        <v>-1.07</v>
      </c>
      <c r="H812" s="124">
        <v>178.41</v>
      </c>
      <c r="I812" s="124">
        <v>57.2</v>
      </c>
      <c r="J812" s="124">
        <v>19.3</v>
      </c>
      <c r="K812" s="124" t="s">
        <v>6109</v>
      </c>
      <c r="L812" s="124" t="s">
        <v>6110</v>
      </c>
      <c r="M812" s="124" t="s">
        <v>6111</v>
      </c>
      <c r="N812" s="124">
        <v>103.1</v>
      </c>
      <c r="O812" s="124" t="s">
        <v>6112</v>
      </c>
      <c r="P812" s="124">
        <v>12.85</v>
      </c>
      <c r="Q812" s="124" t="s">
        <v>6113</v>
      </c>
      <c r="R812" s="124">
        <v>951</v>
      </c>
      <c r="S812" s="124">
        <v>202.5</v>
      </c>
      <c r="T812" s="81">
        <f>INDEX(МИГРАЦИИ!$B$2:$X$97,MATCH(Лист1!B812,МИГРАЦИИ!$A$2:$A$97,0),MATCH(Лист1!C812,МИГРАЦИИ!$B$1:$X$1,0))</f>
        <v>-100</v>
      </c>
    </row>
    <row r="813" spans="1:20" ht="24" x14ac:dyDescent="0.45">
      <c r="A813" s="124" t="s">
        <v>277</v>
      </c>
      <c r="B813" s="124" t="s">
        <v>107</v>
      </c>
      <c r="C813" s="124">
        <v>2013</v>
      </c>
      <c r="D813" s="124">
        <v>0.28000000000000003</v>
      </c>
      <c r="E813" s="124">
        <v>535.20000000000005</v>
      </c>
      <c r="F813" s="124">
        <v>534.4</v>
      </c>
      <c r="G813" s="124">
        <v>-1.78</v>
      </c>
      <c r="H813" s="124">
        <v>311.56</v>
      </c>
      <c r="I813" s="124">
        <v>58.3</v>
      </c>
      <c r="J813" s="124">
        <v>6</v>
      </c>
      <c r="K813" s="124" t="s">
        <v>6114</v>
      </c>
      <c r="L813" s="124" t="s">
        <v>6115</v>
      </c>
      <c r="M813" s="124" t="s">
        <v>6116</v>
      </c>
      <c r="N813" s="124">
        <v>115.9</v>
      </c>
      <c r="O813" s="124" t="s">
        <v>4805</v>
      </c>
      <c r="P813" s="124">
        <v>13.15</v>
      </c>
      <c r="Q813" s="124" t="s">
        <v>6117</v>
      </c>
      <c r="R813" s="124" t="s">
        <v>6118</v>
      </c>
      <c r="S813" s="124">
        <v>166.9</v>
      </c>
      <c r="T813" s="81">
        <f>INDEX(МИГРАЦИИ!$B$2:$X$97,MATCH(Лист1!B813,МИГРАЦИИ!$A$2:$A$97,0),MATCH(Лист1!C813,МИГРАЦИИ!$B$1:$X$1,0))</f>
        <v>2</v>
      </c>
    </row>
    <row r="814" spans="1:20" ht="24" x14ac:dyDescent="0.45">
      <c r="A814" s="124" t="s">
        <v>278</v>
      </c>
      <c r="B814" s="124" t="s">
        <v>108</v>
      </c>
      <c r="C814" s="124">
        <v>2013</v>
      </c>
      <c r="D814" s="124">
        <v>-0.78</v>
      </c>
      <c r="E814" s="124" t="s">
        <v>6119</v>
      </c>
      <c r="F814" s="124" t="s">
        <v>6120</v>
      </c>
      <c r="G814" s="124">
        <v>-2.65</v>
      </c>
      <c r="H814" s="124" t="s">
        <v>6121</v>
      </c>
      <c r="I814" s="124">
        <v>57.4</v>
      </c>
      <c r="J814" s="124">
        <v>8.3000000000000007</v>
      </c>
      <c r="K814" s="124" t="s">
        <v>6122</v>
      </c>
      <c r="L814" s="124" t="s">
        <v>6123</v>
      </c>
      <c r="M814" s="124" t="s">
        <v>6124</v>
      </c>
      <c r="N814" s="124">
        <v>101.1</v>
      </c>
      <c r="O814" s="124" t="s">
        <v>6125</v>
      </c>
      <c r="P814" s="124">
        <v>12.3</v>
      </c>
      <c r="Q814" s="124" t="s">
        <v>6126</v>
      </c>
      <c r="R814" s="124" t="s">
        <v>6127</v>
      </c>
      <c r="S814" s="124">
        <v>179.1</v>
      </c>
      <c r="T814" s="81">
        <f>INDEX(МИГРАЦИИ!$B$2:$X$97,MATCH(Лист1!B814,МИГРАЦИИ!$A$2:$A$97,0),MATCH(Лист1!C814,МИГРАЦИИ!$B$1:$X$1,0))</f>
        <v>-71</v>
      </c>
    </row>
    <row r="815" spans="1:20" ht="24" x14ac:dyDescent="0.45">
      <c r="A815" s="124" t="s">
        <v>279</v>
      </c>
      <c r="B815" s="124" t="s">
        <v>109</v>
      </c>
      <c r="C815" s="124">
        <v>2013</v>
      </c>
      <c r="D815" s="124">
        <v>0.25</v>
      </c>
      <c r="E815" s="124" t="s">
        <v>6128</v>
      </c>
      <c r="F815" s="124" t="s">
        <v>6129</v>
      </c>
      <c r="G815" s="124">
        <v>-1.19</v>
      </c>
      <c r="H815" s="124" t="s">
        <v>6130</v>
      </c>
      <c r="I815" s="124">
        <v>60.6</v>
      </c>
      <c r="J815" s="124">
        <v>5.7</v>
      </c>
      <c r="K815" s="124" t="s">
        <v>6131</v>
      </c>
      <c r="L815" s="124" t="s">
        <v>6132</v>
      </c>
      <c r="M815" s="124" t="s">
        <v>6133</v>
      </c>
      <c r="N815" s="124">
        <v>103.7</v>
      </c>
      <c r="O815" s="124" t="s">
        <v>3755</v>
      </c>
      <c r="P815" s="124">
        <v>13.01</v>
      </c>
      <c r="Q815" s="124" t="s">
        <v>6134</v>
      </c>
      <c r="R815" s="124" t="s">
        <v>6135</v>
      </c>
      <c r="S815" s="124">
        <v>172.8</v>
      </c>
      <c r="T815" s="81">
        <f>INDEX(МИГРАЦИИ!$B$2:$X$97,MATCH(Лист1!B815,МИГРАЦИИ!$A$2:$A$97,0),MATCH(Лист1!C815,МИГРАЦИИ!$B$1:$X$1,0))</f>
        <v>7</v>
      </c>
    </row>
    <row r="816" spans="1:20" ht="24" x14ac:dyDescent="0.45">
      <c r="A816" s="124" t="s">
        <v>280</v>
      </c>
      <c r="B816" s="124" t="s">
        <v>110</v>
      </c>
      <c r="C816" s="124">
        <v>2013</v>
      </c>
      <c r="D816" s="124">
        <v>-0.13</v>
      </c>
      <c r="E816" s="124" t="s">
        <v>6136</v>
      </c>
      <c r="F816" s="124" t="s">
        <v>6137</v>
      </c>
      <c r="G816" s="124">
        <v>-1.77</v>
      </c>
      <c r="H816" s="124" t="s">
        <v>6138</v>
      </c>
      <c r="I816" s="124">
        <v>58.7</v>
      </c>
      <c r="J816" s="124">
        <v>8.3000000000000007</v>
      </c>
      <c r="K816" s="124" t="s">
        <v>6139</v>
      </c>
      <c r="L816" s="124" t="s">
        <v>6140</v>
      </c>
      <c r="M816" s="124" t="s">
        <v>6141</v>
      </c>
      <c r="N816" s="124">
        <v>104.4</v>
      </c>
      <c r="O816" s="124" t="s">
        <v>6142</v>
      </c>
      <c r="P816" s="124">
        <v>12.48</v>
      </c>
      <c r="Q816" s="124" t="s">
        <v>6143</v>
      </c>
      <c r="R816" s="124" t="s">
        <v>6144</v>
      </c>
      <c r="S816" s="124">
        <v>168</v>
      </c>
      <c r="T816" s="81">
        <f>INDEX(МИГРАЦИИ!$B$2:$X$97,MATCH(Лист1!B816,МИГРАЦИИ!$A$2:$A$97,0),MATCH(Лист1!C816,МИГРАЦИИ!$B$1:$X$1,0))</f>
        <v>-33</v>
      </c>
    </row>
    <row r="817" spans="1:20" ht="24" x14ac:dyDescent="0.45">
      <c r="A817" s="124" t="s">
        <v>281</v>
      </c>
      <c r="B817" s="124" t="s">
        <v>111</v>
      </c>
      <c r="C817" s="124">
        <v>2013</v>
      </c>
      <c r="D817" s="124">
        <v>-0.34</v>
      </c>
      <c r="E817" s="124" t="s">
        <v>6145</v>
      </c>
      <c r="F817" s="124" t="s">
        <v>6146</v>
      </c>
      <c r="G817" s="124">
        <v>-2.0299999999999998</v>
      </c>
      <c r="H817" s="124" t="s">
        <v>6147</v>
      </c>
      <c r="I817" s="124">
        <v>58.2</v>
      </c>
      <c r="J817" s="124">
        <v>6</v>
      </c>
      <c r="K817" s="124" t="s">
        <v>6148</v>
      </c>
      <c r="L817" s="124" t="s">
        <v>6149</v>
      </c>
      <c r="M817" s="124" t="s">
        <v>6150</v>
      </c>
      <c r="N817" s="124">
        <v>102.9</v>
      </c>
      <c r="O817" s="124" t="s">
        <v>6151</v>
      </c>
      <c r="P817" s="124">
        <v>12.54</v>
      </c>
      <c r="Q817" s="124" t="s">
        <v>5149</v>
      </c>
      <c r="R817" s="124" t="s">
        <v>6152</v>
      </c>
      <c r="S817" s="124">
        <v>173.6</v>
      </c>
      <c r="T817" s="81">
        <f>INDEX(МИГРАЦИИ!$B$2:$X$97,MATCH(Лист1!B817,МИГРАЦИИ!$A$2:$A$97,0),MATCH(Лист1!C817,МИГРАЦИИ!$B$1:$X$1,0))</f>
        <v>-26</v>
      </c>
    </row>
    <row r="818" spans="1:20" ht="24" x14ac:dyDescent="0.45">
      <c r="A818" s="124" t="s">
        <v>282</v>
      </c>
      <c r="B818" s="124" t="s">
        <v>299</v>
      </c>
      <c r="C818" s="124">
        <v>2013</v>
      </c>
      <c r="D818" s="124">
        <v>0.86</v>
      </c>
      <c r="E818" s="124" t="s">
        <v>6153</v>
      </c>
      <c r="F818" s="124" t="s">
        <v>6154</v>
      </c>
      <c r="G818" s="124">
        <v>-0.78</v>
      </c>
      <c r="H818" s="124" t="s">
        <v>6155</v>
      </c>
      <c r="I818" s="124">
        <v>59.8</v>
      </c>
      <c r="J818" s="124">
        <v>5.9</v>
      </c>
      <c r="K818" s="124" t="s">
        <v>6156</v>
      </c>
      <c r="L818" s="124" t="s">
        <v>6157</v>
      </c>
      <c r="M818" s="124" t="s">
        <v>6158</v>
      </c>
      <c r="N818" s="124">
        <v>101.8</v>
      </c>
      <c r="O818" s="124" t="s">
        <v>6159</v>
      </c>
      <c r="P818" s="124">
        <v>12.7</v>
      </c>
      <c r="Q818" s="124" t="s">
        <v>6160</v>
      </c>
      <c r="R818" s="124" t="s">
        <v>6161</v>
      </c>
      <c r="S818" s="124">
        <v>181.1</v>
      </c>
      <c r="T818" s="81">
        <f>INDEX(МИГРАЦИИ!$B$2:$X$97,MATCH(Лист1!B818,МИГРАЦИИ!$A$2:$A$97,0),MATCH(Лист1!C818,МИГРАЦИИ!$B$1:$X$1,0))</f>
        <v>79</v>
      </c>
    </row>
    <row r="819" spans="1:20" ht="24" x14ac:dyDescent="0.45">
      <c r="A819" s="124" t="s">
        <v>283</v>
      </c>
      <c r="B819" s="124" t="s">
        <v>113</v>
      </c>
      <c r="C819" s="124">
        <v>2013</v>
      </c>
      <c r="D819" s="124">
        <v>-0.14000000000000001</v>
      </c>
      <c r="E819" s="124" t="s">
        <v>6162</v>
      </c>
      <c r="F819" s="124" t="s">
        <v>6163</v>
      </c>
      <c r="G819" s="124">
        <v>-1.96</v>
      </c>
      <c r="H819" s="124" t="s">
        <v>6164</v>
      </c>
      <c r="I819" s="124">
        <v>59.6</v>
      </c>
      <c r="J819" s="124">
        <v>6.8</v>
      </c>
      <c r="K819" s="124" t="s">
        <v>6165</v>
      </c>
      <c r="L819" s="124" t="s">
        <v>6166</v>
      </c>
      <c r="M819" s="124" t="s">
        <v>6167</v>
      </c>
      <c r="N819" s="124">
        <v>104.5</v>
      </c>
      <c r="O819" s="124" t="s">
        <v>6168</v>
      </c>
      <c r="P819" s="124">
        <v>12.5</v>
      </c>
      <c r="Q819" s="124" t="s">
        <v>6169</v>
      </c>
      <c r="R819" s="124" t="s">
        <v>6170</v>
      </c>
      <c r="S819" s="124">
        <v>190.3</v>
      </c>
      <c r="T819" s="81">
        <f>INDEX(МИГРАЦИИ!$B$2:$X$97,MATCH(Лист1!B819,МИГРАЦИИ!$A$2:$A$97,0),MATCH(Лист1!C819,МИГРАЦИИ!$B$1:$X$1,0))</f>
        <v>-27</v>
      </c>
    </row>
    <row r="820" spans="1:20" ht="24" x14ac:dyDescent="0.45">
      <c r="A820" s="124" t="s">
        <v>284</v>
      </c>
      <c r="B820" s="124" t="s">
        <v>114</v>
      </c>
      <c r="C820" s="124">
        <v>2013</v>
      </c>
      <c r="D820" s="124">
        <v>0.51</v>
      </c>
      <c r="E820" s="124" t="s">
        <v>6171</v>
      </c>
      <c r="F820" s="124" t="s">
        <v>6172</v>
      </c>
      <c r="G820" s="124">
        <v>-1.08</v>
      </c>
      <c r="H820" s="124">
        <v>651.26</v>
      </c>
      <c r="I820" s="124">
        <v>61.1</v>
      </c>
      <c r="J820" s="124">
        <v>7.6</v>
      </c>
      <c r="K820" s="124" t="s">
        <v>6173</v>
      </c>
      <c r="L820" s="124" t="s">
        <v>6174</v>
      </c>
      <c r="M820" s="124" t="s">
        <v>6175</v>
      </c>
      <c r="N820" s="124">
        <v>102.5</v>
      </c>
      <c r="O820" s="124" t="s">
        <v>6176</v>
      </c>
      <c r="P820" s="124">
        <v>11.87</v>
      </c>
      <c r="Q820" s="124" t="s">
        <v>6177</v>
      </c>
      <c r="R820" s="124" t="s">
        <v>6178</v>
      </c>
      <c r="S820" s="124">
        <v>173.8</v>
      </c>
      <c r="T820" s="81">
        <f>INDEX(МИГРАЦИИ!$B$2:$X$97,MATCH(Лист1!B820,МИГРАЦИИ!$A$2:$A$97,0),MATCH(Лист1!C820,МИГРАЦИИ!$B$1:$X$1,0))</f>
        <v>30</v>
      </c>
    </row>
    <row r="821" spans="1:20" ht="24" x14ac:dyDescent="0.45">
      <c r="A821" s="124" t="s">
        <v>285</v>
      </c>
      <c r="B821" s="124" t="s">
        <v>115</v>
      </c>
      <c r="C821" s="124">
        <v>2013</v>
      </c>
      <c r="D821" s="124">
        <v>0.16</v>
      </c>
      <c r="E821" s="124">
        <v>972.8</v>
      </c>
      <c r="F821" s="124">
        <v>972.1</v>
      </c>
      <c r="G821" s="124">
        <v>-1.76</v>
      </c>
      <c r="H821" s="124">
        <v>571.59</v>
      </c>
      <c r="I821" s="124">
        <v>58.8</v>
      </c>
      <c r="J821" s="124">
        <v>8</v>
      </c>
      <c r="K821" s="124" t="s">
        <v>6179</v>
      </c>
      <c r="L821" s="124" t="s">
        <v>6180</v>
      </c>
      <c r="M821" s="124" t="s">
        <v>6181</v>
      </c>
      <c r="N821" s="124">
        <v>106.6</v>
      </c>
      <c r="O821" s="124" t="s">
        <v>6182</v>
      </c>
      <c r="P821" s="124">
        <v>12.4</v>
      </c>
      <c r="Q821" s="124" t="s">
        <v>6183</v>
      </c>
      <c r="R821" s="124" t="s">
        <v>6184</v>
      </c>
      <c r="S821" s="124">
        <v>180.4</v>
      </c>
      <c r="T821" s="81">
        <f>INDEX(МИГРАЦИИ!$B$2:$X$97,MATCH(Лист1!B821,МИГРАЦИИ!$A$2:$A$97,0),MATCH(Лист1!C821,МИГРАЦИИ!$B$1:$X$1,0))</f>
        <v>-42</v>
      </c>
    </row>
    <row r="822" spans="1:20" ht="35.65" x14ac:dyDescent="0.45">
      <c r="A822" s="124" t="s">
        <v>286</v>
      </c>
      <c r="B822" s="124" t="s">
        <v>116</v>
      </c>
      <c r="C822" s="124">
        <v>2013</v>
      </c>
      <c r="D822" s="124">
        <v>-0.02</v>
      </c>
      <c r="E822" s="124">
        <v>956.2</v>
      </c>
      <c r="F822" s="124">
        <v>956.3</v>
      </c>
      <c r="G822" s="124">
        <v>-1.45</v>
      </c>
      <c r="H822" s="124">
        <v>587.16999999999996</v>
      </c>
      <c r="I822" s="124">
        <v>61.4</v>
      </c>
      <c r="J822" s="124">
        <v>7.4</v>
      </c>
      <c r="K822" s="124" t="s">
        <v>6185</v>
      </c>
      <c r="L822" s="124" t="s">
        <v>6186</v>
      </c>
      <c r="M822" s="124" t="s">
        <v>6187</v>
      </c>
      <c r="N822" s="124">
        <v>100.4</v>
      </c>
      <c r="O822" s="124" t="s">
        <v>6188</v>
      </c>
      <c r="P822" s="124">
        <v>12.71</v>
      </c>
      <c r="Q822" s="124" t="s">
        <v>6189</v>
      </c>
      <c r="R822" s="124" t="s">
        <v>6190</v>
      </c>
      <c r="S822" s="124">
        <v>173.7</v>
      </c>
      <c r="T822" s="81">
        <f>INDEX(МИГРАЦИИ!$B$2:$X$97,MATCH(Лист1!B822,МИГРАЦИИ!$A$2:$A$97,0),MATCH(Лист1!C822,МИГРАЦИИ!$B$1:$X$1,0))</f>
        <v>-89</v>
      </c>
    </row>
    <row r="823" spans="1:20" ht="24" x14ac:dyDescent="0.45">
      <c r="A823" s="124" t="s">
        <v>287</v>
      </c>
      <c r="B823" s="124" t="s">
        <v>117</v>
      </c>
      <c r="C823" s="124">
        <v>2013</v>
      </c>
      <c r="D823" s="124">
        <v>-0.79</v>
      </c>
      <c r="E823" s="124" t="s">
        <v>6191</v>
      </c>
      <c r="F823" s="124" t="s">
        <v>6192</v>
      </c>
      <c r="G823" s="124">
        <v>-2.2400000000000002</v>
      </c>
      <c r="H823" s="124">
        <v>647.69000000000005</v>
      </c>
      <c r="I823" s="124">
        <v>59.8</v>
      </c>
      <c r="J823" s="124">
        <v>10.5</v>
      </c>
      <c r="K823" s="124" t="s">
        <v>1698</v>
      </c>
      <c r="L823" s="124" t="s">
        <v>6193</v>
      </c>
      <c r="M823" s="124" t="s">
        <v>6194</v>
      </c>
      <c r="N823" s="124">
        <v>108.1</v>
      </c>
      <c r="O823" s="124" t="s">
        <v>6195</v>
      </c>
      <c r="P823" s="124">
        <v>12.22</v>
      </c>
      <c r="Q823" s="124" t="s">
        <v>6196</v>
      </c>
      <c r="R823" s="124" t="s">
        <v>6197</v>
      </c>
      <c r="S823" s="124">
        <v>178</v>
      </c>
      <c r="T823" s="81">
        <f>INDEX(МИГРАЦИИ!$B$2:$X$97,MATCH(Лист1!B823,МИГРАЦИИ!$A$2:$A$97,0),MATCH(Лист1!C823,МИГРАЦИИ!$B$1:$X$1,0))</f>
        <v>-114</v>
      </c>
    </row>
    <row r="824" spans="1:20" ht="24" x14ac:dyDescent="0.45">
      <c r="A824" s="124" t="s">
        <v>288</v>
      </c>
      <c r="B824" s="124" t="s">
        <v>118</v>
      </c>
      <c r="C824" s="124">
        <v>2013</v>
      </c>
      <c r="D824" s="124">
        <v>-0.79</v>
      </c>
      <c r="E824" s="124">
        <v>314.3</v>
      </c>
      <c r="F824" s="124">
        <v>315.5</v>
      </c>
      <c r="G824" s="124">
        <v>-1.71</v>
      </c>
      <c r="H824" s="124">
        <v>200.34</v>
      </c>
      <c r="I824" s="124">
        <v>63.5</v>
      </c>
      <c r="J824" s="124">
        <v>5.7</v>
      </c>
      <c r="K824" s="124" t="s">
        <v>6198</v>
      </c>
      <c r="L824" s="124" t="s">
        <v>6199</v>
      </c>
      <c r="M824" s="124" t="s">
        <v>6200</v>
      </c>
      <c r="N824" s="124">
        <v>104.8</v>
      </c>
      <c r="O824" s="124" t="s">
        <v>6201</v>
      </c>
      <c r="P824" s="124">
        <v>12.1</v>
      </c>
      <c r="Q824" s="124" t="s">
        <v>6202</v>
      </c>
      <c r="R824" s="124" t="s">
        <v>6203</v>
      </c>
      <c r="S824" s="124">
        <v>170.6</v>
      </c>
      <c r="T824" s="81">
        <f>INDEX(МИГРАЦИИ!$B$2:$X$97,MATCH(Лист1!B824,МИГРАЦИИ!$A$2:$A$97,0),MATCH(Лист1!C824,МИГРАЦИИ!$B$1:$X$1,0))</f>
        <v>-96</v>
      </c>
    </row>
    <row r="825" spans="1:20" ht="24" x14ac:dyDescent="0.45">
      <c r="A825" s="124" t="s">
        <v>289</v>
      </c>
      <c r="B825" s="124" t="s">
        <v>119</v>
      </c>
      <c r="C825" s="124">
        <v>2013</v>
      </c>
      <c r="D825" s="124">
        <v>-0.55000000000000004</v>
      </c>
      <c r="E825" s="124" t="s">
        <v>6204</v>
      </c>
      <c r="F825" s="124" t="s">
        <v>6205</v>
      </c>
      <c r="G825" s="124">
        <v>-1.86</v>
      </c>
      <c r="H825" s="124" t="s">
        <v>6206</v>
      </c>
      <c r="I825" s="124">
        <v>60.6</v>
      </c>
      <c r="J825" s="124">
        <v>7.1</v>
      </c>
      <c r="K825" s="124" t="s">
        <v>5090</v>
      </c>
      <c r="L825" s="124" t="s">
        <v>6207</v>
      </c>
      <c r="M825" s="124" t="s">
        <v>6208</v>
      </c>
      <c r="N825" s="124">
        <v>98.9</v>
      </c>
      <c r="O825" s="124" t="s">
        <v>6209</v>
      </c>
      <c r="P825" s="124">
        <v>12.36</v>
      </c>
      <c r="Q825" s="124" t="s">
        <v>6210</v>
      </c>
      <c r="R825" s="124" t="s">
        <v>6211</v>
      </c>
      <c r="S825" s="124">
        <v>171.4</v>
      </c>
      <c r="T825" s="81">
        <f>INDEX(МИГРАЦИИ!$B$2:$X$97,MATCH(Лист1!B825,МИГРАЦИИ!$A$2:$A$97,0),MATCH(Лист1!C825,МИГРАЦИИ!$B$1:$X$1,0))</f>
        <v>-47</v>
      </c>
    </row>
    <row r="826" spans="1:20" ht="24" x14ac:dyDescent="0.45">
      <c r="A826" s="124" t="s">
        <v>290</v>
      </c>
      <c r="B826" s="124" t="s">
        <v>300</v>
      </c>
      <c r="C826" s="124">
        <v>2013</v>
      </c>
      <c r="D826" s="124">
        <v>-0.22</v>
      </c>
      <c r="E826" s="124" t="s">
        <v>6212</v>
      </c>
      <c r="F826" s="124" t="s">
        <v>6213</v>
      </c>
      <c r="G826" s="124">
        <v>-1.44</v>
      </c>
      <c r="H826" s="124">
        <v>819.47</v>
      </c>
      <c r="I826" s="124">
        <v>61.2</v>
      </c>
      <c r="J826" s="124">
        <v>5.7</v>
      </c>
      <c r="K826" s="124" t="s">
        <v>3904</v>
      </c>
      <c r="L826" s="124" t="s">
        <v>6214</v>
      </c>
      <c r="M826" s="124" t="s">
        <v>6215</v>
      </c>
      <c r="N826" s="124">
        <v>102</v>
      </c>
      <c r="O826" s="124" t="s">
        <v>6216</v>
      </c>
      <c r="P826" s="124">
        <v>12.37</v>
      </c>
      <c r="Q826" s="124" t="s">
        <v>4754</v>
      </c>
      <c r="R826" s="124" t="s">
        <v>6217</v>
      </c>
      <c r="S826" s="124">
        <v>178.2</v>
      </c>
      <c r="T826" s="81">
        <f>INDEX(МИГРАЦИИ!$B$2:$X$97,MATCH(Лист1!B826,МИГРАЦИИ!$A$2:$A$97,0),MATCH(Лист1!C826,МИГРАЦИИ!$B$1:$X$1,0))</f>
        <v>-28</v>
      </c>
    </row>
    <row r="827" spans="1:20" ht="24" x14ac:dyDescent="0.45">
      <c r="A827" s="124" t="s">
        <v>291</v>
      </c>
      <c r="B827" s="124" t="s">
        <v>120</v>
      </c>
      <c r="C827" s="124">
        <v>2013</v>
      </c>
      <c r="D827" s="124">
        <v>-0.8</v>
      </c>
      <c r="E827" s="124">
        <v>808.7</v>
      </c>
      <c r="F827" s="124">
        <v>812</v>
      </c>
      <c r="G827" s="124">
        <v>-2.5299999999999998</v>
      </c>
      <c r="H827" s="124">
        <v>482.33</v>
      </c>
      <c r="I827" s="124">
        <v>59.4</v>
      </c>
      <c r="J827" s="124">
        <v>6.1</v>
      </c>
      <c r="K827" s="124" t="s">
        <v>6218</v>
      </c>
      <c r="L827" s="124" t="s">
        <v>6219</v>
      </c>
      <c r="M827" s="124" t="s">
        <v>6220</v>
      </c>
      <c r="N827" s="124">
        <v>107.2</v>
      </c>
      <c r="O827" s="124" t="s">
        <v>6221</v>
      </c>
      <c r="P827" s="124">
        <v>12.55</v>
      </c>
      <c r="Q827" s="124" t="s">
        <v>6222</v>
      </c>
      <c r="R827" s="124" t="s">
        <v>6223</v>
      </c>
      <c r="S827" s="124">
        <v>182</v>
      </c>
      <c r="T827" s="81">
        <f>INDEX(МИГРАЦИИ!$B$2:$X$97,MATCH(Лист1!B827,МИГРАЦИИ!$A$2:$A$97,0),MATCH(Лист1!C827,МИГРАЦИИ!$B$1:$X$1,0))</f>
        <v>-81</v>
      </c>
    </row>
    <row r="828" spans="1:20" ht="24" x14ac:dyDescent="0.45">
      <c r="A828" s="124" t="s">
        <v>292</v>
      </c>
      <c r="B828" s="124" t="s">
        <v>121</v>
      </c>
      <c r="C828" s="124">
        <v>2013</v>
      </c>
      <c r="D828" s="124">
        <v>-1.45</v>
      </c>
      <c r="E828" s="124">
        <v>149.80000000000001</v>
      </c>
      <c r="F828" s="124">
        <v>150.9</v>
      </c>
      <c r="G828" s="124">
        <v>-2.88</v>
      </c>
      <c r="H828" s="124">
        <v>95.82</v>
      </c>
      <c r="I828" s="124">
        <v>63.5</v>
      </c>
      <c r="J828" s="124">
        <v>2.9</v>
      </c>
      <c r="K828" s="124" t="s">
        <v>6224</v>
      </c>
      <c r="L828" s="124" t="s">
        <v>6225</v>
      </c>
      <c r="M828" s="124" t="s">
        <v>6226</v>
      </c>
      <c r="N828" s="124">
        <v>109.7</v>
      </c>
      <c r="O828" s="124" t="s">
        <v>6227</v>
      </c>
      <c r="P828" s="124">
        <v>12.87</v>
      </c>
      <c r="Q828" s="124" t="s">
        <v>6228</v>
      </c>
      <c r="R828" s="124" t="s">
        <v>6229</v>
      </c>
      <c r="S828" s="124">
        <v>179.7</v>
      </c>
      <c r="T828" s="81">
        <f>INDEX(МИГРАЦИИ!$B$2:$X$97,MATCH(Лист1!B828,МИГРАЦИИ!$A$2:$A$97,0),MATCH(Лист1!C828,МИГРАЦИИ!$B$1:$X$1,0))</f>
        <v>-153</v>
      </c>
    </row>
    <row r="829" spans="1:20" ht="24" x14ac:dyDescent="0.45">
      <c r="A829" s="124" t="s">
        <v>293</v>
      </c>
      <c r="B829" s="124" t="s">
        <v>122</v>
      </c>
      <c r="C829" s="124">
        <v>2013</v>
      </c>
      <c r="D829" s="124">
        <v>-0.88</v>
      </c>
      <c r="E829" s="124">
        <v>485.4</v>
      </c>
      <c r="F829" s="124">
        <v>487.5</v>
      </c>
      <c r="G829" s="124">
        <v>-2.13</v>
      </c>
      <c r="H829" s="124">
        <v>298.83999999999997</v>
      </c>
      <c r="I829" s="124">
        <v>61.3</v>
      </c>
      <c r="J829" s="124">
        <v>7.2</v>
      </c>
      <c r="K829" s="124" t="s">
        <v>6230</v>
      </c>
      <c r="L829" s="124" t="s">
        <v>6231</v>
      </c>
      <c r="M829" s="124" t="s">
        <v>6232</v>
      </c>
      <c r="N829" s="124">
        <v>105.5</v>
      </c>
      <c r="O829" s="124" t="s">
        <v>6233</v>
      </c>
      <c r="P829" s="124">
        <v>12.47</v>
      </c>
      <c r="Q829" s="124" t="s">
        <v>6234</v>
      </c>
      <c r="R829" s="124" t="s">
        <v>6235</v>
      </c>
      <c r="S829" s="124">
        <v>176.6</v>
      </c>
      <c r="T829" s="81">
        <f>INDEX(МИГРАЦИИ!$B$2:$X$97,MATCH(Лист1!B829,МИГРАЦИИ!$A$2:$A$97,0),MATCH(Лист1!C829,МИГРАЦИИ!$B$1:$X$1,0))</f>
        <v>-85</v>
      </c>
    </row>
    <row r="830" spans="1:20" ht="35.65" x14ac:dyDescent="0.45">
      <c r="A830" s="124" t="s">
        <v>294</v>
      </c>
      <c r="B830" s="124" t="s">
        <v>123</v>
      </c>
      <c r="C830" s="124">
        <v>2013</v>
      </c>
      <c r="D830" s="124">
        <v>-1.57</v>
      </c>
      <c r="E830" s="124">
        <v>169</v>
      </c>
      <c r="F830" s="124">
        <v>170.3</v>
      </c>
      <c r="G830" s="124">
        <v>-3.08</v>
      </c>
      <c r="H830" s="124">
        <v>100.99</v>
      </c>
      <c r="I830" s="124">
        <v>59.3</v>
      </c>
      <c r="J830" s="124">
        <v>8.3000000000000007</v>
      </c>
      <c r="K830" s="124" t="s">
        <v>6236</v>
      </c>
      <c r="L830" s="124" t="s">
        <v>1987</v>
      </c>
      <c r="M830" s="124" t="s">
        <v>6237</v>
      </c>
      <c r="N830" s="124">
        <v>98.2</v>
      </c>
      <c r="O830" s="124" t="s">
        <v>6238</v>
      </c>
      <c r="P830" s="124">
        <v>12.32</v>
      </c>
      <c r="Q830" s="124" t="s">
        <v>6239</v>
      </c>
      <c r="R830" s="124">
        <v>729</v>
      </c>
      <c r="S830" s="124">
        <v>176.6</v>
      </c>
      <c r="T830" s="81">
        <f>INDEX(МИГРАЦИИ!$B$2:$X$97,MATCH(Лист1!B830,МИГРАЦИИ!$A$2:$A$97,0),MATCH(Лист1!C830,МИГРАЦИИ!$B$1:$X$1,0))</f>
        <v>-153</v>
      </c>
    </row>
    <row r="831" spans="1:20" ht="35.65" x14ac:dyDescent="0.45">
      <c r="A831" s="124" t="s">
        <v>301</v>
      </c>
      <c r="B831" s="124" t="s">
        <v>124</v>
      </c>
      <c r="C831" s="124">
        <v>2013</v>
      </c>
      <c r="D831" s="124">
        <v>-0.8</v>
      </c>
      <c r="E831" s="124">
        <v>49.9</v>
      </c>
      <c r="F831" s="124">
        <v>50.1</v>
      </c>
      <c r="G831" s="124">
        <v>-1.68</v>
      </c>
      <c r="H831" s="124">
        <v>33.119999999999997</v>
      </c>
      <c r="I831" s="124">
        <v>66.099999999999994</v>
      </c>
      <c r="J831" s="124">
        <v>3.3</v>
      </c>
      <c r="K831" s="124" t="s">
        <v>6240</v>
      </c>
      <c r="L831" s="122"/>
      <c r="M831" s="122"/>
      <c r="N831" s="124" t="s">
        <v>132</v>
      </c>
      <c r="O831" s="124">
        <v>794</v>
      </c>
      <c r="P831" s="124">
        <v>12.63</v>
      </c>
      <c r="Q831" s="124">
        <v>554</v>
      </c>
      <c r="R831" s="124">
        <v>268</v>
      </c>
      <c r="S831" s="124">
        <v>176.5</v>
      </c>
      <c r="T831" s="81">
        <f>INDEX(МИГРАЦИИ!$B$2:$X$97,MATCH(Лист1!B831,МИГРАЦИИ!$A$2:$A$97,0),MATCH(Лист1!C831,МИГРАЦИИ!$B$1:$X$1,0))</f>
        <v>-106</v>
      </c>
    </row>
    <row r="832" spans="1:20" ht="24" x14ac:dyDescent="0.45">
      <c r="A832" s="124" t="s">
        <v>213</v>
      </c>
      <c r="B832" s="124" t="s">
        <v>41</v>
      </c>
      <c r="C832" s="124">
        <v>2012</v>
      </c>
      <c r="D832" s="124">
        <v>0.34</v>
      </c>
      <c r="E832" s="124" t="s">
        <v>6241</v>
      </c>
      <c r="F832" s="124" t="s">
        <v>6242</v>
      </c>
      <c r="G832" s="124">
        <v>-0.85</v>
      </c>
      <c r="H832" s="124">
        <v>917.42</v>
      </c>
      <c r="I832" s="124">
        <v>59.6</v>
      </c>
      <c r="J832" s="124">
        <v>3.7</v>
      </c>
      <c r="K832" s="124" t="s">
        <v>6243</v>
      </c>
      <c r="L832" s="124" t="s">
        <v>6244</v>
      </c>
      <c r="M832" s="124" t="s">
        <v>6245</v>
      </c>
      <c r="N832" s="124">
        <v>106.9</v>
      </c>
      <c r="O832" s="124" t="s">
        <v>6246</v>
      </c>
      <c r="P832" s="124">
        <v>12.29</v>
      </c>
      <c r="Q832" s="124" t="s">
        <v>6247</v>
      </c>
      <c r="R832" s="124" t="s">
        <v>405</v>
      </c>
      <c r="S832" s="124">
        <v>182.5</v>
      </c>
      <c r="T832" s="81">
        <f>INDEX(МИГРАЦИИ!$B$2:$X$97,MATCH(Лист1!B832,МИГРАЦИИ!$A$2:$A$97,0),MATCH(Лист1!C832,МИГРАЦИИ!$B$1:$X$1,0))</f>
        <v>58</v>
      </c>
    </row>
    <row r="833" spans="1:20" ht="24" x14ac:dyDescent="0.45">
      <c r="A833" s="124" t="s">
        <v>214</v>
      </c>
      <c r="B833" s="124" t="s">
        <v>42</v>
      </c>
      <c r="C833" s="124">
        <v>2012</v>
      </c>
      <c r="D833" s="124">
        <v>-0.91</v>
      </c>
      <c r="E833" s="124" t="s">
        <v>6248</v>
      </c>
      <c r="F833" s="124" t="s">
        <v>6249</v>
      </c>
      <c r="G833" s="124">
        <v>-2.0699999999999998</v>
      </c>
      <c r="H833" s="124">
        <v>742.22</v>
      </c>
      <c r="I833" s="124">
        <v>59</v>
      </c>
      <c r="J833" s="124">
        <v>5.0999999999999996</v>
      </c>
      <c r="K833" s="124" t="s">
        <v>6250</v>
      </c>
      <c r="L833" s="124" t="s">
        <v>6251</v>
      </c>
      <c r="M833" s="124" t="s">
        <v>6252</v>
      </c>
      <c r="N833" s="124">
        <v>130.1</v>
      </c>
      <c r="O833" s="124" t="s">
        <v>6253</v>
      </c>
      <c r="P833" s="124">
        <v>12.51</v>
      </c>
      <c r="Q833" s="124" t="s">
        <v>6254</v>
      </c>
      <c r="R833" s="124" t="s">
        <v>6255</v>
      </c>
      <c r="S833" s="124">
        <v>181.8</v>
      </c>
      <c r="T833" s="81">
        <f>INDEX(МИГРАЦИИ!$B$2:$X$97,MATCH(Лист1!B833,МИГРАЦИИ!$A$2:$A$97,0),MATCH(Лист1!C833,МИГРАЦИИ!$B$1:$X$1,0))</f>
        <v>-43</v>
      </c>
    </row>
    <row r="834" spans="1:20" ht="24" x14ac:dyDescent="0.45">
      <c r="A834" s="124" t="s">
        <v>215</v>
      </c>
      <c r="B834" s="124" t="s">
        <v>43</v>
      </c>
      <c r="C834" s="124">
        <v>2012</v>
      </c>
      <c r="D834" s="124">
        <v>-0.6</v>
      </c>
      <c r="E834" s="124" t="s">
        <v>6256</v>
      </c>
      <c r="F834" s="124" t="s">
        <v>6257</v>
      </c>
      <c r="G834" s="124">
        <v>-2.08</v>
      </c>
      <c r="H834" s="124">
        <v>830.37</v>
      </c>
      <c r="I834" s="124">
        <v>58.1</v>
      </c>
      <c r="J834" s="124">
        <v>4.4000000000000004</v>
      </c>
      <c r="K834" s="124" t="s">
        <v>6258</v>
      </c>
      <c r="L834" s="124" t="s">
        <v>6259</v>
      </c>
      <c r="M834" s="124" t="s">
        <v>6260</v>
      </c>
      <c r="N834" s="124">
        <v>114.5</v>
      </c>
      <c r="O834" s="124" t="s">
        <v>4995</v>
      </c>
      <c r="P834" s="124">
        <v>12.61</v>
      </c>
      <c r="Q834" s="124" t="s">
        <v>6261</v>
      </c>
      <c r="R834" s="124" t="s">
        <v>6262</v>
      </c>
      <c r="S834" s="124">
        <v>174.1</v>
      </c>
      <c r="T834" s="81">
        <f>INDEX(МИГРАЦИИ!$B$2:$X$97,MATCH(Лист1!B834,МИГРАЦИИ!$A$2:$A$97,0),MATCH(Лист1!C834,МИГРАЦИИ!$B$1:$X$1,0))</f>
        <v>-9</v>
      </c>
    </row>
    <row r="835" spans="1:20" ht="24" x14ac:dyDescent="0.45">
      <c r="A835" s="124" t="s">
        <v>216</v>
      </c>
      <c r="B835" s="124" t="s">
        <v>44</v>
      </c>
      <c r="C835" s="124">
        <v>2012</v>
      </c>
      <c r="D835" s="124">
        <v>0.01</v>
      </c>
      <c r="E835" s="124" t="s">
        <v>5700</v>
      </c>
      <c r="F835" s="124" t="s">
        <v>6263</v>
      </c>
      <c r="G835" s="124">
        <v>-1.05</v>
      </c>
      <c r="H835" s="124" t="s">
        <v>6264</v>
      </c>
      <c r="I835" s="124">
        <v>59.1</v>
      </c>
      <c r="J835" s="124">
        <v>5.5</v>
      </c>
      <c r="K835" s="124" t="s">
        <v>6265</v>
      </c>
      <c r="L835" s="124" t="s">
        <v>3852</v>
      </c>
      <c r="M835" s="124" t="s">
        <v>6266</v>
      </c>
      <c r="N835" s="124">
        <v>104.9</v>
      </c>
      <c r="O835" s="124" t="s">
        <v>6267</v>
      </c>
      <c r="P835" s="124">
        <v>12.36</v>
      </c>
      <c r="Q835" s="124" t="s">
        <v>6268</v>
      </c>
      <c r="R835" s="124" t="s">
        <v>6269</v>
      </c>
      <c r="S835" s="124">
        <v>183.6</v>
      </c>
      <c r="T835" s="81">
        <f>INDEX(МИГРАЦИИ!$B$2:$X$97,MATCH(Лист1!B835,МИГРАЦИИ!$A$2:$A$97,0),MATCH(Лист1!C835,МИГРАЦИИ!$B$1:$X$1,0))</f>
        <v>48</v>
      </c>
    </row>
    <row r="836" spans="1:20" ht="24" x14ac:dyDescent="0.45">
      <c r="A836" s="124" t="s">
        <v>217</v>
      </c>
      <c r="B836" s="124" t="s">
        <v>45</v>
      </c>
      <c r="C836" s="124">
        <v>2012</v>
      </c>
      <c r="D836" s="124">
        <v>-0.94</v>
      </c>
      <c r="E836" s="124" t="s">
        <v>6270</v>
      </c>
      <c r="F836" s="124" t="s">
        <v>6271</v>
      </c>
      <c r="G836" s="124">
        <v>-2.17</v>
      </c>
      <c r="H836" s="124">
        <v>609.75</v>
      </c>
      <c r="I836" s="124">
        <v>58.4</v>
      </c>
      <c r="J836" s="124">
        <v>6.3</v>
      </c>
      <c r="K836" s="124" t="s">
        <v>6272</v>
      </c>
      <c r="L836" s="124" t="s">
        <v>6273</v>
      </c>
      <c r="M836" s="124" t="s">
        <v>6274</v>
      </c>
      <c r="N836" s="124">
        <v>96.5</v>
      </c>
      <c r="O836" s="124" t="s">
        <v>6275</v>
      </c>
      <c r="P836" s="124">
        <v>12.58</v>
      </c>
      <c r="Q836" s="124" t="s">
        <v>6276</v>
      </c>
      <c r="R836" s="124" t="s">
        <v>6277</v>
      </c>
      <c r="S836" s="124">
        <v>169.6</v>
      </c>
      <c r="T836" s="81">
        <f>INDEX(МИГРАЦИИ!$B$2:$X$97,MATCH(Лист1!B836,МИГРАЦИИ!$A$2:$A$97,0),MATCH(Лист1!C836,МИГРАЦИИ!$B$1:$X$1,0))</f>
        <v>-36</v>
      </c>
    </row>
    <row r="837" spans="1:20" ht="24" x14ac:dyDescent="0.45">
      <c r="A837" s="124" t="s">
        <v>218</v>
      </c>
      <c r="B837" s="124" t="s">
        <v>46</v>
      </c>
      <c r="C837" s="124">
        <v>2012</v>
      </c>
      <c r="D837" s="124">
        <v>0.28999999999999998</v>
      </c>
      <c r="E837" s="124" t="s">
        <v>6278</v>
      </c>
      <c r="F837" s="124" t="s">
        <v>6279</v>
      </c>
      <c r="G837" s="124">
        <v>-0.81</v>
      </c>
      <c r="H837" s="124">
        <v>602.01</v>
      </c>
      <c r="I837" s="124">
        <v>59.3</v>
      </c>
      <c r="J837" s="124">
        <v>4.3</v>
      </c>
      <c r="K837" s="124" t="s">
        <v>6280</v>
      </c>
      <c r="L837" s="124" t="s">
        <v>6281</v>
      </c>
      <c r="M837" s="124" t="s">
        <v>6282</v>
      </c>
      <c r="N837" s="124">
        <v>108.3</v>
      </c>
      <c r="O837" s="124" t="s">
        <v>6283</v>
      </c>
      <c r="P837" s="124">
        <v>12.23</v>
      </c>
      <c r="Q837" s="124" t="s">
        <v>6284</v>
      </c>
      <c r="R837" s="124" t="s">
        <v>6285</v>
      </c>
      <c r="S837" s="124">
        <v>184.9</v>
      </c>
      <c r="T837" s="81">
        <f>INDEX(МИГРАЦИИ!$B$2:$X$97,MATCH(Лист1!B837,МИГРАЦИИ!$A$2:$A$97,0),MATCH(Лист1!C837,МИГРАЦИИ!$B$1:$X$1,0))</f>
        <v>68</v>
      </c>
    </row>
    <row r="838" spans="1:20" ht="24" x14ac:dyDescent="0.45">
      <c r="A838" s="124" t="s">
        <v>219</v>
      </c>
      <c r="B838" s="124" t="s">
        <v>47</v>
      </c>
      <c r="C838" s="124">
        <v>2012</v>
      </c>
      <c r="D838" s="124">
        <v>-1.02</v>
      </c>
      <c r="E838" s="124">
        <v>651.1</v>
      </c>
      <c r="F838" s="124">
        <v>654.4</v>
      </c>
      <c r="G838" s="124">
        <v>-2.84</v>
      </c>
      <c r="H838" s="124">
        <v>379.55</v>
      </c>
      <c r="I838" s="124">
        <v>58</v>
      </c>
      <c r="J838" s="124">
        <v>4.8</v>
      </c>
      <c r="K838" s="124" t="s">
        <v>6286</v>
      </c>
      <c r="L838" s="124" t="s">
        <v>6287</v>
      </c>
      <c r="M838" s="124" t="s">
        <v>6288</v>
      </c>
      <c r="N838" s="124">
        <v>105.7</v>
      </c>
      <c r="O838" s="124" t="s">
        <v>6289</v>
      </c>
      <c r="P838" s="124">
        <v>12.49</v>
      </c>
      <c r="Q838" s="124" t="s">
        <v>6290</v>
      </c>
      <c r="R838" s="124" t="s">
        <v>6291</v>
      </c>
      <c r="S838" s="124">
        <v>160</v>
      </c>
      <c r="T838" s="81">
        <f>INDEX(МИГРАЦИИ!$B$2:$X$97,MATCH(Лист1!B838,МИГРАЦИИ!$A$2:$A$97,0),MATCH(Лист1!C838,МИГРАЦИИ!$B$1:$X$1,0))</f>
        <v>-70</v>
      </c>
    </row>
    <row r="839" spans="1:20" ht="24" x14ac:dyDescent="0.45">
      <c r="A839" s="124" t="s">
        <v>220</v>
      </c>
      <c r="B839" s="124" t="s">
        <v>48</v>
      </c>
      <c r="C839" s="124">
        <v>2012</v>
      </c>
      <c r="D839" s="124">
        <v>-0.25</v>
      </c>
      <c r="E839" s="124" t="s">
        <v>6292</v>
      </c>
      <c r="F839" s="124" t="s">
        <v>6293</v>
      </c>
      <c r="G839" s="124">
        <v>-1.51</v>
      </c>
      <c r="H839" s="124">
        <v>652.73</v>
      </c>
      <c r="I839" s="124">
        <v>58.3</v>
      </c>
      <c r="J839" s="124">
        <v>5.0999999999999996</v>
      </c>
      <c r="K839" s="124" t="s">
        <v>6294</v>
      </c>
      <c r="L839" s="124" t="s">
        <v>6295</v>
      </c>
      <c r="M839" s="124" t="s">
        <v>6296</v>
      </c>
      <c r="N839" s="124">
        <v>110.1</v>
      </c>
      <c r="O839" s="124" t="s">
        <v>6297</v>
      </c>
      <c r="P839" s="124">
        <v>12.5</v>
      </c>
      <c r="Q839" s="124" t="s">
        <v>6298</v>
      </c>
      <c r="R839" s="124" t="s">
        <v>6299</v>
      </c>
      <c r="S839" s="124">
        <v>180.3</v>
      </c>
      <c r="T839" s="81">
        <f>INDEX(МИГРАЦИИ!$B$2:$X$97,MATCH(Лист1!B839,МИГРАЦИИ!$A$2:$A$97,0),MATCH(Лист1!C839,МИГРАЦИИ!$B$1:$X$1,0))</f>
        <v>21</v>
      </c>
    </row>
    <row r="840" spans="1:20" ht="24" x14ac:dyDescent="0.45">
      <c r="A840" s="124" t="s">
        <v>221</v>
      </c>
      <c r="B840" s="124" t="s">
        <v>49</v>
      </c>
      <c r="C840" s="124">
        <v>2012</v>
      </c>
      <c r="D840" s="124">
        <v>-0.14000000000000001</v>
      </c>
      <c r="E840" s="124" t="s">
        <v>6300</v>
      </c>
      <c r="F840" s="124" t="s">
        <v>6301</v>
      </c>
      <c r="G840" s="124">
        <v>-1.41</v>
      </c>
      <c r="H840" s="124">
        <v>685.21</v>
      </c>
      <c r="I840" s="124">
        <v>58.7</v>
      </c>
      <c r="J840" s="124">
        <v>3.6</v>
      </c>
      <c r="K840" s="124" t="s">
        <v>6302</v>
      </c>
      <c r="L840" s="124" t="s">
        <v>6303</v>
      </c>
      <c r="M840" s="124" t="s">
        <v>6304</v>
      </c>
      <c r="N840" s="124">
        <v>105.6</v>
      </c>
      <c r="O840" s="124" t="s">
        <v>6305</v>
      </c>
      <c r="P840" s="124">
        <v>12.54</v>
      </c>
      <c r="Q840" s="124" t="s">
        <v>6306</v>
      </c>
      <c r="R840" s="124" t="s">
        <v>6307</v>
      </c>
      <c r="S840" s="124">
        <v>189.6</v>
      </c>
      <c r="T840" s="81">
        <f>INDEX(МИГРАЦИИ!$B$2:$X$97,MATCH(Лист1!B840,МИГРАЦИИ!$A$2:$A$97,0),MATCH(Лист1!C840,МИГРАЦИИ!$B$1:$X$1,0))</f>
        <v>23</v>
      </c>
    </row>
    <row r="841" spans="1:20" ht="24" x14ac:dyDescent="0.45">
      <c r="A841" s="124" t="s">
        <v>222</v>
      </c>
      <c r="B841" s="124" t="s">
        <v>50</v>
      </c>
      <c r="C841" s="124">
        <v>2012</v>
      </c>
      <c r="D841" s="124">
        <v>1.96</v>
      </c>
      <c r="E841" s="124" t="s">
        <v>6308</v>
      </c>
      <c r="F841" s="124" t="s">
        <v>6309</v>
      </c>
      <c r="G841" s="124">
        <v>1.1200000000000001</v>
      </c>
      <c r="H841" s="124" t="s">
        <v>6310</v>
      </c>
      <c r="I841" s="124">
        <v>61.1</v>
      </c>
      <c r="J841" s="124">
        <v>2.9</v>
      </c>
      <c r="K841" s="124" t="s">
        <v>6311</v>
      </c>
      <c r="L841" s="124" t="s">
        <v>6312</v>
      </c>
      <c r="M841" s="124" t="s">
        <v>6313</v>
      </c>
      <c r="N841" s="124">
        <v>110.7</v>
      </c>
      <c r="O841" s="124" t="s">
        <v>6314</v>
      </c>
      <c r="P841" s="124">
        <v>12.35</v>
      </c>
      <c r="Q841" s="124" t="s">
        <v>6315</v>
      </c>
      <c r="R841" s="124" t="s">
        <v>6316</v>
      </c>
      <c r="S841" s="124">
        <v>176.9</v>
      </c>
      <c r="T841" s="81">
        <f>INDEX(МИГРАЦИИ!$B$2:$X$97,MATCH(Лист1!B841,МИГРАЦИИ!$A$2:$A$97,0),MATCH(Лист1!C841,МИГРАЦИИ!$B$1:$X$1,0))</f>
        <v>216</v>
      </c>
    </row>
    <row r="842" spans="1:20" ht="24" x14ac:dyDescent="0.45">
      <c r="A842" s="124" t="s">
        <v>223</v>
      </c>
      <c r="B842" s="124" t="s">
        <v>51</v>
      </c>
      <c r="C842" s="124">
        <v>2012</v>
      </c>
      <c r="D842" s="124">
        <v>-0.74</v>
      </c>
      <c r="E842" s="124">
        <v>775.1</v>
      </c>
      <c r="F842" s="124">
        <v>778</v>
      </c>
      <c r="G842" s="124">
        <v>-2.02</v>
      </c>
      <c r="H842" s="124">
        <v>453.57</v>
      </c>
      <c r="I842" s="124">
        <v>58.3</v>
      </c>
      <c r="J842" s="124">
        <v>5.3</v>
      </c>
      <c r="K842" s="124" t="s">
        <v>6317</v>
      </c>
      <c r="L842" s="124" t="s">
        <v>6318</v>
      </c>
      <c r="M842" s="124" t="s">
        <v>6319</v>
      </c>
      <c r="N842" s="124">
        <v>109.3</v>
      </c>
      <c r="O842" s="124" t="s">
        <v>6320</v>
      </c>
      <c r="P842" s="124">
        <v>12.4</v>
      </c>
      <c r="Q842" s="124" t="s">
        <v>6321</v>
      </c>
      <c r="R842" s="124" t="s">
        <v>6322</v>
      </c>
      <c r="S842" s="124">
        <v>176.6</v>
      </c>
      <c r="T842" s="81">
        <f>INDEX(МИГРАЦИИ!$B$2:$X$97,MATCH(Лист1!B842,МИГРАЦИИ!$A$2:$A$97,0),MATCH(Лист1!C842,МИГРАЦИИ!$B$1:$X$1,0))</f>
        <v>-23</v>
      </c>
    </row>
    <row r="843" spans="1:20" ht="24" x14ac:dyDescent="0.45">
      <c r="A843" s="124" t="s">
        <v>224</v>
      </c>
      <c r="B843" s="124" t="s">
        <v>52</v>
      </c>
      <c r="C843" s="124">
        <v>2012</v>
      </c>
      <c r="D843" s="124">
        <v>-0.23</v>
      </c>
      <c r="E843" s="124" t="s">
        <v>6323</v>
      </c>
      <c r="F843" s="124" t="s">
        <v>6324</v>
      </c>
      <c r="G843" s="124">
        <v>-1.4</v>
      </c>
      <c r="H843" s="124">
        <v>664.87</v>
      </c>
      <c r="I843" s="124">
        <v>57.9</v>
      </c>
      <c r="J843" s="124">
        <v>4.5999999999999996</v>
      </c>
      <c r="K843" s="124" t="s">
        <v>6325</v>
      </c>
      <c r="L843" s="124" t="s">
        <v>2567</v>
      </c>
      <c r="M843" s="124" t="s">
        <v>6326</v>
      </c>
      <c r="N843" s="124">
        <v>102.6</v>
      </c>
      <c r="O843" s="124" t="s">
        <v>6327</v>
      </c>
      <c r="P843" s="124">
        <v>12.29</v>
      </c>
      <c r="Q843" s="124" t="s">
        <v>6328</v>
      </c>
      <c r="R843" s="124" t="s">
        <v>6329</v>
      </c>
      <c r="S843" s="124">
        <v>181.4</v>
      </c>
      <c r="T843" s="81">
        <f>INDEX(МИГРАЦИИ!$B$2:$X$97,MATCH(Лист1!B843,МИГРАЦИИ!$A$2:$A$97,0),MATCH(Лист1!C843,МИГРАЦИИ!$B$1:$X$1,0))</f>
        <v>33</v>
      </c>
    </row>
    <row r="844" spans="1:20" ht="24" x14ac:dyDescent="0.45">
      <c r="A844" s="124" t="s">
        <v>225</v>
      </c>
      <c r="B844" s="124" t="s">
        <v>53</v>
      </c>
      <c r="C844" s="124">
        <v>2012</v>
      </c>
      <c r="D844" s="124">
        <v>-0.77</v>
      </c>
      <c r="E844" s="124">
        <v>970.8</v>
      </c>
      <c r="F844" s="124">
        <v>974.6</v>
      </c>
      <c r="G844" s="124">
        <v>-1.92</v>
      </c>
      <c r="H844" s="124">
        <v>584.76</v>
      </c>
      <c r="I844" s="124">
        <v>60</v>
      </c>
      <c r="J844" s="124">
        <v>5.7</v>
      </c>
      <c r="K844" s="124" t="s">
        <v>6330</v>
      </c>
      <c r="L844" s="124" t="s">
        <v>6331</v>
      </c>
      <c r="M844" s="124" t="s">
        <v>6332</v>
      </c>
      <c r="N844" s="124">
        <v>121.9</v>
      </c>
      <c r="O844" s="124" t="s">
        <v>6333</v>
      </c>
      <c r="P844" s="124">
        <v>12.37</v>
      </c>
      <c r="Q844" s="124" t="s">
        <v>6334</v>
      </c>
      <c r="R844" s="124" t="s">
        <v>6335</v>
      </c>
      <c r="S844" s="124">
        <v>192.4</v>
      </c>
      <c r="T844" s="81">
        <f>INDEX(МИГРАЦИИ!$B$2:$X$97,MATCH(Лист1!B844,МИГРАЦИИ!$A$2:$A$97,0),MATCH(Лист1!C844,МИГРАЦИИ!$B$1:$X$1,0))</f>
        <v>-14</v>
      </c>
    </row>
    <row r="845" spans="1:20" ht="24" x14ac:dyDescent="0.45">
      <c r="A845" s="124" t="s">
        <v>226</v>
      </c>
      <c r="B845" s="124" t="s">
        <v>54</v>
      </c>
      <c r="C845" s="124">
        <v>2012</v>
      </c>
      <c r="D845" s="124">
        <v>-0.64</v>
      </c>
      <c r="E845" s="124" t="s">
        <v>6336</v>
      </c>
      <c r="F845" s="124" t="s">
        <v>6337</v>
      </c>
      <c r="G845" s="124">
        <v>-1.33</v>
      </c>
      <c r="H845" s="124">
        <v>632.24</v>
      </c>
      <c r="I845" s="124">
        <v>58.6</v>
      </c>
      <c r="J845" s="124">
        <v>4.9000000000000004</v>
      </c>
      <c r="K845" s="124" t="s">
        <v>6338</v>
      </c>
      <c r="L845" s="124" t="s">
        <v>5378</v>
      </c>
      <c r="M845" s="124" t="s">
        <v>6339</v>
      </c>
      <c r="N845" s="124">
        <v>103.8</v>
      </c>
      <c r="O845" s="124" t="s">
        <v>6340</v>
      </c>
      <c r="P845" s="124">
        <v>12.51</v>
      </c>
      <c r="Q845" s="124" t="s">
        <v>6341</v>
      </c>
      <c r="R845" s="124" t="s">
        <v>6342</v>
      </c>
      <c r="S845" s="124">
        <v>184.8</v>
      </c>
      <c r="T845" s="81">
        <f>INDEX(МИГРАЦИИ!$B$2:$X$97,MATCH(Лист1!B845,МИГРАЦИИ!$A$2:$A$97,0),MATCH(Лист1!C845,МИГРАЦИИ!$B$1:$X$1,0))</f>
        <v>1</v>
      </c>
    </row>
    <row r="846" spans="1:20" ht="24" x14ac:dyDescent="0.45">
      <c r="A846" s="124" t="s">
        <v>227</v>
      </c>
      <c r="B846" s="124" t="s">
        <v>55</v>
      </c>
      <c r="C846" s="124">
        <v>2012</v>
      </c>
      <c r="D846" s="124">
        <v>-0.63</v>
      </c>
      <c r="E846" s="124" t="s">
        <v>6343</v>
      </c>
      <c r="F846" s="124" t="s">
        <v>6212</v>
      </c>
      <c r="G846" s="124">
        <v>-1.65</v>
      </c>
      <c r="H846" s="124">
        <v>773.08</v>
      </c>
      <c r="I846" s="124">
        <v>57.8</v>
      </c>
      <c r="J846" s="124">
        <v>5</v>
      </c>
      <c r="K846" s="124" t="s">
        <v>6344</v>
      </c>
      <c r="L846" s="124" t="s">
        <v>6345</v>
      </c>
      <c r="M846" s="124" t="s">
        <v>6346</v>
      </c>
      <c r="N846" s="124">
        <v>109.1</v>
      </c>
      <c r="O846" s="124" t="s">
        <v>6347</v>
      </c>
      <c r="P846" s="124">
        <v>12.32</v>
      </c>
      <c r="Q846" s="124" t="s">
        <v>6348</v>
      </c>
      <c r="R846" s="124" t="s">
        <v>6349</v>
      </c>
      <c r="S846" s="124">
        <v>187</v>
      </c>
      <c r="T846" s="81">
        <f>INDEX(МИГРАЦИИ!$B$2:$X$97,MATCH(Лист1!B846,МИГРАЦИИ!$A$2:$A$97,0),MATCH(Лист1!C846,МИГРАЦИИ!$B$1:$X$1,0))</f>
        <v>3</v>
      </c>
    </row>
    <row r="847" spans="1:20" ht="24" x14ac:dyDescent="0.45">
      <c r="A847" s="124" t="s">
        <v>228</v>
      </c>
      <c r="B847" s="124" t="s">
        <v>56</v>
      </c>
      <c r="C847" s="124">
        <v>2012</v>
      </c>
      <c r="D847" s="124">
        <v>-0.42</v>
      </c>
      <c r="E847" s="124" t="s">
        <v>6350</v>
      </c>
      <c r="F847" s="124" t="s">
        <v>6351</v>
      </c>
      <c r="G847" s="124">
        <v>-1.4</v>
      </c>
      <c r="H847" s="124">
        <v>897.2</v>
      </c>
      <c r="I847" s="124">
        <v>58</v>
      </c>
      <c r="J847" s="124">
        <v>4.5999999999999996</v>
      </c>
      <c r="K847" s="124" t="s">
        <v>6352</v>
      </c>
      <c r="L847" s="124" t="s">
        <v>6353</v>
      </c>
      <c r="M847" s="124" t="s">
        <v>5725</v>
      </c>
      <c r="N847" s="124">
        <v>111.5</v>
      </c>
      <c r="O847" s="124" t="s">
        <v>6354</v>
      </c>
      <c r="P847" s="124">
        <v>12.51</v>
      </c>
      <c r="Q847" s="124" t="s">
        <v>6355</v>
      </c>
      <c r="R847" s="124" t="s">
        <v>6356</v>
      </c>
      <c r="S847" s="124">
        <v>181.4</v>
      </c>
      <c r="T847" s="81">
        <f>INDEX(МИГРАЦИИ!$B$2:$X$97,MATCH(Лист1!B847,МИГРАЦИИ!$A$2:$A$97,0),MATCH(Лист1!C847,МИГРАЦИИ!$B$1:$X$1,0))</f>
        <v>34</v>
      </c>
    </row>
    <row r="848" spans="1:20" ht="24" x14ac:dyDescent="0.45">
      <c r="A848" s="124" t="s">
        <v>229</v>
      </c>
      <c r="B848" s="124" t="s">
        <v>57</v>
      </c>
      <c r="C848" s="124">
        <v>2012</v>
      </c>
      <c r="D848" s="124">
        <v>-0.1</v>
      </c>
      <c r="E848" s="124" t="s">
        <v>6357</v>
      </c>
      <c r="F848" s="124" t="s">
        <v>6358</v>
      </c>
      <c r="G848" s="124">
        <v>-1.49</v>
      </c>
      <c r="H848" s="124">
        <v>733.19</v>
      </c>
      <c r="I848" s="124">
        <v>57.8</v>
      </c>
      <c r="J848" s="124">
        <v>3.4</v>
      </c>
      <c r="K848" s="124" t="s">
        <v>6359</v>
      </c>
      <c r="L848" s="124" t="s">
        <v>6360</v>
      </c>
      <c r="M848" s="124" t="s">
        <v>6361</v>
      </c>
      <c r="N848" s="124">
        <v>107.7</v>
      </c>
      <c r="O848" s="124" t="s">
        <v>6362</v>
      </c>
      <c r="P848" s="124">
        <v>12.36</v>
      </c>
      <c r="Q848" s="124" t="s">
        <v>6363</v>
      </c>
      <c r="R848" s="124" t="s">
        <v>6364</v>
      </c>
      <c r="S848" s="124">
        <v>163</v>
      </c>
      <c r="T848" s="81">
        <f>INDEX(МИГРАЦИИ!$B$2:$X$97,MATCH(Лист1!B848,МИГРАЦИИ!$A$2:$A$97,0),MATCH(Лист1!C848,МИГРАЦИИ!$B$1:$X$1,0))</f>
        <v>29</v>
      </c>
    </row>
    <row r="849" spans="1:20" x14ac:dyDescent="0.45">
      <c r="A849" s="124" t="s">
        <v>230</v>
      </c>
      <c r="B849" s="124" t="s">
        <v>58</v>
      </c>
      <c r="C849" s="124">
        <v>2012</v>
      </c>
      <c r="D849" s="124">
        <v>1.55</v>
      </c>
      <c r="E849" s="124" t="s">
        <v>6365</v>
      </c>
      <c r="F849" s="124" t="s">
        <v>6366</v>
      </c>
      <c r="G849" s="124">
        <v>-0.13</v>
      </c>
      <c r="H849" s="124" t="s">
        <v>6367</v>
      </c>
      <c r="I849" s="124">
        <v>61.7</v>
      </c>
      <c r="J849" s="124">
        <v>0.8</v>
      </c>
      <c r="K849" s="124" t="s">
        <v>6368</v>
      </c>
      <c r="L849" s="124" t="s">
        <v>6369</v>
      </c>
      <c r="M849" s="124" t="s">
        <v>6370</v>
      </c>
      <c r="N849" s="124">
        <v>111.3</v>
      </c>
      <c r="O849" s="124" t="s">
        <v>6371</v>
      </c>
      <c r="P849" s="124">
        <v>12.1</v>
      </c>
      <c r="Q849" s="124" t="s">
        <v>6372</v>
      </c>
      <c r="R849" s="124" t="s">
        <v>6373</v>
      </c>
      <c r="S849" s="124">
        <v>166.7</v>
      </c>
      <c r="T849" s="81">
        <f>INDEX(МИГРАЦИИ!$B$2:$X$97,MATCH(Лист1!B849,МИГРАЦИИ!$A$2:$A$97,0),MATCH(Лист1!C849,МИГРАЦИИ!$B$1:$X$1,0))</f>
        <v>139</v>
      </c>
    </row>
    <row r="850" spans="1:20" ht="24" x14ac:dyDescent="0.45">
      <c r="A850" s="124" t="s">
        <v>231</v>
      </c>
      <c r="B850" s="124" t="s">
        <v>59</v>
      </c>
      <c r="C850" s="124">
        <v>2012</v>
      </c>
      <c r="D850" s="124">
        <v>-1.48</v>
      </c>
      <c r="E850" s="124">
        <v>625.70000000000005</v>
      </c>
      <c r="F850" s="124">
        <v>630.4</v>
      </c>
      <c r="G850" s="124">
        <v>-2.79</v>
      </c>
      <c r="H850" s="124">
        <v>374.46</v>
      </c>
      <c r="I850" s="124">
        <v>59.4</v>
      </c>
      <c r="J850" s="124">
        <v>7</v>
      </c>
      <c r="K850" s="124" t="s">
        <v>6374</v>
      </c>
      <c r="L850" s="124" t="s">
        <v>6375</v>
      </c>
      <c r="M850" s="124" t="s">
        <v>6376</v>
      </c>
      <c r="N850" s="124">
        <v>111.7</v>
      </c>
      <c r="O850" s="124" t="s">
        <v>6377</v>
      </c>
      <c r="P850" s="124">
        <v>12.16</v>
      </c>
      <c r="Q850" s="124" t="s">
        <v>6378</v>
      </c>
      <c r="R850" s="124" t="s">
        <v>6379</v>
      </c>
      <c r="S850" s="124">
        <v>178.7</v>
      </c>
      <c r="T850" s="81">
        <f>INDEX(МИГРАЦИИ!$B$2:$X$97,MATCH(Лист1!B850,МИГРАЦИИ!$A$2:$A$97,0),MATCH(Лист1!C850,МИГРАЦИИ!$B$1:$X$1,0))</f>
        <v>-120</v>
      </c>
    </row>
    <row r="851" spans="1:20" ht="24" x14ac:dyDescent="0.45">
      <c r="A851" s="124" t="s">
        <v>232</v>
      </c>
      <c r="B851" s="124" t="s">
        <v>60</v>
      </c>
      <c r="C851" s="124">
        <v>2012</v>
      </c>
      <c r="D851" s="124">
        <v>-1.8</v>
      </c>
      <c r="E851" s="124">
        <v>867.2</v>
      </c>
      <c r="F851" s="124">
        <v>875.1</v>
      </c>
      <c r="G851" s="124">
        <v>-3.35</v>
      </c>
      <c r="H851" s="124">
        <v>548.69000000000005</v>
      </c>
      <c r="I851" s="124">
        <v>62.7</v>
      </c>
      <c r="J851" s="124">
        <v>6.4</v>
      </c>
      <c r="K851" s="124" t="s">
        <v>6380</v>
      </c>
      <c r="L851" s="124" t="s">
        <v>6381</v>
      </c>
      <c r="M851" s="124" t="s">
        <v>6382</v>
      </c>
      <c r="N851" s="124">
        <v>114.2</v>
      </c>
      <c r="O851" s="124" t="s">
        <v>6383</v>
      </c>
      <c r="P851" s="124">
        <v>12.21</v>
      </c>
      <c r="Q851" s="124" t="s">
        <v>6384</v>
      </c>
      <c r="R851" s="124" t="s">
        <v>6385</v>
      </c>
      <c r="S851" s="124">
        <v>183.4</v>
      </c>
      <c r="T851" s="81">
        <f>INDEX(МИГРАЦИИ!$B$2:$X$97,MATCH(Лист1!B851,МИГРАЦИИ!$A$2:$A$97,0),MATCH(Лист1!C851,МИГРАЦИИ!$B$1:$X$1,0))</f>
        <v>-200</v>
      </c>
    </row>
    <row r="852" spans="1:20" ht="35.65" x14ac:dyDescent="0.45">
      <c r="A852" s="124" t="s">
        <v>233</v>
      </c>
      <c r="B852" s="124" t="s">
        <v>63</v>
      </c>
      <c r="C852" s="124">
        <v>2012</v>
      </c>
      <c r="D852" s="124">
        <v>0.24</v>
      </c>
      <c r="E852" s="124">
        <v>42.3</v>
      </c>
      <c r="F852" s="124">
        <v>42.2</v>
      </c>
      <c r="G852" s="124">
        <v>-0.89</v>
      </c>
      <c r="H852" s="124">
        <v>26</v>
      </c>
      <c r="I852" s="124">
        <v>61.6</v>
      </c>
      <c r="J852" s="124">
        <v>6.9</v>
      </c>
      <c r="K852" s="124" t="s">
        <v>6386</v>
      </c>
      <c r="L852" s="124" t="s">
        <v>5820</v>
      </c>
      <c r="M852" s="124" t="s">
        <v>6387</v>
      </c>
      <c r="N852" s="124">
        <v>107.7</v>
      </c>
      <c r="O852" s="124">
        <v>627</v>
      </c>
      <c r="P852" s="124">
        <v>11.46</v>
      </c>
      <c r="Q852" s="124">
        <v>732</v>
      </c>
      <c r="R852" s="124">
        <v>378</v>
      </c>
      <c r="S852" s="124">
        <v>203.8</v>
      </c>
      <c r="T852" s="81">
        <f>INDEX(МИГРАЦИИ!$B$2:$X$97,MATCH(Лист1!B852,МИГРАЦИИ!$A$2:$A$97,0),MATCH(Лист1!C852,МИГРАЦИИ!$B$1:$X$1,0))</f>
        <v>-48</v>
      </c>
    </row>
    <row r="853" spans="1:20" ht="24" x14ac:dyDescent="0.45">
      <c r="A853" s="124" t="s">
        <v>234</v>
      </c>
      <c r="B853" s="124" t="s">
        <v>61</v>
      </c>
      <c r="C853" s="124">
        <v>2012</v>
      </c>
      <c r="D853" s="124">
        <v>-1.77</v>
      </c>
      <c r="E853" s="124" t="s">
        <v>6388</v>
      </c>
      <c r="F853" s="124" t="s">
        <v>6389</v>
      </c>
      <c r="G853" s="124">
        <v>-3.4</v>
      </c>
      <c r="H853" s="124">
        <v>684.05</v>
      </c>
      <c r="I853" s="124">
        <v>59.4</v>
      </c>
      <c r="J853" s="124">
        <v>5.3</v>
      </c>
      <c r="K853" s="124" t="s">
        <v>6390</v>
      </c>
      <c r="L853" s="124">
        <v>0</v>
      </c>
      <c r="M853" s="124">
        <v>0</v>
      </c>
      <c r="N853" s="124" t="s">
        <v>132</v>
      </c>
      <c r="O853" s="124" t="s">
        <v>3945</v>
      </c>
      <c r="P853" s="124" t="s">
        <v>132</v>
      </c>
      <c r="Q853" s="124" t="s">
        <v>132</v>
      </c>
      <c r="R853" s="124" t="s">
        <v>132</v>
      </c>
      <c r="S853" s="124" t="s">
        <v>132</v>
      </c>
      <c r="T853" s="81">
        <f>INDEX(МИГРАЦИИ!$B$2:$X$97,MATCH(Лист1!B853,МИГРАЦИИ!$A$2:$A$97,0),MATCH(Лист1!C853,МИГРАЦИИ!$B$1:$X$1,0))</f>
        <v>-164</v>
      </c>
    </row>
    <row r="854" spans="1:20" ht="24" x14ac:dyDescent="0.45">
      <c r="A854" s="124" t="s">
        <v>235</v>
      </c>
      <c r="B854" s="124" t="s">
        <v>65</v>
      </c>
      <c r="C854" s="124">
        <v>2012</v>
      </c>
      <c r="D854" s="124">
        <v>-0.2</v>
      </c>
      <c r="E854" s="124" t="s">
        <v>6391</v>
      </c>
      <c r="F854" s="124" t="s">
        <v>2760</v>
      </c>
      <c r="G854" s="124">
        <v>-1.88</v>
      </c>
      <c r="H854" s="124">
        <v>708.68</v>
      </c>
      <c r="I854" s="124">
        <v>59.2</v>
      </c>
      <c r="J854" s="124">
        <v>5.8</v>
      </c>
      <c r="K854" s="124" t="s">
        <v>6392</v>
      </c>
      <c r="L854" s="124" t="s">
        <v>6393</v>
      </c>
      <c r="M854" s="124" t="s">
        <v>6394</v>
      </c>
      <c r="N854" s="124">
        <v>98.9</v>
      </c>
      <c r="O854" s="124" t="s">
        <v>6395</v>
      </c>
      <c r="P854" s="124">
        <v>12.27</v>
      </c>
      <c r="Q854" s="124" t="s">
        <v>6396</v>
      </c>
      <c r="R854" s="124" t="s">
        <v>6397</v>
      </c>
      <c r="S854" s="124">
        <v>175.9</v>
      </c>
      <c r="T854" s="81">
        <f>INDEX(МИГРАЦИИ!$B$2:$X$97,MATCH(Лист1!B854,МИГРАЦИИ!$A$2:$A$97,0),MATCH(Лист1!C854,МИГРАЦИИ!$B$1:$X$1,0))</f>
        <v>-10</v>
      </c>
    </row>
    <row r="855" spans="1:20" ht="35.65" x14ac:dyDescent="0.45">
      <c r="A855" s="124" t="s">
        <v>236</v>
      </c>
      <c r="B855" s="124" t="s">
        <v>66</v>
      </c>
      <c r="C855" s="124">
        <v>2012</v>
      </c>
      <c r="D855" s="124">
        <v>0.88</v>
      </c>
      <c r="E855" s="124">
        <v>955.3</v>
      </c>
      <c r="F855" s="124">
        <v>951.2</v>
      </c>
      <c r="G855" s="124">
        <v>-0.59</v>
      </c>
      <c r="H855" s="124">
        <v>578.33000000000004</v>
      </c>
      <c r="I855" s="124">
        <v>60.8</v>
      </c>
      <c r="J855" s="124">
        <v>7.4</v>
      </c>
      <c r="K855" s="124" t="s">
        <v>6398</v>
      </c>
      <c r="L855" s="124" t="s">
        <v>6399</v>
      </c>
      <c r="M855" s="124" t="s">
        <v>6400</v>
      </c>
      <c r="N855" s="124">
        <v>108.1</v>
      </c>
      <c r="O855" s="124" t="s">
        <v>6401</v>
      </c>
      <c r="P855" s="124">
        <v>12.08</v>
      </c>
      <c r="Q855" s="124" t="s">
        <v>6402</v>
      </c>
      <c r="R855" s="124" t="s">
        <v>6403</v>
      </c>
      <c r="S855" s="124">
        <v>176.9</v>
      </c>
      <c r="T855" s="81">
        <f>INDEX(МИГРАЦИИ!$B$2:$X$97,MATCH(Лист1!B855,МИГРАЦИИ!$A$2:$A$97,0),MATCH(Лист1!C855,МИГРАЦИИ!$B$1:$X$1,0))</f>
        <v>94</v>
      </c>
    </row>
    <row r="856" spans="1:20" ht="24" x14ac:dyDescent="0.45">
      <c r="A856" s="124" t="s">
        <v>237</v>
      </c>
      <c r="B856" s="124" t="s">
        <v>67</v>
      </c>
      <c r="C856" s="124">
        <v>2012</v>
      </c>
      <c r="D856" s="124">
        <v>1.49</v>
      </c>
      <c r="E856" s="124" t="s">
        <v>6404</v>
      </c>
      <c r="F856" s="124" t="s">
        <v>6405</v>
      </c>
      <c r="G856" s="124">
        <v>0.78</v>
      </c>
      <c r="H856" s="124" t="s">
        <v>6406</v>
      </c>
      <c r="I856" s="124">
        <v>60.8</v>
      </c>
      <c r="J856" s="124">
        <v>3.2</v>
      </c>
      <c r="K856" s="124" t="s">
        <v>6407</v>
      </c>
      <c r="L856" s="124" t="s">
        <v>6408</v>
      </c>
      <c r="M856" s="124" t="s">
        <v>6409</v>
      </c>
      <c r="N856" s="124">
        <v>107.2</v>
      </c>
      <c r="O856" s="124" t="s">
        <v>6410</v>
      </c>
      <c r="P856" s="124">
        <v>12.54</v>
      </c>
      <c r="Q856" s="124" t="s">
        <v>6411</v>
      </c>
      <c r="R856" s="124" t="s">
        <v>6412</v>
      </c>
      <c r="S856" s="124">
        <v>170.3</v>
      </c>
      <c r="T856" s="81">
        <f>INDEX(МИГРАЦИИ!$B$2:$X$97,MATCH(Лист1!B856,МИГРАЦИИ!$A$2:$A$97,0),MATCH(Лист1!C856,МИГРАЦИИ!$B$1:$X$1,0))</f>
        <v>205</v>
      </c>
    </row>
    <row r="857" spans="1:20" ht="24" x14ac:dyDescent="0.45">
      <c r="A857" s="124" t="s">
        <v>238</v>
      </c>
      <c r="B857" s="124" t="s">
        <v>68</v>
      </c>
      <c r="C857" s="124">
        <v>2012</v>
      </c>
      <c r="D857" s="124">
        <v>-1.66</v>
      </c>
      <c r="E857" s="124">
        <v>769.2</v>
      </c>
      <c r="F857" s="124">
        <v>775.7</v>
      </c>
      <c r="G857" s="124">
        <v>-2.96</v>
      </c>
      <c r="H857" s="124">
        <v>492.57</v>
      </c>
      <c r="I857" s="124">
        <v>63.5</v>
      </c>
      <c r="J857" s="124">
        <v>7.7</v>
      </c>
      <c r="K857" s="124" t="s">
        <v>6413</v>
      </c>
      <c r="L857" s="122"/>
      <c r="M857" s="124" t="s">
        <v>6414</v>
      </c>
      <c r="N857" s="124">
        <v>107.6</v>
      </c>
      <c r="O857" s="124" t="s">
        <v>6415</v>
      </c>
      <c r="P857" s="124">
        <v>12.02</v>
      </c>
      <c r="Q857" s="124" t="s">
        <v>6416</v>
      </c>
      <c r="R857" s="124" t="s">
        <v>6417</v>
      </c>
      <c r="S857" s="124">
        <v>162.4</v>
      </c>
      <c r="T857" s="81">
        <f>INDEX(МИГРАЦИИ!$B$2:$X$97,MATCH(Лист1!B857,МИГРАЦИИ!$A$2:$A$97,0),MATCH(Лист1!C857,МИГРАЦИИ!$B$1:$X$1,0))</f>
        <v>-173</v>
      </c>
    </row>
    <row r="858" spans="1:20" ht="24" x14ac:dyDescent="0.45">
      <c r="A858" s="124" t="s">
        <v>239</v>
      </c>
      <c r="B858" s="124" t="s">
        <v>69</v>
      </c>
      <c r="C858" s="124">
        <v>2012</v>
      </c>
      <c r="D858" s="124">
        <v>-0.68</v>
      </c>
      <c r="E858" s="124">
        <v>624.9</v>
      </c>
      <c r="F858" s="124">
        <v>627.1</v>
      </c>
      <c r="G858" s="124">
        <v>-2.15</v>
      </c>
      <c r="H858" s="124">
        <v>359.33</v>
      </c>
      <c r="I858" s="124">
        <v>57.3</v>
      </c>
      <c r="J858" s="124">
        <v>4.0999999999999996</v>
      </c>
      <c r="K858" s="124" t="s">
        <v>6418</v>
      </c>
      <c r="L858" s="124" t="s">
        <v>2545</v>
      </c>
      <c r="M858" s="124" t="s">
        <v>6419</v>
      </c>
      <c r="N858" s="124">
        <v>111.3</v>
      </c>
      <c r="O858" s="124" t="s">
        <v>6420</v>
      </c>
      <c r="P858" s="124">
        <v>12.83</v>
      </c>
      <c r="Q858" s="124" t="s">
        <v>6421</v>
      </c>
      <c r="R858" s="124" t="s">
        <v>928</v>
      </c>
      <c r="S858" s="124">
        <v>174</v>
      </c>
      <c r="T858" s="81">
        <f>INDEX(МИГРАЦИИ!$B$2:$X$97,MATCH(Лист1!B858,МИГРАЦИИ!$A$2:$A$97,0),MATCH(Лист1!C858,МИГРАЦИИ!$B$1:$X$1,0))</f>
        <v>-11</v>
      </c>
    </row>
    <row r="859" spans="1:20" ht="24" x14ac:dyDescent="0.45">
      <c r="A859" s="124" t="s">
        <v>240</v>
      </c>
      <c r="B859" s="124" t="s">
        <v>70</v>
      </c>
      <c r="C859" s="124">
        <v>2012</v>
      </c>
      <c r="D859" s="124">
        <v>-1.07</v>
      </c>
      <c r="E859" s="124">
        <v>658.3</v>
      </c>
      <c r="F859" s="124">
        <v>661.9</v>
      </c>
      <c r="G859" s="124">
        <v>-2.31</v>
      </c>
      <c r="H859" s="124">
        <v>381.92</v>
      </c>
      <c r="I859" s="124">
        <v>57.7</v>
      </c>
      <c r="J859" s="124">
        <v>6.6</v>
      </c>
      <c r="K859" s="124" t="s">
        <v>6422</v>
      </c>
      <c r="L859" s="124" t="s">
        <v>1190</v>
      </c>
      <c r="M859" s="124" t="s">
        <v>3740</v>
      </c>
      <c r="N859" s="124">
        <v>99.8</v>
      </c>
      <c r="O859" s="124" t="s">
        <v>6423</v>
      </c>
      <c r="P859" s="124">
        <v>12.38</v>
      </c>
      <c r="Q859" s="124" t="s">
        <v>6424</v>
      </c>
      <c r="R859" s="124" t="s">
        <v>6425</v>
      </c>
      <c r="S859" s="124">
        <v>164.8</v>
      </c>
      <c r="T859" s="81">
        <f>INDEX(МИГРАЦИИ!$B$2:$X$97,MATCH(Лист1!B859,МИГРАЦИИ!$A$2:$A$97,0),MATCH(Лист1!C859,МИГРАЦИИ!$B$1:$X$1,0))</f>
        <v>-21</v>
      </c>
    </row>
    <row r="860" spans="1:20" ht="24" x14ac:dyDescent="0.45">
      <c r="A860" s="124" t="s">
        <v>241</v>
      </c>
      <c r="B860" s="124" t="s">
        <v>71</v>
      </c>
      <c r="C860" s="124">
        <v>2012</v>
      </c>
      <c r="D860" s="124">
        <v>1.94</v>
      </c>
      <c r="E860" s="124" t="s">
        <v>6426</v>
      </c>
      <c r="F860" s="124" t="s">
        <v>6427</v>
      </c>
      <c r="G860" s="124">
        <v>0.92</v>
      </c>
      <c r="H860" s="124" t="s">
        <v>6428</v>
      </c>
      <c r="I860" s="124">
        <v>61.5</v>
      </c>
      <c r="J860" s="124">
        <v>1.1000000000000001</v>
      </c>
      <c r="K860" s="124" t="s">
        <v>6429</v>
      </c>
      <c r="L860" s="124" t="s">
        <v>6430</v>
      </c>
      <c r="M860" s="124" t="s">
        <v>6431</v>
      </c>
      <c r="N860" s="124">
        <v>104.1</v>
      </c>
      <c r="O860" s="124" t="s">
        <v>6432</v>
      </c>
      <c r="P860" s="124">
        <v>12.26</v>
      </c>
      <c r="Q860" s="124" t="s">
        <v>6433</v>
      </c>
      <c r="R860" s="124" t="s">
        <v>6434</v>
      </c>
      <c r="S860" s="124">
        <v>164.6</v>
      </c>
      <c r="T860" s="81">
        <f>INDEX(МИГРАЦИИ!$B$2:$X$97,MATCH(Лист1!B860,МИГРАЦИИ!$A$2:$A$97,0),MATCH(Лист1!C860,МИГРАЦИИ!$B$1:$X$1,0))</f>
        <v>191</v>
      </c>
    </row>
    <row r="861" spans="1:20" ht="24" x14ac:dyDescent="0.45">
      <c r="A861" s="124" t="s">
        <v>242</v>
      </c>
      <c r="B861" s="124" t="s">
        <v>72</v>
      </c>
      <c r="C861" s="124">
        <v>2012</v>
      </c>
      <c r="D861" s="124">
        <v>1.06</v>
      </c>
      <c r="E861" s="124">
        <v>449.7</v>
      </c>
      <c r="F861" s="124">
        <v>447.4</v>
      </c>
      <c r="G861" s="124">
        <v>0.42</v>
      </c>
      <c r="H861" s="124">
        <v>260.39</v>
      </c>
      <c r="I861" s="124">
        <v>58.2</v>
      </c>
      <c r="J861" s="124">
        <v>8.1</v>
      </c>
      <c r="K861" s="124" t="s">
        <v>6435</v>
      </c>
      <c r="L861" s="124" t="s">
        <v>6436</v>
      </c>
      <c r="M861" s="124" t="s">
        <v>6437</v>
      </c>
      <c r="N861" s="124">
        <v>98.6</v>
      </c>
      <c r="O861" s="124" t="s">
        <v>4820</v>
      </c>
      <c r="P861" s="124">
        <v>12.62</v>
      </c>
      <c r="Q861" s="124" t="s">
        <v>6438</v>
      </c>
      <c r="R861" s="124">
        <v>937</v>
      </c>
      <c r="S861" s="124">
        <v>189.5</v>
      </c>
      <c r="T861" s="81">
        <f>INDEX(МИГРАЦИИ!$B$2:$X$97,MATCH(Лист1!B861,МИГРАЦИИ!$A$2:$A$97,0),MATCH(Лист1!C861,МИГРАЦИИ!$B$1:$X$1,0))</f>
        <v>111</v>
      </c>
    </row>
    <row r="862" spans="1:20" ht="24" x14ac:dyDescent="0.45">
      <c r="A862" s="124" t="s">
        <v>243</v>
      </c>
      <c r="B862" s="124" t="s">
        <v>73</v>
      </c>
      <c r="C862" s="124">
        <v>2012</v>
      </c>
      <c r="D862" s="124">
        <v>-0.98</v>
      </c>
      <c r="E862" s="124">
        <v>283.60000000000002</v>
      </c>
      <c r="F862" s="124">
        <v>285</v>
      </c>
      <c r="G862" s="124">
        <v>-2.65</v>
      </c>
      <c r="H862" s="124">
        <v>174.99</v>
      </c>
      <c r="I862" s="124">
        <v>61.4</v>
      </c>
      <c r="J862" s="124">
        <v>13.1</v>
      </c>
      <c r="K862" s="124" t="s">
        <v>6439</v>
      </c>
      <c r="L862" s="124" t="s">
        <v>6440</v>
      </c>
      <c r="M862" s="124" t="s">
        <v>6441</v>
      </c>
      <c r="N862" s="124">
        <v>112.3</v>
      </c>
      <c r="O862" s="124" t="s">
        <v>6442</v>
      </c>
      <c r="P862" s="124">
        <v>12.93</v>
      </c>
      <c r="Q862" s="124" t="s">
        <v>6443</v>
      </c>
      <c r="R862" s="124" t="s">
        <v>6444</v>
      </c>
      <c r="S862" s="124">
        <v>198.9</v>
      </c>
      <c r="T862" s="81">
        <f>INDEX(МИГРАЦИИ!$B$2:$X$97,MATCH(Лист1!B862,МИГРАЦИИ!$A$2:$A$97,0),MATCH(Лист1!C862,МИГРАЦИИ!$B$1:$X$1,0))</f>
        <v>-148</v>
      </c>
    </row>
    <row r="863" spans="1:20" ht="24" x14ac:dyDescent="0.45">
      <c r="A863" s="124" t="s">
        <v>244</v>
      </c>
      <c r="B863" s="124" t="s">
        <v>75</v>
      </c>
      <c r="C863" s="124">
        <v>2012</v>
      </c>
      <c r="D863" s="124">
        <v>1.1100000000000001</v>
      </c>
      <c r="E863" s="124" t="s">
        <v>6445</v>
      </c>
      <c r="F863" s="124" t="s">
        <v>6446</v>
      </c>
      <c r="G863" s="124">
        <v>0.17</v>
      </c>
      <c r="H863" s="124" t="s">
        <v>6447</v>
      </c>
      <c r="I863" s="124">
        <v>58.7</v>
      </c>
      <c r="J863" s="124">
        <v>5.6</v>
      </c>
      <c r="K863" s="124" t="s">
        <v>6448</v>
      </c>
      <c r="L863" s="124" t="s">
        <v>6449</v>
      </c>
      <c r="M863" s="124" t="s">
        <v>6450</v>
      </c>
      <c r="N863" s="124">
        <v>110.2</v>
      </c>
      <c r="O863" s="124" t="s">
        <v>6451</v>
      </c>
      <c r="P863" s="124">
        <v>12.4</v>
      </c>
      <c r="Q863" s="124" t="s">
        <v>6452</v>
      </c>
      <c r="R863" s="124" t="s">
        <v>6453</v>
      </c>
      <c r="S863" s="124">
        <v>193.2</v>
      </c>
      <c r="T863" s="81">
        <f>INDEX(МИГРАЦИИ!$B$2:$X$97,MATCH(Лист1!B863,МИГРАЦИИ!$A$2:$A$97,0),MATCH(Лист1!C863,МИГРАЦИИ!$B$1:$X$1,0))</f>
        <v>112</v>
      </c>
    </row>
    <row r="864" spans="1:20" ht="24" x14ac:dyDescent="0.45">
      <c r="A864" s="124" t="s">
        <v>245</v>
      </c>
      <c r="B864" s="124" t="s">
        <v>76</v>
      </c>
      <c r="C864" s="124">
        <v>2012</v>
      </c>
      <c r="D864" s="124">
        <v>-0.4</v>
      </c>
      <c r="E864" s="124" t="s">
        <v>6454</v>
      </c>
      <c r="F864" s="124" t="s">
        <v>6455</v>
      </c>
      <c r="G864" s="124">
        <v>-1.59</v>
      </c>
      <c r="H864" s="124">
        <v>605.70000000000005</v>
      </c>
      <c r="I864" s="124">
        <v>60</v>
      </c>
      <c r="J864" s="124">
        <v>7.9</v>
      </c>
      <c r="K864" s="124" t="s">
        <v>6456</v>
      </c>
      <c r="L864" s="124" t="s">
        <v>6457</v>
      </c>
      <c r="M864" s="124" t="s">
        <v>6458</v>
      </c>
      <c r="N864" s="124">
        <v>101.2</v>
      </c>
      <c r="O864" s="124" t="s">
        <v>6280</v>
      </c>
      <c r="P864" s="124">
        <v>11.62</v>
      </c>
      <c r="Q864" s="124" t="s">
        <v>6459</v>
      </c>
      <c r="R864" s="124" t="s">
        <v>6460</v>
      </c>
      <c r="S864" s="124">
        <v>196.4</v>
      </c>
      <c r="T864" s="81">
        <f>INDEX(МИГРАЦИИ!$B$2:$X$97,MATCH(Лист1!B864,МИГРАЦИИ!$A$2:$A$97,0),MATCH(Лист1!C864,МИГРАЦИИ!$B$1:$X$1,0))</f>
        <v>-64</v>
      </c>
    </row>
    <row r="865" spans="1:20" ht="24" x14ac:dyDescent="0.45">
      <c r="A865" s="124" t="s">
        <v>246</v>
      </c>
      <c r="B865" s="124" t="s">
        <v>77</v>
      </c>
      <c r="C865" s="124">
        <v>2012</v>
      </c>
      <c r="D865" s="124">
        <v>-0.3</v>
      </c>
      <c r="E865" s="124" t="s">
        <v>6461</v>
      </c>
      <c r="F865" s="124" t="s">
        <v>6462</v>
      </c>
      <c r="G865" s="124">
        <v>-1.32</v>
      </c>
      <c r="H865" s="124" t="s">
        <v>6463</v>
      </c>
      <c r="I865" s="124">
        <v>59.3</v>
      </c>
      <c r="J865" s="124">
        <v>6</v>
      </c>
      <c r="K865" s="124" t="s">
        <v>6464</v>
      </c>
      <c r="L865" s="124" t="s">
        <v>6465</v>
      </c>
      <c r="M865" s="124" t="s">
        <v>6466</v>
      </c>
      <c r="N865" s="124">
        <v>122.3</v>
      </c>
      <c r="O865" s="124" t="s">
        <v>6467</v>
      </c>
      <c r="P865" s="124">
        <v>12.23</v>
      </c>
      <c r="Q865" s="124" t="s">
        <v>6468</v>
      </c>
      <c r="R865" s="124" t="s">
        <v>6469</v>
      </c>
      <c r="S865" s="124">
        <v>181.8</v>
      </c>
      <c r="T865" s="81">
        <f>INDEX(МИГРАЦИИ!$B$2:$X$97,MATCH(Лист1!B865,МИГРАЦИИ!$A$2:$A$97,0),MATCH(Лист1!C865,МИГРАЦИИ!$B$1:$X$1,0))</f>
        <v>-12</v>
      </c>
    </row>
    <row r="866" spans="1:20" ht="24" x14ac:dyDescent="0.45">
      <c r="A866" s="124" t="s">
        <v>247</v>
      </c>
      <c r="B866" s="124" t="s">
        <v>78</v>
      </c>
      <c r="C866" s="124">
        <v>2012</v>
      </c>
      <c r="D866" s="124">
        <v>-0.06</v>
      </c>
      <c r="E866" s="124" t="s">
        <v>6470</v>
      </c>
      <c r="F866" s="124" t="s">
        <v>6471</v>
      </c>
      <c r="G866" s="124">
        <v>-1.1599999999999999</v>
      </c>
      <c r="H866" s="124" t="s">
        <v>6472</v>
      </c>
      <c r="I866" s="124">
        <v>59.6</v>
      </c>
      <c r="J866" s="124">
        <v>6</v>
      </c>
      <c r="K866" s="124" t="s">
        <v>6473</v>
      </c>
      <c r="L866" s="124" t="s">
        <v>6474</v>
      </c>
      <c r="M866" s="124" t="s">
        <v>6475</v>
      </c>
      <c r="N866" s="124">
        <v>104.9</v>
      </c>
      <c r="O866" s="124" t="s">
        <v>6476</v>
      </c>
      <c r="P866" s="124">
        <v>12.19</v>
      </c>
      <c r="Q866" s="124" t="s">
        <v>6477</v>
      </c>
      <c r="R866" s="124" t="s">
        <v>6478</v>
      </c>
      <c r="S866" s="124">
        <v>188.7</v>
      </c>
      <c r="T866" s="81">
        <f>INDEX(МИГРАЦИИ!$B$2:$X$97,MATCH(Лист1!B866,МИГРАЦИИ!$A$2:$A$97,0),MATCH(Лист1!C866,МИГРАЦИИ!$B$1:$X$1,0))</f>
        <v>17</v>
      </c>
    </row>
    <row r="867" spans="1:20" ht="24" x14ac:dyDescent="0.45">
      <c r="A867" s="124" t="s">
        <v>248</v>
      </c>
      <c r="B867" s="124" t="s">
        <v>80</v>
      </c>
      <c r="C867" s="124">
        <v>2012</v>
      </c>
      <c r="D867" s="124">
        <v>0.65</v>
      </c>
      <c r="E867" s="124" t="s">
        <v>6479</v>
      </c>
      <c r="F867" s="124" t="s">
        <v>6480</v>
      </c>
      <c r="G867" s="124">
        <v>0.51</v>
      </c>
      <c r="H867" s="124" t="s">
        <v>6481</v>
      </c>
      <c r="I867" s="124">
        <v>62.1</v>
      </c>
      <c r="J867" s="124">
        <v>11.7</v>
      </c>
      <c r="K867" s="124" t="s">
        <v>5238</v>
      </c>
      <c r="L867" s="124" t="s">
        <v>6482</v>
      </c>
      <c r="M867" s="124" t="s">
        <v>6483</v>
      </c>
      <c r="N867" s="124">
        <v>106.6</v>
      </c>
      <c r="O867" s="124" t="s">
        <v>6484</v>
      </c>
      <c r="P867" s="124">
        <v>12.17</v>
      </c>
      <c r="Q867" s="124" t="s">
        <v>6485</v>
      </c>
      <c r="R867" s="124" t="s">
        <v>6486</v>
      </c>
      <c r="S867" s="124">
        <v>212.9</v>
      </c>
      <c r="T867" s="81">
        <f>INDEX(МИГРАЦИИ!$B$2:$X$97,MATCH(Лист1!B867,МИГРАЦИИ!$A$2:$A$97,0),MATCH(Лист1!C867,МИГРАЦИИ!$B$1:$X$1,0))</f>
        <v>-70</v>
      </c>
    </row>
    <row r="868" spans="1:20" ht="24" x14ac:dyDescent="0.45">
      <c r="A868" s="124" t="s">
        <v>249</v>
      </c>
      <c r="B868" s="124" t="s">
        <v>295</v>
      </c>
      <c r="C868" s="124">
        <v>2012</v>
      </c>
      <c r="D868" s="124">
        <v>2.52</v>
      </c>
      <c r="E868" s="124">
        <v>440.1</v>
      </c>
      <c r="F868" s="124">
        <v>434.7</v>
      </c>
      <c r="G868" s="124">
        <v>2.69</v>
      </c>
      <c r="H868" s="124">
        <v>257.77999999999997</v>
      </c>
      <c r="I868" s="124">
        <v>59.3</v>
      </c>
      <c r="J868" s="124">
        <v>47.7</v>
      </c>
      <c r="K868" s="124" t="s">
        <v>6487</v>
      </c>
      <c r="L868" s="122"/>
      <c r="M868" s="124" t="s">
        <v>6488</v>
      </c>
      <c r="N868" s="124">
        <v>131.6</v>
      </c>
      <c r="O868" s="124" t="s">
        <v>4189</v>
      </c>
      <c r="P868" s="124">
        <v>12.28</v>
      </c>
      <c r="Q868" s="124">
        <v>71</v>
      </c>
      <c r="R868" s="124">
        <v>35</v>
      </c>
      <c r="S868" s="124">
        <v>168.5</v>
      </c>
      <c r="T868" s="81">
        <f>INDEX(МИГРАЦИИ!$B$2:$X$97,MATCH(Лист1!B868,МИГРАЦИИ!$A$2:$A$97,0),MATCH(Лист1!C868,МИГРАЦИИ!$B$1:$X$1,0))</f>
        <v>70</v>
      </c>
    </row>
    <row r="869" spans="1:20" ht="35.65" x14ac:dyDescent="0.45">
      <c r="A869" s="124" t="s">
        <v>250</v>
      </c>
      <c r="B869" s="124" t="s">
        <v>81</v>
      </c>
      <c r="C869" s="124">
        <v>2012</v>
      </c>
      <c r="D869" s="124">
        <v>0.38</v>
      </c>
      <c r="E869" s="124">
        <v>865</v>
      </c>
      <c r="F869" s="124">
        <v>863.3</v>
      </c>
      <c r="G869" s="124">
        <v>-0.82</v>
      </c>
      <c r="H869" s="124">
        <v>531.79</v>
      </c>
      <c r="I869" s="124">
        <v>61.6</v>
      </c>
      <c r="J869" s="124">
        <v>8.9</v>
      </c>
      <c r="K869" s="124" t="s">
        <v>6489</v>
      </c>
      <c r="L869" s="124" t="s">
        <v>6490</v>
      </c>
      <c r="M869" s="124" t="s">
        <v>6491</v>
      </c>
      <c r="N869" s="124">
        <v>122.6</v>
      </c>
      <c r="O869" s="124" t="s">
        <v>6492</v>
      </c>
      <c r="P869" s="124">
        <v>13.03</v>
      </c>
      <c r="Q869" s="124" t="s">
        <v>6493</v>
      </c>
      <c r="R869" s="124" t="s">
        <v>6494</v>
      </c>
      <c r="S869" s="124">
        <v>220</v>
      </c>
      <c r="T869" s="81">
        <f>INDEX(МИГРАЦИИ!$B$2:$X$97,MATCH(Лист1!B869,МИГРАЦИИ!$A$2:$A$97,0),MATCH(Лист1!C869,МИГРАЦИИ!$B$1:$X$1,0))</f>
        <v>-33</v>
      </c>
    </row>
    <row r="870" spans="1:20" ht="35.65" x14ac:dyDescent="0.45">
      <c r="A870" s="124" t="s">
        <v>251</v>
      </c>
      <c r="B870" s="124" t="s">
        <v>82</v>
      </c>
      <c r="C870" s="124">
        <v>2012</v>
      </c>
      <c r="D870" s="124">
        <v>-0.53</v>
      </c>
      <c r="E870" s="124">
        <v>472.3</v>
      </c>
      <c r="F870" s="124">
        <v>473.6</v>
      </c>
      <c r="G870" s="124">
        <v>-1.66</v>
      </c>
      <c r="H870" s="124">
        <v>286.05</v>
      </c>
      <c r="I870" s="124">
        <v>60.4</v>
      </c>
      <c r="J870" s="124">
        <v>8.9</v>
      </c>
      <c r="K870" s="124" t="s">
        <v>6495</v>
      </c>
      <c r="L870" s="124" t="s">
        <v>6496</v>
      </c>
      <c r="M870" s="124" t="s">
        <v>6497</v>
      </c>
      <c r="N870" s="124">
        <v>107.7</v>
      </c>
      <c r="O870" s="124" t="s">
        <v>6498</v>
      </c>
      <c r="P870" s="124">
        <v>12.69</v>
      </c>
      <c r="Q870" s="124" t="s">
        <v>6499</v>
      </c>
      <c r="R870" s="124">
        <v>734</v>
      </c>
      <c r="S870" s="124">
        <v>211.8</v>
      </c>
      <c r="T870" s="81">
        <f>INDEX(МИГРАЦИИ!$B$2:$X$97,MATCH(Лист1!B870,МИГРАЦИИ!$A$2:$A$97,0),MATCH(Лист1!C870,МИГРАЦИИ!$B$1:$X$1,0))</f>
        <v>-91</v>
      </c>
    </row>
    <row r="871" spans="1:20" ht="47.25" x14ac:dyDescent="0.45">
      <c r="A871" s="124" t="s">
        <v>252</v>
      </c>
      <c r="B871" s="124" t="s">
        <v>83</v>
      </c>
      <c r="C871" s="124">
        <v>2012</v>
      </c>
      <c r="D871" s="124">
        <v>-0.38</v>
      </c>
      <c r="E871" s="124">
        <v>706.2</v>
      </c>
      <c r="F871" s="124">
        <v>707.5</v>
      </c>
      <c r="G871" s="124">
        <v>-1.29</v>
      </c>
      <c r="H871" s="124">
        <v>416.01</v>
      </c>
      <c r="I871" s="124">
        <v>58.8</v>
      </c>
      <c r="J871" s="124">
        <v>7.9</v>
      </c>
      <c r="K871" s="124" t="s">
        <v>6500</v>
      </c>
      <c r="L871" s="124" t="s">
        <v>6501</v>
      </c>
      <c r="M871" s="124" t="s">
        <v>6502</v>
      </c>
      <c r="N871" s="124">
        <v>104.4</v>
      </c>
      <c r="O871" s="124" t="s">
        <v>6503</v>
      </c>
      <c r="P871" s="124">
        <v>12.26</v>
      </c>
      <c r="Q871" s="124" t="s">
        <v>6504</v>
      </c>
      <c r="R871" s="124" t="s">
        <v>6505</v>
      </c>
      <c r="S871" s="124">
        <v>190</v>
      </c>
      <c r="T871" s="81">
        <f>INDEX(МИГРАЦИИ!$B$2:$X$97,MATCH(Лист1!B871,МИГРАЦИИ!$A$2:$A$97,0),MATCH(Лист1!C871,МИГРАЦИИ!$B$1:$X$1,0))</f>
        <v>-85</v>
      </c>
    </row>
    <row r="872" spans="1:20" ht="24" x14ac:dyDescent="0.45">
      <c r="A872" s="124" t="s">
        <v>253</v>
      </c>
      <c r="B872" s="124" t="s">
        <v>296</v>
      </c>
      <c r="C872" s="124">
        <v>2012</v>
      </c>
      <c r="D872" s="124">
        <v>1.75</v>
      </c>
      <c r="E872" s="124" t="s">
        <v>6506</v>
      </c>
      <c r="F872" s="124" t="s">
        <v>6507</v>
      </c>
      <c r="G872" s="124">
        <v>1.05</v>
      </c>
      <c r="H872" s="124">
        <v>744.92</v>
      </c>
      <c r="I872" s="124">
        <v>56.7</v>
      </c>
      <c r="J872" s="124">
        <v>29.8</v>
      </c>
      <c r="K872" s="124" t="s">
        <v>6508</v>
      </c>
      <c r="L872" s="124" t="s">
        <v>6509</v>
      </c>
      <c r="M872" s="124" t="s">
        <v>6510</v>
      </c>
      <c r="N872" s="124">
        <v>83</v>
      </c>
      <c r="O872" s="124" t="s">
        <v>6511</v>
      </c>
      <c r="P872" s="124">
        <v>12.7</v>
      </c>
      <c r="Q872" s="124">
        <v>105</v>
      </c>
      <c r="R872" s="124">
        <v>64</v>
      </c>
      <c r="S872" s="124">
        <v>170.9</v>
      </c>
      <c r="T872" s="81">
        <f>INDEX(МИГРАЦИИ!$B$2:$X$97,MATCH(Лист1!B872,МИГРАЦИИ!$A$2:$A$97,0),MATCH(Лист1!C872,МИГРАЦИИ!$B$1:$X$1,0))</f>
        <v>-33</v>
      </c>
    </row>
    <row r="873" spans="1:20" ht="24" x14ac:dyDescent="0.45">
      <c r="A873" s="124" t="s">
        <v>254</v>
      </c>
      <c r="B873" s="124" t="s">
        <v>84</v>
      </c>
      <c r="C873" s="124">
        <v>2012</v>
      </c>
      <c r="D873" s="124">
        <v>0.54</v>
      </c>
      <c r="E873" s="124" t="s">
        <v>6512</v>
      </c>
      <c r="F873" s="124" t="s">
        <v>6513</v>
      </c>
      <c r="G873" s="124">
        <v>-0.5</v>
      </c>
      <c r="H873" s="124" t="s">
        <v>6514</v>
      </c>
      <c r="I873" s="124">
        <v>60.2</v>
      </c>
      <c r="J873" s="124">
        <v>5.4</v>
      </c>
      <c r="K873" s="124" t="s">
        <v>6515</v>
      </c>
      <c r="L873" s="124" t="s">
        <v>6516</v>
      </c>
      <c r="M873" s="124" t="s">
        <v>6517</v>
      </c>
      <c r="N873" s="124">
        <v>103.5</v>
      </c>
      <c r="O873" s="124" t="s">
        <v>6518</v>
      </c>
      <c r="P873" s="124">
        <v>12.35</v>
      </c>
      <c r="Q873" s="124" t="s">
        <v>6519</v>
      </c>
      <c r="R873" s="124" t="s">
        <v>6520</v>
      </c>
      <c r="S873" s="124">
        <v>190.5</v>
      </c>
      <c r="T873" s="81">
        <f>INDEX(МИГРАЦИИ!$B$2:$X$97,MATCH(Лист1!B873,МИГРАЦИИ!$A$2:$A$97,0),MATCH(Лист1!C873,МИГРАЦИИ!$B$1:$X$1,0))</f>
        <v>48</v>
      </c>
    </row>
    <row r="874" spans="1:20" ht="35.65" x14ac:dyDescent="0.45">
      <c r="A874" s="124" t="s">
        <v>255</v>
      </c>
      <c r="B874" s="124" t="s">
        <v>85</v>
      </c>
      <c r="C874" s="124">
        <v>2012</v>
      </c>
      <c r="D874" s="124">
        <v>0.13</v>
      </c>
      <c r="E874" s="124" t="s">
        <v>6521</v>
      </c>
      <c r="F874" s="124" t="s">
        <v>6522</v>
      </c>
      <c r="G874" s="124">
        <v>-1.24</v>
      </c>
      <c r="H874" s="124" t="s">
        <v>6523</v>
      </c>
      <c r="I874" s="124">
        <v>60.2</v>
      </c>
      <c r="J874" s="124">
        <v>6.1</v>
      </c>
      <c r="K874" s="124" t="s">
        <v>6524</v>
      </c>
      <c r="L874" s="124" t="s">
        <v>3061</v>
      </c>
      <c r="M874" s="124" t="s">
        <v>6525</v>
      </c>
      <c r="N874" s="124">
        <v>120.5</v>
      </c>
      <c r="O874" s="124" t="s">
        <v>6526</v>
      </c>
      <c r="P874" s="124">
        <v>12.67</v>
      </c>
      <c r="Q874" s="124" t="s">
        <v>6527</v>
      </c>
      <c r="R874" s="124" t="s">
        <v>777</v>
      </c>
      <c r="S874" s="124">
        <v>171.8</v>
      </c>
      <c r="T874" s="81">
        <f>INDEX(МИГРАЦИИ!$B$2:$X$97,MATCH(Лист1!B874,МИГРАЦИИ!$A$2:$A$97,0),MATCH(Лист1!C874,МИГРАЦИИ!$B$1:$X$1,0))</f>
        <v>0</v>
      </c>
    </row>
    <row r="875" spans="1:20" ht="24" x14ac:dyDescent="0.45">
      <c r="A875" s="124" t="s">
        <v>256</v>
      </c>
      <c r="B875" s="124" t="s">
        <v>86</v>
      </c>
      <c r="C875" s="124">
        <v>2012</v>
      </c>
      <c r="D875" s="124">
        <v>-0.25</v>
      </c>
      <c r="E875" s="124">
        <v>691.3</v>
      </c>
      <c r="F875" s="124">
        <v>692.1</v>
      </c>
      <c r="G875" s="124">
        <v>-2.08</v>
      </c>
      <c r="H875" s="124">
        <v>420.1</v>
      </c>
      <c r="I875" s="124">
        <v>60.7</v>
      </c>
      <c r="J875" s="124">
        <v>6.5</v>
      </c>
      <c r="K875" s="124" t="s">
        <v>6528</v>
      </c>
      <c r="L875" s="124" t="s">
        <v>6529</v>
      </c>
      <c r="M875" s="124" t="s">
        <v>6530</v>
      </c>
      <c r="N875" s="124">
        <v>103.9</v>
      </c>
      <c r="O875" s="124" t="s">
        <v>5763</v>
      </c>
      <c r="P875" s="124">
        <v>12.21</v>
      </c>
      <c r="Q875" s="124" t="s">
        <v>6531</v>
      </c>
      <c r="R875" s="124" t="s">
        <v>6532</v>
      </c>
      <c r="S875" s="124">
        <v>178.5</v>
      </c>
      <c r="T875" s="81">
        <f>INDEX(МИГРАЦИИ!$B$2:$X$97,MATCH(Лист1!B875,МИГРАЦИИ!$A$2:$A$97,0),MATCH(Лист1!C875,МИГРАЦИИ!$B$1:$X$1,0))</f>
        <v>-29</v>
      </c>
    </row>
    <row r="876" spans="1:20" ht="24" x14ac:dyDescent="0.45">
      <c r="A876" s="124" t="s">
        <v>257</v>
      </c>
      <c r="B876" s="124" t="s">
        <v>87</v>
      </c>
      <c r="C876" s="124">
        <v>2012</v>
      </c>
      <c r="D876" s="124">
        <v>-0.71</v>
      </c>
      <c r="E876" s="124">
        <v>820.4</v>
      </c>
      <c r="F876" s="124">
        <v>823.3</v>
      </c>
      <c r="G876" s="124">
        <v>-2.08</v>
      </c>
      <c r="H876" s="124">
        <v>498.92</v>
      </c>
      <c r="I876" s="124">
        <v>60.6</v>
      </c>
      <c r="J876" s="124">
        <v>4.9000000000000004</v>
      </c>
      <c r="K876" s="124" t="s">
        <v>6533</v>
      </c>
      <c r="L876" s="124" t="s">
        <v>6534</v>
      </c>
      <c r="M876" s="124" t="s">
        <v>6535</v>
      </c>
      <c r="N876" s="124">
        <v>100.6</v>
      </c>
      <c r="O876" s="124" t="s">
        <v>6536</v>
      </c>
      <c r="P876" s="124">
        <v>12.51</v>
      </c>
      <c r="Q876" s="124" t="s">
        <v>6537</v>
      </c>
      <c r="R876" s="124" t="s">
        <v>6538</v>
      </c>
      <c r="S876" s="124">
        <v>194.8</v>
      </c>
      <c r="T876" s="81">
        <f>INDEX(МИГРАЦИИ!$B$2:$X$97,MATCH(Лист1!B876,МИГРАЦИИ!$A$2:$A$97,0),MATCH(Лист1!C876,МИГРАЦИИ!$B$1:$X$1,0))</f>
        <v>-26</v>
      </c>
    </row>
    <row r="877" spans="1:20" ht="24" x14ac:dyDescent="0.45">
      <c r="A877" s="124" t="s">
        <v>258</v>
      </c>
      <c r="B877" s="124" t="s">
        <v>88</v>
      </c>
      <c r="C877" s="124">
        <v>2012</v>
      </c>
      <c r="D877" s="124">
        <v>0.76</v>
      </c>
      <c r="E877" s="124" t="s">
        <v>6539</v>
      </c>
      <c r="F877" s="124" t="s">
        <v>6540</v>
      </c>
      <c r="G877" s="124">
        <v>-0.61</v>
      </c>
      <c r="H877" s="124" t="s">
        <v>6541</v>
      </c>
      <c r="I877" s="124">
        <v>60.5</v>
      </c>
      <c r="J877" s="124">
        <v>4.0999999999999996</v>
      </c>
      <c r="K877" s="124" t="s">
        <v>6542</v>
      </c>
      <c r="L877" s="124" t="s">
        <v>6543</v>
      </c>
      <c r="M877" s="124" t="s">
        <v>6544</v>
      </c>
      <c r="N877" s="124">
        <v>109.6</v>
      </c>
      <c r="O877" s="124" t="s">
        <v>6545</v>
      </c>
      <c r="P877" s="124">
        <v>12.33</v>
      </c>
      <c r="Q877" s="124" t="s">
        <v>6546</v>
      </c>
      <c r="R877" s="124" t="s">
        <v>6547</v>
      </c>
      <c r="S877" s="124">
        <v>154</v>
      </c>
      <c r="T877" s="81">
        <f>INDEX(МИГРАЦИИ!$B$2:$X$97,MATCH(Лист1!B877,МИГРАЦИИ!$A$2:$A$97,0),MATCH(Лист1!C877,МИГРАЦИИ!$B$1:$X$1,0))</f>
        <v>52</v>
      </c>
    </row>
    <row r="878" spans="1:20" ht="24" x14ac:dyDescent="0.45">
      <c r="A878" s="124" t="s">
        <v>259</v>
      </c>
      <c r="B878" s="124" t="s">
        <v>89</v>
      </c>
      <c r="C878" s="124">
        <v>2012</v>
      </c>
      <c r="D878" s="124">
        <v>-0.25</v>
      </c>
      <c r="E878" s="124" t="s">
        <v>6548</v>
      </c>
      <c r="F878" s="124" t="s">
        <v>6549</v>
      </c>
      <c r="G878" s="124">
        <v>-2.44</v>
      </c>
      <c r="H878" s="124">
        <v>900.18</v>
      </c>
      <c r="I878" s="124">
        <v>59.5</v>
      </c>
      <c r="J878" s="124">
        <v>6</v>
      </c>
      <c r="K878" s="124" t="s">
        <v>6550</v>
      </c>
      <c r="L878" s="124" t="s">
        <v>6551</v>
      </c>
      <c r="M878" s="124" t="s">
        <v>6552</v>
      </c>
      <c r="N878" s="124">
        <v>109.3</v>
      </c>
      <c r="O878" s="124" t="s">
        <v>6553</v>
      </c>
      <c r="P878" s="124">
        <v>10.73</v>
      </c>
      <c r="Q878" s="124" t="s">
        <v>6554</v>
      </c>
      <c r="R878" s="124" t="s">
        <v>6555</v>
      </c>
      <c r="S878" s="124">
        <v>178.5</v>
      </c>
      <c r="T878" s="81">
        <f>INDEX(МИГРАЦИИ!$B$2:$X$97,MATCH(Лист1!B878,МИГРАЦИИ!$A$2:$A$97,0),MATCH(Лист1!C878,МИГРАЦИИ!$B$1:$X$1,0))</f>
        <v>-49</v>
      </c>
    </row>
    <row r="879" spans="1:20" ht="24" x14ac:dyDescent="0.45">
      <c r="A879" s="124" t="s">
        <v>260</v>
      </c>
      <c r="B879" s="124" t="s">
        <v>90</v>
      </c>
      <c r="C879" s="124">
        <v>2012</v>
      </c>
      <c r="D879" s="124">
        <v>-0.4</v>
      </c>
      <c r="E879" s="124" t="s">
        <v>6556</v>
      </c>
      <c r="F879" s="124" t="s">
        <v>6557</v>
      </c>
      <c r="G879" s="124">
        <v>-1.7</v>
      </c>
      <c r="H879" s="124">
        <v>752.02</v>
      </c>
      <c r="I879" s="124">
        <v>60.5</v>
      </c>
      <c r="J879" s="124">
        <v>5.9</v>
      </c>
      <c r="K879" s="124" t="s">
        <v>6558</v>
      </c>
      <c r="L879" s="124" t="s">
        <v>6149</v>
      </c>
      <c r="M879" s="124" t="s">
        <v>6559</v>
      </c>
      <c r="N879" s="124">
        <v>110.7</v>
      </c>
      <c r="O879" s="124" t="s">
        <v>6560</v>
      </c>
      <c r="P879" s="124">
        <v>11.89</v>
      </c>
      <c r="Q879" s="124" t="s">
        <v>6561</v>
      </c>
      <c r="R879" s="124" t="s">
        <v>6562</v>
      </c>
      <c r="S879" s="124">
        <v>185.4</v>
      </c>
      <c r="T879" s="81">
        <f>INDEX(МИГРАЦИИ!$B$2:$X$97,MATCH(Лист1!B879,МИГРАЦИИ!$A$2:$A$97,0),MATCH(Лист1!C879,МИГРАЦИИ!$B$1:$X$1,0))</f>
        <v>-47</v>
      </c>
    </row>
    <row r="880" spans="1:20" ht="24" x14ac:dyDescent="0.45">
      <c r="A880" s="124" t="s">
        <v>261</v>
      </c>
      <c r="B880" s="124" t="s">
        <v>91</v>
      </c>
      <c r="C880" s="124">
        <v>2012</v>
      </c>
      <c r="D880" s="124">
        <v>0.03</v>
      </c>
      <c r="E880" s="124" t="s">
        <v>6563</v>
      </c>
      <c r="F880" s="124" t="s">
        <v>6564</v>
      </c>
      <c r="G880" s="124">
        <v>-1.41</v>
      </c>
      <c r="H880" s="124" t="s">
        <v>6565</v>
      </c>
      <c r="I880" s="124">
        <v>59.2</v>
      </c>
      <c r="J880" s="124">
        <v>6.3</v>
      </c>
      <c r="K880" s="124" t="s">
        <v>6566</v>
      </c>
      <c r="L880" s="124" t="s">
        <v>6567</v>
      </c>
      <c r="M880" s="124" t="s">
        <v>6568</v>
      </c>
      <c r="N880" s="124">
        <v>99.9</v>
      </c>
      <c r="O880" s="124" t="s">
        <v>6569</v>
      </c>
      <c r="P880" s="124">
        <v>12.39</v>
      </c>
      <c r="Q880" s="124" t="s">
        <v>6570</v>
      </c>
      <c r="R880" s="124" t="s">
        <v>6571</v>
      </c>
      <c r="S880" s="124">
        <v>185.1</v>
      </c>
      <c r="T880" s="81">
        <f>INDEX(МИГРАЦИИ!$B$2:$X$97,MATCH(Лист1!B880,МИГРАЦИИ!$A$2:$A$97,0),MATCH(Лист1!C880,МИГРАЦИИ!$B$1:$X$1,0))</f>
        <v>-2</v>
      </c>
    </row>
    <row r="881" spans="1:20" ht="24" x14ac:dyDescent="0.45">
      <c r="A881" s="124" t="s">
        <v>262</v>
      </c>
      <c r="B881" s="124" t="s">
        <v>92</v>
      </c>
      <c r="C881" s="124">
        <v>2012</v>
      </c>
      <c r="D881" s="124">
        <v>-1.3</v>
      </c>
      <c r="E881" s="124" t="s">
        <v>6572</v>
      </c>
      <c r="F881" s="124" t="s">
        <v>6573</v>
      </c>
      <c r="G881" s="124">
        <v>-3.02</v>
      </c>
      <c r="H881" s="124">
        <v>766.99</v>
      </c>
      <c r="I881" s="124">
        <v>58.5</v>
      </c>
      <c r="J881" s="124">
        <v>7.1</v>
      </c>
      <c r="K881" s="124" t="s">
        <v>1486</v>
      </c>
      <c r="L881" s="124" t="s">
        <v>6574</v>
      </c>
      <c r="M881" s="124" t="s">
        <v>6575</v>
      </c>
      <c r="N881" s="124">
        <v>116.6</v>
      </c>
      <c r="O881" s="124" t="s">
        <v>6576</v>
      </c>
      <c r="P881" s="124">
        <v>12.35</v>
      </c>
      <c r="Q881" s="124" t="s">
        <v>6577</v>
      </c>
      <c r="R881" s="124" t="s">
        <v>6578</v>
      </c>
      <c r="S881" s="124">
        <v>188.2</v>
      </c>
      <c r="T881" s="81">
        <f>INDEX(МИГРАЦИИ!$B$2:$X$97,MATCH(Лист1!B881,МИГРАЦИИ!$A$2:$A$97,0),MATCH(Лист1!C881,МИГРАЦИИ!$B$1:$X$1,0))</f>
        <v>-103</v>
      </c>
    </row>
    <row r="882" spans="1:20" ht="24" x14ac:dyDescent="0.45">
      <c r="A882" s="124" t="s">
        <v>263</v>
      </c>
      <c r="B882" s="124" t="s">
        <v>297</v>
      </c>
      <c r="C882" s="124">
        <v>2012</v>
      </c>
      <c r="D882" s="124">
        <v>-0.32</v>
      </c>
      <c r="E882" s="124" t="s">
        <v>6579</v>
      </c>
      <c r="F882" s="124" t="s">
        <v>6580</v>
      </c>
      <c r="G882" s="124">
        <v>-1.7</v>
      </c>
      <c r="H882" s="124" t="s">
        <v>6581</v>
      </c>
      <c r="I882" s="124">
        <v>59.1</v>
      </c>
      <c r="J882" s="124">
        <v>5.4</v>
      </c>
      <c r="K882" s="124" t="s">
        <v>6582</v>
      </c>
      <c r="L882" s="124" t="s">
        <v>6583</v>
      </c>
      <c r="M882" s="124" t="s">
        <v>6584</v>
      </c>
      <c r="N882" s="124">
        <v>114.5</v>
      </c>
      <c r="O882" s="124" t="s">
        <v>6585</v>
      </c>
      <c r="P882" s="124">
        <v>12.06</v>
      </c>
      <c r="Q882" s="124" t="s">
        <v>6586</v>
      </c>
      <c r="R882" s="124" t="s">
        <v>6587</v>
      </c>
      <c r="S882" s="124">
        <v>175.3</v>
      </c>
      <c r="T882" s="81">
        <f>INDEX(МИГРАЦИИ!$B$2:$X$97,MATCH(Лист1!B882,МИГРАЦИИ!$A$2:$A$97,0),MATCH(Лист1!C882,МИГРАЦИИ!$B$1:$X$1,0))</f>
        <v>11</v>
      </c>
    </row>
    <row r="883" spans="1:20" ht="24" x14ac:dyDescent="0.45">
      <c r="A883" s="124" t="s">
        <v>264</v>
      </c>
      <c r="B883" s="124" t="s">
        <v>94</v>
      </c>
      <c r="C883" s="124">
        <v>2012</v>
      </c>
      <c r="D883" s="124">
        <v>-0.71</v>
      </c>
      <c r="E883" s="124" t="s">
        <v>6588</v>
      </c>
      <c r="F883" s="124" t="s">
        <v>6589</v>
      </c>
      <c r="G883" s="124">
        <v>-2.35</v>
      </c>
      <c r="H883" s="124" t="s">
        <v>6590</v>
      </c>
      <c r="I883" s="124">
        <v>59.5</v>
      </c>
      <c r="J883" s="124">
        <v>5.4</v>
      </c>
      <c r="K883" s="124" t="s">
        <v>6591</v>
      </c>
      <c r="L883" s="124" t="s">
        <v>6592</v>
      </c>
      <c r="M883" s="124" t="s">
        <v>6593</v>
      </c>
      <c r="N883" s="124">
        <v>104.9</v>
      </c>
      <c r="O883" s="124" t="s">
        <v>6594</v>
      </c>
      <c r="P883" s="124">
        <v>10.83</v>
      </c>
      <c r="Q883" s="124" t="s">
        <v>6595</v>
      </c>
      <c r="R883" s="124" t="s">
        <v>6596</v>
      </c>
      <c r="S883" s="124">
        <v>208.3</v>
      </c>
      <c r="T883" s="81">
        <f>INDEX(МИГРАЦИИ!$B$2:$X$97,MATCH(Лист1!B883,МИГРАЦИИ!$A$2:$A$97,0),MATCH(Лист1!C883,МИГРАЦИИ!$B$1:$X$1,0))</f>
        <v>-78</v>
      </c>
    </row>
    <row r="884" spans="1:20" ht="24" x14ac:dyDescent="0.45">
      <c r="A884" s="124" t="s">
        <v>265</v>
      </c>
      <c r="B884" s="124" t="s">
        <v>95</v>
      </c>
      <c r="C884" s="124">
        <v>2012</v>
      </c>
      <c r="D884" s="124">
        <v>-0.68</v>
      </c>
      <c r="E884" s="124" t="s">
        <v>6597</v>
      </c>
      <c r="F884" s="124" t="s">
        <v>6598</v>
      </c>
      <c r="G884" s="124">
        <v>-1.99</v>
      </c>
      <c r="H884" s="124">
        <v>803.17</v>
      </c>
      <c r="I884" s="124">
        <v>58.6</v>
      </c>
      <c r="J884" s="124">
        <v>4.9000000000000004</v>
      </c>
      <c r="K884" s="124" t="s">
        <v>6599</v>
      </c>
      <c r="L884" s="124" t="s">
        <v>6600</v>
      </c>
      <c r="M884" s="124" t="s">
        <v>6601</v>
      </c>
      <c r="N884" s="124">
        <v>114.4</v>
      </c>
      <c r="O884" s="124" t="s">
        <v>6602</v>
      </c>
      <c r="P884" s="124">
        <v>11.8</v>
      </c>
      <c r="Q884" s="124" t="s">
        <v>2471</v>
      </c>
      <c r="R884" s="124" t="s">
        <v>6603</v>
      </c>
      <c r="S884" s="124">
        <v>187</v>
      </c>
      <c r="T884" s="81">
        <f>INDEX(МИГРАЦИИ!$B$2:$X$97,MATCH(Лист1!B884,МИГРАЦИИ!$A$2:$A$97,0),MATCH(Лист1!C884,МИГРАЦИИ!$B$1:$X$1,0))</f>
        <v>-27</v>
      </c>
    </row>
    <row r="885" spans="1:20" ht="24" x14ac:dyDescent="0.45">
      <c r="A885" s="124" t="s">
        <v>266</v>
      </c>
      <c r="B885" s="124" t="s">
        <v>96</v>
      </c>
      <c r="C885" s="124">
        <v>2012</v>
      </c>
      <c r="D885" s="124">
        <v>7.0000000000000007E-2</v>
      </c>
      <c r="E885" s="124" t="s">
        <v>6604</v>
      </c>
      <c r="F885" s="124" t="s">
        <v>6605</v>
      </c>
      <c r="G885" s="124">
        <v>-1.26</v>
      </c>
      <c r="H885" s="124" t="s">
        <v>6606</v>
      </c>
      <c r="I885" s="124">
        <v>60</v>
      </c>
      <c r="J885" s="124">
        <v>3.4</v>
      </c>
      <c r="K885" s="124" t="s">
        <v>3333</v>
      </c>
      <c r="L885" s="124" t="s">
        <v>6607</v>
      </c>
      <c r="M885" s="124" t="s">
        <v>6608</v>
      </c>
      <c r="N885" s="124">
        <v>111.4</v>
      </c>
      <c r="O885" s="124" t="s">
        <v>6609</v>
      </c>
      <c r="P885" s="124">
        <v>12.15</v>
      </c>
      <c r="Q885" s="124" t="s">
        <v>6610</v>
      </c>
      <c r="R885" s="124" t="s">
        <v>6611</v>
      </c>
      <c r="S885" s="124">
        <v>179</v>
      </c>
      <c r="T885" s="81">
        <f>INDEX(МИГРАЦИИ!$B$2:$X$97,MATCH(Лист1!B885,МИГРАЦИИ!$A$2:$A$97,0),MATCH(Лист1!C885,МИГРАЦИИ!$B$1:$X$1,0))</f>
        <v>25</v>
      </c>
    </row>
    <row r="886" spans="1:20" ht="24" x14ac:dyDescent="0.45">
      <c r="A886" s="124" t="s">
        <v>267</v>
      </c>
      <c r="B886" s="124" t="s">
        <v>97</v>
      </c>
      <c r="C886" s="124">
        <v>2012</v>
      </c>
      <c r="D886" s="124">
        <v>0.03</v>
      </c>
      <c r="E886" s="124" t="s">
        <v>6612</v>
      </c>
      <c r="F886" s="124" t="s">
        <v>6613</v>
      </c>
      <c r="G886" s="124">
        <v>-1.07</v>
      </c>
      <c r="H886" s="124" t="s">
        <v>6614</v>
      </c>
      <c r="I886" s="124">
        <v>59.3</v>
      </c>
      <c r="J886" s="124">
        <v>5.4</v>
      </c>
      <c r="K886" s="124" t="s">
        <v>6615</v>
      </c>
      <c r="L886" s="124" t="s">
        <v>6616</v>
      </c>
      <c r="M886" s="124" t="s">
        <v>6617</v>
      </c>
      <c r="N886" s="124">
        <v>111.5</v>
      </c>
      <c r="O886" s="124" t="s">
        <v>6618</v>
      </c>
      <c r="P886" s="124">
        <v>12.35</v>
      </c>
      <c r="Q886" s="124" t="s">
        <v>6619</v>
      </c>
      <c r="R886" s="124" t="s">
        <v>6620</v>
      </c>
      <c r="S886" s="124">
        <v>188.6</v>
      </c>
      <c r="T886" s="81">
        <f>INDEX(МИГРАЦИИ!$B$2:$X$97,MATCH(Лист1!B886,МИГРАЦИИ!$A$2:$A$97,0),MATCH(Лист1!C886,МИГРАЦИИ!$B$1:$X$1,0))</f>
        <v>32</v>
      </c>
    </row>
    <row r="887" spans="1:20" ht="24" x14ac:dyDescent="0.45">
      <c r="A887" s="124" t="s">
        <v>268</v>
      </c>
      <c r="B887" s="124" t="s">
        <v>98</v>
      </c>
      <c r="C887" s="124">
        <v>2012</v>
      </c>
      <c r="D887" s="124">
        <v>-0.68</v>
      </c>
      <c r="E887" s="124" t="s">
        <v>6621</v>
      </c>
      <c r="F887" s="124" t="s">
        <v>6622</v>
      </c>
      <c r="G887" s="124">
        <v>-2.19</v>
      </c>
      <c r="H887" s="124">
        <v>763.29</v>
      </c>
      <c r="I887" s="124">
        <v>59.8</v>
      </c>
      <c r="J887" s="124">
        <v>5.6</v>
      </c>
      <c r="K887" s="124" t="s">
        <v>6623</v>
      </c>
      <c r="L887" s="124" t="s">
        <v>6624</v>
      </c>
      <c r="M887" s="124" t="s">
        <v>332</v>
      </c>
      <c r="N887" s="124">
        <v>103.3</v>
      </c>
      <c r="O887" s="124" t="s">
        <v>6625</v>
      </c>
      <c r="P887" s="124">
        <v>12.25</v>
      </c>
      <c r="Q887" s="124" t="s">
        <v>6626</v>
      </c>
      <c r="R887" s="124" t="s">
        <v>6627</v>
      </c>
      <c r="S887" s="124">
        <v>178</v>
      </c>
      <c r="T887" s="81">
        <f>INDEX(МИГРАЦИИ!$B$2:$X$97,MATCH(Лист1!B887,МИГРАЦИИ!$A$2:$A$97,0),MATCH(Лист1!C887,МИГРАЦИИ!$B$1:$X$1,0))</f>
        <v>-41</v>
      </c>
    </row>
    <row r="888" spans="1:20" ht="24" x14ac:dyDescent="0.45">
      <c r="A888" s="124" t="s">
        <v>269</v>
      </c>
      <c r="B888" s="124" t="s">
        <v>99</v>
      </c>
      <c r="C888" s="124">
        <v>2012</v>
      </c>
      <c r="D888" s="124">
        <v>-1.51</v>
      </c>
      <c r="E888" s="124">
        <v>879.7</v>
      </c>
      <c r="F888" s="124">
        <v>886.4</v>
      </c>
      <c r="G888" s="124">
        <v>-3.67</v>
      </c>
      <c r="H888" s="124">
        <v>500.82</v>
      </c>
      <c r="I888" s="124">
        <v>56.5</v>
      </c>
      <c r="J888" s="124">
        <v>8.6999999999999993</v>
      </c>
      <c r="K888" s="124" t="s">
        <v>6628</v>
      </c>
      <c r="L888" s="124" t="s">
        <v>6629</v>
      </c>
      <c r="M888" s="124" t="s">
        <v>6630</v>
      </c>
      <c r="N888" s="124">
        <v>108.9</v>
      </c>
      <c r="O888" s="124" t="s">
        <v>6631</v>
      </c>
      <c r="P888" s="124">
        <v>10.34</v>
      </c>
      <c r="Q888" s="124" t="s">
        <v>6632</v>
      </c>
      <c r="R888" s="124" t="s">
        <v>6633</v>
      </c>
      <c r="S888" s="124">
        <v>224.8</v>
      </c>
      <c r="T888" s="81">
        <f>INDEX(МИГРАЦИИ!$B$2:$X$97,MATCH(Лист1!B888,МИГРАЦИИ!$A$2:$A$97,0),MATCH(Лист1!C888,МИГРАЦИИ!$B$1:$X$1,0))</f>
        <v>-131</v>
      </c>
    </row>
    <row r="889" spans="1:20" ht="24" x14ac:dyDescent="0.45">
      <c r="A889" s="124" t="s">
        <v>270</v>
      </c>
      <c r="B889" s="124" t="s">
        <v>298</v>
      </c>
      <c r="C889" s="124">
        <v>2012</v>
      </c>
      <c r="D889" s="124">
        <v>0.19</v>
      </c>
      <c r="E889" s="124" t="s">
        <v>6634</v>
      </c>
      <c r="F889" s="124" t="s">
        <v>6635</v>
      </c>
      <c r="G889" s="124">
        <v>-1.28</v>
      </c>
      <c r="H889" s="124" t="s">
        <v>6636</v>
      </c>
      <c r="I889" s="124">
        <v>59.3</v>
      </c>
      <c r="J889" s="124">
        <v>5.8</v>
      </c>
      <c r="K889" s="124" t="s">
        <v>6637</v>
      </c>
      <c r="L889" s="124" t="s">
        <v>6638</v>
      </c>
      <c r="M889" s="124" t="s">
        <v>6639</v>
      </c>
      <c r="N889" s="124">
        <v>106.1</v>
      </c>
      <c r="O889" s="124" t="s">
        <v>6640</v>
      </c>
      <c r="P889" s="124">
        <v>12.22</v>
      </c>
      <c r="Q889" s="124" t="s">
        <v>6641</v>
      </c>
      <c r="R889" s="124" t="s">
        <v>6642</v>
      </c>
      <c r="S889" s="124">
        <v>179.2</v>
      </c>
      <c r="T889" s="81">
        <f>INDEX(МИГРАЦИИ!$B$2:$X$97,MATCH(Лист1!B889,МИГРАЦИИ!$A$2:$A$97,0),MATCH(Лист1!C889,МИГРАЦИИ!$B$1:$X$1,0))</f>
        <v>15</v>
      </c>
    </row>
    <row r="890" spans="1:20" ht="70.5" x14ac:dyDescent="0.45">
      <c r="A890" s="124" t="s">
        <v>271</v>
      </c>
      <c r="B890" s="124" t="s">
        <v>144</v>
      </c>
      <c r="C890" s="124">
        <v>2012</v>
      </c>
      <c r="D890" s="124">
        <v>1.52</v>
      </c>
      <c r="E890" s="124" t="s">
        <v>6643</v>
      </c>
      <c r="F890" s="124" t="s">
        <v>6644</v>
      </c>
      <c r="G890" s="124">
        <v>-7.0000000000000007E-2</v>
      </c>
      <c r="H890" s="124" t="s">
        <v>6645</v>
      </c>
      <c r="I890" s="124">
        <v>66.900000000000006</v>
      </c>
      <c r="J890" s="124">
        <v>5.5</v>
      </c>
      <c r="K890" s="124" t="s">
        <v>6646</v>
      </c>
      <c r="L890" s="124" t="s">
        <v>6647</v>
      </c>
      <c r="M890" s="124" t="s">
        <v>6648</v>
      </c>
      <c r="N890" s="124">
        <v>110.6</v>
      </c>
      <c r="O890" s="124" t="s">
        <v>6649</v>
      </c>
      <c r="P890" s="124">
        <v>12.27</v>
      </c>
      <c r="Q890" s="124" t="s">
        <v>6650</v>
      </c>
      <c r="R890" s="124" t="s">
        <v>6651</v>
      </c>
      <c r="S890" s="124">
        <v>221.6</v>
      </c>
      <c r="T890" s="81">
        <f>INDEX(МИГРАЦИИ!$B$2:$X$97,MATCH(Лист1!B890,МИГРАЦИИ!$A$2:$A$97,0),MATCH(Лист1!C890,МИГРАЦИИ!$B$1:$X$1,0))</f>
        <v>38</v>
      </c>
    </row>
    <row r="891" spans="1:20" ht="47.25" x14ac:dyDescent="0.45">
      <c r="A891" s="124" t="s">
        <v>272</v>
      </c>
      <c r="B891" s="124" t="s">
        <v>133</v>
      </c>
      <c r="C891" s="124">
        <v>2012</v>
      </c>
      <c r="D891" s="124">
        <v>0.23</v>
      </c>
      <c r="E891" s="124">
        <v>534.1</v>
      </c>
      <c r="F891" s="124">
        <v>533.5</v>
      </c>
      <c r="G891" s="124">
        <v>0.28999999999999998</v>
      </c>
      <c r="H891" s="124">
        <v>372.38</v>
      </c>
      <c r="I891" s="124">
        <v>69.8</v>
      </c>
      <c r="J891" s="124">
        <v>3.4</v>
      </c>
      <c r="K891" s="124" t="s">
        <v>6652</v>
      </c>
      <c r="L891" s="124" t="s">
        <v>6653</v>
      </c>
      <c r="M891" s="124" t="s">
        <v>6654</v>
      </c>
      <c r="N891" s="124">
        <v>105.3</v>
      </c>
      <c r="O891" s="124" t="s">
        <v>6655</v>
      </c>
      <c r="P891" s="124">
        <v>11.83</v>
      </c>
      <c r="Q891" s="124" t="s">
        <v>6656</v>
      </c>
      <c r="R891" s="124" t="s">
        <v>4474</v>
      </c>
      <c r="S891" s="124">
        <v>233.8</v>
      </c>
      <c r="T891" s="81">
        <f>INDEX(МИГРАЦИИ!$B$2:$X$97,MATCH(Лист1!B891,МИГРАЦИИ!$A$2:$A$97,0),MATCH(Лист1!C891,МИГРАЦИИ!$B$1:$X$1,0))</f>
        <v>-93</v>
      </c>
    </row>
    <row r="892" spans="1:20" ht="24" x14ac:dyDescent="0.45">
      <c r="A892" s="124" t="s">
        <v>273</v>
      </c>
      <c r="B892" s="124" t="s">
        <v>101</v>
      </c>
      <c r="C892" s="124">
        <v>2012</v>
      </c>
      <c r="D892" s="124">
        <v>2.04</v>
      </c>
      <c r="E892" s="124" t="s">
        <v>6657</v>
      </c>
      <c r="F892" s="124" t="s">
        <v>6658</v>
      </c>
      <c r="G892" s="124">
        <v>0.24</v>
      </c>
      <c r="H892" s="124">
        <v>844.56</v>
      </c>
      <c r="I892" s="124">
        <v>61.2</v>
      </c>
      <c r="J892" s="124">
        <v>5.7</v>
      </c>
      <c r="K892" s="124" t="s">
        <v>6659</v>
      </c>
      <c r="L892" s="124">
        <v>0</v>
      </c>
      <c r="M892" s="124">
        <v>0</v>
      </c>
      <c r="N892" s="124" t="s">
        <v>132</v>
      </c>
      <c r="O892" s="124" t="s">
        <v>6660</v>
      </c>
      <c r="P892" s="124" t="s">
        <v>132</v>
      </c>
      <c r="Q892" s="124" t="s">
        <v>132</v>
      </c>
      <c r="R892" s="124" t="s">
        <v>132</v>
      </c>
      <c r="S892" s="124" t="s">
        <v>132</v>
      </c>
      <c r="T892" s="81">
        <f>INDEX(МИГРАЦИИ!$B$2:$X$97,MATCH(Лист1!B892,МИГРАЦИИ!$A$2:$A$97,0),MATCH(Лист1!C892,МИГРАЦИИ!$B$1:$X$1,0))</f>
        <v>64</v>
      </c>
    </row>
    <row r="893" spans="1:20" ht="24" x14ac:dyDescent="0.45">
      <c r="A893" s="124" t="s">
        <v>274</v>
      </c>
      <c r="B893" s="124" t="s">
        <v>103</v>
      </c>
      <c r="C893" s="124">
        <v>2012</v>
      </c>
      <c r="D893" s="124">
        <v>0.16</v>
      </c>
      <c r="E893" s="124" t="s">
        <v>6661</v>
      </c>
      <c r="F893" s="124" t="s">
        <v>6662</v>
      </c>
      <c r="G893" s="124">
        <v>-1.19</v>
      </c>
      <c r="H893" s="124" t="s">
        <v>6663</v>
      </c>
      <c r="I893" s="124">
        <v>59.1</v>
      </c>
      <c r="J893" s="124">
        <v>6.4</v>
      </c>
      <c r="K893" s="124" t="s">
        <v>1758</v>
      </c>
      <c r="L893" s="124" t="s">
        <v>6664</v>
      </c>
      <c r="M893" s="124" t="s">
        <v>6665</v>
      </c>
      <c r="N893" s="124">
        <v>107.5</v>
      </c>
      <c r="O893" s="124" t="s">
        <v>6666</v>
      </c>
      <c r="P893" s="124">
        <v>12.37</v>
      </c>
      <c r="Q893" s="124" t="s">
        <v>6667</v>
      </c>
      <c r="R893" s="124" t="s">
        <v>6668</v>
      </c>
      <c r="S893" s="124">
        <v>159.80000000000001</v>
      </c>
      <c r="T893" s="81">
        <f>INDEX(МИГРАЦИИ!$B$2:$X$97,MATCH(Лист1!B893,МИГРАЦИИ!$A$2:$A$97,0),MATCH(Лист1!C893,МИГРАЦИИ!$B$1:$X$1,0))</f>
        <v>14</v>
      </c>
    </row>
    <row r="894" spans="1:20" ht="24" x14ac:dyDescent="0.45">
      <c r="A894" s="124" t="s">
        <v>275</v>
      </c>
      <c r="B894" s="124" t="s">
        <v>104</v>
      </c>
      <c r="C894" s="124">
        <v>2012</v>
      </c>
      <c r="D894" s="124">
        <v>0.43</v>
      </c>
      <c r="E894" s="124">
        <v>208.3</v>
      </c>
      <c r="F894" s="124">
        <v>207.9</v>
      </c>
      <c r="G894" s="124">
        <v>-1.44</v>
      </c>
      <c r="H894" s="124">
        <v>120.17</v>
      </c>
      <c r="I894" s="124">
        <v>57.8</v>
      </c>
      <c r="J894" s="124">
        <v>11.6</v>
      </c>
      <c r="K894" s="124" t="s">
        <v>6669</v>
      </c>
      <c r="L894" s="124" t="s">
        <v>6670</v>
      </c>
      <c r="M894" s="124" t="s">
        <v>6671</v>
      </c>
      <c r="N894" s="124">
        <v>120.1</v>
      </c>
      <c r="O894" s="124" t="s">
        <v>6672</v>
      </c>
      <c r="P894" s="124">
        <v>12.83</v>
      </c>
      <c r="Q894" s="124">
        <v>401</v>
      </c>
      <c r="R894" s="124">
        <v>303</v>
      </c>
      <c r="S894" s="124">
        <v>191</v>
      </c>
      <c r="T894" s="81">
        <f>INDEX(МИГРАЦИИ!$B$2:$X$97,MATCH(Лист1!B894,МИГРАЦИИ!$A$2:$A$97,0),MATCH(Лист1!C894,МИГРАЦИИ!$B$1:$X$1,0))</f>
        <v>-66</v>
      </c>
    </row>
    <row r="895" spans="1:20" ht="24" x14ac:dyDescent="0.45">
      <c r="A895" s="124" t="s">
        <v>276</v>
      </c>
      <c r="B895" s="124" t="s">
        <v>106</v>
      </c>
      <c r="C895" s="124">
        <v>2012</v>
      </c>
      <c r="D895" s="124">
        <v>0.52</v>
      </c>
      <c r="E895" s="124">
        <v>311.2</v>
      </c>
      <c r="F895" s="124">
        <v>310.39999999999998</v>
      </c>
      <c r="G895" s="124">
        <v>-0.88</v>
      </c>
      <c r="H895" s="124">
        <v>180.34</v>
      </c>
      <c r="I895" s="124">
        <v>58.1</v>
      </c>
      <c r="J895" s="124">
        <v>18.399999999999999</v>
      </c>
      <c r="K895" s="124" t="s">
        <v>6673</v>
      </c>
      <c r="L895" s="124" t="s">
        <v>4751</v>
      </c>
      <c r="M895" s="124" t="s">
        <v>6674</v>
      </c>
      <c r="N895" s="124">
        <v>105.3</v>
      </c>
      <c r="O895" s="124" t="s">
        <v>6675</v>
      </c>
      <c r="P895" s="124">
        <v>12.94</v>
      </c>
      <c r="Q895" s="124" t="s">
        <v>6676</v>
      </c>
      <c r="R895" s="124">
        <v>826</v>
      </c>
      <c r="S895" s="124">
        <v>225.2</v>
      </c>
      <c r="T895" s="81">
        <f>INDEX(МИГРАЦИИ!$B$2:$X$97,MATCH(Лист1!B895,МИГРАЦИИ!$A$2:$A$97,0),MATCH(Лист1!C895,МИГРАЦИИ!$B$1:$X$1,0))</f>
        <v>-106</v>
      </c>
    </row>
    <row r="896" spans="1:20" ht="24" x14ac:dyDescent="0.45">
      <c r="A896" s="124" t="s">
        <v>277</v>
      </c>
      <c r="B896" s="124" t="s">
        <v>107</v>
      </c>
      <c r="C896" s="124">
        <v>2012</v>
      </c>
      <c r="D896" s="124">
        <v>0.23</v>
      </c>
      <c r="E896" s="124">
        <v>533.70000000000005</v>
      </c>
      <c r="F896" s="124">
        <v>533.1</v>
      </c>
      <c r="G896" s="124">
        <v>-1.69</v>
      </c>
      <c r="H896" s="124">
        <v>317.19</v>
      </c>
      <c r="I896" s="124">
        <v>59.5</v>
      </c>
      <c r="J896" s="124">
        <v>7.9</v>
      </c>
      <c r="K896" s="124" t="s">
        <v>6677</v>
      </c>
      <c r="L896" s="124" t="s">
        <v>974</v>
      </c>
      <c r="M896" s="124" t="s">
        <v>6678</v>
      </c>
      <c r="N896" s="124">
        <v>103.5</v>
      </c>
      <c r="O896" s="124" t="s">
        <v>6679</v>
      </c>
      <c r="P896" s="124">
        <v>12.84</v>
      </c>
      <c r="Q896" s="124" t="s">
        <v>6680</v>
      </c>
      <c r="R896" s="124" t="s">
        <v>6681</v>
      </c>
      <c r="S896" s="124">
        <v>168.2</v>
      </c>
      <c r="T896" s="81">
        <f>INDEX(МИГРАЦИИ!$B$2:$X$97,MATCH(Лист1!B896,МИГРАЦИИ!$A$2:$A$97,0),MATCH(Лист1!C896,МИГРАЦИИ!$B$1:$X$1,0))</f>
        <v>-3</v>
      </c>
    </row>
    <row r="897" spans="1:20" ht="24" x14ac:dyDescent="0.45">
      <c r="A897" s="124" t="s">
        <v>278</v>
      </c>
      <c r="B897" s="124" t="s">
        <v>108</v>
      </c>
      <c r="C897" s="124">
        <v>2012</v>
      </c>
      <c r="D897" s="124">
        <v>-0.78</v>
      </c>
      <c r="E897" s="124" t="s">
        <v>6682</v>
      </c>
      <c r="F897" s="124" t="s">
        <v>6683</v>
      </c>
      <c r="G897" s="124">
        <v>-2.65</v>
      </c>
      <c r="H897" s="124" t="s">
        <v>6684</v>
      </c>
      <c r="I897" s="124">
        <v>58.5</v>
      </c>
      <c r="J897" s="124">
        <v>6.2</v>
      </c>
      <c r="K897" s="124" t="s">
        <v>2979</v>
      </c>
      <c r="L897" s="124" t="s">
        <v>2125</v>
      </c>
      <c r="M897" s="124" t="s">
        <v>6685</v>
      </c>
      <c r="N897" s="124">
        <v>113.4</v>
      </c>
      <c r="O897" s="124" t="s">
        <v>6686</v>
      </c>
      <c r="P897" s="124">
        <v>12.07</v>
      </c>
      <c r="Q897" s="124" t="s">
        <v>6687</v>
      </c>
      <c r="R897" s="124" t="s">
        <v>6688</v>
      </c>
      <c r="S897" s="124">
        <v>175.4</v>
      </c>
      <c r="T897" s="81">
        <f>INDEX(МИГРАЦИИ!$B$2:$X$97,MATCH(Лист1!B897,МИГРАЦИИ!$A$2:$A$97,0),MATCH(Лист1!C897,МИГРАЦИИ!$B$1:$X$1,0))</f>
        <v>-69</v>
      </c>
    </row>
    <row r="898" spans="1:20" ht="24" x14ac:dyDescent="0.45">
      <c r="A898" s="124" t="s">
        <v>279</v>
      </c>
      <c r="B898" s="124" t="s">
        <v>109</v>
      </c>
      <c r="C898" s="124">
        <v>2012</v>
      </c>
      <c r="D898" s="124">
        <v>0.31</v>
      </c>
      <c r="E898" s="124" t="s">
        <v>6689</v>
      </c>
      <c r="F898" s="124" t="s">
        <v>5373</v>
      </c>
      <c r="G898" s="124">
        <v>-0.96</v>
      </c>
      <c r="H898" s="124" t="s">
        <v>6690</v>
      </c>
      <c r="I898" s="124">
        <v>61.5</v>
      </c>
      <c r="J898" s="124">
        <v>5.5</v>
      </c>
      <c r="K898" s="124" t="s">
        <v>6691</v>
      </c>
      <c r="L898" s="124" t="s">
        <v>6692</v>
      </c>
      <c r="M898" s="124" t="s">
        <v>6693</v>
      </c>
      <c r="N898" s="124">
        <v>105.9</v>
      </c>
      <c r="O898" s="124" t="s">
        <v>6694</v>
      </c>
      <c r="P898" s="124">
        <v>12.39</v>
      </c>
      <c r="Q898" s="124" t="s">
        <v>6695</v>
      </c>
      <c r="R898" s="124" t="s">
        <v>6696</v>
      </c>
      <c r="S898" s="124">
        <v>175.3</v>
      </c>
      <c r="T898" s="81">
        <f>INDEX(МИГРАЦИИ!$B$2:$X$97,MATCH(Лист1!B898,МИГРАЦИИ!$A$2:$A$97,0),MATCH(Лист1!C898,МИГРАЦИИ!$B$1:$X$1,0))</f>
        <v>16</v>
      </c>
    </row>
    <row r="899" spans="1:20" ht="24" x14ac:dyDescent="0.45">
      <c r="A899" s="124" t="s">
        <v>280</v>
      </c>
      <c r="B899" s="124" t="s">
        <v>110</v>
      </c>
      <c r="C899" s="124">
        <v>2012</v>
      </c>
      <c r="D899" s="124">
        <v>-7.0000000000000007E-2</v>
      </c>
      <c r="E899" s="124" t="s">
        <v>6697</v>
      </c>
      <c r="F899" s="124" t="s">
        <v>6698</v>
      </c>
      <c r="G899" s="124">
        <v>-1.58</v>
      </c>
      <c r="H899" s="124" t="s">
        <v>6699</v>
      </c>
      <c r="I899" s="124">
        <v>59.7</v>
      </c>
      <c r="J899" s="124">
        <v>7.8</v>
      </c>
      <c r="K899" s="124" t="s">
        <v>6700</v>
      </c>
      <c r="L899" s="124" t="s">
        <v>3877</v>
      </c>
      <c r="M899" s="124" t="s">
        <v>6701</v>
      </c>
      <c r="N899" s="124">
        <v>108.5</v>
      </c>
      <c r="O899" s="124" t="s">
        <v>6702</v>
      </c>
      <c r="P899" s="124">
        <v>12.93</v>
      </c>
      <c r="Q899" s="124" t="s">
        <v>6703</v>
      </c>
      <c r="R899" s="124" t="s">
        <v>2851</v>
      </c>
      <c r="S899" s="124">
        <v>168.7</v>
      </c>
      <c r="T899" s="81">
        <f>INDEX(МИГРАЦИИ!$B$2:$X$97,MATCH(Лист1!B899,МИГРАЦИИ!$A$2:$A$97,0),MATCH(Лист1!C899,МИГРАЦИИ!$B$1:$X$1,0))</f>
        <v>-28</v>
      </c>
    </row>
    <row r="900" spans="1:20" ht="24" x14ac:dyDescent="0.45">
      <c r="A900" s="124" t="s">
        <v>281</v>
      </c>
      <c r="B900" s="124" t="s">
        <v>111</v>
      </c>
      <c r="C900" s="124">
        <v>2012</v>
      </c>
      <c r="D900" s="124">
        <v>-0.35</v>
      </c>
      <c r="E900" s="124" t="s">
        <v>6704</v>
      </c>
      <c r="F900" s="124" t="s">
        <v>6705</v>
      </c>
      <c r="G900" s="124">
        <v>-2.04</v>
      </c>
      <c r="H900" s="124" t="s">
        <v>6706</v>
      </c>
      <c r="I900" s="124">
        <v>59.2</v>
      </c>
      <c r="J900" s="124">
        <v>7.1</v>
      </c>
      <c r="K900" s="124" t="s">
        <v>6707</v>
      </c>
      <c r="L900" s="124" t="s">
        <v>6708</v>
      </c>
      <c r="M900" s="124" t="s">
        <v>6709</v>
      </c>
      <c r="N900" s="124">
        <v>109.1</v>
      </c>
      <c r="O900" s="124" t="s">
        <v>6710</v>
      </c>
      <c r="P900" s="124">
        <v>12.1</v>
      </c>
      <c r="Q900" s="124" t="s">
        <v>6711</v>
      </c>
      <c r="R900" s="124" t="s">
        <v>2164</v>
      </c>
      <c r="S900" s="124">
        <v>168.5</v>
      </c>
      <c r="T900" s="81">
        <f>INDEX(МИГРАЦИИ!$B$2:$X$97,MATCH(Лист1!B900,МИГРАЦИИ!$A$2:$A$97,0),MATCH(Лист1!C900,МИГРАЦИИ!$B$1:$X$1,0))</f>
        <v>-21</v>
      </c>
    </row>
    <row r="901" spans="1:20" ht="24" x14ac:dyDescent="0.45">
      <c r="A901" s="124" t="s">
        <v>282</v>
      </c>
      <c r="B901" s="124" t="s">
        <v>299</v>
      </c>
      <c r="C901" s="124">
        <v>2012</v>
      </c>
      <c r="D901" s="124">
        <v>0.9</v>
      </c>
      <c r="E901" s="124" t="s">
        <v>6712</v>
      </c>
      <c r="F901" s="124" t="s">
        <v>6713</v>
      </c>
      <c r="G901" s="124">
        <v>-0.45</v>
      </c>
      <c r="H901" s="124" t="s">
        <v>6714</v>
      </c>
      <c r="I901" s="124">
        <v>60.8</v>
      </c>
      <c r="J901" s="124">
        <v>5.6</v>
      </c>
      <c r="K901" s="124" t="s">
        <v>6715</v>
      </c>
      <c r="L901" s="124" t="s">
        <v>6716</v>
      </c>
      <c r="M901" s="124" t="s">
        <v>6717</v>
      </c>
      <c r="N901" s="124">
        <v>117.8</v>
      </c>
      <c r="O901" s="124" t="s">
        <v>6718</v>
      </c>
      <c r="P901" s="124">
        <v>12.21</v>
      </c>
      <c r="Q901" s="124" t="s">
        <v>6719</v>
      </c>
      <c r="R901" s="124" t="s">
        <v>6720</v>
      </c>
      <c r="S901" s="124">
        <v>186.4</v>
      </c>
      <c r="T901" s="81">
        <f>INDEX(МИГРАЦИИ!$B$2:$X$97,MATCH(Лист1!B901,МИГРАЦИИ!$A$2:$A$97,0),MATCH(Лист1!C901,МИГРАЦИИ!$B$1:$X$1,0))</f>
        <v>86</v>
      </c>
    </row>
    <row r="902" spans="1:20" ht="24" x14ac:dyDescent="0.45">
      <c r="A902" s="124" t="s">
        <v>283</v>
      </c>
      <c r="B902" s="124" t="s">
        <v>113</v>
      </c>
      <c r="C902" s="124">
        <v>2012</v>
      </c>
      <c r="D902" s="124">
        <v>-0.18</v>
      </c>
      <c r="E902" s="124" t="s">
        <v>6721</v>
      </c>
      <c r="F902" s="124" t="s">
        <v>6722</v>
      </c>
      <c r="G902" s="124">
        <v>-1.82</v>
      </c>
      <c r="H902" s="124" t="s">
        <v>6723</v>
      </c>
      <c r="I902" s="124">
        <v>60.7</v>
      </c>
      <c r="J902" s="124">
        <v>6.9</v>
      </c>
      <c r="K902" s="124" t="s">
        <v>6724</v>
      </c>
      <c r="L902" s="124" t="s">
        <v>6725</v>
      </c>
      <c r="M902" s="124" t="s">
        <v>6726</v>
      </c>
      <c r="N902" s="124">
        <v>107.7</v>
      </c>
      <c r="O902" s="124" t="s">
        <v>6727</v>
      </c>
      <c r="P902" s="124">
        <v>12.17</v>
      </c>
      <c r="Q902" s="124" t="s">
        <v>4332</v>
      </c>
      <c r="R902" s="124" t="s">
        <v>6728</v>
      </c>
      <c r="S902" s="124">
        <v>191.1</v>
      </c>
      <c r="T902" s="81">
        <f>INDEX(МИГРАЦИИ!$B$2:$X$97,MATCH(Лист1!B902,МИГРАЦИИ!$A$2:$A$97,0),MATCH(Лист1!C902,МИГРАЦИИ!$B$1:$X$1,0))</f>
        <v>-29</v>
      </c>
    </row>
    <row r="903" spans="1:20" ht="24" x14ac:dyDescent="0.45">
      <c r="A903" s="124" t="s">
        <v>284</v>
      </c>
      <c r="B903" s="124" t="s">
        <v>114</v>
      </c>
      <c r="C903" s="124">
        <v>2012</v>
      </c>
      <c r="D903" s="124">
        <v>0.56999999999999995</v>
      </c>
      <c r="E903" s="124" t="s">
        <v>6729</v>
      </c>
      <c r="F903" s="124" t="s">
        <v>6730</v>
      </c>
      <c r="G903" s="124">
        <v>-0.59</v>
      </c>
      <c r="H903" s="124">
        <v>658.38</v>
      </c>
      <c r="I903" s="124">
        <v>62.1</v>
      </c>
      <c r="J903" s="124">
        <v>8.4</v>
      </c>
      <c r="K903" s="124" t="s">
        <v>6731</v>
      </c>
      <c r="L903" s="124" t="s">
        <v>6732</v>
      </c>
      <c r="M903" s="124" t="s">
        <v>6733</v>
      </c>
      <c r="N903" s="124">
        <v>102.6</v>
      </c>
      <c r="O903" s="124" t="s">
        <v>6734</v>
      </c>
      <c r="P903" s="124">
        <v>11.69</v>
      </c>
      <c r="Q903" s="124" t="s">
        <v>6735</v>
      </c>
      <c r="R903" s="124" t="s">
        <v>6736</v>
      </c>
      <c r="S903" s="124">
        <v>179.2</v>
      </c>
      <c r="T903" s="81">
        <f>INDEX(МИГРАЦИИ!$B$2:$X$97,MATCH(Лист1!B903,МИГРАЦИИ!$A$2:$A$97,0),MATCH(Лист1!C903,МИГРАЦИИ!$B$1:$X$1,0))</f>
        <v>40</v>
      </c>
    </row>
    <row r="904" spans="1:20" ht="24" x14ac:dyDescent="0.45">
      <c r="A904" s="124" t="s">
        <v>285</v>
      </c>
      <c r="B904" s="124" t="s">
        <v>115</v>
      </c>
      <c r="C904" s="124">
        <v>2012</v>
      </c>
      <c r="D904" s="124">
        <v>-0.01</v>
      </c>
      <c r="E904" s="124">
        <v>971.2</v>
      </c>
      <c r="F904" s="124">
        <v>971.3</v>
      </c>
      <c r="G904" s="124">
        <v>-1.81</v>
      </c>
      <c r="H904" s="124">
        <v>581.80999999999995</v>
      </c>
      <c r="I904" s="124">
        <v>59.9</v>
      </c>
      <c r="J904" s="124">
        <v>7.9</v>
      </c>
      <c r="K904" s="124" t="s">
        <v>6737</v>
      </c>
      <c r="L904" s="124" t="s">
        <v>6738</v>
      </c>
      <c r="M904" s="124" t="s">
        <v>6739</v>
      </c>
      <c r="N904" s="124">
        <v>107.1</v>
      </c>
      <c r="O904" s="124" t="s">
        <v>3826</v>
      </c>
      <c r="P904" s="124">
        <v>12.8</v>
      </c>
      <c r="Q904" s="124" t="s">
        <v>6740</v>
      </c>
      <c r="R904" s="124" t="s">
        <v>6741</v>
      </c>
      <c r="S904" s="124">
        <v>182.4</v>
      </c>
      <c r="T904" s="81">
        <f>INDEX(МИГРАЦИИ!$B$2:$X$97,MATCH(Лист1!B904,МИГРАЦИИ!$A$2:$A$97,0),MATCH(Лист1!C904,МИГРАЦИИ!$B$1:$X$1,0))</f>
        <v>-51</v>
      </c>
    </row>
    <row r="905" spans="1:20" ht="35.65" x14ac:dyDescent="0.45">
      <c r="A905" s="124" t="s">
        <v>286</v>
      </c>
      <c r="B905" s="124" t="s">
        <v>116</v>
      </c>
      <c r="C905" s="124">
        <v>2012</v>
      </c>
      <c r="D905" s="124">
        <v>0.01</v>
      </c>
      <c r="E905" s="124">
        <v>956.4</v>
      </c>
      <c r="F905" s="124">
        <v>956.4</v>
      </c>
      <c r="G905" s="124">
        <v>-1.36</v>
      </c>
      <c r="H905" s="124">
        <v>595.84</v>
      </c>
      <c r="I905" s="124">
        <v>62.3</v>
      </c>
      <c r="J905" s="124">
        <v>8</v>
      </c>
      <c r="K905" s="124" t="s">
        <v>6742</v>
      </c>
      <c r="L905" s="124" t="s">
        <v>6743</v>
      </c>
      <c r="M905" s="124" t="s">
        <v>6744</v>
      </c>
      <c r="N905" s="124">
        <v>109.5</v>
      </c>
      <c r="O905" s="124" t="s">
        <v>6745</v>
      </c>
      <c r="P905" s="124">
        <v>12.31</v>
      </c>
      <c r="Q905" s="124" t="s">
        <v>6746</v>
      </c>
      <c r="R905" s="124" t="s">
        <v>6747</v>
      </c>
      <c r="S905" s="124">
        <v>177</v>
      </c>
      <c r="T905" s="81">
        <f>INDEX(МИГРАЦИИ!$B$2:$X$97,MATCH(Лист1!B905,МИГРАЦИИ!$A$2:$A$97,0),MATCH(Лист1!C905,МИГРАЦИИ!$B$1:$X$1,0))</f>
        <v>-84</v>
      </c>
    </row>
    <row r="906" spans="1:20" ht="24" x14ac:dyDescent="0.45">
      <c r="A906" s="124" t="s">
        <v>287</v>
      </c>
      <c r="B906" s="124" t="s">
        <v>117</v>
      </c>
      <c r="C906" s="124">
        <v>2012</v>
      </c>
      <c r="D906" s="124">
        <v>-0.74</v>
      </c>
      <c r="E906" s="124" t="s">
        <v>6748</v>
      </c>
      <c r="F906" s="124" t="s">
        <v>6749</v>
      </c>
      <c r="G906" s="124">
        <v>-2.13</v>
      </c>
      <c r="H906" s="124">
        <v>662.54</v>
      </c>
      <c r="I906" s="124">
        <v>60.7</v>
      </c>
      <c r="J906" s="124">
        <v>10.6</v>
      </c>
      <c r="K906" s="124" t="s">
        <v>6750</v>
      </c>
      <c r="L906" s="124" t="s">
        <v>6751</v>
      </c>
      <c r="M906" s="124" t="s">
        <v>5562</v>
      </c>
      <c r="N906" s="124">
        <v>108.5</v>
      </c>
      <c r="O906" s="124" t="s">
        <v>6752</v>
      </c>
      <c r="P906" s="124">
        <v>12.76</v>
      </c>
      <c r="Q906" s="124" t="s">
        <v>6753</v>
      </c>
      <c r="R906" s="124" t="s">
        <v>6754</v>
      </c>
      <c r="S906" s="124">
        <v>178.2</v>
      </c>
      <c r="T906" s="81">
        <f>INDEX(МИГРАЦИИ!$B$2:$X$97,MATCH(Лист1!B906,МИГРАЦИИ!$A$2:$A$97,0),MATCH(Лист1!C906,МИГРАЦИИ!$B$1:$X$1,0))</f>
        <v>-105</v>
      </c>
    </row>
    <row r="907" spans="1:20" ht="24" x14ac:dyDescent="0.45">
      <c r="A907" s="124" t="s">
        <v>288</v>
      </c>
      <c r="B907" s="124" t="s">
        <v>118</v>
      </c>
      <c r="C907" s="124">
        <v>2012</v>
      </c>
      <c r="D907" s="124">
        <v>-0.47</v>
      </c>
      <c r="E907" s="124">
        <v>316.8</v>
      </c>
      <c r="F907" s="124">
        <v>317.5</v>
      </c>
      <c r="G907" s="124">
        <v>-1.55</v>
      </c>
      <c r="H907" s="124">
        <v>203.84</v>
      </c>
      <c r="I907" s="124">
        <v>64.2</v>
      </c>
      <c r="J907" s="124">
        <v>5.8</v>
      </c>
      <c r="K907" s="124" t="s">
        <v>6755</v>
      </c>
      <c r="L907" s="124" t="s">
        <v>6756</v>
      </c>
      <c r="M907" s="124" t="s">
        <v>6757</v>
      </c>
      <c r="N907" s="124">
        <v>93</v>
      </c>
      <c r="O907" s="124" t="s">
        <v>6758</v>
      </c>
      <c r="P907" s="124">
        <v>12.21</v>
      </c>
      <c r="Q907" s="124" t="s">
        <v>6759</v>
      </c>
      <c r="R907" s="124" t="s">
        <v>6760</v>
      </c>
      <c r="S907" s="124">
        <v>174.3</v>
      </c>
      <c r="T907" s="81">
        <f>INDEX(МИГРАЦИИ!$B$2:$X$97,MATCH(Лист1!B907,МИГРАЦИИ!$A$2:$A$97,0),MATCH(Лист1!C907,МИГРАЦИИ!$B$1:$X$1,0))</f>
        <v>-61</v>
      </c>
    </row>
    <row r="908" spans="1:20" ht="24" x14ac:dyDescent="0.45">
      <c r="A908" s="124" t="s">
        <v>289</v>
      </c>
      <c r="B908" s="124" t="s">
        <v>119</v>
      </c>
      <c r="C908" s="124">
        <v>2012</v>
      </c>
      <c r="D908" s="124">
        <v>-0.26</v>
      </c>
      <c r="E908" s="124" t="s">
        <v>6761</v>
      </c>
      <c r="F908" s="124" t="s">
        <v>6762</v>
      </c>
      <c r="G908" s="124">
        <v>-1.55</v>
      </c>
      <c r="H908" s="124" t="s">
        <v>6763</v>
      </c>
      <c r="I908" s="124">
        <v>61.5</v>
      </c>
      <c r="J908" s="124">
        <v>6.9</v>
      </c>
      <c r="K908" s="124" t="s">
        <v>6764</v>
      </c>
      <c r="L908" s="124" t="s">
        <v>6765</v>
      </c>
      <c r="M908" s="124" t="s">
        <v>6766</v>
      </c>
      <c r="N908" s="124">
        <v>106.2</v>
      </c>
      <c r="O908" s="124" t="s">
        <v>6767</v>
      </c>
      <c r="P908" s="124">
        <v>12.27</v>
      </c>
      <c r="Q908" s="124" t="s">
        <v>6768</v>
      </c>
      <c r="R908" s="124" t="s">
        <v>6769</v>
      </c>
      <c r="S908" s="124">
        <v>166.7</v>
      </c>
      <c r="T908" s="81">
        <f>INDEX(МИГРАЦИИ!$B$2:$X$97,MATCH(Лист1!B908,МИГРАЦИИ!$A$2:$A$97,0),MATCH(Лист1!C908,МИГРАЦИИ!$B$1:$X$1,0))</f>
        <v>-15</v>
      </c>
    </row>
    <row r="909" spans="1:20" ht="24" x14ac:dyDescent="0.45">
      <c r="A909" s="124" t="s">
        <v>290</v>
      </c>
      <c r="B909" s="124" t="s">
        <v>300</v>
      </c>
      <c r="C909" s="124">
        <v>2012</v>
      </c>
      <c r="D909" s="124">
        <v>-0.08</v>
      </c>
      <c r="E909" s="124" t="s">
        <v>6770</v>
      </c>
      <c r="F909" s="124" t="s">
        <v>3338</v>
      </c>
      <c r="G909" s="124">
        <v>-1.36</v>
      </c>
      <c r="H909" s="124">
        <v>831.42</v>
      </c>
      <c r="I909" s="124">
        <v>62</v>
      </c>
      <c r="J909" s="124">
        <v>6.4</v>
      </c>
      <c r="K909" s="124" t="s">
        <v>6771</v>
      </c>
      <c r="L909" s="124" t="s">
        <v>6772</v>
      </c>
      <c r="M909" s="124" t="s">
        <v>6773</v>
      </c>
      <c r="N909" s="124">
        <v>103.5</v>
      </c>
      <c r="O909" s="124" t="s">
        <v>6774</v>
      </c>
      <c r="P909" s="124">
        <v>12.2</v>
      </c>
      <c r="Q909" s="124" t="s">
        <v>6775</v>
      </c>
      <c r="R909" s="124" t="s">
        <v>6776</v>
      </c>
      <c r="S909" s="124">
        <v>177.5</v>
      </c>
      <c r="T909" s="81">
        <f>INDEX(МИГРАЦИИ!$B$2:$X$97,MATCH(Лист1!B909,МИГРАЦИИ!$A$2:$A$97,0),MATCH(Лист1!C909,МИГРАЦИИ!$B$1:$X$1,0))</f>
        <v>-9</v>
      </c>
    </row>
    <row r="910" spans="1:20" ht="24" x14ac:dyDescent="0.45">
      <c r="A910" s="124" t="s">
        <v>291</v>
      </c>
      <c r="B910" s="124" t="s">
        <v>120</v>
      </c>
      <c r="C910" s="124">
        <v>2012</v>
      </c>
      <c r="D910" s="124">
        <v>-0.66</v>
      </c>
      <c r="E910" s="124">
        <v>815.2</v>
      </c>
      <c r="F910" s="124">
        <v>817.9</v>
      </c>
      <c r="G910" s="124">
        <v>-2.12</v>
      </c>
      <c r="H910" s="124">
        <v>494.83</v>
      </c>
      <c r="I910" s="124">
        <v>60.5</v>
      </c>
      <c r="J910" s="124">
        <v>5.3</v>
      </c>
      <c r="K910" s="124" t="s">
        <v>6777</v>
      </c>
      <c r="L910" s="124" t="s">
        <v>6778</v>
      </c>
      <c r="M910" s="124" t="s">
        <v>6779</v>
      </c>
      <c r="N910" s="124">
        <v>103.3</v>
      </c>
      <c r="O910" s="124" t="s">
        <v>6780</v>
      </c>
      <c r="P910" s="124">
        <v>12.6</v>
      </c>
      <c r="Q910" s="124" t="s">
        <v>6781</v>
      </c>
      <c r="R910" s="124" t="s">
        <v>6782</v>
      </c>
      <c r="S910" s="124">
        <v>183.9</v>
      </c>
      <c r="T910" s="81">
        <f>INDEX(МИГРАЦИИ!$B$2:$X$97,MATCH(Лист1!B910,МИГРАЦИИ!$A$2:$A$97,0),MATCH(Лист1!C910,МИГРАЦИИ!$B$1:$X$1,0))</f>
        <v>-63</v>
      </c>
    </row>
    <row r="911" spans="1:20" ht="24" x14ac:dyDescent="0.45">
      <c r="A911" s="124" t="s">
        <v>292</v>
      </c>
      <c r="B911" s="124" t="s">
        <v>121</v>
      </c>
      <c r="C911" s="124">
        <v>2012</v>
      </c>
      <c r="D911" s="124">
        <v>-1.49</v>
      </c>
      <c r="E911" s="124">
        <v>152</v>
      </c>
      <c r="F911" s="124">
        <v>153.19999999999999</v>
      </c>
      <c r="G911" s="124">
        <v>-2.92</v>
      </c>
      <c r="H911" s="124">
        <v>98.66</v>
      </c>
      <c r="I911" s="124">
        <v>64.400000000000006</v>
      </c>
      <c r="J911" s="124">
        <v>3.4</v>
      </c>
      <c r="K911" s="124" t="s">
        <v>6783</v>
      </c>
      <c r="L911" s="124" t="s">
        <v>6784</v>
      </c>
      <c r="M911" s="124" t="s">
        <v>6785</v>
      </c>
      <c r="N911" s="124">
        <v>112.1</v>
      </c>
      <c r="O911" s="124" t="s">
        <v>6786</v>
      </c>
      <c r="P911" s="124">
        <v>12.61</v>
      </c>
      <c r="Q911" s="124" t="s">
        <v>6787</v>
      </c>
      <c r="R911" s="124" t="s">
        <v>6788</v>
      </c>
      <c r="S911" s="124">
        <v>188</v>
      </c>
      <c r="T911" s="81">
        <f>INDEX(МИГРАЦИИ!$B$2:$X$97,MATCH(Лист1!B911,МИГРАЦИИ!$A$2:$A$97,0),MATCH(Лист1!C911,МИГРАЦИИ!$B$1:$X$1,0))</f>
        <v>-148</v>
      </c>
    </row>
    <row r="912" spans="1:20" ht="24" x14ac:dyDescent="0.45">
      <c r="A912" s="124" t="s">
        <v>293</v>
      </c>
      <c r="B912" s="124" t="s">
        <v>122</v>
      </c>
      <c r="C912" s="124">
        <v>2012</v>
      </c>
      <c r="D912" s="124">
        <v>-0.81</v>
      </c>
      <c r="E912" s="124">
        <v>489.7</v>
      </c>
      <c r="F912" s="124">
        <v>491.7</v>
      </c>
      <c r="G912" s="124">
        <v>-1.97</v>
      </c>
      <c r="H912" s="124">
        <v>305.35000000000002</v>
      </c>
      <c r="I912" s="124">
        <v>62.1</v>
      </c>
      <c r="J912" s="124">
        <v>7.7</v>
      </c>
      <c r="K912" s="124" t="s">
        <v>6789</v>
      </c>
      <c r="L912" s="124" t="s">
        <v>6790</v>
      </c>
      <c r="M912" s="124" t="s">
        <v>6791</v>
      </c>
      <c r="N912" s="124">
        <v>102.6</v>
      </c>
      <c r="O912" s="124" t="s">
        <v>6792</v>
      </c>
      <c r="P912" s="124">
        <v>12.23</v>
      </c>
      <c r="Q912" s="124" t="s">
        <v>6793</v>
      </c>
      <c r="R912" s="124" t="s">
        <v>6794</v>
      </c>
      <c r="S912" s="124">
        <v>173.4</v>
      </c>
      <c r="T912" s="81">
        <f>INDEX(МИГРАЦИИ!$B$2:$X$97,MATCH(Лист1!B912,МИГРАЦИИ!$A$2:$A$97,0),MATCH(Лист1!C912,МИГРАЦИИ!$B$1:$X$1,0))</f>
        <v>-71</v>
      </c>
    </row>
    <row r="913" spans="1:20" ht="35.65" x14ac:dyDescent="0.45">
      <c r="A913" s="124" t="s">
        <v>294</v>
      </c>
      <c r="B913" s="124" t="s">
        <v>123</v>
      </c>
      <c r="C913" s="124">
        <v>2012</v>
      </c>
      <c r="D913" s="124">
        <v>-1.27</v>
      </c>
      <c r="E913" s="124">
        <v>171.7</v>
      </c>
      <c r="F913" s="124">
        <v>172.8</v>
      </c>
      <c r="G913" s="124">
        <v>-2.76</v>
      </c>
      <c r="H913" s="124">
        <v>104.2</v>
      </c>
      <c r="I913" s="124">
        <v>60.3</v>
      </c>
      <c r="J913" s="124">
        <v>8.5</v>
      </c>
      <c r="K913" s="124" t="s">
        <v>6795</v>
      </c>
      <c r="L913" s="124" t="s">
        <v>6796</v>
      </c>
      <c r="M913" s="124" t="s">
        <v>6797</v>
      </c>
      <c r="N913" s="124">
        <v>96.1</v>
      </c>
      <c r="O913" s="124" t="s">
        <v>6798</v>
      </c>
      <c r="P913" s="124">
        <v>12.48</v>
      </c>
      <c r="Q913" s="124" t="s">
        <v>3205</v>
      </c>
      <c r="R913" s="124">
        <v>743</v>
      </c>
      <c r="S913" s="124">
        <v>178.2</v>
      </c>
      <c r="T913" s="81">
        <f>INDEX(МИГРАЦИИ!$B$2:$X$97,MATCH(Лист1!B913,МИГРАЦИИ!$A$2:$A$97,0),MATCH(Лист1!C913,МИГРАЦИИ!$B$1:$X$1,0))</f>
        <v>-117</v>
      </c>
    </row>
    <row r="914" spans="1:20" ht="35.65" x14ac:dyDescent="0.45">
      <c r="A914" s="124" t="s">
        <v>301</v>
      </c>
      <c r="B914" s="124" t="s">
        <v>124</v>
      </c>
      <c r="C914" s="124">
        <v>2012</v>
      </c>
      <c r="D914" s="124">
        <v>-0.79</v>
      </c>
      <c r="E914" s="124">
        <v>50.3</v>
      </c>
      <c r="F914" s="124">
        <v>50.5</v>
      </c>
      <c r="G914" s="124">
        <v>-0.74</v>
      </c>
      <c r="H914" s="124">
        <v>33.68</v>
      </c>
      <c r="I914" s="124">
        <v>66.7</v>
      </c>
      <c r="J914" s="124">
        <v>4.3</v>
      </c>
      <c r="K914" s="124" t="s">
        <v>6799</v>
      </c>
      <c r="L914" s="122"/>
      <c r="M914" s="122"/>
      <c r="N914" s="124" t="s">
        <v>132</v>
      </c>
      <c r="O914" s="124">
        <v>839</v>
      </c>
      <c r="P914" s="124">
        <v>12.94</v>
      </c>
      <c r="Q914" s="124">
        <v>416</v>
      </c>
      <c r="R914" s="124">
        <v>206</v>
      </c>
      <c r="S914" s="124">
        <v>178.1</v>
      </c>
      <c r="T914" s="81">
        <f>INDEX(МИГРАЦИИ!$B$2:$X$97,MATCH(Лист1!B914,МИГРАЦИИ!$A$2:$A$97,0),MATCH(Лист1!C914,МИГРАЦИИ!$B$1:$X$1,0))</f>
        <v>-103</v>
      </c>
    </row>
    <row r="915" spans="1:20" ht="24" x14ac:dyDescent="0.45">
      <c r="A915" s="124" t="s">
        <v>213</v>
      </c>
      <c r="B915" s="124" t="s">
        <v>41</v>
      </c>
      <c r="C915" s="124">
        <v>2011</v>
      </c>
      <c r="D915" s="124">
        <v>0.27</v>
      </c>
      <c r="E915" s="124" t="s">
        <v>6800</v>
      </c>
      <c r="F915" s="124" t="s">
        <v>4038</v>
      </c>
      <c r="G915" s="124">
        <v>-0.67</v>
      </c>
      <c r="H915" s="124">
        <v>925.3</v>
      </c>
      <c r="I915" s="124">
        <v>60.3</v>
      </c>
      <c r="J915" s="124">
        <v>4.3</v>
      </c>
      <c r="K915" s="124" t="s">
        <v>5946</v>
      </c>
      <c r="L915" s="124" t="s">
        <v>6801</v>
      </c>
      <c r="M915" s="124" t="s">
        <v>6802</v>
      </c>
      <c r="N915" s="124">
        <v>112.9</v>
      </c>
      <c r="O915" s="124" t="s">
        <v>6803</v>
      </c>
      <c r="P915" s="124">
        <v>11.69</v>
      </c>
      <c r="Q915" s="124" t="s">
        <v>6804</v>
      </c>
      <c r="R915" s="124" t="s">
        <v>2397</v>
      </c>
      <c r="S915" s="124">
        <v>173.9</v>
      </c>
      <c r="T915" s="81">
        <f>INDEX(МИГРАЦИИ!$B$2:$X$97,MATCH(Лист1!B915,МИГРАЦИИ!$A$2:$A$97,0),MATCH(Лист1!C915,МИГРАЦИИ!$B$1:$X$1,0))</f>
        <v>58</v>
      </c>
    </row>
    <row r="916" spans="1:20" ht="24" x14ac:dyDescent="0.45">
      <c r="A916" s="124" t="s">
        <v>214</v>
      </c>
      <c r="B916" s="124" t="s">
        <v>42</v>
      </c>
      <c r="C916" s="124">
        <v>2011</v>
      </c>
      <c r="D916" s="124">
        <v>-0.91</v>
      </c>
      <c r="E916" s="124" t="s">
        <v>6805</v>
      </c>
      <c r="F916" s="124" t="s">
        <v>6806</v>
      </c>
      <c r="G916" s="124">
        <v>-1.88</v>
      </c>
      <c r="H916" s="124">
        <v>757.89</v>
      </c>
      <c r="I916" s="124">
        <v>59.7</v>
      </c>
      <c r="J916" s="124">
        <v>7.1</v>
      </c>
      <c r="K916" s="124" t="s">
        <v>6807</v>
      </c>
      <c r="L916" s="124" t="s">
        <v>6808</v>
      </c>
      <c r="M916" s="124" t="s">
        <v>6809</v>
      </c>
      <c r="N916" s="124">
        <v>89.1</v>
      </c>
      <c r="O916" s="124" t="s">
        <v>6810</v>
      </c>
      <c r="P916" s="124">
        <v>12.11</v>
      </c>
      <c r="Q916" s="124" t="s">
        <v>6811</v>
      </c>
      <c r="R916" s="124" t="s">
        <v>6538</v>
      </c>
      <c r="S916" s="124">
        <v>175.2</v>
      </c>
      <c r="T916" s="81">
        <f>INDEX(МИГРАЦИИ!$B$2:$X$97,MATCH(Лист1!B916,МИГРАЦИИ!$A$2:$A$97,0),MATCH(Лист1!C916,МИГРАЦИИ!$B$1:$X$1,0))</f>
        <v>-40</v>
      </c>
    </row>
    <row r="917" spans="1:20" ht="24" x14ac:dyDescent="0.45">
      <c r="A917" s="124" t="s">
        <v>215</v>
      </c>
      <c r="B917" s="124" t="s">
        <v>43</v>
      </c>
      <c r="C917" s="124">
        <v>2011</v>
      </c>
      <c r="D917" s="124">
        <v>-0.52</v>
      </c>
      <c r="E917" s="124" t="s">
        <v>6812</v>
      </c>
      <c r="F917" s="124" t="s">
        <v>6813</v>
      </c>
      <c r="G917" s="124">
        <v>-1.73</v>
      </c>
      <c r="H917" s="124">
        <v>848.01</v>
      </c>
      <c r="I917" s="124">
        <v>59</v>
      </c>
      <c r="J917" s="124">
        <v>5.7</v>
      </c>
      <c r="K917" s="124" t="s">
        <v>6814</v>
      </c>
      <c r="L917" s="124" t="s">
        <v>6815</v>
      </c>
      <c r="M917" s="124" t="s">
        <v>6816</v>
      </c>
      <c r="N917" s="124">
        <v>107.5</v>
      </c>
      <c r="O917" s="124" t="s">
        <v>6817</v>
      </c>
      <c r="P917" s="124">
        <v>12.65</v>
      </c>
      <c r="Q917" s="124" t="s">
        <v>6818</v>
      </c>
      <c r="R917" s="124" t="s">
        <v>6819</v>
      </c>
      <c r="S917" s="124">
        <v>174.1</v>
      </c>
      <c r="T917" s="81">
        <f>INDEX(МИГРАЦИИ!$B$2:$X$97,MATCH(Лист1!B917,МИГРАЦИИ!$A$2:$A$97,0),MATCH(Лист1!C917,МИГРАЦИИ!$B$1:$X$1,0))</f>
        <v>9</v>
      </c>
    </row>
    <row r="918" spans="1:20" ht="24" x14ac:dyDescent="0.45">
      <c r="A918" s="124" t="s">
        <v>216</v>
      </c>
      <c r="B918" s="124" t="s">
        <v>44</v>
      </c>
      <c r="C918" s="124">
        <v>2011</v>
      </c>
      <c r="D918" s="124">
        <v>-0.09</v>
      </c>
      <c r="E918" s="124" t="s">
        <v>6820</v>
      </c>
      <c r="F918" s="124" t="s">
        <v>6821</v>
      </c>
      <c r="G918" s="124">
        <v>-0.55000000000000004</v>
      </c>
      <c r="H918" s="124" t="s">
        <v>6822</v>
      </c>
      <c r="I918" s="124">
        <v>59.7</v>
      </c>
      <c r="J918" s="124">
        <v>6.4</v>
      </c>
      <c r="K918" s="124" t="s">
        <v>3855</v>
      </c>
      <c r="L918" s="124" t="s">
        <v>6823</v>
      </c>
      <c r="M918" s="124" t="s">
        <v>6824</v>
      </c>
      <c r="N918" s="124">
        <v>111.1</v>
      </c>
      <c r="O918" s="124" t="s">
        <v>6825</v>
      </c>
      <c r="P918" s="124">
        <v>11.97</v>
      </c>
      <c r="Q918" s="124" t="s">
        <v>6826</v>
      </c>
      <c r="R918" s="124" t="s">
        <v>6827</v>
      </c>
      <c r="S918" s="124">
        <v>183.3</v>
      </c>
      <c r="T918" s="81">
        <f>INDEX(МИГРАЦИИ!$B$2:$X$97,MATCH(Лист1!B918,МИГРАЦИИ!$A$2:$A$97,0),MATCH(Лист1!C918,МИГРАЦИИ!$B$1:$X$1,0))</f>
        <v>47</v>
      </c>
    </row>
    <row r="919" spans="1:20" ht="24" x14ac:dyDescent="0.45">
      <c r="A919" s="124" t="s">
        <v>217</v>
      </c>
      <c r="B919" s="124" t="s">
        <v>45</v>
      </c>
      <c r="C919" s="124">
        <v>2011</v>
      </c>
      <c r="D919" s="124">
        <v>-1.04</v>
      </c>
      <c r="E919" s="124" t="s">
        <v>3486</v>
      </c>
      <c r="F919" s="124" t="s">
        <v>6828</v>
      </c>
      <c r="G919" s="124">
        <v>-1.87</v>
      </c>
      <c r="H919" s="124">
        <v>623.27</v>
      </c>
      <c r="I919" s="124">
        <v>59.1</v>
      </c>
      <c r="J919" s="124">
        <v>6.6</v>
      </c>
      <c r="K919" s="124" t="s">
        <v>6829</v>
      </c>
      <c r="L919" s="124" t="s">
        <v>6830</v>
      </c>
      <c r="M919" s="124" t="s">
        <v>6831</v>
      </c>
      <c r="N919" s="124">
        <v>109.9</v>
      </c>
      <c r="O919" s="124" t="s">
        <v>6832</v>
      </c>
      <c r="P919" s="124">
        <v>12.15</v>
      </c>
      <c r="Q919" s="124" t="s">
        <v>6833</v>
      </c>
      <c r="R919" s="124" t="s">
        <v>6424</v>
      </c>
      <c r="S919" s="124">
        <v>162.9</v>
      </c>
      <c r="T919" s="81">
        <f>INDEX(МИГРАЦИИ!$B$2:$X$97,MATCH(Лист1!B919,МИГРАЦИИ!$A$2:$A$97,0),MATCH(Лист1!C919,МИГРАЦИИ!$B$1:$X$1,0))</f>
        <v>-39</v>
      </c>
    </row>
    <row r="920" spans="1:20" ht="24" x14ac:dyDescent="0.45">
      <c r="A920" s="124" t="s">
        <v>218</v>
      </c>
      <c r="B920" s="124" t="s">
        <v>46</v>
      </c>
      <c r="C920" s="124">
        <v>2011</v>
      </c>
      <c r="D920" s="124">
        <v>0.46</v>
      </c>
      <c r="E920" s="124" t="s">
        <v>6834</v>
      </c>
      <c r="F920" s="124" t="s">
        <v>6835</v>
      </c>
      <c r="G920" s="124">
        <v>-1.05</v>
      </c>
      <c r="H920" s="124">
        <v>606.9</v>
      </c>
      <c r="I920" s="124">
        <v>60</v>
      </c>
      <c r="J920" s="124">
        <v>5.6</v>
      </c>
      <c r="K920" s="124" t="s">
        <v>6836</v>
      </c>
      <c r="L920" s="124" t="s">
        <v>6837</v>
      </c>
      <c r="M920" s="124" t="s">
        <v>6838</v>
      </c>
      <c r="N920" s="124">
        <v>109</v>
      </c>
      <c r="O920" s="124" t="s">
        <v>6839</v>
      </c>
      <c r="P920" s="124">
        <v>11.95</v>
      </c>
      <c r="Q920" s="124" t="s">
        <v>3325</v>
      </c>
      <c r="R920" s="124" t="s">
        <v>6840</v>
      </c>
      <c r="S920" s="124">
        <v>178</v>
      </c>
      <c r="T920" s="81">
        <f>INDEX(МИГРАЦИИ!$B$2:$X$97,MATCH(Лист1!B920,МИГРАЦИИ!$A$2:$A$97,0),MATCH(Лист1!C920,МИГРАЦИИ!$B$1:$X$1,0))</f>
        <v>90</v>
      </c>
    </row>
    <row r="921" spans="1:20" ht="24" x14ac:dyDescent="0.45">
      <c r="A921" s="124" t="s">
        <v>219</v>
      </c>
      <c r="B921" s="124" t="s">
        <v>47</v>
      </c>
      <c r="C921" s="124">
        <v>2011</v>
      </c>
      <c r="D921" s="124">
        <v>-1.29</v>
      </c>
      <c r="E921" s="124">
        <v>657.8</v>
      </c>
      <c r="F921" s="124">
        <v>662.1</v>
      </c>
      <c r="G921" s="124">
        <v>-2.46</v>
      </c>
      <c r="H921" s="124">
        <v>390.64</v>
      </c>
      <c r="I921" s="124">
        <v>59</v>
      </c>
      <c r="J921" s="124">
        <v>5.0999999999999996</v>
      </c>
      <c r="K921" s="124" t="s">
        <v>6841</v>
      </c>
      <c r="L921" s="124" t="s">
        <v>6842</v>
      </c>
      <c r="M921" s="124" t="s">
        <v>6843</v>
      </c>
      <c r="N921" s="124">
        <v>103.5</v>
      </c>
      <c r="O921" s="124" t="s">
        <v>6844</v>
      </c>
      <c r="P921" s="124">
        <v>11.97</v>
      </c>
      <c r="Q921" s="124" t="s">
        <v>6845</v>
      </c>
      <c r="R921" s="124" t="s">
        <v>6846</v>
      </c>
      <c r="S921" s="124">
        <v>159</v>
      </c>
      <c r="T921" s="81">
        <f>INDEX(МИГРАЦИИ!$B$2:$X$97,MATCH(Лист1!B921,МИГРАЦИИ!$A$2:$A$97,0),MATCH(Лист1!C921,МИГРАЦИИ!$B$1:$X$1,0))</f>
        <v>-88</v>
      </c>
    </row>
    <row r="922" spans="1:20" ht="24" x14ac:dyDescent="0.45">
      <c r="A922" s="124" t="s">
        <v>220</v>
      </c>
      <c r="B922" s="124" t="s">
        <v>48</v>
      </c>
      <c r="C922" s="124">
        <v>2011</v>
      </c>
      <c r="D922" s="124">
        <v>-0.42</v>
      </c>
      <c r="E922" s="124" t="s">
        <v>6847</v>
      </c>
      <c r="F922" s="124" t="s">
        <v>6848</v>
      </c>
      <c r="G922" s="124">
        <v>-1.62</v>
      </c>
      <c r="H922" s="124">
        <v>662.75</v>
      </c>
      <c r="I922" s="124">
        <v>59</v>
      </c>
      <c r="J922" s="124">
        <v>6.3</v>
      </c>
      <c r="K922" s="124" t="s">
        <v>6849</v>
      </c>
      <c r="L922" s="124" t="s">
        <v>6850</v>
      </c>
      <c r="M922" s="124" t="s">
        <v>6851</v>
      </c>
      <c r="N922" s="124">
        <v>116.4</v>
      </c>
      <c r="O922" s="124" t="s">
        <v>6852</v>
      </c>
      <c r="P922" s="124">
        <v>12.14</v>
      </c>
      <c r="Q922" s="124" t="s">
        <v>6853</v>
      </c>
      <c r="R922" s="124" t="s">
        <v>6854</v>
      </c>
      <c r="S922" s="124">
        <v>175.7</v>
      </c>
      <c r="T922" s="81">
        <f>INDEX(МИГРАЦИИ!$B$2:$X$97,MATCH(Лист1!B922,МИГРАЦИИ!$A$2:$A$97,0),MATCH(Лист1!C922,МИГРАЦИИ!$B$1:$X$1,0))</f>
        <v>12</v>
      </c>
    </row>
    <row r="923" spans="1:20" ht="24" x14ac:dyDescent="0.45">
      <c r="A923" s="124" t="s">
        <v>221</v>
      </c>
      <c r="B923" s="124" t="s">
        <v>49</v>
      </c>
      <c r="C923" s="124">
        <v>2011</v>
      </c>
      <c r="D923" s="124">
        <v>-0.33</v>
      </c>
      <c r="E923" s="124" t="s">
        <v>6855</v>
      </c>
      <c r="F923" s="124" t="s">
        <v>6856</v>
      </c>
      <c r="G923" s="124">
        <v>-1.38</v>
      </c>
      <c r="H923" s="124">
        <v>694.98</v>
      </c>
      <c r="I923" s="124">
        <v>59.4</v>
      </c>
      <c r="J923" s="124">
        <v>4.9000000000000004</v>
      </c>
      <c r="K923" s="124" t="s">
        <v>6857</v>
      </c>
      <c r="L923" s="124" t="s">
        <v>4582</v>
      </c>
      <c r="M923" s="124" t="s">
        <v>6858</v>
      </c>
      <c r="N923" s="124">
        <v>109.8</v>
      </c>
      <c r="O923" s="124" t="s">
        <v>6859</v>
      </c>
      <c r="P923" s="124">
        <v>12.16</v>
      </c>
      <c r="Q923" s="124" t="s">
        <v>6860</v>
      </c>
      <c r="R923" s="124" t="s">
        <v>6861</v>
      </c>
      <c r="S923" s="124">
        <v>186.6</v>
      </c>
      <c r="T923" s="81">
        <f>INDEX(МИГРАЦИИ!$B$2:$X$97,MATCH(Лист1!B923,МИГРАЦИИ!$A$2:$A$97,0),MATCH(Лист1!C923,МИГРАЦИИ!$B$1:$X$1,0))</f>
        <v>11</v>
      </c>
    </row>
    <row r="924" spans="1:20" ht="24" x14ac:dyDescent="0.45">
      <c r="A924" s="124" t="s">
        <v>222</v>
      </c>
      <c r="B924" s="124" t="s">
        <v>50</v>
      </c>
      <c r="C924" s="124">
        <v>2011</v>
      </c>
      <c r="D924" s="124">
        <v>1.93</v>
      </c>
      <c r="E924" s="124" t="s">
        <v>6862</v>
      </c>
      <c r="F924" s="124" t="s">
        <v>6863</v>
      </c>
      <c r="G924" s="124">
        <v>0.9</v>
      </c>
      <c r="H924" s="124" t="s">
        <v>6864</v>
      </c>
      <c r="I924" s="124">
        <v>61.6</v>
      </c>
      <c r="J924" s="124">
        <v>3.7</v>
      </c>
      <c r="K924" s="124" t="s">
        <v>6865</v>
      </c>
      <c r="L924" s="124" t="s">
        <v>6866</v>
      </c>
      <c r="M924" s="124" t="s">
        <v>6867</v>
      </c>
      <c r="N924" s="124">
        <v>113.2</v>
      </c>
      <c r="O924" s="124" t="s">
        <v>6868</v>
      </c>
      <c r="P924" s="124">
        <v>12.01</v>
      </c>
      <c r="Q924" s="124" t="s">
        <v>6869</v>
      </c>
      <c r="R924" s="124" t="s">
        <v>6870</v>
      </c>
      <c r="S924" s="124">
        <v>172</v>
      </c>
      <c r="T924" s="81">
        <f>INDEX(МИГРАЦИИ!$B$2:$X$97,MATCH(Лист1!B924,МИГРАЦИИ!$A$2:$A$97,0),MATCH(Лист1!C924,МИГРАЦИИ!$B$1:$X$1,0))</f>
        <v>222</v>
      </c>
    </row>
    <row r="925" spans="1:20" ht="24" x14ac:dyDescent="0.45">
      <c r="A925" s="124" t="s">
        <v>223</v>
      </c>
      <c r="B925" s="124" t="s">
        <v>51</v>
      </c>
      <c r="C925" s="124">
        <v>2011</v>
      </c>
      <c r="D925" s="124">
        <v>-0.6</v>
      </c>
      <c r="E925" s="124">
        <v>780.9</v>
      </c>
      <c r="F925" s="124">
        <v>783.3</v>
      </c>
      <c r="G925" s="124">
        <v>-1.61</v>
      </c>
      <c r="H925" s="124">
        <v>462.93</v>
      </c>
      <c r="I925" s="124">
        <v>59.1</v>
      </c>
      <c r="J925" s="124">
        <v>6.3</v>
      </c>
      <c r="K925" s="124" t="s">
        <v>6871</v>
      </c>
      <c r="L925" s="124" t="s">
        <v>6872</v>
      </c>
      <c r="M925" s="124" t="s">
        <v>6873</v>
      </c>
      <c r="N925" s="124">
        <v>107.8</v>
      </c>
      <c r="O925" s="124" t="s">
        <v>6874</v>
      </c>
      <c r="P925" s="124">
        <v>12.13</v>
      </c>
      <c r="Q925" s="124" t="s">
        <v>6875</v>
      </c>
      <c r="R925" s="124" t="s">
        <v>6876</v>
      </c>
      <c r="S925" s="124">
        <v>174.7</v>
      </c>
      <c r="T925" s="81">
        <f>INDEX(МИГРАЦИИ!$B$2:$X$97,MATCH(Лист1!B925,МИГРАЦИИ!$A$2:$A$97,0),MATCH(Лист1!C925,МИГРАЦИИ!$B$1:$X$1,0))</f>
        <v>-1</v>
      </c>
    </row>
    <row r="926" spans="1:20" ht="24" x14ac:dyDescent="0.45">
      <c r="A926" s="124" t="s">
        <v>224</v>
      </c>
      <c r="B926" s="124" t="s">
        <v>52</v>
      </c>
      <c r="C926" s="124">
        <v>2011</v>
      </c>
      <c r="D926" s="124">
        <v>-0.19</v>
      </c>
      <c r="E926" s="124" t="s">
        <v>6877</v>
      </c>
      <c r="F926" s="124" t="s">
        <v>5601</v>
      </c>
      <c r="G926" s="124">
        <v>-1.37</v>
      </c>
      <c r="H926" s="124">
        <v>674.31</v>
      </c>
      <c r="I926" s="124">
        <v>58.6</v>
      </c>
      <c r="J926" s="124">
        <v>7.2</v>
      </c>
      <c r="K926" s="124" t="s">
        <v>5990</v>
      </c>
      <c r="L926" s="124" t="s">
        <v>6878</v>
      </c>
      <c r="M926" s="124" t="s">
        <v>6879</v>
      </c>
      <c r="N926" s="124">
        <v>100.5</v>
      </c>
      <c r="O926" s="124" t="s">
        <v>6880</v>
      </c>
      <c r="P926" s="124">
        <v>12.17</v>
      </c>
      <c r="Q926" s="124" t="s">
        <v>6881</v>
      </c>
      <c r="R926" s="124" t="s">
        <v>6882</v>
      </c>
      <c r="S926" s="124">
        <v>175.7</v>
      </c>
      <c r="T926" s="81">
        <f>INDEX(МИГРАЦИИ!$B$2:$X$97,MATCH(Лист1!B926,МИГРАЦИИ!$A$2:$A$97,0),MATCH(Лист1!C926,МИГРАЦИИ!$B$1:$X$1,0))</f>
        <v>42</v>
      </c>
    </row>
    <row r="927" spans="1:20" ht="24" x14ac:dyDescent="0.45">
      <c r="A927" s="124" t="s">
        <v>225</v>
      </c>
      <c r="B927" s="124" t="s">
        <v>53</v>
      </c>
      <c r="C927" s="124">
        <v>2011</v>
      </c>
      <c r="D927" s="124">
        <v>-0.47</v>
      </c>
      <c r="E927" s="124">
        <v>978.3</v>
      </c>
      <c r="F927" s="124">
        <v>980.6</v>
      </c>
      <c r="G927" s="124">
        <v>-1.55</v>
      </c>
      <c r="H927" s="124">
        <v>596.20000000000005</v>
      </c>
      <c r="I927" s="124">
        <v>60.8</v>
      </c>
      <c r="J927" s="124">
        <v>7.6</v>
      </c>
      <c r="K927" s="124" t="s">
        <v>6883</v>
      </c>
      <c r="L927" s="124" t="s">
        <v>6884</v>
      </c>
      <c r="M927" s="124" t="s">
        <v>6885</v>
      </c>
      <c r="N927" s="124">
        <v>125.9</v>
      </c>
      <c r="O927" s="124" t="s">
        <v>6886</v>
      </c>
      <c r="P927" s="124">
        <v>12.35</v>
      </c>
      <c r="Q927" s="124" t="s">
        <v>6887</v>
      </c>
      <c r="R927" s="124" t="s">
        <v>6888</v>
      </c>
      <c r="S927" s="124">
        <v>188.8</v>
      </c>
      <c r="T927" s="81">
        <f>INDEX(МИГРАЦИИ!$B$2:$X$97,MATCH(Лист1!B927,МИГРАЦИИ!$A$2:$A$97,0),MATCH(Лист1!C927,МИГРАЦИИ!$B$1:$X$1,0))</f>
        <v>17</v>
      </c>
    </row>
    <row r="928" spans="1:20" ht="24" x14ac:dyDescent="0.45">
      <c r="A928" s="124" t="s">
        <v>226</v>
      </c>
      <c r="B928" s="124" t="s">
        <v>54</v>
      </c>
      <c r="C928" s="124">
        <v>2011</v>
      </c>
      <c r="D928" s="124">
        <v>-0.68</v>
      </c>
      <c r="E928" s="124" t="s">
        <v>6889</v>
      </c>
      <c r="F928" s="124" t="s">
        <v>6890</v>
      </c>
      <c r="G928" s="124">
        <v>-1.46</v>
      </c>
      <c r="H928" s="124">
        <v>640.74</v>
      </c>
      <c r="I928" s="124">
        <v>59</v>
      </c>
      <c r="J928" s="124">
        <v>6.6</v>
      </c>
      <c r="K928" s="124" t="s">
        <v>6891</v>
      </c>
      <c r="L928" s="124" t="s">
        <v>6892</v>
      </c>
      <c r="M928" s="124" t="s">
        <v>6893</v>
      </c>
      <c r="N928" s="124">
        <v>105.6</v>
      </c>
      <c r="O928" s="124" t="s">
        <v>6894</v>
      </c>
      <c r="P928" s="124">
        <v>12.2</v>
      </c>
      <c r="Q928" s="124" t="s">
        <v>6895</v>
      </c>
      <c r="R928" s="124" t="s">
        <v>6896</v>
      </c>
      <c r="S928" s="124">
        <v>181.3</v>
      </c>
      <c r="T928" s="81">
        <f>INDEX(МИГРАЦИИ!$B$2:$X$97,MATCH(Лист1!B928,МИГРАЦИИ!$A$2:$A$97,0),MATCH(Лист1!C928,МИГРАЦИИ!$B$1:$X$1,0))</f>
        <v>4</v>
      </c>
    </row>
    <row r="929" spans="1:20" ht="24" x14ac:dyDescent="0.45">
      <c r="A929" s="124" t="s">
        <v>227</v>
      </c>
      <c r="B929" s="124" t="s">
        <v>55</v>
      </c>
      <c r="C929" s="124">
        <v>2011</v>
      </c>
      <c r="D929" s="124">
        <v>-0.61</v>
      </c>
      <c r="E929" s="124" t="s">
        <v>6897</v>
      </c>
      <c r="F929" s="124" t="s">
        <v>6898</v>
      </c>
      <c r="G929" s="124">
        <v>-1.88</v>
      </c>
      <c r="H929" s="124">
        <v>786.01</v>
      </c>
      <c r="I929" s="124">
        <v>58.4</v>
      </c>
      <c r="J929" s="124">
        <v>6</v>
      </c>
      <c r="K929" s="124" t="s">
        <v>6899</v>
      </c>
      <c r="L929" s="124" t="s">
        <v>6900</v>
      </c>
      <c r="M929" s="124" t="s">
        <v>6901</v>
      </c>
      <c r="N929" s="124">
        <v>107.7</v>
      </c>
      <c r="O929" s="124" t="s">
        <v>6902</v>
      </c>
      <c r="P929" s="124">
        <v>12.1</v>
      </c>
      <c r="Q929" s="124" t="s">
        <v>6903</v>
      </c>
      <c r="R929" s="124" t="s">
        <v>5756</v>
      </c>
      <c r="S929" s="124">
        <v>182.8</v>
      </c>
      <c r="T929" s="81">
        <f>INDEX(МИГРАЦИИ!$B$2:$X$97,MATCH(Лист1!B929,МИГРАЦИИ!$A$2:$A$97,0),MATCH(Лист1!C929,МИГРАЦИИ!$B$1:$X$1,0))</f>
        <v>15</v>
      </c>
    </row>
    <row r="930" spans="1:20" ht="24" x14ac:dyDescent="0.45">
      <c r="A930" s="124" t="s">
        <v>228</v>
      </c>
      <c r="B930" s="124" t="s">
        <v>56</v>
      </c>
      <c r="C930" s="124">
        <v>2011</v>
      </c>
      <c r="D930" s="124">
        <v>-0.01</v>
      </c>
      <c r="E930" s="124" t="s">
        <v>6904</v>
      </c>
      <c r="F930" s="124" t="s">
        <v>6905</v>
      </c>
      <c r="G930" s="124">
        <v>-1.1399999999999999</v>
      </c>
      <c r="H930" s="124">
        <v>909.97</v>
      </c>
      <c r="I930" s="124">
        <v>58.7</v>
      </c>
      <c r="J930" s="124">
        <v>5.3</v>
      </c>
      <c r="K930" s="124" t="s">
        <v>6906</v>
      </c>
      <c r="L930" s="124" t="s">
        <v>3189</v>
      </c>
      <c r="M930" s="124" t="s">
        <v>6907</v>
      </c>
      <c r="N930" s="124">
        <v>106.1</v>
      </c>
      <c r="O930" s="124" t="s">
        <v>5347</v>
      </c>
      <c r="P930" s="124">
        <v>12.3</v>
      </c>
      <c r="Q930" s="124" t="s">
        <v>6908</v>
      </c>
      <c r="R930" s="124" t="s">
        <v>6909</v>
      </c>
      <c r="S930" s="124">
        <v>175.6</v>
      </c>
      <c r="T930" s="81">
        <f>INDEX(МИГРАЦИИ!$B$2:$X$97,MATCH(Лист1!B930,МИГРАЦИИ!$A$2:$A$97,0),MATCH(Лист1!C930,МИГРАЦИИ!$B$1:$X$1,0))</f>
        <v>81</v>
      </c>
    </row>
    <row r="931" spans="1:20" ht="24" x14ac:dyDescent="0.45">
      <c r="A931" s="124" t="s">
        <v>229</v>
      </c>
      <c r="B931" s="124" t="s">
        <v>57</v>
      </c>
      <c r="C931" s="124">
        <v>2011</v>
      </c>
      <c r="D931" s="124">
        <v>-0.15</v>
      </c>
      <c r="E931" s="124" t="s">
        <v>6910</v>
      </c>
      <c r="F931" s="124" t="s">
        <v>6911</v>
      </c>
      <c r="G931" s="124">
        <v>-1.44</v>
      </c>
      <c r="H931" s="124">
        <v>744.28</v>
      </c>
      <c r="I931" s="124">
        <v>58.6</v>
      </c>
      <c r="J931" s="124">
        <v>5.0999999999999996</v>
      </c>
      <c r="K931" s="124" t="s">
        <v>6912</v>
      </c>
      <c r="L931" s="124" t="s">
        <v>6913</v>
      </c>
      <c r="M931" s="124" t="s">
        <v>6914</v>
      </c>
      <c r="N931" s="124">
        <v>110.4</v>
      </c>
      <c r="O931" s="124" t="s">
        <v>6915</v>
      </c>
      <c r="P931" s="124">
        <v>11.82</v>
      </c>
      <c r="Q931" s="124" t="s">
        <v>6916</v>
      </c>
      <c r="R931" s="124" t="s">
        <v>6917</v>
      </c>
      <c r="S931" s="124">
        <v>155.5</v>
      </c>
      <c r="T931" s="81">
        <f>INDEX(МИГРАЦИИ!$B$2:$X$97,MATCH(Лист1!B931,МИГРАЦИИ!$A$2:$A$97,0),MATCH(Лист1!C931,МИГРАЦИИ!$B$1:$X$1,0))</f>
        <v>32</v>
      </c>
    </row>
    <row r="932" spans="1:20" x14ac:dyDescent="0.45">
      <c r="A932" s="124" t="s">
        <v>230</v>
      </c>
      <c r="B932" s="124" t="s">
        <v>58</v>
      </c>
      <c r="C932" s="124">
        <v>2011</v>
      </c>
      <c r="D932" s="124">
        <v>1.1100000000000001</v>
      </c>
      <c r="E932" s="124" t="s">
        <v>6918</v>
      </c>
      <c r="F932" s="124" t="s">
        <v>6919</v>
      </c>
      <c r="G932" s="124">
        <v>-0.03</v>
      </c>
      <c r="H932" s="124" t="s">
        <v>6920</v>
      </c>
      <c r="I932" s="124">
        <v>62.6</v>
      </c>
      <c r="J932" s="124">
        <v>1.4</v>
      </c>
      <c r="K932" s="124" t="s">
        <v>6921</v>
      </c>
      <c r="L932" s="124" t="s">
        <v>6922</v>
      </c>
      <c r="M932" s="124" t="s">
        <v>6923</v>
      </c>
      <c r="N932" s="124">
        <v>110.6</v>
      </c>
      <c r="O932" s="124" t="s">
        <v>6924</v>
      </c>
      <c r="P932" s="124">
        <v>11.76</v>
      </c>
      <c r="Q932" s="124" t="s">
        <v>6925</v>
      </c>
      <c r="R932" s="124" t="s">
        <v>6926</v>
      </c>
      <c r="S932" s="124">
        <v>163.6</v>
      </c>
      <c r="T932" s="81">
        <f>INDEX(МИГРАЦИИ!$B$2:$X$97,MATCH(Лист1!B932,МИГРАЦИИ!$A$2:$A$97,0),MATCH(Лист1!C932,МИГРАЦИИ!$B$1:$X$1,0))</f>
        <v>99</v>
      </c>
    </row>
    <row r="933" spans="1:20" ht="24" x14ac:dyDescent="0.45">
      <c r="A933" s="124" t="s">
        <v>231</v>
      </c>
      <c r="B933" s="124" t="s">
        <v>59</v>
      </c>
      <c r="C933" s="124">
        <v>2011</v>
      </c>
      <c r="D933" s="124">
        <v>-1.17</v>
      </c>
      <c r="E933" s="124">
        <v>635.1</v>
      </c>
      <c r="F933" s="124">
        <v>638.79999999999995</v>
      </c>
      <c r="G933" s="124">
        <v>-2.36</v>
      </c>
      <c r="H933" s="124">
        <v>385.2</v>
      </c>
      <c r="I933" s="124">
        <v>60.3</v>
      </c>
      <c r="J933" s="124">
        <v>8.4</v>
      </c>
      <c r="K933" s="124" t="s">
        <v>6927</v>
      </c>
      <c r="L933" s="124" t="s">
        <v>6928</v>
      </c>
      <c r="M933" s="124" t="s">
        <v>6929</v>
      </c>
      <c r="N933" s="124">
        <v>104.2</v>
      </c>
      <c r="O933" s="124" t="s">
        <v>6930</v>
      </c>
      <c r="P933" s="124">
        <v>11.6</v>
      </c>
      <c r="Q933" s="124" t="s">
        <v>6931</v>
      </c>
      <c r="R933" s="124" t="s">
        <v>6932</v>
      </c>
      <c r="S933" s="124">
        <v>184.2</v>
      </c>
      <c r="T933" s="81">
        <f>INDEX(МИГРАЦИИ!$B$2:$X$97,MATCH(Лист1!B933,МИГРАЦИИ!$A$2:$A$97,0),MATCH(Лист1!C933,МИГРАЦИИ!$B$1:$X$1,0))</f>
        <v>-91</v>
      </c>
    </row>
    <row r="934" spans="1:20" ht="24" x14ac:dyDescent="0.45">
      <c r="A934" s="124" t="s">
        <v>232</v>
      </c>
      <c r="B934" s="124" t="s">
        <v>60</v>
      </c>
      <c r="C934" s="124">
        <v>2011</v>
      </c>
      <c r="D934" s="124">
        <v>-1.79</v>
      </c>
      <c r="E934" s="124">
        <v>883.1</v>
      </c>
      <c r="F934" s="124">
        <v>891.2</v>
      </c>
      <c r="G934" s="124">
        <v>-2.81</v>
      </c>
      <c r="H934" s="124">
        <v>567.69000000000005</v>
      </c>
      <c r="I934" s="124">
        <v>63.7</v>
      </c>
      <c r="J934" s="124">
        <v>8.1999999999999993</v>
      </c>
      <c r="K934" s="124" t="s">
        <v>6933</v>
      </c>
      <c r="L934" s="124" t="s">
        <v>6934</v>
      </c>
      <c r="M934" s="124" t="s">
        <v>6935</v>
      </c>
      <c r="N934" s="124">
        <v>108.8</v>
      </c>
      <c r="O934" s="124" t="s">
        <v>6936</v>
      </c>
      <c r="P934" s="124">
        <v>11.81</v>
      </c>
      <c r="Q934" s="124" t="s">
        <v>6937</v>
      </c>
      <c r="R934" s="124" t="s">
        <v>4658</v>
      </c>
      <c r="S934" s="124">
        <v>181</v>
      </c>
      <c r="T934" s="81">
        <f>INDEX(МИГРАЦИИ!$B$2:$X$97,MATCH(Лист1!B934,МИГРАЦИИ!$A$2:$A$97,0),MATCH(Лист1!C934,МИГРАЦИИ!$B$1:$X$1,0))</f>
        <v>-188</v>
      </c>
    </row>
    <row r="935" spans="1:20" ht="35.65" x14ac:dyDescent="0.45">
      <c r="A935" s="124" t="s">
        <v>233</v>
      </c>
      <c r="B935" s="124" t="s">
        <v>63</v>
      </c>
      <c r="C935" s="124">
        <v>2011</v>
      </c>
      <c r="D935" s="124">
        <v>0.24</v>
      </c>
      <c r="E935" s="124">
        <v>42.2</v>
      </c>
      <c r="F935" s="124">
        <v>42.1</v>
      </c>
      <c r="G935" s="124">
        <v>-0.95</v>
      </c>
      <c r="H935" s="124">
        <v>26.23</v>
      </c>
      <c r="I935" s="124">
        <v>62.3</v>
      </c>
      <c r="J935" s="124">
        <v>8.6999999999999993</v>
      </c>
      <c r="K935" s="124" t="s">
        <v>6938</v>
      </c>
      <c r="L935" s="124" t="s">
        <v>6939</v>
      </c>
      <c r="M935" s="124" t="s">
        <v>6940</v>
      </c>
      <c r="N935" s="124">
        <v>109.6</v>
      </c>
      <c r="O935" s="124">
        <v>772</v>
      </c>
      <c r="P935" s="124">
        <v>11.84</v>
      </c>
      <c r="Q935" s="124">
        <v>595</v>
      </c>
      <c r="R935" s="124">
        <v>319</v>
      </c>
      <c r="S935" s="124">
        <v>191.5</v>
      </c>
      <c r="T935" s="81">
        <f>INDEX(МИГРАЦИИ!$B$2:$X$97,MATCH(Лист1!B935,МИГРАЦИИ!$A$2:$A$97,0),MATCH(Лист1!C935,МИГРАЦИИ!$B$1:$X$1,0))</f>
        <v>-34</v>
      </c>
    </row>
    <row r="936" spans="1:20" ht="24" x14ac:dyDescent="0.45">
      <c r="A936" s="124" t="s">
        <v>234</v>
      </c>
      <c r="B936" s="124" t="s">
        <v>61</v>
      </c>
      <c r="C936" s="124">
        <v>2011</v>
      </c>
      <c r="D936" s="124">
        <v>-1.77</v>
      </c>
      <c r="E936" s="124" t="s">
        <v>6941</v>
      </c>
      <c r="F936" s="124" t="s">
        <v>6942</v>
      </c>
      <c r="G936" s="124">
        <v>-2.85</v>
      </c>
      <c r="H936" s="124">
        <v>708.13</v>
      </c>
      <c r="I936" s="124">
        <v>60.4</v>
      </c>
      <c r="J936" s="124">
        <v>5.8</v>
      </c>
      <c r="K936" s="124" t="s">
        <v>6943</v>
      </c>
      <c r="L936" s="124">
        <v>0</v>
      </c>
      <c r="M936" s="124">
        <v>0</v>
      </c>
      <c r="N936" s="124" t="s">
        <v>132</v>
      </c>
      <c r="O936" s="124" t="s">
        <v>6944</v>
      </c>
      <c r="P936" s="124" t="s">
        <v>132</v>
      </c>
      <c r="Q936" s="124" t="s">
        <v>132</v>
      </c>
      <c r="R936" s="124" t="s">
        <v>132</v>
      </c>
      <c r="S936" s="124" t="s">
        <v>132</v>
      </c>
      <c r="T936" s="81">
        <f>INDEX(МИГРАЦИИ!$B$2:$X$97,MATCH(Лист1!B936,МИГРАЦИИ!$A$2:$A$97,0),MATCH(Лист1!C936,МИГРАЦИИ!$B$1:$X$1,0))</f>
        <v>-154</v>
      </c>
    </row>
    <row r="937" spans="1:20" ht="24" x14ac:dyDescent="0.45">
      <c r="A937" s="124" t="s">
        <v>235</v>
      </c>
      <c r="B937" s="124" t="s">
        <v>65</v>
      </c>
      <c r="C937" s="124">
        <v>2011</v>
      </c>
      <c r="D937" s="124">
        <v>-0.23</v>
      </c>
      <c r="E937" s="124" t="s">
        <v>6945</v>
      </c>
      <c r="F937" s="124" t="s">
        <v>6946</v>
      </c>
      <c r="G937" s="124">
        <v>-1.72</v>
      </c>
      <c r="H937" s="124">
        <v>722.28</v>
      </c>
      <c r="I937" s="124">
        <v>60.2</v>
      </c>
      <c r="J937" s="124">
        <v>7.3</v>
      </c>
      <c r="K937" s="124" t="s">
        <v>6947</v>
      </c>
      <c r="L937" s="124" t="s">
        <v>6948</v>
      </c>
      <c r="M937" s="124" t="s">
        <v>6949</v>
      </c>
      <c r="N937" s="124">
        <v>118</v>
      </c>
      <c r="O937" s="124" t="s">
        <v>6950</v>
      </c>
      <c r="P937" s="124">
        <v>11.88</v>
      </c>
      <c r="Q937" s="124" t="s">
        <v>3419</v>
      </c>
      <c r="R937" s="124" t="s">
        <v>6951</v>
      </c>
      <c r="S937" s="124">
        <v>164.1</v>
      </c>
      <c r="T937" s="81">
        <f>INDEX(МИГРАЦИИ!$B$2:$X$97,MATCH(Лист1!B937,МИГРАЦИИ!$A$2:$A$97,0),MATCH(Лист1!C937,МИГРАЦИИ!$B$1:$X$1,0))</f>
        <v>3</v>
      </c>
    </row>
    <row r="938" spans="1:20" ht="35.65" x14ac:dyDescent="0.45">
      <c r="A938" s="124" t="s">
        <v>236</v>
      </c>
      <c r="B938" s="124" t="s">
        <v>66</v>
      </c>
      <c r="C938" s="124">
        <v>2011</v>
      </c>
      <c r="D938" s="124">
        <v>0.55000000000000004</v>
      </c>
      <c r="E938" s="124">
        <v>947</v>
      </c>
      <c r="F938" s="124">
        <v>944.4</v>
      </c>
      <c r="G938" s="124">
        <v>-1</v>
      </c>
      <c r="H938" s="124">
        <v>581.75</v>
      </c>
      <c r="I938" s="124">
        <v>61.6</v>
      </c>
      <c r="J938" s="124">
        <v>9.1</v>
      </c>
      <c r="K938" s="124" t="s">
        <v>6952</v>
      </c>
      <c r="L938" s="124" t="s">
        <v>6953</v>
      </c>
      <c r="M938" s="124" t="s">
        <v>6954</v>
      </c>
      <c r="N938" s="124">
        <v>107.8</v>
      </c>
      <c r="O938" s="124" t="s">
        <v>6955</v>
      </c>
      <c r="P938" s="124">
        <v>11.93</v>
      </c>
      <c r="Q938" s="124" t="s">
        <v>6956</v>
      </c>
      <c r="R938" s="124" t="s">
        <v>6957</v>
      </c>
      <c r="S938" s="124">
        <v>184</v>
      </c>
      <c r="T938" s="81">
        <f>INDEX(МИГРАЦИИ!$B$2:$X$97,MATCH(Лист1!B938,МИГРАЦИИ!$A$2:$A$97,0),MATCH(Лист1!C938,МИГРАЦИИ!$B$1:$X$1,0))</f>
        <v>71</v>
      </c>
    </row>
    <row r="939" spans="1:20" ht="24" x14ac:dyDescent="0.45">
      <c r="A939" s="124" t="s">
        <v>237</v>
      </c>
      <c r="B939" s="124" t="s">
        <v>67</v>
      </c>
      <c r="C939" s="124">
        <v>2011</v>
      </c>
      <c r="D939" s="124">
        <v>1.4</v>
      </c>
      <c r="E939" s="124" t="s">
        <v>6958</v>
      </c>
      <c r="F939" s="124" t="s">
        <v>6959</v>
      </c>
      <c r="G939" s="124">
        <v>0.45</v>
      </c>
      <c r="H939" s="124" t="s">
        <v>6960</v>
      </c>
      <c r="I939" s="124">
        <v>61.2</v>
      </c>
      <c r="J939" s="124">
        <v>4.3</v>
      </c>
      <c r="K939" s="124" t="s">
        <v>6961</v>
      </c>
      <c r="L939" s="124" t="s">
        <v>6962</v>
      </c>
      <c r="M939" s="124" t="s">
        <v>6963</v>
      </c>
      <c r="N939" s="124">
        <v>104.8</v>
      </c>
      <c r="O939" s="124" t="s">
        <v>6964</v>
      </c>
      <c r="P939" s="124">
        <v>12.08</v>
      </c>
      <c r="Q939" s="124" t="s">
        <v>6965</v>
      </c>
      <c r="R939" s="124" t="s">
        <v>6966</v>
      </c>
      <c r="S939" s="124">
        <v>168.7</v>
      </c>
      <c r="T939" s="81">
        <f>INDEX(МИГРАЦИИ!$B$2:$X$97,MATCH(Лист1!B939,МИГРАЦИИ!$A$2:$A$97,0),MATCH(Лист1!C939,МИГРАЦИИ!$B$1:$X$1,0))</f>
        <v>199</v>
      </c>
    </row>
    <row r="940" spans="1:20" ht="24" x14ac:dyDescent="0.45">
      <c r="A940" s="124" t="s">
        <v>238</v>
      </c>
      <c r="B940" s="124" t="s">
        <v>68</v>
      </c>
      <c r="C940" s="124">
        <v>2011</v>
      </c>
      <c r="D940" s="124">
        <v>-1.5</v>
      </c>
      <c r="E940" s="124">
        <v>782.2</v>
      </c>
      <c r="F940" s="124">
        <v>788.2</v>
      </c>
      <c r="G940" s="124">
        <v>-2.4500000000000002</v>
      </c>
      <c r="H940" s="124">
        <v>507.6</v>
      </c>
      <c r="I940" s="124">
        <v>64.400000000000006</v>
      </c>
      <c r="J940" s="124">
        <v>8.6</v>
      </c>
      <c r="K940" s="124" t="s">
        <v>6967</v>
      </c>
      <c r="L940" s="122"/>
      <c r="M940" s="124" t="s">
        <v>6968</v>
      </c>
      <c r="N940" s="124">
        <v>106.4</v>
      </c>
      <c r="O940" s="124" t="s">
        <v>6969</v>
      </c>
      <c r="P940" s="124">
        <v>11.72</v>
      </c>
      <c r="Q940" s="124" t="s">
        <v>2406</v>
      </c>
      <c r="R940" s="124" t="s">
        <v>6970</v>
      </c>
      <c r="S940" s="124">
        <v>163.5</v>
      </c>
      <c r="T940" s="81">
        <f>INDEX(МИГРАЦИИ!$B$2:$X$97,MATCH(Лист1!B940,МИГРАЦИИ!$A$2:$A$97,0),MATCH(Лист1!C940,МИГРАЦИИ!$B$1:$X$1,0))</f>
        <v>-150</v>
      </c>
    </row>
    <row r="941" spans="1:20" ht="24" x14ac:dyDescent="0.45">
      <c r="A941" s="124" t="s">
        <v>239</v>
      </c>
      <c r="B941" s="124" t="s">
        <v>69</v>
      </c>
      <c r="C941" s="124">
        <v>2011</v>
      </c>
      <c r="D941" s="124">
        <v>-0.56999999999999995</v>
      </c>
      <c r="E941" s="124">
        <v>629.20000000000005</v>
      </c>
      <c r="F941" s="124">
        <v>631</v>
      </c>
      <c r="G941" s="124">
        <v>-2.16</v>
      </c>
      <c r="H941" s="124">
        <v>367.24</v>
      </c>
      <c r="I941" s="124">
        <v>58.2</v>
      </c>
      <c r="J941" s="124">
        <v>4.9000000000000004</v>
      </c>
      <c r="K941" s="124" t="s">
        <v>6971</v>
      </c>
      <c r="L941" s="124" t="s">
        <v>6972</v>
      </c>
      <c r="M941" s="124" t="s">
        <v>6973</v>
      </c>
      <c r="N941" s="124">
        <v>111.1</v>
      </c>
      <c r="O941" s="124" t="s">
        <v>6974</v>
      </c>
      <c r="P941" s="124">
        <v>12.23</v>
      </c>
      <c r="Q941" s="124" t="s">
        <v>6975</v>
      </c>
      <c r="R941" s="124" t="s">
        <v>2014</v>
      </c>
      <c r="S941" s="124">
        <v>183.7</v>
      </c>
      <c r="T941" s="81">
        <f>INDEX(МИГРАЦИИ!$B$2:$X$97,MATCH(Лист1!B941,МИГРАЦИИ!$A$2:$A$97,0),MATCH(Лист1!C941,МИГРАЦИИ!$B$1:$X$1,0))</f>
        <v>15</v>
      </c>
    </row>
    <row r="942" spans="1:20" ht="24" x14ac:dyDescent="0.45">
      <c r="A942" s="124" t="s">
        <v>240</v>
      </c>
      <c r="B942" s="124" t="s">
        <v>70</v>
      </c>
      <c r="C942" s="124">
        <v>2011</v>
      </c>
      <c r="D942" s="124">
        <v>-0.88</v>
      </c>
      <c r="E942" s="124">
        <v>665.4</v>
      </c>
      <c r="F942" s="124">
        <v>668.3</v>
      </c>
      <c r="G942" s="124">
        <v>-2.39</v>
      </c>
      <c r="H942" s="124">
        <v>390.96</v>
      </c>
      <c r="I942" s="124">
        <v>58.5</v>
      </c>
      <c r="J942" s="124">
        <v>9.3000000000000007</v>
      </c>
      <c r="K942" s="124" t="s">
        <v>6976</v>
      </c>
      <c r="L942" s="124" t="s">
        <v>6977</v>
      </c>
      <c r="M942" s="124" t="s">
        <v>6978</v>
      </c>
      <c r="N942" s="124">
        <v>115.2</v>
      </c>
      <c r="O942" s="124" t="s">
        <v>6979</v>
      </c>
      <c r="P942" s="124">
        <v>11.77</v>
      </c>
      <c r="Q942" s="124" t="s">
        <v>6980</v>
      </c>
      <c r="R942" s="124" t="s">
        <v>6981</v>
      </c>
      <c r="S942" s="124">
        <v>167.3</v>
      </c>
      <c r="T942" s="81">
        <f>INDEX(МИГРАЦИИ!$B$2:$X$97,MATCH(Лист1!B942,МИГРАЦИИ!$A$2:$A$97,0),MATCH(Лист1!C942,МИГРАЦИИ!$B$1:$X$1,0))</f>
        <v>1</v>
      </c>
    </row>
    <row r="943" spans="1:20" ht="24" x14ac:dyDescent="0.45">
      <c r="A943" s="124" t="s">
        <v>241</v>
      </c>
      <c r="B943" s="124" t="s">
        <v>71</v>
      </c>
      <c r="C943" s="124">
        <v>2011</v>
      </c>
      <c r="D943" s="124">
        <v>1.54</v>
      </c>
      <c r="E943" s="124" t="s">
        <v>6982</v>
      </c>
      <c r="F943" s="124" t="s">
        <v>6983</v>
      </c>
      <c r="G943" s="124">
        <v>0.81</v>
      </c>
      <c r="H943" s="124" t="s">
        <v>6984</v>
      </c>
      <c r="I943" s="124">
        <v>62</v>
      </c>
      <c r="J943" s="124">
        <v>2</v>
      </c>
      <c r="K943" s="124" t="s">
        <v>6985</v>
      </c>
      <c r="L943" s="124" t="s">
        <v>6986</v>
      </c>
      <c r="M943" s="124" t="s">
        <v>6987</v>
      </c>
      <c r="N943" s="124">
        <v>105.3</v>
      </c>
      <c r="O943" s="124" t="s">
        <v>6988</v>
      </c>
      <c r="P943" s="124">
        <v>11.89</v>
      </c>
      <c r="Q943" s="124" t="s">
        <v>6989</v>
      </c>
      <c r="R943" s="124" t="s">
        <v>6990</v>
      </c>
      <c r="S943" s="124">
        <v>165.7</v>
      </c>
      <c r="T943" s="81">
        <f>INDEX(МИГРАЦИИ!$B$2:$X$97,MATCH(Лист1!B943,МИГРАЦИИ!$A$2:$A$97,0),MATCH(Лист1!C943,МИГРАЦИИ!$B$1:$X$1,0))</f>
        <v>162</v>
      </c>
    </row>
    <row r="944" spans="1:20" ht="24" x14ac:dyDescent="0.45">
      <c r="A944" s="124" t="s">
        <v>242</v>
      </c>
      <c r="B944" s="124" t="s">
        <v>72</v>
      </c>
      <c r="C944" s="124">
        <v>2011</v>
      </c>
      <c r="D944" s="124">
        <v>1.1599999999999999</v>
      </c>
      <c r="E944" s="124">
        <v>445</v>
      </c>
      <c r="F944" s="124">
        <v>442.5</v>
      </c>
      <c r="G944" s="124">
        <v>0.1</v>
      </c>
      <c r="H944" s="124">
        <v>259.31</v>
      </c>
      <c r="I944" s="124">
        <v>58.6</v>
      </c>
      <c r="J944" s="124">
        <v>8.4</v>
      </c>
      <c r="K944" s="124" t="s">
        <v>6991</v>
      </c>
      <c r="L944" s="124" t="s">
        <v>6992</v>
      </c>
      <c r="M944" s="124" t="s">
        <v>6993</v>
      </c>
      <c r="N944" s="124">
        <v>109.2</v>
      </c>
      <c r="O944" s="124" t="s">
        <v>6994</v>
      </c>
      <c r="P944" s="124">
        <v>12.87</v>
      </c>
      <c r="Q944" s="124">
        <v>923</v>
      </c>
      <c r="R944" s="124">
        <v>747</v>
      </c>
      <c r="S944" s="124">
        <v>190</v>
      </c>
      <c r="T944" s="81">
        <f>INDEX(МИГРАЦИИ!$B$2:$X$97,MATCH(Лист1!B944,МИГРАЦИИ!$A$2:$A$97,0),MATCH(Лист1!C944,МИГРАЦИИ!$B$1:$X$1,0))</f>
        <v>127</v>
      </c>
    </row>
    <row r="945" spans="1:20" ht="24" x14ac:dyDescent="0.45">
      <c r="A945" s="124" t="s">
        <v>243</v>
      </c>
      <c r="B945" s="124" t="s">
        <v>73</v>
      </c>
      <c r="C945" s="124">
        <v>2011</v>
      </c>
      <c r="D945" s="124">
        <v>-0.87</v>
      </c>
      <c r="E945" s="124">
        <v>286.39999999999998</v>
      </c>
      <c r="F945" s="124">
        <v>287.60000000000002</v>
      </c>
      <c r="G945" s="124">
        <v>-2</v>
      </c>
      <c r="H945" s="124">
        <v>179.75</v>
      </c>
      <c r="I945" s="124">
        <v>62.5</v>
      </c>
      <c r="J945" s="124">
        <v>14.2</v>
      </c>
      <c r="K945" s="124" t="s">
        <v>2945</v>
      </c>
      <c r="L945" s="124" t="s">
        <v>6995</v>
      </c>
      <c r="M945" s="124" t="s">
        <v>6996</v>
      </c>
      <c r="N945" s="124">
        <v>106.9</v>
      </c>
      <c r="O945" s="124" t="s">
        <v>4499</v>
      </c>
      <c r="P945" s="124">
        <v>12.47</v>
      </c>
      <c r="Q945" s="124" t="s">
        <v>6997</v>
      </c>
      <c r="R945" s="124">
        <v>961</v>
      </c>
      <c r="S945" s="124">
        <v>197.4</v>
      </c>
      <c r="T945" s="81">
        <f>INDEX(МИГРАЦИИ!$B$2:$X$97,MATCH(Лист1!B945,МИГРАЦИИ!$A$2:$A$97,0),MATCH(Лист1!C945,МИГРАЦИИ!$B$1:$X$1,0))</f>
        <v>-132</v>
      </c>
    </row>
    <row r="946" spans="1:20" ht="24" x14ac:dyDescent="0.45">
      <c r="A946" s="124" t="s">
        <v>244</v>
      </c>
      <c r="B946" s="124" t="s">
        <v>75</v>
      </c>
      <c r="C946" s="124">
        <v>2011</v>
      </c>
      <c r="D946" s="124">
        <v>1.28</v>
      </c>
      <c r="E946" s="124" t="s">
        <v>6998</v>
      </c>
      <c r="F946" s="124" t="s">
        <v>6999</v>
      </c>
      <c r="G946" s="124">
        <v>0.12</v>
      </c>
      <c r="H946" s="124" t="s">
        <v>7000</v>
      </c>
      <c r="I946" s="124">
        <v>59.3</v>
      </c>
      <c r="J946" s="124">
        <v>5.9</v>
      </c>
      <c r="K946" s="124" t="s">
        <v>7001</v>
      </c>
      <c r="L946" s="124" t="s">
        <v>7002</v>
      </c>
      <c r="M946" s="124" t="s">
        <v>7003</v>
      </c>
      <c r="N946" s="124">
        <v>110.5</v>
      </c>
      <c r="O946" s="124" t="s">
        <v>7004</v>
      </c>
      <c r="P946" s="124">
        <v>12.35</v>
      </c>
      <c r="Q946" s="124" t="s">
        <v>7005</v>
      </c>
      <c r="R946" s="124" t="s">
        <v>2569</v>
      </c>
      <c r="S946" s="124">
        <v>203.2</v>
      </c>
      <c r="T946" s="81">
        <f>INDEX(МИГРАЦИИ!$B$2:$X$97,MATCH(Лист1!B946,МИГРАЦИИ!$A$2:$A$97,0),MATCH(Лист1!C946,МИГРАЦИИ!$B$1:$X$1,0))</f>
        <v>141</v>
      </c>
    </row>
    <row r="947" spans="1:20" ht="24" x14ac:dyDescent="0.45">
      <c r="A947" s="124" t="s">
        <v>245</v>
      </c>
      <c r="B947" s="124" t="s">
        <v>76</v>
      </c>
      <c r="C947" s="124">
        <v>2011</v>
      </c>
      <c r="D947" s="124">
        <v>0.17</v>
      </c>
      <c r="E947" s="124" t="s">
        <v>6835</v>
      </c>
      <c r="F947" s="124" t="s">
        <v>2249</v>
      </c>
      <c r="G947" s="124">
        <v>-0.8</v>
      </c>
      <c r="H947" s="124">
        <v>615.46</v>
      </c>
      <c r="I947" s="124">
        <v>60.9</v>
      </c>
      <c r="J947" s="124">
        <v>8.8000000000000007</v>
      </c>
      <c r="K947" s="124" t="s">
        <v>7006</v>
      </c>
      <c r="L947" s="124" t="s">
        <v>7007</v>
      </c>
      <c r="M947" s="124" t="s">
        <v>787</v>
      </c>
      <c r="N947" s="124">
        <v>100.7</v>
      </c>
      <c r="O947" s="124" t="s">
        <v>7008</v>
      </c>
      <c r="P947" s="124">
        <v>11.41</v>
      </c>
      <c r="Q947" s="124" t="s">
        <v>7009</v>
      </c>
      <c r="R947" s="124" t="s">
        <v>7010</v>
      </c>
      <c r="S947" s="124">
        <v>193</v>
      </c>
      <c r="T947" s="81">
        <f>INDEX(МИГРАЦИИ!$B$2:$X$97,MATCH(Лист1!B947,МИГРАЦИИ!$A$2:$A$97,0),MATCH(Лист1!C947,МИГРАЦИИ!$B$1:$X$1,0))</f>
        <v>5</v>
      </c>
    </row>
    <row r="948" spans="1:20" ht="24" x14ac:dyDescent="0.45">
      <c r="A948" s="124" t="s">
        <v>246</v>
      </c>
      <c r="B948" s="124" t="s">
        <v>77</v>
      </c>
      <c r="C948" s="124">
        <v>2011</v>
      </c>
      <c r="D948" s="124">
        <v>-0.34</v>
      </c>
      <c r="E948" s="124" t="s">
        <v>7011</v>
      </c>
      <c r="F948" s="124" t="s">
        <v>7012</v>
      </c>
      <c r="G948" s="124">
        <v>-1.1200000000000001</v>
      </c>
      <c r="H948" s="124" t="s">
        <v>7013</v>
      </c>
      <c r="I948" s="124">
        <v>59.9</v>
      </c>
      <c r="J948" s="124">
        <v>6.9</v>
      </c>
      <c r="K948" s="124" t="s">
        <v>7014</v>
      </c>
      <c r="L948" s="124" t="s">
        <v>7015</v>
      </c>
      <c r="M948" s="124" t="s">
        <v>7016</v>
      </c>
      <c r="N948" s="124">
        <v>103.9</v>
      </c>
      <c r="O948" s="124" t="s">
        <v>7017</v>
      </c>
      <c r="P948" s="124">
        <v>11.96</v>
      </c>
      <c r="Q948" s="124" t="s">
        <v>7018</v>
      </c>
      <c r="R948" s="124" t="s">
        <v>7019</v>
      </c>
      <c r="S948" s="124">
        <v>192.9</v>
      </c>
      <c r="T948" s="81">
        <f>INDEX(МИГРАЦИИ!$B$2:$X$97,MATCH(Лист1!B948,МИГРАЦИИ!$A$2:$A$97,0),MATCH(Лист1!C948,МИГРАЦИИ!$B$1:$X$1,0))</f>
        <v>-7</v>
      </c>
    </row>
    <row r="949" spans="1:20" ht="24" x14ac:dyDescent="0.45">
      <c r="A949" s="124" t="s">
        <v>247</v>
      </c>
      <c r="B949" s="124" t="s">
        <v>78</v>
      </c>
      <c r="C949" s="124">
        <v>2011</v>
      </c>
      <c r="D949" s="124">
        <v>-0.26</v>
      </c>
      <c r="E949" s="124" t="s">
        <v>7020</v>
      </c>
      <c r="F949" s="124" t="s">
        <v>7021</v>
      </c>
      <c r="G949" s="124">
        <v>-1.23</v>
      </c>
      <c r="H949" s="124" t="s">
        <v>7022</v>
      </c>
      <c r="I949" s="124">
        <v>60.2</v>
      </c>
      <c r="J949" s="124">
        <v>7.3</v>
      </c>
      <c r="K949" s="124" t="s">
        <v>7023</v>
      </c>
      <c r="L949" s="124" t="s">
        <v>7024</v>
      </c>
      <c r="M949" s="124" t="s">
        <v>7025</v>
      </c>
      <c r="N949" s="124">
        <v>107.6</v>
      </c>
      <c r="O949" s="124" t="s">
        <v>7026</v>
      </c>
      <c r="P949" s="124">
        <v>12.21</v>
      </c>
      <c r="Q949" s="124" t="s">
        <v>4263</v>
      </c>
      <c r="R949" s="124" t="s">
        <v>7027</v>
      </c>
      <c r="S949" s="124">
        <v>187.6</v>
      </c>
      <c r="T949" s="81">
        <f>INDEX(МИГРАЦИИ!$B$2:$X$97,MATCH(Лист1!B949,МИГРАЦИИ!$A$2:$A$97,0),MATCH(Лист1!C949,МИГРАЦИИ!$B$1:$X$1,0))</f>
        <v>7</v>
      </c>
    </row>
    <row r="950" spans="1:20" ht="24" x14ac:dyDescent="0.45">
      <c r="A950" s="124" t="s">
        <v>248</v>
      </c>
      <c r="B950" s="124" t="s">
        <v>80</v>
      </c>
      <c r="C950" s="124">
        <v>2011</v>
      </c>
      <c r="D950" s="124">
        <v>0.7</v>
      </c>
      <c r="E950" s="124" t="s">
        <v>7028</v>
      </c>
      <c r="F950" s="124" t="s">
        <v>7029</v>
      </c>
      <c r="G950" s="124">
        <v>1.1399999999999999</v>
      </c>
      <c r="H950" s="124" t="s">
        <v>7030</v>
      </c>
      <c r="I950" s="124">
        <v>62.2</v>
      </c>
      <c r="J950" s="124">
        <v>12.7</v>
      </c>
      <c r="K950" s="124" t="s">
        <v>7031</v>
      </c>
      <c r="L950" s="124" t="s">
        <v>7032</v>
      </c>
      <c r="M950" s="124" t="s">
        <v>826</v>
      </c>
      <c r="N950" s="124">
        <v>101.6</v>
      </c>
      <c r="O950" s="124" t="s">
        <v>1000</v>
      </c>
      <c r="P950" s="124">
        <v>11.63</v>
      </c>
      <c r="Q950" s="124" t="s">
        <v>7033</v>
      </c>
      <c r="R950" s="124">
        <v>806</v>
      </c>
      <c r="S950" s="124">
        <v>210.4</v>
      </c>
      <c r="T950" s="81">
        <f>INDEX(МИГРАЦИИ!$B$2:$X$97,MATCH(Лист1!B950,МИГРАЦИИ!$A$2:$A$97,0),MATCH(Лист1!C950,МИГРАЦИИ!$B$1:$X$1,0))</f>
        <v>-59</v>
      </c>
    </row>
    <row r="951" spans="1:20" ht="24" x14ac:dyDescent="0.45">
      <c r="A951" s="124" t="s">
        <v>249</v>
      </c>
      <c r="B951" s="124" t="s">
        <v>295</v>
      </c>
      <c r="C951" s="124">
        <v>2011</v>
      </c>
      <c r="D951" s="124">
        <v>3.57</v>
      </c>
      <c r="E951" s="124">
        <v>429.3</v>
      </c>
      <c r="F951" s="124">
        <v>421.9</v>
      </c>
      <c r="G951" s="124">
        <v>1.62</v>
      </c>
      <c r="H951" s="124">
        <v>251.03</v>
      </c>
      <c r="I951" s="124">
        <v>59.5</v>
      </c>
      <c r="J951" s="124">
        <v>48.1</v>
      </c>
      <c r="K951" s="124" t="s">
        <v>7034</v>
      </c>
      <c r="L951" s="122"/>
      <c r="M951" s="124" t="s">
        <v>7035</v>
      </c>
      <c r="N951" s="124">
        <v>111.5</v>
      </c>
      <c r="O951" s="124" t="s">
        <v>7036</v>
      </c>
      <c r="P951" s="124">
        <v>12.14</v>
      </c>
      <c r="Q951" s="124">
        <v>43</v>
      </c>
      <c r="R951" s="124">
        <v>24</v>
      </c>
      <c r="S951" s="124">
        <v>196.5</v>
      </c>
      <c r="T951" s="81">
        <f>INDEX(МИГРАЦИИ!$B$2:$X$97,MATCH(Лист1!B951,МИГРАЦИИ!$A$2:$A$97,0),MATCH(Лист1!C951,МИГРАЦИИ!$B$1:$X$1,0))</f>
        <v>119</v>
      </c>
    </row>
    <row r="952" spans="1:20" ht="35.65" x14ac:dyDescent="0.45">
      <c r="A952" s="124" t="s">
        <v>250</v>
      </c>
      <c r="B952" s="124" t="s">
        <v>81</v>
      </c>
      <c r="C952" s="124">
        <v>2011</v>
      </c>
      <c r="D952" s="124">
        <v>0.22</v>
      </c>
      <c r="E952" s="124">
        <v>861.7</v>
      </c>
      <c r="F952" s="124">
        <v>860.7</v>
      </c>
      <c r="G952" s="124">
        <v>-0.52</v>
      </c>
      <c r="H952" s="124">
        <v>536.22</v>
      </c>
      <c r="I952" s="124">
        <v>62.3</v>
      </c>
      <c r="J952" s="124">
        <v>10.5</v>
      </c>
      <c r="K952" s="124" t="s">
        <v>7037</v>
      </c>
      <c r="L952" s="124" t="s">
        <v>7038</v>
      </c>
      <c r="M952" s="124" t="s">
        <v>7039</v>
      </c>
      <c r="N952" s="124">
        <v>107</v>
      </c>
      <c r="O952" s="124" t="s">
        <v>7040</v>
      </c>
      <c r="P952" s="124">
        <v>12.44</v>
      </c>
      <c r="Q952" s="124" t="s">
        <v>7041</v>
      </c>
      <c r="R952" s="124">
        <v>969</v>
      </c>
      <c r="S952" s="124">
        <v>212</v>
      </c>
      <c r="T952" s="81">
        <f>INDEX(МИГРАЦИИ!$B$2:$X$97,MATCH(Лист1!B952,МИГРАЦИИ!$A$2:$A$97,0),MATCH(Лист1!C952,МИГРАЦИИ!$B$1:$X$1,0))</f>
        <v>-34</v>
      </c>
    </row>
    <row r="953" spans="1:20" ht="35.65" x14ac:dyDescent="0.45">
      <c r="A953" s="124" t="s">
        <v>251</v>
      </c>
      <c r="B953" s="124" t="s">
        <v>82</v>
      </c>
      <c r="C953" s="124">
        <v>2011</v>
      </c>
      <c r="D953" s="124">
        <v>-0.54</v>
      </c>
      <c r="E953" s="124">
        <v>474.8</v>
      </c>
      <c r="F953" s="124">
        <v>476.1</v>
      </c>
      <c r="G953" s="124">
        <v>-0.55000000000000004</v>
      </c>
      <c r="H953" s="124">
        <v>290.89999999999998</v>
      </c>
      <c r="I953" s="124">
        <v>61.1</v>
      </c>
      <c r="J953" s="124">
        <v>9.8000000000000007</v>
      </c>
      <c r="K953" s="124" t="s">
        <v>7042</v>
      </c>
      <c r="L953" s="124" t="s">
        <v>7043</v>
      </c>
      <c r="M953" s="124" t="s">
        <v>7044</v>
      </c>
      <c r="N953" s="124">
        <v>105.7</v>
      </c>
      <c r="O953" s="124" t="s">
        <v>7045</v>
      </c>
      <c r="P953" s="124">
        <v>12.31</v>
      </c>
      <c r="Q953" s="124">
        <v>480</v>
      </c>
      <c r="R953" s="124">
        <v>403</v>
      </c>
      <c r="S953" s="124">
        <v>199.2</v>
      </c>
      <c r="T953" s="81">
        <f>INDEX(МИГРАЦИИ!$B$2:$X$97,MATCH(Лист1!B953,МИГРАЦИИ!$A$2:$A$97,0),MATCH(Лист1!C953,МИГРАЦИИ!$B$1:$X$1,0))</f>
        <v>-88</v>
      </c>
    </row>
    <row r="954" spans="1:20" ht="47.25" x14ac:dyDescent="0.45">
      <c r="A954" s="124" t="s">
        <v>252</v>
      </c>
      <c r="B954" s="124" t="s">
        <v>83</v>
      </c>
      <c r="C954" s="124">
        <v>2011</v>
      </c>
      <c r="D954" s="124">
        <v>-0.51</v>
      </c>
      <c r="E954" s="124">
        <v>708.9</v>
      </c>
      <c r="F954" s="124">
        <v>710.7</v>
      </c>
      <c r="G954" s="124">
        <v>-0.7</v>
      </c>
      <c r="H954" s="124">
        <v>421.45</v>
      </c>
      <c r="I954" s="124">
        <v>59.3</v>
      </c>
      <c r="J954" s="124">
        <v>8.3000000000000007</v>
      </c>
      <c r="K954" s="124" t="s">
        <v>7046</v>
      </c>
      <c r="L954" s="124" t="s">
        <v>7047</v>
      </c>
      <c r="M954" s="124" t="s">
        <v>7048</v>
      </c>
      <c r="N954" s="124">
        <v>110</v>
      </c>
      <c r="O954" s="124" t="s">
        <v>7049</v>
      </c>
      <c r="P954" s="124">
        <v>12.14</v>
      </c>
      <c r="Q954" s="124">
        <v>840</v>
      </c>
      <c r="R954" s="124">
        <v>622</v>
      </c>
      <c r="S954" s="124">
        <v>207.3</v>
      </c>
      <c r="T954" s="81">
        <f>INDEX(МИГРАЦИИ!$B$2:$X$97,MATCH(Лист1!B954,МИГРАЦИИ!$A$2:$A$97,0),MATCH(Лист1!C954,МИГРАЦИИ!$B$1:$X$1,0))</f>
        <v>-87</v>
      </c>
    </row>
    <row r="955" spans="1:20" ht="24" x14ac:dyDescent="0.45">
      <c r="A955" s="124" t="s">
        <v>253</v>
      </c>
      <c r="B955" s="124" t="s">
        <v>296</v>
      </c>
      <c r="C955" s="124">
        <v>2011</v>
      </c>
      <c r="D955" s="124">
        <v>2.14</v>
      </c>
      <c r="E955" s="124" t="s">
        <v>7050</v>
      </c>
      <c r="F955" s="124" t="s">
        <v>7051</v>
      </c>
      <c r="G955" s="124">
        <v>1.02</v>
      </c>
      <c r="H955" s="124">
        <v>737.19</v>
      </c>
      <c r="I955" s="124">
        <v>57.2</v>
      </c>
      <c r="J955" s="124">
        <v>37.299999999999997</v>
      </c>
      <c r="K955" s="124" t="s">
        <v>7052</v>
      </c>
      <c r="L955" s="124" t="s">
        <v>7053</v>
      </c>
      <c r="M955" s="124" t="s">
        <v>7054</v>
      </c>
      <c r="N955" s="124">
        <v>120.9</v>
      </c>
      <c r="O955" s="124" t="s">
        <v>7055</v>
      </c>
      <c r="P955" s="124">
        <v>11.86</v>
      </c>
      <c r="Q955" s="124">
        <v>84</v>
      </c>
      <c r="R955" s="124">
        <v>34</v>
      </c>
      <c r="S955" s="124">
        <v>147.1</v>
      </c>
      <c r="T955" s="81">
        <f>INDEX(МИГРАЦИИ!$B$2:$X$97,MATCH(Лист1!B955,МИГРАЦИИ!$A$2:$A$97,0),MATCH(Лист1!C955,МИГРАЦИИ!$B$1:$X$1,0))</f>
        <v>-25</v>
      </c>
    </row>
    <row r="956" spans="1:20" ht="24" x14ac:dyDescent="0.45">
      <c r="A956" s="124" t="s">
        <v>254</v>
      </c>
      <c r="B956" s="124" t="s">
        <v>84</v>
      </c>
      <c r="C956" s="124">
        <v>2011</v>
      </c>
      <c r="D956" s="124">
        <v>0.45</v>
      </c>
      <c r="E956" s="124" t="s">
        <v>7056</v>
      </c>
      <c r="F956" s="124" t="s">
        <v>7057</v>
      </c>
      <c r="G956" s="124">
        <v>-0.28999999999999998</v>
      </c>
      <c r="H956" s="124" t="s">
        <v>7058</v>
      </c>
      <c r="I956" s="124">
        <v>60.8</v>
      </c>
      <c r="J956" s="124">
        <v>6</v>
      </c>
      <c r="K956" s="124" t="s">
        <v>7059</v>
      </c>
      <c r="L956" s="124" t="s">
        <v>7060</v>
      </c>
      <c r="M956" s="124" t="s">
        <v>7061</v>
      </c>
      <c r="N956" s="124">
        <v>115.9</v>
      </c>
      <c r="O956" s="124" t="s">
        <v>7062</v>
      </c>
      <c r="P956" s="124">
        <v>12.06</v>
      </c>
      <c r="Q956" s="124" t="s">
        <v>7063</v>
      </c>
      <c r="R956" s="124" t="s">
        <v>7064</v>
      </c>
      <c r="S956" s="124">
        <v>188</v>
      </c>
      <c r="T956" s="81">
        <f>INDEX(МИГРАЦИИ!$B$2:$X$97,MATCH(Лист1!B956,МИГРАЦИИ!$A$2:$A$97,0),MATCH(Лист1!C956,МИГРАЦИИ!$B$1:$X$1,0))</f>
        <v>49</v>
      </c>
    </row>
    <row r="957" spans="1:20" ht="35.65" x14ac:dyDescent="0.45">
      <c r="A957" s="124" t="s">
        <v>255</v>
      </c>
      <c r="B957" s="124" t="s">
        <v>85</v>
      </c>
      <c r="C957" s="124">
        <v>2011</v>
      </c>
      <c r="D957" s="124">
        <v>0.01</v>
      </c>
      <c r="E957" s="124" t="s">
        <v>7065</v>
      </c>
      <c r="F957" s="124" t="s">
        <v>7066</v>
      </c>
      <c r="G957" s="124">
        <v>-0.76</v>
      </c>
      <c r="H957" s="124" t="s">
        <v>7067</v>
      </c>
      <c r="I957" s="124">
        <v>61</v>
      </c>
      <c r="J957" s="124">
        <v>7.6</v>
      </c>
      <c r="K957" s="124" t="s">
        <v>2335</v>
      </c>
      <c r="L957" s="124" t="s">
        <v>7068</v>
      </c>
      <c r="M957" s="124" t="s">
        <v>7069</v>
      </c>
      <c r="N957" s="124">
        <v>120.6</v>
      </c>
      <c r="O957" s="124" t="s">
        <v>7070</v>
      </c>
      <c r="P957" s="124">
        <v>11.96</v>
      </c>
      <c r="Q957" s="124" t="s">
        <v>5531</v>
      </c>
      <c r="R957" s="124" t="s">
        <v>7071</v>
      </c>
      <c r="S957" s="124">
        <v>166.1</v>
      </c>
      <c r="T957" s="81">
        <f>INDEX(МИГРАЦИИ!$B$2:$X$97,MATCH(Лист1!B957,МИГРАЦИИ!$A$2:$A$97,0),MATCH(Лист1!C957,МИГРАЦИИ!$B$1:$X$1,0))</f>
        <v>-3</v>
      </c>
    </row>
    <row r="958" spans="1:20" ht="24" x14ac:dyDescent="0.45">
      <c r="A958" s="124" t="s">
        <v>256</v>
      </c>
      <c r="B958" s="124" t="s">
        <v>86</v>
      </c>
      <c r="C958" s="124">
        <v>2011</v>
      </c>
      <c r="D958" s="124">
        <v>-0.36</v>
      </c>
      <c r="E958" s="124">
        <v>693</v>
      </c>
      <c r="F958" s="124">
        <v>694.2</v>
      </c>
      <c r="G958" s="124">
        <v>-1.89</v>
      </c>
      <c r="H958" s="124">
        <v>429.02</v>
      </c>
      <c r="I958" s="124">
        <v>61.8</v>
      </c>
      <c r="J958" s="124">
        <v>10.1</v>
      </c>
      <c r="K958" s="124" t="s">
        <v>7072</v>
      </c>
      <c r="L958" s="124" t="s">
        <v>7073</v>
      </c>
      <c r="M958" s="124" t="s">
        <v>7074</v>
      </c>
      <c r="N958" s="124">
        <v>109.3</v>
      </c>
      <c r="O958" s="124" t="s">
        <v>4755</v>
      </c>
      <c r="P958" s="124">
        <v>11.63</v>
      </c>
      <c r="Q958" s="124" t="s">
        <v>7075</v>
      </c>
      <c r="R958" s="124" t="s">
        <v>7076</v>
      </c>
      <c r="S958" s="124">
        <v>177.7</v>
      </c>
      <c r="T958" s="81">
        <f>INDEX(МИГРАЦИИ!$B$2:$X$97,MATCH(Лист1!B958,МИГРАЦИИ!$A$2:$A$97,0),MATCH(Лист1!C958,МИГРАЦИИ!$B$1:$X$1,0))</f>
        <v>-26</v>
      </c>
    </row>
    <row r="959" spans="1:20" ht="24" x14ac:dyDescent="0.45">
      <c r="A959" s="124" t="s">
        <v>257</v>
      </c>
      <c r="B959" s="124" t="s">
        <v>87</v>
      </c>
      <c r="C959" s="124">
        <v>2011</v>
      </c>
      <c r="D959" s="124">
        <v>-0.84</v>
      </c>
      <c r="E959" s="124">
        <v>826.3</v>
      </c>
      <c r="F959" s="124">
        <v>829.8</v>
      </c>
      <c r="G959" s="124">
        <v>-1.88</v>
      </c>
      <c r="H959" s="124">
        <v>509.5</v>
      </c>
      <c r="I959" s="124">
        <v>61.4</v>
      </c>
      <c r="J959" s="124">
        <v>5.2</v>
      </c>
      <c r="K959" s="124" t="s">
        <v>7077</v>
      </c>
      <c r="L959" s="124" t="s">
        <v>7078</v>
      </c>
      <c r="M959" s="124" t="s">
        <v>7079</v>
      </c>
      <c r="N959" s="124">
        <v>102.8</v>
      </c>
      <c r="O959" s="124" t="s">
        <v>7080</v>
      </c>
      <c r="P959" s="124">
        <v>11.98</v>
      </c>
      <c r="Q959" s="124" t="s">
        <v>7081</v>
      </c>
      <c r="R959" s="124" t="s">
        <v>7082</v>
      </c>
      <c r="S959" s="124">
        <v>183.8</v>
      </c>
      <c r="T959" s="81">
        <f>INDEX(МИГРАЦИИ!$B$2:$X$97,MATCH(Лист1!B959,МИГРАЦИИ!$A$2:$A$97,0),MATCH(Лист1!C959,МИГРАЦИИ!$B$1:$X$1,0))</f>
        <v>-31</v>
      </c>
    </row>
    <row r="960" spans="1:20" ht="24" x14ac:dyDescent="0.45">
      <c r="A960" s="124" t="s">
        <v>258</v>
      </c>
      <c r="B960" s="124" t="s">
        <v>88</v>
      </c>
      <c r="C960" s="124">
        <v>2011</v>
      </c>
      <c r="D960" s="124">
        <v>0.66</v>
      </c>
      <c r="E960" s="124" t="s">
        <v>7083</v>
      </c>
      <c r="F960" s="124" t="s">
        <v>6223</v>
      </c>
      <c r="G960" s="124">
        <v>-0.6</v>
      </c>
      <c r="H960" s="124" t="s">
        <v>7084</v>
      </c>
      <c r="I960" s="124">
        <v>61.3</v>
      </c>
      <c r="J960" s="124">
        <v>4.7</v>
      </c>
      <c r="K960" s="124" t="s">
        <v>7085</v>
      </c>
      <c r="L960" s="124" t="s">
        <v>7086</v>
      </c>
      <c r="M960" s="124" t="s">
        <v>7087</v>
      </c>
      <c r="N960" s="124">
        <v>110.9</v>
      </c>
      <c r="O960" s="124" t="s">
        <v>7088</v>
      </c>
      <c r="P960" s="124">
        <v>12.13</v>
      </c>
      <c r="Q960" s="124" t="s">
        <v>7089</v>
      </c>
      <c r="R960" s="124" t="s">
        <v>7090</v>
      </c>
      <c r="S960" s="124">
        <v>141.5</v>
      </c>
      <c r="T960" s="81">
        <f>INDEX(МИГРАЦИИ!$B$2:$X$97,MATCH(Лист1!B960,МИГРАЦИИ!$A$2:$A$97,0),MATCH(Лист1!C960,МИГРАЦИИ!$B$1:$X$1,0))</f>
        <v>56</v>
      </c>
    </row>
    <row r="961" spans="1:20" ht="24" x14ac:dyDescent="0.45">
      <c r="A961" s="124" t="s">
        <v>259</v>
      </c>
      <c r="B961" s="124" t="s">
        <v>89</v>
      </c>
      <c r="C961" s="124">
        <v>2011</v>
      </c>
      <c r="D961" s="124">
        <v>-0.37</v>
      </c>
      <c r="E961" s="124" t="s">
        <v>7091</v>
      </c>
      <c r="F961" s="124" t="s">
        <v>7092</v>
      </c>
      <c r="G961" s="124">
        <v>-1.95</v>
      </c>
      <c r="H961" s="124">
        <v>922.7</v>
      </c>
      <c r="I961" s="124">
        <v>60.8</v>
      </c>
      <c r="J961" s="124">
        <v>6.9</v>
      </c>
      <c r="K961" s="124" t="s">
        <v>7093</v>
      </c>
      <c r="L961" s="124" t="s">
        <v>7094</v>
      </c>
      <c r="M961" s="124" t="s">
        <v>7095</v>
      </c>
      <c r="N961" s="124">
        <v>98.1</v>
      </c>
      <c r="O961" s="124" t="s">
        <v>7096</v>
      </c>
      <c r="P961" s="124">
        <v>10.53</v>
      </c>
      <c r="Q961" s="124" t="s">
        <v>7097</v>
      </c>
      <c r="R961" s="124" t="s">
        <v>7098</v>
      </c>
      <c r="S961" s="124">
        <v>188.1</v>
      </c>
      <c r="T961" s="81">
        <f>INDEX(МИГРАЦИИ!$B$2:$X$97,MATCH(Лист1!B961,МИГРАЦИИ!$A$2:$A$97,0),MATCH(Лист1!C961,МИГРАЦИИ!$B$1:$X$1,0))</f>
        <v>-47</v>
      </c>
    </row>
    <row r="962" spans="1:20" ht="24" x14ac:dyDescent="0.45">
      <c r="A962" s="124" t="s">
        <v>260</v>
      </c>
      <c r="B962" s="124" t="s">
        <v>90</v>
      </c>
      <c r="C962" s="124">
        <v>2011</v>
      </c>
      <c r="D962" s="124">
        <v>-0.4</v>
      </c>
      <c r="E962" s="124" t="s">
        <v>7099</v>
      </c>
      <c r="F962" s="124" t="s">
        <v>7100</v>
      </c>
      <c r="G962" s="124">
        <v>-1.54</v>
      </c>
      <c r="H962" s="124">
        <v>765.02</v>
      </c>
      <c r="I962" s="124">
        <v>61.3</v>
      </c>
      <c r="J962" s="124">
        <v>7.8</v>
      </c>
      <c r="K962" s="124" t="s">
        <v>7101</v>
      </c>
      <c r="L962" s="124" t="s">
        <v>7102</v>
      </c>
      <c r="M962" s="124" t="s">
        <v>7103</v>
      </c>
      <c r="N962" s="124">
        <v>117.7</v>
      </c>
      <c r="O962" s="124" t="s">
        <v>7104</v>
      </c>
      <c r="P962" s="124">
        <v>11.22</v>
      </c>
      <c r="Q962" s="124" t="s">
        <v>7105</v>
      </c>
      <c r="R962" s="124" t="s">
        <v>7106</v>
      </c>
      <c r="S962" s="124">
        <v>173</v>
      </c>
      <c r="T962" s="81">
        <f>INDEX(МИГРАЦИИ!$B$2:$X$97,MATCH(Лист1!B962,МИГРАЦИИ!$A$2:$A$97,0),MATCH(Лист1!C962,МИГРАЦИИ!$B$1:$X$1,0))</f>
        <v>-34</v>
      </c>
    </row>
    <row r="963" spans="1:20" ht="24" x14ac:dyDescent="0.45">
      <c r="A963" s="124" t="s">
        <v>261</v>
      </c>
      <c r="B963" s="124" t="s">
        <v>91</v>
      </c>
      <c r="C963" s="124">
        <v>2011</v>
      </c>
      <c r="D963" s="124">
        <v>-0.19</v>
      </c>
      <c r="E963" s="124" t="s">
        <v>7107</v>
      </c>
      <c r="F963" s="124" t="s">
        <v>7108</v>
      </c>
      <c r="G963" s="124">
        <v>-1.69</v>
      </c>
      <c r="H963" s="124" t="s">
        <v>7109</v>
      </c>
      <c r="I963" s="124">
        <v>60</v>
      </c>
      <c r="J963" s="124">
        <v>7.5</v>
      </c>
      <c r="K963" s="124" t="s">
        <v>7110</v>
      </c>
      <c r="L963" s="124" t="s">
        <v>7111</v>
      </c>
      <c r="M963" s="124" t="s">
        <v>7112</v>
      </c>
      <c r="N963" s="124">
        <v>107.2</v>
      </c>
      <c r="O963" s="124" t="s">
        <v>7113</v>
      </c>
      <c r="P963" s="124">
        <v>12.06</v>
      </c>
      <c r="Q963" s="124" t="s">
        <v>7114</v>
      </c>
      <c r="R963" s="124" t="s">
        <v>7115</v>
      </c>
      <c r="S963" s="124">
        <v>181.5</v>
      </c>
      <c r="T963" s="81">
        <f>INDEX(МИГРАЦИИ!$B$2:$X$97,MATCH(Лист1!B963,МИГРАЦИИ!$A$2:$A$97,0),MATCH(Лист1!C963,МИГРАЦИИ!$B$1:$X$1,0))</f>
        <v>-12</v>
      </c>
    </row>
    <row r="964" spans="1:20" ht="24" x14ac:dyDescent="0.45">
      <c r="A964" s="124" t="s">
        <v>262</v>
      </c>
      <c r="B964" s="124" t="s">
        <v>92</v>
      </c>
      <c r="C964" s="124">
        <v>2011</v>
      </c>
      <c r="D964" s="124">
        <v>-1.43</v>
      </c>
      <c r="E964" s="124" t="s">
        <v>7116</v>
      </c>
      <c r="F964" s="124" t="s">
        <v>7117</v>
      </c>
      <c r="G964" s="124">
        <v>-2.54</v>
      </c>
      <c r="H964" s="124">
        <v>790.87</v>
      </c>
      <c r="I964" s="124">
        <v>59.5</v>
      </c>
      <c r="J964" s="124">
        <v>8.3000000000000007</v>
      </c>
      <c r="K964" s="124" t="s">
        <v>7118</v>
      </c>
      <c r="L964" s="124" t="s">
        <v>7119</v>
      </c>
      <c r="M964" s="124" t="s">
        <v>7120</v>
      </c>
      <c r="N964" s="124">
        <v>111.6</v>
      </c>
      <c r="O964" s="124" t="s">
        <v>7121</v>
      </c>
      <c r="P964" s="124">
        <v>12.03</v>
      </c>
      <c r="Q964" s="124" t="s">
        <v>7122</v>
      </c>
      <c r="R964" s="124" t="s">
        <v>7123</v>
      </c>
      <c r="S964" s="124">
        <v>182.7</v>
      </c>
      <c r="T964" s="81">
        <f>INDEX(МИГРАЦИИ!$B$2:$X$97,MATCH(Лист1!B964,МИГРАЦИИ!$A$2:$A$97,0),MATCH(Лист1!C964,МИГРАЦИИ!$B$1:$X$1,0))</f>
        <v>-104</v>
      </c>
    </row>
    <row r="965" spans="1:20" ht="24" x14ac:dyDescent="0.45">
      <c r="A965" s="124" t="s">
        <v>263</v>
      </c>
      <c r="B965" s="124" t="s">
        <v>297</v>
      </c>
      <c r="C965" s="124">
        <v>2011</v>
      </c>
      <c r="D965" s="124">
        <v>-0.42</v>
      </c>
      <c r="E965" s="124" t="s">
        <v>7124</v>
      </c>
      <c r="F965" s="124" t="s">
        <v>7125</v>
      </c>
      <c r="G965" s="124">
        <v>-1.32</v>
      </c>
      <c r="H965" s="124" t="s">
        <v>7126</v>
      </c>
      <c r="I965" s="124">
        <v>59.9</v>
      </c>
      <c r="J965" s="124">
        <v>7.2</v>
      </c>
      <c r="K965" s="124" t="s">
        <v>7127</v>
      </c>
      <c r="L965" s="124" t="s">
        <v>7128</v>
      </c>
      <c r="M965" s="124" t="s">
        <v>7129</v>
      </c>
      <c r="N965" s="124">
        <v>112.7</v>
      </c>
      <c r="O965" s="124" t="s">
        <v>7130</v>
      </c>
      <c r="P965" s="124">
        <v>11.65</v>
      </c>
      <c r="Q965" s="124" t="s">
        <v>7131</v>
      </c>
      <c r="R965" s="124" t="s">
        <v>7132</v>
      </c>
      <c r="S965" s="124">
        <v>173.8</v>
      </c>
      <c r="T965" s="81">
        <f>INDEX(МИГРАЦИИ!$B$2:$X$97,MATCH(Лист1!B965,МИГРАЦИИ!$A$2:$A$97,0),MATCH(Лист1!C965,МИГРАЦИИ!$B$1:$X$1,0))</f>
        <v>11</v>
      </c>
    </row>
    <row r="966" spans="1:20" ht="24" x14ac:dyDescent="0.45">
      <c r="A966" s="124" t="s">
        <v>264</v>
      </c>
      <c r="B966" s="124" t="s">
        <v>94</v>
      </c>
      <c r="C966" s="124">
        <v>2011</v>
      </c>
      <c r="D966" s="124">
        <v>-0.71</v>
      </c>
      <c r="E966" s="124" t="s">
        <v>7133</v>
      </c>
      <c r="F966" s="124" t="s">
        <v>7134</v>
      </c>
      <c r="G966" s="124">
        <v>-1.75</v>
      </c>
      <c r="H966" s="124" t="s">
        <v>7135</v>
      </c>
      <c r="I966" s="124">
        <v>60.5</v>
      </c>
      <c r="J966" s="124">
        <v>6.3</v>
      </c>
      <c r="K966" s="124" t="s">
        <v>7136</v>
      </c>
      <c r="L966" s="124" t="s">
        <v>7137</v>
      </c>
      <c r="M966" s="124" t="s">
        <v>7138</v>
      </c>
      <c r="N966" s="124">
        <v>113</v>
      </c>
      <c r="O966" s="124" t="s">
        <v>7139</v>
      </c>
      <c r="P966" s="124">
        <v>11.73</v>
      </c>
      <c r="Q966" s="124" t="s">
        <v>7140</v>
      </c>
      <c r="R966" s="124" t="s">
        <v>7141</v>
      </c>
      <c r="S966" s="124">
        <v>218.1</v>
      </c>
      <c r="T966" s="81">
        <f>INDEX(МИГРАЦИИ!$B$2:$X$97,MATCH(Лист1!B966,МИГРАЦИИ!$A$2:$A$97,0),MATCH(Лист1!C966,МИГРАЦИИ!$B$1:$X$1,0))</f>
        <v>-68</v>
      </c>
    </row>
    <row r="967" spans="1:20" ht="24" x14ac:dyDescent="0.45">
      <c r="A967" s="124" t="s">
        <v>265</v>
      </c>
      <c r="B967" s="124" t="s">
        <v>95</v>
      </c>
      <c r="C967" s="124">
        <v>2011</v>
      </c>
      <c r="D967" s="124">
        <v>-0.64</v>
      </c>
      <c r="E967" s="124" t="s">
        <v>7142</v>
      </c>
      <c r="F967" s="124" t="s">
        <v>7143</v>
      </c>
      <c r="G967" s="124">
        <v>-1.61</v>
      </c>
      <c r="H967" s="124">
        <v>819.48</v>
      </c>
      <c r="I967" s="124">
        <v>59.4</v>
      </c>
      <c r="J967" s="124">
        <v>5.4</v>
      </c>
      <c r="K967" s="124" t="s">
        <v>7144</v>
      </c>
      <c r="L967" s="124" t="s">
        <v>7145</v>
      </c>
      <c r="M967" s="124" t="s">
        <v>7146</v>
      </c>
      <c r="N967" s="124">
        <v>108.4</v>
      </c>
      <c r="O967" s="124" t="s">
        <v>7147</v>
      </c>
      <c r="P967" s="124">
        <v>12.15</v>
      </c>
      <c r="Q967" s="124" t="s">
        <v>7148</v>
      </c>
      <c r="R967" s="124" t="s">
        <v>7149</v>
      </c>
      <c r="S967" s="124">
        <v>196.5</v>
      </c>
      <c r="T967" s="81">
        <f>INDEX(МИГРАЦИИ!$B$2:$X$97,MATCH(Лист1!B967,МИГРАЦИИ!$A$2:$A$97,0),MATCH(Лист1!C967,МИГРАЦИИ!$B$1:$X$1,0))</f>
        <v>-12</v>
      </c>
    </row>
    <row r="968" spans="1:20" ht="24" x14ac:dyDescent="0.45">
      <c r="A968" s="124" t="s">
        <v>266</v>
      </c>
      <c r="B968" s="124" t="s">
        <v>96</v>
      </c>
      <c r="C968" s="124">
        <v>2011</v>
      </c>
      <c r="D968" s="124">
        <v>0.05</v>
      </c>
      <c r="E968" s="124" t="s">
        <v>7150</v>
      </c>
      <c r="F968" s="124" t="s">
        <v>7151</v>
      </c>
      <c r="G968" s="124">
        <v>-1.04</v>
      </c>
      <c r="H968" s="124" t="s">
        <v>7152</v>
      </c>
      <c r="I968" s="124">
        <v>60.8</v>
      </c>
      <c r="J968" s="124">
        <v>5.0999999999999996</v>
      </c>
      <c r="K968" s="124" t="s">
        <v>7153</v>
      </c>
      <c r="L968" s="124" t="s">
        <v>7154</v>
      </c>
      <c r="M968" s="124" t="s">
        <v>5393</v>
      </c>
      <c r="N968" s="124">
        <v>107</v>
      </c>
      <c r="O968" s="124" t="s">
        <v>7155</v>
      </c>
      <c r="P968" s="124">
        <v>11.71</v>
      </c>
      <c r="Q968" s="124" t="s">
        <v>7156</v>
      </c>
      <c r="R968" s="124" t="s">
        <v>7157</v>
      </c>
      <c r="S968" s="124">
        <v>181</v>
      </c>
      <c r="T968" s="81">
        <f>INDEX(МИГРАЦИИ!$B$2:$X$97,MATCH(Лист1!B968,МИГРАЦИИ!$A$2:$A$97,0),MATCH(Лист1!C968,МИГРАЦИИ!$B$1:$X$1,0))</f>
        <v>35</v>
      </c>
    </row>
    <row r="969" spans="1:20" ht="24" x14ac:dyDescent="0.45">
      <c r="A969" s="124" t="s">
        <v>267</v>
      </c>
      <c r="B969" s="124" t="s">
        <v>97</v>
      </c>
      <c r="C969" s="124">
        <v>2011</v>
      </c>
      <c r="D969" s="124">
        <v>-0.17</v>
      </c>
      <c r="E969" s="124" t="s">
        <v>7158</v>
      </c>
      <c r="F969" s="124" t="s">
        <v>7159</v>
      </c>
      <c r="G969" s="124">
        <v>-1.23</v>
      </c>
      <c r="H969" s="124" t="s">
        <v>7160</v>
      </c>
      <c r="I969" s="124">
        <v>59.9</v>
      </c>
      <c r="J969" s="124">
        <v>6</v>
      </c>
      <c r="K969" s="124" t="s">
        <v>7161</v>
      </c>
      <c r="L969" s="124" t="s">
        <v>7162</v>
      </c>
      <c r="M969" s="124" t="s">
        <v>4480</v>
      </c>
      <c r="N969" s="124">
        <v>108.3</v>
      </c>
      <c r="O969" s="124" t="s">
        <v>7163</v>
      </c>
      <c r="P969" s="124">
        <v>11.86</v>
      </c>
      <c r="Q969" s="124" t="s">
        <v>7164</v>
      </c>
      <c r="R969" s="124" t="s">
        <v>7165</v>
      </c>
      <c r="S969" s="124">
        <v>190.8</v>
      </c>
      <c r="T969" s="81">
        <f>INDEX(МИГРАЦИИ!$B$2:$X$97,MATCH(Лист1!B969,МИГРАЦИИ!$A$2:$A$97,0),MATCH(Лист1!C969,МИГРАЦИИ!$B$1:$X$1,0))</f>
        <v>21</v>
      </c>
    </row>
    <row r="970" spans="1:20" ht="24" x14ac:dyDescent="0.45">
      <c r="A970" s="124" t="s">
        <v>268</v>
      </c>
      <c r="B970" s="124" t="s">
        <v>98</v>
      </c>
      <c r="C970" s="124">
        <v>2011</v>
      </c>
      <c r="D970" s="124">
        <v>-0.75</v>
      </c>
      <c r="E970" s="124" t="s">
        <v>7166</v>
      </c>
      <c r="F970" s="124" t="s">
        <v>7167</v>
      </c>
      <c r="G970" s="124">
        <v>-1.94</v>
      </c>
      <c r="H970" s="124">
        <v>780.36</v>
      </c>
      <c r="I970" s="124">
        <v>60.7</v>
      </c>
      <c r="J970" s="124">
        <v>6.8</v>
      </c>
      <c r="K970" s="124" t="s">
        <v>6814</v>
      </c>
      <c r="L970" s="124" t="s">
        <v>7168</v>
      </c>
      <c r="M970" s="124" t="s">
        <v>7169</v>
      </c>
      <c r="N970" s="124">
        <v>107.7</v>
      </c>
      <c r="O970" s="124" t="s">
        <v>7170</v>
      </c>
      <c r="P970" s="124">
        <v>11.69</v>
      </c>
      <c r="Q970" s="124" t="s">
        <v>7171</v>
      </c>
      <c r="R970" s="124" t="s">
        <v>7172</v>
      </c>
      <c r="S970" s="124">
        <v>173.5</v>
      </c>
      <c r="T970" s="81">
        <f>INDEX(МИГРАЦИИ!$B$2:$X$97,MATCH(Лист1!B970,МИГРАЦИИ!$A$2:$A$97,0),MATCH(Лист1!C970,МИГРАЦИИ!$B$1:$X$1,0))</f>
        <v>-35</v>
      </c>
    </row>
    <row r="971" spans="1:20" ht="24" x14ac:dyDescent="0.45">
      <c r="A971" s="124" t="s">
        <v>269</v>
      </c>
      <c r="B971" s="124" t="s">
        <v>99</v>
      </c>
      <c r="C971" s="124">
        <v>2011</v>
      </c>
      <c r="D971" s="124">
        <v>-1.72</v>
      </c>
      <c r="E971" s="124">
        <v>893.2</v>
      </c>
      <c r="F971" s="124">
        <v>901</v>
      </c>
      <c r="G971" s="124">
        <v>-3.23</v>
      </c>
      <c r="H971" s="124">
        <v>519.88</v>
      </c>
      <c r="I971" s="124">
        <v>57.7</v>
      </c>
      <c r="J971" s="124">
        <v>10</v>
      </c>
      <c r="K971" s="124" t="s">
        <v>7173</v>
      </c>
      <c r="L971" s="124" t="s">
        <v>7174</v>
      </c>
      <c r="M971" s="124" t="s">
        <v>7175</v>
      </c>
      <c r="N971" s="124">
        <v>110</v>
      </c>
      <c r="O971" s="124" t="s">
        <v>7176</v>
      </c>
      <c r="P971" s="124">
        <v>10.47</v>
      </c>
      <c r="Q971" s="124" t="s">
        <v>7177</v>
      </c>
      <c r="R971" s="124" t="s">
        <v>7178</v>
      </c>
      <c r="S971" s="124">
        <v>228.2</v>
      </c>
      <c r="T971" s="81">
        <f>INDEX(МИГРАЦИИ!$B$2:$X$97,MATCH(Лист1!B971,МИГРАЦИИ!$A$2:$A$97,0),MATCH(Лист1!C971,МИГРАЦИИ!$B$1:$X$1,0))</f>
        <v>-145</v>
      </c>
    </row>
    <row r="972" spans="1:20" ht="24" x14ac:dyDescent="0.45">
      <c r="A972" s="124" t="s">
        <v>270</v>
      </c>
      <c r="B972" s="124" t="s">
        <v>298</v>
      </c>
      <c r="C972" s="124">
        <v>2011</v>
      </c>
      <c r="D972" s="124">
        <v>0.24</v>
      </c>
      <c r="E972" s="124" t="s">
        <v>7179</v>
      </c>
      <c r="F972" s="124" t="s">
        <v>7180</v>
      </c>
      <c r="G972" s="124">
        <v>-1.1599999999999999</v>
      </c>
      <c r="H972" s="124" t="s">
        <v>7181</v>
      </c>
      <c r="I972" s="124">
        <v>60.2</v>
      </c>
      <c r="J972" s="124">
        <v>7.2</v>
      </c>
      <c r="K972" s="124" t="s">
        <v>7182</v>
      </c>
      <c r="L972" s="124" t="s">
        <v>2207</v>
      </c>
      <c r="M972" s="124" t="s">
        <v>7183</v>
      </c>
      <c r="N972" s="124">
        <v>116.5</v>
      </c>
      <c r="O972" s="124" t="s">
        <v>7184</v>
      </c>
      <c r="P972" s="124">
        <v>11.78</v>
      </c>
      <c r="Q972" s="124" t="s">
        <v>7185</v>
      </c>
      <c r="R972" s="124" t="s">
        <v>7186</v>
      </c>
      <c r="S972" s="124">
        <v>177.5</v>
      </c>
      <c r="T972" s="81">
        <f>INDEX(МИГРАЦИИ!$B$2:$X$97,MATCH(Лист1!B972,МИГРАЦИИ!$A$2:$A$97,0),MATCH(Лист1!C972,МИГРАЦИИ!$B$1:$X$1,0))</f>
        <v>30</v>
      </c>
    </row>
    <row r="973" spans="1:20" ht="70.5" x14ac:dyDescent="0.45">
      <c r="A973" s="124" t="s">
        <v>271</v>
      </c>
      <c r="B973" s="124" t="s">
        <v>144</v>
      </c>
      <c r="C973" s="124">
        <v>2011</v>
      </c>
      <c r="D973" s="124">
        <v>1.63</v>
      </c>
      <c r="E973" s="124" t="s">
        <v>7187</v>
      </c>
      <c r="F973" s="124" t="s">
        <v>7188</v>
      </c>
      <c r="G973" s="124">
        <v>0.16</v>
      </c>
      <c r="H973" s="124" t="s">
        <v>7189</v>
      </c>
      <c r="I973" s="124">
        <v>68</v>
      </c>
      <c r="J973" s="124">
        <v>6.3</v>
      </c>
      <c r="K973" s="124" t="s">
        <v>7190</v>
      </c>
      <c r="L973" s="124" t="s">
        <v>7191</v>
      </c>
      <c r="M973" s="124" t="s">
        <v>7192</v>
      </c>
      <c r="N973" s="124">
        <v>106.3</v>
      </c>
      <c r="O973" s="124" t="s">
        <v>7193</v>
      </c>
      <c r="P973" s="124">
        <v>12.15</v>
      </c>
      <c r="Q973" s="124" t="s">
        <v>7194</v>
      </c>
      <c r="R973" s="124" t="s">
        <v>7195</v>
      </c>
      <c r="S973" s="124">
        <v>221.9</v>
      </c>
      <c r="T973" s="81">
        <f>INDEX(МИГРАЦИИ!$B$2:$X$97,MATCH(Лист1!B973,МИГРАЦИИ!$A$2:$A$97,0),MATCH(Лист1!C973,МИГРАЦИИ!$B$1:$X$1,0))</f>
        <v>63</v>
      </c>
    </row>
    <row r="974" spans="1:20" ht="47.25" x14ac:dyDescent="0.45">
      <c r="A974" s="124" t="s">
        <v>272</v>
      </c>
      <c r="B974" s="124" t="s">
        <v>133</v>
      </c>
      <c r="C974" s="124">
        <v>2011</v>
      </c>
      <c r="D974" s="124">
        <v>1.52</v>
      </c>
      <c r="E974" s="124">
        <v>532.9</v>
      </c>
      <c r="F974" s="124">
        <v>528.9</v>
      </c>
      <c r="G974" s="124">
        <v>0.98</v>
      </c>
      <c r="H974" s="124">
        <v>371.29</v>
      </c>
      <c r="I974" s="124">
        <v>70.2</v>
      </c>
      <c r="J974" s="124">
        <v>3.5</v>
      </c>
      <c r="K974" s="124" t="s">
        <v>7196</v>
      </c>
      <c r="L974" s="124" t="s">
        <v>7197</v>
      </c>
      <c r="M974" s="124" t="s">
        <v>7198</v>
      </c>
      <c r="N974" s="124">
        <v>109.8</v>
      </c>
      <c r="O974" s="124" t="s">
        <v>6396</v>
      </c>
      <c r="P974" s="124">
        <v>11.66</v>
      </c>
      <c r="Q974" s="124" t="s">
        <v>7199</v>
      </c>
      <c r="R974" s="124" t="s">
        <v>7200</v>
      </c>
      <c r="S974" s="124">
        <v>232.1</v>
      </c>
      <c r="T974" s="81">
        <f>INDEX(МИГРАЦИИ!$B$2:$X$97,MATCH(Лист1!B974,МИГРАЦИИ!$A$2:$A$97,0),MATCH(Лист1!C974,МИГРАЦИИ!$B$1:$X$1,0))</f>
        <v>49</v>
      </c>
    </row>
    <row r="975" spans="1:20" ht="24" x14ac:dyDescent="0.45">
      <c r="A975" s="124" t="s">
        <v>273</v>
      </c>
      <c r="B975" s="124" t="s">
        <v>101</v>
      </c>
      <c r="C975" s="124">
        <v>2011</v>
      </c>
      <c r="D975" s="124">
        <v>1.7</v>
      </c>
      <c r="E975" s="124" t="s">
        <v>7201</v>
      </c>
      <c r="F975" s="124" t="s">
        <v>7202</v>
      </c>
      <c r="G975" s="124">
        <v>-7.0000000000000007E-2</v>
      </c>
      <c r="H975" s="124">
        <v>842.56</v>
      </c>
      <c r="I975" s="124">
        <v>62.2</v>
      </c>
      <c r="J975" s="124">
        <v>6.2</v>
      </c>
      <c r="K975" s="124" t="s">
        <v>7203</v>
      </c>
      <c r="L975" s="124">
        <v>0</v>
      </c>
      <c r="M975" s="124">
        <v>0</v>
      </c>
      <c r="N975" s="124" t="s">
        <v>132</v>
      </c>
      <c r="O975" s="124" t="s">
        <v>7204</v>
      </c>
      <c r="P975" s="124" t="s">
        <v>132</v>
      </c>
      <c r="Q975" s="124" t="s">
        <v>132</v>
      </c>
      <c r="R975" s="124" t="s">
        <v>132</v>
      </c>
      <c r="S975" s="124" t="s">
        <v>132</v>
      </c>
      <c r="T975" s="81">
        <f>INDEX(МИГРАЦИИ!$B$2:$X$97,MATCH(Лист1!B975,МИГРАЦИИ!$A$2:$A$97,0),MATCH(Лист1!C975,МИГРАЦИИ!$B$1:$X$1,0))</f>
        <v>87</v>
      </c>
    </row>
    <row r="976" spans="1:20" ht="24" x14ac:dyDescent="0.45">
      <c r="A976" s="124" t="s">
        <v>274</v>
      </c>
      <c r="B976" s="124" t="s">
        <v>103</v>
      </c>
      <c r="C976" s="124">
        <v>2011</v>
      </c>
      <c r="D976" s="124">
        <v>0.14000000000000001</v>
      </c>
      <c r="E976" s="124" t="s">
        <v>7205</v>
      </c>
      <c r="F976" s="124" t="s">
        <v>7206</v>
      </c>
      <c r="G976" s="124">
        <v>-1.34</v>
      </c>
      <c r="H976" s="124" t="s">
        <v>7207</v>
      </c>
      <c r="I976" s="124">
        <v>59.9</v>
      </c>
      <c r="J976" s="124">
        <v>6.6</v>
      </c>
      <c r="K976" s="124" t="s">
        <v>7208</v>
      </c>
      <c r="L976" s="124" t="s">
        <v>7209</v>
      </c>
      <c r="M976" s="124" t="s">
        <v>7210</v>
      </c>
      <c r="N976" s="124">
        <v>119.6</v>
      </c>
      <c r="O976" s="124" t="s">
        <v>7211</v>
      </c>
      <c r="P976" s="124">
        <v>11.94</v>
      </c>
      <c r="Q976" s="124" t="s">
        <v>7212</v>
      </c>
      <c r="R976" s="124" t="s">
        <v>7213</v>
      </c>
      <c r="S976" s="124">
        <v>152.5</v>
      </c>
      <c r="T976" s="81">
        <f>INDEX(МИГРАЦИИ!$B$2:$X$97,MATCH(Лист1!B976,МИГРАЦИИ!$A$2:$A$97,0),MATCH(Лист1!C976,МИГРАЦИИ!$B$1:$X$1,0))</f>
        <v>19</v>
      </c>
    </row>
    <row r="977" spans="1:20" ht="24" x14ac:dyDescent="0.45">
      <c r="A977" s="124" t="s">
        <v>275</v>
      </c>
      <c r="B977" s="124" t="s">
        <v>104</v>
      </c>
      <c r="C977" s="124">
        <v>2011</v>
      </c>
      <c r="D977" s="124">
        <v>0.44</v>
      </c>
      <c r="E977" s="124">
        <v>207.4</v>
      </c>
      <c r="F977" s="124">
        <v>207</v>
      </c>
      <c r="G977" s="124">
        <v>-1.31</v>
      </c>
      <c r="H977" s="124">
        <v>121.92</v>
      </c>
      <c r="I977" s="124">
        <v>58.9</v>
      </c>
      <c r="J977" s="124">
        <v>12.8</v>
      </c>
      <c r="K977" s="124" t="s">
        <v>7214</v>
      </c>
      <c r="L977" s="124" t="s">
        <v>7215</v>
      </c>
      <c r="M977" s="124" t="s">
        <v>7216</v>
      </c>
      <c r="N977" s="124">
        <v>100.6</v>
      </c>
      <c r="O977" s="124" t="s">
        <v>7217</v>
      </c>
      <c r="P977" s="124">
        <v>12.39</v>
      </c>
      <c r="Q977" s="124">
        <v>292</v>
      </c>
      <c r="R977" s="124">
        <v>281</v>
      </c>
      <c r="S977" s="124">
        <v>203.4</v>
      </c>
      <c r="T977" s="81">
        <f>INDEX(МИГРАЦИИ!$B$2:$X$97,MATCH(Лист1!B977,МИГРАЦИИ!$A$2:$A$97,0),MATCH(Лист1!C977,МИГРАЦИИ!$B$1:$X$1,0))</f>
        <v>-62</v>
      </c>
    </row>
    <row r="978" spans="1:20" ht="24" x14ac:dyDescent="0.45">
      <c r="A978" s="124" t="s">
        <v>276</v>
      </c>
      <c r="B978" s="124" t="s">
        <v>106</v>
      </c>
      <c r="C978" s="124">
        <v>2011</v>
      </c>
      <c r="D978" s="124">
        <v>0.49</v>
      </c>
      <c r="E978" s="124">
        <v>309.60000000000002</v>
      </c>
      <c r="F978" s="124">
        <v>308.89999999999998</v>
      </c>
      <c r="G978" s="124">
        <v>-0.62</v>
      </c>
      <c r="H978" s="124">
        <v>181.94</v>
      </c>
      <c r="I978" s="124">
        <v>58.9</v>
      </c>
      <c r="J978" s="124">
        <v>17.3</v>
      </c>
      <c r="K978" s="124" t="s">
        <v>329</v>
      </c>
      <c r="L978" s="124" t="s">
        <v>7218</v>
      </c>
      <c r="M978" s="124" t="s">
        <v>7219</v>
      </c>
      <c r="N978" s="124">
        <v>108.7</v>
      </c>
      <c r="O978" s="124" t="s">
        <v>4241</v>
      </c>
      <c r="P978" s="124">
        <v>12.95</v>
      </c>
      <c r="Q978" s="124" t="s">
        <v>7220</v>
      </c>
      <c r="R978" s="124">
        <v>692</v>
      </c>
      <c r="S978" s="124">
        <v>195.2</v>
      </c>
      <c r="T978" s="81">
        <f>INDEX(МИГРАЦИИ!$B$2:$X$97,MATCH(Лист1!B978,МИГРАЦИИ!$A$2:$A$97,0),MATCH(Лист1!C978,МИГРАЦИИ!$B$1:$X$1,0))</f>
        <v>-115</v>
      </c>
    </row>
    <row r="979" spans="1:20" ht="24" x14ac:dyDescent="0.45">
      <c r="A979" s="124" t="s">
        <v>277</v>
      </c>
      <c r="B979" s="124" t="s">
        <v>107</v>
      </c>
      <c r="C979" s="124">
        <v>2011</v>
      </c>
      <c r="D979" s="124">
        <v>0.04</v>
      </c>
      <c r="E979" s="124">
        <v>532.5</v>
      </c>
      <c r="F979" s="124">
        <v>532.4</v>
      </c>
      <c r="G979" s="124">
        <v>-1.64</v>
      </c>
      <c r="H979" s="124">
        <v>322.63</v>
      </c>
      <c r="I979" s="124">
        <v>60.6</v>
      </c>
      <c r="J979" s="124">
        <v>7.2</v>
      </c>
      <c r="K979" s="124" t="s">
        <v>7221</v>
      </c>
      <c r="L979" s="124" t="s">
        <v>7222</v>
      </c>
      <c r="M979" s="124" t="s">
        <v>7223</v>
      </c>
      <c r="N979" s="124">
        <v>122.2</v>
      </c>
      <c r="O979" s="124" t="s">
        <v>7224</v>
      </c>
      <c r="P979" s="124">
        <v>12.56</v>
      </c>
      <c r="Q979" s="124" t="s">
        <v>7225</v>
      </c>
      <c r="R979" s="124" t="s">
        <v>7226</v>
      </c>
      <c r="S979" s="124">
        <v>160.30000000000001</v>
      </c>
      <c r="T979" s="81">
        <f>INDEX(МИГРАЦИИ!$B$2:$X$97,MATCH(Лист1!B979,МИГРАЦИИ!$A$2:$A$97,0),MATCH(Лист1!C979,МИГРАЦИИ!$B$1:$X$1,0))</f>
        <v>-13</v>
      </c>
    </row>
    <row r="980" spans="1:20" ht="24" x14ac:dyDescent="0.45">
      <c r="A980" s="124" t="s">
        <v>278</v>
      </c>
      <c r="B980" s="124" t="s">
        <v>108</v>
      </c>
      <c r="C980" s="124">
        <v>2011</v>
      </c>
      <c r="D980" s="124">
        <v>-0.85</v>
      </c>
      <c r="E980" s="124" t="s">
        <v>7227</v>
      </c>
      <c r="F980" s="124" t="s">
        <v>7228</v>
      </c>
      <c r="G980" s="124">
        <v>-2.1800000000000002</v>
      </c>
      <c r="H980" s="124" t="s">
        <v>7229</v>
      </c>
      <c r="I980" s="124">
        <v>59.6</v>
      </c>
      <c r="J980" s="124">
        <v>8.5</v>
      </c>
      <c r="K980" s="124" t="s">
        <v>7230</v>
      </c>
      <c r="L980" s="124" t="s">
        <v>7231</v>
      </c>
      <c r="M980" s="124" t="s">
        <v>7232</v>
      </c>
      <c r="N980" s="124">
        <v>111.1</v>
      </c>
      <c r="O980" s="124" t="s">
        <v>7233</v>
      </c>
      <c r="P980" s="124">
        <v>12.08</v>
      </c>
      <c r="Q980" s="124" t="s">
        <v>7234</v>
      </c>
      <c r="R980" s="124" t="s">
        <v>7235</v>
      </c>
      <c r="S980" s="124">
        <v>187.1</v>
      </c>
      <c r="T980" s="81">
        <f>INDEX(МИГРАЦИИ!$B$2:$X$97,MATCH(Лист1!B980,МИГРАЦИИ!$A$2:$A$97,0),MATCH(Лист1!C980,МИГРАЦИИ!$B$1:$X$1,0))</f>
        <v>-67</v>
      </c>
    </row>
    <row r="981" spans="1:20" ht="24" x14ac:dyDescent="0.45">
      <c r="A981" s="124" t="s">
        <v>279</v>
      </c>
      <c r="B981" s="124" t="s">
        <v>109</v>
      </c>
      <c r="C981" s="124">
        <v>2011</v>
      </c>
      <c r="D981" s="124">
        <v>0.35</v>
      </c>
      <c r="E981" s="124" t="s">
        <v>7236</v>
      </c>
      <c r="F981" s="124" t="s">
        <v>7237</v>
      </c>
      <c r="G981" s="124">
        <v>-1.01</v>
      </c>
      <c r="H981" s="124" t="s">
        <v>7238</v>
      </c>
      <c r="I981" s="124">
        <v>62.3</v>
      </c>
      <c r="J981" s="124">
        <v>6</v>
      </c>
      <c r="K981" s="124" t="s">
        <v>7239</v>
      </c>
      <c r="L981" s="124" t="s">
        <v>7240</v>
      </c>
      <c r="M981" s="124" t="s">
        <v>7241</v>
      </c>
      <c r="N981" s="124">
        <v>117.1</v>
      </c>
      <c r="O981" s="124" t="s">
        <v>7242</v>
      </c>
      <c r="P981" s="124">
        <v>12.03</v>
      </c>
      <c r="Q981" s="124" t="s">
        <v>7243</v>
      </c>
      <c r="R981" s="124" t="s">
        <v>7244</v>
      </c>
      <c r="S981" s="124">
        <v>176.6</v>
      </c>
      <c r="T981" s="81">
        <f>INDEX(МИГРАЦИИ!$B$2:$X$97,MATCH(Лист1!B981,МИГРАЦИИ!$A$2:$A$97,0),MATCH(Лист1!C981,МИГРАЦИИ!$B$1:$X$1,0))</f>
        <v>30</v>
      </c>
    </row>
    <row r="982" spans="1:20" ht="24" x14ac:dyDescent="0.45">
      <c r="A982" s="124" t="s">
        <v>280</v>
      </c>
      <c r="B982" s="124" t="s">
        <v>110</v>
      </c>
      <c r="C982" s="124">
        <v>2011</v>
      </c>
      <c r="D982" s="124">
        <v>-0.12</v>
      </c>
      <c r="E982" s="124" t="s">
        <v>6896</v>
      </c>
      <c r="F982" s="124" t="s">
        <v>7245</v>
      </c>
      <c r="G982" s="124">
        <v>-1.62</v>
      </c>
      <c r="H982" s="124" t="s">
        <v>7246</v>
      </c>
      <c r="I982" s="124">
        <v>60.6</v>
      </c>
      <c r="J982" s="124">
        <v>9.1</v>
      </c>
      <c r="K982" s="124" t="s">
        <v>7247</v>
      </c>
      <c r="L982" s="124" t="s">
        <v>7248</v>
      </c>
      <c r="M982" s="124" t="s">
        <v>7249</v>
      </c>
      <c r="N982" s="124">
        <v>107.9</v>
      </c>
      <c r="O982" s="124" t="s">
        <v>7250</v>
      </c>
      <c r="P982" s="124">
        <v>11.83</v>
      </c>
      <c r="Q982" s="124" t="s">
        <v>7251</v>
      </c>
      <c r="R982" s="124" t="s">
        <v>4090</v>
      </c>
      <c r="S982" s="124">
        <v>160.19999999999999</v>
      </c>
      <c r="T982" s="81">
        <f>INDEX(МИГРАЦИИ!$B$2:$X$97,MATCH(Лист1!B982,МИГРАЦИИ!$A$2:$A$97,0),MATCH(Лист1!C982,МИГРАЦИИ!$B$1:$X$1,0))</f>
        <v>-25</v>
      </c>
    </row>
    <row r="983" spans="1:20" ht="24" x14ac:dyDescent="0.45">
      <c r="A983" s="124" t="s">
        <v>281</v>
      </c>
      <c r="B983" s="124" t="s">
        <v>111</v>
      </c>
      <c r="C983" s="124">
        <v>2011</v>
      </c>
      <c r="D983" s="124">
        <v>-0.42</v>
      </c>
      <c r="E983" s="124" t="s">
        <v>7252</v>
      </c>
      <c r="F983" s="124" t="s">
        <v>7253</v>
      </c>
      <c r="G983" s="124">
        <v>-1.73</v>
      </c>
      <c r="H983" s="124" t="s">
        <v>7254</v>
      </c>
      <c r="I983" s="124">
        <v>60.2</v>
      </c>
      <c r="J983" s="124">
        <v>8.1</v>
      </c>
      <c r="K983" s="124" t="s">
        <v>7255</v>
      </c>
      <c r="L983" s="124" t="s">
        <v>4217</v>
      </c>
      <c r="M983" s="124" t="s">
        <v>7256</v>
      </c>
      <c r="N983" s="124">
        <v>107.8</v>
      </c>
      <c r="O983" s="124" t="s">
        <v>7257</v>
      </c>
      <c r="P983" s="124">
        <v>11.92</v>
      </c>
      <c r="Q983" s="124" t="s">
        <v>7258</v>
      </c>
      <c r="R983" s="124" t="s">
        <v>7259</v>
      </c>
      <c r="S983" s="124">
        <v>172.1</v>
      </c>
      <c r="T983" s="81">
        <f>INDEX(МИГРАЦИИ!$B$2:$X$97,MATCH(Лист1!B983,МИГРАЦИИ!$A$2:$A$97,0),MATCH(Лист1!C983,МИГРАЦИИ!$B$1:$X$1,0))</f>
        <v>-14</v>
      </c>
    </row>
    <row r="984" spans="1:20" ht="24" x14ac:dyDescent="0.45">
      <c r="A984" s="124" t="s">
        <v>282</v>
      </c>
      <c r="B984" s="124" t="s">
        <v>299</v>
      </c>
      <c r="C984" s="124">
        <v>2011</v>
      </c>
      <c r="D984" s="124">
        <v>0.82</v>
      </c>
      <c r="E984" s="124" t="s">
        <v>7260</v>
      </c>
      <c r="F984" s="124" t="s">
        <v>7261</v>
      </c>
      <c r="G984" s="124">
        <v>-0.47</v>
      </c>
      <c r="H984" s="124" t="s">
        <v>7262</v>
      </c>
      <c r="I984" s="124">
        <v>61.6</v>
      </c>
      <c r="J984" s="124">
        <v>6.8</v>
      </c>
      <c r="K984" s="124" t="s">
        <v>7263</v>
      </c>
      <c r="L984" s="124" t="s">
        <v>7264</v>
      </c>
      <c r="M984" s="124" t="s">
        <v>7265</v>
      </c>
      <c r="N984" s="124">
        <v>106.5</v>
      </c>
      <c r="O984" s="124" t="s">
        <v>7266</v>
      </c>
      <c r="P984" s="124">
        <v>12.07</v>
      </c>
      <c r="Q984" s="124" t="s">
        <v>1959</v>
      </c>
      <c r="R984" s="124" t="s">
        <v>7267</v>
      </c>
      <c r="S984" s="124">
        <v>188</v>
      </c>
      <c r="T984" s="81">
        <f>INDEX(МИГРАЦИИ!$B$2:$X$97,MATCH(Лист1!B984,МИГРАЦИИ!$A$2:$A$97,0),MATCH(Лист1!C984,МИГРАЦИИ!$B$1:$X$1,0))</f>
        <v>87</v>
      </c>
    </row>
    <row r="985" spans="1:20" ht="24" x14ac:dyDescent="0.45">
      <c r="A985" s="124" t="s">
        <v>283</v>
      </c>
      <c r="B985" s="124" t="s">
        <v>113</v>
      </c>
      <c r="C985" s="124">
        <v>2011</v>
      </c>
      <c r="D985" s="124">
        <v>-0.22</v>
      </c>
      <c r="E985" s="124" t="s">
        <v>7268</v>
      </c>
      <c r="F985" s="124" t="s">
        <v>7269</v>
      </c>
      <c r="G985" s="124">
        <v>-1.57</v>
      </c>
      <c r="H985" s="124" t="s">
        <v>7270</v>
      </c>
      <c r="I985" s="124">
        <v>61.7</v>
      </c>
      <c r="J985" s="124">
        <v>7.9</v>
      </c>
      <c r="K985" s="124" t="s">
        <v>7271</v>
      </c>
      <c r="L985" s="124" t="s">
        <v>7272</v>
      </c>
      <c r="M985" s="124" t="s">
        <v>7273</v>
      </c>
      <c r="N985" s="124">
        <v>105.4</v>
      </c>
      <c r="O985" s="124" t="s">
        <v>7274</v>
      </c>
      <c r="P985" s="124">
        <v>11.82</v>
      </c>
      <c r="Q985" s="124" t="s">
        <v>7275</v>
      </c>
      <c r="R985" s="124" t="s">
        <v>7276</v>
      </c>
      <c r="S985" s="124">
        <v>185.5</v>
      </c>
      <c r="T985" s="81">
        <f>INDEX(МИГРАЦИИ!$B$2:$X$97,MATCH(Лист1!B985,МИГРАЦИИ!$A$2:$A$97,0),MATCH(Лист1!C985,МИГРАЦИИ!$B$1:$X$1,0))</f>
        <v>-22</v>
      </c>
    </row>
    <row r="986" spans="1:20" ht="24" x14ac:dyDescent="0.45">
      <c r="A986" s="124" t="s">
        <v>284</v>
      </c>
      <c r="B986" s="124" t="s">
        <v>114</v>
      </c>
      <c r="C986" s="124">
        <v>2011</v>
      </c>
      <c r="D986" s="124">
        <v>0.83</v>
      </c>
      <c r="E986" s="124" t="s">
        <v>7277</v>
      </c>
      <c r="F986" s="124" t="s">
        <v>7278</v>
      </c>
      <c r="G986" s="124">
        <v>-0.14000000000000001</v>
      </c>
      <c r="H986" s="124">
        <v>662.27</v>
      </c>
      <c r="I986" s="124">
        <v>62.9</v>
      </c>
      <c r="J986" s="124">
        <v>9.1</v>
      </c>
      <c r="K986" s="124" t="s">
        <v>7279</v>
      </c>
      <c r="L986" s="124" t="s">
        <v>7280</v>
      </c>
      <c r="M986" s="124" t="s">
        <v>7281</v>
      </c>
      <c r="N986" s="124">
        <v>101.5</v>
      </c>
      <c r="O986" s="124" t="s">
        <v>7282</v>
      </c>
      <c r="P986" s="124">
        <v>11.71</v>
      </c>
      <c r="Q986" s="124" t="s">
        <v>7283</v>
      </c>
      <c r="R986" s="124" t="s">
        <v>7284</v>
      </c>
      <c r="S986" s="124">
        <v>187.3</v>
      </c>
      <c r="T986" s="81">
        <f>INDEX(МИГРАЦИИ!$B$2:$X$97,MATCH(Лист1!B986,МИГРАЦИИ!$A$2:$A$97,0),MATCH(Лист1!C986,МИГРАЦИИ!$B$1:$X$1,0))</f>
        <v>74</v>
      </c>
    </row>
    <row r="987" spans="1:20" ht="24" x14ac:dyDescent="0.45">
      <c r="A987" s="124" t="s">
        <v>285</v>
      </c>
      <c r="B987" s="124" t="s">
        <v>115</v>
      </c>
      <c r="C987" s="124">
        <v>2011</v>
      </c>
      <c r="D987" s="124">
        <v>-0.02</v>
      </c>
      <c r="E987" s="124">
        <v>971.3</v>
      </c>
      <c r="F987" s="124">
        <v>971.4</v>
      </c>
      <c r="G987" s="124">
        <v>-1.37</v>
      </c>
      <c r="H987" s="124">
        <v>592.54999999999995</v>
      </c>
      <c r="I987" s="124">
        <v>61</v>
      </c>
      <c r="J987" s="124">
        <v>9</v>
      </c>
      <c r="K987" s="124" t="s">
        <v>7285</v>
      </c>
      <c r="L987" s="124" t="s">
        <v>7286</v>
      </c>
      <c r="M987" s="124" t="s">
        <v>3385</v>
      </c>
      <c r="N987" s="124">
        <v>115.1</v>
      </c>
      <c r="O987" s="124" t="s">
        <v>7287</v>
      </c>
      <c r="P987" s="124">
        <v>12.02</v>
      </c>
      <c r="Q987" s="124" t="s">
        <v>7288</v>
      </c>
      <c r="R987" s="124" t="s">
        <v>7289</v>
      </c>
      <c r="S987" s="124">
        <v>174.9</v>
      </c>
      <c r="T987" s="81">
        <f>INDEX(МИГРАЦИИ!$B$2:$X$97,MATCH(Лист1!B987,МИГРАЦИИ!$A$2:$A$97,0),MATCH(Лист1!C987,МИГРАЦИИ!$B$1:$X$1,0))</f>
        <v>-46</v>
      </c>
    </row>
    <row r="988" spans="1:20" ht="35.65" x14ac:dyDescent="0.45">
      <c r="A988" s="124" t="s">
        <v>286</v>
      </c>
      <c r="B988" s="124" t="s">
        <v>116</v>
      </c>
      <c r="C988" s="124">
        <v>2011</v>
      </c>
      <c r="D988" s="124">
        <v>-0.2</v>
      </c>
      <c r="E988" s="124">
        <v>956.3</v>
      </c>
      <c r="F988" s="124">
        <v>957.3</v>
      </c>
      <c r="G988" s="124">
        <v>-1.36</v>
      </c>
      <c r="H988" s="124">
        <v>604.05999999999995</v>
      </c>
      <c r="I988" s="124">
        <v>63.1</v>
      </c>
      <c r="J988" s="124">
        <v>9</v>
      </c>
      <c r="K988" s="124" t="s">
        <v>7290</v>
      </c>
      <c r="L988" s="124" t="s">
        <v>7291</v>
      </c>
      <c r="M988" s="124" t="s">
        <v>7292</v>
      </c>
      <c r="N988" s="124">
        <v>107</v>
      </c>
      <c r="O988" s="124" t="s">
        <v>7293</v>
      </c>
      <c r="P988" s="124">
        <v>11.69</v>
      </c>
      <c r="Q988" s="124" t="s">
        <v>7294</v>
      </c>
      <c r="R988" s="124" t="s">
        <v>7295</v>
      </c>
      <c r="S988" s="124">
        <v>177</v>
      </c>
      <c r="T988" s="81">
        <f>INDEX(МИГРАЦИИ!$B$2:$X$97,MATCH(Лист1!B988,МИГРАЦИИ!$A$2:$A$97,0),MATCH(Лист1!C988,МИГРАЦИИ!$B$1:$X$1,0))</f>
        <v>-98</v>
      </c>
    </row>
    <row r="989" spans="1:20" ht="24" x14ac:dyDescent="0.45">
      <c r="A989" s="124" t="s">
        <v>287</v>
      </c>
      <c r="B989" s="124" t="s">
        <v>117</v>
      </c>
      <c r="C989" s="124">
        <v>2011</v>
      </c>
      <c r="D989" s="124">
        <v>-0.97</v>
      </c>
      <c r="E989" s="124" t="s">
        <v>7296</v>
      </c>
      <c r="F989" s="124" t="s">
        <v>7297</v>
      </c>
      <c r="G989" s="124">
        <v>-1.57</v>
      </c>
      <c r="H989" s="124">
        <v>676.99</v>
      </c>
      <c r="I989" s="124">
        <v>61.5</v>
      </c>
      <c r="J989" s="124">
        <v>10.6</v>
      </c>
      <c r="K989" s="124" t="s">
        <v>6883</v>
      </c>
      <c r="L989" s="124" t="s">
        <v>7298</v>
      </c>
      <c r="M989" s="124" t="s">
        <v>7299</v>
      </c>
      <c r="N989" s="124">
        <v>110.4</v>
      </c>
      <c r="O989" s="124" t="s">
        <v>7300</v>
      </c>
      <c r="P989" s="124">
        <v>12.04</v>
      </c>
      <c r="Q989" s="124" t="s">
        <v>7301</v>
      </c>
      <c r="R989" s="124" t="s">
        <v>7302</v>
      </c>
      <c r="S989" s="124">
        <v>167.1</v>
      </c>
      <c r="T989" s="81">
        <f>INDEX(МИГРАЦИИ!$B$2:$X$97,MATCH(Лист1!B989,МИГРАЦИИ!$A$2:$A$97,0),MATCH(Лист1!C989,МИГРАЦИИ!$B$1:$X$1,0))</f>
        <v>-120</v>
      </c>
    </row>
    <row r="990" spans="1:20" ht="24" x14ac:dyDescent="0.45">
      <c r="A990" s="124" t="s">
        <v>288</v>
      </c>
      <c r="B990" s="124" t="s">
        <v>118</v>
      </c>
      <c r="C990" s="124">
        <v>2011</v>
      </c>
      <c r="D990" s="124">
        <v>-1.06</v>
      </c>
      <c r="E990" s="124">
        <v>318.3</v>
      </c>
      <c r="F990" s="124">
        <v>320</v>
      </c>
      <c r="G990" s="124">
        <v>-1.81</v>
      </c>
      <c r="H990" s="124">
        <v>207.04</v>
      </c>
      <c r="I990" s="124">
        <v>64.7</v>
      </c>
      <c r="J990" s="124">
        <v>6.1</v>
      </c>
      <c r="K990" s="124" t="s">
        <v>7303</v>
      </c>
      <c r="L990" s="124" t="s">
        <v>7304</v>
      </c>
      <c r="M990" s="124" t="s">
        <v>7305</v>
      </c>
      <c r="N990" s="124">
        <v>102</v>
      </c>
      <c r="O990" s="124" t="s">
        <v>7306</v>
      </c>
      <c r="P990" s="124">
        <v>12.23</v>
      </c>
      <c r="Q990" s="124" t="s">
        <v>5918</v>
      </c>
      <c r="R990" s="124" t="s">
        <v>7307</v>
      </c>
      <c r="S990" s="124">
        <v>168.8</v>
      </c>
      <c r="T990" s="81">
        <f>INDEX(МИГРАЦИИ!$B$2:$X$97,MATCH(Лист1!B990,МИГРАЦИИ!$A$2:$A$97,0),MATCH(Лист1!C990,МИГРАЦИИ!$B$1:$X$1,0))</f>
        <v>-110</v>
      </c>
    </row>
    <row r="991" spans="1:20" ht="24" x14ac:dyDescent="0.45">
      <c r="A991" s="124" t="s">
        <v>289</v>
      </c>
      <c r="B991" s="124" t="s">
        <v>119</v>
      </c>
      <c r="C991" s="124">
        <v>2011</v>
      </c>
      <c r="D991" s="124">
        <v>-0.26</v>
      </c>
      <c r="E991" s="124" t="s">
        <v>7308</v>
      </c>
      <c r="F991" s="124" t="s">
        <v>7309</v>
      </c>
      <c r="G991" s="124">
        <v>-1.54</v>
      </c>
      <c r="H991" s="124" t="s">
        <v>7310</v>
      </c>
      <c r="I991" s="124">
        <v>62.3</v>
      </c>
      <c r="J991" s="124">
        <v>8</v>
      </c>
      <c r="K991" s="124" t="s">
        <v>7311</v>
      </c>
      <c r="L991" s="124" t="s">
        <v>7312</v>
      </c>
      <c r="M991" s="124" t="s">
        <v>7313</v>
      </c>
      <c r="N991" s="124">
        <v>106.5</v>
      </c>
      <c r="O991" s="124" t="s">
        <v>7314</v>
      </c>
      <c r="P991" s="124">
        <v>12.28</v>
      </c>
      <c r="Q991" s="124" t="s">
        <v>4539</v>
      </c>
      <c r="R991" s="124" t="s">
        <v>7315</v>
      </c>
      <c r="S991" s="124">
        <v>181.5</v>
      </c>
      <c r="T991" s="81">
        <f>INDEX(МИГРАЦИИ!$B$2:$X$97,MATCH(Лист1!B991,МИГРАЦИИ!$A$2:$A$97,0),MATCH(Лист1!C991,МИГРАЦИИ!$B$1:$X$1,0))</f>
        <v>-5</v>
      </c>
    </row>
    <row r="992" spans="1:20" ht="24" x14ac:dyDescent="0.45">
      <c r="A992" s="124" t="s">
        <v>290</v>
      </c>
      <c r="B992" s="124" t="s">
        <v>300</v>
      </c>
      <c r="C992" s="124">
        <v>2011</v>
      </c>
      <c r="D992" s="124">
        <v>-0.1</v>
      </c>
      <c r="E992" s="124" t="s">
        <v>7316</v>
      </c>
      <c r="F992" s="124" t="s">
        <v>7317</v>
      </c>
      <c r="G992" s="124">
        <v>-1.39</v>
      </c>
      <c r="H992" s="124">
        <v>842.9</v>
      </c>
      <c r="I992" s="124">
        <v>62.8</v>
      </c>
      <c r="J992" s="124">
        <v>6.6</v>
      </c>
      <c r="K992" s="124" t="s">
        <v>7318</v>
      </c>
      <c r="L992" s="124" t="s">
        <v>7319</v>
      </c>
      <c r="M992" s="124" t="s">
        <v>7320</v>
      </c>
      <c r="N992" s="124">
        <v>106.2</v>
      </c>
      <c r="O992" s="124" t="s">
        <v>7321</v>
      </c>
      <c r="P992" s="124">
        <v>12.45</v>
      </c>
      <c r="Q992" s="124" t="s">
        <v>7322</v>
      </c>
      <c r="R992" s="124" t="s">
        <v>7323</v>
      </c>
      <c r="S992" s="124">
        <v>181.4</v>
      </c>
      <c r="T992" s="81">
        <f>INDEX(МИГРАЦИИ!$B$2:$X$97,MATCH(Лист1!B992,МИГРАЦИИ!$A$2:$A$97,0),MATCH(Лист1!C992,МИГРАЦИИ!$B$1:$X$1,0))</f>
        <v>7</v>
      </c>
    </row>
    <row r="993" spans="1:20" ht="24" x14ac:dyDescent="0.45">
      <c r="A993" s="124" t="s">
        <v>291</v>
      </c>
      <c r="B993" s="124" t="s">
        <v>120</v>
      </c>
      <c r="C993" s="124">
        <v>2011</v>
      </c>
      <c r="D993" s="124">
        <v>-0.98</v>
      </c>
      <c r="E993" s="124">
        <v>820.6</v>
      </c>
      <c r="F993" s="124">
        <v>824.7</v>
      </c>
      <c r="G993" s="124">
        <v>-2.4500000000000002</v>
      </c>
      <c r="H993" s="124">
        <v>505.54</v>
      </c>
      <c r="I993" s="124">
        <v>61.3</v>
      </c>
      <c r="J993" s="124">
        <v>6</v>
      </c>
      <c r="K993" s="124" t="s">
        <v>7324</v>
      </c>
      <c r="L993" s="124" t="s">
        <v>7325</v>
      </c>
      <c r="M993" s="124" t="s">
        <v>7326</v>
      </c>
      <c r="N993" s="124">
        <v>103.8</v>
      </c>
      <c r="O993" s="124" t="s">
        <v>7327</v>
      </c>
      <c r="P993" s="124">
        <v>12.67</v>
      </c>
      <c r="Q993" s="124" t="s">
        <v>7328</v>
      </c>
      <c r="R993" s="124" t="s">
        <v>7329</v>
      </c>
      <c r="S993" s="124">
        <v>193.9</v>
      </c>
      <c r="T993" s="81">
        <f>INDEX(МИГРАЦИИ!$B$2:$X$97,MATCH(Лист1!B993,МИГРАЦИИ!$A$2:$A$97,0),MATCH(Лист1!C993,МИГРАЦИИ!$B$1:$X$1,0))</f>
        <v>-85</v>
      </c>
    </row>
    <row r="994" spans="1:20" ht="24" x14ac:dyDescent="0.45">
      <c r="A994" s="124" t="s">
        <v>292</v>
      </c>
      <c r="B994" s="124" t="s">
        <v>121</v>
      </c>
      <c r="C994" s="124">
        <v>2011</v>
      </c>
      <c r="D994" s="124">
        <v>-1.41</v>
      </c>
      <c r="E994" s="124">
        <v>154.30000000000001</v>
      </c>
      <c r="F994" s="124">
        <v>155.4</v>
      </c>
      <c r="G994" s="124">
        <v>-2.8</v>
      </c>
      <c r="H994" s="124">
        <v>101.63</v>
      </c>
      <c r="I994" s="124">
        <v>65.400000000000006</v>
      </c>
      <c r="J994" s="124">
        <v>4.5</v>
      </c>
      <c r="K994" s="124" t="s">
        <v>7330</v>
      </c>
      <c r="L994" s="122"/>
      <c r="M994" s="124" t="s">
        <v>7331</v>
      </c>
      <c r="N994" s="124">
        <v>110.1</v>
      </c>
      <c r="O994" s="124" t="s">
        <v>7332</v>
      </c>
      <c r="P994" s="124">
        <v>12.41</v>
      </c>
      <c r="Q994" s="124">
        <v>927</v>
      </c>
      <c r="R994" s="124">
        <v>692</v>
      </c>
      <c r="S994" s="124">
        <v>175.2</v>
      </c>
      <c r="T994" s="81">
        <f>INDEX(МИГРАЦИИ!$B$2:$X$97,MATCH(Лист1!B994,МИГРАЦИИ!$A$2:$A$97,0),MATCH(Лист1!C994,МИГРАЦИИ!$B$1:$X$1,0))</f>
        <v>-129</v>
      </c>
    </row>
    <row r="995" spans="1:20" ht="24" x14ac:dyDescent="0.45">
      <c r="A995" s="124" t="s">
        <v>293</v>
      </c>
      <c r="B995" s="124" t="s">
        <v>122</v>
      </c>
      <c r="C995" s="124">
        <v>2011</v>
      </c>
      <c r="D995" s="124">
        <v>-0.6</v>
      </c>
      <c r="E995" s="124">
        <v>493.7</v>
      </c>
      <c r="F995" s="124">
        <v>495.2</v>
      </c>
      <c r="G995" s="124">
        <v>-1.7</v>
      </c>
      <c r="H995" s="124">
        <v>311.48</v>
      </c>
      <c r="I995" s="124">
        <v>62.9</v>
      </c>
      <c r="J995" s="124">
        <v>7.9</v>
      </c>
      <c r="K995" s="124" t="s">
        <v>7333</v>
      </c>
      <c r="L995" s="124" t="s">
        <v>7334</v>
      </c>
      <c r="M995" s="124" t="s">
        <v>7335</v>
      </c>
      <c r="N995" s="124">
        <v>106.2</v>
      </c>
      <c r="O995" s="124" t="s">
        <v>7336</v>
      </c>
      <c r="P995" s="124">
        <v>12.61</v>
      </c>
      <c r="Q995" s="124" t="s">
        <v>7337</v>
      </c>
      <c r="R995" s="124" t="s">
        <v>7338</v>
      </c>
      <c r="S995" s="124">
        <v>188.8</v>
      </c>
      <c r="T995" s="81">
        <f>INDEX(МИГРАЦИИ!$B$2:$X$97,MATCH(Лист1!B995,МИГРАЦИИ!$A$2:$A$97,0),MATCH(Лист1!C995,МИГРАЦИИ!$B$1:$X$1,0))</f>
        <v>-38</v>
      </c>
    </row>
    <row r="996" spans="1:20" ht="35.65" x14ac:dyDescent="0.45">
      <c r="A996" s="124" t="s">
        <v>294</v>
      </c>
      <c r="B996" s="124" t="s">
        <v>123</v>
      </c>
      <c r="C996" s="124">
        <v>2011</v>
      </c>
      <c r="D996" s="124">
        <v>-1.36</v>
      </c>
      <c r="E996" s="124">
        <v>173.9</v>
      </c>
      <c r="F996" s="124">
        <v>175.1</v>
      </c>
      <c r="G996" s="124">
        <v>-2.4500000000000002</v>
      </c>
      <c r="H996" s="124">
        <v>107.16</v>
      </c>
      <c r="I996" s="124">
        <v>61.2</v>
      </c>
      <c r="J996" s="124">
        <v>8.5</v>
      </c>
      <c r="K996" s="124" t="s">
        <v>7339</v>
      </c>
      <c r="L996" s="124" t="s">
        <v>7340</v>
      </c>
      <c r="M996" s="124" t="s">
        <v>7341</v>
      </c>
      <c r="N996" s="124">
        <v>112.5</v>
      </c>
      <c r="O996" s="124" t="s">
        <v>7342</v>
      </c>
      <c r="P996" s="124">
        <v>12.51</v>
      </c>
      <c r="Q996" s="124">
        <v>686</v>
      </c>
      <c r="R996" s="124">
        <v>611</v>
      </c>
      <c r="S996" s="124">
        <v>186.1</v>
      </c>
      <c r="T996" s="81">
        <f>INDEX(МИГРАЦИИ!$B$2:$X$97,MATCH(Лист1!B996,МИГРАЦИИ!$A$2:$A$97,0),MATCH(Лист1!C996,МИГРАЦИИ!$B$1:$X$1,0))</f>
        <v>-123</v>
      </c>
    </row>
    <row r="997" spans="1:20" ht="35.65" x14ac:dyDescent="0.45">
      <c r="A997" s="124" t="s">
        <v>301</v>
      </c>
      <c r="B997" s="124" t="s">
        <v>124</v>
      </c>
      <c r="C997" s="124">
        <v>2011</v>
      </c>
      <c r="D997" s="124">
        <v>0.6</v>
      </c>
      <c r="E997" s="124">
        <v>50.7</v>
      </c>
      <c r="F997" s="124">
        <v>50.5</v>
      </c>
      <c r="G997" s="124">
        <v>-0.44</v>
      </c>
      <c r="H997" s="124">
        <v>33.94</v>
      </c>
      <c r="I997" s="124">
        <v>67.2</v>
      </c>
      <c r="J997" s="124">
        <v>5.6</v>
      </c>
      <c r="K997" s="124" t="s">
        <v>7343</v>
      </c>
      <c r="L997" s="122"/>
      <c r="M997" s="122"/>
      <c r="N997" s="124" t="s">
        <v>132</v>
      </c>
      <c r="O997" s="124">
        <v>728</v>
      </c>
      <c r="P997" s="124">
        <v>12.41</v>
      </c>
      <c r="Q997" s="124">
        <v>197</v>
      </c>
      <c r="R997" s="124">
        <v>114</v>
      </c>
      <c r="S997" s="124">
        <v>160.5</v>
      </c>
      <c r="T997" s="81">
        <f>INDEX(МИГРАЦИИ!$B$2:$X$97,MATCH(Лист1!B997,МИГРАЦИИ!$A$2:$A$97,0),MATCH(Лист1!C997,МИГРАЦИИ!$B$1:$X$1,0))</f>
        <v>52</v>
      </c>
    </row>
    <row r="998" spans="1:20" ht="24" x14ac:dyDescent="0.45">
      <c r="A998" s="124" t="s">
        <v>213</v>
      </c>
      <c r="B998" s="124" t="s">
        <v>41</v>
      </c>
      <c r="C998" s="124">
        <v>2010</v>
      </c>
      <c r="D998" s="124">
        <v>0.04</v>
      </c>
      <c r="E998" s="124" t="s">
        <v>7344</v>
      </c>
      <c r="F998" s="124" t="s">
        <v>7345</v>
      </c>
      <c r="G998" s="124">
        <v>-0.61</v>
      </c>
      <c r="H998" s="124">
        <v>931.52</v>
      </c>
      <c r="I998" s="124">
        <v>60.8</v>
      </c>
      <c r="J998" s="124">
        <v>5.2</v>
      </c>
      <c r="K998" s="124" t="s">
        <v>7346</v>
      </c>
      <c r="L998" s="124" t="s">
        <v>7347</v>
      </c>
      <c r="M998" s="124" t="s">
        <v>7348</v>
      </c>
      <c r="N998" s="124">
        <v>113.2</v>
      </c>
      <c r="O998" s="124" t="s">
        <v>132</v>
      </c>
      <c r="P998" s="124">
        <v>13.21</v>
      </c>
      <c r="Q998" s="124" t="s">
        <v>7349</v>
      </c>
      <c r="R998" s="124" t="s">
        <v>7350</v>
      </c>
      <c r="S998" s="124">
        <v>194.8</v>
      </c>
      <c r="T998" s="81">
        <f>INDEX(МИГРАЦИИ!$B$2:$X$97,MATCH(Лист1!B998,МИГРАЦИИ!$A$2:$A$97,0),MATCH(Лист1!C998,МИГРАЦИИ!$B$1:$X$1,0))</f>
        <v>39</v>
      </c>
    </row>
    <row r="999" spans="1:20" ht="24" x14ac:dyDescent="0.45">
      <c r="A999" s="124" t="s">
        <v>214</v>
      </c>
      <c r="B999" s="124" t="s">
        <v>42</v>
      </c>
      <c r="C999" s="124">
        <v>2010</v>
      </c>
      <c r="D999" s="124">
        <v>-0.87</v>
      </c>
      <c r="E999" s="124" t="s">
        <v>7351</v>
      </c>
      <c r="F999" s="124" t="s">
        <v>7352</v>
      </c>
      <c r="G999" s="124">
        <v>-1.55</v>
      </c>
      <c r="H999" s="124">
        <v>772.38</v>
      </c>
      <c r="I999" s="124">
        <v>60.3</v>
      </c>
      <c r="J999" s="124">
        <v>8</v>
      </c>
      <c r="K999" s="124" t="s">
        <v>7353</v>
      </c>
      <c r="L999" s="124" t="s">
        <v>7354</v>
      </c>
      <c r="M999" s="124" t="s">
        <v>7355</v>
      </c>
      <c r="N999" s="124">
        <v>106.6</v>
      </c>
      <c r="O999" s="124" t="s">
        <v>132</v>
      </c>
      <c r="P999" s="124">
        <v>14.23</v>
      </c>
      <c r="Q999" s="124" t="s">
        <v>7356</v>
      </c>
      <c r="R999" s="124" t="s">
        <v>7357</v>
      </c>
      <c r="S999" s="124">
        <v>207.9</v>
      </c>
      <c r="T999" s="81">
        <f>INDEX(МИГРАЦИИ!$B$2:$X$97,MATCH(Лист1!B999,МИГРАЦИИ!$A$2:$A$97,0),MATCH(Лист1!C999,МИГРАЦИИ!$B$1:$X$1,0))</f>
        <v>-24</v>
      </c>
    </row>
    <row r="1000" spans="1:20" ht="24" x14ac:dyDescent="0.45">
      <c r="A1000" s="124" t="s">
        <v>215</v>
      </c>
      <c r="B1000" s="124" t="s">
        <v>43</v>
      </c>
      <c r="C1000" s="124">
        <v>2010</v>
      </c>
      <c r="D1000" s="124">
        <v>-0.6</v>
      </c>
      <c r="E1000" s="124" t="s">
        <v>7358</v>
      </c>
      <c r="F1000" s="124" t="s">
        <v>7359</v>
      </c>
      <c r="G1000" s="124">
        <v>-1.56</v>
      </c>
      <c r="H1000" s="124">
        <v>862.96</v>
      </c>
      <c r="I1000" s="124">
        <v>59.7</v>
      </c>
      <c r="J1000" s="124">
        <v>6.1</v>
      </c>
      <c r="K1000" s="124" t="s">
        <v>7360</v>
      </c>
      <c r="L1000" s="124" t="s">
        <v>7361</v>
      </c>
      <c r="M1000" s="124" t="s">
        <v>7120</v>
      </c>
      <c r="N1000" s="124">
        <v>110.3</v>
      </c>
      <c r="O1000" s="124" t="s">
        <v>132</v>
      </c>
      <c r="P1000" s="124">
        <v>13.53</v>
      </c>
      <c r="Q1000" s="124" t="s">
        <v>7362</v>
      </c>
      <c r="R1000" s="124" t="s">
        <v>7363</v>
      </c>
      <c r="S1000" s="124">
        <v>183</v>
      </c>
      <c r="T1000" s="81">
        <f>INDEX(МИГРАЦИИ!$B$2:$X$97,MATCH(Лист1!B1000,МИГРАЦИИ!$A$2:$A$97,0),MATCH(Лист1!C1000,МИГРАЦИИ!$B$1:$X$1,0))</f>
        <v>13</v>
      </c>
    </row>
    <row r="1001" spans="1:20" ht="24" x14ac:dyDescent="0.45">
      <c r="A1001" s="124" t="s">
        <v>216</v>
      </c>
      <c r="B1001" s="124" t="s">
        <v>44</v>
      </c>
      <c r="C1001" s="124">
        <v>2010</v>
      </c>
      <c r="D1001" s="124">
        <v>0</v>
      </c>
      <c r="E1001" s="124" t="s">
        <v>7364</v>
      </c>
      <c r="F1001" s="124" t="s">
        <v>7365</v>
      </c>
      <c r="G1001" s="124">
        <v>-0.57999999999999996</v>
      </c>
      <c r="H1001" s="124" t="s">
        <v>7366</v>
      </c>
      <c r="I1001" s="124">
        <v>60</v>
      </c>
      <c r="J1001" s="124">
        <v>7.5</v>
      </c>
      <c r="K1001" s="124" t="s">
        <v>7367</v>
      </c>
      <c r="L1001" s="124" t="s">
        <v>7368</v>
      </c>
      <c r="M1001" s="124" t="s">
        <v>7369</v>
      </c>
      <c r="N1001" s="124">
        <v>110.8</v>
      </c>
      <c r="O1001" s="124" t="s">
        <v>132</v>
      </c>
      <c r="P1001" s="124">
        <v>13.28</v>
      </c>
      <c r="Q1001" s="124" t="s">
        <v>7370</v>
      </c>
      <c r="R1001" s="124" t="s">
        <v>7371</v>
      </c>
      <c r="S1001" s="124">
        <v>202</v>
      </c>
      <c r="T1001" s="81">
        <f>INDEX(МИГРАЦИИ!$B$2:$X$97,MATCH(Лист1!B1001,МИГРАЦИИ!$A$2:$A$97,0),MATCH(Лист1!C1001,МИГРАЦИИ!$B$1:$X$1,0))</f>
        <v>68</v>
      </c>
    </row>
    <row r="1002" spans="1:20" ht="24" x14ac:dyDescent="0.45">
      <c r="A1002" s="124" t="s">
        <v>217</v>
      </c>
      <c r="B1002" s="124" t="s">
        <v>45</v>
      </c>
      <c r="C1002" s="124">
        <v>2010</v>
      </c>
      <c r="D1002" s="124">
        <v>-0.72</v>
      </c>
      <c r="E1002" s="124" t="s">
        <v>7372</v>
      </c>
      <c r="F1002" s="124" t="s">
        <v>5045</v>
      </c>
      <c r="G1002" s="124">
        <v>-1.65</v>
      </c>
      <c r="H1002" s="124">
        <v>635.15</v>
      </c>
      <c r="I1002" s="124">
        <v>59.7</v>
      </c>
      <c r="J1002" s="124">
        <v>7.6</v>
      </c>
      <c r="K1002" s="124" t="s">
        <v>7373</v>
      </c>
      <c r="L1002" s="124" t="s">
        <v>7374</v>
      </c>
      <c r="M1002" s="124" t="s">
        <v>7375</v>
      </c>
      <c r="N1002" s="124">
        <v>126.7</v>
      </c>
      <c r="O1002" s="124" t="s">
        <v>132</v>
      </c>
      <c r="P1002" s="124">
        <v>13.34</v>
      </c>
      <c r="Q1002" s="124" t="s">
        <v>7376</v>
      </c>
      <c r="R1002" s="124" t="s">
        <v>7377</v>
      </c>
      <c r="S1002" s="124">
        <v>184.6</v>
      </c>
      <c r="T1002" s="81">
        <f>INDEX(МИГРАЦИИ!$B$2:$X$97,MATCH(Лист1!B1002,МИГРАЦИИ!$A$2:$A$97,0),MATCH(Лист1!C1002,МИГРАЦИИ!$B$1:$X$1,0))</f>
        <v>8</v>
      </c>
    </row>
    <row r="1003" spans="1:20" ht="24" x14ac:dyDescent="0.45">
      <c r="A1003" s="124" t="s">
        <v>218</v>
      </c>
      <c r="B1003" s="124" t="s">
        <v>46</v>
      </c>
      <c r="C1003" s="124">
        <v>2010</v>
      </c>
      <c r="D1003" s="124">
        <v>-0.56999999999999995</v>
      </c>
      <c r="E1003" s="124" t="s">
        <v>5314</v>
      </c>
      <c r="F1003" s="124" t="s">
        <v>7378</v>
      </c>
      <c r="G1003" s="124">
        <v>-1.29</v>
      </c>
      <c r="H1003" s="124">
        <v>613.33000000000004</v>
      </c>
      <c r="I1003" s="124">
        <v>60.6</v>
      </c>
      <c r="J1003" s="124">
        <v>6.7</v>
      </c>
      <c r="K1003" s="124" t="s">
        <v>7379</v>
      </c>
      <c r="L1003" s="124" t="s">
        <v>7380</v>
      </c>
      <c r="M1003" s="124" t="s">
        <v>7381</v>
      </c>
      <c r="N1003" s="124">
        <v>107.3</v>
      </c>
      <c r="O1003" s="124" t="s">
        <v>132</v>
      </c>
      <c r="P1003" s="124">
        <v>13.18</v>
      </c>
      <c r="Q1003" s="124" t="s">
        <v>7382</v>
      </c>
      <c r="R1003" s="124" t="s">
        <v>7383</v>
      </c>
      <c r="S1003" s="124">
        <v>208.4</v>
      </c>
      <c r="T1003" s="81">
        <f>INDEX(МИГРАЦИИ!$B$2:$X$97,MATCH(Лист1!B1003,МИГРАЦИИ!$A$2:$A$97,0),MATCH(Лист1!C1003,МИГРАЦИИ!$B$1:$X$1,0))</f>
        <v>-2</v>
      </c>
    </row>
    <row r="1004" spans="1:20" ht="24" x14ac:dyDescent="0.45">
      <c r="A1004" s="124" t="s">
        <v>219</v>
      </c>
      <c r="B1004" s="124" t="s">
        <v>47</v>
      </c>
      <c r="C1004" s="124">
        <v>2010</v>
      </c>
      <c r="D1004" s="124">
        <v>-0.97</v>
      </c>
      <c r="E1004" s="124">
        <v>666.4</v>
      </c>
      <c r="F1004" s="124">
        <v>669.7</v>
      </c>
      <c r="G1004" s="124">
        <v>-1.99</v>
      </c>
      <c r="H1004" s="124">
        <v>400.48</v>
      </c>
      <c r="I1004" s="124">
        <v>59.8</v>
      </c>
      <c r="J1004" s="124">
        <v>6</v>
      </c>
      <c r="K1004" s="124" t="s">
        <v>7384</v>
      </c>
      <c r="L1004" s="124" t="s">
        <v>7385</v>
      </c>
      <c r="M1004" s="124" t="s">
        <v>7386</v>
      </c>
      <c r="N1004" s="124">
        <v>110.7</v>
      </c>
      <c r="O1004" s="124" t="s">
        <v>132</v>
      </c>
      <c r="P1004" s="124">
        <v>13.4</v>
      </c>
      <c r="Q1004" s="124" t="s">
        <v>7387</v>
      </c>
      <c r="R1004" s="124" t="s">
        <v>7388</v>
      </c>
      <c r="S1004" s="124">
        <v>184.8</v>
      </c>
      <c r="T1004" s="81">
        <f>INDEX(МИГРАЦИИ!$B$2:$X$97,MATCH(Лист1!B1004,МИГРАЦИИ!$A$2:$A$97,0),MATCH(Лист1!C1004,МИГРАЦИИ!$B$1:$X$1,0))</f>
        <v>-42</v>
      </c>
    </row>
    <row r="1005" spans="1:20" ht="24" x14ac:dyDescent="0.45">
      <c r="A1005" s="124" t="s">
        <v>220</v>
      </c>
      <c r="B1005" s="124" t="s">
        <v>48</v>
      </c>
      <c r="C1005" s="124">
        <v>2010</v>
      </c>
      <c r="D1005" s="124">
        <v>-0.82</v>
      </c>
      <c r="E1005" s="124" t="s">
        <v>7389</v>
      </c>
      <c r="F1005" s="124" t="s">
        <v>7390</v>
      </c>
      <c r="G1005" s="124">
        <v>-1.44</v>
      </c>
      <c r="H1005" s="124">
        <v>673.66</v>
      </c>
      <c r="I1005" s="124">
        <v>59.6</v>
      </c>
      <c r="J1005" s="124">
        <v>8.1999999999999993</v>
      </c>
      <c r="K1005" s="124" t="s">
        <v>7391</v>
      </c>
      <c r="L1005" s="124" t="s">
        <v>7392</v>
      </c>
      <c r="M1005" s="124" t="s">
        <v>7393</v>
      </c>
      <c r="N1005" s="124">
        <v>104.7</v>
      </c>
      <c r="O1005" s="124" t="s">
        <v>132</v>
      </c>
      <c r="P1005" s="124">
        <v>13.4</v>
      </c>
      <c r="Q1005" s="124" t="s">
        <v>7394</v>
      </c>
      <c r="R1005" s="124" t="s">
        <v>7395</v>
      </c>
      <c r="S1005" s="124">
        <v>216.4</v>
      </c>
      <c r="T1005" s="81">
        <f>INDEX(МИГРАЦИИ!$B$2:$X$97,MATCH(Лист1!B1005,МИГРАЦИИ!$A$2:$A$97,0),MATCH(Лист1!C1005,МИГРАЦИИ!$B$1:$X$1,0))</f>
        <v>-18</v>
      </c>
    </row>
    <row r="1006" spans="1:20" ht="24" x14ac:dyDescent="0.45">
      <c r="A1006" s="124" t="s">
        <v>221</v>
      </c>
      <c r="B1006" s="124" t="s">
        <v>49</v>
      </c>
      <c r="C1006" s="124">
        <v>2010</v>
      </c>
      <c r="D1006" s="124">
        <v>-0.42</v>
      </c>
      <c r="E1006" s="124" t="s">
        <v>7396</v>
      </c>
      <c r="F1006" s="124" t="s">
        <v>7397</v>
      </c>
      <c r="G1006" s="124">
        <v>-1.41</v>
      </c>
      <c r="H1006" s="124">
        <v>704.7</v>
      </c>
      <c r="I1006" s="124">
        <v>60</v>
      </c>
      <c r="J1006" s="124">
        <v>4.5</v>
      </c>
      <c r="K1006" s="124" t="s">
        <v>7398</v>
      </c>
      <c r="L1006" s="124" t="s">
        <v>7399</v>
      </c>
      <c r="M1006" s="124" t="s">
        <v>7400</v>
      </c>
      <c r="N1006" s="124">
        <v>106.9</v>
      </c>
      <c r="O1006" s="124" t="s">
        <v>132</v>
      </c>
      <c r="P1006" s="124">
        <v>13.14</v>
      </c>
      <c r="Q1006" s="124" t="s">
        <v>7401</v>
      </c>
      <c r="R1006" s="124" t="s">
        <v>7402</v>
      </c>
      <c r="S1006" s="124">
        <v>213</v>
      </c>
      <c r="T1006" s="81">
        <f>INDEX(МИГРАЦИИ!$B$2:$X$97,MATCH(Лист1!B1006,МИГРАЦИИ!$A$2:$A$97,0),MATCH(Лист1!C1006,МИГРАЦИИ!$B$1:$X$1,0))</f>
        <v>15</v>
      </c>
    </row>
    <row r="1007" spans="1:20" ht="24" x14ac:dyDescent="0.45">
      <c r="A1007" s="124" t="s">
        <v>222</v>
      </c>
      <c r="B1007" s="124" t="s">
        <v>50</v>
      </c>
      <c r="C1007" s="124">
        <v>2010</v>
      </c>
      <c r="D1007" s="124">
        <v>1.17</v>
      </c>
      <c r="E1007" s="124" t="s">
        <v>7403</v>
      </c>
      <c r="F1007" s="124" t="s">
        <v>7404</v>
      </c>
      <c r="G1007" s="124">
        <v>0.56999999999999995</v>
      </c>
      <c r="H1007" s="124" t="s">
        <v>7405</v>
      </c>
      <c r="I1007" s="124">
        <v>62</v>
      </c>
      <c r="J1007" s="124">
        <v>3.3</v>
      </c>
      <c r="K1007" s="124" t="s">
        <v>7406</v>
      </c>
      <c r="L1007" s="124" t="s">
        <v>7407</v>
      </c>
      <c r="M1007" s="124" t="s">
        <v>7408</v>
      </c>
      <c r="N1007" s="124">
        <v>109.4</v>
      </c>
      <c r="O1007" s="124" t="s">
        <v>132</v>
      </c>
      <c r="P1007" s="124">
        <v>13.5</v>
      </c>
      <c r="Q1007" s="124" t="s">
        <v>7409</v>
      </c>
      <c r="R1007" s="124" t="s">
        <v>7410</v>
      </c>
      <c r="S1007" s="124">
        <v>189.3</v>
      </c>
      <c r="T1007" s="81">
        <f>INDEX(МИГРАЦИИ!$B$2:$X$97,MATCH(Лист1!B1007,МИГРАЦИИ!$A$2:$A$97,0),MATCH(Лист1!C1007,МИГРАЦИИ!$B$1:$X$1,0))</f>
        <v>161</v>
      </c>
    </row>
    <row r="1008" spans="1:20" ht="24" x14ac:dyDescent="0.45">
      <c r="A1008" s="124" t="s">
        <v>223</v>
      </c>
      <c r="B1008" s="124" t="s">
        <v>51</v>
      </c>
      <c r="C1008" s="124">
        <v>2010</v>
      </c>
      <c r="D1008" s="124">
        <v>-0.95</v>
      </c>
      <c r="E1008" s="124">
        <v>785.6</v>
      </c>
      <c r="F1008" s="124">
        <v>789.4</v>
      </c>
      <c r="G1008" s="124">
        <v>-1.65</v>
      </c>
      <c r="H1008" s="124">
        <v>470.48</v>
      </c>
      <c r="I1008" s="124">
        <v>59.6</v>
      </c>
      <c r="J1008" s="124">
        <v>8.9</v>
      </c>
      <c r="K1008" s="124" t="s">
        <v>7411</v>
      </c>
      <c r="L1008" s="124" t="s">
        <v>7412</v>
      </c>
      <c r="M1008" s="124" t="s">
        <v>7413</v>
      </c>
      <c r="N1008" s="124">
        <v>116.7</v>
      </c>
      <c r="O1008" s="124" t="s">
        <v>132</v>
      </c>
      <c r="P1008" s="124">
        <v>13.46</v>
      </c>
      <c r="Q1008" s="124">
        <v>679</v>
      </c>
      <c r="R1008" s="124">
        <v>478</v>
      </c>
      <c r="S1008" s="124">
        <v>190</v>
      </c>
      <c r="T1008" s="81">
        <f>INDEX(МИГРАЦИИ!$B$2:$X$97,MATCH(Лист1!B1008,МИГРАЦИИ!$A$2:$A$97,0),MATCH(Лист1!C1008,МИГРАЦИИ!$B$1:$X$1,0))</f>
        <v>-32</v>
      </c>
    </row>
    <row r="1009" spans="1:20" ht="24" x14ac:dyDescent="0.45">
      <c r="A1009" s="124" t="s">
        <v>224</v>
      </c>
      <c r="B1009" s="124" t="s">
        <v>52</v>
      </c>
      <c r="C1009" s="124">
        <v>2010</v>
      </c>
      <c r="D1009" s="124">
        <v>-0.86</v>
      </c>
      <c r="E1009" s="124" t="s">
        <v>7414</v>
      </c>
      <c r="F1009" s="124" t="s">
        <v>7415</v>
      </c>
      <c r="G1009" s="124">
        <v>-1.53</v>
      </c>
      <c r="H1009" s="124">
        <v>683.67</v>
      </c>
      <c r="I1009" s="124">
        <v>59.1</v>
      </c>
      <c r="J1009" s="124">
        <v>8.4</v>
      </c>
      <c r="K1009" s="124" t="s">
        <v>7416</v>
      </c>
      <c r="L1009" s="124" t="s">
        <v>7417</v>
      </c>
      <c r="M1009" s="124" t="s">
        <v>7418</v>
      </c>
      <c r="N1009" s="124">
        <v>110.1</v>
      </c>
      <c r="O1009" s="124" t="s">
        <v>132</v>
      </c>
      <c r="P1009" s="124">
        <v>13.49</v>
      </c>
      <c r="Q1009" s="124" t="s">
        <v>7419</v>
      </c>
      <c r="R1009" s="124" t="s">
        <v>7420</v>
      </c>
      <c r="S1009" s="124">
        <v>192.1</v>
      </c>
      <c r="T1009" s="81">
        <f>INDEX(МИГРАЦИИ!$B$2:$X$97,MATCH(Лист1!B1009,МИГРАЦИИ!$A$2:$A$97,0),MATCH(Лист1!C1009,МИГРАЦИИ!$B$1:$X$1,0))</f>
        <v>-7</v>
      </c>
    </row>
    <row r="1010" spans="1:20" ht="24" x14ac:dyDescent="0.45">
      <c r="A1010" s="124" t="s">
        <v>225</v>
      </c>
      <c r="B1010" s="124" t="s">
        <v>53</v>
      </c>
      <c r="C1010" s="124">
        <v>2010</v>
      </c>
      <c r="D1010" s="124">
        <v>-1.02</v>
      </c>
      <c r="E1010" s="124">
        <v>982.9</v>
      </c>
      <c r="F1010" s="124">
        <v>987.9</v>
      </c>
      <c r="G1010" s="124">
        <v>-2.02</v>
      </c>
      <c r="H1010" s="124">
        <v>605.58000000000004</v>
      </c>
      <c r="I1010" s="124">
        <v>61.3</v>
      </c>
      <c r="J1010" s="124">
        <v>7.4</v>
      </c>
      <c r="K1010" s="124" t="s">
        <v>1023</v>
      </c>
      <c r="L1010" s="124" t="s">
        <v>7421</v>
      </c>
      <c r="M1010" s="124" t="s">
        <v>7422</v>
      </c>
      <c r="N1010" s="124">
        <v>121.2</v>
      </c>
      <c r="O1010" s="124" t="s">
        <v>132</v>
      </c>
      <c r="P1010" s="124">
        <v>13.78</v>
      </c>
      <c r="Q1010" s="124" t="s">
        <v>541</v>
      </c>
      <c r="R1010" s="124" t="s">
        <v>7423</v>
      </c>
      <c r="S1010" s="124">
        <v>222.2</v>
      </c>
      <c r="T1010" s="81">
        <f>INDEX(МИГРАЦИИ!$B$2:$X$97,MATCH(Лист1!B1010,МИГРАЦИИ!$A$2:$A$97,0),MATCH(Лист1!C1010,МИГРАЦИИ!$B$1:$X$1,0))</f>
        <v>-23</v>
      </c>
    </row>
    <row r="1011" spans="1:20" ht="24" x14ac:dyDescent="0.45">
      <c r="A1011" s="124" t="s">
        <v>226</v>
      </c>
      <c r="B1011" s="124" t="s">
        <v>54</v>
      </c>
      <c r="C1011" s="124">
        <v>2010</v>
      </c>
      <c r="D1011" s="124">
        <v>-0.91</v>
      </c>
      <c r="E1011" s="124" t="s">
        <v>7424</v>
      </c>
      <c r="F1011" s="124" t="s">
        <v>7425</v>
      </c>
      <c r="G1011" s="124">
        <v>-1.48</v>
      </c>
      <c r="H1011" s="124">
        <v>650.25</v>
      </c>
      <c r="I1011" s="124">
        <v>59.4</v>
      </c>
      <c r="J1011" s="124">
        <v>7.8</v>
      </c>
      <c r="K1011" s="124" t="s">
        <v>7426</v>
      </c>
      <c r="L1011" s="124" t="s">
        <v>7427</v>
      </c>
      <c r="M1011" s="124" t="s">
        <v>7428</v>
      </c>
      <c r="N1011" s="124">
        <v>103.6</v>
      </c>
      <c r="O1011" s="124" t="s">
        <v>132</v>
      </c>
      <c r="P1011" s="124">
        <v>14.06</v>
      </c>
      <c r="Q1011" s="124" t="s">
        <v>7429</v>
      </c>
      <c r="R1011" s="124" t="s">
        <v>7430</v>
      </c>
      <c r="S1011" s="124">
        <v>210.3</v>
      </c>
      <c r="T1011" s="81">
        <f>INDEX(МИГРАЦИИ!$B$2:$X$97,MATCH(Лист1!B1011,МИГРАЦИИ!$A$2:$A$97,0),MATCH(Лист1!C1011,МИГРАЦИИ!$B$1:$X$1,0))</f>
        <v>-10</v>
      </c>
    </row>
    <row r="1012" spans="1:20" ht="24" x14ac:dyDescent="0.45">
      <c r="A1012" s="124" t="s">
        <v>227</v>
      </c>
      <c r="B1012" s="124" t="s">
        <v>55</v>
      </c>
      <c r="C1012" s="124">
        <v>2010</v>
      </c>
      <c r="D1012" s="124">
        <v>-1.1100000000000001</v>
      </c>
      <c r="E1012" s="124" t="s">
        <v>7431</v>
      </c>
      <c r="F1012" s="124" t="s">
        <v>7432</v>
      </c>
      <c r="G1012" s="124">
        <v>-1.76</v>
      </c>
      <c r="H1012" s="124">
        <v>801.04</v>
      </c>
      <c r="I1012" s="124">
        <v>59</v>
      </c>
      <c r="J1012" s="124">
        <v>6.6</v>
      </c>
      <c r="K1012" s="124" t="s">
        <v>7433</v>
      </c>
      <c r="L1012" s="124" t="s">
        <v>7434</v>
      </c>
      <c r="M1012" s="124" t="s">
        <v>7435</v>
      </c>
      <c r="N1012" s="124">
        <v>105.8</v>
      </c>
      <c r="O1012" s="124" t="s">
        <v>132</v>
      </c>
      <c r="P1012" s="124">
        <v>13.49</v>
      </c>
      <c r="Q1012" s="124" t="s">
        <v>522</v>
      </c>
      <c r="R1012" s="124" t="s">
        <v>7436</v>
      </c>
      <c r="S1012" s="124">
        <v>201.3</v>
      </c>
      <c r="T1012" s="81">
        <f>INDEX(МИГРАЦИИ!$B$2:$X$97,MATCH(Лист1!B1012,МИГРАЦИИ!$A$2:$A$97,0),MATCH(Лист1!C1012,МИГРАЦИИ!$B$1:$X$1,0))</f>
        <v>-20</v>
      </c>
    </row>
    <row r="1013" spans="1:20" ht="24" x14ac:dyDescent="0.45">
      <c r="A1013" s="124" t="s">
        <v>228</v>
      </c>
      <c r="B1013" s="124" t="s">
        <v>56</v>
      </c>
      <c r="C1013" s="124">
        <v>2010</v>
      </c>
      <c r="D1013" s="124">
        <v>-0.92</v>
      </c>
      <c r="E1013" s="124" t="s">
        <v>7437</v>
      </c>
      <c r="F1013" s="124" t="s">
        <v>7438</v>
      </c>
      <c r="G1013" s="124">
        <v>-1.66</v>
      </c>
      <c r="H1013" s="124">
        <v>920.48</v>
      </c>
      <c r="I1013" s="124">
        <v>59.1</v>
      </c>
      <c r="J1013" s="124">
        <v>5.8</v>
      </c>
      <c r="K1013" s="124" t="s">
        <v>7439</v>
      </c>
      <c r="L1013" s="124" t="s">
        <v>7440</v>
      </c>
      <c r="M1013" s="124" t="s">
        <v>7441</v>
      </c>
      <c r="N1013" s="124">
        <v>101.1</v>
      </c>
      <c r="O1013" s="124" t="s">
        <v>132</v>
      </c>
      <c r="P1013" s="124">
        <v>14</v>
      </c>
      <c r="Q1013" s="124" t="s">
        <v>7442</v>
      </c>
      <c r="R1013" s="124" t="s">
        <v>7443</v>
      </c>
      <c r="S1013" s="124">
        <v>202.3</v>
      </c>
      <c r="T1013" s="81">
        <f>INDEX(МИГРАЦИИ!$B$2:$X$97,MATCH(Лист1!B1013,МИГРАЦИИ!$A$2:$A$97,0),MATCH(Лист1!C1013,МИГРАЦИИ!$B$1:$X$1,0))</f>
        <v>6</v>
      </c>
    </row>
    <row r="1014" spans="1:20" ht="24" x14ac:dyDescent="0.45">
      <c r="A1014" s="124" t="s">
        <v>229</v>
      </c>
      <c r="B1014" s="124" t="s">
        <v>57</v>
      </c>
      <c r="C1014" s="124">
        <v>2010</v>
      </c>
      <c r="D1014" s="124">
        <v>-0.71</v>
      </c>
      <c r="E1014" s="124" t="s">
        <v>5437</v>
      </c>
      <c r="F1014" s="124" t="s">
        <v>7444</v>
      </c>
      <c r="G1014" s="124">
        <v>-1.75</v>
      </c>
      <c r="H1014" s="124">
        <v>755.16</v>
      </c>
      <c r="I1014" s="124">
        <v>59.2</v>
      </c>
      <c r="J1014" s="124">
        <v>7.5</v>
      </c>
      <c r="K1014" s="124" t="s">
        <v>7445</v>
      </c>
      <c r="L1014" s="124" t="s">
        <v>7446</v>
      </c>
      <c r="M1014" s="124" t="s">
        <v>7447</v>
      </c>
      <c r="N1014" s="124">
        <v>104.5</v>
      </c>
      <c r="O1014" s="124" t="s">
        <v>132</v>
      </c>
      <c r="P1014" s="124">
        <v>13.29</v>
      </c>
      <c r="Q1014" s="124" t="s">
        <v>7448</v>
      </c>
      <c r="R1014" s="124" t="s">
        <v>7449</v>
      </c>
      <c r="S1014" s="124">
        <v>181.8</v>
      </c>
      <c r="T1014" s="81">
        <f>INDEX(МИГРАЦИИ!$B$2:$X$97,MATCH(Лист1!B1014,МИГРАЦИИ!$A$2:$A$97,0),MATCH(Лист1!C1014,МИГРАЦИИ!$B$1:$X$1,0))</f>
        <v>-12</v>
      </c>
    </row>
    <row r="1015" spans="1:20" x14ac:dyDescent="0.45">
      <c r="A1015" s="124" t="s">
        <v>230</v>
      </c>
      <c r="B1015" s="124" t="s">
        <v>58</v>
      </c>
      <c r="C1015" s="124">
        <v>2010</v>
      </c>
      <c r="D1015" s="124">
        <v>1.4</v>
      </c>
      <c r="E1015" s="124" t="s">
        <v>7450</v>
      </c>
      <c r="F1015" s="124" t="s">
        <v>7451</v>
      </c>
      <c r="G1015" s="124">
        <v>0.51</v>
      </c>
      <c r="H1015" s="124" t="s">
        <v>7452</v>
      </c>
      <c r="I1015" s="124">
        <v>63.4</v>
      </c>
      <c r="J1015" s="124">
        <v>1.8</v>
      </c>
      <c r="K1015" s="124" t="s">
        <v>4583</v>
      </c>
      <c r="L1015" s="124" t="s">
        <v>7453</v>
      </c>
      <c r="M1015" s="124" t="s">
        <v>7454</v>
      </c>
      <c r="N1015" s="124">
        <v>106.3</v>
      </c>
      <c r="O1015" s="124" t="s">
        <v>132</v>
      </c>
      <c r="P1015" s="124">
        <v>13.17</v>
      </c>
      <c r="Q1015" s="124" t="s">
        <v>7455</v>
      </c>
      <c r="R1015" s="124" t="s">
        <v>7267</v>
      </c>
      <c r="S1015" s="124">
        <v>171.2</v>
      </c>
      <c r="T1015" s="81">
        <f>INDEX(МИГРАЦИИ!$B$2:$X$97,MATCH(Лист1!B1015,МИГРАЦИИ!$A$2:$A$97,0),MATCH(Лист1!C1015,МИГРАЦИИ!$B$1:$X$1,0))</f>
        <v>141</v>
      </c>
    </row>
    <row r="1016" spans="1:20" ht="24" x14ac:dyDescent="0.45">
      <c r="A1016" s="124" t="s">
        <v>231</v>
      </c>
      <c r="B1016" s="124" t="s">
        <v>59</v>
      </c>
      <c r="C1016" s="124">
        <v>2010</v>
      </c>
      <c r="D1016" s="124">
        <v>-0.94</v>
      </c>
      <c r="E1016" s="124">
        <v>642.6</v>
      </c>
      <c r="F1016" s="124">
        <v>645.70000000000005</v>
      </c>
      <c r="G1016" s="124">
        <v>-2.14</v>
      </c>
      <c r="H1016" s="124">
        <v>394.52</v>
      </c>
      <c r="I1016" s="124">
        <v>61.1</v>
      </c>
      <c r="J1016" s="124">
        <v>9.3000000000000007</v>
      </c>
      <c r="K1016" s="124" t="s">
        <v>7456</v>
      </c>
      <c r="L1016" s="124" t="s">
        <v>7457</v>
      </c>
      <c r="M1016" s="124" t="s">
        <v>7458</v>
      </c>
      <c r="N1016" s="124">
        <v>106</v>
      </c>
      <c r="O1016" s="124" t="s">
        <v>132</v>
      </c>
      <c r="P1016" s="124">
        <v>12.76</v>
      </c>
      <c r="Q1016" s="124" t="s">
        <v>7459</v>
      </c>
      <c r="R1016" s="124" t="s">
        <v>7460</v>
      </c>
      <c r="S1016" s="124">
        <v>208.8</v>
      </c>
      <c r="T1016" s="81">
        <f>INDEX(МИГРАЦИИ!$B$2:$X$97,MATCH(Лист1!B1016,МИГРАЦИИ!$A$2:$A$97,0),MATCH(Лист1!C1016,МИГРАЦИИ!$B$1:$X$1,0))</f>
        <v>-54</v>
      </c>
    </row>
    <row r="1017" spans="1:20" ht="24" x14ac:dyDescent="0.45">
      <c r="A1017" s="124" t="s">
        <v>232</v>
      </c>
      <c r="B1017" s="124" t="s">
        <v>60</v>
      </c>
      <c r="C1017" s="124">
        <v>2010</v>
      </c>
      <c r="D1017" s="124">
        <v>-1.4</v>
      </c>
      <c r="E1017" s="124">
        <v>899.2</v>
      </c>
      <c r="F1017" s="124">
        <v>905.6</v>
      </c>
      <c r="G1017" s="124">
        <v>-2.61</v>
      </c>
      <c r="H1017" s="124">
        <v>584.11</v>
      </c>
      <c r="I1017" s="124">
        <v>64.5</v>
      </c>
      <c r="J1017" s="124">
        <v>10.1</v>
      </c>
      <c r="K1017" s="124" t="s">
        <v>7461</v>
      </c>
      <c r="L1017" s="124" t="s">
        <v>7462</v>
      </c>
      <c r="M1017" s="124" t="s">
        <v>7463</v>
      </c>
      <c r="N1017" s="124">
        <v>107</v>
      </c>
      <c r="O1017" s="124" t="s">
        <v>132</v>
      </c>
      <c r="P1017" s="124">
        <v>13.28</v>
      </c>
      <c r="Q1017" s="124" t="s">
        <v>7464</v>
      </c>
      <c r="R1017" s="124" t="s">
        <v>7465</v>
      </c>
      <c r="S1017" s="124">
        <v>195</v>
      </c>
      <c r="T1017" s="81">
        <f>INDEX(МИГРАЦИИ!$B$2:$X$97,MATCH(Лист1!B1017,МИГРАЦИИ!$A$2:$A$97,0),MATCH(Лист1!C1017,МИГРАЦИИ!$B$1:$X$1,0))</f>
        <v>-139</v>
      </c>
    </row>
    <row r="1018" spans="1:20" ht="35.65" x14ac:dyDescent="0.45">
      <c r="A1018" s="124" t="s">
        <v>233</v>
      </c>
      <c r="B1018" s="124" t="s">
        <v>63</v>
      </c>
      <c r="C1018" s="124">
        <v>2010</v>
      </c>
      <c r="D1018" s="124">
        <v>0</v>
      </c>
      <c r="E1018" s="124">
        <v>42.1</v>
      </c>
      <c r="F1018" s="124">
        <v>42.1</v>
      </c>
      <c r="G1018" s="124">
        <v>-1.02</v>
      </c>
      <c r="H1018" s="124">
        <v>26.48</v>
      </c>
      <c r="I1018" s="124">
        <v>62.9</v>
      </c>
      <c r="J1018" s="124">
        <v>6.5</v>
      </c>
      <c r="K1018" s="124" t="s">
        <v>7466</v>
      </c>
      <c r="L1018" s="124" t="s">
        <v>7467</v>
      </c>
      <c r="M1018" s="124" t="s">
        <v>7468</v>
      </c>
      <c r="N1018" s="124">
        <v>117.4</v>
      </c>
      <c r="O1018" s="124" t="s">
        <v>132</v>
      </c>
      <c r="P1018" s="124">
        <v>13.7</v>
      </c>
      <c r="Q1018" s="124">
        <v>465</v>
      </c>
      <c r="R1018" s="124">
        <v>278</v>
      </c>
      <c r="S1018" s="124">
        <v>226.3</v>
      </c>
      <c r="T1018" s="81">
        <f>INDEX(МИГРАЦИИ!$B$2:$X$97,MATCH(Лист1!B1018,МИГРАЦИИ!$A$2:$A$97,0),MATCH(Лист1!C1018,МИГРАЦИИ!$B$1:$X$1,0))</f>
        <v>-50</v>
      </c>
    </row>
    <row r="1019" spans="1:20" ht="24" x14ac:dyDescent="0.45">
      <c r="A1019" s="124" t="s">
        <v>234</v>
      </c>
      <c r="B1019" s="124" t="s">
        <v>61</v>
      </c>
      <c r="C1019" s="124">
        <v>2010</v>
      </c>
      <c r="D1019" s="124">
        <v>-1.05</v>
      </c>
      <c r="E1019" s="124" t="s">
        <v>7469</v>
      </c>
      <c r="F1019" s="124" t="s">
        <v>7470</v>
      </c>
      <c r="G1019" s="124">
        <v>-2.4900000000000002</v>
      </c>
      <c r="H1019" s="124">
        <v>728.92</v>
      </c>
      <c r="I1019" s="124">
        <v>61.3</v>
      </c>
      <c r="J1019" s="124">
        <v>7</v>
      </c>
      <c r="K1019" s="124" t="s">
        <v>7471</v>
      </c>
      <c r="L1019" s="124">
        <v>0</v>
      </c>
      <c r="M1019" s="124">
        <v>0</v>
      </c>
      <c r="N1019" s="124" t="s">
        <v>132</v>
      </c>
      <c r="O1019" s="124" t="s">
        <v>132</v>
      </c>
      <c r="P1019" s="124" t="s">
        <v>132</v>
      </c>
      <c r="Q1019" s="124" t="s">
        <v>132</v>
      </c>
      <c r="R1019" s="124" t="s">
        <v>132</v>
      </c>
      <c r="S1019" s="124" t="s">
        <v>132</v>
      </c>
      <c r="T1019" s="81">
        <f>INDEX(МИГРАЦИИ!$B$2:$X$97,MATCH(Лист1!B1019,МИГРАЦИИ!$A$2:$A$97,0),MATCH(Лист1!C1019,МИГРАЦИИ!$B$1:$X$1,0))</f>
        <v>-82</v>
      </c>
    </row>
    <row r="1020" spans="1:20" ht="24" x14ac:dyDescent="0.45">
      <c r="A1020" s="124" t="s">
        <v>235</v>
      </c>
      <c r="B1020" s="124" t="s">
        <v>65</v>
      </c>
      <c r="C1020" s="124">
        <v>2010</v>
      </c>
      <c r="D1020" s="124">
        <v>-0.59</v>
      </c>
      <c r="E1020" s="124" t="s">
        <v>7472</v>
      </c>
      <c r="F1020" s="124" t="s">
        <v>7473</v>
      </c>
      <c r="G1020" s="124">
        <v>-1.66</v>
      </c>
      <c r="H1020" s="124">
        <v>734.93</v>
      </c>
      <c r="I1020" s="124">
        <v>61</v>
      </c>
      <c r="J1020" s="124">
        <v>7.8</v>
      </c>
      <c r="K1020" s="124" t="s">
        <v>7474</v>
      </c>
      <c r="L1020" s="124" t="s">
        <v>7475</v>
      </c>
      <c r="M1020" s="124" t="s">
        <v>479</v>
      </c>
      <c r="N1020" s="124">
        <v>109.6</v>
      </c>
      <c r="O1020" s="124" t="s">
        <v>132</v>
      </c>
      <c r="P1020" s="124">
        <v>13.07</v>
      </c>
      <c r="Q1020" s="124" t="s">
        <v>7476</v>
      </c>
      <c r="R1020" s="124" t="s">
        <v>3022</v>
      </c>
      <c r="S1020" s="124">
        <v>204.3</v>
      </c>
      <c r="T1020" s="81">
        <f>INDEX(МИГРАЦИИ!$B$2:$X$97,MATCH(Лист1!B1020,МИГРАЦИИ!$A$2:$A$97,0),MATCH(Лист1!C1020,МИГРАЦИИ!$B$1:$X$1,0))</f>
        <v>-17</v>
      </c>
    </row>
    <row r="1021" spans="1:20" ht="35.65" x14ac:dyDescent="0.45">
      <c r="A1021" s="124" t="s">
        <v>236</v>
      </c>
      <c r="B1021" s="124" t="s">
        <v>66</v>
      </c>
      <c r="C1021" s="124">
        <v>2010</v>
      </c>
      <c r="D1021" s="124">
        <v>0.34</v>
      </c>
      <c r="E1021" s="124">
        <v>941.8</v>
      </c>
      <c r="F1021" s="124">
        <v>940.2</v>
      </c>
      <c r="G1021" s="124">
        <v>-0.36</v>
      </c>
      <c r="H1021" s="124">
        <v>587.63</v>
      </c>
      <c r="I1021" s="124">
        <v>62.5</v>
      </c>
      <c r="J1021" s="124">
        <v>10.3</v>
      </c>
      <c r="K1021" s="124" t="s">
        <v>7477</v>
      </c>
      <c r="L1021" s="124" t="s">
        <v>7478</v>
      </c>
      <c r="M1021" s="124" t="s">
        <v>7479</v>
      </c>
      <c r="N1021" s="124">
        <v>116.4</v>
      </c>
      <c r="O1021" s="124" t="s">
        <v>132</v>
      </c>
      <c r="P1021" s="124">
        <v>12.46</v>
      </c>
      <c r="Q1021" s="124" t="s">
        <v>7480</v>
      </c>
      <c r="R1021" s="124">
        <v>959</v>
      </c>
      <c r="S1021" s="124">
        <v>190.2</v>
      </c>
      <c r="T1021" s="81">
        <f>INDEX(МИГРАЦИИ!$B$2:$X$97,MATCH(Лист1!B1021,МИГРАЦИИ!$A$2:$A$97,0),MATCH(Лист1!C1021,МИГРАЦИИ!$B$1:$X$1,0))</f>
        <v>62</v>
      </c>
    </row>
    <row r="1022" spans="1:20" ht="24" x14ac:dyDescent="0.45">
      <c r="A1022" s="124" t="s">
        <v>237</v>
      </c>
      <c r="B1022" s="124" t="s">
        <v>67</v>
      </c>
      <c r="C1022" s="124">
        <v>2010</v>
      </c>
      <c r="D1022" s="124">
        <v>0.8</v>
      </c>
      <c r="E1022" s="124" t="s">
        <v>7481</v>
      </c>
      <c r="F1022" s="124" t="s">
        <v>7482</v>
      </c>
      <c r="G1022" s="124">
        <v>-0.55000000000000004</v>
      </c>
      <c r="H1022" s="124" t="s">
        <v>7483</v>
      </c>
      <c r="I1022" s="124">
        <v>61.6</v>
      </c>
      <c r="J1022" s="124">
        <v>5.2</v>
      </c>
      <c r="K1022" s="124" t="s">
        <v>7484</v>
      </c>
      <c r="L1022" s="124" t="s">
        <v>7485</v>
      </c>
      <c r="M1022" s="124" t="s">
        <v>7486</v>
      </c>
      <c r="N1022" s="124">
        <v>103.7</v>
      </c>
      <c r="O1022" s="124" t="s">
        <v>132</v>
      </c>
      <c r="P1022" s="124">
        <v>13.16</v>
      </c>
      <c r="Q1022" s="124" t="s">
        <v>7487</v>
      </c>
      <c r="R1022" s="124" t="s">
        <v>7488</v>
      </c>
      <c r="S1022" s="124">
        <v>190.5</v>
      </c>
      <c r="T1022" s="81">
        <f>INDEX(МИГРАЦИИ!$B$2:$X$97,MATCH(Лист1!B1022,МИГРАЦИИ!$A$2:$A$97,0),MATCH(Лист1!C1022,МИГРАЦИИ!$B$1:$X$1,0))</f>
        <v>150</v>
      </c>
    </row>
    <row r="1023" spans="1:20" ht="24" x14ac:dyDescent="0.45">
      <c r="A1023" s="124" t="s">
        <v>238</v>
      </c>
      <c r="B1023" s="124" t="s">
        <v>68</v>
      </c>
      <c r="C1023" s="124">
        <v>2010</v>
      </c>
      <c r="D1023" s="124">
        <v>-0.71</v>
      </c>
      <c r="E1023" s="124">
        <v>794.1</v>
      </c>
      <c r="F1023" s="124">
        <v>796.9</v>
      </c>
      <c r="G1023" s="124">
        <v>-1.92</v>
      </c>
      <c r="H1023" s="124">
        <v>520.38</v>
      </c>
      <c r="I1023" s="124">
        <v>65.3</v>
      </c>
      <c r="J1023" s="124">
        <v>8.6</v>
      </c>
      <c r="K1023" s="124" t="s">
        <v>7489</v>
      </c>
      <c r="L1023" s="122"/>
      <c r="M1023" s="124" t="s">
        <v>7490</v>
      </c>
      <c r="N1023" s="124">
        <v>107.7</v>
      </c>
      <c r="O1023" s="124" t="s">
        <v>132</v>
      </c>
      <c r="P1023" s="124">
        <v>12.99</v>
      </c>
      <c r="Q1023" s="124" t="s">
        <v>7491</v>
      </c>
      <c r="R1023" s="124" t="s">
        <v>7492</v>
      </c>
      <c r="S1023" s="124">
        <v>179</v>
      </c>
      <c r="T1023" s="81">
        <f>INDEX(МИГРАЦИИ!$B$2:$X$97,MATCH(Лист1!B1023,МИГРАЦИИ!$A$2:$A$97,0),MATCH(Лист1!C1023,МИГРАЦИИ!$B$1:$X$1,0))</f>
        <v>-69</v>
      </c>
    </row>
    <row r="1024" spans="1:20" ht="24" x14ac:dyDescent="0.45">
      <c r="A1024" s="124" t="s">
        <v>239</v>
      </c>
      <c r="B1024" s="124" t="s">
        <v>69</v>
      </c>
      <c r="C1024" s="124">
        <v>2010</v>
      </c>
      <c r="D1024" s="124">
        <v>-1.08</v>
      </c>
      <c r="E1024" s="124">
        <v>632.79999999999995</v>
      </c>
      <c r="F1024" s="124">
        <v>636.20000000000005</v>
      </c>
      <c r="G1024" s="124">
        <v>-2.14</v>
      </c>
      <c r="H1024" s="124">
        <v>375.36</v>
      </c>
      <c r="I1024" s="124">
        <v>59</v>
      </c>
      <c r="J1024" s="124">
        <v>5.6</v>
      </c>
      <c r="K1024" s="124" t="s">
        <v>7493</v>
      </c>
      <c r="L1024" s="124" t="s">
        <v>7494</v>
      </c>
      <c r="M1024" s="124" t="s">
        <v>7495</v>
      </c>
      <c r="N1024" s="124">
        <v>118.1</v>
      </c>
      <c r="O1024" s="124" t="s">
        <v>132</v>
      </c>
      <c r="P1024" s="124">
        <v>13.06</v>
      </c>
      <c r="Q1024" s="124" t="s">
        <v>7496</v>
      </c>
      <c r="R1024" s="124" t="s">
        <v>7497</v>
      </c>
      <c r="S1024" s="124">
        <v>198.2</v>
      </c>
      <c r="T1024" s="81">
        <f>INDEX(МИГРАЦИИ!$B$2:$X$97,MATCH(Лист1!B1024,МИГРАЦИИ!$A$2:$A$97,0),MATCH(Лист1!C1024,МИГРАЦИИ!$B$1:$X$1,0))</f>
        <v>-21</v>
      </c>
    </row>
    <row r="1025" spans="1:20" ht="24" x14ac:dyDescent="0.45">
      <c r="A1025" s="124" t="s">
        <v>240</v>
      </c>
      <c r="B1025" s="124" t="s">
        <v>70</v>
      </c>
      <c r="C1025" s="124">
        <v>2010</v>
      </c>
      <c r="D1025" s="124">
        <v>-1.55</v>
      </c>
      <c r="E1025" s="124">
        <v>671.3</v>
      </c>
      <c r="F1025" s="124">
        <v>676.6</v>
      </c>
      <c r="G1025" s="124">
        <v>-2.37</v>
      </c>
      <c r="H1025" s="124">
        <v>400.55</v>
      </c>
      <c r="I1025" s="124">
        <v>59.2</v>
      </c>
      <c r="J1025" s="124">
        <v>9.5</v>
      </c>
      <c r="K1025" s="124" t="s">
        <v>7498</v>
      </c>
      <c r="L1025" s="124" t="s">
        <v>7499</v>
      </c>
      <c r="M1025" s="124" t="s">
        <v>7500</v>
      </c>
      <c r="N1025" s="124">
        <v>121.6</v>
      </c>
      <c r="O1025" s="124" t="s">
        <v>132</v>
      </c>
      <c r="P1025" s="124">
        <v>12.7</v>
      </c>
      <c r="Q1025" s="124">
        <v>728</v>
      </c>
      <c r="R1025" s="124">
        <v>580</v>
      </c>
      <c r="S1025" s="124">
        <v>184</v>
      </c>
      <c r="T1025" s="81">
        <f>INDEX(МИГРАЦИИ!$B$2:$X$97,MATCH(Лист1!B1025,МИГРАЦИИ!$A$2:$A$97,0),MATCH(Лист1!C1025,МИГРАЦИИ!$B$1:$X$1,0))</f>
        <v>-50</v>
      </c>
    </row>
    <row r="1026" spans="1:20" ht="24" x14ac:dyDescent="0.45">
      <c r="A1026" s="124" t="s">
        <v>241</v>
      </c>
      <c r="B1026" s="124" t="s">
        <v>71</v>
      </c>
      <c r="C1026" s="124">
        <v>2010</v>
      </c>
      <c r="D1026" s="124">
        <v>1.38</v>
      </c>
      <c r="E1026" s="124" t="s">
        <v>7501</v>
      </c>
      <c r="F1026" s="124" t="s">
        <v>7502</v>
      </c>
      <c r="G1026" s="124">
        <v>0.88</v>
      </c>
      <c r="H1026" s="124" t="s">
        <v>7503</v>
      </c>
      <c r="I1026" s="124">
        <v>62.4</v>
      </c>
      <c r="J1026" s="124">
        <v>2.6</v>
      </c>
      <c r="K1026" s="124" t="s">
        <v>7504</v>
      </c>
      <c r="L1026" s="124" t="s">
        <v>7505</v>
      </c>
      <c r="M1026" s="124" t="s">
        <v>7506</v>
      </c>
      <c r="N1026" s="124">
        <v>107.9</v>
      </c>
      <c r="O1026" s="124" t="s">
        <v>132</v>
      </c>
      <c r="P1026" s="124">
        <v>13.21</v>
      </c>
      <c r="Q1026" s="124" t="s">
        <v>7507</v>
      </c>
      <c r="R1026" s="124" t="s">
        <v>7508</v>
      </c>
      <c r="S1026" s="124">
        <v>174.1</v>
      </c>
      <c r="T1026" s="81">
        <f>INDEX(МИГРАЦИИ!$B$2:$X$97,MATCH(Лист1!B1026,МИГРАЦИИ!$A$2:$A$97,0),MATCH(Лист1!C1026,МИГРАЦИИ!$B$1:$X$1,0))</f>
        <v>157</v>
      </c>
    </row>
    <row r="1027" spans="1:20" ht="24" x14ac:dyDescent="0.45">
      <c r="A1027" s="124" t="s">
        <v>242</v>
      </c>
      <c r="B1027" s="124" t="s">
        <v>72</v>
      </c>
      <c r="C1027" s="124">
        <v>2010</v>
      </c>
      <c r="D1027" s="124">
        <v>0.02</v>
      </c>
      <c r="E1027" s="124">
        <v>439.9</v>
      </c>
      <c r="F1027" s="124">
        <v>439.8</v>
      </c>
      <c r="G1027" s="124">
        <v>-0.8</v>
      </c>
      <c r="H1027" s="124">
        <v>259.04000000000002</v>
      </c>
      <c r="I1027" s="124">
        <v>58.9</v>
      </c>
      <c r="J1027" s="124">
        <v>9.3000000000000007</v>
      </c>
      <c r="K1027" s="124" t="s">
        <v>7509</v>
      </c>
      <c r="L1027" s="124" t="s">
        <v>7510</v>
      </c>
      <c r="M1027" s="124" t="s">
        <v>7510</v>
      </c>
      <c r="N1027" s="124">
        <v>105.3</v>
      </c>
      <c r="O1027" s="124" t="s">
        <v>132</v>
      </c>
      <c r="P1027" s="124">
        <v>14.07</v>
      </c>
      <c r="Q1027" s="124">
        <v>511</v>
      </c>
      <c r="R1027" s="124">
        <v>519</v>
      </c>
      <c r="S1027" s="124">
        <v>192</v>
      </c>
      <c r="T1027" s="81">
        <f>INDEX(МИГРАЦИИ!$B$2:$X$97,MATCH(Лист1!B1027,МИГРАЦИИ!$A$2:$A$97,0),MATCH(Лист1!C1027,МИГРАЦИИ!$B$1:$X$1,0))</f>
        <v>15</v>
      </c>
    </row>
    <row r="1028" spans="1:20" ht="24" x14ac:dyDescent="0.45">
      <c r="A1028" s="124" t="s">
        <v>243</v>
      </c>
      <c r="B1028" s="124" t="s">
        <v>73</v>
      </c>
      <c r="C1028" s="124">
        <v>2010</v>
      </c>
      <c r="D1028" s="124">
        <v>-0.28000000000000003</v>
      </c>
      <c r="E1028" s="124">
        <v>288.89999999999998</v>
      </c>
      <c r="F1028" s="124">
        <v>289.3</v>
      </c>
      <c r="G1028" s="124">
        <v>-1.33</v>
      </c>
      <c r="H1028" s="124">
        <v>183.42</v>
      </c>
      <c r="I1028" s="124">
        <v>63.4</v>
      </c>
      <c r="J1028" s="124">
        <v>14.8</v>
      </c>
      <c r="K1028" s="124" t="s">
        <v>7511</v>
      </c>
      <c r="L1028" s="124" t="s">
        <v>7512</v>
      </c>
      <c r="M1028" s="124" t="s">
        <v>7513</v>
      </c>
      <c r="N1028" s="124">
        <v>111.8</v>
      </c>
      <c r="O1028" s="124" t="s">
        <v>132</v>
      </c>
      <c r="P1028" s="124">
        <v>13</v>
      </c>
      <c r="Q1028" s="124">
        <v>603</v>
      </c>
      <c r="R1028" s="124">
        <v>606</v>
      </c>
      <c r="S1028" s="124">
        <v>201.7</v>
      </c>
      <c r="T1028" s="81">
        <f>INDEX(МИГРАЦИИ!$B$2:$X$97,MATCH(Лист1!B1028,МИГРАЦИИ!$A$2:$A$97,0),MATCH(Лист1!C1028,МИГРАЦИИ!$B$1:$X$1,0))</f>
        <v>-70</v>
      </c>
    </row>
    <row r="1029" spans="1:20" ht="24" x14ac:dyDescent="0.45">
      <c r="A1029" s="124" t="s">
        <v>244</v>
      </c>
      <c r="B1029" s="124" t="s">
        <v>75</v>
      </c>
      <c r="C1029" s="124">
        <v>2010</v>
      </c>
      <c r="D1029" s="124">
        <v>0.3</v>
      </c>
      <c r="E1029" s="124" t="s">
        <v>7514</v>
      </c>
      <c r="F1029" s="124" t="s">
        <v>7515</v>
      </c>
      <c r="G1029" s="124">
        <v>-0.33</v>
      </c>
      <c r="H1029" s="124" t="s">
        <v>7516</v>
      </c>
      <c r="I1029" s="124">
        <v>59.7</v>
      </c>
      <c r="J1029" s="124">
        <v>6.7</v>
      </c>
      <c r="K1029" s="124" t="s">
        <v>7517</v>
      </c>
      <c r="L1029" s="124" t="s">
        <v>7518</v>
      </c>
      <c r="M1029" s="124" t="s">
        <v>7519</v>
      </c>
      <c r="N1029" s="124">
        <v>111.7</v>
      </c>
      <c r="O1029" s="124" t="s">
        <v>132</v>
      </c>
      <c r="P1029" s="124">
        <v>13.03</v>
      </c>
      <c r="Q1029" s="124" t="s">
        <v>7520</v>
      </c>
      <c r="R1029" s="124" t="s">
        <v>7521</v>
      </c>
      <c r="S1029" s="124">
        <v>223</v>
      </c>
      <c r="T1029" s="81">
        <f>INDEX(МИГРАЦИИ!$B$2:$X$97,MATCH(Лист1!B1029,МИГРАЦИИ!$A$2:$A$97,0),MATCH(Лист1!C1029,МИГРАЦИИ!$B$1:$X$1,0))</f>
        <v>44</v>
      </c>
    </row>
    <row r="1030" spans="1:20" ht="24" x14ac:dyDescent="0.45">
      <c r="A1030" s="124" t="s">
        <v>245</v>
      </c>
      <c r="B1030" s="124" t="s">
        <v>76</v>
      </c>
      <c r="C1030" s="124">
        <v>2010</v>
      </c>
      <c r="D1030" s="124">
        <v>-0.13</v>
      </c>
      <c r="E1030" s="124" t="s">
        <v>7522</v>
      </c>
      <c r="F1030" s="124" t="s">
        <v>7523</v>
      </c>
      <c r="G1030" s="124">
        <v>-0.97</v>
      </c>
      <c r="H1030" s="124">
        <v>620.45000000000005</v>
      </c>
      <c r="I1030" s="124">
        <v>61.4</v>
      </c>
      <c r="J1030" s="124">
        <v>8.1999999999999993</v>
      </c>
      <c r="K1030" s="124" t="s">
        <v>7524</v>
      </c>
      <c r="L1030" s="124" t="s">
        <v>7525</v>
      </c>
      <c r="M1030" s="124" t="s">
        <v>7526</v>
      </c>
      <c r="N1030" s="124">
        <v>105.3</v>
      </c>
      <c r="O1030" s="124" t="s">
        <v>132</v>
      </c>
      <c r="P1030" s="124">
        <v>12.85</v>
      </c>
      <c r="Q1030" s="124" t="s">
        <v>7527</v>
      </c>
      <c r="R1030" s="124" t="s">
        <v>7528</v>
      </c>
      <c r="S1030" s="124">
        <v>209.5</v>
      </c>
      <c r="T1030" s="81">
        <f>INDEX(МИГРАЦИИ!$B$2:$X$97,MATCH(Лист1!B1030,МИГРАЦИИ!$A$2:$A$97,0),MATCH(Лист1!C1030,МИГРАЦИИ!$B$1:$X$1,0))</f>
        <v>-20</v>
      </c>
    </row>
    <row r="1031" spans="1:20" ht="24" x14ac:dyDescent="0.45">
      <c r="A1031" s="124" t="s">
        <v>246</v>
      </c>
      <c r="B1031" s="124" t="s">
        <v>77</v>
      </c>
      <c r="C1031" s="124">
        <v>2010</v>
      </c>
      <c r="D1031" s="124">
        <v>-0.25</v>
      </c>
      <c r="E1031" s="124" t="s">
        <v>7529</v>
      </c>
      <c r="F1031" s="124" t="s">
        <v>7530</v>
      </c>
      <c r="G1031" s="124">
        <v>-0.86</v>
      </c>
      <c r="H1031" s="124" t="s">
        <v>7531</v>
      </c>
      <c r="I1031" s="124">
        <v>60.4</v>
      </c>
      <c r="J1031" s="124">
        <v>8</v>
      </c>
      <c r="K1031" s="124" t="s">
        <v>7532</v>
      </c>
      <c r="L1031" s="124" t="s">
        <v>7533</v>
      </c>
      <c r="M1031" s="124" t="s">
        <v>7534</v>
      </c>
      <c r="N1031" s="124">
        <v>115.1</v>
      </c>
      <c r="O1031" s="124" t="s">
        <v>132</v>
      </c>
      <c r="P1031" s="124">
        <v>12.8</v>
      </c>
      <c r="Q1031" s="124" t="s">
        <v>7535</v>
      </c>
      <c r="R1031" s="124" t="s">
        <v>7536</v>
      </c>
      <c r="S1031" s="124">
        <v>211.6</v>
      </c>
      <c r="T1031" s="81">
        <f>INDEX(МИГРАЦИИ!$B$2:$X$97,MATCH(Лист1!B1031,МИГРАЦИИ!$A$2:$A$97,0),MATCH(Лист1!C1031,МИГРАЦИИ!$B$1:$X$1,0))</f>
        <v>8</v>
      </c>
    </row>
    <row r="1032" spans="1:20" ht="24" x14ac:dyDescent="0.45">
      <c r="A1032" s="124" t="s">
        <v>247</v>
      </c>
      <c r="B1032" s="124" t="s">
        <v>78</v>
      </c>
      <c r="C1032" s="124">
        <v>2010</v>
      </c>
      <c r="D1032" s="124">
        <v>-0.22</v>
      </c>
      <c r="E1032" s="124" t="s">
        <v>7537</v>
      </c>
      <c r="F1032" s="124" t="s">
        <v>7538</v>
      </c>
      <c r="G1032" s="124">
        <v>-0.69</v>
      </c>
      <c r="H1032" s="124" t="s">
        <v>7539</v>
      </c>
      <c r="I1032" s="124">
        <v>60.8</v>
      </c>
      <c r="J1032" s="124">
        <v>7.7</v>
      </c>
      <c r="K1032" s="124" t="s">
        <v>7540</v>
      </c>
      <c r="L1032" s="124" t="s">
        <v>1914</v>
      </c>
      <c r="M1032" s="124" t="s">
        <v>7541</v>
      </c>
      <c r="N1032" s="124">
        <v>107.8</v>
      </c>
      <c r="O1032" s="124" t="s">
        <v>132</v>
      </c>
      <c r="P1032" s="124">
        <v>13.14</v>
      </c>
      <c r="Q1032" s="124" t="s">
        <v>7542</v>
      </c>
      <c r="R1032" s="124" t="s">
        <v>7543</v>
      </c>
      <c r="S1032" s="124">
        <v>194.4</v>
      </c>
      <c r="T1032" s="81">
        <f>INDEX(МИГРАЦИИ!$B$2:$X$97,MATCH(Лист1!B1032,МИГРАЦИИ!$A$2:$A$97,0),MATCH(Лист1!C1032,МИГРАЦИИ!$B$1:$X$1,0))</f>
        <v>16</v>
      </c>
    </row>
    <row r="1033" spans="1:20" ht="24" x14ac:dyDescent="0.45">
      <c r="A1033" s="124" t="s">
        <v>248</v>
      </c>
      <c r="B1033" s="124" t="s">
        <v>80</v>
      </c>
      <c r="C1033" s="124">
        <v>2010</v>
      </c>
      <c r="D1033" s="124">
        <v>1.58</v>
      </c>
      <c r="E1033" s="124" t="s">
        <v>7544</v>
      </c>
      <c r="F1033" s="124" t="s">
        <v>7545</v>
      </c>
      <c r="G1033" s="124">
        <v>1.7</v>
      </c>
      <c r="H1033" s="124" t="s">
        <v>7546</v>
      </c>
      <c r="I1033" s="124">
        <v>62.2</v>
      </c>
      <c r="J1033" s="124">
        <v>14.8</v>
      </c>
      <c r="K1033" s="124" t="s">
        <v>7547</v>
      </c>
      <c r="L1033" s="124" t="s">
        <v>7548</v>
      </c>
      <c r="M1033" s="124" t="s">
        <v>7549</v>
      </c>
      <c r="N1033" s="124">
        <v>106.5</v>
      </c>
      <c r="O1033" s="124" t="s">
        <v>132</v>
      </c>
      <c r="P1033" s="124">
        <v>13.59</v>
      </c>
      <c r="Q1033" s="124">
        <v>553</v>
      </c>
      <c r="R1033" s="124">
        <v>405</v>
      </c>
      <c r="S1033" s="124">
        <v>231.5</v>
      </c>
      <c r="T1033" s="81">
        <f>INDEX(МИГРАЦИИ!$B$2:$X$97,MATCH(Лист1!B1033,МИГРАЦИИ!$A$2:$A$97,0),MATCH(Лист1!C1033,МИГРАЦИИ!$B$1:$X$1,0))</f>
        <v>36</v>
      </c>
    </row>
    <row r="1034" spans="1:20" ht="24" x14ac:dyDescent="0.45">
      <c r="A1034" s="124" t="s">
        <v>249</v>
      </c>
      <c r="B1034" s="124" t="s">
        <v>295</v>
      </c>
      <c r="C1034" s="124">
        <v>2010</v>
      </c>
      <c r="D1034" s="124">
        <v>0.68</v>
      </c>
      <c r="E1034" s="124">
        <v>414.5</v>
      </c>
      <c r="F1034" s="124">
        <v>413.1</v>
      </c>
      <c r="G1034" s="124">
        <v>-0.04</v>
      </c>
      <c r="H1034" s="124">
        <v>247.03</v>
      </c>
      <c r="I1034" s="124">
        <v>59.8</v>
      </c>
      <c r="J1034" s="124">
        <v>49.7</v>
      </c>
      <c r="K1034" s="124" t="s">
        <v>7550</v>
      </c>
      <c r="L1034" s="122"/>
      <c r="M1034" s="124" t="s">
        <v>7551</v>
      </c>
      <c r="N1034" s="124">
        <v>108.8</v>
      </c>
      <c r="O1034" s="124" t="s">
        <v>132</v>
      </c>
      <c r="P1034" s="124">
        <v>14.09</v>
      </c>
      <c r="Q1034" s="124">
        <v>37</v>
      </c>
      <c r="R1034" s="124">
        <v>47</v>
      </c>
      <c r="S1034" s="124">
        <v>187.4</v>
      </c>
      <c r="T1034" s="81">
        <f>INDEX(МИГРАЦИИ!$B$2:$X$97,MATCH(Лист1!B1034,МИГРАЦИИ!$A$2:$A$97,0),MATCH(Лист1!C1034,МИГРАЦИИ!$B$1:$X$1,0))</f>
        <v>-158</v>
      </c>
    </row>
    <row r="1035" spans="1:20" ht="35.65" x14ac:dyDescent="0.45">
      <c r="A1035" s="124" t="s">
        <v>250</v>
      </c>
      <c r="B1035" s="124" t="s">
        <v>81</v>
      </c>
      <c r="C1035" s="124">
        <v>2010</v>
      </c>
      <c r="D1035" s="124">
        <v>0.02</v>
      </c>
      <c r="E1035" s="124">
        <v>859.8</v>
      </c>
      <c r="F1035" s="124">
        <v>859.7</v>
      </c>
      <c r="G1035" s="124">
        <v>-0.69</v>
      </c>
      <c r="H1035" s="124">
        <v>539.03</v>
      </c>
      <c r="I1035" s="124">
        <v>62.7</v>
      </c>
      <c r="J1035" s="124">
        <v>12.7</v>
      </c>
      <c r="K1035" s="124" t="s">
        <v>7552</v>
      </c>
      <c r="L1035" s="122"/>
      <c r="M1035" s="124" t="s">
        <v>7553</v>
      </c>
      <c r="N1035" s="124">
        <v>102.8</v>
      </c>
      <c r="O1035" s="124" t="s">
        <v>132</v>
      </c>
      <c r="P1035" s="124">
        <v>13.73</v>
      </c>
      <c r="Q1035" s="124">
        <v>739</v>
      </c>
      <c r="R1035" s="124">
        <v>839</v>
      </c>
      <c r="S1035" s="124">
        <v>230.9</v>
      </c>
      <c r="T1035" s="81">
        <f>INDEX(МИГРАЦИИ!$B$2:$X$97,MATCH(Лист1!B1035,МИГРАЦИИ!$A$2:$A$97,0),MATCH(Лист1!C1035,МИГРАЦИИ!$B$1:$X$1,0))</f>
        <v>-50</v>
      </c>
    </row>
    <row r="1036" spans="1:20" ht="35.65" x14ac:dyDescent="0.45">
      <c r="A1036" s="124" t="s">
        <v>251</v>
      </c>
      <c r="B1036" s="124" t="s">
        <v>82</v>
      </c>
      <c r="C1036" s="124">
        <v>2010</v>
      </c>
      <c r="D1036" s="124">
        <v>0.76</v>
      </c>
      <c r="E1036" s="124">
        <v>477.4</v>
      </c>
      <c r="F1036" s="124">
        <v>475.6</v>
      </c>
      <c r="G1036" s="124">
        <v>-0.03</v>
      </c>
      <c r="H1036" s="124">
        <v>292.49</v>
      </c>
      <c r="I1036" s="124">
        <v>61.5</v>
      </c>
      <c r="J1036" s="124">
        <v>10.3</v>
      </c>
      <c r="K1036" s="124" t="s">
        <v>7554</v>
      </c>
      <c r="L1036" s="124" t="s">
        <v>7555</v>
      </c>
      <c r="M1036" s="124" t="s">
        <v>7556</v>
      </c>
      <c r="N1036" s="124">
        <v>108.3</v>
      </c>
      <c r="O1036" s="124" t="s">
        <v>132</v>
      </c>
      <c r="P1036" s="124">
        <v>13.96</v>
      </c>
      <c r="Q1036" s="124">
        <v>109</v>
      </c>
      <c r="R1036" s="124">
        <v>83</v>
      </c>
      <c r="S1036" s="124">
        <v>214.7</v>
      </c>
      <c r="T1036" s="81">
        <f>INDEX(МИГРАЦИИ!$B$2:$X$97,MATCH(Лист1!B1036,МИГРАЦИИ!$A$2:$A$97,0),MATCH(Лист1!C1036,МИГРАЦИИ!$B$1:$X$1,0))</f>
        <v>46</v>
      </c>
    </row>
    <row r="1037" spans="1:20" ht="47.25" x14ac:dyDescent="0.45">
      <c r="A1037" s="124" t="s">
        <v>252</v>
      </c>
      <c r="B1037" s="124" t="s">
        <v>83</v>
      </c>
      <c r="C1037" s="124">
        <v>2010</v>
      </c>
      <c r="D1037" s="124">
        <v>0.11</v>
      </c>
      <c r="E1037" s="124">
        <v>712.5</v>
      </c>
      <c r="F1037" s="124">
        <v>712.1</v>
      </c>
      <c r="G1037" s="124">
        <v>-0.28000000000000003</v>
      </c>
      <c r="H1037" s="124">
        <v>424.41</v>
      </c>
      <c r="I1037" s="124">
        <v>59.6</v>
      </c>
      <c r="J1037" s="124">
        <v>9.6999999999999993</v>
      </c>
      <c r="K1037" s="124" t="s">
        <v>7557</v>
      </c>
      <c r="L1037" s="124" t="s">
        <v>7558</v>
      </c>
      <c r="M1037" s="124" t="s">
        <v>7559</v>
      </c>
      <c r="N1037" s="124">
        <v>110.3</v>
      </c>
      <c r="O1037" s="124" t="s">
        <v>132</v>
      </c>
      <c r="P1037" s="124">
        <v>13.91</v>
      </c>
      <c r="Q1037" s="124">
        <v>513</v>
      </c>
      <c r="R1037" s="124">
        <v>500</v>
      </c>
      <c r="S1037" s="124">
        <v>209.7</v>
      </c>
      <c r="T1037" s="81">
        <f>INDEX(МИГРАЦИИ!$B$2:$X$97,MATCH(Лист1!B1037,МИГРАЦИИ!$A$2:$A$97,0),MATCH(Лист1!C1037,МИГРАЦИИ!$B$1:$X$1,0))</f>
        <v>-25</v>
      </c>
    </row>
    <row r="1038" spans="1:20" ht="24" x14ac:dyDescent="0.45">
      <c r="A1038" s="124" t="s">
        <v>253</v>
      </c>
      <c r="B1038" s="124" t="s">
        <v>296</v>
      </c>
      <c r="C1038" s="124">
        <v>2010</v>
      </c>
      <c r="D1038" s="124">
        <v>2.02</v>
      </c>
      <c r="E1038" s="124" t="s">
        <v>7560</v>
      </c>
      <c r="F1038" s="124" t="s">
        <v>7561</v>
      </c>
      <c r="G1038" s="124">
        <v>1.7</v>
      </c>
      <c r="H1038" s="124">
        <v>729.73</v>
      </c>
      <c r="I1038" s="124">
        <v>57.8</v>
      </c>
      <c r="J1038" s="124">
        <v>43.3</v>
      </c>
      <c r="K1038" s="124" t="s">
        <v>7562</v>
      </c>
      <c r="L1038" s="124" t="s">
        <v>7563</v>
      </c>
      <c r="M1038" s="124" t="s">
        <v>7564</v>
      </c>
      <c r="N1038" s="124">
        <v>104.2</v>
      </c>
      <c r="O1038" s="124" t="s">
        <v>132</v>
      </c>
      <c r="P1038" s="124">
        <v>13.08</v>
      </c>
      <c r="Q1038" s="124">
        <v>33</v>
      </c>
      <c r="R1038" s="124">
        <v>26</v>
      </c>
      <c r="S1038" s="124">
        <v>184.4</v>
      </c>
      <c r="T1038" s="81">
        <f>INDEX(МИГРАЦИИ!$B$2:$X$97,MATCH(Лист1!B1038,МИГРАЦИИ!$A$2:$A$97,0),MATCH(Лист1!C1038,МИГРАЦИИ!$B$1:$X$1,0))</f>
        <v>-44</v>
      </c>
    </row>
    <row r="1039" spans="1:20" ht="24" x14ac:dyDescent="0.45">
      <c r="A1039" s="124" t="s">
        <v>254</v>
      </c>
      <c r="B1039" s="124" t="s">
        <v>84</v>
      </c>
      <c r="C1039" s="124">
        <v>2010</v>
      </c>
      <c r="D1039" s="124">
        <v>0.28000000000000003</v>
      </c>
      <c r="E1039" s="124" t="s">
        <v>7565</v>
      </c>
      <c r="F1039" s="124" t="s">
        <v>7566</v>
      </c>
      <c r="G1039" s="124">
        <v>-0.17</v>
      </c>
      <c r="H1039" s="124" t="s">
        <v>7567</v>
      </c>
      <c r="I1039" s="124">
        <v>61.2</v>
      </c>
      <c r="J1039" s="124">
        <v>6.9</v>
      </c>
      <c r="K1039" s="124" t="s">
        <v>7568</v>
      </c>
      <c r="L1039" s="124" t="s">
        <v>7569</v>
      </c>
      <c r="M1039" s="124" t="s">
        <v>7570</v>
      </c>
      <c r="N1039" s="124">
        <v>118.6</v>
      </c>
      <c r="O1039" s="124" t="s">
        <v>132</v>
      </c>
      <c r="P1039" s="124">
        <v>13.63</v>
      </c>
      <c r="Q1039" s="124" t="s">
        <v>7571</v>
      </c>
      <c r="R1039" s="124" t="s">
        <v>7572</v>
      </c>
      <c r="S1039" s="124">
        <v>216.9</v>
      </c>
      <c r="T1039" s="81">
        <f>INDEX(МИГРАЦИИ!$B$2:$X$97,MATCH(Лист1!B1039,МИГРАЦИИ!$A$2:$A$97,0),MATCH(Лист1!C1039,МИГРАЦИИ!$B$1:$X$1,0))</f>
        <v>34</v>
      </c>
    </row>
    <row r="1040" spans="1:20" ht="35.65" x14ac:dyDescent="0.45">
      <c r="A1040" s="124" t="s">
        <v>255</v>
      </c>
      <c r="B1040" s="124" t="s">
        <v>85</v>
      </c>
      <c r="C1040" s="124">
        <v>2010</v>
      </c>
      <c r="D1040" s="124">
        <v>0.09</v>
      </c>
      <c r="E1040" s="124" t="s">
        <v>7573</v>
      </c>
      <c r="F1040" s="124" t="s">
        <v>7574</v>
      </c>
      <c r="G1040" s="124">
        <v>-0.81</v>
      </c>
      <c r="H1040" s="124" t="s">
        <v>7575</v>
      </c>
      <c r="I1040" s="124">
        <v>61.5</v>
      </c>
      <c r="J1040" s="124">
        <v>8.9</v>
      </c>
      <c r="K1040" s="124" t="s">
        <v>2766</v>
      </c>
      <c r="L1040" s="124" t="s">
        <v>7576</v>
      </c>
      <c r="M1040" s="124" t="s">
        <v>4164</v>
      </c>
      <c r="N1040" s="124">
        <v>112.1</v>
      </c>
      <c r="O1040" s="124" t="s">
        <v>132</v>
      </c>
      <c r="P1040" s="124">
        <v>13.46</v>
      </c>
      <c r="Q1040" s="124" t="s">
        <v>7577</v>
      </c>
      <c r="R1040" s="124" t="s">
        <v>7578</v>
      </c>
      <c r="S1040" s="124">
        <v>187.8</v>
      </c>
      <c r="T1040" s="81">
        <f>INDEX(МИГРАЦИИ!$B$2:$X$97,MATCH(Лист1!B1040,МИГРАЦИИ!$A$2:$A$97,0),MATCH(Лист1!C1040,МИГРАЦИИ!$B$1:$X$1,0))</f>
        <v>2</v>
      </c>
    </row>
    <row r="1041" spans="1:20" ht="24" x14ac:dyDescent="0.45">
      <c r="A1041" s="124" t="s">
        <v>256</v>
      </c>
      <c r="B1041" s="124" t="s">
        <v>86</v>
      </c>
      <c r="C1041" s="124">
        <v>2010</v>
      </c>
      <c r="D1041" s="124">
        <v>-0.56000000000000005</v>
      </c>
      <c r="E1041" s="124">
        <v>695.5</v>
      </c>
      <c r="F1041" s="124">
        <v>697.4</v>
      </c>
      <c r="G1041" s="124">
        <v>-1.54</v>
      </c>
      <c r="H1041" s="124">
        <v>437.27</v>
      </c>
      <c r="I1041" s="124">
        <v>62.7</v>
      </c>
      <c r="J1041" s="124">
        <v>10.5</v>
      </c>
      <c r="K1041" s="124" t="s">
        <v>7579</v>
      </c>
      <c r="L1041" s="124" t="s">
        <v>7580</v>
      </c>
      <c r="M1041" s="124" t="s">
        <v>7581</v>
      </c>
      <c r="N1041" s="124">
        <v>110.3</v>
      </c>
      <c r="O1041" s="124" t="s">
        <v>132</v>
      </c>
      <c r="P1041" s="124">
        <v>12.97</v>
      </c>
      <c r="Q1041" s="124" t="s">
        <v>7582</v>
      </c>
      <c r="R1041" s="124" t="s">
        <v>7583</v>
      </c>
      <c r="S1041" s="124">
        <v>206.1</v>
      </c>
      <c r="T1041" s="81">
        <f>INDEX(МИГРАЦИИ!$B$2:$X$97,MATCH(Лист1!B1041,МИГРАЦИИ!$A$2:$A$97,0),MATCH(Лист1!C1041,МИГРАЦИИ!$B$1:$X$1,0))</f>
        <v>-31</v>
      </c>
    </row>
    <row r="1042" spans="1:20" ht="24" x14ac:dyDescent="0.45">
      <c r="A1042" s="124" t="s">
        <v>257</v>
      </c>
      <c r="B1042" s="124" t="s">
        <v>87</v>
      </c>
      <c r="C1042" s="124">
        <v>2010</v>
      </c>
      <c r="D1042" s="124">
        <v>-0.7</v>
      </c>
      <c r="E1042" s="124">
        <v>833.3</v>
      </c>
      <c r="F1042" s="124">
        <v>836.2</v>
      </c>
      <c r="G1042" s="124">
        <v>-1.49</v>
      </c>
      <c r="H1042" s="124">
        <v>519.28</v>
      </c>
      <c r="I1042" s="124">
        <v>62.1</v>
      </c>
      <c r="J1042" s="124">
        <v>5.4</v>
      </c>
      <c r="K1042" s="124" t="s">
        <v>7584</v>
      </c>
      <c r="L1042" s="124" t="s">
        <v>7585</v>
      </c>
      <c r="M1042" s="124" t="s">
        <v>7586</v>
      </c>
      <c r="N1042" s="124">
        <v>102.8</v>
      </c>
      <c r="O1042" s="124" t="s">
        <v>132</v>
      </c>
      <c r="P1042" s="124">
        <v>14.05</v>
      </c>
      <c r="Q1042" s="124" t="s">
        <v>7587</v>
      </c>
      <c r="R1042" s="124" t="s">
        <v>7588</v>
      </c>
      <c r="S1042" s="124">
        <v>215.8</v>
      </c>
      <c r="T1042" s="81">
        <f>INDEX(МИГРАЦИИ!$B$2:$X$97,MATCH(Лист1!B1042,МИГРАЦИИ!$A$2:$A$97,0),MATCH(Лист1!C1042,МИГРАЦИИ!$B$1:$X$1,0))</f>
        <v>-9</v>
      </c>
    </row>
    <row r="1043" spans="1:20" ht="24" x14ac:dyDescent="0.45">
      <c r="A1043" s="124" t="s">
        <v>258</v>
      </c>
      <c r="B1043" s="124" t="s">
        <v>88</v>
      </c>
      <c r="C1043" s="124">
        <v>2010</v>
      </c>
      <c r="D1043" s="124">
        <v>0.08</v>
      </c>
      <c r="E1043" s="124" t="s">
        <v>7589</v>
      </c>
      <c r="F1043" s="124" t="s">
        <v>7590</v>
      </c>
      <c r="G1043" s="124">
        <v>-0.46</v>
      </c>
      <c r="H1043" s="124" t="s">
        <v>7591</v>
      </c>
      <c r="I1043" s="124">
        <v>61.9</v>
      </c>
      <c r="J1043" s="124">
        <v>6.2</v>
      </c>
      <c r="K1043" s="124" t="s">
        <v>7592</v>
      </c>
      <c r="L1043" s="124" t="s">
        <v>7593</v>
      </c>
      <c r="M1043" s="124" t="s">
        <v>7594</v>
      </c>
      <c r="N1043" s="124">
        <v>106.5</v>
      </c>
      <c r="O1043" s="124" t="s">
        <v>132</v>
      </c>
      <c r="P1043" s="124">
        <v>12.76</v>
      </c>
      <c r="Q1043" s="124" t="s">
        <v>7595</v>
      </c>
      <c r="R1043" s="124" t="s">
        <v>7596</v>
      </c>
      <c r="S1043" s="124">
        <v>131.1</v>
      </c>
      <c r="T1043" s="81">
        <f>INDEX(МИГРАЦИИ!$B$2:$X$97,MATCH(Лист1!B1043,МИГРАЦИИ!$A$2:$A$97,0),MATCH(Лист1!C1043,МИГРАЦИИ!$B$1:$X$1,0))</f>
        <v>10</v>
      </c>
    </row>
    <row r="1044" spans="1:20" ht="24" x14ac:dyDescent="0.45">
      <c r="A1044" s="124" t="s">
        <v>259</v>
      </c>
      <c r="B1044" s="124" t="s">
        <v>89</v>
      </c>
      <c r="C1044" s="124">
        <v>2010</v>
      </c>
      <c r="D1044" s="124">
        <v>-0.31</v>
      </c>
      <c r="E1044" s="124" t="s">
        <v>7597</v>
      </c>
      <c r="F1044" s="124" t="s">
        <v>7598</v>
      </c>
      <c r="G1044" s="124">
        <v>-1.53</v>
      </c>
      <c r="H1044" s="124">
        <v>941.09</v>
      </c>
      <c r="I1044" s="124">
        <v>61.8</v>
      </c>
      <c r="J1044" s="124">
        <v>9.3000000000000007</v>
      </c>
      <c r="K1044" s="124" t="s">
        <v>7599</v>
      </c>
      <c r="L1044" s="124" t="s">
        <v>7600</v>
      </c>
      <c r="M1044" s="124" t="s">
        <v>7601</v>
      </c>
      <c r="N1044" s="124">
        <v>103.2</v>
      </c>
      <c r="O1044" s="124" t="s">
        <v>132</v>
      </c>
      <c r="P1044" s="124">
        <v>9.8000000000000007</v>
      </c>
      <c r="Q1044" s="124" t="s">
        <v>7602</v>
      </c>
      <c r="R1044" s="124" t="s">
        <v>7603</v>
      </c>
      <c r="S1044" s="124">
        <v>215.1</v>
      </c>
      <c r="T1044" s="81">
        <f>INDEX(МИГРАЦИИ!$B$2:$X$97,MATCH(Лист1!B1044,МИГРАЦИИ!$A$2:$A$97,0),MATCH(Лист1!C1044,МИГРАЦИИ!$B$1:$X$1,0))</f>
        <v>-35</v>
      </c>
    </row>
    <row r="1045" spans="1:20" ht="24" x14ac:dyDescent="0.45">
      <c r="A1045" s="124" t="s">
        <v>260</v>
      </c>
      <c r="B1045" s="124" t="s">
        <v>90</v>
      </c>
      <c r="C1045" s="124">
        <v>2010</v>
      </c>
      <c r="D1045" s="124">
        <v>-0.43</v>
      </c>
      <c r="E1045" s="124" t="s">
        <v>7604</v>
      </c>
      <c r="F1045" s="124" t="s">
        <v>7605</v>
      </c>
      <c r="G1045" s="124">
        <v>-1.1000000000000001</v>
      </c>
      <c r="H1045" s="124">
        <v>776.98</v>
      </c>
      <c r="I1045" s="124">
        <v>62</v>
      </c>
      <c r="J1045" s="124">
        <v>9.5</v>
      </c>
      <c r="K1045" s="124" t="s">
        <v>7606</v>
      </c>
      <c r="L1045" s="124" t="s">
        <v>7607</v>
      </c>
      <c r="M1045" s="124" t="s">
        <v>7608</v>
      </c>
      <c r="N1045" s="124">
        <v>115.7</v>
      </c>
      <c r="O1045" s="124" t="s">
        <v>132</v>
      </c>
      <c r="P1045" s="124">
        <v>12.5</v>
      </c>
      <c r="Q1045" s="124" t="s">
        <v>7609</v>
      </c>
      <c r="R1045" s="124" t="s">
        <v>7610</v>
      </c>
      <c r="S1045" s="124">
        <v>202.6</v>
      </c>
      <c r="T1045" s="81">
        <f>INDEX(МИГРАЦИИ!$B$2:$X$97,MATCH(Лист1!B1045,МИГРАЦИИ!$A$2:$A$97,0),MATCH(Лист1!C1045,МИГРАЦИИ!$B$1:$X$1,0))</f>
        <v>-27</v>
      </c>
    </row>
    <row r="1046" spans="1:20" ht="24" x14ac:dyDescent="0.45">
      <c r="A1046" s="124" t="s">
        <v>261</v>
      </c>
      <c r="B1046" s="124" t="s">
        <v>91</v>
      </c>
      <c r="C1046" s="124">
        <v>2010</v>
      </c>
      <c r="D1046" s="124">
        <v>-0.56999999999999995</v>
      </c>
      <c r="E1046" s="124" t="s">
        <v>7611</v>
      </c>
      <c r="F1046" s="124" t="s">
        <v>7612</v>
      </c>
      <c r="G1046" s="124">
        <v>-1.8</v>
      </c>
      <c r="H1046" s="124" t="s">
        <v>7613</v>
      </c>
      <c r="I1046" s="124">
        <v>60.8</v>
      </c>
      <c r="J1046" s="124">
        <v>8.3000000000000007</v>
      </c>
      <c r="K1046" s="124" t="s">
        <v>7614</v>
      </c>
      <c r="L1046" s="124" t="s">
        <v>7615</v>
      </c>
      <c r="M1046" s="124" t="s">
        <v>7616</v>
      </c>
      <c r="N1046" s="124">
        <v>110.3</v>
      </c>
      <c r="O1046" s="124" t="s">
        <v>132</v>
      </c>
      <c r="P1046" s="124">
        <v>13.07</v>
      </c>
      <c r="Q1046" s="124" t="s">
        <v>7617</v>
      </c>
      <c r="R1046" s="124" t="s">
        <v>7618</v>
      </c>
      <c r="S1046" s="124">
        <v>199.8</v>
      </c>
      <c r="T1046" s="81">
        <f>INDEX(МИГРАЦИИ!$B$2:$X$97,MATCH(Лист1!B1046,МИГРАЦИИ!$A$2:$A$97,0),MATCH(Лист1!C1046,МИГРАЦИИ!$B$1:$X$1,0))</f>
        <v>-46</v>
      </c>
    </row>
    <row r="1047" spans="1:20" ht="24" x14ac:dyDescent="0.45">
      <c r="A1047" s="124" t="s">
        <v>262</v>
      </c>
      <c r="B1047" s="124" t="s">
        <v>92</v>
      </c>
      <c r="C1047" s="124">
        <v>2010</v>
      </c>
      <c r="D1047" s="124">
        <v>-1.03</v>
      </c>
      <c r="E1047" s="124" t="s">
        <v>7619</v>
      </c>
      <c r="F1047" s="124" t="s">
        <v>7620</v>
      </c>
      <c r="G1047" s="124">
        <v>-2.42</v>
      </c>
      <c r="H1047" s="124">
        <v>811.46</v>
      </c>
      <c r="I1047" s="124">
        <v>60.3</v>
      </c>
      <c r="J1047" s="124">
        <v>8.6</v>
      </c>
      <c r="K1047" s="124" t="s">
        <v>7621</v>
      </c>
      <c r="L1047" s="124" t="s">
        <v>7622</v>
      </c>
      <c r="M1047" s="124" t="s">
        <v>7623</v>
      </c>
      <c r="N1047" s="124">
        <v>107.6</v>
      </c>
      <c r="O1047" s="124" t="s">
        <v>132</v>
      </c>
      <c r="P1047" s="124">
        <v>12.57</v>
      </c>
      <c r="Q1047" s="124" t="s">
        <v>7624</v>
      </c>
      <c r="R1047" s="124" t="s">
        <v>7625</v>
      </c>
      <c r="S1047" s="124">
        <v>217.9</v>
      </c>
      <c r="T1047" s="81">
        <f>INDEX(МИГРАЦИИ!$B$2:$X$97,MATCH(Лист1!B1047,МИГРАЦИИ!$A$2:$A$97,0),MATCH(Лист1!C1047,МИГРАЦИИ!$B$1:$X$1,0))</f>
        <v>-54</v>
      </c>
    </row>
    <row r="1048" spans="1:20" ht="24" x14ac:dyDescent="0.45">
      <c r="A1048" s="124" t="s">
        <v>263</v>
      </c>
      <c r="B1048" s="124" t="s">
        <v>297</v>
      </c>
      <c r="C1048" s="124">
        <v>2010</v>
      </c>
      <c r="D1048" s="124">
        <v>-0.57999999999999996</v>
      </c>
      <c r="E1048" s="124" t="s">
        <v>7626</v>
      </c>
      <c r="F1048" s="124" t="s">
        <v>7627</v>
      </c>
      <c r="G1048" s="124">
        <v>-1.36</v>
      </c>
      <c r="H1048" s="124" t="s">
        <v>7628</v>
      </c>
      <c r="I1048" s="124">
        <v>60.4</v>
      </c>
      <c r="J1048" s="124">
        <v>7.7</v>
      </c>
      <c r="K1048" s="124" t="s">
        <v>404</v>
      </c>
      <c r="L1048" s="124" t="s">
        <v>7629</v>
      </c>
      <c r="M1048" s="124" t="s">
        <v>7630</v>
      </c>
      <c r="N1048" s="124">
        <v>108.7</v>
      </c>
      <c r="O1048" s="124" t="s">
        <v>132</v>
      </c>
      <c r="P1048" s="124">
        <v>12.92</v>
      </c>
      <c r="Q1048" s="124" t="s">
        <v>7631</v>
      </c>
      <c r="R1048" s="124" t="s">
        <v>7632</v>
      </c>
      <c r="S1048" s="124">
        <v>192.6</v>
      </c>
      <c r="T1048" s="81">
        <f>INDEX(МИГРАЦИИ!$B$2:$X$97,MATCH(Лист1!B1048,МИГРАЦИИ!$A$2:$A$97,0),MATCH(Лист1!C1048,МИГРАЦИИ!$B$1:$X$1,0))</f>
        <v>11</v>
      </c>
    </row>
    <row r="1049" spans="1:20" ht="24" x14ac:dyDescent="0.45">
      <c r="A1049" s="124" t="s">
        <v>264</v>
      </c>
      <c r="B1049" s="124" t="s">
        <v>94</v>
      </c>
      <c r="C1049" s="124">
        <v>2010</v>
      </c>
      <c r="D1049" s="124">
        <v>-0.51</v>
      </c>
      <c r="E1049" s="124" t="s">
        <v>7633</v>
      </c>
      <c r="F1049" s="124" t="s">
        <v>7634</v>
      </c>
      <c r="G1049" s="124">
        <v>-1.28</v>
      </c>
      <c r="H1049" s="124" t="s">
        <v>7635</v>
      </c>
      <c r="I1049" s="124">
        <v>61.2</v>
      </c>
      <c r="J1049" s="124">
        <v>7.2</v>
      </c>
      <c r="K1049" s="124" t="s">
        <v>7636</v>
      </c>
      <c r="L1049" s="124" t="s">
        <v>7637</v>
      </c>
      <c r="M1049" s="124" t="s">
        <v>7638</v>
      </c>
      <c r="N1049" s="124">
        <v>106.8</v>
      </c>
      <c r="O1049" s="124" t="s">
        <v>132</v>
      </c>
      <c r="P1049" s="124">
        <v>11.86</v>
      </c>
      <c r="Q1049" s="124" t="s">
        <v>7639</v>
      </c>
      <c r="R1049" s="124" t="s">
        <v>7640</v>
      </c>
      <c r="S1049" s="124">
        <v>223.8</v>
      </c>
      <c r="T1049" s="81">
        <f>INDEX(МИГРАЦИИ!$B$2:$X$97,MATCH(Лист1!B1049,МИГРАЦИИ!$A$2:$A$97,0),MATCH(Лист1!C1049,МИГРАЦИИ!$B$1:$X$1,0))</f>
        <v>-47</v>
      </c>
    </row>
    <row r="1050" spans="1:20" ht="24" x14ac:dyDescent="0.45">
      <c r="A1050" s="124" t="s">
        <v>265</v>
      </c>
      <c r="B1050" s="124" t="s">
        <v>95</v>
      </c>
      <c r="C1050" s="124">
        <v>2010</v>
      </c>
      <c r="D1050" s="124">
        <v>-0.6</v>
      </c>
      <c r="E1050" s="124" t="s">
        <v>7641</v>
      </c>
      <c r="F1050" s="124" t="s">
        <v>7642</v>
      </c>
      <c r="G1050" s="124">
        <v>-1.49</v>
      </c>
      <c r="H1050" s="124">
        <v>832.92</v>
      </c>
      <c r="I1050" s="124">
        <v>60</v>
      </c>
      <c r="J1050" s="124">
        <v>6.4</v>
      </c>
      <c r="K1050" s="124" t="s">
        <v>7643</v>
      </c>
      <c r="L1050" s="124" t="s">
        <v>7644</v>
      </c>
      <c r="M1050" s="124" t="s">
        <v>7645</v>
      </c>
      <c r="N1050" s="124">
        <v>109.2</v>
      </c>
      <c r="O1050" s="124" t="s">
        <v>132</v>
      </c>
      <c r="P1050" s="124">
        <v>12.8</v>
      </c>
      <c r="Q1050" s="124" t="s">
        <v>2620</v>
      </c>
      <c r="R1050" s="124" t="s">
        <v>7646</v>
      </c>
      <c r="S1050" s="124">
        <v>207</v>
      </c>
      <c r="T1050" s="81">
        <f>INDEX(МИГРАЦИИ!$B$2:$X$97,MATCH(Лист1!B1050,МИГРАЦИИ!$A$2:$A$97,0),MATCH(Лист1!C1050,МИГРАЦИИ!$B$1:$X$1,0))</f>
        <v>-3</v>
      </c>
    </row>
    <row r="1051" spans="1:20" ht="24" x14ac:dyDescent="0.45">
      <c r="A1051" s="124" t="s">
        <v>266</v>
      </c>
      <c r="B1051" s="124" t="s">
        <v>96</v>
      </c>
      <c r="C1051" s="124">
        <v>2010</v>
      </c>
      <c r="D1051" s="124">
        <v>-0.17</v>
      </c>
      <c r="E1051" s="124" t="s">
        <v>7647</v>
      </c>
      <c r="F1051" s="124" t="s">
        <v>6605</v>
      </c>
      <c r="G1051" s="124">
        <v>-0.9</v>
      </c>
      <c r="H1051" s="124" t="s">
        <v>7648</v>
      </c>
      <c r="I1051" s="124">
        <v>61.4</v>
      </c>
      <c r="J1051" s="124">
        <v>5.8</v>
      </c>
      <c r="K1051" s="124" t="s">
        <v>7085</v>
      </c>
      <c r="L1051" s="124" t="s">
        <v>692</v>
      </c>
      <c r="M1051" s="124" t="s">
        <v>7649</v>
      </c>
      <c r="N1051" s="124">
        <v>106.2</v>
      </c>
      <c r="O1051" s="124" t="s">
        <v>132</v>
      </c>
      <c r="P1051" s="124">
        <v>12.94</v>
      </c>
      <c r="Q1051" s="124" t="s">
        <v>7650</v>
      </c>
      <c r="R1051" s="124" t="s">
        <v>7651</v>
      </c>
      <c r="S1051" s="124">
        <v>206</v>
      </c>
      <c r="T1051" s="81">
        <f>INDEX(МИГРАЦИИ!$B$2:$X$97,MATCH(Лист1!B1051,МИГРАЦИИ!$A$2:$A$97,0),MATCH(Лист1!C1051,МИГРАЦИИ!$B$1:$X$1,0))</f>
        <v>19</v>
      </c>
    </row>
    <row r="1052" spans="1:20" ht="24" x14ac:dyDescent="0.45">
      <c r="A1052" s="124" t="s">
        <v>267</v>
      </c>
      <c r="B1052" s="124" t="s">
        <v>97</v>
      </c>
      <c r="C1052" s="124">
        <v>2010</v>
      </c>
      <c r="D1052" s="124">
        <v>-0.64</v>
      </c>
      <c r="E1052" s="124" t="s">
        <v>7652</v>
      </c>
      <c r="F1052" s="124" t="s">
        <v>7653</v>
      </c>
      <c r="G1052" s="124">
        <v>-1.33</v>
      </c>
      <c r="H1052" s="124" t="s">
        <v>7654</v>
      </c>
      <c r="I1052" s="124">
        <v>60.4</v>
      </c>
      <c r="J1052" s="124">
        <v>6.3</v>
      </c>
      <c r="K1052" s="124" t="s">
        <v>7655</v>
      </c>
      <c r="L1052" s="124" t="s">
        <v>7656</v>
      </c>
      <c r="M1052" s="124" t="s">
        <v>7657</v>
      </c>
      <c r="N1052" s="124">
        <v>106.4</v>
      </c>
      <c r="O1052" s="124" t="s">
        <v>132</v>
      </c>
      <c r="P1052" s="124">
        <v>13.35</v>
      </c>
      <c r="Q1052" s="124" t="s">
        <v>7658</v>
      </c>
      <c r="R1052" s="124" t="s">
        <v>7659</v>
      </c>
      <c r="S1052" s="124">
        <v>198.6</v>
      </c>
      <c r="T1052" s="81">
        <f>INDEX(МИГРАЦИИ!$B$2:$X$97,MATCH(Лист1!B1052,МИГРАЦИИ!$A$2:$A$97,0),MATCH(Лист1!C1052,МИГРАЦИИ!$B$1:$X$1,0))</f>
        <v>-15</v>
      </c>
    </row>
    <row r="1053" spans="1:20" ht="24" x14ac:dyDescent="0.45">
      <c r="A1053" s="124" t="s">
        <v>268</v>
      </c>
      <c r="B1053" s="124" t="s">
        <v>98</v>
      </c>
      <c r="C1053" s="124">
        <v>2010</v>
      </c>
      <c r="D1053" s="124">
        <v>-0.86</v>
      </c>
      <c r="E1053" s="124" t="s">
        <v>7660</v>
      </c>
      <c r="F1053" s="124" t="s">
        <v>7661</v>
      </c>
      <c r="G1053" s="124">
        <v>-1.66</v>
      </c>
      <c r="H1053" s="124">
        <v>795.81</v>
      </c>
      <c r="I1053" s="124">
        <v>61.4</v>
      </c>
      <c r="J1053" s="124">
        <v>8.8000000000000007</v>
      </c>
      <c r="K1053" s="124" t="s">
        <v>7662</v>
      </c>
      <c r="L1053" s="124" t="s">
        <v>7663</v>
      </c>
      <c r="M1053" s="124" t="s">
        <v>7664</v>
      </c>
      <c r="N1053" s="124">
        <v>107.3</v>
      </c>
      <c r="O1053" s="124" t="s">
        <v>132</v>
      </c>
      <c r="P1053" s="124">
        <v>12.94</v>
      </c>
      <c r="Q1053" s="124" t="s">
        <v>7665</v>
      </c>
      <c r="R1053" s="124" t="s">
        <v>7666</v>
      </c>
      <c r="S1053" s="124">
        <v>193.6</v>
      </c>
      <c r="T1053" s="81">
        <f>INDEX(МИГРАЦИИ!$B$2:$X$97,MATCH(Лист1!B1053,МИГРАЦИИ!$A$2:$A$97,0),MATCH(Лист1!C1053,МИГРАЦИИ!$B$1:$X$1,0))</f>
        <v>-35</v>
      </c>
    </row>
    <row r="1054" spans="1:20" ht="24" x14ac:dyDescent="0.45">
      <c r="A1054" s="124" t="s">
        <v>269</v>
      </c>
      <c r="B1054" s="124" t="s">
        <v>99</v>
      </c>
      <c r="C1054" s="124">
        <v>2010</v>
      </c>
      <c r="D1054" s="124">
        <v>-1.07</v>
      </c>
      <c r="E1054" s="124">
        <v>908.8</v>
      </c>
      <c r="F1054" s="124">
        <v>913.7</v>
      </c>
      <c r="G1054" s="124">
        <v>-2.38</v>
      </c>
      <c r="H1054" s="124">
        <v>537.26</v>
      </c>
      <c r="I1054" s="124">
        <v>58.8</v>
      </c>
      <c r="J1054" s="124">
        <v>12.1</v>
      </c>
      <c r="K1054" s="124" t="s">
        <v>7667</v>
      </c>
      <c r="L1054" s="124" t="s">
        <v>7668</v>
      </c>
      <c r="M1054" s="124" t="s">
        <v>7669</v>
      </c>
      <c r="N1054" s="124">
        <v>101.4</v>
      </c>
      <c r="O1054" s="124" t="s">
        <v>132</v>
      </c>
      <c r="P1054" s="124">
        <v>13.04</v>
      </c>
      <c r="Q1054" s="124" t="s">
        <v>3547</v>
      </c>
      <c r="R1054" s="124" t="s">
        <v>7670</v>
      </c>
      <c r="S1054" s="124">
        <v>253.4</v>
      </c>
      <c r="T1054" s="81">
        <f>INDEX(МИГРАЦИИ!$B$2:$X$97,MATCH(Лист1!B1054,МИГРАЦИИ!$A$2:$A$97,0),MATCH(Лист1!C1054,МИГРАЦИИ!$B$1:$X$1,0))</f>
        <v>-76</v>
      </c>
    </row>
    <row r="1055" spans="1:20" ht="24" x14ac:dyDescent="0.45">
      <c r="A1055" s="124" t="s">
        <v>270</v>
      </c>
      <c r="B1055" s="124" t="s">
        <v>298</v>
      </c>
      <c r="C1055" s="124">
        <v>2010</v>
      </c>
      <c r="D1055" s="124">
        <v>-0.26</v>
      </c>
      <c r="E1055" s="124" t="s">
        <v>7671</v>
      </c>
      <c r="F1055" s="124" t="s">
        <v>7672</v>
      </c>
      <c r="G1055" s="124">
        <v>-1.33</v>
      </c>
      <c r="H1055" s="124" t="s">
        <v>7673</v>
      </c>
      <c r="I1055" s="124">
        <v>60.9</v>
      </c>
      <c r="J1055" s="124">
        <v>8.4</v>
      </c>
      <c r="K1055" s="124" t="s">
        <v>7674</v>
      </c>
      <c r="L1055" s="124" t="s">
        <v>7675</v>
      </c>
      <c r="M1055" s="124" t="s">
        <v>7676</v>
      </c>
      <c r="N1055" s="124">
        <v>106.9</v>
      </c>
      <c r="O1055" s="124" t="s">
        <v>132</v>
      </c>
      <c r="P1055" s="124">
        <v>13.31</v>
      </c>
      <c r="Q1055" s="124" t="s">
        <v>7677</v>
      </c>
      <c r="R1055" s="124" t="s">
        <v>7678</v>
      </c>
      <c r="S1055" s="124">
        <v>201.7</v>
      </c>
      <c r="T1055" s="81">
        <f>INDEX(МИГРАЦИИ!$B$2:$X$97,MATCH(Лист1!B1055,МИГРАЦИИ!$A$2:$A$97,0),MATCH(Лист1!C1055,МИГРАЦИИ!$B$1:$X$1,0))</f>
        <v>-17</v>
      </c>
    </row>
    <row r="1056" spans="1:20" ht="70.5" x14ac:dyDescent="0.45">
      <c r="A1056" s="124" t="s">
        <v>271</v>
      </c>
      <c r="B1056" s="124" t="s">
        <v>144</v>
      </c>
      <c r="C1056" s="124">
        <v>2010</v>
      </c>
      <c r="D1056" s="124">
        <v>1.05</v>
      </c>
      <c r="E1056" s="124" t="s">
        <v>7679</v>
      </c>
      <c r="F1056" s="124" t="s">
        <v>7680</v>
      </c>
      <c r="G1056" s="124">
        <v>-0.22</v>
      </c>
      <c r="H1056" s="124" t="s">
        <v>7681</v>
      </c>
      <c r="I1056" s="124">
        <v>68.8</v>
      </c>
      <c r="J1056" s="124">
        <v>7.5</v>
      </c>
      <c r="K1056" s="124" t="s">
        <v>7682</v>
      </c>
      <c r="L1056" s="124" t="s">
        <v>7683</v>
      </c>
      <c r="M1056" s="124" t="s">
        <v>7684</v>
      </c>
      <c r="N1056" s="124">
        <v>103.2</v>
      </c>
      <c r="O1056" s="124" t="s">
        <v>132</v>
      </c>
      <c r="P1056" s="124">
        <v>13.02</v>
      </c>
      <c r="Q1056" s="124" t="s">
        <v>7685</v>
      </c>
      <c r="R1056" s="124" t="s">
        <v>7686</v>
      </c>
      <c r="S1056" s="124">
        <v>229.9</v>
      </c>
      <c r="T1056" s="81">
        <f>INDEX(МИГРАЦИИ!$B$2:$X$97,MATCH(Лист1!B1056,МИГРАЦИИ!$A$2:$A$97,0),MATCH(Лист1!C1056,МИГРАЦИИ!$B$1:$X$1,0))</f>
        <v>8</v>
      </c>
    </row>
    <row r="1057" spans="1:20" ht="47.25" x14ac:dyDescent="0.45">
      <c r="A1057" s="124" t="s">
        <v>272</v>
      </c>
      <c r="B1057" s="124" t="s">
        <v>133</v>
      </c>
      <c r="C1057" s="124">
        <v>2010</v>
      </c>
      <c r="D1057" s="124">
        <v>0.15</v>
      </c>
      <c r="E1057" s="124">
        <v>524.9</v>
      </c>
      <c r="F1057" s="124">
        <v>524.5</v>
      </c>
      <c r="G1057" s="124">
        <v>-0.68</v>
      </c>
      <c r="H1057" s="124">
        <v>367.67</v>
      </c>
      <c r="I1057" s="124">
        <v>70.099999999999994</v>
      </c>
      <c r="J1057" s="124">
        <v>4.3</v>
      </c>
      <c r="K1057" s="124" t="s">
        <v>7687</v>
      </c>
      <c r="L1057" s="124" t="s">
        <v>7688</v>
      </c>
      <c r="M1057" s="124" t="s">
        <v>7689</v>
      </c>
      <c r="N1057" s="124">
        <v>113.9</v>
      </c>
      <c r="O1057" s="124" t="s">
        <v>132</v>
      </c>
      <c r="P1057" s="124">
        <v>13.13</v>
      </c>
      <c r="Q1057" s="124" t="s">
        <v>7690</v>
      </c>
      <c r="R1057" s="124" t="s">
        <v>7691</v>
      </c>
      <c r="S1057" s="124">
        <v>244.9</v>
      </c>
      <c r="T1057" s="81">
        <f>INDEX(МИГРАЦИИ!$B$2:$X$97,MATCH(Лист1!B1057,МИГРАЦИИ!$A$2:$A$97,0),MATCH(Лист1!C1057,МИГРАЦИИ!$B$1:$X$1,0))</f>
        <v>-88</v>
      </c>
    </row>
    <row r="1058" spans="1:20" ht="24" x14ac:dyDescent="0.45">
      <c r="A1058" s="124" t="s">
        <v>273</v>
      </c>
      <c r="B1058" s="124" t="s">
        <v>101</v>
      </c>
      <c r="C1058" s="124">
        <v>2010</v>
      </c>
      <c r="D1058" s="124">
        <v>0.73</v>
      </c>
      <c r="E1058" s="124" t="s">
        <v>7692</v>
      </c>
      <c r="F1058" s="124" t="s">
        <v>7693</v>
      </c>
      <c r="G1058" s="124">
        <v>-0.56000000000000005</v>
      </c>
      <c r="H1058" s="124">
        <v>843.13</v>
      </c>
      <c r="I1058" s="124">
        <v>63</v>
      </c>
      <c r="J1058" s="124">
        <v>7.2</v>
      </c>
      <c r="K1058" s="124" t="s">
        <v>7694</v>
      </c>
      <c r="L1058" s="124">
        <v>0</v>
      </c>
      <c r="M1058" s="124">
        <v>0</v>
      </c>
      <c r="N1058" s="124" t="s">
        <v>132</v>
      </c>
      <c r="O1058" s="124" t="s">
        <v>132</v>
      </c>
      <c r="P1058" s="124" t="s">
        <v>132</v>
      </c>
      <c r="Q1058" s="124" t="s">
        <v>132</v>
      </c>
      <c r="R1058" s="124" t="s">
        <v>132</v>
      </c>
      <c r="S1058" s="124" t="s">
        <v>132</v>
      </c>
      <c r="T1058" s="81">
        <f>INDEX(МИГРАЦИИ!$B$2:$X$97,MATCH(Лист1!B1058,МИГРАЦИИ!$A$2:$A$97,0),MATCH(Лист1!C1058,МИГРАЦИИ!$B$1:$X$1,0))</f>
        <v>7</v>
      </c>
    </row>
    <row r="1059" spans="1:20" ht="24" x14ac:dyDescent="0.45">
      <c r="A1059" s="124" t="s">
        <v>274</v>
      </c>
      <c r="B1059" s="124" t="s">
        <v>103</v>
      </c>
      <c r="C1059" s="124">
        <v>2010</v>
      </c>
      <c r="D1059" s="124">
        <v>-0.18</v>
      </c>
      <c r="E1059" s="124" t="s">
        <v>7695</v>
      </c>
      <c r="F1059" s="124" t="s">
        <v>7696</v>
      </c>
      <c r="G1059" s="124">
        <v>-1.27</v>
      </c>
      <c r="H1059" s="124" t="s">
        <v>7697</v>
      </c>
      <c r="I1059" s="124">
        <v>60.7</v>
      </c>
      <c r="J1059" s="124">
        <v>7.5</v>
      </c>
      <c r="K1059" s="124" t="s">
        <v>7698</v>
      </c>
      <c r="L1059" s="124" t="s">
        <v>7699</v>
      </c>
      <c r="M1059" s="124" t="s">
        <v>7700</v>
      </c>
      <c r="N1059" s="124">
        <v>110.3</v>
      </c>
      <c r="O1059" s="124" t="s">
        <v>132</v>
      </c>
      <c r="P1059" s="124">
        <v>13.39</v>
      </c>
      <c r="Q1059" s="124" t="s">
        <v>7701</v>
      </c>
      <c r="R1059" s="124" t="s">
        <v>7702</v>
      </c>
      <c r="S1059" s="124">
        <v>152.1</v>
      </c>
      <c r="T1059" s="81">
        <f>INDEX(МИГРАЦИИ!$B$2:$X$97,MATCH(Лист1!B1059,МИГРАЦИИ!$A$2:$A$97,0),MATCH(Лист1!C1059,МИГРАЦИИ!$B$1:$X$1,0))</f>
        <v>-8</v>
      </c>
    </row>
    <row r="1060" spans="1:20" ht="24" x14ac:dyDescent="0.45">
      <c r="A1060" s="124" t="s">
        <v>275</v>
      </c>
      <c r="B1060" s="124" t="s">
        <v>104</v>
      </c>
      <c r="C1060" s="124">
        <v>2010</v>
      </c>
      <c r="D1060" s="124">
        <v>0.54</v>
      </c>
      <c r="E1060" s="124">
        <v>206.5</v>
      </c>
      <c r="F1060" s="124">
        <v>205.9</v>
      </c>
      <c r="G1060" s="124">
        <v>-1.05</v>
      </c>
      <c r="H1060" s="124">
        <v>123.54</v>
      </c>
      <c r="I1060" s="124">
        <v>60</v>
      </c>
      <c r="J1060" s="124">
        <v>12.2</v>
      </c>
      <c r="K1060" s="124" t="s">
        <v>7703</v>
      </c>
      <c r="L1060" s="124" t="s">
        <v>7704</v>
      </c>
      <c r="M1060" s="124" t="s">
        <v>7705</v>
      </c>
      <c r="N1060" s="124">
        <v>115.8</v>
      </c>
      <c r="O1060" s="124" t="s">
        <v>132</v>
      </c>
      <c r="P1060" s="124">
        <v>19.53</v>
      </c>
      <c r="Q1060" s="124">
        <v>798</v>
      </c>
      <c r="R1060" s="124" t="s">
        <v>7706</v>
      </c>
      <c r="S1060" s="124">
        <v>66.8</v>
      </c>
      <c r="T1060" s="81">
        <f>INDEX(МИГРАЦИИ!$B$2:$X$97,MATCH(Лист1!B1060,МИГРАЦИИ!$A$2:$A$97,0),MATCH(Лист1!C1060,МИГРАЦИИ!$B$1:$X$1,0))</f>
        <v>-28</v>
      </c>
    </row>
    <row r="1061" spans="1:20" ht="24" x14ac:dyDescent="0.45">
      <c r="A1061" s="124" t="s">
        <v>276</v>
      </c>
      <c r="B1061" s="124" t="s">
        <v>106</v>
      </c>
      <c r="C1061" s="124">
        <v>2010</v>
      </c>
      <c r="D1061" s="124">
        <v>0.26</v>
      </c>
      <c r="E1061" s="124">
        <v>308.10000000000002</v>
      </c>
      <c r="F1061" s="124">
        <v>307.7</v>
      </c>
      <c r="G1061" s="124">
        <v>-0.88</v>
      </c>
      <c r="H1061" s="124">
        <v>183.08</v>
      </c>
      <c r="I1061" s="124">
        <v>59.5</v>
      </c>
      <c r="J1061" s="124">
        <v>21.7</v>
      </c>
      <c r="K1061" s="124" t="s">
        <v>7707</v>
      </c>
      <c r="L1061" s="124" t="s">
        <v>7708</v>
      </c>
      <c r="M1061" s="124" t="s">
        <v>7386</v>
      </c>
      <c r="N1061" s="124">
        <v>103.7</v>
      </c>
      <c r="O1061" s="124" t="s">
        <v>132</v>
      </c>
      <c r="P1061" s="124">
        <v>14.7</v>
      </c>
      <c r="Q1061" s="124">
        <v>347</v>
      </c>
      <c r="R1061" s="124">
        <v>263</v>
      </c>
      <c r="S1061" s="124">
        <v>249.1</v>
      </c>
      <c r="T1061" s="81">
        <f>INDEX(МИГРАЦИИ!$B$2:$X$97,MATCH(Лист1!B1061,МИГРАЦИИ!$A$2:$A$97,0),MATCH(Лист1!C1061,МИГРАЦИИ!$B$1:$X$1,0))</f>
        <v>-126</v>
      </c>
    </row>
    <row r="1062" spans="1:20" ht="24" x14ac:dyDescent="0.45">
      <c r="A1062" s="124" t="s">
        <v>277</v>
      </c>
      <c r="B1062" s="124" t="s">
        <v>107</v>
      </c>
      <c r="C1062" s="124">
        <v>2010</v>
      </c>
      <c r="D1062" s="124">
        <v>-0.08</v>
      </c>
      <c r="E1062" s="124">
        <v>532.29999999999995</v>
      </c>
      <c r="F1062" s="124">
        <v>532.5</v>
      </c>
      <c r="G1062" s="124">
        <v>-1.4</v>
      </c>
      <c r="H1062" s="124">
        <v>328.02</v>
      </c>
      <c r="I1062" s="124">
        <v>61.6</v>
      </c>
      <c r="J1062" s="124">
        <v>9.1</v>
      </c>
      <c r="K1062" s="124" t="s">
        <v>7709</v>
      </c>
      <c r="L1062" s="124" t="s">
        <v>7710</v>
      </c>
      <c r="M1062" s="124" t="s">
        <v>7711</v>
      </c>
      <c r="N1062" s="124">
        <v>121.9</v>
      </c>
      <c r="O1062" s="124" t="s">
        <v>132</v>
      </c>
      <c r="P1062" s="124">
        <v>13.72</v>
      </c>
      <c r="Q1062" s="124" t="s">
        <v>7712</v>
      </c>
      <c r="R1062" s="124" t="s">
        <v>7713</v>
      </c>
      <c r="S1062" s="124">
        <v>185.9</v>
      </c>
      <c r="T1062" s="81">
        <f>INDEX(МИГРАЦИИ!$B$2:$X$97,MATCH(Лист1!B1062,МИГРАЦИИ!$A$2:$A$97,0),MATCH(Лист1!C1062,МИГРАЦИИ!$B$1:$X$1,0))</f>
        <v>-21</v>
      </c>
    </row>
    <row r="1063" spans="1:20" ht="24" x14ac:dyDescent="0.45">
      <c r="A1063" s="124" t="s">
        <v>278</v>
      </c>
      <c r="B1063" s="124" t="s">
        <v>108</v>
      </c>
      <c r="C1063" s="124">
        <v>2010</v>
      </c>
      <c r="D1063" s="124">
        <v>-0.55000000000000004</v>
      </c>
      <c r="E1063" s="124" t="s">
        <v>7714</v>
      </c>
      <c r="F1063" s="124" t="s">
        <v>6698</v>
      </c>
      <c r="G1063" s="124">
        <v>-2.06</v>
      </c>
      <c r="H1063" s="124" t="s">
        <v>7715</v>
      </c>
      <c r="I1063" s="124">
        <v>60.5</v>
      </c>
      <c r="J1063" s="124">
        <v>8.8000000000000007</v>
      </c>
      <c r="K1063" s="124" t="s">
        <v>2538</v>
      </c>
      <c r="L1063" s="124" t="s">
        <v>7716</v>
      </c>
      <c r="M1063" s="124" t="s">
        <v>7717</v>
      </c>
      <c r="N1063" s="124">
        <v>115.3</v>
      </c>
      <c r="O1063" s="124" t="s">
        <v>132</v>
      </c>
      <c r="P1063" s="124">
        <v>12.75</v>
      </c>
      <c r="Q1063" s="124" t="s">
        <v>7718</v>
      </c>
      <c r="R1063" s="124" t="s">
        <v>7719</v>
      </c>
      <c r="S1063" s="124">
        <v>198.6</v>
      </c>
      <c r="T1063" s="81">
        <f>INDEX(МИГРАЦИИ!$B$2:$X$97,MATCH(Лист1!B1063,МИГРАЦИИ!$A$2:$A$97,0),MATCH(Лист1!C1063,МИГРАЦИИ!$B$1:$X$1,0))</f>
        <v>-33</v>
      </c>
    </row>
    <row r="1064" spans="1:20" ht="24" x14ac:dyDescent="0.45">
      <c r="A1064" s="124" t="s">
        <v>279</v>
      </c>
      <c r="B1064" s="124" t="s">
        <v>109</v>
      </c>
      <c r="C1064" s="124">
        <v>2010</v>
      </c>
      <c r="D1064" s="124">
        <v>-0.13</v>
      </c>
      <c r="E1064" s="124" t="s">
        <v>7720</v>
      </c>
      <c r="F1064" s="124" t="s">
        <v>7721</v>
      </c>
      <c r="G1064" s="124">
        <v>-1</v>
      </c>
      <c r="H1064" s="124" t="s">
        <v>7722</v>
      </c>
      <c r="I1064" s="124">
        <v>63</v>
      </c>
      <c r="J1064" s="124">
        <v>6.2</v>
      </c>
      <c r="K1064" s="124" t="s">
        <v>7723</v>
      </c>
      <c r="L1064" s="124" t="s">
        <v>7724</v>
      </c>
      <c r="M1064" s="124" t="s">
        <v>7725</v>
      </c>
      <c r="N1064" s="124">
        <v>108.8</v>
      </c>
      <c r="O1064" s="124" t="s">
        <v>132</v>
      </c>
      <c r="P1064" s="124">
        <v>13.09</v>
      </c>
      <c r="Q1064" s="124" t="s">
        <v>7726</v>
      </c>
      <c r="R1064" s="124" t="s">
        <v>7727</v>
      </c>
      <c r="S1064" s="124">
        <v>202.6</v>
      </c>
      <c r="T1064" s="81">
        <f>INDEX(МИГРАЦИИ!$B$2:$X$97,MATCH(Лист1!B1064,МИГРАЦИИ!$A$2:$A$97,0),MATCH(Лист1!C1064,МИГРАЦИИ!$B$1:$X$1,0))</f>
        <v>-15</v>
      </c>
    </row>
    <row r="1065" spans="1:20" ht="24" x14ac:dyDescent="0.45">
      <c r="A1065" s="124" t="s">
        <v>280</v>
      </c>
      <c r="B1065" s="124" t="s">
        <v>110</v>
      </c>
      <c r="C1065" s="124">
        <v>2010</v>
      </c>
      <c r="D1065" s="124">
        <v>-0.51</v>
      </c>
      <c r="E1065" s="124" t="s">
        <v>7728</v>
      </c>
      <c r="F1065" s="124" t="s">
        <v>7729</v>
      </c>
      <c r="G1065" s="124">
        <v>-1.38</v>
      </c>
      <c r="H1065" s="124" t="s">
        <v>7730</v>
      </c>
      <c r="I1065" s="124">
        <v>61.4</v>
      </c>
      <c r="J1065" s="124">
        <v>10.1</v>
      </c>
      <c r="K1065" s="124" t="s">
        <v>7731</v>
      </c>
      <c r="L1065" s="124" t="s">
        <v>7732</v>
      </c>
      <c r="M1065" s="124" t="s">
        <v>7733</v>
      </c>
      <c r="N1065" s="124">
        <v>106.6</v>
      </c>
      <c r="O1065" s="124" t="s">
        <v>132</v>
      </c>
      <c r="P1065" s="124">
        <v>13.24</v>
      </c>
      <c r="Q1065" s="124" t="s">
        <v>7734</v>
      </c>
      <c r="R1065" s="124" t="s">
        <v>7735</v>
      </c>
      <c r="S1065" s="124">
        <v>187.5</v>
      </c>
      <c r="T1065" s="81">
        <f>INDEX(МИГРАЦИИ!$B$2:$X$97,MATCH(Лист1!B1065,МИГРАЦИИ!$A$2:$A$97,0),MATCH(Лист1!C1065,МИГРАЦИИ!$B$1:$X$1,0))</f>
        <v>-59</v>
      </c>
    </row>
    <row r="1066" spans="1:20" ht="24" x14ac:dyDescent="0.45">
      <c r="A1066" s="124" t="s">
        <v>281</v>
      </c>
      <c r="B1066" s="124" t="s">
        <v>111</v>
      </c>
      <c r="C1066" s="124">
        <v>2010</v>
      </c>
      <c r="D1066" s="124">
        <v>-0.42</v>
      </c>
      <c r="E1066" s="124" t="s">
        <v>7736</v>
      </c>
      <c r="F1066" s="124" t="s">
        <v>7737</v>
      </c>
      <c r="G1066" s="124">
        <v>-1.56</v>
      </c>
      <c r="H1066" s="124" t="s">
        <v>7738</v>
      </c>
      <c r="I1066" s="124">
        <v>61</v>
      </c>
      <c r="J1066" s="124">
        <v>8.9</v>
      </c>
      <c r="K1066" s="124" t="s">
        <v>7739</v>
      </c>
      <c r="L1066" s="124" t="s">
        <v>7740</v>
      </c>
      <c r="M1066" s="124" t="s">
        <v>7741</v>
      </c>
      <c r="N1066" s="124">
        <v>112.8</v>
      </c>
      <c r="O1066" s="124" t="s">
        <v>132</v>
      </c>
      <c r="P1066" s="124">
        <v>13.66</v>
      </c>
      <c r="Q1066" s="124" t="s">
        <v>7742</v>
      </c>
      <c r="R1066" s="124" t="s">
        <v>7743</v>
      </c>
      <c r="S1066" s="124">
        <v>184.6</v>
      </c>
      <c r="T1066" s="81">
        <f>INDEX(МИГРАЦИИ!$B$2:$X$97,MATCH(Лист1!B1066,МИГРАЦИИ!$A$2:$A$97,0),MATCH(Лист1!C1066,МИГРАЦИИ!$B$1:$X$1,0))</f>
        <v>-13</v>
      </c>
    </row>
    <row r="1067" spans="1:20" ht="24" x14ac:dyDescent="0.45">
      <c r="A1067" s="124" t="s">
        <v>282</v>
      </c>
      <c r="B1067" s="124" t="s">
        <v>299</v>
      </c>
      <c r="C1067" s="124">
        <v>2010</v>
      </c>
      <c r="D1067" s="124">
        <v>0.18</v>
      </c>
      <c r="E1067" s="124" t="s">
        <v>7744</v>
      </c>
      <c r="F1067" s="124" t="s">
        <v>7745</v>
      </c>
      <c r="G1067" s="124">
        <v>-0.79</v>
      </c>
      <c r="H1067" s="124" t="s">
        <v>7746</v>
      </c>
      <c r="I1067" s="124">
        <v>62.2</v>
      </c>
      <c r="J1067" s="124">
        <v>7.7</v>
      </c>
      <c r="K1067" s="124" t="s">
        <v>7747</v>
      </c>
      <c r="L1067" s="124" t="s">
        <v>7748</v>
      </c>
      <c r="M1067" s="124" t="s">
        <v>1904</v>
      </c>
      <c r="N1067" s="124">
        <v>115.2</v>
      </c>
      <c r="O1067" s="124" t="s">
        <v>132</v>
      </c>
      <c r="P1067" s="124">
        <v>13.87</v>
      </c>
      <c r="Q1067" s="124" t="s">
        <v>7686</v>
      </c>
      <c r="R1067" s="124" t="s">
        <v>7749</v>
      </c>
      <c r="S1067" s="124">
        <v>216</v>
      </c>
      <c r="T1067" s="81">
        <f>INDEX(МИГРАЦИИ!$B$2:$X$97,MATCH(Лист1!B1067,МИГРАЦИИ!$A$2:$A$97,0),MATCH(Лист1!C1067,МИГРАЦИИ!$B$1:$X$1,0))</f>
        <v>26</v>
      </c>
    </row>
    <row r="1068" spans="1:20" ht="24" x14ac:dyDescent="0.45">
      <c r="A1068" s="124" t="s">
        <v>283</v>
      </c>
      <c r="B1068" s="124" t="s">
        <v>113</v>
      </c>
      <c r="C1068" s="124">
        <v>2010</v>
      </c>
      <c r="D1068" s="124">
        <v>-0.37</v>
      </c>
      <c r="E1068" s="124" t="s">
        <v>7750</v>
      </c>
      <c r="F1068" s="124" t="s">
        <v>7751</v>
      </c>
      <c r="G1068" s="124">
        <v>-1.23</v>
      </c>
      <c r="H1068" s="124" t="s">
        <v>7752</v>
      </c>
      <c r="I1068" s="124">
        <v>62.5</v>
      </c>
      <c r="J1068" s="124">
        <v>8.1</v>
      </c>
      <c r="K1068" s="124" t="s">
        <v>7753</v>
      </c>
      <c r="L1068" s="124" t="s">
        <v>7754</v>
      </c>
      <c r="M1068" s="124" t="s">
        <v>7755</v>
      </c>
      <c r="N1068" s="124">
        <v>108</v>
      </c>
      <c r="O1068" s="124" t="s">
        <v>132</v>
      </c>
      <c r="P1068" s="124">
        <v>12.79</v>
      </c>
      <c r="Q1068" s="124" t="s">
        <v>7756</v>
      </c>
      <c r="R1068" s="124" t="s">
        <v>7757</v>
      </c>
      <c r="S1068" s="124">
        <v>204.3</v>
      </c>
      <c r="T1068" s="81">
        <f>INDEX(МИГРАЦИИ!$B$2:$X$97,MATCH(Лист1!B1068,МИГРАЦИИ!$A$2:$A$97,0),MATCH(Лист1!C1068,МИГРАЦИИ!$B$1:$X$1,0))</f>
        <v>-31</v>
      </c>
    </row>
    <row r="1069" spans="1:20" ht="24" x14ac:dyDescent="0.45">
      <c r="A1069" s="124" t="s">
        <v>284</v>
      </c>
      <c r="B1069" s="124" t="s">
        <v>114</v>
      </c>
      <c r="C1069" s="124">
        <v>2010</v>
      </c>
      <c r="D1069" s="124">
        <v>0.79</v>
      </c>
      <c r="E1069" s="124" t="s">
        <v>7758</v>
      </c>
      <c r="F1069" s="124" t="s">
        <v>7759</v>
      </c>
      <c r="G1069" s="124">
        <v>-0.28000000000000003</v>
      </c>
      <c r="H1069" s="124">
        <v>663.19</v>
      </c>
      <c r="I1069" s="124">
        <v>63.5</v>
      </c>
      <c r="J1069" s="124">
        <v>7.7</v>
      </c>
      <c r="K1069" s="124" t="s">
        <v>7760</v>
      </c>
      <c r="L1069" s="124" t="s">
        <v>7761</v>
      </c>
      <c r="M1069" s="124" t="s">
        <v>7762</v>
      </c>
      <c r="N1069" s="124">
        <v>109.9</v>
      </c>
      <c r="O1069" s="124" t="s">
        <v>132</v>
      </c>
      <c r="P1069" s="124">
        <v>13.12</v>
      </c>
      <c r="Q1069" s="124" t="s">
        <v>7763</v>
      </c>
      <c r="R1069" s="124" t="s">
        <v>7764</v>
      </c>
      <c r="S1069" s="124">
        <v>213.2</v>
      </c>
      <c r="T1069" s="81">
        <f>INDEX(МИГРАЦИИ!$B$2:$X$97,MATCH(Лист1!B1069,МИГРАЦИИ!$A$2:$A$97,0),MATCH(Лист1!C1069,МИГРАЦИИ!$B$1:$X$1,0))</f>
        <v>75</v>
      </c>
    </row>
    <row r="1070" spans="1:20" ht="24" x14ac:dyDescent="0.45">
      <c r="A1070" s="124" t="s">
        <v>285</v>
      </c>
      <c r="B1070" s="124" t="s">
        <v>115</v>
      </c>
      <c r="C1070" s="124">
        <v>2010</v>
      </c>
      <c r="D1070" s="124">
        <v>0.19</v>
      </c>
      <c r="E1070" s="124">
        <v>971.5</v>
      </c>
      <c r="F1070" s="124">
        <v>970.6</v>
      </c>
      <c r="G1070" s="124">
        <v>-1.19</v>
      </c>
      <c r="H1070" s="124">
        <v>600.79999999999995</v>
      </c>
      <c r="I1070" s="124">
        <v>61.9</v>
      </c>
      <c r="J1070" s="124">
        <v>10.4</v>
      </c>
      <c r="K1070" s="124" t="s">
        <v>7765</v>
      </c>
      <c r="L1070" s="124" t="s">
        <v>7766</v>
      </c>
      <c r="M1070" s="124" t="s">
        <v>7767</v>
      </c>
      <c r="N1070" s="124">
        <v>109.9</v>
      </c>
      <c r="O1070" s="124" t="s">
        <v>132</v>
      </c>
      <c r="P1070" s="124">
        <v>13.37</v>
      </c>
      <c r="Q1070" s="124" t="s">
        <v>7768</v>
      </c>
      <c r="R1070" s="124" t="s">
        <v>7769</v>
      </c>
      <c r="S1070" s="124">
        <v>189.8</v>
      </c>
      <c r="T1070" s="81">
        <f>INDEX(МИГРАЦИИ!$B$2:$X$97,MATCH(Лист1!B1070,МИГРАЦИИ!$A$2:$A$97,0),MATCH(Лист1!C1070,МИГРАЦИИ!$B$1:$X$1,0))</f>
        <v>-24</v>
      </c>
    </row>
    <row r="1071" spans="1:20" ht="35.65" x14ac:dyDescent="0.45">
      <c r="A1071" s="124" t="s">
        <v>286</v>
      </c>
      <c r="B1071" s="124" t="s">
        <v>116</v>
      </c>
      <c r="C1071" s="124">
        <v>2010</v>
      </c>
      <c r="D1071" s="124">
        <v>-0.01</v>
      </c>
      <c r="E1071" s="124">
        <v>958.2</v>
      </c>
      <c r="F1071" s="124">
        <v>958.3</v>
      </c>
      <c r="G1071" s="124">
        <v>-0.77</v>
      </c>
      <c r="H1071" s="124">
        <v>612.35</v>
      </c>
      <c r="I1071" s="124">
        <v>63.9</v>
      </c>
      <c r="J1071" s="124">
        <v>8.9</v>
      </c>
      <c r="K1071" s="124" t="s">
        <v>7770</v>
      </c>
      <c r="L1071" s="124" t="s">
        <v>7771</v>
      </c>
      <c r="M1071" s="124" t="s">
        <v>7772</v>
      </c>
      <c r="N1071" s="124">
        <v>103</v>
      </c>
      <c r="O1071" s="124" t="s">
        <v>132</v>
      </c>
      <c r="P1071" s="124">
        <v>13.38</v>
      </c>
      <c r="Q1071" s="124" t="s">
        <v>7773</v>
      </c>
      <c r="R1071" s="124" t="s">
        <v>7774</v>
      </c>
      <c r="S1071" s="124">
        <v>193.9</v>
      </c>
      <c r="T1071" s="81">
        <f>INDEX(МИГРАЦИИ!$B$2:$X$97,MATCH(Лист1!B1071,МИГРАЦИИ!$A$2:$A$97,0),MATCH(Лист1!C1071,МИГРАЦИИ!$B$1:$X$1,0))</f>
        <v>-71</v>
      </c>
    </row>
    <row r="1072" spans="1:20" ht="24" x14ac:dyDescent="0.45">
      <c r="A1072" s="124" t="s">
        <v>287</v>
      </c>
      <c r="B1072" s="124" t="s">
        <v>117</v>
      </c>
      <c r="C1072" s="124">
        <v>2010</v>
      </c>
      <c r="D1072" s="124">
        <v>-0.25</v>
      </c>
      <c r="E1072" s="124" t="s">
        <v>7775</v>
      </c>
      <c r="F1072" s="124" t="s">
        <v>7776</v>
      </c>
      <c r="G1072" s="124">
        <v>-1.0900000000000001</v>
      </c>
      <c r="H1072" s="124">
        <v>687.82</v>
      </c>
      <c r="I1072" s="124">
        <v>62.1</v>
      </c>
      <c r="J1072" s="124">
        <v>11.1</v>
      </c>
      <c r="K1072" s="124" t="s">
        <v>2156</v>
      </c>
      <c r="L1072" s="124" t="s">
        <v>7777</v>
      </c>
      <c r="M1072" s="124" t="s">
        <v>7778</v>
      </c>
      <c r="N1072" s="124">
        <v>113.2</v>
      </c>
      <c r="O1072" s="124" t="s">
        <v>132</v>
      </c>
      <c r="P1072" s="124">
        <v>14.1</v>
      </c>
      <c r="Q1072" s="124" t="s">
        <v>7779</v>
      </c>
      <c r="R1072" s="124" t="s">
        <v>7780</v>
      </c>
      <c r="S1072" s="124">
        <v>193.8</v>
      </c>
      <c r="T1072" s="81">
        <f>INDEX(МИГРАЦИИ!$B$2:$X$97,MATCH(Лист1!B1072,МИГРАЦИИ!$A$2:$A$97,0),MATCH(Лист1!C1072,МИГРАЦИИ!$B$1:$X$1,0))</f>
        <v>-46</v>
      </c>
    </row>
    <row r="1073" spans="1:20" ht="24" x14ac:dyDescent="0.45">
      <c r="A1073" s="124" t="s">
        <v>288</v>
      </c>
      <c r="B1073" s="124" t="s">
        <v>118</v>
      </c>
      <c r="C1073" s="124">
        <v>2010</v>
      </c>
      <c r="D1073" s="124">
        <v>-0.43</v>
      </c>
      <c r="E1073" s="124">
        <v>321.7</v>
      </c>
      <c r="F1073" s="124">
        <v>322.39999999999998</v>
      </c>
      <c r="G1073" s="124">
        <v>-1.46</v>
      </c>
      <c r="H1073" s="124">
        <v>210.85</v>
      </c>
      <c r="I1073" s="124">
        <v>65.400000000000006</v>
      </c>
      <c r="J1073" s="124">
        <v>7</v>
      </c>
      <c r="K1073" s="124" t="s">
        <v>7781</v>
      </c>
      <c r="L1073" s="124" t="s">
        <v>7782</v>
      </c>
      <c r="M1073" s="124" t="s">
        <v>7783</v>
      </c>
      <c r="N1073" s="124">
        <v>122.1</v>
      </c>
      <c r="O1073" s="124" t="s">
        <v>132</v>
      </c>
      <c r="P1073" s="124">
        <v>12.96</v>
      </c>
      <c r="Q1073" s="124" t="s">
        <v>7784</v>
      </c>
      <c r="R1073" s="124">
        <v>674</v>
      </c>
      <c r="S1073" s="124">
        <v>204.3</v>
      </c>
      <c r="T1073" s="81">
        <f>INDEX(МИГРАЦИИ!$B$2:$X$97,MATCH(Лист1!B1073,МИГРАЦИИ!$A$2:$A$97,0),MATCH(Лист1!C1073,МИГРАЦИИ!$B$1:$X$1,0))</f>
        <v>-41</v>
      </c>
    </row>
    <row r="1074" spans="1:20" ht="24" x14ac:dyDescent="0.45">
      <c r="A1074" s="124" t="s">
        <v>289</v>
      </c>
      <c r="B1074" s="124" t="s">
        <v>119</v>
      </c>
      <c r="C1074" s="124">
        <v>2010</v>
      </c>
      <c r="D1074" s="124">
        <v>-0.6</v>
      </c>
      <c r="E1074" s="124" t="s">
        <v>7785</v>
      </c>
      <c r="F1074" s="124" t="s">
        <v>7786</v>
      </c>
      <c r="G1074" s="124">
        <v>-1.03</v>
      </c>
      <c r="H1074" s="124" t="s">
        <v>7787</v>
      </c>
      <c r="I1074" s="124">
        <v>63</v>
      </c>
      <c r="J1074" s="124">
        <v>9.5</v>
      </c>
      <c r="K1074" s="124" t="s">
        <v>7788</v>
      </c>
      <c r="L1074" s="124" t="s">
        <v>7789</v>
      </c>
      <c r="M1074" s="124" t="s">
        <v>7790</v>
      </c>
      <c r="N1074" s="124">
        <v>125.1</v>
      </c>
      <c r="O1074" s="124" t="s">
        <v>132</v>
      </c>
      <c r="P1074" s="124">
        <v>13.18</v>
      </c>
      <c r="Q1074" s="124" t="s">
        <v>7791</v>
      </c>
      <c r="R1074" s="124" t="s">
        <v>7792</v>
      </c>
      <c r="S1074" s="124">
        <v>183.5</v>
      </c>
      <c r="T1074" s="81">
        <f>INDEX(МИГРАЦИИ!$B$2:$X$97,MATCH(Лист1!B1074,МИГРАЦИИ!$A$2:$A$97,0),MATCH(Лист1!C1074,МИГРАЦИИ!$B$1:$X$1,0))</f>
        <v>-35</v>
      </c>
    </row>
    <row r="1075" spans="1:20" ht="24" x14ac:dyDescent="0.45">
      <c r="A1075" s="124" t="s">
        <v>290</v>
      </c>
      <c r="B1075" s="124" t="s">
        <v>300</v>
      </c>
      <c r="C1075" s="124">
        <v>2010</v>
      </c>
      <c r="D1075" s="124">
        <v>-0.47</v>
      </c>
      <c r="E1075" s="124" t="s">
        <v>7793</v>
      </c>
      <c r="F1075" s="124" t="s">
        <v>7794</v>
      </c>
      <c r="G1075" s="124">
        <v>-1.08</v>
      </c>
      <c r="H1075" s="124">
        <v>854.77</v>
      </c>
      <c r="I1075" s="124">
        <v>63.5</v>
      </c>
      <c r="J1075" s="124">
        <v>8.9</v>
      </c>
      <c r="K1075" s="124" t="s">
        <v>7795</v>
      </c>
      <c r="L1075" s="124" t="s">
        <v>7796</v>
      </c>
      <c r="M1075" s="124" t="s">
        <v>7797</v>
      </c>
      <c r="N1075" s="124">
        <v>110.3</v>
      </c>
      <c r="O1075" s="124" t="s">
        <v>132</v>
      </c>
      <c r="P1075" s="124">
        <v>13.13</v>
      </c>
      <c r="Q1075" s="124" t="s">
        <v>7798</v>
      </c>
      <c r="R1075" s="124" t="s">
        <v>7799</v>
      </c>
      <c r="S1075" s="124">
        <v>192.7</v>
      </c>
      <c r="T1075" s="81">
        <f>INDEX(МИГРАЦИИ!$B$2:$X$97,MATCH(Лист1!B1075,МИГРАЦИИ!$A$2:$A$97,0),MATCH(Лист1!C1075,МИГРАЦИИ!$B$1:$X$1,0))</f>
        <v>-31</v>
      </c>
    </row>
    <row r="1076" spans="1:20" ht="24" x14ac:dyDescent="0.45">
      <c r="A1076" s="124" t="s">
        <v>291</v>
      </c>
      <c r="B1076" s="124" t="s">
        <v>120</v>
      </c>
      <c r="C1076" s="124">
        <v>2010</v>
      </c>
      <c r="D1076" s="124">
        <v>-0.74</v>
      </c>
      <c r="E1076" s="124">
        <v>828.7</v>
      </c>
      <c r="F1076" s="124">
        <v>831.8</v>
      </c>
      <c r="G1076" s="124">
        <v>-1.71</v>
      </c>
      <c r="H1076" s="124">
        <v>518.21</v>
      </c>
      <c r="I1076" s="124">
        <v>62.3</v>
      </c>
      <c r="J1076" s="124">
        <v>6.9</v>
      </c>
      <c r="K1076" s="124" t="s">
        <v>1735</v>
      </c>
      <c r="L1076" s="124" t="s">
        <v>7800</v>
      </c>
      <c r="M1076" s="124" t="s">
        <v>4192</v>
      </c>
      <c r="N1076" s="124">
        <v>111</v>
      </c>
      <c r="O1076" s="124" t="s">
        <v>132</v>
      </c>
      <c r="P1076" s="124">
        <v>13.35</v>
      </c>
      <c r="Q1076" s="124" t="s">
        <v>7801</v>
      </c>
      <c r="R1076" s="124" t="s">
        <v>7802</v>
      </c>
      <c r="S1076" s="124">
        <v>198</v>
      </c>
      <c r="T1076" s="81">
        <f>INDEX(МИГРАЦИИ!$B$2:$X$97,MATCH(Лист1!B1076,МИГРАЦИИ!$A$2:$A$97,0),MATCH(Лист1!C1076,МИГРАЦИИ!$B$1:$X$1,0))</f>
        <v>-60</v>
      </c>
    </row>
    <row r="1077" spans="1:20" ht="24" x14ac:dyDescent="0.45">
      <c r="A1077" s="124" t="s">
        <v>292</v>
      </c>
      <c r="B1077" s="124" t="s">
        <v>121</v>
      </c>
      <c r="C1077" s="124">
        <v>2010</v>
      </c>
      <c r="D1077" s="124">
        <v>-1.57</v>
      </c>
      <c r="E1077" s="124">
        <v>156.5</v>
      </c>
      <c r="F1077" s="124">
        <v>157.69999999999999</v>
      </c>
      <c r="G1077" s="124">
        <v>-3.05</v>
      </c>
      <c r="H1077" s="124">
        <v>104.56</v>
      </c>
      <c r="I1077" s="124">
        <v>66.3</v>
      </c>
      <c r="J1077" s="124">
        <v>5.6</v>
      </c>
      <c r="K1077" s="124" t="s">
        <v>7803</v>
      </c>
      <c r="L1077" s="124" t="s">
        <v>7804</v>
      </c>
      <c r="M1077" s="124" t="s">
        <v>7805</v>
      </c>
      <c r="N1077" s="124">
        <v>119.8</v>
      </c>
      <c r="O1077" s="124" t="s">
        <v>132</v>
      </c>
      <c r="P1077" s="124">
        <v>12.85</v>
      </c>
      <c r="Q1077" s="124">
        <v>527</v>
      </c>
      <c r="R1077" s="124">
        <v>463</v>
      </c>
      <c r="S1077" s="124">
        <v>194.1</v>
      </c>
      <c r="T1077" s="81">
        <f>INDEX(МИГРАЦИИ!$B$2:$X$97,MATCH(Лист1!B1077,МИГРАЦИИ!$A$2:$A$97,0),MATCH(Лист1!C1077,МИГРАЦИИ!$B$1:$X$1,0))</f>
        <v>-141</v>
      </c>
    </row>
    <row r="1078" spans="1:20" ht="24" x14ac:dyDescent="0.45">
      <c r="A1078" s="124" t="s">
        <v>293</v>
      </c>
      <c r="B1078" s="124" t="s">
        <v>122</v>
      </c>
      <c r="C1078" s="124">
        <v>2010</v>
      </c>
      <c r="D1078" s="124">
        <v>-0.92</v>
      </c>
      <c r="E1078" s="124">
        <v>496.7</v>
      </c>
      <c r="F1078" s="124">
        <v>499</v>
      </c>
      <c r="G1078" s="124">
        <v>-2.0499999999999998</v>
      </c>
      <c r="H1078" s="124">
        <v>316.87</v>
      </c>
      <c r="I1078" s="124">
        <v>63.5</v>
      </c>
      <c r="J1078" s="124">
        <v>8.9</v>
      </c>
      <c r="K1078" s="124" t="s">
        <v>7806</v>
      </c>
      <c r="L1078" s="124" t="s">
        <v>7807</v>
      </c>
      <c r="M1078" s="124" t="s">
        <v>7808</v>
      </c>
      <c r="N1078" s="124">
        <v>106.4</v>
      </c>
      <c r="O1078" s="124" t="s">
        <v>132</v>
      </c>
      <c r="P1078" s="124">
        <v>13.89</v>
      </c>
      <c r="Q1078" s="124" t="s">
        <v>7809</v>
      </c>
      <c r="R1078" s="124" t="s">
        <v>7810</v>
      </c>
      <c r="S1078" s="124">
        <v>183.2</v>
      </c>
      <c r="T1078" s="81">
        <f>INDEX(МИГРАЦИИ!$B$2:$X$97,MATCH(Лист1!B1078,МИГРАЦИИ!$A$2:$A$97,0),MATCH(Лист1!C1078,МИГРАЦИИ!$B$1:$X$1,0))</f>
        <v>-63</v>
      </c>
    </row>
    <row r="1079" spans="1:20" ht="35.65" x14ac:dyDescent="0.45">
      <c r="A1079" s="124" t="s">
        <v>294</v>
      </c>
      <c r="B1079" s="124" t="s">
        <v>123</v>
      </c>
      <c r="C1079" s="124">
        <v>2010</v>
      </c>
      <c r="D1079" s="124">
        <v>-0.68</v>
      </c>
      <c r="E1079" s="124">
        <v>176.3</v>
      </c>
      <c r="F1079" s="124">
        <v>176.9</v>
      </c>
      <c r="G1079" s="124">
        <v>-1.3</v>
      </c>
      <c r="H1079" s="124">
        <v>109.85</v>
      </c>
      <c r="I1079" s="124">
        <v>62.1</v>
      </c>
      <c r="J1079" s="124">
        <v>9.3000000000000007</v>
      </c>
      <c r="K1079" s="124" t="s">
        <v>6807</v>
      </c>
      <c r="L1079" s="124" t="s">
        <v>7811</v>
      </c>
      <c r="M1079" s="124" t="s">
        <v>7812</v>
      </c>
      <c r="N1079" s="124">
        <v>122.3</v>
      </c>
      <c r="O1079" s="124" t="s">
        <v>132</v>
      </c>
      <c r="P1079" s="124">
        <v>13.61</v>
      </c>
      <c r="Q1079" s="124">
        <v>447</v>
      </c>
      <c r="R1079" s="124">
        <v>438</v>
      </c>
      <c r="S1079" s="124">
        <v>189.6</v>
      </c>
      <c r="T1079" s="81">
        <f>INDEX(МИГРАЦИИ!$B$2:$X$97,MATCH(Лист1!B1079,МИГРАЦИИ!$A$2:$A$97,0),MATCH(Лист1!C1079,МИГРАЦИИ!$B$1:$X$1,0))</f>
        <v>-49</v>
      </c>
    </row>
    <row r="1080" spans="1:20" ht="35.65" x14ac:dyDescent="0.45">
      <c r="A1080" s="124" t="s">
        <v>301</v>
      </c>
      <c r="B1080" s="124" t="s">
        <v>124</v>
      </c>
      <c r="C1080" s="124">
        <v>2010</v>
      </c>
      <c r="D1080" s="124">
        <v>-1.56</v>
      </c>
      <c r="E1080" s="124">
        <v>50.4</v>
      </c>
      <c r="F1080" s="124">
        <v>50.8</v>
      </c>
      <c r="G1080" s="124">
        <v>-2.85</v>
      </c>
      <c r="H1080" s="124">
        <v>34.090000000000003</v>
      </c>
      <c r="I1080" s="124">
        <v>67.099999999999994</v>
      </c>
      <c r="J1080" s="124">
        <v>4.5</v>
      </c>
      <c r="K1080" s="124" t="s">
        <v>7813</v>
      </c>
      <c r="L1080" s="122"/>
      <c r="M1080" s="122"/>
      <c r="N1080" s="124" t="s">
        <v>132</v>
      </c>
      <c r="O1080" s="124" t="s">
        <v>132</v>
      </c>
      <c r="P1080" s="124">
        <v>14.22</v>
      </c>
      <c r="Q1080" s="124">
        <v>149</v>
      </c>
      <c r="R1080" s="124">
        <v>114</v>
      </c>
      <c r="S1080" s="124">
        <v>180.8</v>
      </c>
      <c r="T1080" s="81">
        <f>INDEX(МИГРАЦИИ!$B$2:$X$97,MATCH(Лист1!B1080,МИГРАЦИИ!$A$2:$A$97,0),MATCH(Лист1!C1080,МИГРАЦИИ!$B$1:$X$1,0))</f>
        <v>-174</v>
      </c>
    </row>
    <row r="1081" spans="1:20" ht="24" x14ac:dyDescent="0.45">
      <c r="A1081" s="124" t="s">
        <v>213</v>
      </c>
      <c r="B1081" s="124" t="s">
        <v>41</v>
      </c>
      <c r="C1081" s="124">
        <v>2009</v>
      </c>
      <c r="D1081" s="124">
        <v>0.36</v>
      </c>
      <c r="E1081" s="124" t="s">
        <v>7814</v>
      </c>
      <c r="F1081" s="124" t="s">
        <v>7491</v>
      </c>
      <c r="G1081" s="124">
        <v>-0.27</v>
      </c>
      <c r="H1081" s="124">
        <v>937.28</v>
      </c>
      <c r="I1081" s="124">
        <v>61.3</v>
      </c>
      <c r="J1081" s="124">
        <v>4.7</v>
      </c>
      <c r="K1081" s="124" t="s">
        <v>7815</v>
      </c>
      <c r="L1081" s="124" t="s">
        <v>7816</v>
      </c>
      <c r="M1081" s="124" t="s">
        <v>7817</v>
      </c>
      <c r="N1081" s="124">
        <v>90.2</v>
      </c>
      <c r="O1081" s="124" t="s">
        <v>132</v>
      </c>
      <c r="P1081" s="124">
        <v>14.63</v>
      </c>
      <c r="Q1081" s="124">
        <v>639.79999999999995</v>
      </c>
      <c r="R1081" s="124">
        <v>689</v>
      </c>
      <c r="S1081" s="124">
        <v>193.3</v>
      </c>
      <c r="T1081" s="81">
        <f>INDEX(МИГРАЦИИ!$B$2:$X$97,MATCH(Лист1!B1081,МИГРАЦИИ!$A$2:$A$97,0),MATCH(Лист1!C1081,МИГРАЦИИ!$B$1:$X$1,0))</f>
        <v>70</v>
      </c>
    </row>
    <row r="1082" spans="1:20" ht="24" x14ac:dyDescent="0.45">
      <c r="A1082" s="124" t="s">
        <v>214</v>
      </c>
      <c r="B1082" s="124" t="s">
        <v>42</v>
      </c>
      <c r="C1082" s="124">
        <v>2009</v>
      </c>
      <c r="D1082" s="124">
        <v>-0.6</v>
      </c>
      <c r="E1082" s="124" t="s">
        <v>7818</v>
      </c>
      <c r="F1082" s="124" t="s">
        <v>7819</v>
      </c>
      <c r="G1082" s="124">
        <v>-1.3</v>
      </c>
      <c r="H1082" s="124">
        <v>784.56</v>
      </c>
      <c r="I1082" s="124">
        <v>60.8</v>
      </c>
      <c r="J1082" s="124">
        <v>10.7</v>
      </c>
      <c r="K1082" s="124" t="s">
        <v>7820</v>
      </c>
      <c r="L1082" s="124" t="s">
        <v>7821</v>
      </c>
      <c r="M1082" s="124" t="s">
        <v>7822</v>
      </c>
      <c r="N1082" s="124">
        <v>95.5</v>
      </c>
      <c r="O1082" s="124" t="s">
        <v>132</v>
      </c>
      <c r="P1082" s="124">
        <v>15.28</v>
      </c>
      <c r="Q1082" s="124">
        <v>698</v>
      </c>
      <c r="R1082" s="124">
        <v>808</v>
      </c>
      <c r="S1082" s="124">
        <v>223</v>
      </c>
      <c r="T1082" s="81">
        <f>INDEX(МИГРАЦИИ!$B$2:$X$97,MATCH(Лист1!B1082,МИГРАЦИИ!$A$2:$A$97,0),MATCH(Лист1!C1082,МИГРАЦИИ!$B$1:$X$1,0))</f>
        <v>-1</v>
      </c>
    </row>
    <row r="1083" spans="1:20" ht="24" x14ac:dyDescent="0.45">
      <c r="A1083" s="124" t="s">
        <v>215</v>
      </c>
      <c r="B1083" s="124" t="s">
        <v>43</v>
      </c>
      <c r="C1083" s="124">
        <v>2009</v>
      </c>
      <c r="D1083" s="124">
        <v>-0.56000000000000005</v>
      </c>
      <c r="E1083" s="124" t="s">
        <v>7823</v>
      </c>
      <c r="F1083" s="124" t="s">
        <v>7824</v>
      </c>
      <c r="G1083" s="124">
        <v>-1.57</v>
      </c>
      <c r="H1083" s="124">
        <v>876.64</v>
      </c>
      <c r="I1083" s="124">
        <v>60.3</v>
      </c>
      <c r="J1083" s="124">
        <v>8.6999999999999993</v>
      </c>
      <c r="K1083" s="124" t="s">
        <v>7825</v>
      </c>
      <c r="L1083" s="124" t="s">
        <v>7826</v>
      </c>
      <c r="M1083" s="124" t="s">
        <v>7827</v>
      </c>
      <c r="N1083" s="124">
        <v>92.1</v>
      </c>
      <c r="O1083" s="124" t="s">
        <v>132</v>
      </c>
      <c r="P1083" s="124">
        <v>14.97</v>
      </c>
      <c r="Q1083" s="124">
        <v>576.29999999999995</v>
      </c>
      <c r="R1083" s="124">
        <v>551</v>
      </c>
      <c r="S1083" s="124">
        <v>186.8</v>
      </c>
      <c r="T1083" s="81">
        <f>INDEX(МИГРАЦИИ!$B$2:$X$97,MATCH(Лист1!B1083,МИГРАЦИИ!$A$2:$A$97,0),MATCH(Лист1!C1083,МИГРАЦИИ!$B$1:$X$1,0))</f>
        <v>19</v>
      </c>
    </row>
    <row r="1084" spans="1:20" ht="24" x14ac:dyDescent="0.45">
      <c r="A1084" s="124" t="s">
        <v>216</v>
      </c>
      <c r="B1084" s="124" t="s">
        <v>44</v>
      </c>
      <c r="C1084" s="124">
        <v>2009</v>
      </c>
      <c r="D1084" s="124">
        <v>-0.18</v>
      </c>
      <c r="E1084" s="124" t="s">
        <v>7365</v>
      </c>
      <c r="F1084" s="124" t="s">
        <v>7828</v>
      </c>
      <c r="G1084" s="124">
        <v>-0.86</v>
      </c>
      <c r="H1084" s="124" t="s">
        <v>7829</v>
      </c>
      <c r="I1084" s="124">
        <v>60.3</v>
      </c>
      <c r="J1084" s="124">
        <v>8.6</v>
      </c>
      <c r="K1084" s="124" t="s">
        <v>7830</v>
      </c>
      <c r="L1084" s="124" t="s">
        <v>7831</v>
      </c>
      <c r="M1084" s="124" t="s">
        <v>4408</v>
      </c>
      <c r="N1084" s="124">
        <v>91.4</v>
      </c>
      <c r="O1084" s="124" t="s">
        <v>132</v>
      </c>
      <c r="P1084" s="124">
        <v>15.03</v>
      </c>
      <c r="Q1084" s="124" t="s">
        <v>7832</v>
      </c>
      <c r="R1084" s="124" t="s">
        <v>7833</v>
      </c>
      <c r="S1084" s="124">
        <v>205.9</v>
      </c>
      <c r="T1084" s="81">
        <f>INDEX(МИГРАЦИИ!$B$2:$X$97,MATCH(Лист1!B1084,МИГРАЦИИ!$A$2:$A$97,0),MATCH(Лист1!C1084,МИГРАЦИИ!$B$1:$X$1,0))</f>
        <v>47</v>
      </c>
    </row>
    <row r="1085" spans="1:20" ht="24" x14ac:dyDescent="0.45">
      <c r="A1085" s="124" t="s">
        <v>217</v>
      </c>
      <c r="B1085" s="124" t="s">
        <v>45</v>
      </c>
      <c r="C1085" s="124">
        <v>2009</v>
      </c>
      <c r="D1085" s="124">
        <v>-0.61</v>
      </c>
      <c r="E1085" s="124" t="s">
        <v>7834</v>
      </c>
      <c r="F1085" s="124" t="s">
        <v>7835</v>
      </c>
      <c r="G1085" s="124">
        <v>-1.44</v>
      </c>
      <c r="H1085" s="124">
        <v>645.80999999999995</v>
      </c>
      <c r="I1085" s="124">
        <v>60.3</v>
      </c>
      <c r="J1085" s="124">
        <v>10.8</v>
      </c>
      <c r="K1085" s="124" t="s">
        <v>7836</v>
      </c>
      <c r="L1085" s="124" t="s">
        <v>7837</v>
      </c>
      <c r="M1085" s="124" t="s">
        <v>7838</v>
      </c>
      <c r="N1085" s="124">
        <v>91.2</v>
      </c>
      <c r="O1085" s="124" t="s">
        <v>132</v>
      </c>
      <c r="P1085" s="124">
        <v>14.17</v>
      </c>
      <c r="Q1085" s="124">
        <v>509.1</v>
      </c>
      <c r="R1085" s="124">
        <v>637</v>
      </c>
      <c r="S1085" s="124">
        <v>194.8</v>
      </c>
      <c r="T1085" s="81">
        <f>INDEX(МИГРАЦИИ!$B$2:$X$97,MATCH(Лист1!B1085,МИГРАЦИИ!$A$2:$A$97,0),MATCH(Лист1!C1085,МИГРАЦИИ!$B$1:$X$1,0))</f>
        <v>18</v>
      </c>
    </row>
    <row r="1086" spans="1:20" ht="24" x14ac:dyDescent="0.45">
      <c r="A1086" s="124" t="s">
        <v>218</v>
      </c>
      <c r="B1086" s="124" t="s">
        <v>46</v>
      </c>
      <c r="C1086" s="124">
        <v>2009</v>
      </c>
      <c r="D1086" s="124">
        <v>-0.06</v>
      </c>
      <c r="E1086" s="124" t="s">
        <v>7839</v>
      </c>
      <c r="F1086" s="124" t="s">
        <v>2319</v>
      </c>
      <c r="G1086" s="124">
        <v>-0.95</v>
      </c>
      <c r="H1086" s="124">
        <v>621.36</v>
      </c>
      <c r="I1086" s="124">
        <v>61.2</v>
      </c>
      <c r="J1086" s="124">
        <v>6.1</v>
      </c>
      <c r="K1086" s="124" t="s">
        <v>1690</v>
      </c>
      <c r="L1086" s="124" t="s">
        <v>7840</v>
      </c>
      <c r="M1086" s="124" t="s">
        <v>7841</v>
      </c>
      <c r="N1086" s="124">
        <v>102.1</v>
      </c>
      <c r="O1086" s="124" t="s">
        <v>132</v>
      </c>
      <c r="P1086" s="124">
        <v>14.21</v>
      </c>
      <c r="Q1086" s="124" t="s">
        <v>7842</v>
      </c>
      <c r="R1086" s="124">
        <v>961</v>
      </c>
      <c r="S1086" s="124">
        <v>205.3</v>
      </c>
      <c r="T1086" s="81">
        <f>INDEX(МИГРАЦИИ!$B$2:$X$97,MATCH(Лист1!B1086,МИГРАЦИИ!$A$2:$A$97,0),MATCH(Лист1!C1086,МИГРАЦИИ!$B$1:$X$1,0))</f>
        <v>55</v>
      </c>
    </row>
    <row r="1087" spans="1:20" ht="24" x14ac:dyDescent="0.45">
      <c r="A1087" s="124" t="s">
        <v>219</v>
      </c>
      <c r="B1087" s="124" t="s">
        <v>47</v>
      </c>
      <c r="C1087" s="124">
        <v>2009</v>
      </c>
      <c r="D1087" s="124">
        <v>-0.72</v>
      </c>
      <c r="E1087" s="124">
        <v>672.9</v>
      </c>
      <c r="F1087" s="124">
        <v>675.4</v>
      </c>
      <c r="G1087" s="124">
        <v>-2.06</v>
      </c>
      <c r="H1087" s="124">
        <v>408.62</v>
      </c>
      <c r="I1087" s="124">
        <v>60.5</v>
      </c>
      <c r="J1087" s="124">
        <v>8.1999999999999993</v>
      </c>
      <c r="K1087" s="124" t="s">
        <v>3430</v>
      </c>
      <c r="L1087" s="124" t="s">
        <v>7843</v>
      </c>
      <c r="M1087" s="124" t="s">
        <v>7844</v>
      </c>
      <c r="N1087" s="124">
        <v>88.5</v>
      </c>
      <c r="O1087" s="124" t="s">
        <v>132</v>
      </c>
      <c r="P1087" s="124">
        <v>14.73</v>
      </c>
      <c r="Q1087" s="124">
        <v>422.5</v>
      </c>
      <c r="R1087" s="124">
        <v>536</v>
      </c>
      <c r="S1087" s="124">
        <v>190.2</v>
      </c>
      <c r="T1087" s="81">
        <f>INDEX(МИГРАЦИИ!$B$2:$X$97,MATCH(Лист1!B1087,МИГРАЦИИ!$A$2:$A$97,0),MATCH(Лист1!C1087,МИГРАЦИИ!$B$1:$X$1,0))</f>
        <v>-16</v>
      </c>
    </row>
    <row r="1088" spans="1:20" ht="24" x14ac:dyDescent="0.45">
      <c r="A1088" s="124" t="s">
        <v>220</v>
      </c>
      <c r="B1088" s="124" t="s">
        <v>48</v>
      </c>
      <c r="C1088" s="124">
        <v>2009</v>
      </c>
      <c r="D1088" s="124">
        <v>-0.73</v>
      </c>
      <c r="E1088" s="124" t="s">
        <v>4010</v>
      </c>
      <c r="F1088" s="124" t="s">
        <v>7845</v>
      </c>
      <c r="G1088" s="124">
        <v>-1.55</v>
      </c>
      <c r="H1088" s="124">
        <v>683.52</v>
      </c>
      <c r="I1088" s="124">
        <v>60</v>
      </c>
      <c r="J1088" s="124">
        <v>8.8000000000000007</v>
      </c>
      <c r="K1088" s="124" t="s">
        <v>7846</v>
      </c>
      <c r="L1088" s="124" t="s">
        <v>7847</v>
      </c>
      <c r="M1088" s="124" t="s">
        <v>2313</v>
      </c>
      <c r="N1088" s="124">
        <v>90.9</v>
      </c>
      <c r="O1088" s="124" t="s">
        <v>132</v>
      </c>
      <c r="P1088" s="124">
        <v>14.49</v>
      </c>
      <c r="Q1088" s="124">
        <v>684.4</v>
      </c>
      <c r="R1088" s="124">
        <v>802</v>
      </c>
      <c r="S1088" s="124">
        <v>210.4</v>
      </c>
      <c r="T1088" s="81">
        <f>INDEX(МИГРАЦИИ!$B$2:$X$97,MATCH(Лист1!B1088,МИГРАЦИИ!$A$2:$A$97,0),MATCH(Лист1!C1088,МИГРАЦИИ!$B$1:$X$1,0))</f>
        <v>-5</v>
      </c>
    </row>
    <row r="1089" spans="1:20" ht="24" x14ac:dyDescent="0.45">
      <c r="A1089" s="124" t="s">
        <v>221</v>
      </c>
      <c r="B1089" s="124" t="s">
        <v>49</v>
      </c>
      <c r="C1089" s="124">
        <v>2009</v>
      </c>
      <c r="D1089" s="124">
        <v>-0.42</v>
      </c>
      <c r="E1089" s="124" t="s">
        <v>7848</v>
      </c>
      <c r="F1089" s="124" t="s">
        <v>7849</v>
      </c>
      <c r="G1089" s="124">
        <v>-1.22</v>
      </c>
      <c r="H1089" s="124">
        <v>714.78</v>
      </c>
      <c r="I1089" s="124">
        <v>60.6</v>
      </c>
      <c r="J1089" s="124">
        <v>5.6</v>
      </c>
      <c r="K1089" s="124" t="s">
        <v>7850</v>
      </c>
      <c r="L1089" s="124" t="s">
        <v>7851</v>
      </c>
      <c r="M1089" s="124" t="s">
        <v>7852</v>
      </c>
      <c r="N1089" s="124">
        <v>93.7</v>
      </c>
      <c r="O1089" s="124" t="s">
        <v>132</v>
      </c>
      <c r="P1089" s="124">
        <v>14.71</v>
      </c>
      <c r="Q1089" s="124" t="s">
        <v>7853</v>
      </c>
      <c r="R1089" s="124" t="s">
        <v>1540</v>
      </c>
      <c r="S1089" s="124">
        <v>228</v>
      </c>
      <c r="T1089" s="81">
        <f>INDEX(МИГРАЦИИ!$B$2:$X$97,MATCH(Лист1!B1089,МИГРАЦИИ!$A$2:$A$97,0),MATCH(Лист1!C1089,МИГРАЦИИ!$B$1:$X$1,0))</f>
        <v>13</v>
      </c>
    </row>
    <row r="1090" spans="1:20" ht="24" x14ac:dyDescent="0.45">
      <c r="A1090" s="124" t="s">
        <v>222</v>
      </c>
      <c r="B1090" s="124" t="s">
        <v>50</v>
      </c>
      <c r="C1090" s="124">
        <v>2009</v>
      </c>
      <c r="D1090" s="124">
        <v>0.95</v>
      </c>
      <c r="E1090" s="124" t="s">
        <v>7854</v>
      </c>
      <c r="F1090" s="124" t="s">
        <v>7855</v>
      </c>
      <c r="G1090" s="124">
        <v>0.28999999999999998</v>
      </c>
      <c r="H1090" s="124" t="s">
        <v>7856</v>
      </c>
      <c r="I1090" s="124">
        <v>62.3</v>
      </c>
      <c r="J1090" s="124">
        <v>4.8</v>
      </c>
      <c r="K1090" s="124" t="s">
        <v>7857</v>
      </c>
      <c r="L1090" s="124" t="s">
        <v>7858</v>
      </c>
      <c r="M1090" s="124" t="s">
        <v>7859</v>
      </c>
      <c r="N1090" s="124">
        <v>98.2</v>
      </c>
      <c r="O1090" s="124" t="s">
        <v>132</v>
      </c>
      <c r="P1090" s="124">
        <v>15.01</v>
      </c>
      <c r="Q1090" s="124" t="s">
        <v>7860</v>
      </c>
      <c r="R1090" s="124" t="s">
        <v>7861</v>
      </c>
      <c r="S1090" s="124">
        <v>188.8</v>
      </c>
      <c r="T1090" s="81">
        <f>INDEX(МИГРАЦИИ!$B$2:$X$97,MATCH(Лист1!B1090,МИГРАЦИИ!$A$2:$A$97,0),MATCH(Лист1!C1090,МИГРАЦИИ!$B$1:$X$1,0))</f>
        <v>142</v>
      </c>
    </row>
    <row r="1091" spans="1:20" ht="24" x14ac:dyDescent="0.45">
      <c r="A1091" s="124" t="s">
        <v>223</v>
      </c>
      <c r="B1091" s="124" t="s">
        <v>51</v>
      </c>
      <c r="C1091" s="124">
        <v>2009</v>
      </c>
      <c r="D1091" s="124">
        <v>-0.73</v>
      </c>
      <c r="E1091" s="124">
        <v>793.1</v>
      </c>
      <c r="F1091" s="124">
        <v>796</v>
      </c>
      <c r="G1091" s="124">
        <v>-1.73</v>
      </c>
      <c r="H1091" s="124">
        <v>478.4</v>
      </c>
      <c r="I1091" s="124">
        <v>60.1</v>
      </c>
      <c r="J1091" s="124">
        <v>9.8000000000000007</v>
      </c>
      <c r="K1091" s="124" t="s">
        <v>7862</v>
      </c>
      <c r="L1091" s="124" t="s">
        <v>7863</v>
      </c>
      <c r="M1091" s="124" t="s">
        <v>7864</v>
      </c>
      <c r="N1091" s="124">
        <v>88.6</v>
      </c>
      <c r="O1091" s="124" t="s">
        <v>132</v>
      </c>
      <c r="P1091" s="124">
        <v>15.04</v>
      </c>
      <c r="Q1091" s="124">
        <v>299.39999999999998</v>
      </c>
      <c r="R1091" s="124">
        <v>471</v>
      </c>
      <c r="S1091" s="124">
        <v>194.3</v>
      </c>
      <c r="T1091" s="81">
        <f>INDEX(МИГРАЦИИ!$B$2:$X$97,MATCH(Лист1!B1091,МИГРАЦИИ!$A$2:$A$97,0),MATCH(Лист1!C1091,МИГРАЦИИ!$B$1:$X$1,0))</f>
        <v>-8</v>
      </c>
    </row>
    <row r="1092" spans="1:20" ht="24" x14ac:dyDescent="0.45">
      <c r="A1092" s="124" t="s">
        <v>224</v>
      </c>
      <c r="B1092" s="124" t="s">
        <v>52</v>
      </c>
      <c r="C1092" s="124">
        <v>2009</v>
      </c>
      <c r="D1092" s="124">
        <v>-0.52</v>
      </c>
      <c r="E1092" s="124" t="s">
        <v>7865</v>
      </c>
      <c r="F1092" s="124" t="s">
        <v>7866</v>
      </c>
      <c r="G1092" s="124">
        <v>-1.19</v>
      </c>
      <c r="H1092" s="124">
        <v>694.28</v>
      </c>
      <c r="I1092" s="124">
        <v>59.6</v>
      </c>
      <c r="J1092" s="124">
        <v>9</v>
      </c>
      <c r="K1092" s="124" t="s">
        <v>7867</v>
      </c>
      <c r="L1092" s="124" t="s">
        <v>7868</v>
      </c>
      <c r="M1092" s="124" t="s">
        <v>7869</v>
      </c>
      <c r="N1092" s="124">
        <v>101.7</v>
      </c>
      <c r="O1092" s="124" t="s">
        <v>132</v>
      </c>
      <c r="P1092" s="124">
        <v>14.7</v>
      </c>
      <c r="Q1092" s="124" t="s">
        <v>7870</v>
      </c>
      <c r="R1092" s="124" t="s">
        <v>7871</v>
      </c>
      <c r="S1092" s="124">
        <v>211.4</v>
      </c>
      <c r="T1092" s="81">
        <f>INDEX(МИГРАЦИИ!$B$2:$X$97,MATCH(Лист1!B1092,МИГРАЦИИ!$A$2:$A$97,0),MATCH(Лист1!C1092,МИГРАЦИИ!$B$1:$X$1,0))</f>
        <v>24</v>
      </c>
    </row>
    <row r="1093" spans="1:20" ht="24" x14ac:dyDescent="0.45">
      <c r="A1093" s="124" t="s">
        <v>225</v>
      </c>
      <c r="B1093" s="124" t="s">
        <v>53</v>
      </c>
      <c r="C1093" s="124">
        <v>2009</v>
      </c>
      <c r="D1093" s="124">
        <v>-0.77</v>
      </c>
      <c r="E1093" s="124">
        <v>993</v>
      </c>
      <c r="F1093" s="124">
        <v>996.9</v>
      </c>
      <c r="G1093" s="124">
        <v>-1.75</v>
      </c>
      <c r="H1093" s="124">
        <v>618.08000000000004</v>
      </c>
      <c r="I1093" s="124">
        <v>62</v>
      </c>
      <c r="J1093" s="124">
        <v>7.8</v>
      </c>
      <c r="K1093" s="124" t="s">
        <v>7872</v>
      </c>
      <c r="L1093" s="124" t="s">
        <v>7873</v>
      </c>
      <c r="M1093" s="124" t="s">
        <v>7874</v>
      </c>
      <c r="N1093" s="124">
        <v>102.9</v>
      </c>
      <c r="O1093" s="124" t="s">
        <v>132</v>
      </c>
      <c r="P1093" s="124">
        <v>14.9</v>
      </c>
      <c r="Q1093" s="124" t="s">
        <v>7875</v>
      </c>
      <c r="R1093" s="124" t="s">
        <v>7876</v>
      </c>
      <c r="S1093" s="124">
        <v>230.1</v>
      </c>
      <c r="T1093" s="81">
        <f>INDEX(МИГРАЦИИ!$B$2:$X$97,MATCH(Лист1!B1093,МИГРАЦИИ!$A$2:$A$97,0),MATCH(Лист1!C1093,МИГРАЦИИ!$B$1:$X$1,0))</f>
        <v>5</v>
      </c>
    </row>
    <row r="1094" spans="1:20" ht="24" x14ac:dyDescent="0.45">
      <c r="A1094" s="124" t="s">
        <v>226</v>
      </c>
      <c r="B1094" s="124" t="s">
        <v>54</v>
      </c>
      <c r="C1094" s="124">
        <v>2009</v>
      </c>
      <c r="D1094" s="124">
        <v>-0.73</v>
      </c>
      <c r="E1094" s="124" t="s">
        <v>7877</v>
      </c>
      <c r="F1094" s="124" t="s">
        <v>7878</v>
      </c>
      <c r="G1094" s="124">
        <v>-1.58</v>
      </c>
      <c r="H1094" s="124">
        <v>660.01</v>
      </c>
      <c r="I1094" s="124">
        <v>59.8</v>
      </c>
      <c r="J1094" s="124">
        <v>9.1</v>
      </c>
      <c r="K1094" s="124" t="s">
        <v>7879</v>
      </c>
      <c r="L1094" s="124" t="s">
        <v>7880</v>
      </c>
      <c r="M1094" s="124" t="s">
        <v>7881</v>
      </c>
      <c r="N1094" s="124">
        <v>95.4</v>
      </c>
      <c r="O1094" s="124" t="s">
        <v>132</v>
      </c>
      <c r="P1094" s="124">
        <v>15.27</v>
      </c>
      <c r="Q1094" s="124">
        <v>351.7</v>
      </c>
      <c r="R1094" s="124">
        <v>344</v>
      </c>
      <c r="S1094" s="124">
        <v>215.2</v>
      </c>
      <c r="T1094" s="81">
        <f>INDEX(МИГРАЦИИ!$B$2:$X$97,MATCH(Лист1!B1094,МИГРАЦИИ!$A$2:$A$97,0),MATCH(Лист1!C1094,МИГРАЦИИ!$B$1:$X$1,0))</f>
        <v>5</v>
      </c>
    </row>
    <row r="1095" spans="1:20" ht="24" x14ac:dyDescent="0.45">
      <c r="A1095" s="124" t="s">
        <v>227</v>
      </c>
      <c r="B1095" s="124" t="s">
        <v>55</v>
      </c>
      <c r="C1095" s="124">
        <v>2009</v>
      </c>
      <c r="D1095" s="124">
        <v>-0.73</v>
      </c>
      <c r="E1095" s="124" t="s">
        <v>7882</v>
      </c>
      <c r="F1095" s="124" t="s">
        <v>7883</v>
      </c>
      <c r="G1095" s="124">
        <v>-1.61</v>
      </c>
      <c r="H1095" s="124">
        <v>815.39</v>
      </c>
      <c r="I1095" s="124">
        <v>59.5</v>
      </c>
      <c r="J1095" s="124">
        <v>7.7</v>
      </c>
      <c r="K1095" s="124" t="s">
        <v>7884</v>
      </c>
      <c r="L1095" s="124" t="s">
        <v>7885</v>
      </c>
      <c r="M1095" s="124" t="s">
        <v>7886</v>
      </c>
      <c r="N1095" s="124">
        <v>97.7</v>
      </c>
      <c r="O1095" s="124" t="s">
        <v>132</v>
      </c>
      <c r="P1095" s="124">
        <v>15.01</v>
      </c>
      <c r="Q1095" s="124" t="s">
        <v>7887</v>
      </c>
      <c r="R1095" s="124" t="s">
        <v>7888</v>
      </c>
      <c r="S1095" s="124">
        <v>206.9</v>
      </c>
      <c r="T1095" s="81">
        <f>INDEX(МИГРАЦИИ!$B$2:$X$97,MATCH(Лист1!B1095,МИГРАЦИИ!$A$2:$A$97,0),MATCH(Лист1!C1095,МИГРАЦИИ!$B$1:$X$1,0))</f>
        <v>15</v>
      </c>
    </row>
    <row r="1096" spans="1:20" ht="24" x14ac:dyDescent="0.45">
      <c r="A1096" s="124" t="s">
        <v>228</v>
      </c>
      <c r="B1096" s="124" t="s">
        <v>56</v>
      </c>
      <c r="C1096" s="124">
        <v>2009</v>
      </c>
      <c r="D1096" s="124">
        <v>-0.74</v>
      </c>
      <c r="E1096" s="124" t="s">
        <v>7889</v>
      </c>
      <c r="F1096" s="124" t="s">
        <v>7890</v>
      </c>
      <c r="G1096" s="124">
        <v>-1.57</v>
      </c>
      <c r="H1096" s="124">
        <v>936.02</v>
      </c>
      <c r="I1096" s="124">
        <v>59.6</v>
      </c>
      <c r="J1096" s="124">
        <v>6</v>
      </c>
      <c r="K1096" s="124" t="s">
        <v>1080</v>
      </c>
      <c r="L1096" s="124" t="s">
        <v>7891</v>
      </c>
      <c r="M1096" s="124" t="s">
        <v>7892</v>
      </c>
      <c r="N1096" s="124">
        <v>98.8</v>
      </c>
      <c r="O1096" s="124" t="s">
        <v>132</v>
      </c>
      <c r="P1096" s="124">
        <v>15.06</v>
      </c>
      <c r="Q1096" s="124" t="s">
        <v>7893</v>
      </c>
      <c r="R1096" s="124" t="s">
        <v>7894</v>
      </c>
      <c r="S1096" s="124">
        <v>225.5</v>
      </c>
      <c r="T1096" s="81">
        <f>INDEX(МИГРАЦИИ!$B$2:$X$97,MATCH(Лист1!B1096,МИГРАЦИИ!$A$2:$A$97,0),MATCH(Лист1!C1096,МИГРАЦИИ!$B$1:$X$1,0))</f>
        <v>22</v>
      </c>
    </row>
    <row r="1097" spans="1:20" ht="24" x14ac:dyDescent="0.45">
      <c r="A1097" s="124" t="s">
        <v>229</v>
      </c>
      <c r="B1097" s="124" t="s">
        <v>57</v>
      </c>
      <c r="C1097" s="124">
        <v>2009</v>
      </c>
      <c r="D1097" s="124">
        <v>-0.47</v>
      </c>
      <c r="E1097" s="124" t="s">
        <v>7895</v>
      </c>
      <c r="F1097" s="124" t="s">
        <v>7896</v>
      </c>
      <c r="G1097" s="124">
        <v>-1.63</v>
      </c>
      <c r="H1097" s="124">
        <v>768.58</v>
      </c>
      <c r="I1097" s="124">
        <v>59.9</v>
      </c>
      <c r="J1097" s="124">
        <v>7.9</v>
      </c>
      <c r="K1097" s="124" t="s">
        <v>7897</v>
      </c>
      <c r="L1097" s="124" t="s">
        <v>7898</v>
      </c>
      <c r="M1097" s="124" t="s">
        <v>7899</v>
      </c>
      <c r="N1097" s="124">
        <v>100.3</v>
      </c>
      <c r="O1097" s="124" t="s">
        <v>132</v>
      </c>
      <c r="P1097" s="124">
        <v>14.33</v>
      </c>
      <c r="Q1097" s="124" t="s">
        <v>3935</v>
      </c>
      <c r="R1097" s="124" t="s">
        <v>7900</v>
      </c>
      <c r="S1097" s="124">
        <v>193.9</v>
      </c>
      <c r="T1097" s="81">
        <f>INDEX(МИГРАЦИИ!$B$2:$X$97,MATCH(Лист1!B1097,МИГРАЦИИ!$A$2:$A$97,0),MATCH(Лист1!C1097,МИГРАЦИИ!$B$1:$X$1,0))</f>
        <v>10</v>
      </c>
    </row>
    <row r="1098" spans="1:20" x14ac:dyDescent="0.45">
      <c r="A1098" s="124" t="s">
        <v>230</v>
      </c>
      <c r="B1098" s="124" t="s">
        <v>58</v>
      </c>
      <c r="C1098" s="124">
        <v>2009</v>
      </c>
      <c r="D1098" s="124">
        <v>0.89</v>
      </c>
      <c r="E1098" s="124" t="s">
        <v>7901</v>
      </c>
      <c r="F1098" s="124" t="s">
        <v>7902</v>
      </c>
      <c r="G1098" s="124">
        <v>-7.0000000000000007E-2</v>
      </c>
      <c r="H1098" s="124" t="s">
        <v>7903</v>
      </c>
      <c r="I1098" s="124">
        <v>63.8</v>
      </c>
      <c r="J1098" s="124">
        <v>2.8</v>
      </c>
      <c r="K1098" s="124" t="s">
        <v>2382</v>
      </c>
      <c r="L1098" s="124" t="s">
        <v>7904</v>
      </c>
      <c r="M1098" s="124" t="s">
        <v>7905</v>
      </c>
      <c r="N1098" s="124">
        <v>100</v>
      </c>
      <c r="O1098" s="124" t="s">
        <v>132</v>
      </c>
      <c r="P1098" s="124">
        <v>14.62</v>
      </c>
      <c r="Q1098" s="124" t="s">
        <v>7906</v>
      </c>
      <c r="R1098" s="124" t="s">
        <v>7907</v>
      </c>
      <c r="S1098" s="124">
        <v>152.4</v>
      </c>
      <c r="T1098" s="81">
        <f>INDEX(МИГРАЦИИ!$B$2:$X$97,MATCH(Лист1!B1098,МИГРАЦИИ!$A$2:$A$97,0),MATCH(Лист1!C1098,МИГРАЦИИ!$B$1:$X$1,0))</f>
        <v>92</v>
      </c>
    </row>
    <row r="1099" spans="1:20" ht="24" x14ac:dyDescent="0.45">
      <c r="A1099" s="124" t="s">
        <v>231</v>
      </c>
      <c r="B1099" s="124" t="s">
        <v>59</v>
      </c>
      <c r="C1099" s="124">
        <v>2009</v>
      </c>
      <c r="D1099" s="124">
        <v>-0.76</v>
      </c>
      <c r="E1099" s="124">
        <v>648.70000000000005</v>
      </c>
      <c r="F1099" s="124">
        <v>651.29999999999995</v>
      </c>
      <c r="G1099" s="124">
        <v>-2.38</v>
      </c>
      <c r="H1099" s="124">
        <v>403.15</v>
      </c>
      <c r="I1099" s="124">
        <v>61.9</v>
      </c>
      <c r="J1099" s="124">
        <v>9.6</v>
      </c>
      <c r="K1099" s="124" t="s">
        <v>7908</v>
      </c>
      <c r="L1099" s="124" t="s">
        <v>7909</v>
      </c>
      <c r="M1099" s="124" t="s">
        <v>7910</v>
      </c>
      <c r="N1099" s="124">
        <v>94.2</v>
      </c>
      <c r="O1099" s="124" t="s">
        <v>132</v>
      </c>
      <c r="P1099" s="124">
        <v>14.37</v>
      </c>
      <c r="Q1099" s="124" t="s">
        <v>7387</v>
      </c>
      <c r="R1099" s="124">
        <v>934</v>
      </c>
      <c r="S1099" s="124">
        <v>214.4</v>
      </c>
      <c r="T1099" s="81">
        <f>INDEX(МИГРАЦИИ!$B$2:$X$97,MATCH(Лист1!B1099,МИГРАЦИИ!$A$2:$A$97,0),MATCH(Лист1!C1099,МИГРАЦИИ!$B$1:$X$1,0))</f>
        <v>-36</v>
      </c>
    </row>
    <row r="1100" spans="1:20" ht="24" x14ac:dyDescent="0.45">
      <c r="A1100" s="124" t="s">
        <v>232</v>
      </c>
      <c r="B1100" s="124" t="s">
        <v>60</v>
      </c>
      <c r="C1100" s="124">
        <v>2009</v>
      </c>
      <c r="D1100" s="124">
        <v>-1.1200000000000001</v>
      </c>
      <c r="E1100" s="124">
        <v>912</v>
      </c>
      <c r="F1100" s="124">
        <v>917.1</v>
      </c>
      <c r="G1100" s="124">
        <v>-2.73</v>
      </c>
      <c r="H1100" s="124">
        <v>599.78</v>
      </c>
      <c r="I1100" s="124">
        <v>65.400000000000006</v>
      </c>
      <c r="J1100" s="124">
        <v>11.4</v>
      </c>
      <c r="K1100" s="124" t="s">
        <v>7911</v>
      </c>
      <c r="L1100" s="124" t="s">
        <v>6953</v>
      </c>
      <c r="M1100" s="124" t="s">
        <v>7912</v>
      </c>
      <c r="N1100" s="124">
        <v>94.4</v>
      </c>
      <c r="O1100" s="124" t="s">
        <v>132</v>
      </c>
      <c r="P1100" s="124">
        <v>14.33</v>
      </c>
      <c r="Q1100" s="124" t="s">
        <v>7913</v>
      </c>
      <c r="R1100" s="124" t="s">
        <v>7914</v>
      </c>
      <c r="S1100" s="124">
        <v>202.2</v>
      </c>
      <c r="T1100" s="81">
        <f>INDEX(МИГРАЦИИ!$B$2:$X$97,MATCH(Лист1!B1100,МИГРАЦИИ!$A$2:$A$97,0),MATCH(Лист1!C1100,МИГРАЦИИ!$B$1:$X$1,0))</f>
        <v>-109</v>
      </c>
    </row>
    <row r="1101" spans="1:20" ht="35.65" x14ac:dyDescent="0.45">
      <c r="A1101" s="124" t="s">
        <v>233</v>
      </c>
      <c r="B1101" s="124" t="s">
        <v>63</v>
      </c>
      <c r="C1101" s="124">
        <v>2009</v>
      </c>
      <c r="D1101" s="124">
        <v>0.72</v>
      </c>
      <c r="E1101" s="124">
        <v>42.1</v>
      </c>
      <c r="F1101" s="124">
        <v>42</v>
      </c>
      <c r="G1101" s="124">
        <v>-1.46</v>
      </c>
      <c r="H1101" s="124">
        <v>26.75</v>
      </c>
      <c r="I1101" s="124">
        <v>63.7</v>
      </c>
      <c r="J1101" s="124">
        <v>9.5</v>
      </c>
      <c r="K1101" s="124" t="s">
        <v>7915</v>
      </c>
      <c r="L1101" s="124" t="s">
        <v>7916</v>
      </c>
      <c r="M1101" s="124" t="s">
        <v>7917</v>
      </c>
      <c r="N1101" s="124">
        <v>88.5</v>
      </c>
      <c r="O1101" s="124" t="s">
        <v>132</v>
      </c>
      <c r="P1101" s="124">
        <v>14.7</v>
      </c>
      <c r="Q1101" s="124">
        <v>412.2</v>
      </c>
      <c r="R1101" s="124">
        <v>225</v>
      </c>
      <c r="S1101" s="124">
        <v>238.8</v>
      </c>
      <c r="T1101" s="81">
        <f>INDEX(МИГРАЦИИ!$B$2:$X$97,MATCH(Лист1!B1101,МИГРАЦИИ!$A$2:$A$97,0),MATCH(Лист1!C1101,МИГРАЦИИ!$B$1:$X$1,0))</f>
        <v>14</v>
      </c>
    </row>
    <row r="1102" spans="1:20" ht="24" x14ac:dyDescent="0.45">
      <c r="A1102" s="124" t="s">
        <v>234</v>
      </c>
      <c r="B1102" s="124" t="s">
        <v>61</v>
      </c>
      <c r="C1102" s="124">
        <v>2009</v>
      </c>
      <c r="D1102" s="124">
        <v>-0.75</v>
      </c>
      <c r="E1102" s="124" t="s">
        <v>7918</v>
      </c>
      <c r="F1102" s="124" t="s">
        <v>7919</v>
      </c>
      <c r="G1102" s="124">
        <v>-2.23</v>
      </c>
      <c r="H1102" s="124">
        <v>747.54</v>
      </c>
      <c r="I1102" s="124">
        <v>62.3</v>
      </c>
      <c r="J1102" s="124">
        <v>7.1</v>
      </c>
      <c r="K1102" s="124" t="s">
        <v>7920</v>
      </c>
      <c r="L1102" s="124">
        <v>0</v>
      </c>
      <c r="M1102" s="124">
        <v>0</v>
      </c>
      <c r="N1102" s="124" t="s">
        <v>132</v>
      </c>
      <c r="O1102" s="124" t="s">
        <v>132</v>
      </c>
      <c r="P1102" s="124" t="s">
        <v>132</v>
      </c>
      <c r="Q1102" s="124" t="s">
        <v>132</v>
      </c>
      <c r="R1102" s="124" t="s">
        <v>132</v>
      </c>
      <c r="S1102" s="124" t="s">
        <v>132</v>
      </c>
      <c r="T1102" s="81">
        <f>INDEX(МИГРАЦИИ!$B$2:$X$97,MATCH(Лист1!B1102,МИГРАЦИИ!$A$2:$A$97,0),MATCH(Лист1!C1102,МИГРАЦИИ!$B$1:$X$1,0))</f>
        <v>-49</v>
      </c>
    </row>
    <row r="1103" spans="1:20" ht="24" x14ac:dyDescent="0.45">
      <c r="A1103" s="124" t="s">
        <v>235</v>
      </c>
      <c r="B1103" s="124" t="s">
        <v>65</v>
      </c>
      <c r="C1103" s="124">
        <v>2009</v>
      </c>
      <c r="D1103" s="124">
        <v>-0.49</v>
      </c>
      <c r="E1103" s="124" t="s">
        <v>7921</v>
      </c>
      <c r="F1103" s="124" t="s">
        <v>426</v>
      </c>
      <c r="G1103" s="124">
        <v>-1.9</v>
      </c>
      <c r="H1103" s="124">
        <v>747.31</v>
      </c>
      <c r="I1103" s="124">
        <v>61.7</v>
      </c>
      <c r="J1103" s="124">
        <v>7.8</v>
      </c>
      <c r="K1103" s="124" t="s">
        <v>7922</v>
      </c>
      <c r="L1103" s="124" t="s">
        <v>7923</v>
      </c>
      <c r="M1103" s="124" t="s">
        <v>7924</v>
      </c>
      <c r="N1103" s="124">
        <v>96.6</v>
      </c>
      <c r="O1103" s="124" t="s">
        <v>132</v>
      </c>
      <c r="P1103" s="124">
        <v>13.5</v>
      </c>
      <c r="Q1103" s="124" t="s">
        <v>933</v>
      </c>
      <c r="R1103" s="124" t="s">
        <v>7925</v>
      </c>
      <c r="S1103" s="124">
        <v>204.1</v>
      </c>
      <c r="T1103" s="81">
        <f>INDEX(МИГРАЦИИ!$B$2:$X$97,MATCH(Лист1!B1103,МИГРАЦИИ!$A$2:$A$97,0),MATCH(Лист1!C1103,МИГРАЦИИ!$B$1:$X$1,0))</f>
        <v>-9</v>
      </c>
    </row>
    <row r="1104" spans="1:20" ht="35.65" x14ac:dyDescent="0.45">
      <c r="A1104" s="124" t="s">
        <v>236</v>
      </c>
      <c r="B1104" s="124" t="s">
        <v>66</v>
      </c>
      <c r="C1104" s="124">
        <v>2009</v>
      </c>
      <c r="D1104" s="124">
        <v>0.21</v>
      </c>
      <c r="E1104" s="124">
        <v>938.6</v>
      </c>
      <c r="F1104" s="124">
        <v>937.6</v>
      </c>
      <c r="G1104" s="124">
        <v>-0.76</v>
      </c>
      <c r="H1104" s="124">
        <v>589.75</v>
      </c>
      <c r="I1104" s="124">
        <v>62.9</v>
      </c>
      <c r="J1104" s="124">
        <v>10.9</v>
      </c>
      <c r="K1104" s="124" t="s">
        <v>7926</v>
      </c>
      <c r="L1104" s="124" t="s">
        <v>7927</v>
      </c>
      <c r="M1104" s="124" t="s">
        <v>7928</v>
      </c>
      <c r="N1104" s="124">
        <v>102</v>
      </c>
      <c r="O1104" s="124" t="s">
        <v>132</v>
      </c>
      <c r="P1104" s="124">
        <v>14.47</v>
      </c>
      <c r="Q1104" s="124">
        <v>681.3</v>
      </c>
      <c r="R1104" s="124">
        <v>536</v>
      </c>
      <c r="S1104" s="124">
        <v>198.5</v>
      </c>
      <c r="T1104" s="81">
        <f>INDEX(МИГРАЦИИ!$B$2:$X$97,MATCH(Лист1!B1104,МИГРАЦИИ!$A$2:$A$97,0),MATCH(Лист1!C1104,МИГРАЦИИ!$B$1:$X$1,0))</f>
        <v>52</v>
      </c>
    </row>
    <row r="1105" spans="1:20" ht="24" x14ac:dyDescent="0.45">
      <c r="A1105" s="124" t="s">
        <v>237</v>
      </c>
      <c r="B1105" s="124" t="s">
        <v>67</v>
      </c>
      <c r="C1105" s="124">
        <v>2009</v>
      </c>
      <c r="D1105" s="124">
        <v>0.35</v>
      </c>
      <c r="E1105" s="124" t="s">
        <v>7929</v>
      </c>
      <c r="F1105" s="124" t="s">
        <v>7930</v>
      </c>
      <c r="G1105" s="124">
        <v>-0.59</v>
      </c>
      <c r="H1105" s="124" t="s">
        <v>7931</v>
      </c>
      <c r="I1105" s="124">
        <v>62.3</v>
      </c>
      <c r="J1105" s="124">
        <v>6.9</v>
      </c>
      <c r="K1105" s="124" t="s">
        <v>7932</v>
      </c>
      <c r="L1105" s="124" t="s">
        <v>7933</v>
      </c>
      <c r="M1105" s="124" t="s">
        <v>7934</v>
      </c>
      <c r="N1105" s="124">
        <v>109.1</v>
      </c>
      <c r="O1105" s="124" t="s">
        <v>132</v>
      </c>
      <c r="P1105" s="124">
        <v>14.47</v>
      </c>
      <c r="Q1105" s="124" t="s">
        <v>7935</v>
      </c>
      <c r="R1105" s="124">
        <v>844</v>
      </c>
      <c r="S1105" s="124">
        <v>208.7</v>
      </c>
      <c r="T1105" s="81">
        <f>INDEX(МИГРАЦИИ!$B$2:$X$97,MATCH(Лист1!B1105,МИГРАЦИИ!$A$2:$A$97,0),MATCH(Лист1!C1105,МИГРАЦИИ!$B$1:$X$1,0))</f>
        <v>110</v>
      </c>
    </row>
    <row r="1106" spans="1:20" ht="24" x14ac:dyDescent="0.45">
      <c r="A1106" s="124" t="s">
        <v>238</v>
      </c>
      <c r="B1106" s="124" t="s">
        <v>68</v>
      </c>
      <c r="C1106" s="124">
        <v>2009</v>
      </c>
      <c r="D1106" s="124">
        <v>-0.72</v>
      </c>
      <c r="E1106" s="124">
        <v>799.8</v>
      </c>
      <c r="F1106" s="124">
        <v>802.7</v>
      </c>
      <c r="G1106" s="124">
        <v>-2.2799999999999998</v>
      </c>
      <c r="H1106" s="124">
        <v>530.58000000000004</v>
      </c>
      <c r="I1106" s="124">
        <v>66.099999999999994</v>
      </c>
      <c r="J1106" s="124">
        <v>7.5</v>
      </c>
      <c r="K1106" s="124" t="s">
        <v>7936</v>
      </c>
      <c r="L1106" s="122"/>
      <c r="M1106" s="124" t="s">
        <v>951</v>
      </c>
      <c r="N1106" s="124">
        <v>105</v>
      </c>
      <c r="O1106" s="124" t="s">
        <v>132</v>
      </c>
      <c r="P1106" s="124">
        <v>14.3</v>
      </c>
      <c r="Q1106" s="124">
        <v>660.7</v>
      </c>
      <c r="R1106" s="124">
        <v>640</v>
      </c>
      <c r="S1106" s="124">
        <v>182.4</v>
      </c>
      <c r="T1106" s="81">
        <f>INDEX(МИГРАЦИИ!$B$2:$X$97,MATCH(Лист1!B1106,МИГРАЦИИ!$A$2:$A$97,0),MATCH(Лист1!C1106,МИГРАЦИИ!$B$1:$X$1,0))</f>
        <v>-60</v>
      </c>
    </row>
    <row r="1107" spans="1:20" ht="24" x14ac:dyDescent="0.45">
      <c r="A1107" s="124" t="s">
        <v>239</v>
      </c>
      <c r="B1107" s="124" t="s">
        <v>69</v>
      </c>
      <c r="C1107" s="124">
        <v>2009</v>
      </c>
      <c r="D1107" s="124">
        <v>-0.88</v>
      </c>
      <c r="E1107" s="124">
        <v>639.70000000000005</v>
      </c>
      <c r="F1107" s="124">
        <v>642.5</v>
      </c>
      <c r="G1107" s="124">
        <v>-2.12</v>
      </c>
      <c r="H1107" s="124">
        <v>383.57</v>
      </c>
      <c r="I1107" s="124">
        <v>59.7</v>
      </c>
      <c r="J1107" s="124">
        <v>6.1</v>
      </c>
      <c r="K1107" s="124" t="s">
        <v>7937</v>
      </c>
      <c r="L1107" s="124" t="s">
        <v>7938</v>
      </c>
      <c r="M1107" s="124" t="s">
        <v>7939</v>
      </c>
      <c r="N1107" s="124">
        <v>103.9</v>
      </c>
      <c r="O1107" s="124" t="s">
        <v>132</v>
      </c>
      <c r="P1107" s="124">
        <v>14.13</v>
      </c>
      <c r="Q1107" s="124">
        <v>558.6</v>
      </c>
      <c r="R1107" s="124">
        <v>695</v>
      </c>
      <c r="S1107" s="124">
        <v>219.7</v>
      </c>
      <c r="T1107" s="81">
        <f>INDEX(МИГРАЦИИ!$B$2:$X$97,MATCH(Лист1!B1107,МИГРАЦИИ!$A$2:$A$97,0),MATCH(Лист1!C1107,МИГРАЦИИ!$B$1:$X$1,0))</f>
        <v>4</v>
      </c>
    </row>
    <row r="1108" spans="1:20" ht="24" x14ac:dyDescent="0.45">
      <c r="A1108" s="124" t="s">
        <v>240</v>
      </c>
      <c r="B1108" s="124" t="s">
        <v>70</v>
      </c>
      <c r="C1108" s="124">
        <v>2009</v>
      </c>
      <c r="D1108" s="124">
        <v>-1.22</v>
      </c>
      <c r="E1108" s="124">
        <v>681.9</v>
      </c>
      <c r="F1108" s="124">
        <v>686.1</v>
      </c>
      <c r="G1108" s="124">
        <v>-2.42</v>
      </c>
      <c r="H1108" s="124">
        <v>410.29</v>
      </c>
      <c r="I1108" s="124">
        <v>59.8</v>
      </c>
      <c r="J1108" s="124">
        <v>11</v>
      </c>
      <c r="K1108" s="124" t="s">
        <v>7595</v>
      </c>
      <c r="L1108" s="124" t="s">
        <v>7940</v>
      </c>
      <c r="M1108" s="124" t="s">
        <v>7941</v>
      </c>
      <c r="N1108" s="124">
        <v>98.2</v>
      </c>
      <c r="O1108" s="124" t="s">
        <v>132</v>
      </c>
      <c r="P1108" s="124">
        <v>14.37</v>
      </c>
      <c r="Q1108" s="124">
        <v>337.2</v>
      </c>
      <c r="R1108" s="124">
        <v>391</v>
      </c>
      <c r="S1108" s="124">
        <v>191.2</v>
      </c>
      <c r="T1108" s="81">
        <f>INDEX(МИГРАЦИИ!$B$2:$X$97,MATCH(Лист1!B1108,МИГРАЦИИ!$A$2:$A$97,0),MATCH(Лист1!C1108,МИГРАЦИИ!$B$1:$X$1,0))</f>
        <v>-16</v>
      </c>
    </row>
    <row r="1109" spans="1:20" ht="24" x14ac:dyDescent="0.45">
      <c r="A1109" s="124" t="s">
        <v>241</v>
      </c>
      <c r="B1109" s="124" t="s">
        <v>71</v>
      </c>
      <c r="C1109" s="124">
        <v>2009</v>
      </c>
      <c r="D1109" s="124">
        <v>0.71</v>
      </c>
      <c r="E1109" s="124" t="s">
        <v>7942</v>
      </c>
      <c r="F1109" s="124" t="s">
        <v>7943</v>
      </c>
      <c r="G1109" s="124">
        <v>-0.09</v>
      </c>
      <c r="H1109" s="124" t="s">
        <v>7944</v>
      </c>
      <c r="I1109" s="124">
        <v>62.5</v>
      </c>
      <c r="J1109" s="124">
        <v>4.0999999999999996</v>
      </c>
      <c r="K1109" s="124" t="s">
        <v>7945</v>
      </c>
      <c r="L1109" s="124" t="s">
        <v>7946</v>
      </c>
      <c r="M1109" s="124" t="s">
        <v>7947</v>
      </c>
      <c r="N1109" s="124">
        <v>100.6</v>
      </c>
      <c r="O1109" s="124" t="s">
        <v>132</v>
      </c>
      <c r="P1109" s="124">
        <v>14.76</v>
      </c>
      <c r="Q1109" s="124" t="s">
        <v>7948</v>
      </c>
      <c r="R1109" s="124" t="s">
        <v>7949</v>
      </c>
      <c r="S1109" s="124">
        <v>181.5</v>
      </c>
      <c r="T1109" s="81">
        <f>INDEX(МИГРАЦИИ!$B$2:$X$97,MATCH(Лист1!B1109,МИГРАЦИИ!$A$2:$A$97,0),MATCH(Лист1!C1109,МИГРАЦИИ!$B$1:$X$1,0))</f>
        <v>97</v>
      </c>
    </row>
    <row r="1110" spans="1:20" ht="24" x14ac:dyDescent="0.45">
      <c r="A1110" s="124" t="s">
        <v>242</v>
      </c>
      <c r="B1110" s="124" t="s">
        <v>72</v>
      </c>
      <c r="C1110" s="124">
        <v>2009</v>
      </c>
      <c r="D1110" s="124">
        <v>0.09</v>
      </c>
      <c r="E1110" s="124">
        <v>439.8</v>
      </c>
      <c r="F1110" s="124">
        <v>439.6</v>
      </c>
      <c r="G1110" s="124">
        <v>-0.44</v>
      </c>
      <c r="H1110" s="124">
        <v>261.12</v>
      </c>
      <c r="I1110" s="124">
        <v>59.4</v>
      </c>
      <c r="J1110" s="124">
        <v>7.7</v>
      </c>
      <c r="K1110" s="124" t="s">
        <v>7950</v>
      </c>
      <c r="L1110" s="124" t="s">
        <v>7951</v>
      </c>
      <c r="M1110" s="124" t="s">
        <v>7952</v>
      </c>
      <c r="N1110" s="124">
        <v>104.3</v>
      </c>
      <c r="O1110" s="124" t="s">
        <v>132</v>
      </c>
      <c r="P1110" s="124">
        <v>14.05</v>
      </c>
      <c r="Q1110" s="124">
        <v>190.5</v>
      </c>
      <c r="R1110" s="124">
        <v>224</v>
      </c>
      <c r="S1110" s="124">
        <v>216.8</v>
      </c>
      <c r="T1110" s="81">
        <f>INDEX(МИГРАЦИИ!$B$2:$X$97,MATCH(Лист1!B1110,МИГРАЦИИ!$A$2:$A$97,0),MATCH(Лист1!C1110,МИГРАЦИИ!$B$1:$X$1,0))</f>
        <v>25</v>
      </c>
    </row>
    <row r="1111" spans="1:20" ht="24" x14ac:dyDescent="0.45">
      <c r="A1111" s="124" t="s">
        <v>243</v>
      </c>
      <c r="B1111" s="124" t="s">
        <v>73</v>
      </c>
      <c r="C1111" s="124">
        <v>2009</v>
      </c>
      <c r="D1111" s="124">
        <v>-0.21</v>
      </c>
      <c r="E1111" s="124">
        <v>289.7</v>
      </c>
      <c r="F1111" s="124">
        <v>290</v>
      </c>
      <c r="G1111" s="124">
        <v>-1.1100000000000001</v>
      </c>
      <c r="H1111" s="124">
        <v>185.89</v>
      </c>
      <c r="I1111" s="124">
        <v>64.099999999999994</v>
      </c>
      <c r="J1111" s="124">
        <v>16.5</v>
      </c>
      <c r="K1111" s="124" t="s">
        <v>7953</v>
      </c>
      <c r="L1111" s="124" t="s">
        <v>7954</v>
      </c>
      <c r="M1111" s="124" t="s">
        <v>7955</v>
      </c>
      <c r="N1111" s="124">
        <v>111.8</v>
      </c>
      <c r="O1111" s="124" t="s">
        <v>132</v>
      </c>
      <c r="P1111" s="124">
        <v>15.56</v>
      </c>
      <c r="Q1111" s="124">
        <v>86.9</v>
      </c>
      <c r="R1111" s="124">
        <v>107</v>
      </c>
      <c r="S1111" s="124">
        <v>173.3</v>
      </c>
      <c r="T1111" s="81">
        <f>INDEX(МИГРАЦИИ!$B$2:$X$97,MATCH(Лист1!B1111,МИГРАЦИИ!$A$2:$A$97,0),MATCH(Лист1!C1111,МИГРАЦИИ!$B$1:$X$1,0))</f>
        <v>-61</v>
      </c>
    </row>
    <row r="1112" spans="1:20" ht="24" x14ac:dyDescent="0.45">
      <c r="A1112" s="124" t="s">
        <v>244</v>
      </c>
      <c r="B1112" s="124" t="s">
        <v>75</v>
      </c>
      <c r="C1112" s="124">
        <v>2009</v>
      </c>
      <c r="D1112" s="124">
        <v>0.38</v>
      </c>
      <c r="E1112" s="124" t="s">
        <v>7956</v>
      </c>
      <c r="F1112" s="124" t="s">
        <v>7957</v>
      </c>
      <c r="G1112" s="124">
        <v>-0.41</v>
      </c>
      <c r="H1112" s="124" t="s">
        <v>7958</v>
      </c>
      <c r="I1112" s="124">
        <v>60.1</v>
      </c>
      <c r="J1112" s="124">
        <v>7.2</v>
      </c>
      <c r="K1112" s="124" t="s">
        <v>1578</v>
      </c>
      <c r="L1112" s="124" t="s">
        <v>7959</v>
      </c>
      <c r="M1112" s="124" t="s">
        <v>7960</v>
      </c>
      <c r="N1112" s="124">
        <v>97.7</v>
      </c>
      <c r="O1112" s="124" t="s">
        <v>132</v>
      </c>
      <c r="P1112" s="124">
        <v>14.45</v>
      </c>
      <c r="Q1112" s="124" t="s">
        <v>7961</v>
      </c>
      <c r="R1112" s="124" t="s">
        <v>7962</v>
      </c>
      <c r="S1112" s="124">
        <v>203.3</v>
      </c>
      <c r="T1112" s="81">
        <f>INDEX(МИГРАЦИИ!$B$2:$X$97,MATCH(Лист1!B1112,МИГРАЦИИ!$A$2:$A$97,0),MATCH(Лист1!C1112,МИГРАЦИИ!$B$1:$X$1,0))</f>
        <v>51</v>
      </c>
    </row>
    <row r="1113" spans="1:20" ht="24" x14ac:dyDescent="0.45">
      <c r="A1113" s="124" t="s">
        <v>245</v>
      </c>
      <c r="B1113" s="124" t="s">
        <v>76</v>
      </c>
      <c r="C1113" s="124">
        <v>2009</v>
      </c>
      <c r="D1113" s="124">
        <v>0.12</v>
      </c>
      <c r="E1113" s="124" t="s">
        <v>7963</v>
      </c>
      <c r="F1113" s="124" t="s">
        <v>7523</v>
      </c>
      <c r="G1113" s="124">
        <v>-0.54</v>
      </c>
      <c r="H1113" s="124">
        <v>626.51</v>
      </c>
      <c r="I1113" s="124">
        <v>62</v>
      </c>
      <c r="J1113" s="124">
        <v>9.9</v>
      </c>
      <c r="K1113" s="124" t="s">
        <v>7964</v>
      </c>
      <c r="L1113" s="124" t="s">
        <v>7965</v>
      </c>
      <c r="M1113" s="124" t="s">
        <v>7966</v>
      </c>
      <c r="N1113" s="124">
        <v>95.4</v>
      </c>
      <c r="O1113" s="124" t="s">
        <v>132</v>
      </c>
      <c r="P1113" s="124">
        <v>14.52</v>
      </c>
      <c r="Q1113" s="124">
        <v>875.7</v>
      </c>
      <c r="R1113" s="124">
        <v>950</v>
      </c>
      <c r="S1113" s="124">
        <v>200.5</v>
      </c>
      <c r="T1113" s="81">
        <f>INDEX(МИГРАЦИИ!$B$2:$X$97,MATCH(Лист1!B1113,МИГРАЦИИ!$A$2:$A$97,0),MATCH(Лист1!C1113,МИГРАЦИИ!$B$1:$X$1,0))</f>
        <v>4</v>
      </c>
    </row>
    <row r="1114" spans="1:20" ht="24" x14ac:dyDescent="0.45">
      <c r="A1114" s="124" t="s">
        <v>246</v>
      </c>
      <c r="B1114" s="124" t="s">
        <v>77</v>
      </c>
      <c r="C1114" s="124">
        <v>2009</v>
      </c>
      <c r="D1114" s="124">
        <v>-0.15</v>
      </c>
      <c r="E1114" s="124" t="s">
        <v>7967</v>
      </c>
      <c r="F1114" s="124" t="s">
        <v>7968</v>
      </c>
      <c r="G1114" s="124">
        <v>-0.99</v>
      </c>
      <c r="H1114" s="124" t="s">
        <v>7969</v>
      </c>
      <c r="I1114" s="124">
        <v>60.8</v>
      </c>
      <c r="J1114" s="124">
        <v>10.3</v>
      </c>
      <c r="K1114" s="124" t="s">
        <v>7970</v>
      </c>
      <c r="L1114" s="124" t="s">
        <v>7971</v>
      </c>
      <c r="M1114" s="124" t="s">
        <v>7972</v>
      </c>
      <c r="N1114" s="124">
        <v>86.1</v>
      </c>
      <c r="O1114" s="124" t="s">
        <v>132</v>
      </c>
      <c r="P1114" s="124">
        <v>14.23</v>
      </c>
      <c r="Q1114" s="124" t="s">
        <v>7973</v>
      </c>
      <c r="R1114" s="124" t="s">
        <v>7974</v>
      </c>
      <c r="S1114" s="124">
        <v>215.9</v>
      </c>
      <c r="T1114" s="81">
        <f>INDEX(МИГРАЦИИ!$B$2:$X$97,MATCH(Лист1!B1114,МИГРАЦИИ!$A$2:$A$97,0),MATCH(Лист1!C1114,МИГРАЦИИ!$B$1:$X$1,0))</f>
        <v>16</v>
      </c>
    </row>
    <row r="1115" spans="1:20" ht="24" x14ac:dyDescent="0.45">
      <c r="A1115" s="124" t="s">
        <v>247</v>
      </c>
      <c r="B1115" s="124" t="s">
        <v>78</v>
      </c>
      <c r="C1115" s="124">
        <v>2009</v>
      </c>
      <c r="D1115" s="124">
        <v>-0.18</v>
      </c>
      <c r="E1115" s="124" t="s">
        <v>7975</v>
      </c>
      <c r="F1115" s="124" t="s">
        <v>7976</v>
      </c>
      <c r="G1115" s="124">
        <v>-0.96</v>
      </c>
      <c r="H1115" s="124" t="s">
        <v>7977</v>
      </c>
      <c r="I1115" s="124">
        <v>61.1</v>
      </c>
      <c r="J1115" s="124">
        <v>8.4</v>
      </c>
      <c r="K1115" s="124" t="s">
        <v>7978</v>
      </c>
      <c r="L1115" s="124" t="s">
        <v>3583</v>
      </c>
      <c r="M1115" s="124" t="s">
        <v>7979</v>
      </c>
      <c r="N1115" s="124">
        <v>103.4</v>
      </c>
      <c r="O1115" s="124" t="s">
        <v>132</v>
      </c>
      <c r="P1115" s="124">
        <v>14.54</v>
      </c>
      <c r="Q1115" s="124" t="s">
        <v>7980</v>
      </c>
      <c r="R1115" s="124" t="s">
        <v>7981</v>
      </c>
      <c r="S1115" s="124">
        <v>193.5</v>
      </c>
      <c r="T1115" s="81">
        <f>INDEX(МИГРАЦИИ!$B$2:$X$97,MATCH(Лист1!B1115,МИГРАЦИИ!$A$2:$A$97,0),MATCH(Лист1!C1115,МИГРАЦИИ!$B$1:$X$1,0))</f>
        <v>20</v>
      </c>
    </row>
    <row r="1116" spans="1:20" ht="24" x14ac:dyDescent="0.45">
      <c r="A1116" s="124" t="s">
        <v>248</v>
      </c>
      <c r="B1116" s="124" t="s">
        <v>80</v>
      </c>
      <c r="C1116" s="124">
        <v>2009</v>
      </c>
      <c r="D1116" s="124">
        <v>1.5</v>
      </c>
      <c r="E1116" s="124" t="s">
        <v>7982</v>
      </c>
      <c r="F1116" s="124" t="s">
        <v>6689</v>
      </c>
      <c r="G1116" s="124">
        <v>1.43</v>
      </c>
      <c r="H1116" s="124" t="s">
        <v>7983</v>
      </c>
      <c r="I1116" s="124">
        <v>62.1</v>
      </c>
      <c r="J1116" s="124">
        <v>13.2</v>
      </c>
      <c r="K1116" s="124" t="s">
        <v>7984</v>
      </c>
      <c r="L1116" s="124" t="s">
        <v>7985</v>
      </c>
      <c r="M1116" s="124" t="s">
        <v>7986</v>
      </c>
      <c r="N1116" s="124">
        <v>96.9</v>
      </c>
      <c r="O1116" s="124" t="s">
        <v>132</v>
      </c>
      <c r="P1116" s="124">
        <v>15.01</v>
      </c>
      <c r="Q1116" s="124">
        <v>251.4</v>
      </c>
      <c r="R1116" s="124">
        <v>245</v>
      </c>
      <c r="S1116" s="124">
        <v>246.7</v>
      </c>
      <c r="T1116" s="81">
        <f>INDEX(МИГРАЦИИ!$B$2:$X$97,MATCH(Лист1!B1116,МИГРАЦИИ!$A$2:$A$97,0),MATCH(Лист1!C1116,МИГРАЦИИ!$B$1:$X$1,0))</f>
        <v>30</v>
      </c>
    </row>
    <row r="1117" spans="1:20" ht="24" x14ac:dyDescent="0.45">
      <c r="A1117" s="124" t="s">
        <v>249</v>
      </c>
      <c r="B1117" s="124" t="s">
        <v>295</v>
      </c>
      <c r="C1117" s="124">
        <v>2009</v>
      </c>
      <c r="D1117" s="124">
        <v>0.61</v>
      </c>
      <c r="E1117" s="124">
        <v>411.7</v>
      </c>
      <c r="F1117" s="124">
        <v>410.5</v>
      </c>
      <c r="G1117" s="124">
        <v>0.3</v>
      </c>
      <c r="H1117" s="124">
        <v>247.12</v>
      </c>
      <c r="I1117" s="124">
        <v>60.2</v>
      </c>
      <c r="J1117" s="124">
        <v>53.2</v>
      </c>
      <c r="K1117" s="124" t="s">
        <v>4358</v>
      </c>
      <c r="L1117" s="122"/>
      <c r="M1117" s="124" t="s">
        <v>7987</v>
      </c>
      <c r="N1117" s="124">
        <v>114.3</v>
      </c>
      <c r="O1117" s="124" t="s">
        <v>132</v>
      </c>
      <c r="P1117" s="124">
        <v>15.74</v>
      </c>
      <c r="Q1117" s="124">
        <v>16.2</v>
      </c>
      <c r="R1117" s="124">
        <v>31</v>
      </c>
      <c r="S1117" s="124">
        <v>182.6</v>
      </c>
      <c r="T1117" s="81">
        <f>INDEX(МИГРАЦИИ!$B$2:$X$97,MATCH(Лист1!B1117,МИГРАЦИИ!$A$2:$A$97,0),MATCH(Лист1!C1117,МИГРАЦИИ!$B$1:$X$1,0))</f>
        <v>-126</v>
      </c>
    </row>
    <row r="1118" spans="1:20" ht="35.65" x14ac:dyDescent="0.45">
      <c r="A1118" s="124" t="s">
        <v>250</v>
      </c>
      <c r="B1118" s="124" t="s">
        <v>81</v>
      </c>
      <c r="C1118" s="124">
        <v>2009</v>
      </c>
      <c r="D1118" s="124">
        <v>0.17</v>
      </c>
      <c r="E1118" s="124">
        <v>859.6</v>
      </c>
      <c r="F1118" s="124">
        <v>858.8</v>
      </c>
      <c r="G1118" s="124">
        <v>-0.34</v>
      </c>
      <c r="H1118" s="124">
        <v>542.76</v>
      </c>
      <c r="I1118" s="124">
        <v>63.2</v>
      </c>
      <c r="J1118" s="124">
        <v>14.6</v>
      </c>
      <c r="K1118" s="124" t="s">
        <v>7988</v>
      </c>
      <c r="L1118" s="122"/>
      <c r="M1118" s="124" t="s">
        <v>7989</v>
      </c>
      <c r="N1118" s="124">
        <v>92.6</v>
      </c>
      <c r="O1118" s="124" t="s">
        <v>132</v>
      </c>
      <c r="P1118" s="124">
        <v>11.98</v>
      </c>
      <c r="Q1118" s="124">
        <v>470.2</v>
      </c>
      <c r="R1118" s="124">
        <v>567</v>
      </c>
      <c r="S1118" s="124">
        <v>212</v>
      </c>
      <c r="T1118" s="81">
        <f>INDEX(МИГРАЦИИ!$B$2:$X$97,MATCH(Лист1!B1118,МИГРАЦИИ!$A$2:$A$97,0),MATCH(Лист1!C1118,МИГРАЦИИ!$B$1:$X$1,0))</f>
        <v>-27</v>
      </c>
    </row>
    <row r="1119" spans="1:20" ht="35.65" x14ac:dyDescent="0.45">
      <c r="A1119" s="124" t="s">
        <v>251</v>
      </c>
      <c r="B1119" s="124" t="s">
        <v>82</v>
      </c>
      <c r="C1119" s="124">
        <v>2009</v>
      </c>
      <c r="D1119" s="124">
        <v>0.79</v>
      </c>
      <c r="E1119" s="124">
        <v>473.8</v>
      </c>
      <c r="F1119" s="124">
        <v>471.9</v>
      </c>
      <c r="G1119" s="124">
        <v>-0.18</v>
      </c>
      <c r="H1119" s="124">
        <v>292.58</v>
      </c>
      <c r="I1119" s="124">
        <v>62</v>
      </c>
      <c r="J1119" s="124">
        <v>12</v>
      </c>
      <c r="K1119" s="124" t="s">
        <v>7990</v>
      </c>
      <c r="L1119" s="122"/>
      <c r="M1119" s="124" t="s">
        <v>7991</v>
      </c>
      <c r="N1119" s="124">
        <v>100.3</v>
      </c>
      <c r="O1119" s="124" t="s">
        <v>132</v>
      </c>
      <c r="P1119" s="124">
        <v>14.99</v>
      </c>
      <c r="Q1119" s="124">
        <v>63.1</v>
      </c>
      <c r="R1119" s="124">
        <v>59</v>
      </c>
      <c r="S1119" s="124">
        <v>230.5</v>
      </c>
      <c r="T1119" s="81">
        <f>INDEX(МИГРАЦИИ!$B$2:$X$97,MATCH(Лист1!B1119,МИГРАЦИИ!$A$2:$A$97,0),MATCH(Лист1!C1119,МИГРАЦИИ!$B$1:$X$1,0))</f>
        <v>47</v>
      </c>
    </row>
    <row r="1120" spans="1:20" ht="47.25" x14ac:dyDescent="0.45">
      <c r="A1120" s="124" t="s">
        <v>252</v>
      </c>
      <c r="B1120" s="124" t="s">
        <v>83</v>
      </c>
      <c r="C1120" s="124">
        <v>2009</v>
      </c>
      <c r="D1120" s="124">
        <v>0</v>
      </c>
      <c r="E1120" s="124">
        <v>711.7</v>
      </c>
      <c r="F1120" s="124">
        <v>711.7</v>
      </c>
      <c r="G1120" s="124">
        <v>-0.49</v>
      </c>
      <c r="H1120" s="124">
        <v>425.6</v>
      </c>
      <c r="I1120" s="124">
        <v>59.8</v>
      </c>
      <c r="J1120" s="124">
        <v>10.4</v>
      </c>
      <c r="K1120" s="124" t="s">
        <v>7992</v>
      </c>
      <c r="L1120" s="124" t="s">
        <v>7993</v>
      </c>
      <c r="M1120" s="124" t="s">
        <v>7994</v>
      </c>
      <c r="N1120" s="124">
        <v>101.3</v>
      </c>
      <c r="O1120" s="124" t="s">
        <v>132</v>
      </c>
      <c r="P1120" s="124">
        <v>15.22</v>
      </c>
      <c r="Q1120" s="124">
        <v>178.4</v>
      </c>
      <c r="R1120" s="124">
        <v>201</v>
      </c>
      <c r="S1120" s="124">
        <v>190.5</v>
      </c>
      <c r="T1120" s="81">
        <f>INDEX(МИГРАЦИИ!$B$2:$X$97,MATCH(Лист1!B1120,МИГРАЦИИ!$A$2:$A$97,0),MATCH(Лист1!C1120,МИГРАЦИИ!$B$1:$X$1,0))</f>
        <v>-28</v>
      </c>
    </row>
    <row r="1121" spans="1:20" ht="24" x14ac:dyDescent="0.45">
      <c r="A1121" s="124" t="s">
        <v>253</v>
      </c>
      <c r="B1121" s="124" t="s">
        <v>296</v>
      </c>
      <c r="C1121" s="124">
        <v>2009</v>
      </c>
      <c r="D1121" s="124">
        <v>2.08</v>
      </c>
      <c r="E1121" s="124" t="s">
        <v>7995</v>
      </c>
      <c r="F1121" s="124" t="s">
        <v>7996</v>
      </c>
      <c r="G1121" s="124">
        <v>1.31</v>
      </c>
      <c r="H1121" s="124">
        <v>717.52</v>
      </c>
      <c r="I1121" s="124">
        <v>58</v>
      </c>
      <c r="J1121" s="124">
        <v>35</v>
      </c>
      <c r="K1121" s="122"/>
      <c r="L1121" s="122"/>
      <c r="M1121" s="124" t="s">
        <v>7997</v>
      </c>
      <c r="N1121" s="124">
        <v>102.2</v>
      </c>
      <c r="O1121" s="124" t="s">
        <v>132</v>
      </c>
      <c r="P1121" s="124">
        <v>15.9</v>
      </c>
      <c r="Q1121" s="124">
        <v>12.4</v>
      </c>
      <c r="R1121" s="124">
        <v>13</v>
      </c>
      <c r="S1121" s="124">
        <v>176.1</v>
      </c>
      <c r="T1121" s="81">
        <f>INDEX(МИГРАЦИИ!$B$2:$X$97,MATCH(Лист1!B1121,МИГРАЦИИ!$A$2:$A$97,0),MATCH(Лист1!C1121,МИГРАЦИИ!$B$1:$X$1,0))</f>
        <v>-36</v>
      </c>
    </row>
    <row r="1122" spans="1:20" ht="24" x14ac:dyDescent="0.45">
      <c r="A1122" s="124" t="s">
        <v>254</v>
      </c>
      <c r="B1122" s="124" t="s">
        <v>84</v>
      </c>
      <c r="C1122" s="124">
        <v>2009</v>
      </c>
      <c r="D1122" s="124">
        <v>0.36</v>
      </c>
      <c r="E1122" s="124" t="s">
        <v>7998</v>
      </c>
      <c r="F1122" s="124" t="s">
        <v>7999</v>
      </c>
      <c r="G1122" s="124">
        <v>-0.16</v>
      </c>
      <c r="H1122" s="124" t="s">
        <v>8000</v>
      </c>
      <c r="I1122" s="124">
        <v>61.5</v>
      </c>
      <c r="J1122" s="124">
        <v>8.6999999999999993</v>
      </c>
      <c r="K1122" s="124" t="s">
        <v>8001</v>
      </c>
      <c r="L1122" s="124" t="s">
        <v>8002</v>
      </c>
      <c r="M1122" s="124" t="s">
        <v>8003</v>
      </c>
      <c r="N1122" s="124">
        <v>102.9</v>
      </c>
      <c r="O1122" s="124" t="s">
        <v>132</v>
      </c>
      <c r="P1122" s="124">
        <v>14.83</v>
      </c>
      <c r="Q1122" s="124" t="s">
        <v>8004</v>
      </c>
      <c r="R1122" s="124" t="s">
        <v>8005</v>
      </c>
      <c r="S1122" s="124">
        <v>228.1</v>
      </c>
      <c r="T1122" s="81">
        <f>INDEX(МИГРАЦИИ!$B$2:$X$97,MATCH(Лист1!B1122,МИГРАЦИИ!$A$2:$A$97,0),MATCH(Лист1!C1122,МИГРАЦИИ!$B$1:$X$1,0))</f>
        <v>47</v>
      </c>
    </row>
    <row r="1123" spans="1:20" ht="35.65" x14ac:dyDescent="0.45">
      <c r="A1123" s="124" t="s">
        <v>255</v>
      </c>
      <c r="B1123" s="124" t="s">
        <v>85</v>
      </c>
      <c r="C1123" s="124">
        <v>2009</v>
      </c>
      <c r="D1123" s="124">
        <v>0.22</v>
      </c>
      <c r="E1123" s="124" t="s">
        <v>8006</v>
      </c>
      <c r="F1123" s="124" t="s">
        <v>8007</v>
      </c>
      <c r="G1123" s="124">
        <v>-0.63</v>
      </c>
      <c r="H1123" s="124" t="s">
        <v>8008</v>
      </c>
      <c r="I1123" s="124">
        <v>62.1</v>
      </c>
      <c r="J1123" s="124">
        <v>9.1999999999999993</v>
      </c>
      <c r="K1123" s="124" t="s">
        <v>8009</v>
      </c>
      <c r="L1123" s="124" t="s">
        <v>8010</v>
      </c>
      <c r="M1123" s="124" t="s">
        <v>8011</v>
      </c>
      <c r="N1123" s="124">
        <v>89.6</v>
      </c>
      <c r="O1123" s="124" t="s">
        <v>132</v>
      </c>
      <c r="P1123" s="124">
        <v>14.41</v>
      </c>
      <c r="Q1123" s="124" t="s">
        <v>8012</v>
      </c>
      <c r="R1123" s="124" t="s">
        <v>2134</v>
      </c>
      <c r="S1123" s="124">
        <v>186.5</v>
      </c>
      <c r="T1123" s="81">
        <f>INDEX(МИГРАЦИИ!$B$2:$X$97,MATCH(Лист1!B1123,МИГРАЦИИ!$A$2:$A$97,0),MATCH(Лист1!C1123,МИГРАЦИИ!$B$1:$X$1,0))</f>
        <v>17</v>
      </c>
    </row>
    <row r="1124" spans="1:20" ht="24" x14ac:dyDescent="0.45">
      <c r="A1124" s="124" t="s">
        <v>256</v>
      </c>
      <c r="B1124" s="124" t="s">
        <v>86</v>
      </c>
      <c r="C1124" s="124">
        <v>2009</v>
      </c>
      <c r="D1124" s="124">
        <v>-0.31</v>
      </c>
      <c r="E1124" s="124">
        <v>699.4</v>
      </c>
      <c r="F1124" s="124">
        <v>700.5</v>
      </c>
      <c r="G1124" s="124">
        <v>-1.64</v>
      </c>
      <c r="H1124" s="124">
        <v>444.12</v>
      </c>
      <c r="I1124" s="124">
        <v>63.4</v>
      </c>
      <c r="J1124" s="124">
        <v>11.5</v>
      </c>
      <c r="K1124" s="124" t="s">
        <v>8013</v>
      </c>
      <c r="L1124" s="124" t="s">
        <v>8014</v>
      </c>
      <c r="M1124" s="124" t="s">
        <v>8015</v>
      </c>
      <c r="N1124" s="124">
        <v>89.8</v>
      </c>
      <c r="O1124" s="124" t="s">
        <v>132</v>
      </c>
      <c r="P1124" s="124">
        <v>15.01</v>
      </c>
      <c r="Q1124" s="124">
        <v>440.7</v>
      </c>
      <c r="R1124" s="124">
        <v>553</v>
      </c>
      <c r="S1124" s="124">
        <v>218.3</v>
      </c>
      <c r="T1124" s="81">
        <f>INDEX(МИГРАЦИИ!$B$2:$X$97,MATCH(Лист1!B1124,МИГРАЦИИ!$A$2:$A$97,0),MATCH(Лист1!C1124,МИГРАЦИИ!$B$1:$X$1,0))</f>
        <v>-10</v>
      </c>
    </row>
    <row r="1125" spans="1:20" ht="24" x14ac:dyDescent="0.45">
      <c r="A1125" s="124" t="s">
        <v>257</v>
      </c>
      <c r="B1125" s="124" t="s">
        <v>87</v>
      </c>
      <c r="C1125" s="124">
        <v>2009</v>
      </c>
      <c r="D1125" s="124">
        <v>-0.69</v>
      </c>
      <c r="E1125" s="124">
        <v>839.2</v>
      </c>
      <c r="F1125" s="124">
        <v>842.1</v>
      </c>
      <c r="G1125" s="124">
        <v>-1.36</v>
      </c>
      <c r="H1125" s="124">
        <v>527.15</v>
      </c>
      <c r="I1125" s="124">
        <v>62.6</v>
      </c>
      <c r="J1125" s="124">
        <v>5.2</v>
      </c>
      <c r="K1125" s="124" t="s">
        <v>8016</v>
      </c>
      <c r="L1125" s="124" t="s">
        <v>8017</v>
      </c>
      <c r="M1125" s="124" t="s">
        <v>8018</v>
      </c>
      <c r="N1125" s="124">
        <v>92.8</v>
      </c>
      <c r="O1125" s="124" t="s">
        <v>132</v>
      </c>
      <c r="P1125" s="124">
        <v>14.75</v>
      </c>
      <c r="Q1125" s="124">
        <v>676.1</v>
      </c>
      <c r="R1125" s="124">
        <v>744</v>
      </c>
      <c r="S1125" s="124">
        <v>235.3</v>
      </c>
      <c r="T1125" s="81">
        <f>INDEX(МИГРАЦИИ!$B$2:$X$97,MATCH(Лист1!B1125,МИГРАЦИИ!$A$2:$A$97,0),MATCH(Лист1!C1125,МИГРАЦИИ!$B$1:$X$1,0))</f>
        <v>-10</v>
      </c>
    </row>
    <row r="1126" spans="1:20" ht="24" x14ac:dyDescent="0.45">
      <c r="A1126" s="124" t="s">
        <v>258</v>
      </c>
      <c r="B1126" s="124" t="s">
        <v>88</v>
      </c>
      <c r="C1126" s="124">
        <v>2009</v>
      </c>
      <c r="D1126" s="124">
        <v>0.28999999999999998</v>
      </c>
      <c r="E1126" s="124" t="s">
        <v>8019</v>
      </c>
      <c r="F1126" s="124" t="s">
        <v>2440</v>
      </c>
      <c r="G1126" s="124">
        <v>-0.56000000000000005</v>
      </c>
      <c r="H1126" s="124" t="s">
        <v>8020</v>
      </c>
      <c r="I1126" s="124">
        <v>62.3</v>
      </c>
      <c r="J1126" s="124">
        <v>8.4</v>
      </c>
      <c r="K1126" s="124" t="s">
        <v>8021</v>
      </c>
      <c r="L1126" s="124" t="s">
        <v>8022</v>
      </c>
      <c r="M1126" s="124" t="s">
        <v>8023</v>
      </c>
      <c r="N1126" s="124">
        <v>96.7</v>
      </c>
      <c r="O1126" s="124" t="s">
        <v>132</v>
      </c>
      <c r="P1126" s="124">
        <v>14.3</v>
      </c>
      <c r="Q1126" s="124" t="s">
        <v>8024</v>
      </c>
      <c r="R1126" s="124" t="s">
        <v>8025</v>
      </c>
      <c r="S1126" s="124">
        <v>165.6</v>
      </c>
      <c r="T1126" s="81">
        <f>INDEX(МИГРАЦИИ!$B$2:$X$97,MATCH(Лист1!B1126,МИГРАЦИИ!$A$2:$A$97,0),MATCH(Лист1!C1126,МИГРАЦИИ!$B$1:$X$1,0))</f>
        <v>32</v>
      </c>
    </row>
    <row r="1127" spans="1:20" ht="24" x14ac:dyDescent="0.45">
      <c r="A1127" s="124" t="s">
        <v>259</v>
      </c>
      <c r="B1127" s="124" t="s">
        <v>89</v>
      </c>
      <c r="C1127" s="124">
        <v>2009</v>
      </c>
      <c r="D1127" s="124">
        <v>-0.2</v>
      </c>
      <c r="E1127" s="124" t="s">
        <v>8026</v>
      </c>
      <c r="F1127" s="124" t="s">
        <v>8027</v>
      </c>
      <c r="G1127" s="124">
        <v>-1.67</v>
      </c>
      <c r="H1127" s="124">
        <v>955.71</v>
      </c>
      <c r="I1127" s="124">
        <v>62.6</v>
      </c>
      <c r="J1127" s="124">
        <v>8.8000000000000007</v>
      </c>
      <c r="K1127" s="124" t="s">
        <v>8028</v>
      </c>
      <c r="L1127" s="124" t="s">
        <v>8029</v>
      </c>
      <c r="M1127" s="124" t="s">
        <v>8030</v>
      </c>
      <c r="N1127" s="124">
        <v>94.6</v>
      </c>
      <c r="O1127" s="124" t="s">
        <v>132</v>
      </c>
      <c r="P1127" s="124">
        <v>11.04</v>
      </c>
      <c r="Q1127" s="124" t="s">
        <v>8031</v>
      </c>
      <c r="R1127" s="124" t="s">
        <v>8032</v>
      </c>
      <c r="S1127" s="124">
        <v>225.6</v>
      </c>
      <c r="T1127" s="81">
        <f>INDEX(МИГРАЦИИ!$B$2:$X$97,MATCH(Лист1!B1127,МИГРАЦИИ!$A$2:$A$97,0),MATCH(Лист1!C1127,МИГРАЦИИ!$B$1:$X$1,0))</f>
        <v>-26</v>
      </c>
    </row>
    <row r="1128" spans="1:20" ht="24" x14ac:dyDescent="0.45">
      <c r="A1128" s="124" t="s">
        <v>260</v>
      </c>
      <c r="B1128" s="124" t="s">
        <v>90</v>
      </c>
      <c r="C1128" s="124">
        <v>2009</v>
      </c>
      <c r="D1128" s="124">
        <v>-0.18</v>
      </c>
      <c r="E1128" s="124" t="s">
        <v>8033</v>
      </c>
      <c r="F1128" s="124" t="s">
        <v>2256</v>
      </c>
      <c r="G1128" s="124">
        <v>-1.23</v>
      </c>
      <c r="H1128" s="124">
        <v>785.63</v>
      </c>
      <c r="I1128" s="124">
        <v>62.5</v>
      </c>
      <c r="J1128" s="124">
        <v>11.6</v>
      </c>
      <c r="K1128" s="124" t="s">
        <v>8034</v>
      </c>
      <c r="L1128" s="124" t="s">
        <v>8035</v>
      </c>
      <c r="M1128" s="124" t="s">
        <v>5598</v>
      </c>
      <c r="N1128" s="124">
        <v>80.900000000000006</v>
      </c>
      <c r="O1128" s="124" t="s">
        <v>132</v>
      </c>
      <c r="P1128" s="124">
        <v>15.03</v>
      </c>
      <c r="Q1128" s="124" t="s">
        <v>8036</v>
      </c>
      <c r="R1128" s="124" t="s">
        <v>8037</v>
      </c>
      <c r="S1128" s="124">
        <v>203.6</v>
      </c>
      <c r="T1128" s="81">
        <f>INDEX(МИГРАЦИИ!$B$2:$X$97,MATCH(Лист1!B1128,МИГРАЦИИ!$A$2:$A$97,0),MATCH(Лист1!C1128,МИГРАЦИИ!$B$1:$X$1,0))</f>
        <v>-8</v>
      </c>
    </row>
    <row r="1129" spans="1:20" ht="24" x14ac:dyDescent="0.45">
      <c r="A1129" s="124" t="s">
        <v>261</v>
      </c>
      <c r="B1129" s="124" t="s">
        <v>91</v>
      </c>
      <c r="C1129" s="124">
        <v>2009</v>
      </c>
      <c r="D1129" s="124">
        <v>-0.44</v>
      </c>
      <c r="E1129" s="124" t="s">
        <v>8038</v>
      </c>
      <c r="F1129" s="124" t="s">
        <v>8039</v>
      </c>
      <c r="G1129" s="124">
        <v>-1.59</v>
      </c>
      <c r="H1129" s="124" t="s">
        <v>8040</v>
      </c>
      <c r="I1129" s="124">
        <v>61.6</v>
      </c>
      <c r="J1129" s="124">
        <v>9.9</v>
      </c>
      <c r="K1129" s="124" t="s">
        <v>8041</v>
      </c>
      <c r="L1129" s="124" t="s">
        <v>8042</v>
      </c>
      <c r="M1129" s="124" t="s">
        <v>8043</v>
      </c>
      <c r="N1129" s="124">
        <v>89.7</v>
      </c>
      <c r="O1129" s="124" t="s">
        <v>132</v>
      </c>
      <c r="P1129" s="124">
        <v>14.02</v>
      </c>
      <c r="Q1129" s="124" t="s">
        <v>8044</v>
      </c>
      <c r="R1129" s="124" t="s">
        <v>8045</v>
      </c>
      <c r="S1129" s="124">
        <v>205.5</v>
      </c>
      <c r="T1129" s="81">
        <f>INDEX(МИГРАЦИИ!$B$2:$X$97,MATCH(Лист1!B1129,МИГРАЦИИ!$A$2:$A$97,0),MATCH(Лист1!C1129,МИГРАЦИИ!$B$1:$X$1,0))</f>
        <v>-27</v>
      </c>
    </row>
    <row r="1130" spans="1:20" ht="24" x14ac:dyDescent="0.45">
      <c r="A1130" s="124" t="s">
        <v>262</v>
      </c>
      <c r="B1130" s="124" t="s">
        <v>92</v>
      </c>
      <c r="C1130" s="124">
        <v>2009</v>
      </c>
      <c r="D1130" s="124">
        <v>-0.9</v>
      </c>
      <c r="E1130" s="124" t="s">
        <v>8046</v>
      </c>
      <c r="F1130" s="124" t="s">
        <v>5368</v>
      </c>
      <c r="G1130" s="124">
        <v>-2.25</v>
      </c>
      <c r="H1130" s="124">
        <v>831.59</v>
      </c>
      <c r="I1130" s="124">
        <v>61.2</v>
      </c>
      <c r="J1130" s="124">
        <v>10.9</v>
      </c>
      <c r="K1130" s="124" t="s">
        <v>8047</v>
      </c>
      <c r="L1130" s="124" t="s">
        <v>8048</v>
      </c>
      <c r="M1130" s="124" t="s">
        <v>8049</v>
      </c>
      <c r="N1130" s="124">
        <v>105.6</v>
      </c>
      <c r="O1130" s="124" t="s">
        <v>132</v>
      </c>
      <c r="P1130" s="124">
        <v>13.84</v>
      </c>
      <c r="Q1130" s="124" t="s">
        <v>8050</v>
      </c>
      <c r="R1130" s="124" t="s">
        <v>8051</v>
      </c>
      <c r="S1130" s="124">
        <v>202.8</v>
      </c>
      <c r="T1130" s="81">
        <f>INDEX(МИГРАЦИИ!$B$2:$X$97,MATCH(Лист1!B1130,МИГРАЦИИ!$A$2:$A$97,0),MATCH(Лист1!C1130,МИГРАЦИИ!$B$1:$X$1,0))</f>
        <v>-37</v>
      </c>
    </row>
    <row r="1131" spans="1:20" ht="24" x14ac:dyDescent="0.45">
      <c r="A1131" s="124" t="s">
        <v>263</v>
      </c>
      <c r="B1131" s="124" t="s">
        <v>297</v>
      </c>
      <c r="C1131" s="124">
        <v>2009</v>
      </c>
      <c r="D1131" s="124">
        <v>-0.51</v>
      </c>
      <c r="E1131" s="124" t="s">
        <v>8052</v>
      </c>
      <c r="F1131" s="124" t="s">
        <v>8053</v>
      </c>
      <c r="G1131" s="124">
        <v>-1.51</v>
      </c>
      <c r="H1131" s="124" t="s">
        <v>8054</v>
      </c>
      <c r="I1131" s="124">
        <v>60.9</v>
      </c>
      <c r="J1131" s="124">
        <v>7.5</v>
      </c>
      <c r="K1131" s="124" t="s">
        <v>7445</v>
      </c>
      <c r="L1131" s="124" t="s">
        <v>5718</v>
      </c>
      <c r="M1131" s="124" t="s">
        <v>8055</v>
      </c>
      <c r="N1131" s="124">
        <v>91.6</v>
      </c>
      <c r="O1131" s="124" t="s">
        <v>132</v>
      </c>
      <c r="P1131" s="124">
        <v>14.99</v>
      </c>
      <c r="Q1131" s="124" t="s">
        <v>8056</v>
      </c>
      <c r="R1131" s="124" t="s">
        <v>8057</v>
      </c>
      <c r="S1131" s="124">
        <v>194.6</v>
      </c>
      <c r="T1131" s="81">
        <f>INDEX(МИГРАЦИИ!$B$2:$X$97,MATCH(Лист1!B1131,МИГРАЦИИ!$A$2:$A$97,0),MATCH(Лист1!C1131,МИГРАЦИИ!$B$1:$X$1,0))</f>
        <v>15</v>
      </c>
    </row>
    <row r="1132" spans="1:20" ht="24" x14ac:dyDescent="0.45">
      <c r="A1132" s="124" t="s">
        <v>264</v>
      </c>
      <c r="B1132" s="124" t="s">
        <v>94</v>
      </c>
      <c r="C1132" s="124">
        <v>2009</v>
      </c>
      <c r="D1132" s="124">
        <v>-0.11</v>
      </c>
      <c r="E1132" s="124" t="s">
        <v>8058</v>
      </c>
      <c r="F1132" s="124" t="s">
        <v>8059</v>
      </c>
      <c r="G1132" s="124">
        <v>-1.1399999999999999</v>
      </c>
      <c r="H1132" s="124" t="s">
        <v>8060</v>
      </c>
      <c r="I1132" s="124">
        <v>61.8</v>
      </c>
      <c r="J1132" s="124">
        <v>8.8000000000000007</v>
      </c>
      <c r="K1132" s="124" t="s">
        <v>4043</v>
      </c>
      <c r="L1132" s="124" t="s">
        <v>8061</v>
      </c>
      <c r="M1132" s="124" t="s">
        <v>8062</v>
      </c>
      <c r="N1132" s="124">
        <v>106.7</v>
      </c>
      <c r="O1132" s="124" t="s">
        <v>132</v>
      </c>
      <c r="P1132" s="124">
        <v>13.45</v>
      </c>
      <c r="Q1132" s="124" t="s">
        <v>8063</v>
      </c>
      <c r="R1132" s="124" t="s">
        <v>8064</v>
      </c>
      <c r="S1132" s="124">
        <v>217.7</v>
      </c>
      <c r="T1132" s="81">
        <f>INDEX(МИГРАЦИИ!$B$2:$X$97,MATCH(Лист1!B1132,МИГРАЦИИ!$A$2:$A$97,0),MATCH(Лист1!C1132,МИГРАЦИИ!$B$1:$X$1,0))</f>
        <v>-6</v>
      </c>
    </row>
    <row r="1133" spans="1:20" ht="24" x14ac:dyDescent="0.45">
      <c r="A1133" s="124" t="s">
        <v>265</v>
      </c>
      <c r="B1133" s="124" t="s">
        <v>95</v>
      </c>
      <c r="C1133" s="124">
        <v>2009</v>
      </c>
      <c r="D1133" s="124">
        <v>-0.41</v>
      </c>
      <c r="E1133" s="124" t="s">
        <v>8065</v>
      </c>
      <c r="F1133" s="124" t="s">
        <v>8066</v>
      </c>
      <c r="G1133" s="124">
        <v>-1.27</v>
      </c>
      <c r="H1133" s="124">
        <v>845.55</v>
      </c>
      <c r="I1133" s="124">
        <v>60.6</v>
      </c>
      <c r="J1133" s="124">
        <v>8.1</v>
      </c>
      <c r="K1133" s="124" t="s">
        <v>8067</v>
      </c>
      <c r="L1133" s="124" t="s">
        <v>8068</v>
      </c>
      <c r="M1133" s="124" t="s">
        <v>974</v>
      </c>
      <c r="N1133" s="124">
        <v>99.1</v>
      </c>
      <c r="O1133" s="124" t="s">
        <v>132</v>
      </c>
      <c r="P1133" s="124">
        <v>13.96</v>
      </c>
      <c r="Q1133" s="124">
        <v>558.5</v>
      </c>
      <c r="R1133" s="124">
        <v>528</v>
      </c>
      <c r="S1133" s="124">
        <v>195.9</v>
      </c>
      <c r="T1133" s="81">
        <f>INDEX(МИГРАЦИИ!$B$2:$X$97,MATCH(Лист1!B1133,МИГРАЦИИ!$A$2:$A$97,0),MATCH(Лист1!C1133,МИГРАЦИИ!$B$1:$X$1,0))</f>
        <v>13</v>
      </c>
    </row>
    <row r="1134" spans="1:20" ht="24" x14ac:dyDescent="0.45">
      <c r="A1134" s="124" t="s">
        <v>266</v>
      </c>
      <c r="B1134" s="124" t="s">
        <v>96</v>
      </c>
      <c r="C1134" s="124">
        <v>2009</v>
      </c>
      <c r="D1134" s="124">
        <v>-0.02</v>
      </c>
      <c r="E1134" s="124" t="s">
        <v>8069</v>
      </c>
      <c r="F1134" s="124" t="s">
        <v>4309</v>
      </c>
      <c r="G1134" s="124">
        <v>-0.96</v>
      </c>
      <c r="H1134" s="124" t="s">
        <v>8070</v>
      </c>
      <c r="I1134" s="124">
        <v>61.9</v>
      </c>
      <c r="J1134" s="124">
        <v>6.1</v>
      </c>
      <c r="K1134" s="124" t="s">
        <v>8071</v>
      </c>
      <c r="L1134" s="124" t="s">
        <v>8072</v>
      </c>
      <c r="M1134" s="124" t="s">
        <v>8073</v>
      </c>
      <c r="N1134" s="124">
        <v>95.9</v>
      </c>
      <c r="O1134" s="124" t="s">
        <v>132</v>
      </c>
      <c r="P1134" s="124">
        <v>14.2</v>
      </c>
      <c r="Q1134" s="124" t="s">
        <v>8074</v>
      </c>
      <c r="R1134" s="124" t="s">
        <v>8075</v>
      </c>
      <c r="S1134" s="124">
        <v>212.4</v>
      </c>
      <c r="T1134" s="81">
        <f>INDEX(МИГРАЦИИ!$B$2:$X$97,MATCH(Лист1!B1134,МИГРАЦИИ!$A$2:$A$97,0),MATCH(Лист1!C1134,МИГРАЦИИ!$B$1:$X$1,0))</f>
        <v>31</v>
      </c>
    </row>
    <row r="1135" spans="1:20" ht="24" x14ac:dyDescent="0.45">
      <c r="A1135" s="124" t="s">
        <v>267</v>
      </c>
      <c r="B1135" s="124" t="s">
        <v>97</v>
      </c>
      <c r="C1135" s="124">
        <v>2009</v>
      </c>
      <c r="D1135" s="124">
        <v>-0.39</v>
      </c>
      <c r="E1135" s="124" t="s">
        <v>8076</v>
      </c>
      <c r="F1135" s="124" t="s">
        <v>8077</v>
      </c>
      <c r="G1135" s="124">
        <v>-1.26</v>
      </c>
      <c r="H1135" s="124" t="s">
        <v>8078</v>
      </c>
      <c r="I1135" s="124">
        <v>60.9</v>
      </c>
      <c r="J1135" s="124">
        <v>8.8000000000000007</v>
      </c>
      <c r="K1135" s="124" t="s">
        <v>8079</v>
      </c>
      <c r="L1135" s="124" t="s">
        <v>8080</v>
      </c>
      <c r="M1135" s="124" t="s">
        <v>8081</v>
      </c>
      <c r="N1135" s="124">
        <v>94.4</v>
      </c>
      <c r="O1135" s="124" t="s">
        <v>132</v>
      </c>
      <c r="P1135" s="124">
        <v>14.73</v>
      </c>
      <c r="Q1135" s="124" t="s">
        <v>8082</v>
      </c>
      <c r="R1135" s="124" t="s">
        <v>8083</v>
      </c>
      <c r="S1135" s="124">
        <v>200.9</v>
      </c>
      <c r="T1135" s="81">
        <f>INDEX(МИГРАЦИИ!$B$2:$X$97,MATCH(Лист1!B1135,МИГРАЦИИ!$A$2:$A$97,0),MATCH(Лист1!C1135,МИГРАЦИИ!$B$1:$X$1,0))</f>
        <v>5</v>
      </c>
    </row>
    <row r="1136" spans="1:20" ht="24" x14ac:dyDescent="0.45">
      <c r="A1136" s="124" t="s">
        <v>268</v>
      </c>
      <c r="B1136" s="124" t="s">
        <v>98</v>
      </c>
      <c r="C1136" s="124">
        <v>2009</v>
      </c>
      <c r="D1136" s="124">
        <v>-0.53</v>
      </c>
      <c r="E1136" s="124" t="s">
        <v>8084</v>
      </c>
      <c r="F1136" s="124" t="s">
        <v>8085</v>
      </c>
      <c r="G1136" s="124">
        <v>-1.5</v>
      </c>
      <c r="H1136" s="124">
        <v>809.22</v>
      </c>
      <c r="I1136" s="124">
        <v>62</v>
      </c>
      <c r="J1136" s="124">
        <v>8.9</v>
      </c>
      <c r="K1136" s="124" t="s">
        <v>8086</v>
      </c>
      <c r="L1136" s="124" t="s">
        <v>6650</v>
      </c>
      <c r="M1136" s="124" t="s">
        <v>8087</v>
      </c>
      <c r="N1136" s="124">
        <v>101.5</v>
      </c>
      <c r="O1136" s="124" t="s">
        <v>132</v>
      </c>
      <c r="P1136" s="124">
        <v>14.75</v>
      </c>
      <c r="Q1136" s="124">
        <v>971.7</v>
      </c>
      <c r="R1136" s="124" t="s">
        <v>733</v>
      </c>
      <c r="S1136" s="124">
        <v>198.5</v>
      </c>
      <c r="T1136" s="81">
        <f>INDEX(МИГРАЦИИ!$B$2:$X$97,MATCH(Лист1!B1136,МИГРАЦИИ!$A$2:$A$97,0),MATCH(Лист1!C1136,МИГРАЦИИ!$B$1:$X$1,0))</f>
        <v>-9</v>
      </c>
    </row>
    <row r="1137" spans="1:20" ht="24" x14ac:dyDescent="0.45">
      <c r="A1137" s="124" t="s">
        <v>269</v>
      </c>
      <c r="B1137" s="124" t="s">
        <v>99</v>
      </c>
      <c r="C1137" s="124">
        <v>2009</v>
      </c>
      <c r="D1137" s="124">
        <v>-0.71</v>
      </c>
      <c r="E1137" s="124">
        <v>918.6</v>
      </c>
      <c r="F1137" s="124">
        <v>921.9</v>
      </c>
      <c r="G1137" s="124">
        <v>-2.17</v>
      </c>
      <c r="H1137" s="124">
        <v>550.37</v>
      </c>
      <c r="I1137" s="124">
        <v>59.7</v>
      </c>
      <c r="J1137" s="124">
        <v>13.2</v>
      </c>
      <c r="K1137" s="124" t="s">
        <v>8088</v>
      </c>
      <c r="L1137" s="122"/>
      <c r="M1137" s="124" t="s">
        <v>8089</v>
      </c>
      <c r="N1137" s="124">
        <v>88.6</v>
      </c>
      <c r="O1137" s="124" t="s">
        <v>132</v>
      </c>
      <c r="P1137" s="124">
        <v>13.81</v>
      </c>
      <c r="Q1137" s="124">
        <v>940.5</v>
      </c>
      <c r="R1137" s="124">
        <v>947</v>
      </c>
      <c r="S1137" s="124">
        <v>266.2</v>
      </c>
      <c r="T1137" s="81">
        <f>INDEX(МИГРАЦИИ!$B$2:$X$97,MATCH(Лист1!B1137,МИГРАЦИИ!$A$2:$A$97,0),MATCH(Лист1!C1137,МИГРАЦИИ!$B$1:$X$1,0))</f>
        <v>-40</v>
      </c>
    </row>
    <row r="1138" spans="1:20" ht="24" x14ac:dyDescent="0.45">
      <c r="A1138" s="124" t="s">
        <v>270</v>
      </c>
      <c r="B1138" s="124" t="s">
        <v>298</v>
      </c>
      <c r="C1138" s="124">
        <v>2009</v>
      </c>
      <c r="D1138" s="124">
        <v>-0.13</v>
      </c>
      <c r="E1138" s="124" t="s">
        <v>8090</v>
      </c>
      <c r="F1138" s="124" t="s">
        <v>8091</v>
      </c>
      <c r="G1138" s="124">
        <v>-1.57</v>
      </c>
      <c r="H1138" s="124" t="s">
        <v>8092</v>
      </c>
      <c r="I1138" s="124">
        <v>61.6</v>
      </c>
      <c r="J1138" s="124">
        <v>8.1999999999999993</v>
      </c>
      <c r="K1138" s="124" t="s">
        <v>8093</v>
      </c>
      <c r="L1138" s="124" t="s">
        <v>8094</v>
      </c>
      <c r="M1138" s="124" t="s">
        <v>8095</v>
      </c>
      <c r="N1138" s="124">
        <v>89.9</v>
      </c>
      <c r="O1138" s="124" t="s">
        <v>132</v>
      </c>
      <c r="P1138" s="124">
        <v>14.22</v>
      </c>
      <c r="Q1138" s="124" t="s">
        <v>8096</v>
      </c>
      <c r="R1138" s="124" t="s">
        <v>8097</v>
      </c>
      <c r="S1138" s="124">
        <v>187.2</v>
      </c>
      <c r="T1138" s="81">
        <f>INDEX(МИГРАЦИИ!$B$2:$X$97,MATCH(Лист1!B1138,МИГРАЦИИ!$A$2:$A$97,0),MATCH(Лист1!C1138,МИГРАЦИИ!$B$1:$X$1,0))</f>
        <v>2</v>
      </c>
    </row>
    <row r="1139" spans="1:20" ht="70.5" x14ac:dyDescent="0.45">
      <c r="A1139" s="124" t="s">
        <v>271</v>
      </c>
      <c r="B1139" s="124" t="s">
        <v>144</v>
      </c>
      <c r="C1139" s="124">
        <v>2009</v>
      </c>
      <c r="D1139" s="124">
        <v>1.1200000000000001</v>
      </c>
      <c r="E1139" s="124" t="s">
        <v>8098</v>
      </c>
      <c r="F1139" s="124" t="s">
        <v>8099</v>
      </c>
      <c r="G1139" s="124">
        <v>-0.28999999999999998</v>
      </c>
      <c r="H1139" s="124" t="s">
        <v>8100</v>
      </c>
      <c r="I1139" s="124">
        <v>69.7</v>
      </c>
      <c r="J1139" s="124">
        <v>6.9</v>
      </c>
      <c r="K1139" s="124" t="s">
        <v>8101</v>
      </c>
      <c r="L1139" s="124" t="s">
        <v>8102</v>
      </c>
      <c r="M1139" s="124" t="s">
        <v>8103</v>
      </c>
      <c r="N1139" s="124">
        <v>98</v>
      </c>
      <c r="O1139" s="124" t="s">
        <v>132</v>
      </c>
      <c r="P1139" s="124">
        <v>14.43</v>
      </c>
      <c r="Q1139" s="124" t="s">
        <v>8104</v>
      </c>
      <c r="R1139" s="124" t="s">
        <v>8105</v>
      </c>
      <c r="S1139" s="124">
        <v>219.6</v>
      </c>
      <c r="T1139" s="81">
        <f>INDEX(МИГРАЦИИ!$B$2:$X$97,MATCH(Лист1!B1139,МИГРАЦИИ!$A$2:$A$97,0),MATCH(Лист1!C1139,МИГРАЦИИ!$B$1:$X$1,0))</f>
        <v>21</v>
      </c>
    </row>
    <row r="1140" spans="1:20" ht="47.25" x14ac:dyDescent="0.45">
      <c r="A1140" s="124" t="s">
        <v>272</v>
      </c>
      <c r="B1140" s="124" t="s">
        <v>133</v>
      </c>
      <c r="C1140" s="124">
        <v>2009</v>
      </c>
      <c r="D1140" s="124">
        <v>0.21</v>
      </c>
      <c r="E1140" s="124">
        <v>524.1</v>
      </c>
      <c r="F1140" s="124">
        <v>523.6</v>
      </c>
      <c r="G1140" s="124">
        <v>-1.24</v>
      </c>
      <c r="H1140" s="124">
        <v>370.19</v>
      </c>
      <c r="I1140" s="124">
        <v>70.7</v>
      </c>
      <c r="J1140" s="124">
        <v>4.5</v>
      </c>
      <c r="K1140" s="124" t="s">
        <v>8106</v>
      </c>
      <c r="L1140" s="124" t="s">
        <v>8107</v>
      </c>
      <c r="M1140" s="124" t="s">
        <v>8108</v>
      </c>
      <c r="N1140" s="124">
        <v>98.9</v>
      </c>
      <c r="O1140" s="124" t="s">
        <v>132</v>
      </c>
      <c r="P1140" s="124">
        <v>14.7</v>
      </c>
      <c r="Q1140" s="124" t="s">
        <v>8109</v>
      </c>
      <c r="R1140" s="124" t="s">
        <v>7491</v>
      </c>
      <c r="S1140" s="124">
        <v>248.4</v>
      </c>
      <c r="T1140" s="81">
        <f>INDEX(МИГРАЦИИ!$B$2:$X$97,MATCH(Лист1!B1140,МИГРАЦИИ!$A$2:$A$97,0),MATCH(Лист1!C1140,МИГРАЦИИ!$B$1:$X$1,0))</f>
        <v>-79</v>
      </c>
    </row>
    <row r="1141" spans="1:20" ht="24" x14ac:dyDescent="0.45">
      <c r="A1141" s="124" t="s">
        <v>273</v>
      </c>
      <c r="B1141" s="124" t="s">
        <v>101</v>
      </c>
      <c r="C1141" s="124">
        <v>2009</v>
      </c>
      <c r="D1141" s="124">
        <v>0.69</v>
      </c>
      <c r="E1141" s="124" t="s">
        <v>8110</v>
      </c>
      <c r="F1141" s="124" t="s">
        <v>8111</v>
      </c>
      <c r="G1141" s="124">
        <v>-0.56000000000000005</v>
      </c>
      <c r="H1141" s="124">
        <v>847.84</v>
      </c>
      <c r="I1141" s="124">
        <v>63.8</v>
      </c>
      <c r="J1141" s="124">
        <v>7.7</v>
      </c>
      <c r="K1141" s="124" t="s">
        <v>8112</v>
      </c>
      <c r="L1141" s="124">
        <v>0</v>
      </c>
      <c r="M1141" s="124">
        <v>0</v>
      </c>
      <c r="N1141" s="124" t="s">
        <v>132</v>
      </c>
      <c r="O1141" s="124" t="s">
        <v>132</v>
      </c>
      <c r="P1141" s="124" t="s">
        <v>132</v>
      </c>
      <c r="Q1141" s="124" t="s">
        <v>132</v>
      </c>
      <c r="R1141" s="124" t="s">
        <v>132</v>
      </c>
      <c r="S1141" s="124" t="s">
        <v>132</v>
      </c>
      <c r="T1141" s="81">
        <f>INDEX(МИГРАЦИИ!$B$2:$X$97,MATCH(Лист1!B1141,МИГРАЦИИ!$A$2:$A$97,0),MATCH(Лист1!C1141,МИГРАЦИИ!$B$1:$X$1,0))</f>
        <v>13</v>
      </c>
    </row>
    <row r="1142" spans="1:20" ht="24" x14ac:dyDescent="0.45">
      <c r="A1142" s="124" t="s">
        <v>274</v>
      </c>
      <c r="B1142" s="124" t="s">
        <v>103</v>
      </c>
      <c r="C1142" s="124">
        <v>2009</v>
      </c>
      <c r="D1142" s="124">
        <v>-0.09</v>
      </c>
      <c r="E1142" s="124" t="s">
        <v>8113</v>
      </c>
      <c r="F1142" s="124" t="s">
        <v>8114</v>
      </c>
      <c r="G1142" s="124">
        <v>-1.23</v>
      </c>
      <c r="H1142" s="124" t="s">
        <v>8115</v>
      </c>
      <c r="I1142" s="124">
        <v>61.4</v>
      </c>
      <c r="J1142" s="124">
        <v>8</v>
      </c>
      <c r="K1142" s="124" t="s">
        <v>8116</v>
      </c>
      <c r="L1142" s="124" t="s">
        <v>8117</v>
      </c>
      <c r="M1142" s="124" t="s">
        <v>8118</v>
      </c>
      <c r="N1142" s="124">
        <v>90</v>
      </c>
      <c r="O1142" s="124" t="s">
        <v>132</v>
      </c>
      <c r="P1142" s="124">
        <v>14.71</v>
      </c>
      <c r="Q1142" s="124" t="s">
        <v>8119</v>
      </c>
      <c r="R1142" s="124" t="s">
        <v>8120</v>
      </c>
      <c r="S1142" s="124">
        <v>168.4</v>
      </c>
      <c r="T1142" s="81">
        <f>INDEX(МИГРАЦИИ!$B$2:$X$97,MATCH(Лист1!B1142,МИГРАЦИИ!$A$2:$A$97,0),MATCH(Лист1!C1142,МИГРАЦИИ!$B$1:$X$1,0))</f>
        <v>4</v>
      </c>
    </row>
    <row r="1143" spans="1:20" ht="24" x14ac:dyDescent="0.45">
      <c r="A1143" s="124" t="s">
        <v>275</v>
      </c>
      <c r="B1143" s="124" t="s">
        <v>104</v>
      </c>
      <c r="C1143" s="124">
        <v>2009</v>
      </c>
      <c r="D1143" s="124">
        <v>0.34</v>
      </c>
      <c r="E1143" s="124">
        <v>205.4</v>
      </c>
      <c r="F1143" s="124">
        <v>205</v>
      </c>
      <c r="G1143" s="124">
        <v>-1.08</v>
      </c>
      <c r="H1143" s="124">
        <v>124.85</v>
      </c>
      <c r="I1143" s="124">
        <v>60.9</v>
      </c>
      <c r="J1143" s="124">
        <v>13.6</v>
      </c>
      <c r="K1143" s="124" t="s">
        <v>8121</v>
      </c>
      <c r="L1143" s="124" t="s">
        <v>8122</v>
      </c>
      <c r="M1143" s="124" t="s">
        <v>8123</v>
      </c>
      <c r="N1143" s="124">
        <v>96</v>
      </c>
      <c r="O1143" s="124" t="s">
        <v>132</v>
      </c>
      <c r="P1143" s="124">
        <v>14.71</v>
      </c>
      <c r="Q1143" s="124">
        <v>129.4</v>
      </c>
      <c r="R1143" s="124">
        <v>156</v>
      </c>
      <c r="S1143" s="124">
        <v>216.5</v>
      </c>
      <c r="T1143" s="81">
        <f>INDEX(МИГРАЦИИ!$B$2:$X$97,MATCH(Лист1!B1143,МИГРАЦИИ!$A$2:$A$97,0),MATCH(Лист1!C1143,МИГРАЦИИ!$B$1:$X$1,0))</f>
        <v>-52</v>
      </c>
    </row>
    <row r="1144" spans="1:20" ht="24" x14ac:dyDescent="0.45">
      <c r="A1144" s="124" t="s">
        <v>276</v>
      </c>
      <c r="B1144" s="124" t="s">
        <v>106</v>
      </c>
      <c r="C1144" s="124">
        <v>2009</v>
      </c>
      <c r="D1144" s="124">
        <v>0.66</v>
      </c>
      <c r="E1144" s="124">
        <v>307.3</v>
      </c>
      <c r="F1144" s="124">
        <v>306.3</v>
      </c>
      <c r="G1144" s="124">
        <v>-0.56000000000000005</v>
      </c>
      <c r="H1144" s="124">
        <v>184.7</v>
      </c>
      <c r="I1144" s="124">
        <v>60.3</v>
      </c>
      <c r="J1144" s="124">
        <v>21.4</v>
      </c>
      <c r="K1144" s="124" t="s">
        <v>8124</v>
      </c>
      <c r="L1144" s="124" t="s">
        <v>8125</v>
      </c>
      <c r="M1144" s="124" t="s">
        <v>1811</v>
      </c>
      <c r="N1144" s="124">
        <v>102.1</v>
      </c>
      <c r="O1144" s="124" t="s">
        <v>132</v>
      </c>
      <c r="P1144" s="124">
        <v>14.7</v>
      </c>
      <c r="Q1144" s="124">
        <v>245.4</v>
      </c>
      <c r="R1144" s="124">
        <v>186</v>
      </c>
      <c r="S1144" s="124">
        <v>282.5</v>
      </c>
      <c r="T1144" s="81">
        <f>INDEX(МИГРАЦИИ!$B$2:$X$97,MATCH(Лист1!B1144,МИГРАЦИИ!$A$2:$A$97,0),MATCH(Лист1!C1144,МИГРАЦИИ!$B$1:$X$1,0))</f>
        <v>-84</v>
      </c>
    </row>
    <row r="1145" spans="1:20" ht="24" x14ac:dyDescent="0.45">
      <c r="A1145" s="124" t="s">
        <v>277</v>
      </c>
      <c r="B1145" s="124" t="s">
        <v>107</v>
      </c>
      <c r="C1145" s="124">
        <v>2009</v>
      </c>
      <c r="D1145" s="124">
        <v>0.15</v>
      </c>
      <c r="E1145" s="124">
        <v>532.70000000000005</v>
      </c>
      <c r="F1145" s="124">
        <v>532.29999999999995</v>
      </c>
      <c r="G1145" s="124">
        <v>-1.1299999999999999</v>
      </c>
      <c r="H1145" s="124">
        <v>332.69</v>
      </c>
      <c r="I1145" s="124">
        <v>62.5</v>
      </c>
      <c r="J1145" s="124">
        <v>8.6</v>
      </c>
      <c r="K1145" s="124" t="s">
        <v>8126</v>
      </c>
      <c r="L1145" s="124" t="s">
        <v>8127</v>
      </c>
      <c r="M1145" s="124" t="s">
        <v>8128</v>
      </c>
      <c r="N1145" s="124">
        <v>111.4</v>
      </c>
      <c r="O1145" s="124" t="s">
        <v>132</v>
      </c>
      <c r="P1145" s="124">
        <v>14.75</v>
      </c>
      <c r="Q1145" s="124">
        <v>607.70000000000005</v>
      </c>
      <c r="R1145" s="124">
        <v>697</v>
      </c>
      <c r="S1145" s="124">
        <v>200.8</v>
      </c>
      <c r="T1145" s="81">
        <f>INDEX(МИГРАЦИИ!$B$2:$X$97,MATCH(Лист1!B1145,МИГРАЦИИ!$A$2:$A$97,0),MATCH(Лист1!C1145,МИГРАЦИИ!$B$1:$X$1,0))</f>
        <v>1</v>
      </c>
    </row>
    <row r="1146" spans="1:20" ht="24" x14ac:dyDescent="0.45">
      <c r="A1146" s="124" t="s">
        <v>278</v>
      </c>
      <c r="B1146" s="124" t="s">
        <v>108</v>
      </c>
      <c r="C1146" s="124">
        <v>2009</v>
      </c>
      <c r="D1146" s="124">
        <v>-0.34</v>
      </c>
      <c r="E1146" s="124" t="s">
        <v>8129</v>
      </c>
      <c r="F1146" s="124" t="s">
        <v>8130</v>
      </c>
      <c r="G1146" s="124">
        <v>-1.74</v>
      </c>
      <c r="H1146" s="124" t="s">
        <v>8131</v>
      </c>
      <c r="I1146" s="124">
        <v>61.5</v>
      </c>
      <c r="J1146" s="124">
        <v>12.3</v>
      </c>
      <c r="K1146" s="124" t="s">
        <v>8132</v>
      </c>
      <c r="L1146" s="124" t="s">
        <v>8133</v>
      </c>
      <c r="M1146" s="124" t="s">
        <v>8134</v>
      </c>
      <c r="N1146" s="124">
        <v>88.7</v>
      </c>
      <c r="O1146" s="124" t="s">
        <v>132</v>
      </c>
      <c r="P1146" s="124">
        <v>13.6</v>
      </c>
      <c r="Q1146" s="124" t="s">
        <v>8135</v>
      </c>
      <c r="R1146" s="124" t="s">
        <v>8136</v>
      </c>
      <c r="S1146" s="124">
        <v>205.3</v>
      </c>
      <c r="T1146" s="81">
        <f>INDEX(МИГРАЦИИ!$B$2:$X$97,MATCH(Лист1!B1146,МИГРАЦИИ!$A$2:$A$97,0),MATCH(Лист1!C1146,МИГРАЦИИ!$B$1:$X$1,0))</f>
        <v>-13</v>
      </c>
    </row>
    <row r="1147" spans="1:20" ht="24" x14ac:dyDescent="0.45">
      <c r="A1147" s="124" t="s">
        <v>279</v>
      </c>
      <c r="B1147" s="124" t="s">
        <v>109</v>
      </c>
      <c r="C1147" s="124">
        <v>2009</v>
      </c>
      <c r="D1147" s="124">
        <v>0.01</v>
      </c>
      <c r="E1147" s="124" t="s">
        <v>8137</v>
      </c>
      <c r="F1147" s="124" t="s">
        <v>8138</v>
      </c>
      <c r="G1147" s="124">
        <v>-1.1599999999999999</v>
      </c>
      <c r="H1147" s="124" t="s">
        <v>8139</v>
      </c>
      <c r="I1147" s="124">
        <v>63.6</v>
      </c>
      <c r="J1147" s="124">
        <v>9.4</v>
      </c>
      <c r="K1147" s="124" t="s">
        <v>8140</v>
      </c>
      <c r="L1147" s="124" t="s">
        <v>8141</v>
      </c>
      <c r="M1147" s="124" t="s">
        <v>8142</v>
      </c>
      <c r="N1147" s="124">
        <v>96.1</v>
      </c>
      <c r="O1147" s="124" t="s">
        <v>132</v>
      </c>
      <c r="P1147" s="124">
        <v>14.6</v>
      </c>
      <c r="Q1147" s="124" t="s">
        <v>8143</v>
      </c>
      <c r="R1147" s="124" t="s">
        <v>8144</v>
      </c>
      <c r="S1147" s="124">
        <v>204.2</v>
      </c>
      <c r="T1147" s="81">
        <f>INDEX(МИГРАЦИИ!$B$2:$X$97,MATCH(Лист1!B1147,МИГРАЦИИ!$A$2:$A$97,0),MATCH(Лист1!C1147,МИГРАЦИИ!$B$1:$X$1,0))</f>
        <v>-1</v>
      </c>
    </row>
    <row r="1148" spans="1:20" ht="24" x14ac:dyDescent="0.45">
      <c r="A1148" s="124" t="s">
        <v>280</v>
      </c>
      <c r="B1148" s="124" t="s">
        <v>110</v>
      </c>
      <c r="C1148" s="124">
        <v>2009</v>
      </c>
      <c r="D1148" s="124">
        <v>-0.32</v>
      </c>
      <c r="E1148" s="124" t="s">
        <v>8145</v>
      </c>
      <c r="F1148" s="124" t="s">
        <v>1333</v>
      </c>
      <c r="G1148" s="124">
        <v>-1.58</v>
      </c>
      <c r="H1148" s="124" t="s">
        <v>8146</v>
      </c>
      <c r="I1148" s="124">
        <v>62</v>
      </c>
      <c r="J1148" s="124">
        <v>10.8</v>
      </c>
      <c r="K1148" s="124" t="s">
        <v>8147</v>
      </c>
      <c r="L1148" s="124" t="s">
        <v>4192</v>
      </c>
      <c r="M1148" s="124" t="s">
        <v>8148</v>
      </c>
      <c r="N1148" s="124">
        <v>97.8</v>
      </c>
      <c r="O1148" s="124" t="s">
        <v>132</v>
      </c>
      <c r="P1148" s="124">
        <v>14.05</v>
      </c>
      <c r="Q1148" s="124" t="s">
        <v>8149</v>
      </c>
      <c r="R1148" s="124" t="s">
        <v>8150</v>
      </c>
      <c r="S1148" s="124">
        <v>183.6</v>
      </c>
      <c r="T1148" s="81">
        <f>INDEX(МИГРАЦИИ!$B$2:$X$97,MATCH(Лист1!B1148,МИГРАЦИИ!$A$2:$A$97,0),MATCH(Лист1!C1148,МИГРАЦИИ!$B$1:$X$1,0))</f>
        <v>-45</v>
      </c>
    </row>
    <row r="1149" spans="1:20" ht="24" x14ac:dyDescent="0.45">
      <c r="A1149" s="124" t="s">
        <v>281</v>
      </c>
      <c r="B1149" s="124" t="s">
        <v>111</v>
      </c>
      <c r="C1149" s="124">
        <v>2009</v>
      </c>
      <c r="D1149" s="124">
        <v>-0.12</v>
      </c>
      <c r="E1149" s="124" t="s">
        <v>8151</v>
      </c>
      <c r="F1149" s="124" t="s">
        <v>8152</v>
      </c>
      <c r="G1149" s="124">
        <v>-1.56</v>
      </c>
      <c r="H1149" s="124" t="s">
        <v>8153</v>
      </c>
      <c r="I1149" s="124">
        <v>61.8</v>
      </c>
      <c r="J1149" s="124">
        <v>9.6999999999999993</v>
      </c>
      <c r="K1149" s="124" t="s">
        <v>8154</v>
      </c>
      <c r="L1149" s="124" t="s">
        <v>8155</v>
      </c>
      <c r="M1149" s="124" t="s">
        <v>8156</v>
      </c>
      <c r="N1149" s="124">
        <v>88.5</v>
      </c>
      <c r="O1149" s="124" t="s">
        <v>132</v>
      </c>
      <c r="P1149" s="124">
        <v>14.52</v>
      </c>
      <c r="Q1149" s="124" t="s">
        <v>8157</v>
      </c>
      <c r="R1149" s="124" t="s">
        <v>8158</v>
      </c>
      <c r="S1149" s="124">
        <v>194.2</v>
      </c>
      <c r="T1149" s="81">
        <f>INDEX(МИГРАЦИИ!$B$2:$X$97,MATCH(Лист1!B1149,МИГРАЦИИ!$A$2:$A$97,0),MATCH(Лист1!C1149,МИГРАЦИИ!$B$1:$X$1,0))</f>
        <v>14</v>
      </c>
    </row>
    <row r="1150" spans="1:20" ht="24" x14ac:dyDescent="0.45">
      <c r="A1150" s="124" t="s">
        <v>282</v>
      </c>
      <c r="B1150" s="124" t="s">
        <v>299</v>
      </c>
      <c r="C1150" s="124">
        <v>2009</v>
      </c>
      <c r="D1150" s="124">
        <v>0.48</v>
      </c>
      <c r="E1150" s="124" t="s">
        <v>8159</v>
      </c>
      <c r="F1150" s="124" t="s">
        <v>8160</v>
      </c>
      <c r="G1150" s="124">
        <v>-0.43</v>
      </c>
      <c r="H1150" s="124" t="s">
        <v>8161</v>
      </c>
      <c r="I1150" s="124">
        <v>62.9</v>
      </c>
      <c r="J1150" s="124">
        <v>10</v>
      </c>
      <c r="K1150" s="124" t="s">
        <v>8162</v>
      </c>
      <c r="L1150" s="124" t="s">
        <v>8163</v>
      </c>
      <c r="M1150" s="124" t="s">
        <v>8164</v>
      </c>
      <c r="N1150" s="124">
        <v>87.4</v>
      </c>
      <c r="O1150" s="124" t="s">
        <v>132</v>
      </c>
      <c r="P1150" s="124">
        <v>14.85</v>
      </c>
      <c r="Q1150" s="124" t="s">
        <v>8165</v>
      </c>
      <c r="R1150" s="124" t="s">
        <v>4973</v>
      </c>
      <c r="S1150" s="124">
        <v>209.6</v>
      </c>
      <c r="T1150" s="81">
        <f>INDEX(МИГРАЦИИ!$B$2:$X$97,MATCH(Лист1!B1150,МИГРАЦИИ!$A$2:$A$97,0),MATCH(Лист1!C1150,МИГРАЦИИ!$B$1:$X$1,0))</f>
        <v>59</v>
      </c>
    </row>
    <row r="1151" spans="1:20" ht="24" x14ac:dyDescent="0.45">
      <c r="A1151" s="124" t="s">
        <v>283</v>
      </c>
      <c r="B1151" s="124" t="s">
        <v>113</v>
      </c>
      <c r="C1151" s="124">
        <v>2009</v>
      </c>
      <c r="D1151" s="124">
        <v>-0.19</v>
      </c>
      <c r="E1151" s="124" t="s">
        <v>8166</v>
      </c>
      <c r="F1151" s="124" t="s">
        <v>8167</v>
      </c>
      <c r="G1151" s="124">
        <v>-1.17</v>
      </c>
      <c r="H1151" s="124" t="s">
        <v>8168</v>
      </c>
      <c r="I1151" s="124">
        <v>63.1</v>
      </c>
      <c r="J1151" s="124">
        <v>8.5</v>
      </c>
      <c r="K1151" s="124" t="s">
        <v>8169</v>
      </c>
      <c r="L1151" s="124" t="s">
        <v>8170</v>
      </c>
      <c r="M1151" s="124" t="s">
        <v>8171</v>
      </c>
      <c r="N1151" s="124">
        <v>98.7</v>
      </c>
      <c r="O1151" s="124" t="s">
        <v>132</v>
      </c>
      <c r="P1151" s="124">
        <v>14.55</v>
      </c>
      <c r="Q1151" s="124" t="s">
        <v>8172</v>
      </c>
      <c r="R1151" s="124" t="s">
        <v>8173</v>
      </c>
      <c r="S1151" s="124">
        <v>208.8</v>
      </c>
      <c r="T1151" s="81">
        <f>INDEX(МИГРАЦИИ!$B$2:$X$97,MATCH(Лист1!B1151,МИГРАЦИИ!$A$2:$A$97,0),MATCH(Лист1!C1151,МИГРАЦИИ!$B$1:$X$1,0))</f>
        <v>-10</v>
      </c>
    </row>
    <row r="1152" spans="1:20" ht="24" x14ac:dyDescent="0.45">
      <c r="A1152" s="124" t="s">
        <v>284</v>
      </c>
      <c r="B1152" s="124" t="s">
        <v>114</v>
      </c>
      <c r="C1152" s="124">
        <v>2009</v>
      </c>
      <c r="D1152" s="124">
        <v>0.85</v>
      </c>
      <c r="E1152" s="124" t="s">
        <v>8174</v>
      </c>
      <c r="F1152" s="124" t="s">
        <v>8175</v>
      </c>
      <c r="G1152" s="124">
        <v>-0.1</v>
      </c>
      <c r="H1152" s="124">
        <v>665.05</v>
      </c>
      <c r="I1152" s="124">
        <v>64.2</v>
      </c>
      <c r="J1152" s="124">
        <v>8.6999999999999993</v>
      </c>
      <c r="K1152" s="124" t="s">
        <v>8176</v>
      </c>
      <c r="L1152" s="124" t="s">
        <v>8177</v>
      </c>
      <c r="M1152" s="124" t="s">
        <v>8178</v>
      </c>
      <c r="N1152" s="124">
        <v>110</v>
      </c>
      <c r="O1152" s="124" t="s">
        <v>132</v>
      </c>
      <c r="P1152" s="124">
        <v>14.79</v>
      </c>
      <c r="Q1152" s="124" t="s">
        <v>8179</v>
      </c>
      <c r="R1152" s="124" t="s">
        <v>8180</v>
      </c>
      <c r="S1152" s="124">
        <v>222.5</v>
      </c>
      <c r="T1152" s="81">
        <f>INDEX(МИГРАЦИИ!$B$2:$X$97,MATCH(Лист1!B1152,МИГРАЦИИ!$A$2:$A$97,0),MATCH(Лист1!C1152,МИГРАЦИИ!$B$1:$X$1,0))</f>
        <v>81</v>
      </c>
    </row>
    <row r="1153" spans="1:20" ht="24" x14ac:dyDescent="0.45">
      <c r="A1153" s="124" t="s">
        <v>285</v>
      </c>
      <c r="B1153" s="124" t="s">
        <v>115</v>
      </c>
      <c r="C1153" s="124">
        <v>2009</v>
      </c>
      <c r="D1153" s="124">
        <v>0.32</v>
      </c>
      <c r="E1153" s="124">
        <v>969.7</v>
      </c>
      <c r="F1153" s="124">
        <v>968.2</v>
      </c>
      <c r="G1153" s="124">
        <v>-1.18</v>
      </c>
      <c r="H1153" s="124">
        <v>608.03</v>
      </c>
      <c r="I1153" s="124">
        <v>62.8</v>
      </c>
      <c r="J1153" s="124">
        <v>13.7</v>
      </c>
      <c r="K1153" s="124" t="s">
        <v>7360</v>
      </c>
      <c r="L1153" s="124" t="s">
        <v>8181</v>
      </c>
      <c r="M1153" s="124" t="s">
        <v>8182</v>
      </c>
      <c r="N1153" s="124">
        <v>102.3</v>
      </c>
      <c r="O1153" s="124" t="s">
        <v>132</v>
      </c>
      <c r="P1153" s="124">
        <v>14.05</v>
      </c>
      <c r="Q1153" s="124">
        <v>683.3</v>
      </c>
      <c r="R1153" s="124">
        <v>829</v>
      </c>
      <c r="S1153" s="124">
        <v>190.1</v>
      </c>
      <c r="T1153" s="81">
        <f>INDEX(МИГРАЦИИ!$B$2:$X$97,MATCH(Лист1!B1153,МИГРАЦИИ!$A$2:$A$97,0),MATCH(Лист1!C1153,МИГРАЦИИ!$B$1:$X$1,0))</f>
        <v>-12</v>
      </c>
    </row>
    <row r="1154" spans="1:20" ht="35.65" x14ac:dyDescent="0.45">
      <c r="A1154" s="124" t="s">
        <v>286</v>
      </c>
      <c r="B1154" s="124" t="s">
        <v>116</v>
      </c>
      <c r="C1154" s="124">
        <v>2009</v>
      </c>
      <c r="D1154" s="124">
        <v>0.02</v>
      </c>
      <c r="E1154" s="124">
        <v>958.3</v>
      </c>
      <c r="F1154" s="124">
        <v>958.2</v>
      </c>
      <c r="G1154" s="124">
        <v>-1.1100000000000001</v>
      </c>
      <c r="H1154" s="124">
        <v>617.08000000000004</v>
      </c>
      <c r="I1154" s="124">
        <v>64.400000000000006</v>
      </c>
      <c r="J1154" s="124">
        <v>8.6999999999999993</v>
      </c>
      <c r="K1154" s="124" t="s">
        <v>8183</v>
      </c>
      <c r="L1154" s="124" t="s">
        <v>8184</v>
      </c>
      <c r="M1154" s="124" t="s">
        <v>3229</v>
      </c>
      <c r="N1154" s="124">
        <v>111</v>
      </c>
      <c r="O1154" s="124" t="s">
        <v>132</v>
      </c>
      <c r="P1154" s="124">
        <v>15.14</v>
      </c>
      <c r="Q1154" s="124" t="s">
        <v>8185</v>
      </c>
      <c r="R1154" s="124" t="s">
        <v>8186</v>
      </c>
      <c r="S1154" s="124">
        <v>198.5</v>
      </c>
      <c r="T1154" s="81">
        <f>INDEX(МИГРАЦИИ!$B$2:$X$97,MATCH(Лист1!B1154,МИГРАЦИИ!$A$2:$A$97,0),MATCH(Лист1!C1154,МИГРАЦИИ!$B$1:$X$1,0))</f>
        <v>-66</v>
      </c>
    </row>
    <row r="1155" spans="1:20" ht="24" x14ac:dyDescent="0.45">
      <c r="A1155" s="124" t="s">
        <v>287</v>
      </c>
      <c r="B1155" s="124" t="s">
        <v>117</v>
      </c>
      <c r="C1155" s="124">
        <v>2009</v>
      </c>
      <c r="D1155" s="124">
        <v>-0.02</v>
      </c>
      <c r="E1155" s="124" t="s">
        <v>4200</v>
      </c>
      <c r="F1155" s="124" t="s">
        <v>8187</v>
      </c>
      <c r="G1155" s="124">
        <v>-1.37</v>
      </c>
      <c r="H1155" s="124">
        <v>695.41</v>
      </c>
      <c r="I1155" s="124">
        <v>62.7</v>
      </c>
      <c r="J1155" s="124">
        <v>12</v>
      </c>
      <c r="K1155" s="124" t="s">
        <v>8188</v>
      </c>
      <c r="L1155" s="124" t="s">
        <v>8189</v>
      </c>
      <c r="M1155" s="124" t="s">
        <v>2229</v>
      </c>
      <c r="N1155" s="124">
        <v>113.1</v>
      </c>
      <c r="O1155" s="124" t="s">
        <v>132</v>
      </c>
      <c r="P1155" s="124">
        <v>12.21</v>
      </c>
      <c r="Q1155" s="124">
        <v>881.1</v>
      </c>
      <c r="R1155" s="124">
        <v>750</v>
      </c>
      <c r="S1155" s="124">
        <v>173</v>
      </c>
      <c r="T1155" s="81">
        <f>INDEX(МИГРАЦИИ!$B$2:$X$97,MATCH(Лист1!B1155,МИГРАЦИИ!$A$2:$A$97,0),MATCH(Лист1!C1155,МИГРАЦИИ!$B$1:$X$1,0))</f>
        <v>-25</v>
      </c>
    </row>
    <row r="1156" spans="1:20" ht="24" x14ac:dyDescent="0.45">
      <c r="A1156" s="124" t="s">
        <v>288</v>
      </c>
      <c r="B1156" s="124" t="s">
        <v>118</v>
      </c>
      <c r="C1156" s="124">
        <v>2009</v>
      </c>
      <c r="D1156" s="124">
        <v>-0.65</v>
      </c>
      <c r="E1156" s="124">
        <v>323.10000000000002</v>
      </c>
      <c r="F1156" s="124">
        <v>324.2</v>
      </c>
      <c r="G1156" s="124">
        <v>-2.0699999999999998</v>
      </c>
      <c r="H1156" s="124">
        <v>213.97</v>
      </c>
      <c r="I1156" s="124">
        <v>66</v>
      </c>
      <c r="J1156" s="124">
        <v>7.5</v>
      </c>
      <c r="K1156" s="124" t="s">
        <v>8190</v>
      </c>
      <c r="L1156" s="124" t="s">
        <v>8191</v>
      </c>
      <c r="M1156" s="124" t="s">
        <v>8192</v>
      </c>
      <c r="N1156" s="124">
        <v>114.7</v>
      </c>
      <c r="O1156" s="124" t="s">
        <v>132</v>
      </c>
      <c r="P1156" s="124">
        <v>14.48</v>
      </c>
      <c r="Q1156" s="124">
        <v>382</v>
      </c>
      <c r="R1156" s="124">
        <v>300</v>
      </c>
      <c r="S1156" s="124">
        <v>180.5</v>
      </c>
      <c r="T1156" s="81">
        <f>INDEX(МИГРАЦИИ!$B$2:$X$97,MATCH(Лист1!B1156,МИГРАЦИИ!$A$2:$A$97,0),MATCH(Лист1!C1156,МИГРАЦИИ!$B$1:$X$1,0))</f>
        <v>-63</v>
      </c>
    </row>
    <row r="1157" spans="1:20" ht="24" x14ac:dyDescent="0.45">
      <c r="A1157" s="124" t="s">
        <v>289</v>
      </c>
      <c r="B1157" s="124" t="s">
        <v>119</v>
      </c>
      <c r="C1157" s="124">
        <v>2009</v>
      </c>
      <c r="D1157" s="124">
        <v>-0.22</v>
      </c>
      <c r="E1157" s="124" t="s">
        <v>8193</v>
      </c>
      <c r="F1157" s="124" t="s">
        <v>8194</v>
      </c>
      <c r="G1157" s="124">
        <v>-1.24</v>
      </c>
      <c r="H1157" s="124" t="s">
        <v>8195</v>
      </c>
      <c r="I1157" s="124">
        <v>63.4</v>
      </c>
      <c r="J1157" s="124">
        <v>9.5</v>
      </c>
      <c r="K1157" s="124" t="s">
        <v>8196</v>
      </c>
      <c r="L1157" s="124" t="s">
        <v>2508</v>
      </c>
      <c r="M1157" s="124" t="s">
        <v>8197</v>
      </c>
      <c r="N1157" s="124">
        <v>108.8</v>
      </c>
      <c r="O1157" s="124" t="s">
        <v>132</v>
      </c>
      <c r="P1157" s="124">
        <v>14.87</v>
      </c>
      <c r="Q1157" s="124" t="s">
        <v>8198</v>
      </c>
      <c r="R1157" s="124" t="s">
        <v>8199</v>
      </c>
      <c r="S1157" s="124">
        <v>169.8</v>
      </c>
      <c r="T1157" s="81">
        <f>INDEX(МИГРАЦИИ!$B$2:$X$97,MATCH(Лист1!B1157,МИГРАЦИИ!$A$2:$A$97,0),MATCH(Лист1!C1157,МИГРАЦИИ!$B$1:$X$1,0))</f>
        <v>-2</v>
      </c>
    </row>
    <row r="1158" spans="1:20" ht="24" x14ac:dyDescent="0.45">
      <c r="A1158" s="124" t="s">
        <v>290</v>
      </c>
      <c r="B1158" s="124" t="s">
        <v>300</v>
      </c>
      <c r="C1158" s="124">
        <v>2009</v>
      </c>
      <c r="D1158" s="124">
        <v>-0.14000000000000001</v>
      </c>
      <c r="E1158" s="124" t="s">
        <v>8200</v>
      </c>
      <c r="F1158" s="124" t="s">
        <v>7431</v>
      </c>
      <c r="G1158" s="124">
        <v>-1.29</v>
      </c>
      <c r="H1158" s="124">
        <v>864.06</v>
      </c>
      <c r="I1158" s="124">
        <v>64</v>
      </c>
      <c r="J1158" s="124">
        <v>10.199999999999999</v>
      </c>
      <c r="K1158" s="124" t="s">
        <v>8201</v>
      </c>
      <c r="L1158" s="124" t="s">
        <v>8202</v>
      </c>
      <c r="M1158" s="124" t="s">
        <v>8203</v>
      </c>
      <c r="N1158" s="124">
        <v>101.5</v>
      </c>
      <c r="O1158" s="124" t="s">
        <v>132</v>
      </c>
      <c r="P1158" s="124">
        <v>14.4</v>
      </c>
      <c r="Q1158" s="124" t="s">
        <v>8204</v>
      </c>
      <c r="R1158" s="124" t="s">
        <v>8205</v>
      </c>
      <c r="S1158" s="124">
        <v>179.7</v>
      </c>
      <c r="T1158" s="81">
        <f>INDEX(МИГРАЦИИ!$B$2:$X$97,MATCH(Лист1!B1158,МИГРАЦИИ!$A$2:$A$97,0),MATCH(Лист1!C1158,МИГРАЦИИ!$B$1:$X$1,0))</f>
        <v>-3</v>
      </c>
    </row>
    <row r="1159" spans="1:20" ht="24" x14ac:dyDescent="0.45">
      <c r="A1159" s="124" t="s">
        <v>291</v>
      </c>
      <c r="B1159" s="124" t="s">
        <v>120</v>
      </c>
      <c r="C1159" s="124">
        <v>2009</v>
      </c>
      <c r="D1159" s="124">
        <v>-0.48</v>
      </c>
      <c r="E1159" s="124">
        <v>834.9</v>
      </c>
      <c r="F1159" s="124">
        <v>836.9</v>
      </c>
      <c r="G1159" s="124">
        <v>-1.81</v>
      </c>
      <c r="H1159" s="124">
        <v>527.25</v>
      </c>
      <c r="I1159" s="124">
        <v>63</v>
      </c>
      <c r="J1159" s="124">
        <v>8.3000000000000007</v>
      </c>
      <c r="K1159" s="124" t="s">
        <v>8206</v>
      </c>
      <c r="L1159" s="124" t="s">
        <v>8207</v>
      </c>
      <c r="M1159" s="124" t="s">
        <v>8208</v>
      </c>
      <c r="N1159" s="124">
        <v>110.3</v>
      </c>
      <c r="O1159" s="124" t="s">
        <v>132</v>
      </c>
      <c r="P1159" s="124">
        <v>15.37</v>
      </c>
      <c r="Q1159" s="124">
        <v>673.2</v>
      </c>
      <c r="R1159" s="124">
        <v>560</v>
      </c>
      <c r="S1159" s="124">
        <v>188.7</v>
      </c>
      <c r="T1159" s="81">
        <f>INDEX(МИГРАЦИИ!$B$2:$X$97,MATCH(Лист1!B1159,МИГРАЦИИ!$A$2:$A$97,0),MATCH(Лист1!C1159,МИГРАЦИИ!$B$1:$X$1,0))</f>
        <v>-33</v>
      </c>
    </row>
    <row r="1160" spans="1:20" ht="24" x14ac:dyDescent="0.45">
      <c r="A1160" s="124" t="s">
        <v>292</v>
      </c>
      <c r="B1160" s="124" t="s">
        <v>121</v>
      </c>
      <c r="C1160" s="124">
        <v>2009</v>
      </c>
      <c r="D1160" s="124">
        <v>-1.18</v>
      </c>
      <c r="E1160" s="124">
        <v>159</v>
      </c>
      <c r="F1160" s="124">
        <v>160</v>
      </c>
      <c r="G1160" s="124">
        <v>-3.2</v>
      </c>
      <c r="H1160" s="124">
        <v>107.84</v>
      </c>
      <c r="I1160" s="124">
        <v>67.400000000000006</v>
      </c>
      <c r="J1160" s="124">
        <v>6.5</v>
      </c>
      <c r="K1160" s="124" t="s">
        <v>8209</v>
      </c>
      <c r="L1160" s="122"/>
      <c r="M1160" s="124" t="s">
        <v>8210</v>
      </c>
      <c r="N1160" s="124">
        <v>112</v>
      </c>
      <c r="O1160" s="124" t="s">
        <v>132</v>
      </c>
      <c r="P1160" s="124">
        <v>15.24</v>
      </c>
      <c r="Q1160" s="124">
        <v>208.3</v>
      </c>
      <c r="R1160" s="124">
        <v>188</v>
      </c>
      <c r="S1160" s="124">
        <v>183.9</v>
      </c>
      <c r="T1160" s="81">
        <f>INDEX(МИГРАЦИИ!$B$2:$X$97,MATCH(Лист1!B1160,МИГРАЦИИ!$A$2:$A$97,0),MATCH(Лист1!C1160,МИГРАЦИИ!$B$1:$X$1,0))</f>
        <v>-108</v>
      </c>
    </row>
    <row r="1161" spans="1:20" ht="24" x14ac:dyDescent="0.45">
      <c r="A1161" s="124" t="s">
        <v>293</v>
      </c>
      <c r="B1161" s="124" t="s">
        <v>122</v>
      </c>
      <c r="C1161" s="124">
        <v>2009</v>
      </c>
      <c r="D1161" s="124">
        <v>-0.71</v>
      </c>
      <c r="E1161" s="124">
        <v>501.3</v>
      </c>
      <c r="F1161" s="124">
        <v>503.1</v>
      </c>
      <c r="G1161" s="124">
        <v>-2.46</v>
      </c>
      <c r="H1161" s="124">
        <v>323.49</v>
      </c>
      <c r="I1161" s="124">
        <v>64.3</v>
      </c>
      <c r="J1161" s="124">
        <v>9.8000000000000007</v>
      </c>
      <c r="K1161" s="124" t="s">
        <v>8211</v>
      </c>
      <c r="L1161" s="124" t="s">
        <v>8212</v>
      </c>
      <c r="M1161" s="124" t="s">
        <v>8213</v>
      </c>
      <c r="N1161" s="124">
        <v>96.3</v>
      </c>
      <c r="O1161" s="124" t="s">
        <v>132</v>
      </c>
      <c r="P1161" s="124">
        <v>14.1</v>
      </c>
      <c r="Q1161" s="124">
        <v>754</v>
      </c>
      <c r="R1161" s="124">
        <v>452</v>
      </c>
      <c r="S1161" s="124">
        <v>178.5</v>
      </c>
      <c r="T1161" s="81">
        <f>INDEX(МИГРАЦИИ!$B$2:$X$97,MATCH(Лист1!B1161,МИГРАЦИИ!$A$2:$A$97,0),MATCH(Лист1!C1161,МИГРАЦИИ!$B$1:$X$1,0))</f>
        <v>-48</v>
      </c>
    </row>
    <row r="1162" spans="1:20" ht="35.65" x14ac:dyDescent="0.45">
      <c r="A1162" s="124" t="s">
        <v>294</v>
      </c>
      <c r="B1162" s="124" t="s">
        <v>123</v>
      </c>
      <c r="C1162" s="124">
        <v>2009</v>
      </c>
      <c r="D1162" s="124">
        <v>-0.34</v>
      </c>
      <c r="E1162" s="124">
        <v>177.5</v>
      </c>
      <c r="F1162" s="124">
        <v>177.8</v>
      </c>
      <c r="G1162" s="124">
        <v>-1.75</v>
      </c>
      <c r="H1162" s="124">
        <v>111.3</v>
      </c>
      <c r="I1162" s="124">
        <v>62.6</v>
      </c>
      <c r="J1162" s="124">
        <v>8.5</v>
      </c>
      <c r="K1162" s="124" t="s">
        <v>8214</v>
      </c>
      <c r="L1162" s="124" t="s">
        <v>8215</v>
      </c>
      <c r="M1162" s="124" t="s">
        <v>5985</v>
      </c>
      <c r="N1162" s="124">
        <v>93.4</v>
      </c>
      <c r="O1162" s="124" t="s">
        <v>132</v>
      </c>
      <c r="P1162" s="124">
        <v>17.059999999999999</v>
      </c>
      <c r="Q1162" s="124">
        <v>226.7</v>
      </c>
      <c r="R1162" s="124">
        <v>237</v>
      </c>
      <c r="S1162" s="124">
        <v>150.9</v>
      </c>
      <c r="T1162" s="81">
        <f>INDEX(МИГРАЦИИ!$B$2:$X$97,MATCH(Лист1!B1162,МИГРАЦИИ!$A$2:$A$97,0),MATCH(Лист1!C1162,МИГРАЦИИ!$B$1:$X$1,0))</f>
        <v>-20</v>
      </c>
    </row>
    <row r="1163" spans="1:20" ht="35.65" x14ac:dyDescent="0.45">
      <c r="A1163" s="124" t="s">
        <v>301</v>
      </c>
      <c r="B1163" s="124" t="s">
        <v>124</v>
      </c>
      <c r="C1163" s="124">
        <v>2009</v>
      </c>
      <c r="D1163" s="124">
        <v>-1.73</v>
      </c>
      <c r="E1163" s="124">
        <v>51.2</v>
      </c>
      <c r="F1163" s="124">
        <v>51.6</v>
      </c>
      <c r="G1163" s="124">
        <v>-3.42</v>
      </c>
      <c r="H1163" s="124">
        <v>35.090000000000003</v>
      </c>
      <c r="I1163" s="124">
        <v>68</v>
      </c>
      <c r="J1163" s="124">
        <v>4.5999999999999996</v>
      </c>
      <c r="K1163" s="124" t="s">
        <v>8216</v>
      </c>
      <c r="L1163" s="122"/>
      <c r="M1163" s="122"/>
      <c r="N1163" s="124" t="s">
        <v>132</v>
      </c>
      <c r="O1163" s="124" t="s">
        <v>132</v>
      </c>
      <c r="P1163" s="124">
        <v>15.39</v>
      </c>
      <c r="Q1163" s="124">
        <v>57</v>
      </c>
      <c r="R1163" s="124">
        <v>43</v>
      </c>
      <c r="S1163" s="124">
        <v>194.8</v>
      </c>
      <c r="T1163" s="81">
        <f>INDEX(МИГРАЦИИ!$B$2:$X$97,MATCH(Лист1!B1163,МИГРАЦИИ!$A$2:$A$97,0),MATCH(Лист1!C1163,МИГРАЦИИ!$B$1:$X$1,0))</f>
        <v>-196</v>
      </c>
    </row>
    <row r="1164" spans="1:20" ht="24" x14ac:dyDescent="0.45">
      <c r="A1164" s="124" t="s">
        <v>213</v>
      </c>
      <c r="B1164" s="124" t="s">
        <v>41</v>
      </c>
      <c r="C1164" s="124">
        <v>2008</v>
      </c>
      <c r="D1164" s="124">
        <v>0.41</v>
      </c>
      <c r="E1164" s="124" t="s">
        <v>8217</v>
      </c>
      <c r="F1164" s="124" t="s">
        <v>8218</v>
      </c>
      <c r="G1164" s="124">
        <v>0.24</v>
      </c>
      <c r="H1164" s="124">
        <v>939.81</v>
      </c>
      <c r="I1164" s="124">
        <v>61.7</v>
      </c>
      <c r="J1164" s="124">
        <v>3.9</v>
      </c>
      <c r="K1164" s="124" t="s">
        <v>8219</v>
      </c>
      <c r="L1164" s="124" t="s">
        <v>8220</v>
      </c>
      <c r="M1164" s="124" t="s">
        <v>8221</v>
      </c>
      <c r="N1164" s="124">
        <v>112.2</v>
      </c>
      <c r="O1164" s="124" t="s">
        <v>132</v>
      </c>
      <c r="P1164" s="124" t="s">
        <v>132</v>
      </c>
      <c r="Q1164" s="124" t="s">
        <v>132</v>
      </c>
      <c r="R1164" s="124" t="s">
        <v>132</v>
      </c>
      <c r="S1164" s="124" t="s">
        <v>132</v>
      </c>
      <c r="T1164" s="81">
        <f>INDEX(МИГРАЦИИ!$B$2:$X$97,MATCH(Лист1!B1164,МИГРАЦИИ!$A$2:$A$97,0),MATCH(Лист1!C1164,МИГРАЦИИ!$B$1:$X$1,0))</f>
        <v>77</v>
      </c>
    </row>
    <row r="1165" spans="1:20" ht="24" x14ac:dyDescent="0.45">
      <c r="A1165" s="124" t="s">
        <v>214</v>
      </c>
      <c r="B1165" s="124" t="s">
        <v>42</v>
      </c>
      <c r="C1165" s="124">
        <v>2008</v>
      </c>
      <c r="D1165" s="124">
        <v>-0.69</v>
      </c>
      <c r="E1165" s="124" t="s">
        <v>8222</v>
      </c>
      <c r="F1165" s="124" t="s">
        <v>8223</v>
      </c>
      <c r="G1165" s="124">
        <v>-0.87</v>
      </c>
      <c r="H1165" s="124">
        <v>794.87</v>
      </c>
      <c r="I1165" s="124">
        <v>61.2</v>
      </c>
      <c r="J1165" s="124">
        <v>6.5</v>
      </c>
      <c r="K1165" s="124" t="s">
        <v>1480</v>
      </c>
      <c r="L1165" s="124" t="s">
        <v>8224</v>
      </c>
      <c r="M1165" s="124" t="s">
        <v>8225</v>
      </c>
      <c r="N1165" s="124">
        <v>117.8</v>
      </c>
      <c r="O1165" s="124" t="s">
        <v>132</v>
      </c>
      <c r="P1165" s="124" t="s">
        <v>132</v>
      </c>
      <c r="Q1165" s="124" t="s">
        <v>132</v>
      </c>
      <c r="R1165" s="124" t="s">
        <v>132</v>
      </c>
      <c r="S1165" s="124" t="s">
        <v>132</v>
      </c>
      <c r="T1165" s="81">
        <f>INDEX(МИГРАЦИИ!$B$2:$X$97,MATCH(Лист1!B1165,МИГРАЦИИ!$A$2:$A$97,0),MATCH(Лист1!C1165,МИГРАЦИИ!$B$1:$X$1,0))</f>
        <v>-2</v>
      </c>
    </row>
    <row r="1166" spans="1:20" ht="24" x14ac:dyDescent="0.45">
      <c r="A1166" s="124" t="s">
        <v>215</v>
      </c>
      <c r="B1166" s="124" t="s">
        <v>43</v>
      </c>
      <c r="C1166" s="124">
        <v>2008</v>
      </c>
      <c r="D1166" s="124">
        <v>-0.61</v>
      </c>
      <c r="E1166" s="124" t="s">
        <v>8226</v>
      </c>
      <c r="F1166" s="124" t="s">
        <v>8227</v>
      </c>
      <c r="G1166" s="124">
        <v>-1.0900000000000001</v>
      </c>
      <c r="H1166" s="124">
        <v>890.6</v>
      </c>
      <c r="I1166" s="124">
        <v>60.9</v>
      </c>
      <c r="J1166" s="124">
        <v>5.7</v>
      </c>
      <c r="K1166" s="124" t="s">
        <v>8228</v>
      </c>
      <c r="L1166" s="124" t="s">
        <v>8229</v>
      </c>
      <c r="M1166" s="124" t="s">
        <v>8230</v>
      </c>
      <c r="N1166" s="124">
        <v>116.2</v>
      </c>
      <c r="O1166" s="124" t="s">
        <v>132</v>
      </c>
      <c r="P1166" s="124" t="s">
        <v>132</v>
      </c>
      <c r="Q1166" s="124" t="s">
        <v>132</v>
      </c>
      <c r="R1166" s="124" t="s">
        <v>132</v>
      </c>
      <c r="S1166" s="124" t="s">
        <v>132</v>
      </c>
      <c r="T1166" s="81">
        <f>INDEX(МИГРАЦИИ!$B$2:$X$97,MATCH(Лист1!B1166,МИГРАЦИИ!$A$2:$A$97,0),MATCH(Лист1!C1166,МИГРАЦИИ!$B$1:$X$1,0))</f>
        <v>19</v>
      </c>
    </row>
    <row r="1167" spans="1:20" ht="24" x14ac:dyDescent="0.45">
      <c r="A1167" s="124" t="s">
        <v>216</v>
      </c>
      <c r="B1167" s="124" t="s">
        <v>44</v>
      </c>
      <c r="C1167" s="124">
        <v>2008</v>
      </c>
      <c r="D1167" s="124">
        <v>-0.23</v>
      </c>
      <c r="E1167" s="124" t="s">
        <v>8231</v>
      </c>
      <c r="F1167" s="124" t="s">
        <v>8232</v>
      </c>
      <c r="G1167" s="124">
        <v>-0.32</v>
      </c>
      <c r="H1167" s="124" t="s">
        <v>8233</v>
      </c>
      <c r="I1167" s="124">
        <v>60.7</v>
      </c>
      <c r="J1167" s="124">
        <v>5.2</v>
      </c>
      <c r="K1167" s="124" t="s">
        <v>8234</v>
      </c>
      <c r="L1167" s="124" t="s">
        <v>8235</v>
      </c>
      <c r="M1167" s="124" t="s">
        <v>8236</v>
      </c>
      <c r="N1167" s="124">
        <v>114</v>
      </c>
      <c r="O1167" s="124" t="s">
        <v>132</v>
      </c>
      <c r="P1167" s="124" t="s">
        <v>132</v>
      </c>
      <c r="Q1167" s="124" t="s">
        <v>132</v>
      </c>
      <c r="R1167" s="124" t="s">
        <v>132</v>
      </c>
      <c r="S1167" s="124" t="s">
        <v>132</v>
      </c>
      <c r="T1167" s="81">
        <f>INDEX(МИГРАЦИИ!$B$2:$X$97,MATCH(Лист1!B1167,МИГРАЦИИ!$A$2:$A$97,0),MATCH(Лист1!C1167,МИГРАЦИИ!$B$1:$X$1,0))</f>
        <v>54</v>
      </c>
    </row>
    <row r="1168" spans="1:20" ht="24" x14ac:dyDescent="0.45">
      <c r="A1168" s="124" t="s">
        <v>217</v>
      </c>
      <c r="B1168" s="124" t="s">
        <v>45</v>
      </c>
      <c r="C1168" s="124">
        <v>2008</v>
      </c>
      <c r="D1168" s="124">
        <v>-0.63</v>
      </c>
      <c r="E1168" s="124" t="s">
        <v>5026</v>
      </c>
      <c r="F1168" s="124" t="s">
        <v>8237</v>
      </c>
      <c r="G1168" s="124">
        <v>-0.88</v>
      </c>
      <c r="H1168" s="124">
        <v>655.24</v>
      </c>
      <c r="I1168" s="124">
        <v>60.8</v>
      </c>
      <c r="J1168" s="124">
        <v>5.2</v>
      </c>
      <c r="K1168" s="124" t="s">
        <v>8238</v>
      </c>
      <c r="L1168" s="124" t="s">
        <v>8239</v>
      </c>
      <c r="M1168" s="124" t="s">
        <v>8240</v>
      </c>
      <c r="N1168" s="124">
        <v>110.7</v>
      </c>
      <c r="O1168" s="124" t="s">
        <v>132</v>
      </c>
      <c r="P1168" s="124" t="s">
        <v>132</v>
      </c>
      <c r="Q1168" s="124" t="s">
        <v>132</v>
      </c>
      <c r="R1168" s="124" t="s">
        <v>132</v>
      </c>
      <c r="S1168" s="124" t="s">
        <v>132</v>
      </c>
      <c r="T1168" s="81">
        <f>INDEX(МИГРАЦИИ!$B$2:$X$97,MATCH(Лист1!B1168,МИГРАЦИИ!$A$2:$A$97,0),MATCH(Лист1!C1168,МИГРАЦИИ!$B$1:$X$1,0))</f>
        <v>26</v>
      </c>
    </row>
    <row r="1169" spans="1:20" ht="24" x14ac:dyDescent="0.45">
      <c r="A1169" s="124" t="s">
        <v>218</v>
      </c>
      <c r="B1169" s="124" t="s">
        <v>46</v>
      </c>
      <c r="C1169" s="124">
        <v>2008</v>
      </c>
      <c r="D1169" s="124">
        <v>-0.21</v>
      </c>
      <c r="E1169" s="124" t="s">
        <v>8241</v>
      </c>
      <c r="F1169" s="124" t="s">
        <v>6278</v>
      </c>
      <c r="G1169" s="124">
        <v>-0.71</v>
      </c>
      <c r="H1169" s="124">
        <v>627.29999999999995</v>
      </c>
      <c r="I1169" s="124">
        <v>61.7</v>
      </c>
      <c r="J1169" s="124">
        <v>4.5999999999999996</v>
      </c>
      <c r="K1169" s="124" t="s">
        <v>8242</v>
      </c>
      <c r="L1169" s="124" t="s">
        <v>8243</v>
      </c>
      <c r="M1169" s="124" t="s">
        <v>8244</v>
      </c>
      <c r="N1169" s="124">
        <v>119.8</v>
      </c>
      <c r="O1169" s="124" t="s">
        <v>132</v>
      </c>
      <c r="P1169" s="124" t="s">
        <v>132</v>
      </c>
      <c r="Q1169" s="124" t="s">
        <v>132</v>
      </c>
      <c r="R1169" s="124" t="s">
        <v>132</v>
      </c>
      <c r="S1169" s="124" t="s">
        <v>132</v>
      </c>
      <c r="T1169" s="81">
        <f>INDEX(МИГРАЦИИ!$B$2:$X$97,MATCH(Лист1!B1169,МИГРАЦИИ!$A$2:$A$97,0),MATCH(Лист1!C1169,МИГРАЦИИ!$B$1:$X$1,0))</f>
        <v>47</v>
      </c>
    </row>
    <row r="1170" spans="1:20" ht="24" x14ac:dyDescent="0.45">
      <c r="A1170" s="124" t="s">
        <v>219</v>
      </c>
      <c r="B1170" s="124" t="s">
        <v>47</v>
      </c>
      <c r="C1170" s="124">
        <v>2008</v>
      </c>
      <c r="D1170" s="124">
        <v>-0.82</v>
      </c>
      <c r="E1170" s="124">
        <v>677.8</v>
      </c>
      <c r="F1170" s="124">
        <v>680.6</v>
      </c>
      <c r="G1170" s="124">
        <v>-1.36</v>
      </c>
      <c r="H1170" s="124">
        <v>417.21</v>
      </c>
      <c r="I1170" s="124">
        <v>61.3</v>
      </c>
      <c r="J1170" s="124">
        <v>4.9000000000000004</v>
      </c>
      <c r="K1170" s="124" t="s">
        <v>4941</v>
      </c>
      <c r="L1170" s="124" t="s">
        <v>8245</v>
      </c>
      <c r="M1170" s="124" t="s">
        <v>8246</v>
      </c>
      <c r="N1170" s="124">
        <v>117</v>
      </c>
      <c r="O1170" s="124" t="s">
        <v>132</v>
      </c>
      <c r="P1170" s="124" t="s">
        <v>132</v>
      </c>
      <c r="Q1170" s="124" t="s">
        <v>132</v>
      </c>
      <c r="R1170" s="124" t="s">
        <v>132</v>
      </c>
      <c r="S1170" s="124" t="s">
        <v>132</v>
      </c>
      <c r="T1170" s="81">
        <f>INDEX(МИГРАЦИИ!$B$2:$X$97,MATCH(Лист1!B1170,МИГРАЦИИ!$A$2:$A$97,0),MATCH(Лист1!C1170,МИГРАЦИИ!$B$1:$X$1,0))</f>
        <v>-14</v>
      </c>
    </row>
    <row r="1171" spans="1:20" ht="24" x14ac:dyDescent="0.45">
      <c r="A1171" s="124" t="s">
        <v>220</v>
      </c>
      <c r="B1171" s="124" t="s">
        <v>48</v>
      </c>
      <c r="C1171" s="124">
        <v>2008</v>
      </c>
      <c r="D1171" s="124">
        <v>-0.75</v>
      </c>
      <c r="E1171" s="124" t="s">
        <v>8247</v>
      </c>
      <c r="F1171" s="124" t="s">
        <v>8248</v>
      </c>
      <c r="G1171" s="124">
        <v>-1.1100000000000001</v>
      </c>
      <c r="H1171" s="124">
        <v>694.3</v>
      </c>
      <c r="I1171" s="124">
        <v>60.5</v>
      </c>
      <c r="J1171" s="124">
        <v>6.3</v>
      </c>
      <c r="K1171" s="124" t="s">
        <v>8249</v>
      </c>
      <c r="L1171" s="124" t="s">
        <v>8250</v>
      </c>
      <c r="M1171" s="124" t="s">
        <v>8251</v>
      </c>
      <c r="N1171" s="124">
        <v>119</v>
      </c>
      <c r="O1171" s="124" t="s">
        <v>132</v>
      </c>
      <c r="P1171" s="124" t="s">
        <v>132</v>
      </c>
      <c r="Q1171" s="124" t="s">
        <v>132</v>
      </c>
      <c r="R1171" s="124" t="s">
        <v>132</v>
      </c>
      <c r="S1171" s="124" t="s">
        <v>132</v>
      </c>
      <c r="T1171" s="81">
        <f>INDEX(МИГРАЦИИ!$B$2:$X$97,MATCH(Лист1!B1171,МИГРАЦИИ!$A$2:$A$97,0),MATCH(Лист1!C1171,МИГРАЦИИ!$B$1:$X$1,0))</f>
        <v>2</v>
      </c>
    </row>
    <row r="1172" spans="1:20" ht="24" x14ac:dyDescent="0.45">
      <c r="A1172" s="124" t="s">
        <v>221</v>
      </c>
      <c r="B1172" s="124" t="s">
        <v>49</v>
      </c>
      <c r="C1172" s="124">
        <v>2008</v>
      </c>
      <c r="D1172" s="124">
        <v>-0.4</v>
      </c>
      <c r="E1172" s="124" t="s">
        <v>8252</v>
      </c>
      <c r="F1172" s="124" t="s">
        <v>8253</v>
      </c>
      <c r="G1172" s="124">
        <v>-0.85</v>
      </c>
      <c r="H1172" s="124">
        <v>723.61</v>
      </c>
      <c r="I1172" s="124">
        <v>61.1</v>
      </c>
      <c r="J1172" s="124">
        <v>5</v>
      </c>
      <c r="K1172" s="124" t="s">
        <v>2934</v>
      </c>
      <c r="L1172" s="124" t="s">
        <v>8254</v>
      </c>
      <c r="M1172" s="124" t="s">
        <v>8255</v>
      </c>
      <c r="N1172" s="124">
        <v>115.7</v>
      </c>
      <c r="O1172" s="124" t="s">
        <v>132</v>
      </c>
      <c r="P1172" s="124" t="s">
        <v>132</v>
      </c>
      <c r="Q1172" s="124" t="s">
        <v>132</v>
      </c>
      <c r="R1172" s="124" t="s">
        <v>132</v>
      </c>
      <c r="S1172" s="124" t="s">
        <v>132</v>
      </c>
      <c r="T1172" s="81">
        <f>INDEX(МИГРАЦИИ!$B$2:$X$97,MATCH(Лист1!B1172,МИГРАЦИИ!$A$2:$A$97,0),MATCH(Лист1!C1172,МИГРАЦИИ!$B$1:$X$1,0))</f>
        <v>22</v>
      </c>
    </row>
    <row r="1173" spans="1:20" ht="24" x14ac:dyDescent="0.45">
      <c r="A1173" s="124" t="s">
        <v>222</v>
      </c>
      <c r="B1173" s="124" t="s">
        <v>50</v>
      </c>
      <c r="C1173" s="124">
        <v>2008</v>
      </c>
      <c r="D1173" s="124">
        <v>0.91</v>
      </c>
      <c r="E1173" s="124" t="s">
        <v>8256</v>
      </c>
      <c r="F1173" s="124" t="s">
        <v>8257</v>
      </c>
      <c r="G1173" s="124">
        <v>0.49</v>
      </c>
      <c r="H1173" s="124" t="s">
        <v>8258</v>
      </c>
      <c r="I1173" s="124">
        <v>62.7</v>
      </c>
      <c r="J1173" s="124">
        <v>2.7</v>
      </c>
      <c r="K1173" s="124" t="s">
        <v>8259</v>
      </c>
      <c r="L1173" s="124" t="s">
        <v>8260</v>
      </c>
      <c r="M1173" s="124" t="s">
        <v>8261</v>
      </c>
      <c r="N1173" s="124">
        <v>120</v>
      </c>
      <c r="O1173" s="124" t="s">
        <v>132</v>
      </c>
      <c r="P1173" s="124" t="s">
        <v>132</v>
      </c>
      <c r="Q1173" s="124" t="s">
        <v>132</v>
      </c>
      <c r="R1173" s="124" t="s">
        <v>132</v>
      </c>
      <c r="S1173" s="124" t="s">
        <v>132</v>
      </c>
      <c r="T1173" s="81">
        <f>INDEX(МИГРАЦИИ!$B$2:$X$97,MATCH(Лист1!B1173,МИГРАЦИИ!$A$2:$A$97,0),MATCH(Лист1!C1173,МИГРАЦИИ!$B$1:$X$1,0))</f>
        <v>149</v>
      </c>
    </row>
    <row r="1174" spans="1:20" ht="24" x14ac:dyDescent="0.45">
      <c r="A1174" s="124" t="s">
        <v>223</v>
      </c>
      <c r="B1174" s="124" t="s">
        <v>51</v>
      </c>
      <c r="C1174" s="124">
        <v>2008</v>
      </c>
      <c r="D1174" s="124">
        <v>-0.78</v>
      </c>
      <c r="E1174" s="124">
        <v>798.9</v>
      </c>
      <c r="F1174" s="124">
        <v>802</v>
      </c>
      <c r="G1174" s="124">
        <v>-1.1100000000000001</v>
      </c>
      <c r="H1174" s="124">
        <v>486.81</v>
      </c>
      <c r="I1174" s="124">
        <v>60.7</v>
      </c>
      <c r="J1174" s="124">
        <v>6</v>
      </c>
      <c r="K1174" s="124" t="s">
        <v>8262</v>
      </c>
      <c r="L1174" s="124" t="s">
        <v>8263</v>
      </c>
      <c r="M1174" s="124" t="s">
        <v>8264</v>
      </c>
      <c r="N1174" s="124">
        <v>118.1</v>
      </c>
      <c r="O1174" s="124" t="s">
        <v>132</v>
      </c>
      <c r="P1174" s="124" t="s">
        <v>132</v>
      </c>
      <c r="Q1174" s="124" t="s">
        <v>132</v>
      </c>
      <c r="R1174" s="124" t="s">
        <v>132</v>
      </c>
      <c r="S1174" s="124" t="s">
        <v>132</v>
      </c>
      <c r="T1174" s="81">
        <f>INDEX(МИГРАЦИИ!$B$2:$X$97,MATCH(Лист1!B1174,МИГРАЦИИ!$A$2:$A$97,0),MATCH(Лист1!C1174,МИГРАЦИИ!$B$1:$X$1,0))</f>
        <v>-7</v>
      </c>
    </row>
    <row r="1175" spans="1:20" ht="24" x14ac:dyDescent="0.45">
      <c r="A1175" s="124" t="s">
        <v>224</v>
      </c>
      <c r="B1175" s="124" t="s">
        <v>52</v>
      </c>
      <c r="C1175" s="124">
        <v>2008</v>
      </c>
      <c r="D1175" s="124">
        <v>-0.55000000000000004</v>
      </c>
      <c r="E1175" s="124" t="s">
        <v>8265</v>
      </c>
      <c r="F1175" s="124" t="s">
        <v>8266</v>
      </c>
      <c r="G1175" s="124">
        <v>-0.91</v>
      </c>
      <c r="H1175" s="124">
        <v>702.66</v>
      </c>
      <c r="I1175" s="124">
        <v>60</v>
      </c>
      <c r="J1175" s="124">
        <v>5.4</v>
      </c>
      <c r="K1175" s="124" t="s">
        <v>8267</v>
      </c>
      <c r="L1175" s="124" t="s">
        <v>4752</v>
      </c>
      <c r="M1175" s="124" t="s">
        <v>8268</v>
      </c>
      <c r="N1175" s="124">
        <v>112.1</v>
      </c>
      <c r="O1175" s="124" t="s">
        <v>132</v>
      </c>
      <c r="P1175" s="124" t="s">
        <v>132</v>
      </c>
      <c r="Q1175" s="124" t="s">
        <v>132</v>
      </c>
      <c r="R1175" s="124" t="s">
        <v>132</v>
      </c>
      <c r="S1175" s="124" t="s">
        <v>132</v>
      </c>
      <c r="T1175" s="81">
        <f>INDEX(МИГРАЦИИ!$B$2:$X$97,MATCH(Лист1!B1175,МИГРАЦИИ!$A$2:$A$97,0),MATCH(Лист1!C1175,МИГРАЦИИ!$B$1:$X$1,0))</f>
        <v>29</v>
      </c>
    </row>
    <row r="1176" spans="1:20" ht="24" x14ac:dyDescent="0.45">
      <c r="A1176" s="124" t="s">
        <v>225</v>
      </c>
      <c r="B1176" s="124" t="s">
        <v>53</v>
      </c>
      <c r="C1176" s="124">
        <v>2008</v>
      </c>
      <c r="D1176" s="124">
        <v>-0.82</v>
      </c>
      <c r="E1176" s="124" t="s">
        <v>8269</v>
      </c>
      <c r="F1176" s="124" t="s">
        <v>8270</v>
      </c>
      <c r="G1176" s="124">
        <v>-1.1599999999999999</v>
      </c>
      <c r="H1176" s="124">
        <v>629.07000000000005</v>
      </c>
      <c r="I1176" s="124">
        <v>62.6</v>
      </c>
      <c r="J1176" s="124">
        <v>7</v>
      </c>
      <c r="K1176" s="124" t="s">
        <v>8271</v>
      </c>
      <c r="L1176" s="124" t="s">
        <v>8272</v>
      </c>
      <c r="M1176" s="124" t="s">
        <v>8273</v>
      </c>
      <c r="N1176" s="124">
        <v>117.3</v>
      </c>
      <c r="O1176" s="124" t="s">
        <v>132</v>
      </c>
      <c r="P1176" s="124" t="s">
        <v>132</v>
      </c>
      <c r="Q1176" s="124" t="s">
        <v>132</v>
      </c>
      <c r="R1176" s="124" t="s">
        <v>132</v>
      </c>
      <c r="S1176" s="124" t="s">
        <v>132</v>
      </c>
      <c r="T1176" s="81">
        <f>INDEX(МИГРАЦИИ!$B$2:$X$97,MATCH(Лист1!B1176,МИГРАЦИИ!$A$2:$A$97,0),MATCH(Лист1!C1176,МИГРАЦИИ!$B$1:$X$1,0))</f>
        <v>11</v>
      </c>
    </row>
    <row r="1177" spans="1:20" ht="24" x14ac:dyDescent="0.45">
      <c r="A1177" s="124" t="s">
        <v>226</v>
      </c>
      <c r="B1177" s="124" t="s">
        <v>54</v>
      </c>
      <c r="C1177" s="124">
        <v>2008</v>
      </c>
      <c r="D1177" s="124">
        <v>-0.77</v>
      </c>
      <c r="E1177" s="124" t="s">
        <v>8274</v>
      </c>
      <c r="F1177" s="124" t="s">
        <v>8275</v>
      </c>
      <c r="G1177" s="124">
        <v>-1.02</v>
      </c>
      <c r="H1177" s="124">
        <v>670.6</v>
      </c>
      <c r="I1177" s="124">
        <v>60.3</v>
      </c>
      <c r="J1177" s="124">
        <v>9.1</v>
      </c>
      <c r="K1177" s="124" t="s">
        <v>8276</v>
      </c>
      <c r="L1177" s="124" t="s">
        <v>8277</v>
      </c>
      <c r="M1177" s="124" t="s">
        <v>8278</v>
      </c>
      <c r="N1177" s="124">
        <v>117.4</v>
      </c>
      <c r="O1177" s="124" t="s">
        <v>132</v>
      </c>
      <c r="P1177" s="124" t="s">
        <v>132</v>
      </c>
      <c r="Q1177" s="124" t="s">
        <v>132</v>
      </c>
      <c r="R1177" s="124" t="s">
        <v>132</v>
      </c>
      <c r="S1177" s="124" t="s">
        <v>132</v>
      </c>
      <c r="T1177" s="81">
        <f>INDEX(МИГРАЦИИ!$B$2:$X$97,MATCH(Лист1!B1177,МИГРАЦИИ!$A$2:$A$97,0),MATCH(Лист1!C1177,МИГРАЦИИ!$B$1:$X$1,0))</f>
        <v>7</v>
      </c>
    </row>
    <row r="1178" spans="1:20" ht="24" x14ac:dyDescent="0.45">
      <c r="A1178" s="124" t="s">
        <v>227</v>
      </c>
      <c r="B1178" s="124" t="s">
        <v>55</v>
      </c>
      <c r="C1178" s="124">
        <v>2008</v>
      </c>
      <c r="D1178" s="124">
        <v>-0.84</v>
      </c>
      <c r="E1178" s="124" t="s">
        <v>8279</v>
      </c>
      <c r="F1178" s="124" t="s">
        <v>8280</v>
      </c>
      <c r="G1178" s="124">
        <v>-1.17</v>
      </c>
      <c r="H1178" s="124">
        <v>828.72</v>
      </c>
      <c r="I1178" s="124">
        <v>60</v>
      </c>
      <c r="J1178" s="124">
        <v>5.0999999999999996</v>
      </c>
      <c r="K1178" s="124" t="s">
        <v>5108</v>
      </c>
      <c r="L1178" s="124" t="s">
        <v>8281</v>
      </c>
      <c r="M1178" s="124" t="s">
        <v>8282</v>
      </c>
      <c r="N1178" s="124">
        <v>131.5</v>
      </c>
      <c r="O1178" s="124" t="s">
        <v>132</v>
      </c>
      <c r="P1178" s="124" t="s">
        <v>132</v>
      </c>
      <c r="Q1178" s="124" t="s">
        <v>132</v>
      </c>
      <c r="R1178" s="124" t="s">
        <v>132</v>
      </c>
      <c r="S1178" s="124" t="s">
        <v>132</v>
      </c>
      <c r="T1178" s="81">
        <f>INDEX(МИГРАЦИИ!$B$2:$X$97,MATCH(Лист1!B1178,МИГРАЦИИ!$A$2:$A$97,0),MATCH(Лист1!C1178,МИГРАЦИИ!$B$1:$X$1,0))</f>
        <v>15</v>
      </c>
    </row>
    <row r="1179" spans="1:20" ht="24" x14ac:dyDescent="0.45">
      <c r="A1179" s="124" t="s">
        <v>228</v>
      </c>
      <c r="B1179" s="124" t="s">
        <v>56</v>
      </c>
      <c r="C1179" s="124">
        <v>2008</v>
      </c>
      <c r="D1179" s="124">
        <v>-0.73</v>
      </c>
      <c r="E1179" s="124" t="s">
        <v>8283</v>
      </c>
      <c r="F1179" s="124" t="s">
        <v>8284</v>
      </c>
      <c r="G1179" s="124">
        <v>-0.91</v>
      </c>
      <c r="H1179" s="124">
        <v>950.9</v>
      </c>
      <c r="I1179" s="124">
        <v>60.1</v>
      </c>
      <c r="J1179" s="124">
        <v>3.4</v>
      </c>
      <c r="K1179" s="124" t="s">
        <v>8285</v>
      </c>
      <c r="L1179" s="124" t="s">
        <v>8286</v>
      </c>
      <c r="M1179" s="124" t="s">
        <v>8287</v>
      </c>
      <c r="N1179" s="124">
        <v>119</v>
      </c>
      <c r="O1179" s="124" t="s">
        <v>132</v>
      </c>
      <c r="P1179" s="124" t="s">
        <v>132</v>
      </c>
      <c r="Q1179" s="124" t="s">
        <v>132</v>
      </c>
      <c r="R1179" s="124" t="s">
        <v>132</v>
      </c>
      <c r="S1179" s="124" t="s">
        <v>132</v>
      </c>
      <c r="T1179" s="81">
        <f>INDEX(МИГРАЦИИ!$B$2:$X$97,MATCH(Лист1!B1179,МИГРАЦИИ!$A$2:$A$97,0),MATCH(Лист1!C1179,МИГРАЦИИ!$B$1:$X$1,0))</f>
        <v>39</v>
      </c>
    </row>
    <row r="1180" spans="1:20" ht="24" x14ac:dyDescent="0.45">
      <c r="A1180" s="124" t="s">
        <v>229</v>
      </c>
      <c r="B1180" s="124" t="s">
        <v>57</v>
      </c>
      <c r="C1180" s="124">
        <v>2008</v>
      </c>
      <c r="D1180" s="124">
        <v>-0.5</v>
      </c>
      <c r="E1180" s="124" t="s">
        <v>8288</v>
      </c>
      <c r="F1180" s="124" t="s">
        <v>8289</v>
      </c>
      <c r="G1180" s="124">
        <v>-1.03</v>
      </c>
      <c r="H1180" s="124">
        <v>781.32</v>
      </c>
      <c r="I1180" s="124">
        <v>60.6</v>
      </c>
      <c r="J1180" s="124">
        <v>5.8</v>
      </c>
      <c r="K1180" s="124" t="s">
        <v>8290</v>
      </c>
      <c r="L1180" s="124" t="s">
        <v>8291</v>
      </c>
      <c r="M1180" s="124" t="s">
        <v>8292</v>
      </c>
      <c r="N1180" s="124">
        <v>117.6</v>
      </c>
      <c r="O1180" s="124" t="s">
        <v>132</v>
      </c>
      <c r="P1180" s="124" t="s">
        <v>132</v>
      </c>
      <c r="Q1180" s="124" t="s">
        <v>132</v>
      </c>
      <c r="R1180" s="124" t="s">
        <v>132</v>
      </c>
      <c r="S1180" s="124" t="s">
        <v>132</v>
      </c>
      <c r="T1180" s="81">
        <f>INDEX(МИГРАЦИИ!$B$2:$X$97,MATCH(Лист1!B1180,МИГРАЦИИ!$A$2:$A$97,0),MATCH(Лист1!C1180,МИГРАЦИИ!$B$1:$X$1,0))</f>
        <v>21</v>
      </c>
    </row>
    <row r="1181" spans="1:20" x14ac:dyDescent="0.45">
      <c r="A1181" s="124" t="s">
        <v>230</v>
      </c>
      <c r="B1181" s="124" t="s">
        <v>58</v>
      </c>
      <c r="C1181" s="124">
        <v>2008</v>
      </c>
      <c r="D1181" s="124">
        <v>0.85</v>
      </c>
      <c r="E1181" s="124" t="s">
        <v>8293</v>
      </c>
      <c r="F1181" s="124" t="s">
        <v>8294</v>
      </c>
      <c r="G1181" s="124">
        <v>0.23</v>
      </c>
      <c r="H1181" s="124" t="s">
        <v>8295</v>
      </c>
      <c r="I1181" s="124">
        <v>64.400000000000006</v>
      </c>
      <c r="J1181" s="124">
        <v>0.9</v>
      </c>
      <c r="K1181" s="124" t="s">
        <v>8296</v>
      </c>
      <c r="L1181" s="124" t="s">
        <v>8297</v>
      </c>
      <c r="M1181" s="124" t="s">
        <v>8298</v>
      </c>
      <c r="N1181" s="124">
        <v>125</v>
      </c>
      <c r="O1181" s="124" t="s">
        <v>132</v>
      </c>
      <c r="P1181" s="124" t="s">
        <v>132</v>
      </c>
      <c r="Q1181" s="124" t="s">
        <v>132</v>
      </c>
      <c r="R1181" s="124" t="s">
        <v>132</v>
      </c>
      <c r="S1181" s="124" t="s">
        <v>132</v>
      </c>
      <c r="T1181" s="81">
        <f>INDEX(МИГРАЦИИ!$B$2:$X$97,MATCH(Лист1!B1181,МИГРАЦИИ!$A$2:$A$97,0),MATCH(Лист1!C1181,МИГРАЦИИ!$B$1:$X$1,0))</f>
        <v>99</v>
      </c>
    </row>
    <row r="1182" spans="1:20" ht="24" x14ac:dyDescent="0.45">
      <c r="A1182" s="124" t="s">
        <v>231</v>
      </c>
      <c r="B1182" s="124" t="s">
        <v>59</v>
      </c>
      <c r="C1182" s="124">
        <v>2008</v>
      </c>
      <c r="D1182" s="124">
        <v>-0.86</v>
      </c>
      <c r="E1182" s="124">
        <v>653.70000000000005</v>
      </c>
      <c r="F1182" s="124">
        <v>656.6</v>
      </c>
      <c r="G1182" s="124">
        <v>-1.94</v>
      </c>
      <c r="H1182" s="124">
        <v>413</v>
      </c>
      <c r="I1182" s="124">
        <v>62.9</v>
      </c>
      <c r="J1182" s="124">
        <v>8.1999999999999993</v>
      </c>
      <c r="K1182" s="124" t="s">
        <v>8299</v>
      </c>
      <c r="L1182" s="124" t="s">
        <v>8300</v>
      </c>
      <c r="M1182" s="124" t="s">
        <v>2974</v>
      </c>
      <c r="N1182" s="124">
        <v>113.5</v>
      </c>
      <c r="O1182" s="124" t="s">
        <v>132</v>
      </c>
      <c r="P1182" s="124" t="s">
        <v>132</v>
      </c>
      <c r="Q1182" s="124" t="s">
        <v>132</v>
      </c>
      <c r="R1182" s="124" t="s">
        <v>132</v>
      </c>
      <c r="S1182" s="124" t="s">
        <v>132</v>
      </c>
      <c r="T1182" s="81">
        <f>INDEX(МИГРАЦИИ!$B$2:$X$97,MATCH(Лист1!B1182,МИГРАЦИИ!$A$2:$A$97,0),MATCH(Лист1!C1182,МИГРАЦИИ!$B$1:$X$1,0))</f>
        <v>-33</v>
      </c>
    </row>
    <row r="1183" spans="1:20" ht="24" x14ac:dyDescent="0.45">
      <c r="A1183" s="124" t="s">
        <v>232</v>
      </c>
      <c r="B1183" s="124" t="s">
        <v>60</v>
      </c>
      <c r="C1183" s="124">
        <v>2008</v>
      </c>
      <c r="D1183" s="124">
        <v>-1.35</v>
      </c>
      <c r="E1183" s="124">
        <v>922.3</v>
      </c>
      <c r="F1183" s="124">
        <v>928.6</v>
      </c>
      <c r="G1183" s="124">
        <v>-1.94</v>
      </c>
      <c r="H1183" s="124">
        <v>616.59</v>
      </c>
      <c r="I1183" s="124">
        <v>66.400000000000006</v>
      </c>
      <c r="J1183" s="124">
        <v>7.1</v>
      </c>
      <c r="K1183" s="124" t="s">
        <v>8301</v>
      </c>
      <c r="L1183" s="124" t="s">
        <v>8302</v>
      </c>
      <c r="M1183" s="124" t="s">
        <v>8303</v>
      </c>
      <c r="N1183" s="124">
        <v>115.9</v>
      </c>
      <c r="O1183" s="124" t="s">
        <v>132</v>
      </c>
      <c r="P1183" s="124" t="s">
        <v>132</v>
      </c>
      <c r="Q1183" s="124" t="s">
        <v>132</v>
      </c>
      <c r="R1183" s="124" t="s">
        <v>132</v>
      </c>
      <c r="S1183" s="124" t="s">
        <v>132</v>
      </c>
      <c r="T1183" s="81">
        <f>INDEX(МИГРАЦИИ!$B$2:$X$97,MATCH(Лист1!B1183,МИГРАЦИИ!$A$2:$A$97,0),MATCH(Лист1!C1183,МИГРАЦИИ!$B$1:$X$1,0))</f>
        <v>-129</v>
      </c>
    </row>
    <row r="1184" spans="1:20" ht="35.65" x14ac:dyDescent="0.45">
      <c r="A1184" s="124" t="s">
        <v>233</v>
      </c>
      <c r="B1184" s="124" t="s">
        <v>63</v>
      </c>
      <c r="C1184" s="124">
        <v>2008</v>
      </c>
      <c r="D1184" s="124">
        <v>-0.24</v>
      </c>
      <c r="E1184" s="124">
        <v>41.8</v>
      </c>
      <c r="F1184" s="124">
        <v>41.9</v>
      </c>
      <c r="G1184" s="124">
        <v>-1.22</v>
      </c>
      <c r="H1184" s="124">
        <v>27.15</v>
      </c>
      <c r="I1184" s="124">
        <v>64.8</v>
      </c>
      <c r="J1184" s="124">
        <v>7.9</v>
      </c>
      <c r="K1184" s="124" t="s">
        <v>8304</v>
      </c>
      <c r="L1184" s="124" t="s">
        <v>8305</v>
      </c>
      <c r="M1184" s="124" t="s">
        <v>8306</v>
      </c>
      <c r="N1184" s="124">
        <v>104</v>
      </c>
      <c r="O1184" s="124" t="s">
        <v>132</v>
      </c>
      <c r="P1184" s="124" t="s">
        <v>132</v>
      </c>
      <c r="Q1184" s="124" t="s">
        <v>132</v>
      </c>
      <c r="R1184" s="124" t="s">
        <v>132</v>
      </c>
      <c r="S1184" s="124" t="s">
        <v>132</v>
      </c>
      <c r="T1184" s="81">
        <f>INDEX(МИГРАЦИИ!$B$2:$X$97,MATCH(Лист1!B1184,МИГРАЦИИ!$A$2:$A$97,0),MATCH(Лист1!C1184,МИГРАЦИИ!$B$1:$X$1,0))</f>
        <v>-47</v>
      </c>
    </row>
    <row r="1185" spans="1:20" ht="24" x14ac:dyDescent="0.45">
      <c r="A1185" s="124" t="s">
        <v>234</v>
      </c>
      <c r="B1185" s="124" t="s">
        <v>61</v>
      </c>
      <c r="C1185" s="124">
        <v>2008</v>
      </c>
      <c r="D1185" s="124">
        <v>-0.9</v>
      </c>
      <c r="E1185" s="124" t="s">
        <v>8307</v>
      </c>
      <c r="F1185" s="124" t="s">
        <v>8308</v>
      </c>
      <c r="G1185" s="124">
        <v>-1.77</v>
      </c>
      <c r="H1185" s="124">
        <v>764.59</v>
      </c>
      <c r="I1185" s="124">
        <v>63.2</v>
      </c>
      <c r="J1185" s="124">
        <v>6.8</v>
      </c>
      <c r="K1185" s="124">
        <v>0</v>
      </c>
      <c r="L1185" s="124">
        <v>0</v>
      </c>
      <c r="M1185" s="124">
        <v>0</v>
      </c>
      <c r="N1185" s="124" t="s">
        <v>132</v>
      </c>
      <c r="O1185" s="124" t="s">
        <v>132</v>
      </c>
      <c r="P1185" s="124" t="s">
        <v>132</v>
      </c>
      <c r="Q1185" s="124" t="s">
        <v>132</v>
      </c>
      <c r="R1185" s="124" t="s">
        <v>132</v>
      </c>
      <c r="S1185" s="124" t="s">
        <v>132</v>
      </c>
      <c r="T1185" s="81">
        <f>INDEX(МИГРАЦИИ!$B$2:$X$97,MATCH(Лист1!B1185,МИГРАЦИИ!$A$2:$A$97,0),MATCH(Лист1!C1185,МИГРАЦИИ!$B$1:$X$1,0))</f>
        <v>-61</v>
      </c>
    </row>
    <row r="1186" spans="1:20" ht="24" x14ac:dyDescent="0.45">
      <c r="A1186" s="124" t="s">
        <v>235</v>
      </c>
      <c r="B1186" s="124" t="s">
        <v>65</v>
      </c>
      <c r="C1186" s="124">
        <v>2008</v>
      </c>
      <c r="D1186" s="124">
        <v>-0.46</v>
      </c>
      <c r="E1186" s="124" t="s">
        <v>8309</v>
      </c>
      <c r="F1186" s="124" t="s">
        <v>8310</v>
      </c>
      <c r="G1186" s="124">
        <v>-0.96</v>
      </c>
      <c r="H1186" s="124">
        <v>761.78</v>
      </c>
      <c r="I1186" s="124">
        <v>62.6</v>
      </c>
      <c r="J1186" s="124">
        <v>5.6</v>
      </c>
      <c r="K1186" s="124" t="s">
        <v>8311</v>
      </c>
      <c r="L1186" s="124" t="s">
        <v>8312</v>
      </c>
      <c r="M1186" s="124" t="s">
        <v>8313</v>
      </c>
      <c r="N1186" s="124">
        <v>106</v>
      </c>
      <c r="O1186" s="124" t="s">
        <v>132</v>
      </c>
      <c r="P1186" s="124" t="s">
        <v>132</v>
      </c>
      <c r="Q1186" s="124" t="s">
        <v>132</v>
      </c>
      <c r="R1186" s="124" t="s">
        <v>132</v>
      </c>
      <c r="S1186" s="124" t="s">
        <v>132</v>
      </c>
      <c r="T1186" s="81">
        <f>INDEX(МИГРАЦИИ!$B$2:$X$97,MATCH(Лист1!B1186,МИГРАЦИИ!$A$2:$A$97,0),MATCH(Лист1!C1186,МИГРАЦИИ!$B$1:$X$1,0))</f>
        <v>-3</v>
      </c>
    </row>
    <row r="1187" spans="1:20" ht="35.65" x14ac:dyDescent="0.45">
      <c r="A1187" s="124" t="s">
        <v>236</v>
      </c>
      <c r="B1187" s="124" t="s">
        <v>66</v>
      </c>
      <c r="C1187" s="124">
        <v>2008</v>
      </c>
      <c r="D1187" s="124">
        <v>0.14000000000000001</v>
      </c>
      <c r="E1187" s="124">
        <v>936.6</v>
      </c>
      <c r="F1187" s="124">
        <v>935.9</v>
      </c>
      <c r="G1187" s="124">
        <v>-0.51</v>
      </c>
      <c r="H1187" s="124">
        <v>594.29999999999995</v>
      </c>
      <c r="I1187" s="124">
        <v>63.5</v>
      </c>
      <c r="J1187" s="124">
        <v>8.6</v>
      </c>
      <c r="K1187" s="124" t="s">
        <v>7643</v>
      </c>
      <c r="L1187" s="124" t="s">
        <v>1377</v>
      </c>
      <c r="M1187" s="124" t="s">
        <v>7441</v>
      </c>
      <c r="N1187" s="124">
        <v>119.5</v>
      </c>
      <c r="O1187" s="124" t="s">
        <v>132</v>
      </c>
      <c r="P1187" s="124" t="s">
        <v>132</v>
      </c>
      <c r="Q1187" s="124" t="s">
        <v>132</v>
      </c>
      <c r="R1187" s="124" t="s">
        <v>132</v>
      </c>
      <c r="S1187" s="124" t="s">
        <v>132</v>
      </c>
      <c r="T1187" s="81">
        <f>INDEX(МИГРАЦИИ!$B$2:$X$97,MATCH(Лист1!B1187,МИГРАЦИИ!$A$2:$A$97,0),MATCH(Лист1!C1187,МИГРАЦИИ!$B$1:$X$1,0))</f>
        <v>54</v>
      </c>
    </row>
    <row r="1188" spans="1:20" ht="24" x14ac:dyDescent="0.45">
      <c r="A1188" s="124" t="s">
        <v>237</v>
      </c>
      <c r="B1188" s="124" t="s">
        <v>67</v>
      </c>
      <c r="C1188" s="124">
        <v>2008</v>
      </c>
      <c r="D1188" s="124">
        <v>0.38</v>
      </c>
      <c r="E1188" s="124" t="s">
        <v>8314</v>
      </c>
      <c r="F1188" s="124" t="s">
        <v>8315</v>
      </c>
      <c r="G1188" s="124">
        <v>-0.25</v>
      </c>
      <c r="H1188" s="124" t="s">
        <v>8316</v>
      </c>
      <c r="I1188" s="124">
        <v>62.9</v>
      </c>
      <c r="J1188" s="124">
        <v>6</v>
      </c>
      <c r="K1188" s="124" t="s">
        <v>8317</v>
      </c>
      <c r="L1188" s="124" t="s">
        <v>2485</v>
      </c>
      <c r="M1188" s="124" t="s">
        <v>8318</v>
      </c>
      <c r="N1188" s="124">
        <v>124</v>
      </c>
      <c r="O1188" s="124" t="s">
        <v>132</v>
      </c>
      <c r="P1188" s="124" t="s">
        <v>132</v>
      </c>
      <c r="Q1188" s="124" t="s">
        <v>132</v>
      </c>
      <c r="R1188" s="124" t="s">
        <v>132</v>
      </c>
      <c r="S1188" s="124" t="s">
        <v>132</v>
      </c>
      <c r="T1188" s="81">
        <f>INDEX(МИГРАЦИИ!$B$2:$X$97,MATCH(Лист1!B1188,МИГРАЦИИ!$A$2:$A$97,0),MATCH(Лист1!C1188,МИГРАЦИИ!$B$1:$X$1,0))</f>
        <v>126</v>
      </c>
    </row>
    <row r="1189" spans="1:20" ht="24" x14ac:dyDescent="0.45">
      <c r="A1189" s="124" t="s">
        <v>238</v>
      </c>
      <c r="B1189" s="124" t="s">
        <v>68</v>
      </c>
      <c r="C1189" s="124">
        <v>2008</v>
      </c>
      <c r="D1189" s="124">
        <v>-1.17</v>
      </c>
      <c r="E1189" s="124">
        <v>805.6</v>
      </c>
      <c r="F1189" s="124">
        <v>810.4</v>
      </c>
      <c r="G1189" s="124">
        <v>-2.14</v>
      </c>
      <c r="H1189" s="124">
        <v>542.97</v>
      </c>
      <c r="I1189" s="124">
        <v>67</v>
      </c>
      <c r="J1189" s="124">
        <v>6.6</v>
      </c>
      <c r="K1189" s="124" t="s">
        <v>8319</v>
      </c>
      <c r="L1189" s="122"/>
      <c r="M1189" s="124" t="s">
        <v>2906</v>
      </c>
      <c r="N1189" s="124">
        <v>110.2</v>
      </c>
      <c r="O1189" s="124" t="s">
        <v>132</v>
      </c>
      <c r="P1189" s="124" t="s">
        <v>132</v>
      </c>
      <c r="Q1189" s="124" t="s">
        <v>132</v>
      </c>
      <c r="R1189" s="124" t="s">
        <v>132</v>
      </c>
      <c r="S1189" s="124" t="s">
        <v>132</v>
      </c>
      <c r="T1189" s="81">
        <f>INDEX(МИГРАЦИИ!$B$2:$X$97,MATCH(Лист1!B1189,МИГРАЦИИ!$A$2:$A$97,0),MATCH(Лист1!C1189,МИГРАЦИИ!$B$1:$X$1,0))</f>
        <v>-105</v>
      </c>
    </row>
    <row r="1190" spans="1:20" ht="24" x14ac:dyDescent="0.45">
      <c r="A1190" s="124" t="s">
        <v>239</v>
      </c>
      <c r="B1190" s="124" t="s">
        <v>69</v>
      </c>
      <c r="C1190" s="124">
        <v>2008</v>
      </c>
      <c r="D1190" s="124">
        <v>-1.04</v>
      </c>
      <c r="E1190" s="124">
        <v>645.4</v>
      </c>
      <c r="F1190" s="124">
        <v>648.79999999999995</v>
      </c>
      <c r="G1190" s="124">
        <v>-1.58</v>
      </c>
      <c r="H1190" s="124">
        <v>391.88</v>
      </c>
      <c r="I1190" s="124">
        <v>60.4</v>
      </c>
      <c r="J1190" s="124">
        <v>4.9000000000000004</v>
      </c>
      <c r="K1190" s="124" t="s">
        <v>8320</v>
      </c>
      <c r="L1190" s="124" t="s">
        <v>8321</v>
      </c>
      <c r="M1190" s="124" t="s">
        <v>8322</v>
      </c>
      <c r="N1190" s="124">
        <v>114.5</v>
      </c>
      <c r="O1190" s="124" t="s">
        <v>132</v>
      </c>
      <c r="P1190" s="124" t="s">
        <v>132</v>
      </c>
      <c r="Q1190" s="124" t="s">
        <v>132</v>
      </c>
      <c r="R1190" s="124" t="s">
        <v>132</v>
      </c>
      <c r="S1190" s="124" t="s">
        <v>132</v>
      </c>
      <c r="T1190" s="81">
        <f>INDEX(МИГРАЦИИ!$B$2:$X$97,MATCH(Лист1!B1190,МИГРАЦИИ!$A$2:$A$97,0),MATCH(Лист1!C1190,МИГРАЦИИ!$B$1:$X$1,0))</f>
        <v>-2</v>
      </c>
    </row>
    <row r="1191" spans="1:20" ht="24" x14ac:dyDescent="0.45">
      <c r="A1191" s="124" t="s">
        <v>240</v>
      </c>
      <c r="B1191" s="124" t="s">
        <v>70</v>
      </c>
      <c r="C1191" s="124">
        <v>2008</v>
      </c>
      <c r="D1191" s="124">
        <v>-1.33</v>
      </c>
      <c r="E1191" s="124">
        <v>690.3</v>
      </c>
      <c r="F1191" s="124">
        <v>695</v>
      </c>
      <c r="G1191" s="124">
        <v>-1.75</v>
      </c>
      <c r="H1191" s="124">
        <v>420.48</v>
      </c>
      <c r="I1191" s="124">
        <v>60.5</v>
      </c>
      <c r="J1191" s="124">
        <v>6.5</v>
      </c>
      <c r="K1191" s="124" t="s">
        <v>7579</v>
      </c>
      <c r="L1191" s="124" t="s">
        <v>8323</v>
      </c>
      <c r="M1191" s="124" t="s">
        <v>8324</v>
      </c>
      <c r="N1191" s="124">
        <v>118.9</v>
      </c>
      <c r="O1191" s="124" t="s">
        <v>132</v>
      </c>
      <c r="P1191" s="124" t="s">
        <v>132</v>
      </c>
      <c r="Q1191" s="124" t="s">
        <v>132</v>
      </c>
      <c r="R1191" s="124" t="s">
        <v>132</v>
      </c>
      <c r="S1191" s="124" t="s">
        <v>132</v>
      </c>
      <c r="T1191" s="81">
        <f>INDEX(МИГРАЦИИ!$B$2:$X$97,MATCH(Лист1!B1191,МИГРАЦИИ!$A$2:$A$97,0),MATCH(Лист1!C1191,МИГРАЦИИ!$B$1:$X$1,0))</f>
        <v>-16</v>
      </c>
    </row>
    <row r="1192" spans="1:20" ht="24" x14ac:dyDescent="0.45">
      <c r="A1192" s="124" t="s">
        <v>241</v>
      </c>
      <c r="B1192" s="124" t="s">
        <v>71</v>
      </c>
      <c r="C1192" s="124">
        <v>2008</v>
      </c>
      <c r="D1192" s="124">
        <v>0.71</v>
      </c>
      <c r="E1192" s="124" t="s">
        <v>8325</v>
      </c>
      <c r="F1192" s="124" t="s">
        <v>8326</v>
      </c>
      <c r="G1192" s="124">
        <v>0.22</v>
      </c>
      <c r="H1192" s="124" t="s">
        <v>8327</v>
      </c>
      <c r="I1192" s="124">
        <v>63</v>
      </c>
      <c r="J1192" s="124">
        <v>2</v>
      </c>
      <c r="K1192" s="124" t="s">
        <v>8328</v>
      </c>
      <c r="L1192" s="124" t="s">
        <v>8329</v>
      </c>
      <c r="M1192" s="124" t="s">
        <v>8330</v>
      </c>
      <c r="N1192" s="124">
        <v>125.3</v>
      </c>
      <c r="O1192" s="124" t="s">
        <v>132</v>
      </c>
      <c r="P1192" s="124" t="s">
        <v>132</v>
      </c>
      <c r="Q1192" s="124" t="s">
        <v>132</v>
      </c>
      <c r="R1192" s="124" t="s">
        <v>132</v>
      </c>
      <c r="S1192" s="124" t="s">
        <v>132</v>
      </c>
      <c r="T1192" s="81">
        <f>INDEX(МИГРАЦИИ!$B$2:$X$97,MATCH(Лист1!B1192,МИГРАЦИИ!$A$2:$A$97,0),MATCH(Лист1!C1192,МИГРАЦИИ!$B$1:$X$1,0))</f>
        <v>111</v>
      </c>
    </row>
    <row r="1193" spans="1:20" ht="24" x14ac:dyDescent="0.45">
      <c r="A1193" s="124" t="s">
        <v>242</v>
      </c>
      <c r="B1193" s="124" t="s">
        <v>72</v>
      </c>
      <c r="C1193" s="124">
        <v>2008</v>
      </c>
      <c r="D1193" s="124">
        <v>0.34</v>
      </c>
      <c r="E1193" s="124">
        <v>439.4</v>
      </c>
      <c r="F1193" s="124">
        <v>438.6</v>
      </c>
      <c r="G1193" s="124">
        <v>0.24</v>
      </c>
      <c r="H1193" s="124">
        <v>262.27999999999997</v>
      </c>
      <c r="I1193" s="124">
        <v>59.8</v>
      </c>
      <c r="J1193" s="124">
        <v>7.3</v>
      </c>
      <c r="K1193" s="124" t="s">
        <v>8331</v>
      </c>
      <c r="L1193" s="124" t="s">
        <v>2902</v>
      </c>
      <c r="M1193" s="124" t="s">
        <v>8332</v>
      </c>
      <c r="N1193" s="124">
        <v>114</v>
      </c>
      <c r="O1193" s="124" t="s">
        <v>132</v>
      </c>
      <c r="P1193" s="124" t="s">
        <v>132</v>
      </c>
      <c r="Q1193" s="124" t="s">
        <v>132</v>
      </c>
      <c r="R1193" s="124" t="s">
        <v>132</v>
      </c>
      <c r="S1193" s="124" t="s">
        <v>132</v>
      </c>
      <c r="T1193" s="81">
        <f>INDEX(МИГРАЦИИ!$B$2:$X$97,MATCH(Лист1!B1193,МИГРАЦИИ!$A$2:$A$97,0),MATCH(Лист1!C1193,МИГРАЦИИ!$B$1:$X$1,0))</f>
        <v>56</v>
      </c>
    </row>
    <row r="1194" spans="1:20" ht="24" x14ac:dyDescent="0.45">
      <c r="A1194" s="124" t="s">
        <v>243</v>
      </c>
      <c r="B1194" s="124" t="s">
        <v>73</v>
      </c>
      <c r="C1194" s="124">
        <v>2008</v>
      </c>
      <c r="D1194" s="124">
        <v>-0.48</v>
      </c>
      <c r="E1194" s="124">
        <v>290.3</v>
      </c>
      <c r="F1194" s="124">
        <v>291</v>
      </c>
      <c r="G1194" s="124">
        <v>-0.9</v>
      </c>
      <c r="H1194" s="124">
        <v>187.99</v>
      </c>
      <c r="I1194" s="124">
        <v>64.599999999999994</v>
      </c>
      <c r="J1194" s="124">
        <v>15.8</v>
      </c>
      <c r="K1194" s="124" t="s">
        <v>8333</v>
      </c>
      <c r="L1194" s="124" t="s">
        <v>8334</v>
      </c>
      <c r="M1194" s="124" t="s">
        <v>8335</v>
      </c>
      <c r="N1194" s="124">
        <v>120.2</v>
      </c>
      <c r="O1194" s="124" t="s">
        <v>132</v>
      </c>
      <c r="P1194" s="124" t="s">
        <v>132</v>
      </c>
      <c r="Q1194" s="124" t="s">
        <v>132</v>
      </c>
      <c r="R1194" s="124" t="s">
        <v>132</v>
      </c>
      <c r="S1194" s="124" t="s">
        <v>132</v>
      </c>
      <c r="T1194" s="81">
        <f>INDEX(МИГРАЦИИ!$B$2:$X$97,MATCH(Лист1!B1194,МИГРАЦИИ!$A$2:$A$97,0),MATCH(Лист1!C1194,МИГРАЦИИ!$B$1:$X$1,0))</f>
        <v>-95</v>
      </c>
    </row>
    <row r="1195" spans="1:20" ht="24" x14ac:dyDescent="0.45">
      <c r="A1195" s="124" t="s">
        <v>244</v>
      </c>
      <c r="B1195" s="124" t="s">
        <v>75</v>
      </c>
      <c r="C1195" s="124">
        <v>2008</v>
      </c>
      <c r="D1195" s="124">
        <v>0.46</v>
      </c>
      <c r="E1195" s="124" t="s">
        <v>8336</v>
      </c>
      <c r="F1195" s="124" t="s">
        <v>8337</v>
      </c>
      <c r="G1195" s="124">
        <v>0.17</v>
      </c>
      <c r="H1195" s="124" t="s">
        <v>8338</v>
      </c>
      <c r="I1195" s="124">
        <v>60.6</v>
      </c>
      <c r="J1195" s="124">
        <v>4.7</v>
      </c>
      <c r="K1195" s="124" t="s">
        <v>8339</v>
      </c>
      <c r="L1195" s="124" t="s">
        <v>8340</v>
      </c>
      <c r="M1195" s="124" t="s">
        <v>8341</v>
      </c>
      <c r="N1195" s="124">
        <v>121.2</v>
      </c>
      <c r="O1195" s="124" t="s">
        <v>132</v>
      </c>
      <c r="P1195" s="124" t="s">
        <v>132</v>
      </c>
      <c r="Q1195" s="124" t="s">
        <v>132</v>
      </c>
      <c r="R1195" s="124" t="s">
        <v>132</v>
      </c>
      <c r="S1195" s="124" t="s">
        <v>132</v>
      </c>
      <c r="T1195" s="81">
        <f>INDEX(МИГРАЦИИ!$B$2:$X$97,MATCH(Лист1!B1195,МИГРАЦИИ!$A$2:$A$97,0),MATCH(Лист1!C1195,МИГРАЦИИ!$B$1:$X$1,0))</f>
        <v>66</v>
      </c>
    </row>
    <row r="1196" spans="1:20" ht="24" x14ac:dyDescent="0.45">
      <c r="A1196" s="124" t="s">
        <v>245</v>
      </c>
      <c r="B1196" s="124" t="s">
        <v>76</v>
      </c>
      <c r="C1196" s="124">
        <v>2008</v>
      </c>
      <c r="D1196" s="124">
        <v>0.4</v>
      </c>
      <c r="E1196" s="124" t="s">
        <v>2320</v>
      </c>
      <c r="F1196" s="124" t="s">
        <v>8342</v>
      </c>
      <c r="G1196" s="124">
        <v>0.11</v>
      </c>
      <c r="H1196" s="124">
        <v>629.94000000000005</v>
      </c>
      <c r="I1196" s="124">
        <v>62.5</v>
      </c>
      <c r="J1196" s="124">
        <v>7.4</v>
      </c>
      <c r="K1196" s="124" t="s">
        <v>8343</v>
      </c>
      <c r="L1196" s="124" t="s">
        <v>8344</v>
      </c>
      <c r="M1196" s="124" t="s">
        <v>7708</v>
      </c>
      <c r="N1196" s="124">
        <v>120.6</v>
      </c>
      <c r="O1196" s="124" t="s">
        <v>132</v>
      </c>
      <c r="P1196" s="124" t="s">
        <v>132</v>
      </c>
      <c r="Q1196" s="124" t="s">
        <v>132</v>
      </c>
      <c r="R1196" s="124" t="s">
        <v>132</v>
      </c>
      <c r="S1196" s="124" t="s">
        <v>132</v>
      </c>
      <c r="T1196" s="81">
        <f>INDEX(МИГРАЦИИ!$B$2:$X$97,MATCH(Лист1!B1196,МИГРАЦИИ!$A$2:$A$97,0),MATCH(Лист1!C1196,МИГРАЦИИ!$B$1:$X$1,0))</f>
        <v>34</v>
      </c>
    </row>
    <row r="1197" spans="1:20" ht="24" x14ac:dyDescent="0.45">
      <c r="A1197" s="124" t="s">
        <v>246</v>
      </c>
      <c r="B1197" s="124" t="s">
        <v>77</v>
      </c>
      <c r="C1197" s="124">
        <v>2008</v>
      </c>
      <c r="D1197" s="124">
        <v>-0.19</v>
      </c>
      <c r="E1197" s="124" t="s">
        <v>8345</v>
      </c>
      <c r="F1197" s="124" t="s">
        <v>8346</v>
      </c>
      <c r="G1197" s="124">
        <v>-0.71</v>
      </c>
      <c r="H1197" s="124" t="s">
        <v>8347</v>
      </c>
      <c r="I1197" s="124">
        <v>61.3</v>
      </c>
      <c r="J1197" s="124">
        <v>8.1999999999999993</v>
      </c>
      <c r="K1197" s="124" t="s">
        <v>8348</v>
      </c>
      <c r="L1197" s="124" t="s">
        <v>8349</v>
      </c>
      <c r="M1197" s="124" t="s">
        <v>8350</v>
      </c>
      <c r="N1197" s="124">
        <v>121.9</v>
      </c>
      <c r="O1197" s="124" t="s">
        <v>132</v>
      </c>
      <c r="P1197" s="124" t="s">
        <v>132</v>
      </c>
      <c r="Q1197" s="124" t="s">
        <v>132</v>
      </c>
      <c r="R1197" s="124" t="s">
        <v>132</v>
      </c>
      <c r="S1197" s="124" t="s">
        <v>132</v>
      </c>
      <c r="T1197" s="81">
        <f>INDEX(МИГРАЦИИ!$B$2:$X$97,MATCH(Лист1!B1197,МИГРАЦИИ!$A$2:$A$97,0),MATCH(Лист1!C1197,МИГРАЦИИ!$B$1:$X$1,0))</f>
        <v>13</v>
      </c>
    </row>
    <row r="1198" spans="1:20" ht="24" x14ac:dyDescent="0.45">
      <c r="A1198" s="124" t="s">
        <v>247</v>
      </c>
      <c r="B1198" s="124" t="s">
        <v>78</v>
      </c>
      <c r="C1198" s="124">
        <v>2008</v>
      </c>
      <c r="D1198" s="124">
        <v>-0.12</v>
      </c>
      <c r="E1198" s="124" t="s">
        <v>8351</v>
      </c>
      <c r="F1198" s="124" t="s">
        <v>8352</v>
      </c>
      <c r="G1198" s="124">
        <v>-0.42</v>
      </c>
      <c r="H1198" s="124" t="s">
        <v>8353</v>
      </c>
      <c r="I1198" s="124">
        <v>61.6</v>
      </c>
      <c r="J1198" s="124">
        <v>6.4</v>
      </c>
      <c r="K1198" s="124" t="s">
        <v>3895</v>
      </c>
      <c r="L1198" s="124" t="s">
        <v>8354</v>
      </c>
      <c r="M1198" s="124" t="s">
        <v>8355</v>
      </c>
      <c r="N1198" s="124">
        <v>121.8</v>
      </c>
      <c r="O1198" s="124" t="s">
        <v>132</v>
      </c>
      <c r="P1198" s="124" t="s">
        <v>132</v>
      </c>
      <c r="Q1198" s="124" t="s">
        <v>132</v>
      </c>
      <c r="R1198" s="124" t="s">
        <v>132</v>
      </c>
      <c r="S1198" s="124" t="s">
        <v>132</v>
      </c>
      <c r="T1198" s="81">
        <f>INDEX(МИГРАЦИИ!$B$2:$X$97,MATCH(Лист1!B1198,МИГРАЦИИ!$A$2:$A$97,0),MATCH(Лист1!C1198,МИГРАЦИИ!$B$1:$X$1,0))</f>
        <v>30</v>
      </c>
    </row>
    <row r="1199" spans="1:20" ht="24" x14ac:dyDescent="0.45">
      <c r="A1199" s="124" t="s">
        <v>248</v>
      </c>
      <c r="B1199" s="124" t="s">
        <v>80</v>
      </c>
      <c r="C1199" s="124">
        <v>2008</v>
      </c>
      <c r="D1199" s="124">
        <v>1.36</v>
      </c>
      <c r="E1199" s="124" t="s">
        <v>8356</v>
      </c>
      <c r="F1199" s="124" t="s">
        <v>8357</v>
      </c>
      <c r="G1199" s="124">
        <v>2.14</v>
      </c>
      <c r="H1199" s="124" t="s">
        <v>8358</v>
      </c>
      <c r="I1199" s="124">
        <v>62.1</v>
      </c>
      <c r="J1199" s="124">
        <v>13.2</v>
      </c>
      <c r="K1199" s="124" t="s">
        <v>8359</v>
      </c>
      <c r="L1199" s="124" t="s">
        <v>8360</v>
      </c>
      <c r="M1199" s="124" t="s">
        <v>8361</v>
      </c>
      <c r="N1199" s="124">
        <v>110.7</v>
      </c>
      <c r="O1199" s="124" t="s">
        <v>132</v>
      </c>
      <c r="P1199" s="124" t="s">
        <v>132</v>
      </c>
      <c r="Q1199" s="124" t="s">
        <v>132</v>
      </c>
      <c r="R1199" s="124" t="s">
        <v>132</v>
      </c>
      <c r="S1199" s="124" t="s">
        <v>132</v>
      </c>
      <c r="T1199" s="81">
        <f>INDEX(МИГРАЦИИ!$B$2:$X$97,MATCH(Лист1!B1199,МИГРАЦИИ!$A$2:$A$97,0),MATCH(Лист1!C1199,МИГРАЦИИ!$B$1:$X$1,0))</f>
        <v>15</v>
      </c>
    </row>
    <row r="1200" spans="1:20" ht="24" x14ac:dyDescent="0.45">
      <c r="A1200" s="124" t="s">
        <v>249</v>
      </c>
      <c r="B1200" s="124" t="s">
        <v>295</v>
      </c>
      <c r="C1200" s="124">
        <v>2008</v>
      </c>
      <c r="D1200" s="124">
        <v>0.64</v>
      </c>
      <c r="E1200" s="124">
        <v>409.2</v>
      </c>
      <c r="F1200" s="124">
        <v>407.9</v>
      </c>
      <c r="G1200" s="124">
        <v>0.46</v>
      </c>
      <c r="H1200" s="124">
        <v>246.37</v>
      </c>
      <c r="I1200" s="124">
        <v>60.4</v>
      </c>
      <c r="J1200" s="124">
        <v>53.3</v>
      </c>
      <c r="K1200" s="124" t="s">
        <v>2465</v>
      </c>
      <c r="L1200" s="122"/>
      <c r="M1200" s="124" t="s">
        <v>8362</v>
      </c>
      <c r="N1200" s="124">
        <v>150.19999999999999</v>
      </c>
      <c r="O1200" s="124" t="s">
        <v>132</v>
      </c>
      <c r="P1200" s="124" t="s">
        <v>132</v>
      </c>
      <c r="Q1200" s="124" t="s">
        <v>132</v>
      </c>
      <c r="R1200" s="124" t="s">
        <v>132</v>
      </c>
      <c r="S1200" s="124" t="s">
        <v>132</v>
      </c>
      <c r="T1200" s="81">
        <f>INDEX(МИГРАЦИИ!$B$2:$X$97,MATCH(Лист1!B1200,МИГРАЦИИ!$A$2:$A$97,0),MATCH(Лист1!C1200,МИГРАЦИИ!$B$1:$X$1,0))</f>
        <v>-124</v>
      </c>
    </row>
    <row r="1201" spans="1:20" ht="35.65" x14ac:dyDescent="0.45">
      <c r="A1201" s="124" t="s">
        <v>250</v>
      </c>
      <c r="B1201" s="124" t="s">
        <v>81</v>
      </c>
      <c r="C1201" s="124">
        <v>2008</v>
      </c>
      <c r="D1201" s="124">
        <v>0.09</v>
      </c>
      <c r="E1201" s="124">
        <v>858.1</v>
      </c>
      <c r="F1201" s="124">
        <v>857.7</v>
      </c>
      <c r="G1201" s="124">
        <v>0.13</v>
      </c>
      <c r="H1201" s="124">
        <v>544.64</v>
      </c>
      <c r="I1201" s="124">
        <v>63.5</v>
      </c>
      <c r="J1201" s="124">
        <v>17.8</v>
      </c>
      <c r="K1201" s="124" t="s">
        <v>8363</v>
      </c>
      <c r="L1201" s="122"/>
      <c r="M1201" s="124" t="s">
        <v>8364</v>
      </c>
      <c r="N1201" s="124">
        <v>138</v>
      </c>
      <c r="O1201" s="124" t="s">
        <v>132</v>
      </c>
      <c r="P1201" s="124" t="s">
        <v>132</v>
      </c>
      <c r="Q1201" s="124" t="s">
        <v>132</v>
      </c>
      <c r="R1201" s="124" t="s">
        <v>132</v>
      </c>
      <c r="S1201" s="124" t="s">
        <v>132</v>
      </c>
      <c r="T1201" s="81">
        <f>INDEX(МИГРАЦИИ!$B$2:$X$97,MATCH(Лист1!B1201,МИГРАЦИИ!$A$2:$A$97,0),MATCH(Лист1!C1201,МИГРАЦИИ!$B$1:$X$1,0))</f>
        <v>-36</v>
      </c>
    </row>
    <row r="1202" spans="1:20" ht="35.65" x14ac:dyDescent="0.45">
      <c r="A1202" s="124" t="s">
        <v>251</v>
      </c>
      <c r="B1202" s="124" t="s">
        <v>82</v>
      </c>
      <c r="C1202" s="124">
        <v>2008</v>
      </c>
      <c r="D1202" s="124">
        <v>0.79</v>
      </c>
      <c r="E1202" s="124">
        <v>470.1</v>
      </c>
      <c r="F1202" s="124">
        <v>468.2</v>
      </c>
      <c r="G1202" s="124">
        <v>0.91</v>
      </c>
      <c r="H1202" s="124">
        <v>293.08999999999997</v>
      </c>
      <c r="I1202" s="124">
        <v>62.6</v>
      </c>
      <c r="J1202" s="124">
        <v>15.9</v>
      </c>
      <c r="K1202" s="124" t="s">
        <v>8365</v>
      </c>
      <c r="L1202" s="124" t="s">
        <v>8366</v>
      </c>
      <c r="M1202" s="124" t="s">
        <v>8367</v>
      </c>
      <c r="N1202" s="124">
        <v>121.6</v>
      </c>
      <c r="O1202" s="124" t="s">
        <v>132</v>
      </c>
      <c r="P1202" s="124" t="s">
        <v>132</v>
      </c>
      <c r="Q1202" s="124" t="s">
        <v>132</v>
      </c>
      <c r="R1202" s="124" t="s">
        <v>132</v>
      </c>
      <c r="S1202" s="124" t="s">
        <v>132</v>
      </c>
      <c r="T1202" s="81">
        <f>INDEX(МИГРАЦИИ!$B$2:$X$97,MATCH(Лист1!B1202,МИГРАЦИИ!$A$2:$A$97,0),MATCH(Лист1!C1202,МИГРАЦИИ!$B$1:$X$1,0))</f>
        <v>44</v>
      </c>
    </row>
    <row r="1203" spans="1:20" ht="47.25" x14ac:dyDescent="0.45">
      <c r="A1203" s="124" t="s">
        <v>252</v>
      </c>
      <c r="B1203" s="124" t="s">
        <v>83</v>
      </c>
      <c r="C1203" s="124">
        <v>2008</v>
      </c>
      <c r="D1203" s="124">
        <v>0.03</v>
      </c>
      <c r="E1203" s="124">
        <v>711.7</v>
      </c>
      <c r="F1203" s="124">
        <v>711.6</v>
      </c>
      <c r="G1203" s="124">
        <v>0.03</v>
      </c>
      <c r="H1203" s="124">
        <v>427.67</v>
      </c>
      <c r="I1203" s="124">
        <v>60.1</v>
      </c>
      <c r="J1203" s="124">
        <v>9.8000000000000007</v>
      </c>
      <c r="K1203" s="124" t="s">
        <v>8368</v>
      </c>
      <c r="L1203" s="124" t="s">
        <v>8369</v>
      </c>
      <c r="M1203" s="124" t="s">
        <v>8370</v>
      </c>
      <c r="N1203" s="124">
        <v>118.9</v>
      </c>
      <c r="O1203" s="124" t="s">
        <v>132</v>
      </c>
      <c r="P1203" s="124" t="s">
        <v>132</v>
      </c>
      <c r="Q1203" s="124" t="s">
        <v>132</v>
      </c>
      <c r="R1203" s="124" t="s">
        <v>132</v>
      </c>
      <c r="S1203" s="124" t="s">
        <v>132</v>
      </c>
      <c r="T1203" s="81">
        <f>INDEX(МИГРАЦИИ!$B$2:$X$97,MATCH(Лист1!B1203,МИГРАЦИИ!$A$2:$A$97,0),MATCH(Лист1!C1203,МИГРАЦИИ!$B$1:$X$1,0))</f>
        <v>-26</v>
      </c>
    </row>
    <row r="1204" spans="1:20" ht="24" x14ac:dyDescent="0.45">
      <c r="A1204" s="124" t="s">
        <v>253</v>
      </c>
      <c r="B1204" s="124" t="s">
        <v>296</v>
      </c>
      <c r="C1204" s="124">
        <v>2008</v>
      </c>
      <c r="D1204" s="124">
        <v>2.2999999999999998</v>
      </c>
      <c r="E1204" s="124" t="s">
        <v>8371</v>
      </c>
      <c r="F1204" s="124" t="s">
        <v>8372</v>
      </c>
      <c r="G1204" s="124">
        <v>1.7</v>
      </c>
      <c r="H1204" s="124">
        <v>708.26</v>
      </c>
      <c r="I1204" s="124">
        <v>58.5</v>
      </c>
      <c r="J1204" s="124">
        <v>36</v>
      </c>
      <c r="K1204" s="122"/>
      <c r="L1204" s="122"/>
      <c r="M1204" s="122"/>
      <c r="N1204" s="124" t="s">
        <v>132</v>
      </c>
      <c r="O1204" s="124" t="s">
        <v>132</v>
      </c>
      <c r="P1204" s="124" t="s">
        <v>132</v>
      </c>
      <c r="Q1204" s="124" t="s">
        <v>132</v>
      </c>
      <c r="R1204" s="124" t="s">
        <v>132</v>
      </c>
      <c r="S1204" s="124" t="s">
        <v>132</v>
      </c>
      <c r="T1204" s="81">
        <f>INDEX(МИГРАЦИИ!$B$2:$X$97,MATCH(Лист1!B1204,МИГРАЦИИ!$A$2:$A$97,0),MATCH(Лист1!C1204,МИГРАЦИИ!$B$1:$X$1,0))</f>
        <v>-25</v>
      </c>
    </row>
    <row r="1205" spans="1:20" ht="24" x14ac:dyDescent="0.45">
      <c r="A1205" s="124" t="s">
        <v>254</v>
      </c>
      <c r="B1205" s="124" t="s">
        <v>84</v>
      </c>
      <c r="C1205" s="124">
        <v>2008</v>
      </c>
      <c r="D1205" s="124">
        <v>0.28999999999999998</v>
      </c>
      <c r="E1205" s="124" t="s">
        <v>8373</v>
      </c>
      <c r="F1205" s="124" t="s">
        <v>8374</v>
      </c>
      <c r="G1205" s="124">
        <v>0.54</v>
      </c>
      <c r="H1205" s="124" t="s">
        <v>8375</v>
      </c>
      <c r="I1205" s="124">
        <v>61.8</v>
      </c>
      <c r="J1205" s="124">
        <v>7.9</v>
      </c>
      <c r="K1205" s="124" t="s">
        <v>8376</v>
      </c>
      <c r="L1205" s="124" t="s">
        <v>8377</v>
      </c>
      <c r="M1205" s="124" t="s">
        <v>8378</v>
      </c>
      <c r="N1205" s="124">
        <v>111.3</v>
      </c>
      <c r="O1205" s="124" t="s">
        <v>132</v>
      </c>
      <c r="P1205" s="124" t="s">
        <v>132</v>
      </c>
      <c r="Q1205" s="124" t="s">
        <v>132</v>
      </c>
      <c r="R1205" s="124" t="s">
        <v>132</v>
      </c>
      <c r="S1205" s="124" t="s">
        <v>132</v>
      </c>
      <c r="T1205" s="81">
        <f>INDEX(МИГРАЦИИ!$B$2:$X$97,MATCH(Лист1!B1205,МИГРАЦИИ!$A$2:$A$97,0),MATCH(Лист1!C1205,МИГРАЦИИ!$B$1:$X$1,0))</f>
        <v>40</v>
      </c>
    </row>
    <row r="1206" spans="1:20" ht="35.65" x14ac:dyDescent="0.45">
      <c r="A1206" s="124" t="s">
        <v>255</v>
      </c>
      <c r="B1206" s="124" t="s">
        <v>85</v>
      </c>
      <c r="C1206" s="124">
        <v>2008</v>
      </c>
      <c r="D1206" s="124">
        <v>0.11</v>
      </c>
      <c r="E1206" s="124" t="s">
        <v>8379</v>
      </c>
      <c r="F1206" s="124" t="s">
        <v>8380</v>
      </c>
      <c r="G1206" s="124">
        <v>-0.09</v>
      </c>
      <c r="H1206" s="124" t="s">
        <v>8381</v>
      </c>
      <c r="I1206" s="124">
        <v>62.6</v>
      </c>
      <c r="J1206" s="124">
        <v>5.2</v>
      </c>
      <c r="K1206" s="124" t="s">
        <v>8382</v>
      </c>
      <c r="L1206" s="124" t="s">
        <v>8383</v>
      </c>
      <c r="M1206" s="124" t="s">
        <v>8384</v>
      </c>
      <c r="N1206" s="124">
        <v>106.5</v>
      </c>
      <c r="O1206" s="124" t="s">
        <v>132</v>
      </c>
      <c r="P1206" s="124" t="s">
        <v>132</v>
      </c>
      <c r="Q1206" s="124" t="s">
        <v>132</v>
      </c>
      <c r="R1206" s="124" t="s">
        <v>132</v>
      </c>
      <c r="S1206" s="124" t="s">
        <v>132</v>
      </c>
      <c r="T1206" s="81">
        <f>INDEX(МИГРАЦИИ!$B$2:$X$97,MATCH(Лист1!B1206,МИГРАЦИИ!$A$2:$A$97,0),MATCH(Лист1!C1206,МИГРАЦИИ!$B$1:$X$1,0))</f>
        <v>14</v>
      </c>
    </row>
    <row r="1207" spans="1:20" ht="24" x14ac:dyDescent="0.45">
      <c r="A1207" s="124" t="s">
        <v>256</v>
      </c>
      <c r="B1207" s="124" t="s">
        <v>86</v>
      </c>
      <c r="C1207" s="124">
        <v>2008</v>
      </c>
      <c r="D1207" s="124">
        <v>-0.47</v>
      </c>
      <c r="E1207" s="124">
        <v>701.6</v>
      </c>
      <c r="F1207" s="124">
        <v>703.3</v>
      </c>
      <c r="G1207" s="124">
        <v>-1.1100000000000001</v>
      </c>
      <c r="H1207" s="124">
        <v>451.52</v>
      </c>
      <c r="I1207" s="124">
        <v>64.2</v>
      </c>
      <c r="J1207" s="124">
        <v>9.1</v>
      </c>
      <c r="K1207" s="124" t="s">
        <v>8385</v>
      </c>
      <c r="L1207" s="124" t="s">
        <v>8386</v>
      </c>
      <c r="M1207" s="124" t="s">
        <v>8387</v>
      </c>
      <c r="N1207" s="124">
        <v>114.1</v>
      </c>
      <c r="O1207" s="124" t="s">
        <v>132</v>
      </c>
      <c r="P1207" s="124" t="s">
        <v>132</v>
      </c>
      <c r="Q1207" s="124" t="s">
        <v>132</v>
      </c>
      <c r="R1207" s="124" t="s">
        <v>132</v>
      </c>
      <c r="S1207" s="124" t="s">
        <v>132</v>
      </c>
      <c r="T1207" s="81">
        <f>INDEX(МИГРАЦИИ!$B$2:$X$97,MATCH(Лист1!B1207,МИГРАЦИИ!$A$2:$A$97,0),MATCH(Лист1!C1207,МИГРАЦИИ!$B$1:$X$1,0))</f>
        <v>-18</v>
      </c>
    </row>
    <row r="1208" spans="1:20" ht="24" x14ac:dyDescent="0.45">
      <c r="A1208" s="124" t="s">
        <v>257</v>
      </c>
      <c r="B1208" s="124" t="s">
        <v>87</v>
      </c>
      <c r="C1208" s="124">
        <v>2008</v>
      </c>
      <c r="D1208" s="124">
        <v>-0.79</v>
      </c>
      <c r="E1208" s="124">
        <v>845</v>
      </c>
      <c r="F1208" s="124">
        <v>848.3</v>
      </c>
      <c r="G1208" s="124">
        <v>-1.23</v>
      </c>
      <c r="H1208" s="124">
        <v>534.42999999999995</v>
      </c>
      <c r="I1208" s="124">
        <v>63</v>
      </c>
      <c r="J1208" s="124">
        <v>2.7</v>
      </c>
      <c r="K1208" s="124" t="s">
        <v>8388</v>
      </c>
      <c r="L1208" s="124" t="s">
        <v>8389</v>
      </c>
      <c r="M1208" s="124" t="s">
        <v>8390</v>
      </c>
      <c r="N1208" s="124">
        <v>123.6</v>
      </c>
      <c r="O1208" s="124" t="s">
        <v>132</v>
      </c>
      <c r="P1208" s="124" t="s">
        <v>132</v>
      </c>
      <c r="Q1208" s="124" t="s">
        <v>132</v>
      </c>
      <c r="R1208" s="124" t="s">
        <v>132</v>
      </c>
      <c r="S1208" s="124" t="s">
        <v>132</v>
      </c>
      <c r="T1208" s="81">
        <f>INDEX(МИГРАЦИИ!$B$2:$X$97,MATCH(Лист1!B1208,МИГРАЦИИ!$A$2:$A$97,0),MATCH(Лист1!C1208,МИГРАЦИИ!$B$1:$X$1,0))</f>
        <v>-21</v>
      </c>
    </row>
    <row r="1209" spans="1:20" ht="24" x14ac:dyDescent="0.45">
      <c r="A1209" s="124" t="s">
        <v>258</v>
      </c>
      <c r="B1209" s="124" t="s">
        <v>88</v>
      </c>
      <c r="C1209" s="124">
        <v>2008</v>
      </c>
      <c r="D1209" s="124">
        <v>0.18</v>
      </c>
      <c r="E1209" s="124" t="s">
        <v>8391</v>
      </c>
      <c r="F1209" s="124" t="s">
        <v>8392</v>
      </c>
      <c r="G1209" s="124">
        <v>0.14000000000000001</v>
      </c>
      <c r="H1209" s="124" t="s">
        <v>8393</v>
      </c>
      <c r="I1209" s="124">
        <v>62.8</v>
      </c>
      <c r="J1209" s="124">
        <v>4.9000000000000004</v>
      </c>
      <c r="K1209" s="124" t="s">
        <v>8394</v>
      </c>
      <c r="L1209" s="124" t="s">
        <v>8395</v>
      </c>
      <c r="M1209" s="124" t="s">
        <v>8396</v>
      </c>
      <c r="N1209" s="124">
        <v>117.5</v>
      </c>
      <c r="O1209" s="124" t="s">
        <v>132</v>
      </c>
      <c r="P1209" s="124" t="s">
        <v>132</v>
      </c>
      <c r="Q1209" s="124" t="s">
        <v>132</v>
      </c>
      <c r="R1209" s="124" t="s">
        <v>132</v>
      </c>
      <c r="S1209" s="124" t="s">
        <v>132</v>
      </c>
      <c r="T1209" s="81">
        <f>INDEX(МИГРАЦИИ!$B$2:$X$97,MATCH(Лист1!B1209,МИГРАЦИИ!$A$2:$A$97,0),MATCH(Лист1!C1209,МИГРАЦИИ!$B$1:$X$1,0))</f>
        <v>30</v>
      </c>
    </row>
    <row r="1210" spans="1:20" ht="24" x14ac:dyDescent="0.45">
      <c r="A1210" s="124" t="s">
        <v>259</v>
      </c>
      <c r="B1210" s="124" t="s">
        <v>89</v>
      </c>
      <c r="C1210" s="124">
        <v>2008</v>
      </c>
      <c r="D1210" s="124">
        <v>-0.31</v>
      </c>
      <c r="E1210" s="124" t="s">
        <v>8397</v>
      </c>
      <c r="F1210" s="124" t="s">
        <v>8398</v>
      </c>
      <c r="G1210" s="124">
        <v>-1.1200000000000001</v>
      </c>
      <c r="H1210" s="124">
        <v>971.93</v>
      </c>
      <c r="I1210" s="124">
        <v>63.5</v>
      </c>
      <c r="J1210" s="124">
        <v>7.8</v>
      </c>
      <c r="K1210" s="124" t="s">
        <v>8399</v>
      </c>
      <c r="L1210" s="124" t="s">
        <v>8400</v>
      </c>
      <c r="M1210" s="124" t="s">
        <v>8401</v>
      </c>
      <c r="N1210" s="124">
        <v>121.6</v>
      </c>
      <c r="O1210" s="124" t="s">
        <v>132</v>
      </c>
      <c r="P1210" s="124" t="s">
        <v>132</v>
      </c>
      <c r="Q1210" s="124" t="s">
        <v>132</v>
      </c>
      <c r="R1210" s="124" t="s">
        <v>132</v>
      </c>
      <c r="S1210" s="124" t="s">
        <v>132</v>
      </c>
      <c r="T1210" s="81">
        <f>INDEX(МИГРАЦИИ!$B$2:$X$97,MATCH(Лист1!B1210,МИГРАЦИИ!$A$2:$A$97,0),MATCH(Лист1!C1210,МИГРАЦИИ!$B$1:$X$1,0))</f>
        <v>-24</v>
      </c>
    </row>
    <row r="1211" spans="1:20" ht="24" x14ac:dyDescent="0.45">
      <c r="A1211" s="124" t="s">
        <v>260</v>
      </c>
      <c r="B1211" s="124" t="s">
        <v>90</v>
      </c>
      <c r="C1211" s="124">
        <v>2008</v>
      </c>
      <c r="D1211" s="124">
        <v>-0.38</v>
      </c>
      <c r="E1211" s="124" t="s">
        <v>8402</v>
      </c>
      <c r="F1211" s="124" t="s">
        <v>8403</v>
      </c>
      <c r="G1211" s="124">
        <v>-0.56999999999999995</v>
      </c>
      <c r="H1211" s="124">
        <v>795.44</v>
      </c>
      <c r="I1211" s="124">
        <v>63.1</v>
      </c>
      <c r="J1211" s="124">
        <v>8</v>
      </c>
      <c r="K1211" s="124" t="s">
        <v>5846</v>
      </c>
      <c r="L1211" s="124" t="s">
        <v>8177</v>
      </c>
      <c r="M1211" s="124" t="s">
        <v>8404</v>
      </c>
      <c r="N1211" s="124">
        <v>120.3</v>
      </c>
      <c r="O1211" s="124" t="s">
        <v>132</v>
      </c>
      <c r="P1211" s="124" t="s">
        <v>132</v>
      </c>
      <c r="Q1211" s="124" t="s">
        <v>132</v>
      </c>
      <c r="R1211" s="124" t="s">
        <v>132</v>
      </c>
      <c r="S1211" s="124" t="s">
        <v>132</v>
      </c>
      <c r="T1211" s="81">
        <f>INDEX(МИГРАЦИИ!$B$2:$X$97,MATCH(Лист1!B1211,МИГРАЦИИ!$A$2:$A$97,0),MATCH(Лист1!C1211,МИГРАЦИИ!$B$1:$X$1,0))</f>
        <v>-10</v>
      </c>
    </row>
    <row r="1212" spans="1:20" ht="24" x14ac:dyDescent="0.45">
      <c r="A1212" s="124" t="s">
        <v>261</v>
      </c>
      <c r="B1212" s="124" t="s">
        <v>91</v>
      </c>
      <c r="C1212" s="124">
        <v>2008</v>
      </c>
      <c r="D1212" s="124">
        <v>-0.51</v>
      </c>
      <c r="E1212" s="124" t="s">
        <v>8405</v>
      </c>
      <c r="F1212" s="124" t="s">
        <v>8406</v>
      </c>
      <c r="G1212" s="124">
        <v>-1.37</v>
      </c>
      <c r="H1212" s="124" t="s">
        <v>8407</v>
      </c>
      <c r="I1212" s="124">
        <v>62.3</v>
      </c>
      <c r="J1212" s="124">
        <v>8.3000000000000007</v>
      </c>
      <c r="K1212" s="124" t="s">
        <v>8408</v>
      </c>
      <c r="L1212" s="124" t="s">
        <v>8409</v>
      </c>
      <c r="M1212" s="124" t="s">
        <v>8410</v>
      </c>
      <c r="N1212" s="124">
        <v>126</v>
      </c>
      <c r="O1212" s="124" t="s">
        <v>132</v>
      </c>
      <c r="P1212" s="124" t="s">
        <v>132</v>
      </c>
      <c r="Q1212" s="124" t="s">
        <v>132</v>
      </c>
      <c r="R1212" s="124" t="s">
        <v>132</v>
      </c>
      <c r="S1212" s="124" t="s">
        <v>132</v>
      </c>
      <c r="T1212" s="81">
        <f>INDEX(МИГРАЦИИ!$B$2:$X$97,MATCH(Лист1!B1212,МИГРАЦИИ!$A$2:$A$97,0),MATCH(Лист1!C1212,МИГРАЦИИ!$B$1:$X$1,0))</f>
        <v>-25</v>
      </c>
    </row>
    <row r="1213" spans="1:20" ht="24" x14ac:dyDescent="0.45">
      <c r="A1213" s="124" t="s">
        <v>262</v>
      </c>
      <c r="B1213" s="124" t="s">
        <v>92</v>
      </c>
      <c r="C1213" s="124">
        <v>2008</v>
      </c>
      <c r="D1213" s="124">
        <v>-1.04</v>
      </c>
      <c r="E1213" s="124" t="s">
        <v>8411</v>
      </c>
      <c r="F1213" s="124" t="s">
        <v>8412</v>
      </c>
      <c r="G1213" s="124">
        <v>-2.06</v>
      </c>
      <c r="H1213" s="124">
        <v>850.76</v>
      </c>
      <c r="I1213" s="124">
        <v>62</v>
      </c>
      <c r="J1213" s="124">
        <v>7.2</v>
      </c>
      <c r="K1213" s="124" t="s">
        <v>8413</v>
      </c>
      <c r="L1213" s="124" t="s">
        <v>8414</v>
      </c>
      <c r="M1213" s="124" t="s">
        <v>8415</v>
      </c>
      <c r="N1213" s="124">
        <v>118.9</v>
      </c>
      <c r="O1213" s="124" t="s">
        <v>132</v>
      </c>
      <c r="P1213" s="124" t="s">
        <v>132</v>
      </c>
      <c r="Q1213" s="124" t="s">
        <v>132</v>
      </c>
      <c r="R1213" s="124" t="s">
        <v>132</v>
      </c>
      <c r="S1213" s="124" t="s">
        <v>132</v>
      </c>
      <c r="T1213" s="81">
        <f>INDEX(МИГРАЦИИ!$B$2:$X$97,MATCH(Лист1!B1213,МИГРАЦИИ!$A$2:$A$97,0),MATCH(Лист1!C1213,МИГРАЦИИ!$B$1:$X$1,0))</f>
        <v>-45</v>
      </c>
    </row>
    <row r="1214" spans="1:20" ht="24" x14ac:dyDescent="0.45">
      <c r="A1214" s="124" t="s">
        <v>263</v>
      </c>
      <c r="B1214" s="124" t="s">
        <v>297</v>
      </c>
      <c r="C1214" s="124">
        <v>2008</v>
      </c>
      <c r="D1214" s="124">
        <v>-0.56999999999999995</v>
      </c>
      <c r="E1214" s="124" t="s">
        <v>8416</v>
      </c>
      <c r="F1214" s="124" t="s">
        <v>8417</v>
      </c>
      <c r="G1214" s="124">
        <v>-0.92</v>
      </c>
      <c r="H1214" s="124" t="s">
        <v>8418</v>
      </c>
      <c r="I1214" s="124">
        <v>61.5</v>
      </c>
      <c r="J1214" s="124">
        <v>5.7</v>
      </c>
      <c r="K1214" s="124" t="s">
        <v>4167</v>
      </c>
      <c r="L1214" s="124" t="s">
        <v>8419</v>
      </c>
      <c r="M1214" s="124" t="s">
        <v>8420</v>
      </c>
      <c r="N1214" s="124">
        <v>122.1</v>
      </c>
      <c r="O1214" s="124" t="s">
        <v>132</v>
      </c>
      <c r="P1214" s="124" t="s">
        <v>132</v>
      </c>
      <c r="Q1214" s="124" t="s">
        <v>132</v>
      </c>
      <c r="R1214" s="124" t="s">
        <v>132</v>
      </c>
      <c r="S1214" s="124" t="s">
        <v>132</v>
      </c>
      <c r="T1214" s="81">
        <f>INDEX(МИГРАЦИИ!$B$2:$X$97,MATCH(Лист1!B1214,МИГРАЦИИ!$A$2:$A$97,0),MATCH(Лист1!C1214,МИГРАЦИИ!$B$1:$X$1,0))</f>
        <v>20</v>
      </c>
    </row>
    <row r="1215" spans="1:20" ht="24" x14ac:dyDescent="0.45">
      <c r="A1215" s="124" t="s">
        <v>264</v>
      </c>
      <c r="B1215" s="124" t="s">
        <v>94</v>
      </c>
      <c r="C1215" s="124">
        <v>2008</v>
      </c>
      <c r="D1215" s="124">
        <v>-0.55000000000000004</v>
      </c>
      <c r="E1215" s="124" t="s">
        <v>8421</v>
      </c>
      <c r="F1215" s="124" t="s">
        <v>8422</v>
      </c>
      <c r="G1215" s="124">
        <v>-1.05</v>
      </c>
      <c r="H1215" s="124" t="s">
        <v>8423</v>
      </c>
      <c r="I1215" s="124">
        <v>62.3</v>
      </c>
      <c r="J1215" s="124">
        <v>6.9</v>
      </c>
      <c r="K1215" s="124" t="s">
        <v>8424</v>
      </c>
      <c r="L1215" s="124" t="s">
        <v>8425</v>
      </c>
      <c r="M1215" s="124" t="s">
        <v>8426</v>
      </c>
      <c r="N1215" s="124">
        <v>112.5</v>
      </c>
      <c r="O1215" s="124" t="s">
        <v>132</v>
      </c>
      <c r="P1215" s="124" t="s">
        <v>132</v>
      </c>
      <c r="Q1215" s="124" t="s">
        <v>132</v>
      </c>
      <c r="R1215" s="124" t="s">
        <v>132</v>
      </c>
      <c r="S1215" s="124" t="s">
        <v>132</v>
      </c>
      <c r="T1215" s="81">
        <f>INDEX(МИГРАЦИИ!$B$2:$X$97,MATCH(Лист1!B1215,МИГРАЦИИ!$A$2:$A$97,0),MATCH(Лист1!C1215,МИГРАЦИИ!$B$1:$X$1,0))</f>
        <v>-37</v>
      </c>
    </row>
    <row r="1216" spans="1:20" ht="24" x14ac:dyDescent="0.45">
      <c r="A1216" s="124" t="s">
        <v>265</v>
      </c>
      <c r="B1216" s="124" t="s">
        <v>95</v>
      </c>
      <c r="C1216" s="124">
        <v>2008</v>
      </c>
      <c r="D1216" s="124">
        <v>-0.52</v>
      </c>
      <c r="E1216" s="124" t="s">
        <v>8427</v>
      </c>
      <c r="F1216" s="124" t="s">
        <v>8428</v>
      </c>
      <c r="G1216" s="124">
        <v>-0.97</v>
      </c>
      <c r="H1216" s="124">
        <v>856.44</v>
      </c>
      <c r="I1216" s="124">
        <v>61.1</v>
      </c>
      <c r="J1216" s="124">
        <v>7.6</v>
      </c>
      <c r="K1216" s="124" t="s">
        <v>8429</v>
      </c>
      <c r="L1216" s="124" t="s">
        <v>8430</v>
      </c>
      <c r="M1216" s="124" t="s">
        <v>8431</v>
      </c>
      <c r="N1216" s="124">
        <v>129.6</v>
      </c>
      <c r="O1216" s="124" t="s">
        <v>132</v>
      </c>
      <c r="P1216" s="124" t="s">
        <v>132</v>
      </c>
      <c r="Q1216" s="124" t="s">
        <v>132</v>
      </c>
      <c r="R1216" s="124" t="s">
        <v>132</v>
      </c>
      <c r="S1216" s="124" t="s">
        <v>132</v>
      </c>
      <c r="T1216" s="81">
        <f>INDEX(МИГРАЦИИ!$B$2:$X$97,MATCH(Лист1!B1216,МИГРАЦИИ!$A$2:$A$97,0),MATCH(Лист1!C1216,МИГРАЦИИ!$B$1:$X$1,0))</f>
        <v>9</v>
      </c>
    </row>
    <row r="1217" spans="1:20" ht="24" x14ac:dyDescent="0.45">
      <c r="A1217" s="124" t="s">
        <v>266</v>
      </c>
      <c r="B1217" s="124" t="s">
        <v>96</v>
      </c>
      <c r="C1217" s="124">
        <v>2008</v>
      </c>
      <c r="D1217" s="124">
        <v>0.02</v>
      </c>
      <c r="E1217" s="124" t="s">
        <v>4308</v>
      </c>
      <c r="F1217" s="124" t="s">
        <v>4309</v>
      </c>
      <c r="G1217" s="124">
        <v>-0.51</v>
      </c>
      <c r="H1217" s="124" t="s">
        <v>8432</v>
      </c>
      <c r="I1217" s="124">
        <v>62.5</v>
      </c>
      <c r="J1217" s="124">
        <v>4.2</v>
      </c>
      <c r="K1217" s="124" t="s">
        <v>8433</v>
      </c>
      <c r="L1217" s="124" t="s">
        <v>8434</v>
      </c>
      <c r="M1217" s="124" t="s">
        <v>8435</v>
      </c>
      <c r="N1217" s="124">
        <v>115</v>
      </c>
      <c r="O1217" s="124" t="s">
        <v>132</v>
      </c>
      <c r="P1217" s="124" t="s">
        <v>132</v>
      </c>
      <c r="Q1217" s="124" t="s">
        <v>132</v>
      </c>
      <c r="R1217" s="124" t="s">
        <v>132</v>
      </c>
      <c r="S1217" s="124" t="s">
        <v>132</v>
      </c>
      <c r="T1217" s="81">
        <f>INDEX(МИГРАЦИИ!$B$2:$X$97,MATCH(Лист1!B1217,МИГРАЦИИ!$A$2:$A$97,0),MATCH(Лист1!C1217,МИГРАЦИИ!$B$1:$X$1,0))</f>
        <v>40</v>
      </c>
    </row>
    <row r="1218" spans="1:20" ht="24" x14ac:dyDescent="0.45">
      <c r="A1218" s="124" t="s">
        <v>267</v>
      </c>
      <c r="B1218" s="124" t="s">
        <v>97</v>
      </c>
      <c r="C1218" s="124">
        <v>2008</v>
      </c>
      <c r="D1218" s="124">
        <v>-0.51</v>
      </c>
      <c r="E1218" s="124" t="s">
        <v>8436</v>
      </c>
      <c r="F1218" s="124" t="s">
        <v>8437</v>
      </c>
      <c r="G1218" s="124">
        <v>-1.01</v>
      </c>
      <c r="H1218" s="124" t="s">
        <v>8438</v>
      </c>
      <c r="I1218" s="124">
        <v>61.4</v>
      </c>
      <c r="J1218" s="124">
        <v>7.8</v>
      </c>
      <c r="K1218" s="124" t="s">
        <v>8439</v>
      </c>
      <c r="L1218" s="124" t="s">
        <v>8440</v>
      </c>
      <c r="M1218" s="124" t="s">
        <v>8441</v>
      </c>
      <c r="N1218" s="124">
        <v>112.4</v>
      </c>
      <c r="O1218" s="124" t="s">
        <v>132</v>
      </c>
      <c r="P1218" s="124" t="s">
        <v>132</v>
      </c>
      <c r="Q1218" s="124" t="s">
        <v>132</v>
      </c>
      <c r="R1218" s="124" t="s">
        <v>132</v>
      </c>
      <c r="S1218" s="124" t="s">
        <v>132</v>
      </c>
      <c r="T1218" s="81">
        <f>INDEX(МИГРАЦИИ!$B$2:$X$97,MATCH(Лист1!B1218,МИГРАЦИИ!$A$2:$A$97,0),MATCH(Лист1!C1218,МИГРАЦИИ!$B$1:$X$1,0))</f>
        <v>-5</v>
      </c>
    </row>
    <row r="1219" spans="1:20" ht="24" x14ac:dyDescent="0.45">
      <c r="A1219" s="124" t="s">
        <v>268</v>
      </c>
      <c r="B1219" s="124" t="s">
        <v>98</v>
      </c>
      <c r="C1219" s="124">
        <v>2008</v>
      </c>
      <c r="D1219" s="124">
        <v>-0.56999999999999995</v>
      </c>
      <c r="E1219" s="124" t="s">
        <v>8442</v>
      </c>
      <c r="F1219" s="124" t="s">
        <v>8443</v>
      </c>
      <c r="G1219" s="124">
        <v>-1.1299999999999999</v>
      </c>
      <c r="H1219" s="124">
        <v>821.56</v>
      </c>
      <c r="I1219" s="124">
        <v>62.6</v>
      </c>
      <c r="J1219" s="124">
        <v>7</v>
      </c>
      <c r="K1219" s="124" t="s">
        <v>8444</v>
      </c>
      <c r="L1219" s="124" t="s">
        <v>8445</v>
      </c>
      <c r="M1219" s="124" t="s">
        <v>8446</v>
      </c>
      <c r="N1219" s="124">
        <v>126</v>
      </c>
      <c r="O1219" s="124" t="s">
        <v>132</v>
      </c>
      <c r="P1219" s="124" t="s">
        <v>132</v>
      </c>
      <c r="Q1219" s="124" t="s">
        <v>132</v>
      </c>
      <c r="R1219" s="124" t="s">
        <v>132</v>
      </c>
      <c r="S1219" s="124" t="s">
        <v>132</v>
      </c>
      <c r="T1219" s="81">
        <f>INDEX(МИГРАЦИИ!$B$2:$X$97,MATCH(Лист1!B1219,МИГРАЦИИ!$A$2:$A$97,0),MATCH(Лист1!C1219,МИГРАЦИИ!$B$1:$X$1,0))</f>
        <v>-8</v>
      </c>
    </row>
    <row r="1220" spans="1:20" ht="24" x14ac:dyDescent="0.45">
      <c r="A1220" s="124" t="s">
        <v>269</v>
      </c>
      <c r="B1220" s="124" t="s">
        <v>99</v>
      </c>
      <c r="C1220" s="124">
        <v>2008</v>
      </c>
      <c r="D1220" s="124">
        <v>-1</v>
      </c>
      <c r="E1220" s="124">
        <v>925.2</v>
      </c>
      <c r="F1220" s="124">
        <v>929.9</v>
      </c>
      <c r="G1220" s="124">
        <v>-1.76</v>
      </c>
      <c r="H1220" s="124">
        <v>562.59</v>
      </c>
      <c r="I1220" s="124">
        <v>60.5</v>
      </c>
      <c r="J1220" s="124">
        <v>9.3000000000000007</v>
      </c>
      <c r="K1220" s="124" t="s">
        <v>8447</v>
      </c>
      <c r="L1220" s="122"/>
      <c r="M1220" s="124" t="s">
        <v>8448</v>
      </c>
      <c r="N1220" s="124">
        <v>123.9</v>
      </c>
      <c r="O1220" s="124" t="s">
        <v>132</v>
      </c>
      <c r="P1220" s="124" t="s">
        <v>132</v>
      </c>
      <c r="Q1220" s="124" t="s">
        <v>132</v>
      </c>
      <c r="R1220" s="124" t="s">
        <v>132</v>
      </c>
      <c r="S1220" s="124" t="s">
        <v>132</v>
      </c>
      <c r="T1220" s="81">
        <f>INDEX(МИГРАЦИИ!$B$2:$X$97,MATCH(Лист1!B1220,МИГРАЦИИ!$A$2:$A$97,0),MATCH(Лист1!C1220,МИГРАЦИИ!$B$1:$X$1,0))</f>
        <v>-61</v>
      </c>
    </row>
    <row r="1221" spans="1:20" ht="24" x14ac:dyDescent="0.45">
      <c r="A1221" s="124" t="s">
        <v>270</v>
      </c>
      <c r="B1221" s="124" t="s">
        <v>298</v>
      </c>
      <c r="C1221" s="124">
        <v>2008</v>
      </c>
      <c r="D1221" s="124">
        <v>-0.13</v>
      </c>
      <c r="E1221" s="124" t="s">
        <v>8449</v>
      </c>
      <c r="F1221" s="124" t="s">
        <v>8450</v>
      </c>
      <c r="G1221" s="124">
        <v>-0.82</v>
      </c>
      <c r="H1221" s="124" t="s">
        <v>8451</v>
      </c>
      <c r="I1221" s="124">
        <v>62.5</v>
      </c>
      <c r="J1221" s="124">
        <v>4.8</v>
      </c>
      <c r="K1221" s="124" t="s">
        <v>858</v>
      </c>
      <c r="L1221" s="124" t="s">
        <v>8452</v>
      </c>
      <c r="M1221" s="124" t="s">
        <v>8453</v>
      </c>
      <c r="N1221" s="124">
        <v>118.4</v>
      </c>
      <c r="O1221" s="124" t="s">
        <v>132</v>
      </c>
      <c r="P1221" s="124" t="s">
        <v>132</v>
      </c>
      <c r="Q1221" s="124" t="s">
        <v>132</v>
      </c>
      <c r="R1221" s="124" t="s">
        <v>132</v>
      </c>
      <c r="S1221" s="124" t="s">
        <v>132</v>
      </c>
      <c r="T1221" s="81">
        <f>INDEX(МИГРАЦИИ!$B$2:$X$97,MATCH(Лист1!B1221,МИГРАЦИИ!$A$2:$A$97,0),MATCH(Лист1!C1221,МИГРАЦИИ!$B$1:$X$1,0))</f>
        <v>11</v>
      </c>
    </row>
    <row r="1222" spans="1:20" ht="70.5" x14ac:dyDescent="0.45">
      <c r="A1222" s="124" t="s">
        <v>271</v>
      </c>
      <c r="B1222" s="124" t="s">
        <v>144</v>
      </c>
      <c r="C1222" s="124">
        <v>2008</v>
      </c>
      <c r="D1222" s="124">
        <v>0.88</v>
      </c>
      <c r="E1222" s="124" t="s">
        <v>8454</v>
      </c>
      <c r="F1222" s="124" t="s">
        <v>8455</v>
      </c>
      <c r="G1222" s="124">
        <v>-0.01</v>
      </c>
      <c r="H1222" s="124" t="s">
        <v>8456</v>
      </c>
      <c r="I1222" s="124">
        <v>70.599999999999994</v>
      </c>
      <c r="J1222" s="124">
        <v>7.8</v>
      </c>
      <c r="K1222" s="124" t="s">
        <v>8457</v>
      </c>
      <c r="L1222" s="124" t="s">
        <v>8458</v>
      </c>
      <c r="M1222" s="124" t="s">
        <v>8459</v>
      </c>
      <c r="N1222" s="124">
        <v>119</v>
      </c>
      <c r="O1222" s="124" t="s">
        <v>132</v>
      </c>
      <c r="P1222" s="124" t="s">
        <v>132</v>
      </c>
      <c r="Q1222" s="124" t="s">
        <v>132</v>
      </c>
      <c r="R1222" s="124" t="s">
        <v>132</v>
      </c>
      <c r="S1222" s="124" t="s">
        <v>132</v>
      </c>
      <c r="T1222" s="81">
        <f>INDEX(МИГРАЦИИ!$B$2:$X$97,MATCH(Лист1!B1222,МИГРАЦИИ!$A$2:$A$97,0),MATCH(Лист1!C1222,МИГРАЦИИ!$B$1:$X$1,0))</f>
        <v>1</v>
      </c>
    </row>
    <row r="1223" spans="1:20" ht="47.25" x14ac:dyDescent="0.45">
      <c r="A1223" s="124" t="s">
        <v>272</v>
      </c>
      <c r="B1223" s="124" t="s">
        <v>133</v>
      </c>
      <c r="C1223" s="124">
        <v>2008</v>
      </c>
      <c r="D1223" s="124">
        <v>-0.19</v>
      </c>
      <c r="E1223" s="124">
        <v>523</v>
      </c>
      <c r="F1223" s="124">
        <v>523.5</v>
      </c>
      <c r="G1223" s="124">
        <v>-0.7</v>
      </c>
      <c r="H1223" s="124">
        <v>374.83</v>
      </c>
      <c r="I1223" s="124">
        <v>71.599999999999994</v>
      </c>
      <c r="J1223" s="124">
        <v>5.9</v>
      </c>
      <c r="K1223" s="124" t="s">
        <v>8460</v>
      </c>
      <c r="L1223" s="124" t="s">
        <v>8461</v>
      </c>
      <c r="M1223" s="124" t="s">
        <v>8462</v>
      </c>
      <c r="N1223" s="124">
        <v>113.4</v>
      </c>
      <c r="O1223" s="124" t="s">
        <v>132</v>
      </c>
      <c r="P1223" s="124" t="s">
        <v>132</v>
      </c>
      <c r="Q1223" s="124" t="s">
        <v>132</v>
      </c>
      <c r="R1223" s="124" t="s">
        <v>132</v>
      </c>
      <c r="S1223" s="124" t="s">
        <v>132</v>
      </c>
      <c r="T1223" s="81">
        <f>INDEX(МИГРАЦИИ!$B$2:$X$97,MATCH(Лист1!B1223,МИГРАЦИИ!$A$2:$A$97,0),MATCH(Лист1!C1223,МИГРАЦИИ!$B$1:$X$1,0))</f>
        <v>-114</v>
      </c>
    </row>
    <row r="1224" spans="1:20" ht="24" x14ac:dyDescent="0.45">
      <c r="A1224" s="124" t="s">
        <v>273</v>
      </c>
      <c r="B1224" s="124" t="s">
        <v>101</v>
      </c>
      <c r="C1224" s="124">
        <v>2008</v>
      </c>
      <c r="D1224" s="124">
        <v>0.68</v>
      </c>
      <c r="E1224" s="124" t="s">
        <v>8463</v>
      </c>
      <c r="F1224" s="124" t="s">
        <v>8464</v>
      </c>
      <c r="G1224" s="124">
        <v>0.08</v>
      </c>
      <c r="H1224" s="124">
        <v>852.59</v>
      </c>
      <c r="I1224" s="124">
        <v>64.599999999999994</v>
      </c>
      <c r="J1224" s="124">
        <v>5.6</v>
      </c>
      <c r="K1224" s="124">
        <v>0</v>
      </c>
      <c r="L1224" s="124">
        <v>0</v>
      </c>
      <c r="M1224" s="124">
        <v>0</v>
      </c>
      <c r="N1224" s="124" t="s">
        <v>132</v>
      </c>
      <c r="O1224" s="124" t="s">
        <v>132</v>
      </c>
      <c r="P1224" s="124" t="s">
        <v>132</v>
      </c>
      <c r="Q1224" s="124" t="s">
        <v>132</v>
      </c>
      <c r="R1224" s="124" t="s">
        <v>132</v>
      </c>
      <c r="S1224" s="124" t="s">
        <v>132</v>
      </c>
      <c r="T1224" s="81">
        <f>INDEX(МИГРАЦИИ!$B$2:$X$97,MATCH(Лист1!B1224,МИГРАЦИИ!$A$2:$A$97,0),MATCH(Лист1!C1224,МИГРАЦИИ!$B$1:$X$1,0))</f>
        <v>2</v>
      </c>
    </row>
    <row r="1225" spans="1:20" ht="24" x14ac:dyDescent="0.45">
      <c r="A1225" s="124" t="s">
        <v>274</v>
      </c>
      <c r="B1225" s="124" t="s">
        <v>103</v>
      </c>
      <c r="C1225" s="124">
        <v>2008</v>
      </c>
      <c r="D1225" s="124">
        <v>-0.12</v>
      </c>
      <c r="E1225" s="124" t="s">
        <v>8465</v>
      </c>
      <c r="F1225" s="124" t="s">
        <v>8466</v>
      </c>
      <c r="G1225" s="124">
        <v>-0.65</v>
      </c>
      <c r="H1225" s="124" t="s">
        <v>8467</v>
      </c>
      <c r="I1225" s="124">
        <v>62.1</v>
      </c>
      <c r="J1225" s="124">
        <v>4.3</v>
      </c>
      <c r="K1225" s="124" t="s">
        <v>8468</v>
      </c>
      <c r="L1225" s="124" t="s">
        <v>8469</v>
      </c>
      <c r="M1225" s="124" t="s">
        <v>8470</v>
      </c>
      <c r="N1225" s="124">
        <v>123.1</v>
      </c>
      <c r="O1225" s="124" t="s">
        <v>132</v>
      </c>
      <c r="P1225" s="124" t="s">
        <v>132</v>
      </c>
      <c r="Q1225" s="124" t="s">
        <v>132</v>
      </c>
      <c r="R1225" s="124" t="s">
        <v>132</v>
      </c>
      <c r="S1225" s="124" t="s">
        <v>132</v>
      </c>
      <c r="T1225" s="81">
        <f>INDEX(МИГРАЦИИ!$B$2:$X$97,MATCH(Лист1!B1225,МИГРАЦИИ!$A$2:$A$97,0),MATCH(Лист1!C1225,МИГРАЦИИ!$B$1:$X$1,0))</f>
        <v>10</v>
      </c>
    </row>
    <row r="1226" spans="1:20" ht="24" x14ac:dyDescent="0.45">
      <c r="A1226" s="124" t="s">
        <v>275</v>
      </c>
      <c r="B1226" s="124" t="s">
        <v>104</v>
      </c>
      <c r="C1226" s="124">
        <v>2008</v>
      </c>
      <c r="D1226" s="124">
        <v>0.79</v>
      </c>
      <c r="E1226" s="124">
        <v>204.7</v>
      </c>
      <c r="F1226" s="124">
        <v>203.9</v>
      </c>
      <c r="G1226" s="124">
        <v>-0.39</v>
      </c>
      <c r="H1226" s="124">
        <v>126.21</v>
      </c>
      <c r="I1226" s="124">
        <v>61.9</v>
      </c>
      <c r="J1226" s="124">
        <v>12.6</v>
      </c>
      <c r="K1226" s="124" t="s">
        <v>8471</v>
      </c>
      <c r="L1226" s="124" t="s">
        <v>8472</v>
      </c>
      <c r="M1226" s="124" t="s">
        <v>8473</v>
      </c>
      <c r="N1226" s="124">
        <v>125</v>
      </c>
      <c r="O1226" s="124" t="s">
        <v>132</v>
      </c>
      <c r="P1226" s="124" t="s">
        <v>132</v>
      </c>
      <c r="Q1226" s="124" t="s">
        <v>132</v>
      </c>
      <c r="R1226" s="124" t="s">
        <v>132</v>
      </c>
      <c r="S1226" s="124" t="s">
        <v>132</v>
      </c>
      <c r="T1226" s="81">
        <f>INDEX(МИГРАЦИИ!$B$2:$X$97,MATCH(Лист1!B1226,МИГРАЦИИ!$A$2:$A$97,0),MATCH(Лист1!C1226,МИГРАЦИИ!$B$1:$X$1,0))</f>
        <v>-16</v>
      </c>
    </row>
    <row r="1227" spans="1:20" ht="24" x14ac:dyDescent="0.45">
      <c r="A1227" s="124" t="s">
        <v>276</v>
      </c>
      <c r="B1227" s="124" t="s">
        <v>106</v>
      </c>
      <c r="C1227" s="124">
        <v>2008</v>
      </c>
      <c r="D1227" s="124">
        <v>0.49</v>
      </c>
      <c r="E1227" s="124">
        <v>305.3</v>
      </c>
      <c r="F1227" s="124">
        <v>304.5</v>
      </c>
      <c r="G1227" s="124">
        <v>-0.52</v>
      </c>
      <c r="H1227" s="124">
        <v>185.75</v>
      </c>
      <c r="I1227" s="124">
        <v>61</v>
      </c>
      <c r="J1227" s="124">
        <v>18.600000000000001</v>
      </c>
      <c r="K1227" s="124" t="s">
        <v>8474</v>
      </c>
      <c r="L1227" s="124" t="s">
        <v>2529</v>
      </c>
      <c r="M1227" s="124" t="s">
        <v>6296</v>
      </c>
      <c r="N1227" s="124">
        <v>114.1</v>
      </c>
      <c r="O1227" s="124" t="s">
        <v>132</v>
      </c>
      <c r="P1227" s="124" t="s">
        <v>132</v>
      </c>
      <c r="Q1227" s="124" t="s">
        <v>132</v>
      </c>
      <c r="R1227" s="124" t="s">
        <v>132</v>
      </c>
      <c r="S1227" s="124" t="s">
        <v>132</v>
      </c>
      <c r="T1227" s="81">
        <f>INDEX(МИГРАЦИИ!$B$2:$X$97,MATCH(Лист1!B1227,МИГРАЦИИ!$A$2:$A$97,0),MATCH(Лист1!C1227,МИГРАЦИИ!$B$1:$X$1,0))</f>
        <v>-93</v>
      </c>
    </row>
    <row r="1228" spans="1:20" ht="24" x14ac:dyDescent="0.45">
      <c r="A1228" s="124" t="s">
        <v>277</v>
      </c>
      <c r="B1228" s="124" t="s">
        <v>107</v>
      </c>
      <c r="C1228" s="124">
        <v>2008</v>
      </c>
      <c r="D1228" s="124">
        <v>0.11</v>
      </c>
      <c r="E1228" s="124">
        <v>531.9</v>
      </c>
      <c r="F1228" s="124">
        <v>531.6</v>
      </c>
      <c r="G1228" s="124">
        <v>-0.86</v>
      </c>
      <c r="H1228" s="124">
        <v>336.5</v>
      </c>
      <c r="I1228" s="124">
        <v>63.3</v>
      </c>
      <c r="J1228" s="124">
        <v>7.2</v>
      </c>
      <c r="K1228" s="124" t="s">
        <v>8475</v>
      </c>
      <c r="L1228" s="124" t="s">
        <v>1720</v>
      </c>
      <c r="M1228" s="124" t="s">
        <v>8476</v>
      </c>
      <c r="N1228" s="124">
        <v>137.4</v>
      </c>
      <c r="O1228" s="124" t="s">
        <v>132</v>
      </c>
      <c r="P1228" s="124" t="s">
        <v>132</v>
      </c>
      <c r="Q1228" s="124" t="s">
        <v>132</v>
      </c>
      <c r="R1228" s="124" t="s">
        <v>132</v>
      </c>
      <c r="S1228" s="124" t="s">
        <v>132</v>
      </c>
      <c r="T1228" s="81">
        <f>INDEX(МИГРАЦИИ!$B$2:$X$97,MATCH(Лист1!B1228,МИГРАЦИИ!$A$2:$A$97,0),MATCH(Лист1!C1228,МИГРАЦИИ!$B$1:$X$1,0))</f>
        <v>1</v>
      </c>
    </row>
    <row r="1229" spans="1:20" ht="24" x14ac:dyDescent="0.45">
      <c r="A1229" s="124" t="s">
        <v>278</v>
      </c>
      <c r="B1229" s="124" t="s">
        <v>108</v>
      </c>
      <c r="C1229" s="124">
        <v>2008</v>
      </c>
      <c r="D1229" s="124">
        <v>-0.6</v>
      </c>
      <c r="E1229" s="124" t="s">
        <v>8477</v>
      </c>
      <c r="F1229" s="124" t="s">
        <v>8478</v>
      </c>
      <c r="G1229" s="124">
        <v>-1.48</v>
      </c>
      <c r="H1229" s="124" t="s">
        <v>8479</v>
      </c>
      <c r="I1229" s="124">
        <v>62.3</v>
      </c>
      <c r="J1229" s="124">
        <v>8.3000000000000007</v>
      </c>
      <c r="K1229" s="124" t="s">
        <v>8480</v>
      </c>
      <c r="L1229" s="124" t="s">
        <v>8481</v>
      </c>
      <c r="M1229" s="124" t="s">
        <v>8482</v>
      </c>
      <c r="N1229" s="124">
        <v>120.4</v>
      </c>
      <c r="O1229" s="124" t="s">
        <v>132</v>
      </c>
      <c r="P1229" s="124" t="s">
        <v>132</v>
      </c>
      <c r="Q1229" s="124" t="s">
        <v>132</v>
      </c>
      <c r="R1229" s="124" t="s">
        <v>132</v>
      </c>
      <c r="S1229" s="124" t="s">
        <v>132</v>
      </c>
      <c r="T1229" s="81">
        <f>INDEX(МИГРАЦИИ!$B$2:$X$97,MATCH(Лист1!B1229,МИГРАЦИИ!$A$2:$A$97,0),MATCH(Лист1!C1229,МИГРАЦИИ!$B$1:$X$1,0))</f>
        <v>-32</v>
      </c>
    </row>
    <row r="1230" spans="1:20" ht="24" x14ac:dyDescent="0.45">
      <c r="A1230" s="124" t="s">
        <v>279</v>
      </c>
      <c r="B1230" s="124" t="s">
        <v>109</v>
      </c>
      <c r="C1230" s="124">
        <v>2008</v>
      </c>
      <c r="D1230" s="124">
        <v>-0.16</v>
      </c>
      <c r="E1230" s="124" t="s">
        <v>8483</v>
      </c>
      <c r="F1230" s="124" t="s">
        <v>8484</v>
      </c>
      <c r="G1230" s="124">
        <v>-0.84</v>
      </c>
      <c r="H1230" s="124" t="s">
        <v>8485</v>
      </c>
      <c r="I1230" s="124">
        <v>64.3</v>
      </c>
      <c r="J1230" s="124">
        <v>6.4</v>
      </c>
      <c r="K1230" s="124" t="s">
        <v>3855</v>
      </c>
      <c r="L1230" s="124" t="s">
        <v>8486</v>
      </c>
      <c r="M1230" s="124" t="s">
        <v>8487</v>
      </c>
      <c r="N1230" s="124">
        <v>121.3</v>
      </c>
      <c r="O1230" s="124" t="s">
        <v>132</v>
      </c>
      <c r="P1230" s="124" t="s">
        <v>132</v>
      </c>
      <c r="Q1230" s="124" t="s">
        <v>132</v>
      </c>
      <c r="R1230" s="124" t="s">
        <v>132</v>
      </c>
      <c r="S1230" s="124" t="s">
        <v>132</v>
      </c>
      <c r="T1230" s="81">
        <f>INDEX(МИГРАЦИИ!$B$2:$X$97,MATCH(Лист1!B1230,МИГРАЦИИ!$A$2:$A$97,0),MATCH(Лист1!C1230,МИГРАЦИИ!$B$1:$X$1,0))</f>
        <v>-8</v>
      </c>
    </row>
    <row r="1231" spans="1:20" ht="24" x14ac:dyDescent="0.45">
      <c r="A1231" s="124" t="s">
        <v>280</v>
      </c>
      <c r="B1231" s="124" t="s">
        <v>110</v>
      </c>
      <c r="C1231" s="124">
        <v>2008</v>
      </c>
      <c r="D1231" s="124">
        <v>-0.28999999999999998</v>
      </c>
      <c r="E1231" s="124" t="s">
        <v>8488</v>
      </c>
      <c r="F1231" s="124" t="s">
        <v>8489</v>
      </c>
      <c r="G1231" s="124">
        <v>-1.17</v>
      </c>
      <c r="H1231" s="124" t="s">
        <v>8490</v>
      </c>
      <c r="I1231" s="124">
        <v>62.8</v>
      </c>
      <c r="J1231" s="124">
        <v>8.5</v>
      </c>
      <c r="K1231" s="124" t="s">
        <v>8491</v>
      </c>
      <c r="L1231" s="124" t="s">
        <v>8492</v>
      </c>
      <c r="M1231" s="124" t="s">
        <v>8493</v>
      </c>
      <c r="N1231" s="124">
        <v>121.2</v>
      </c>
      <c r="O1231" s="124" t="s">
        <v>132</v>
      </c>
      <c r="P1231" s="124" t="s">
        <v>132</v>
      </c>
      <c r="Q1231" s="124" t="s">
        <v>132</v>
      </c>
      <c r="R1231" s="124" t="s">
        <v>132</v>
      </c>
      <c r="S1231" s="124" t="s">
        <v>132</v>
      </c>
      <c r="T1231" s="81">
        <f>INDEX(МИГРАЦИИ!$B$2:$X$97,MATCH(Лист1!B1231,МИГРАЦИИ!$A$2:$A$97,0),MATCH(Лист1!C1231,МИГРАЦИИ!$B$1:$X$1,0))</f>
        <v>-38</v>
      </c>
    </row>
    <row r="1232" spans="1:20" ht="24" x14ac:dyDescent="0.45">
      <c r="A1232" s="124" t="s">
        <v>281</v>
      </c>
      <c r="B1232" s="124" t="s">
        <v>111</v>
      </c>
      <c r="C1232" s="124">
        <v>2008</v>
      </c>
      <c r="D1232" s="124">
        <v>-0.14000000000000001</v>
      </c>
      <c r="E1232" s="124" t="s">
        <v>8494</v>
      </c>
      <c r="F1232" s="124" t="s">
        <v>8495</v>
      </c>
      <c r="G1232" s="124">
        <v>-0.96</v>
      </c>
      <c r="H1232" s="124" t="s">
        <v>8496</v>
      </c>
      <c r="I1232" s="124">
        <v>62.7</v>
      </c>
      <c r="J1232" s="124">
        <v>6.6</v>
      </c>
      <c r="K1232" s="124" t="s">
        <v>8497</v>
      </c>
      <c r="L1232" s="124" t="s">
        <v>8498</v>
      </c>
      <c r="M1232" s="124" t="s">
        <v>8499</v>
      </c>
      <c r="N1232" s="124">
        <v>118.7</v>
      </c>
      <c r="O1232" s="124" t="s">
        <v>132</v>
      </c>
      <c r="P1232" s="124" t="s">
        <v>132</v>
      </c>
      <c r="Q1232" s="124" t="s">
        <v>132</v>
      </c>
      <c r="R1232" s="124" t="s">
        <v>132</v>
      </c>
      <c r="S1232" s="124" t="s">
        <v>132</v>
      </c>
      <c r="T1232" s="81">
        <f>INDEX(МИГРАЦИИ!$B$2:$X$97,MATCH(Лист1!B1232,МИГРАЦИИ!$A$2:$A$97,0),MATCH(Лист1!C1232,МИГРАЦИИ!$B$1:$X$1,0))</f>
        <v>20</v>
      </c>
    </row>
    <row r="1233" spans="1:20" ht="24" x14ac:dyDescent="0.45">
      <c r="A1233" s="124" t="s">
        <v>282</v>
      </c>
      <c r="B1233" s="124" t="s">
        <v>299</v>
      </c>
      <c r="C1233" s="124">
        <v>2008</v>
      </c>
      <c r="D1233" s="124">
        <v>0.23</v>
      </c>
      <c r="E1233" s="124" t="s">
        <v>8500</v>
      </c>
      <c r="F1233" s="124" t="s">
        <v>8501</v>
      </c>
      <c r="G1233" s="124">
        <v>-0.44</v>
      </c>
      <c r="H1233" s="124" t="s">
        <v>8502</v>
      </c>
      <c r="I1233" s="124">
        <v>63.4</v>
      </c>
      <c r="J1233" s="124">
        <v>7.3</v>
      </c>
      <c r="K1233" s="124" t="s">
        <v>8503</v>
      </c>
      <c r="L1233" s="124" t="s">
        <v>8504</v>
      </c>
      <c r="M1233" s="124" t="s">
        <v>8505</v>
      </c>
      <c r="N1233" s="124">
        <v>118.6</v>
      </c>
      <c r="O1233" s="124" t="s">
        <v>132</v>
      </c>
      <c r="P1233" s="124" t="s">
        <v>132</v>
      </c>
      <c r="Q1233" s="124" t="s">
        <v>132</v>
      </c>
      <c r="R1233" s="124" t="s">
        <v>132</v>
      </c>
      <c r="S1233" s="124" t="s">
        <v>132</v>
      </c>
      <c r="T1233" s="81">
        <f>INDEX(МИГРАЦИИ!$B$2:$X$97,MATCH(Лист1!B1233,МИГРАЦИИ!$A$2:$A$97,0),MATCH(Лист1!C1233,МИГРАЦИИ!$B$1:$X$1,0))</f>
        <v>43</v>
      </c>
    </row>
    <row r="1234" spans="1:20" ht="24" x14ac:dyDescent="0.45">
      <c r="A1234" s="124" t="s">
        <v>283</v>
      </c>
      <c r="B1234" s="124" t="s">
        <v>113</v>
      </c>
      <c r="C1234" s="124">
        <v>2008</v>
      </c>
      <c r="D1234" s="124">
        <v>-0.28000000000000003</v>
      </c>
      <c r="E1234" s="124" t="s">
        <v>8506</v>
      </c>
      <c r="F1234" s="124" t="s">
        <v>8507</v>
      </c>
      <c r="G1234" s="124">
        <v>-0.7</v>
      </c>
      <c r="H1234" s="124" t="s">
        <v>8508</v>
      </c>
      <c r="I1234" s="124">
        <v>63.7</v>
      </c>
      <c r="J1234" s="124">
        <v>7.8</v>
      </c>
      <c r="K1234" s="124" t="s">
        <v>1165</v>
      </c>
      <c r="L1234" s="124" t="s">
        <v>8509</v>
      </c>
      <c r="M1234" s="124" t="s">
        <v>8510</v>
      </c>
      <c r="N1234" s="124">
        <v>114.6</v>
      </c>
      <c r="O1234" s="124" t="s">
        <v>132</v>
      </c>
      <c r="P1234" s="124" t="s">
        <v>132</v>
      </c>
      <c r="Q1234" s="124" t="s">
        <v>132</v>
      </c>
      <c r="R1234" s="124" t="s">
        <v>132</v>
      </c>
      <c r="S1234" s="124" t="s">
        <v>132</v>
      </c>
      <c r="T1234" s="81">
        <f>INDEX(МИГРАЦИИ!$B$2:$X$97,MATCH(Лист1!B1234,МИГРАЦИИ!$A$2:$A$97,0),MATCH(Лист1!C1234,МИГРАЦИИ!$B$1:$X$1,0))</f>
        <v>-9</v>
      </c>
    </row>
    <row r="1235" spans="1:20" ht="24" x14ac:dyDescent="0.45">
      <c r="A1235" s="124" t="s">
        <v>284</v>
      </c>
      <c r="B1235" s="124" t="s">
        <v>114</v>
      </c>
      <c r="C1235" s="124">
        <v>2008</v>
      </c>
      <c r="D1235" s="124">
        <v>0.51</v>
      </c>
      <c r="E1235" s="124" t="s">
        <v>8511</v>
      </c>
      <c r="F1235" s="124" t="s">
        <v>8512</v>
      </c>
      <c r="G1235" s="124">
        <v>-0.05</v>
      </c>
      <c r="H1235" s="124">
        <v>665.7</v>
      </c>
      <c r="I1235" s="124">
        <v>64.7</v>
      </c>
      <c r="J1235" s="124">
        <v>8.1</v>
      </c>
      <c r="K1235" s="124" t="s">
        <v>8513</v>
      </c>
      <c r="L1235" s="124" t="s">
        <v>8514</v>
      </c>
      <c r="M1235" s="124" t="s">
        <v>8515</v>
      </c>
      <c r="N1235" s="124">
        <v>119.5</v>
      </c>
      <c r="O1235" s="124" t="s">
        <v>132</v>
      </c>
      <c r="P1235" s="124" t="s">
        <v>132</v>
      </c>
      <c r="Q1235" s="124" t="s">
        <v>132</v>
      </c>
      <c r="R1235" s="124" t="s">
        <v>132</v>
      </c>
      <c r="S1235" s="124" t="s">
        <v>132</v>
      </c>
      <c r="T1235" s="81">
        <f>INDEX(МИГРАЦИИ!$B$2:$X$97,MATCH(Лист1!B1235,МИГРАЦИИ!$A$2:$A$97,0),MATCH(Лист1!C1235,МИГРАЦИИ!$B$1:$X$1,0))</f>
        <v>51</v>
      </c>
    </row>
    <row r="1236" spans="1:20" ht="24" x14ac:dyDescent="0.45">
      <c r="A1236" s="124" t="s">
        <v>285</v>
      </c>
      <c r="B1236" s="124" t="s">
        <v>115</v>
      </c>
      <c r="C1236" s="124">
        <v>2008</v>
      </c>
      <c r="D1236" s="124">
        <v>0.15</v>
      </c>
      <c r="E1236" s="124">
        <v>966.6</v>
      </c>
      <c r="F1236" s="124">
        <v>965.9</v>
      </c>
      <c r="G1236" s="124">
        <v>-0.83</v>
      </c>
      <c r="H1236" s="124">
        <v>615.28</v>
      </c>
      <c r="I1236" s="124">
        <v>63.7</v>
      </c>
      <c r="J1236" s="124">
        <v>12</v>
      </c>
      <c r="K1236" s="124" t="s">
        <v>8516</v>
      </c>
      <c r="L1236" s="124" t="s">
        <v>8517</v>
      </c>
      <c r="M1236" s="124" t="s">
        <v>8518</v>
      </c>
      <c r="N1236" s="124">
        <v>113.9</v>
      </c>
      <c r="O1236" s="124" t="s">
        <v>132</v>
      </c>
      <c r="P1236" s="124" t="s">
        <v>132</v>
      </c>
      <c r="Q1236" s="124" t="s">
        <v>132</v>
      </c>
      <c r="R1236" s="124" t="s">
        <v>132</v>
      </c>
      <c r="S1236" s="124" t="s">
        <v>132</v>
      </c>
      <c r="T1236" s="81">
        <f>INDEX(МИГРАЦИИ!$B$2:$X$97,MATCH(Лист1!B1236,МИГРАЦИИ!$A$2:$A$97,0),MATCH(Лист1!C1236,МИГРАЦИИ!$B$1:$X$1,0))</f>
        <v>-21</v>
      </c>
    </row>
    <row r="1237" spans="1:20" ht="35.65" x14ac:dyDescent="0.45">
      <c r="A1237" s="124" t="s">
        <v>286</v>
      </c>
      <c r="B1237" s="124" t="s">
        <v>116</v>
      </c>
      <c r="C1237" s="124">
        <v>2008</v>
      </c>
      <c r="D1237" s="124">
        <v>-0.08</v>
      </c>
      <c r="E1237" s="124">
        <v>958.1</v>
      </c>
      <c r="F1237" s="124">
        <v>958.5</v>
      </c>
      <c r="G1237" s="124">
        <v>-0.2</v>
      </c>
      <c r="H1237" s="124">
        <v>623.98</v>
      </c>
      <c r="I1237" s="124">
        <v>65.099999999999994</v>
      </c>
      <c r="J1237" s="124">
        <v>9</v>
      </c>
      <c r="K1237" s="124" t="s">
        <v>8519</v>
      </c>
      <c r="L1237" s="124" t="s">
        <v>8520</v>
      </c>
      <c r="M1237" s="124" t="s">
        <v>8521</v>
      </c>
      <c r="N1237" s="124">
        <v>113.3</v>
      </c>
      <c r="O1237" s="124" t="s">
        <v>132</v>
      </c>
      <c r="P1237" s="124" t="s">
        <v>132</v>
      </c>
      <c r="Q1237" s="124" t="s">
        <v>132</v>
      </c>
      <c r="R1237" s="124" t="s">
        <v>132</v>
      </c>
      <c r="S1237" s="124" t="s">
        <v>132</v>
      </c>
      <c r="T1237" s="81">
        <f>INDEX(МИГРАЦИИ!$B$2:$X$97,MATCH(Лист1!B1237,МИГРАЦИИ!$A$2:$A$97,0),MATCH(Лист1!C1237,МИГРАЦИИ!$B$1:$X$1,0))</f>
        <v>-69</v>
      </c>
    </row>
    <row r="1238" spans="1:20" ht="24" x14ac:dyDescent="0.45">
      <c r="A1238" s="124" t="s">
        <v>287</v>
      </c>
      <c r="B1238" s="124" t="s">
        <v>117</v>
      </c>
      <c r="C1238" s="124">
        <v>2008</v>
      </c>
      <c r="D1238" s="124">
        <v>-0.2</v>
      </c>
      <c r="E1238" s="124" t="s">
        <v>8522</v>
      </c>
      <c r="F1238" s="124" t="s">
        <v>8523</v>
      </c>
      <c r="G1238" s="124">
        <v>-0.89</v>
      </c>
      <c r="H1238" s="124">
        <v>705.04</v>
      </c>
      <c r="I1238" s="124">
        <v>63.5</v>
      </c>
      <c r="J1238" s="124">
        <v>14.9</v>
      </c>
      <c r="K1238" s="124" t="s">
        <v>8524</v>
      </c>
      <c r="L1238" s="124" t="s">
        <v>8525</v>
      </c>
      <c r="M1238" s="124" t="s">
        <v>8526</v>
      </c>
      <c r="N1238" s="124">
        <v>113.3</v>
      </c>
      <c r="O1238" s="124" t="s">
        <v>132</v>
      </c>
      <c r="P1238" s="124" t="s">
        <v>132</v>
      </c>
      <c r="Q1238" s="124" t="s">
        <v>132</v>
      </c>
      <c r="R1238" s="124" t="s">
        <v>132</v>
      </c>
      <c r="S1238" s="124" t="s">
        <v>132</v>
      </c>
      <c r="T1238" s="81">
        <f>INDEX(МИГРАЦИИ!$B$2:$X$97,MATCH(Лист1!B1238,МИГРАЦИИ!$A$2:$A$97,0),MATCH(Лист1!C1238,МИГРАЦИИ!$B$1:$X$1,0))</f>
        <v>-36</v>
      </c>
    </row>
    <row r="1239" spans="1:20" ht="24" x14ac:dyDescent="0.45">
      <c r="A1239" s="124" t="s">
        <v>288</v>
      </c>
      <c r="B1239" s="124" t="s">
        <v>118</v>
      </c>
      <c r="C1239" s="124">
        <v>2008</v>
      </c>
      <c r="D1239" s="124">
        <v>-0.82</v>
      </c>
      <c r="E1239" s="124">
        <v>325.2</v>
      </c>
      <c r="F1239" s="124">
        <v>326.60000000000002</v>
      </c>
      <c r="G1239" s="124">
        <v>-1.73</v>
      </c>
      <c r="H1239" s="124">
        <v>218.5</v>
      </c>
      <c r="I1239" s="124">
        <v>66.900000000000006</v>
      </c>
      <c r="J1239" s="124">
        <v>8.6</v>
      </c>
      <c r="K1239" s="124" t="s">
        <v>8527</v>
      </c>
      <c r="L1239" s="124" t="s">
        <v>8528</v>
      </c>
      <c r="M1239" s="124" t="s">
        <v>8529</v>
      </c>
      <c r="N1239" s="124">
        <v>125.8</v>
      </c>
      <c r="O1239" s="124" t="s">
        <v>132</v>
      </c>
      <c r="P1239" s="124" t="s">
        <v>132</v>
      </c>
      <c r="Q1239" s="124" t="s">
        <v>132</v>
      </c>
      <c r="R1239" s="124" t="s">
        <v>132</v>
      </c>
      <c r="S1239" s="124" t="s">
        <v>132</v>
      </c>
      <c r="T1239" s="81">
        <f>INDEX(МИГРАЦИИ!$B$2:$X$97,MATCH(Лист1!B1239,МИГРАЦИИ!$A$2:$A$97,0),MATCH(Лист1!C1239,МИГРАЦИИ!$B$1:$X$1,0))</f>
        <v>-88</v>
      </c>
    </row>
    <row r="1240" spans="1:20" ht="24" x14ac:dyDescent="0.45">
      <c r="A1240" s="124" t="s">
        <v>289</v>
      </c>
      <c r="B1240" s="124" t="s">
        <v>119</v>
      </c>
      <c r="C1240" s="124">
        <v>2008</v>
      </c>
      <c r="D1240" s="124">
        <v>-0.39</v>
      </c>
      <c r="E1240" s="124" t="s">
        <v>8530</v>
      </c>
      <c r="F1240" s="124" t="s">
        <v>8531</v>
      </c>
      <c r="G1240" s="124">
        <v>-1.1000000000000001</v>
      </c>
      <c r="H1240" s="124" t="s">
        <v>8532</v>
      </c>
      <c r="I1240" s="124">
        <v>64</v>
      </c>
      <c r="J1240" s="124">
        <v>7.4</v>
      </c>
      <c r="K1240" s="124" t="s">
        <v>8533</v>
      </c>
      <c r="L1240" s="124" t="s">
        <v>8504</v>
      </c>
      <c r="M1240" s="124" t="s">
        <v>8534</v>
      </c>
      <c r="N1240" s="124">
        <v>115.6</v>
      </c>
      <c r="O1240" s="124" t="s">
        <v>132</v>
      </c>
      <c r="P1240" s="124" t="s">
        <v>132</v>
      </c>
      <c r="Q1240" s="124" t="s">
        <v>132</v>
      </c>
      <c r="R1240" s="124" t="s">
        <v>132</v>
      </c>
      <c r="S1240" s="124" t="s">
        <v>132</v>
      </c>
      <c r="T1240" s="81">
        <f>INDEX(МИГРАЦИИ!$B$2:$X$97,MATCH(Лист1!B1240,МИГРАЦИИ!$A$2:$A$97,0),MATCH(Лист1!C1240,МИГРАЦИИ!$B$1:$X$1,0))</f>
        <v>-7</v>
      </c>
    </row>
    <row r="1241" spans="1:20" ht="24" x14ac:dyDescent="0.45">
      <c r="A1241" s="124" t="s">
        <v>290</v>
      </c>
      <c r="B1241" s="124" t="s">
        <v>300</v>
      </c>
      <c r="C1241" s="124">
        <v>2008</v>
      </c>
      <c r="D1241" s="124">
        <v>-0.28000000000000003</v>
      </c>
      <c r="E1241" s="124" t="s">
        <v>8535</v>
      </c>
      <c r="F1241" s="124" t="s">
        <v>8536</v>
      </c>
      <c r="G1241" s="124">
        <v>-1.0900000000000001</v>
      </c>
      <c r="H1241" s="124">
        <v>875.39</v>
      </c>
      <c r="I1241" s="124">
        <v>64.7</v>
      </c>
      <c r="J1241" s="124">
        <v>8.6</v>
      </c>
      <c r="K1241" s="124" t="s">
        <v>8537</v>
      </c>
      <c r="L1241" s="124" t="s">
        <v>8538</v>
      </c>
      <c r="M1241" s="124" t="s">
        <v>8539</v>
      </c>
      <c r="N1241" s="124">
        <v>117.5</v>
      </c>
      <c r="O1241" s="124" t="s">
        <v>132</v>
      </c>
      <c r="P1241" s="124" t="s">
        <v>132</v>
      </c>
      <c r="Q1241" s="124" t="s">
        <v>132</v>
      </c>
      <c r="R1241" s="124" t="s">
        <v>132</v>
      </c>
      <c r="S1241" s="124" t="s">
        <v>132</v>
      </c>
      <c r="T1241" s="81">
        <f>INDEX(МИГРАЦИИ!$B$2:$X$97,MATCH(Лист1!B1241,МИГРАЦИИ!$A$2:$A$97,0),MATCH(Лист1!C1241,МИГРАЦИИ!$B$1:$X$1,0))</f>
        <v>-9</v>
      </c>
    </row>
    <row r="1242" spans="1:20" ht="24" x14ac:dyDescent="0.45">
      <c r="A1242" s="124" t="s">
        <v>291</v>
      </c>
      <c r="B1242" s="124" t="s">
        <v>120</v>
      </c>
      <c r="C1242" s="124">
        <v>2008</v>
      </c>
      <c r="D1242" s="124">
        <v>-0.64</v>
      </c>
      <c r="E1242" s="124">
        <v>838.9</v>
      </c>
      <c r="F1242" s="124">
        <v>841.6</v>
      </c>
      <c r="G1242" s="124">
        <v>-1.3</v>
      </c>
      <c r="H1242" s="124">
        <v>536.94000000000005</v>
      </c>
      <c r="I1242" s="124">
        <v>63.8</v>
      </c>
      <c r="J1242" s="124">
        <v>5.4</v>
      </c>
      <c r="K1242" s="124" t="s">
        <v>8540</v>
      </c>
      <c r="L1242" s="124" t="s">
        <v>8541</v>
      </c>
      <c r="M1242" s="124" t="s">
        <v>8542</v>
      </c>
      <c r="N1242" s="124">
        <v>122</v>
      </c>
      <c r="O1242" s="124" t="s">
        <v>132</v>
      </c>
      <c r="P1242" s="124" t="s">
        <v>132</v>
      </c>
      <c r="Q1242" s="124" t="s">
        <v>132</v>
      </c>
      <c r="R1242" s="124" t="s">
        <v>132</v>
      </c>
      <c r="S1242" s="124" t="s">
        <v>132</v>
      </c>
      <c r="T1242" s="81">
        <f>INDEX(МИГРАЦИИ!$B$2:$X$97,MATCH(Лист1!B1242,МИГРАЦИИ!$A$2:$A$97,0),MATCH(Лист1!C1242,МИГРАЦИИ!$B$1:$X$1,0))</f>
        <v>-42</v>
      </c>
    </row>
    <row r="1243" spans="1:20" ht="24" x14ac:dyDescent="0.45">
      <c r="A1243" s="124" t="s">
        <v>292</v>
      </c>
      <c r="B1243" s="124" t="s">
        <v>121</v>
      </c>
      <c r="C1243" s="124">
        <v>2008</v>
      </c>
      <c r="D1243" s="124">
        <v>-1.89</v>
      </c>
      <c r="E1243" s="124">
        <v>160.9</v>
      </c>
      <c r="F1243" s="124">
        <v>162.4</v>
      </c>
      <c r="G1243" s="124">
        <v>-2.95</v>
      </c>
      <c r="H1243" s="124">
        <v>111.41</v>
      </c>
      <c r="I1243" s="124">
        <v>68.599999999999994</v>
      </c>
      <c r="J1243" s="124">
        <v>7.2</v>
      </c>
      <c r="K1243" s="124" t="s">
        <v>8543</v>
      </c>
      <c r="L1243" s="122"/>
      <c r="M1243" s="124" t="s">
        <v>8544</v>
      </c>
      <c r="N1243" s="124">
        <v>120.7</v>
      </c>
      <c r="O1243" s="124" t="s">
        <v>132</v>
      </c>
      <c r="P1243" s="124" t="s">
        <v>132</v>
      </c>
      <c r="Q1243" s="124" t="s">
        <v>132</v>
      </c>
      <c r="R1243" s="124" t="s">
        <v>132</v>
      </c>
      <c r="S1243" s="124" t="s">
        <v>132</v>
      </c>
      <c r="T1243" s="81">
        <f>INDEX(МИГРАЦИИ!$B$2:$X$97,MATCH(Лист1!B1243,МИГРАЦИИ!$A$2:$A$97,0),MATCH(Лист1!C1243,МИГРАЦИИ!$B$1:$X$1,0))</f>
        <v>-158</v>
      </c>
    </row>
    <row r="1244" spans="1:20" ht="24" x14ac:dyDescent="0.45">
      <c r="A1244" s="124" t="s">
        <v>293</v>
      </c>
      <c r="B1244" s="124" t="s">
        <v>122</v>
      </c>
      <c r="C1244" s="124">
        <v>2008</v>
      </c>
      <c r="D1244" s="124">
        <v>-0.88</v>
      </c>
      <c r="E1244" s="124">
        <v>504.9</v>
      </c>
      <c r="F1244" s="124">
        <v>507.1</v>
      </c>
      <c r="G1244" s="124">
        <v>-2.19</v>
      </c>
      <c r="H1244" s="124">
        <v>331.64</v>
      </c>
      <c r="I1244" s="124">
        <v>65.400000000000006</v>
      </c>
      <c r="J1244" s="124">
        <v>7.4</v>
      </c>
      <c r="K1244" s="124" t="s">
        <v>8545</v>
      </c>
      <c r="L1244" s="124" t="s">
        <v>8546</v>
      </c>
      <c r="M1244" s="124" t="s">
        <v>8547</v>
      </c>
      <c r="N1244" s="124">
        <v>134.19999999999999</v>
      </c>
      <c r="O1244" s="124" t="s">
        <v>132</v>
      </c>
      <c r="P1244" s="124" t="s">
        <v>132</v>
      </c>
      <c r="Q1244" s="124" t="s">
        <v>132</v>
      </c>
      <c r="R1244" s="124" t="s">
        <v>132</v>
      </c>
      <c r="S1244" s="124" t="s">
        <v>132</v>
      </c>
      <c r="T1244" s="81">
        <f>INDEX(МИГРАЦИИ!$B$2:$X$97,MATCH(Лист1!B1244,МИГРАЦИИ!$A$2:$A$97,0),MATCH(Лист1!C1244,МИГРАЦИИ!$B$1:$X$1,0))</f>
        <v>-66</v>
      </c>
    </row>
    <row r="1245" spans="1:20" ht="35.65" x14ac:dyDescent="0.45">
      <c r="A1245" s="124" t="s">
        <v>294</v>
      </c>
      <c r="B1245" s="124" t="s">
        <v>123</v>
      </c>
      <c r="C1245" s="124">
        <v>2008</v>
      </c>
      <c r="D1245" s="124">
        <v>-0.34</v>
      </c>
      <c r="E1245" s="124">
        <v>178.1</v>
      </c>
      <c r="F1245" s="124">
        <v>178.4</v>
      </c>
      <c r="G1245" s="124">
        <v>-1.32</v>
      </c>
      <c r="H1245" s="124">
        <v>113.28</v>
      </c>
      <c r="I1245" s="124">
        <v>63.5</v>
      </c>
      <c r="J1245" s="124">
        <v>9.6</v>
      </c>
      <c r="K1245" s="124" t="s">
        <v>8548</v>
      </c>
      <c r="L1245" s="124" t="s">
        <v>8549</v>
      </c>
      <c r="M1245" s="124" t="s">
        <v>8550</v>
      </c>
      <c r="N1245" s="124">
        <v>115.5</v>
      </c>
      <c r="O1245" s="124" t="s">
        <v>132</v>
      </c>
      <c r="P1245" s="124" t="s">
        <v>132</v>
      </c>
      <c r="Q1245" s="124" t="s">
        <v>132</v>
      </c>
      <c r="R1245" s="124" t="s">
        <v>132</v>
      </c>
      <c r="S1245" s="124" t="s">
        <v>132</v>
      </c>
      <c r="T1245" s="81">
        <f>INDEX(МИГРАЦИИ!$B$2:$X$97,MATCH(Лист1!B1245,МИГРАЦИИ!$A$2:$A$97,0),MATCH(Лист1!C1245,МИГРАЦИИ!$B$1:$X$1,0))</f>
        <v>-17</v>
      </c>
    </row>
    <row r="1246" spans="1:20" ht="35.65" x14ac:dyDescent="0.45">
      <c r="A1246" s="124" t="s">
        <v>301</v>
      </c>
      <c r="B1246" s="124" t="s">
        <v>124</v>
      </c>
      <c r="C1246" s="124">
        <v>2008</v>
      </c>
      <c r="D1246" s="124">
        <v>-1.33</v>
      </c>
      <c r="E1246" s="124">
        <v>52.1</v>
      </c>
      <c r="F1246" s="124">
        <v>52.5</v>
      </c>
      <c r="G1246" s="124">
        <v>-2.12</v>
      </c>
      <c r="H1246" s="124">
        <v>36.33</v>
      </c>
      <c r="I1246" s="124">
        <v>69.2</v>
      </c>
      <c r="J1246" s="124">
        <v>5.2</v>
      </c>
      <c r="K1246" s="124" t="s">
        <v>8551</v>
      </c>
      <c r="L1246" s="122"/>
      <c r="M1246" s="122"/>
      <c r="N1246" s="124" t="s">
        <v>132</v>
      </c>
      <c r="O1246" s="124" t="s">
        <v>132</v>
      </c>
      <c r="P1246" s="124" t="s">
        <v>132</v>
      </c>
      <c r="Q1246" s="124" t="s">
        <v>132</v>
      </c>
      <c r="R1246" s="124" t="s">
        <v>132</v>
      </c>
      <c r="S1246" s="124" t="s">
        <v>132</v>
      </c>
      <c r="T1246" s="81">
        <f>INDEX(МИГРАЦИИ!$B$2:$X$97,MATCH(Лист1!B1246,МИГРАЦИИ!$A$2:$A$97,0),MATCH(Лист1!C1246,МИГРАЦИИ!$B$1:$X$1,0))</f>
        <v>-156</v>
      </c>
    </row>
    <row r="1247" spans="1:20" ht="24" x14ac:dyDescent="0.45">
      <c r="A1247" s="124" t="s">
        <v>213</v>
      </c>
      <c r="B1247" s="124" t="s">
        <v>41</v>
      </c>
      <c r="C1247" s="124">
        <v>2007</v>
      </c>
      <c r="D1247" s="124">
        <v>0.39</v>
      </c>
      <c r="E1247" s="124" t="s">
        <v>8552</v>
      </c>
      <c r="F1247" s="124" t="s">
        <v>8553</v>
      </c>
      <c r="G1247" s="124">
        <v>0.28000000000000003</v>
      </c>
      <c r="H1247" s="124">
        <v>937.57</v>
      </c>
      <c r="I1247" s="124">
        <v>61.8</v>
      </c>
      <c r="J1247" s="124">
        <v>4.3</v>
      </c>
      <c r="K1247" s="124" t="s">
        <v>8554</v>
      </c>
      <c r="L1247" s="124" t="s">
        <v>8555</v>
      </c>
      <c r="M1247" s="124" t="s">
        <v>8556</v>
      </c>
      <c r="N1247" s="124">
        <v>120.5</v>
      </c>
      <c r="O1247" s="124" t="s">
        <v>132</v>
      </c>
      <c r="P1247" s="124" t="s">
        <v>132</v>
      </c>
      <c r="Q1247" s="124" t="s">
        <v>132</v>
      </c>
      <c r="R1247" s="124" t="s">
        <v>132</v>
      </c>
      <c r="S1247" s="124" t="s">
        <v>132</v>
      </c>
      <c r="T1247" s="81">
        <f>INDEX(МИГРАЦИИ!$B$2:$X$97,MATCH(Лист1!B1247,МИГРАЦИИ!$A$2:$A$97,0),MATCH(Лист1!C1247,МИГРАЦИИ!$B$1:$X$1,0))</f>
        <v>84</v>
      </c>
    </row>
    <row r="1248" spans="1:20" ht="24" x14ac:dyDescent="0.45">
      <c r="A1248" s="124" t="s">
        <v>214</v>
      </c>
      <c r="B1248" s="124" t="s">
        <v>42</v>
      </c>
      <c r="C1248" s="124">
        <v>2007</v>
      </c>
      <c r="D1248" s="124">
        <v>-0.72</v>
      </c>
      <c r="E1248" s="124" t="s">
        <v>8557</v>
      </c>
      <c r="F1248" s="124" t="s">
        <v>8558</v>
      </c>
      <c r="G1248" s="124">
        <v>-0.76</v>
      </c>
      <c r="H1248" s="124">
        <v>801.8</v>
      </c>
      <c r="I1248" s="124">
        <v>61.3</v>
      </c>
      <c r="J1248" s="124">
        <v>6.4</v>
      </c>
      <c r="K1248" s="124" t="s">
        <v>8559</v>
      </c>
      <c r="L1248" s="124" t="s">
        <v>8560</v>
      </c>
      <c r="M1248" s="124" t="s">
        <v>8561</v>
      </c>
      <c r="N1248" s="124">
        <v>129.1</v>
      </c>
      <c r="O1248" s="124" t="s">
        <v>132</v>
      </c>
      <c r="P1248" s="124" t="s">
        <v>132</v>
      </c>
      <c r="Q1248" s="124" t="s">
        <v>132</v>
      </c>
      <c r="R1248" s="124" t="s">
        <v>132</v>
      </c>
      <c r="S1248" s="124" t="s">
        <v>132</v>
      </c>
      <c r="T1248" s="81">
        <f>INDEX(МИГРАЦИИ!$B$2:$X$97,MATCH(Лист1!B1248,МИГРАЦИИ!$A$2:$A$97,0),MATCH(Лист1!C1248,МИГРАЦИИ!$B$1:$X$1,0))</f>
        <v>5</v>
      </c>
    </row>
    <row r="1249" spans="1:20" ht="24" x14ac:dyDescent="0.45">
      <c r="A1249" s="124" t="s">
        <v>215</v>
      </c>
      <c r="B1249" s="124" t="s">
        <v>43</v>
      </c>
      <c r="C1249" s="124">
        <v>2007</v>
      </c>
      <c r="D1249" s="124">
        <v>-0.62</v>
      </c>
      <c r="E1249" s="124" t="s">
        <v>8562</v>
      </c>
      <c r="F1249" s="124" t="s">
        <v>8563</v>
      </c>
      <c r="G1249" s="124">
        <v>-0.99</v>
      </c>
      <c r="H1249" s="124">
        <v>900.44</v>
      </c>
      <c r="I1249" s="124">
        <v>61.2</v>
      </c>
      <c r="J1249" s="124">
        <v>6.7</v>
      </c>
      <c r="K1249" s="124" t="s">
        <v>8564</v>
      </c>
      <c r="L1249" s="124" t="s">
        <v>8565</v>
      </c>
      <c r="M1249" s="124" t="s">
        <v>8566</v>
      </c>
      <c r="N1249" s="124">
        <v>129.1</v>
      </c>
      <c r="O1249" s="124" t="s">
        <v>132</v>
      </c>
      <c r="P1249" s="124" t="s">
        <v>132</v>
      </c>
      <c r="Q1249" s="124" t="s">
        <v>132</v>
      </c>
      <c r="R1249" s="124" t="s">
        <v>132</v>
      </c>
      <c r="S1249" s="124" t="s">
        <v>132</v>
      </c>
      <c r="T1249" s="81">
        <f>INDEX(МИГРАЦИИ!$B$2:$X$97,MATCH(Лист1!B1249,МИГРАЦИИ!$A$2:$A$97,0),MATCH(Лист1!C1249,МИГРАЦИИ!$B$1:$X$1,0))</f>
        <v>22</v>
      </c>
    </row>
    <row r="1250" spans="1:20" ht="24" x14ac:dyDescent="0.45">
      <c r="A1250" s="124" t="s">
        <v>216</v>
      </c>
      <c r="B1250" s="124" t="s">
        <v>44</v>
      </c>
      <c r="C1250" s="124">
        <v>2007</v>
      </c>
      <c r="D1250" s="124">
        <v>-0.4</v>
      </c>
      <c r="E1250" s="124" t="s">
        <v>823</v>
      </c>
      <c r="F1250" s="124" t="s">
        <v>8567</v>
      </c>
      <c r="G1250" s="124">
        <v>-0.35</v>
      </c>
      <c r="H1250" s="124" t="s">
        <v>3617</v>
      </c>
      <c r="I1250" s="124">
        <v>60.7</v>
      </c>
      <c r="J1250" s="124">
        <v>5.2</v>
      </c>
      <c r="K1250" s="124" t="s">
        <v>8568</v>
      </c>
      <c r="L1250" s="124" t="s">
        <v>8569</v>
      </c>
      <c r="M1250" s="124" t="s">
        <v>8570</v>
      </c>
      <c r="N1250" s="124">
        <v>134.9</v>
      </c>
      <c r="O1250" s="124" t="s">
        <v>132</v>
      </c>
      <c r="P1250" s="124" t="s">
        <v>132</v>
      </c>
      <c r="Q1250" s="124" t="s">
        <v>132</v>
      </c>
      <c r="R1250" s="124" t="s">
        <v>132</v>
      </c>
      <c r="S1250" s="124" t="s">
        <v>132</v>
      </c>
      <c r="T1250" s="81">
        <f>INDEX(МИГРАЦИИ!$B$2:$X$97,MATCH(Лист1!B1250,МИГРАЦИИ!$A$2:$A$97,0),MATCH(Лист1!C1250,МИГРАЦИИ!$B$1:$X$1,0))</f>
        <v>45</v>
      </c>
    </row>
    <row r="1251" spans="1:20" ht="24" x14ac:dyDescent="0.45">
      <c r="A1251" s="124" t="s">
        <v>217</v>
      </c>
      <c r="B1251" s="124" t="s">
        <v>45</v>
      </c>
      <c r="C1251" s="124">
        <v>2007</v>
      </c>
      <c r="D1251" s="124">
        <v>-0.8</v>
      </c>
      <c r="E1251" s="124" t="s">
        <v>8571</v>
      </c>
      <c r="F1251" s="124" t="s">
        <v>8572</v>
      </c>
      <c r="G1251" s="124">
        <v>-0.94</v>
      </c>
      <c r="H1251" s="124">
        <v>661.07</v>
      </c>
      <c r="I1251" s="124">
        <v>60.9</v>
      </c>
      <c r="J1251" s="124">
        <v>4.3</v>
      </c>
      <c r="K1251" s="124" t="s">
        <v>8573</v>
      </c>
      <c r="L1251" s="124" t="s">
        <v>8574</v>
      </c>
      <c r="M1251" s="124" t="s">
        <v>1937</v>
      </c>
      <c r="N1251" s="124">
        <v>118.7</v>
      </c>
      <c r="O1251" s="124" t="s">
        <v>132</v>
      </c>
      <c r="P1251" s="124" t="s">
        <v>132</v>
      </c>
      <c r="Q1251" s="124" t="s">
        <v>132</v>
      </c>
      <c r="R1251" s="124" t="s">
        <v>132</v>
      </c>
      <c r="S1251" s="124" t="s">
        <v>132</v>
      </c>
      <c r="T1251" s="81">
        <f>INDEX(МИГРАЦИИ!$B$2:$X$97,MATCH(Лист1!B1251,МИГРАЦИИ!$A$2:$A$97,0),MATCH(Лист1!C1251,МИГРАЦИИ!$B$1:$X$1,0))</f>
        <v>9</v>
      </c>
    </row>
    <row r="1252" spans="1:20" ht="24" x14ac:dyDescent="0.45">
      <c r="A1252" s="124" t="s">
        <v>218</v>
      </c>
      <c r="B1252" s="124" t="s">
        <v>46</v>
      </c>
      <c r="C1252" s="124">
        <v>2007</v>
      </c>
      <c r="D1252" s="124">
        <v>-0.25</v>
      </c>
      <c r="E1252" s="124" t="s">
        <v>8575</v>
      </c>
      <c r="F1252" s="124" t="s">
        <v>8576</v>
      </c>
      <c r="G1252" s="124">
        <v>-0.42</v>
      </c>
      <c r="H1252" s="124">
        <v>631.78</v>
      </c>
      <c r="I1252" s="124">
        <v>62</v>
      </c>
      <c r="J1252" s="124">
        <v>5</v>
      </c>
      <c r="K1252" s="124" t="s">
        <v>8577</v>
      </c>
      <c r="L1252" s="124" t="s">
        <v>8578</v>
      </c>
      <c r="M1252" s="124" t="s">
        <v>8579</v>
      </c>
      <c r="N1252" s="124">
        <v>126.9</v>
      </c>
      <c r="O1252" s="124" t="s">
        <v>132</v>
      </c>
      <c r="P1252" s="124" t="s">
        <v>132</v>
      </c>
      <c r="Q1252" s="124" t="s">
        <v>132</v>
      </c>
      <c r="R1252" s="124" t="s">
        <v>132</v>
      </c>
      <c r="S1252" s="124" t="s">
        <v>132</v>
      </c>
      <c r="T1252" s="81">
        <f>INDEX(МИГРАЦИИ!$B$2:$X$97,MATCH(Лист1!B1252,МИГРАЦИИ!$A$2:$A$97,0),MATCH(Лист1!C1252,МИГРАЦИИ!$B$1:$X$1,0))</f>
        <v>48</v>
      </c>
    </row>
    <row r="1253" spans="1:20" ht="24" x14ac:dyDescent="0.45">
      <c r="A1253" s="124" t="s">
        <v>219</v>
      </c>
      <c r="B1253" s="124" t="s">
        <v>47</v>
      </c>
      <c r="C1253" s="124">
        <v>2007</v>
      </c>
      <c r="D1253" s="124">
        <v>-0.93</v>
      </c>
      <c r="E1253" s="124">
        <v>683.4</v>
      </c>
      <c r="F1253" s="124">
        <v>686.6</v>
      </c>
      <c r="G1253" s="124">
        <v>-1.5</v>
      </c>
      <c r="H1253" s="124">
        <v>422.95</v>
      </c>
      <c r="I1253" s="124">
        <v>61.6</v>
      </c>
      <c r="J1253" s="124">
        <v>3.3</v>
      </c>
      <c r="K1253" s="124" t="s">
        <v>8580</v>
      </c>
      <c r="L1253" s="124" t="s">
        <v>8581</v>
      </c>
      <c r="M1253" s="124" t="s">
        <v>8582</v>
      </c>
      <c r="N1253" s="124">
        <v>124</v>
      </c>
      <c r="O1253" s="124" t="s">
        <v>132</v>
      </c>
      <c r="P1253" s="124" t="s">
        <v>132</v>
      </c>
      <c r="Q1253" s="124" t="s">
        <v>132</v>
      </c>
      <c r="R1253" s="124" t="s">
        <v>132</v>
      </c>
      <c r="S1253" s="124" t="s">
        <v>132</v>
      </c>
      <c r="T1253" s="81">
        <f>INDEX(МИГРАЦИИ!$B$2:$X$97,MATCH(Лист1!B1253,МИГРАЦИИ!$A$2:$A$97,0),MATCH(Лист1!C1253,МИГРАЦИИ!$B$1:$X$1,0))</f>
        <v>-21</v>
      </c>
    </row>
    <row r="1254" spans="1:20" ht="24" x14ac:dyDescent="0.45">
      <c r="A1254" s="124" t="s">
        <v>220</v>
      </c>
      <c r="B1254" s="124" t="s">
        <v>48</v>
      </c>
      <c r="C1254" s="124">
        <v>2007</v>
      </c>
      <c r="D1254" s="124">
        <v>-0.84</v>
      </c>
      <c r="E1254" s="124" t="s">
        <v>8583</v>
      </c>
      <c r="F1254" s="124" t="s">
        <v>8584</v>
      </c>
      <c r="G1254" s="124">
        <v>-1.1000000000000001</v>
      </c>
      <c r="H1254" s="124">
        <v>702.12</v>
      </c>
      <c r="I1254" s="124">
        <v>60.7</v>
      </c>
      <c r="J1254" s="124">
        <v>4.9000000000000004</v>
      </c>
      <c r="K1254" s="124" t="s">
        <v>8585</v>
      </c>
      <c r="L1254" s="124" t="s">
        <v>8586</v>
      </c>
      <c r="M1254" s="124" t="s">
        <v>7559</v>
      </c>
      <c r="N1254" s="124">
        <v>134.30000000000001</v>
      </c>
      <c r="O1254" s="124" t="s">
        <v>132</v>
      </c>
      <c r="P1254" s="124" t="s">
        <v>132</v>
      </c>
      <c r="Q1254" s="124" t="s">
        <v>132</v>
      </c>
      <c r="R1254" s="124" t="s">
        <v>132</v>
      </c>
      <c r="S1254" s="124" t="s">
        <v>132</v>
      </c>
      <c r="T1254" s="81">
        <f>INDEX(МИГРАЦИИ!$B$2:$X$97,MATCH(Лист1!B1254,МИГРАЦИИ!$A$2:$A$97,0),MATCH(Лист1!C1254,МИГРАЦИИ!$B$1:$X$1,0))</f>
        <v>-4</v>
      </c>
    </row>
    <row r="1255" spans="1:20" ht="24" x14ac:dyDescent="0.45">
      <c r="A1255" s="124" t="s">
        <v>221</v>
      </c>
      <c r="B1255" s="124" t="s">
        <v>49</v>
      </c>
      <c r="C1255" s="124">
        <v>2007</v>
      </c>
      <c r="D1255" s="124">
        <v>-0.31</v>
      </c>
      <c r="E1255" s="124" t="s">
        <v>8587</v>
      </c>
      <c r="F1255" s="124" t="s">
        <v>8588</v>
      </c>
      <c r="G1255" s="124">
        <v>-0.28999999999999998</v>
      </c>
      <c r="H1255" s="124">
        <v>729.8</v>
      </c>
      <c r="I1255" s="124">
        <v>61.4</v>
      </c>
      <c r="J1255" s="124">
        <v>2.7</v>
      </c>
      <c r="K1255" s="124" t="s">
        <v>8589</v>
      </c>
      <c r="L1255" s="124" t="s">
        <v>8590</v>
      </c>
      <c r="M1255" s="124" t="s">
        <v>8591</v>
      </c>
      <c r="N1255" s="124">
        <v>119.2</v>
      </c>
      <c r="O1255" s="124" t="s">
        <v>132</v>
      </c>
      <c r="P1255" s="124" t="s">
        <v>132</v>
      </c>
      <c r="Q1255" s="124" t="s">
        <v>132</v>
      </c>
      <c r="R1255" s="124" t="s">
        <v>132</v>
      </c>
      <c r="S1255" s="124" t="s">
        <v>132</v>
      </c>
      <c r="T1255" s="81">
        <f>INDEX(МИГРАЦИИ!$B$2:$X$97,MATCH(Лист1!B1255,МИГРАЦИИ!$A$2:$A$97,0),MATCH(Лист1!C1255,МИГРАЦИИ!$B$1:$X$1,0))</f>
        <v>36</v>
      </c>
    </row>
    <row r="1256" spans="1:20" ht="24" x14ac:dyDescent="0.45">
      <c r="A1256" s="124" t="s">
        <v>222</v>
      </c>
      <c r="B1256" s="124" t="s">
        <v>50</v>
      </c>
      <c r="C1256" s="124">
        <v>2007</v>
      </c>
      <c r="D1256" s="124">
        <v>0.71</v>
      </c>
      <c r="E1256" s="124" t="s">
        <v>8592</v>
      </c>
      <c r="F1256" s="124" t="s">
        <v>8593</v>
      </c>
      <c r="G1256" s="124">
        <v>0.66</v>
      </c>
      <c r="H1256" s="124" t="s">
        <v>8594</v>
      </c>
      <c r="I1256" s="124">
        <v>62.9</v>
      </c>
      <c r="J1256" s="124">
        <v>2</v>
      </c>
      <c r="K1256" s="124" t="s">
        <v>8595</v>
      </c>
      <c r="L1256" s="124" t="s">
        <v>8596</v>
      </c>
      <c r="M1256" s="124" t="s">
        <v>8597</v>
      </c>
      <c r="N1256" s="124">
        <v>121.4</v>
      </c>
      <c r="O1256" s="124" t="s">
        <v>132</v>
      </c>
      <c r="P1256" s="124" t="s">
        <v>132</v>
      </c>
      <c r="Q1256" s="124" t="s">
        <v>132</v>
      </c>
      <c r="R1256" s="124" t="s">
        <v>132</v>
      </c>
      <c r="S1256" s="124" t="s">
        <v>132</v>
      </c>
      <c r="T1256" s="81">
        <f>INDEX(МИГРАЦИИ!$B$2:$X$97,MATCH(Лист1!B1256,МИГРАЦИИ!$A$2:$A$97,0),MATCH(Лист1!C1256,МИГРАЦИИ!$B$1:$X$1,0))</f>
        <v>139</v>
      </c>
    </row>
    <row r="1257" spans="1:20" ht="24" x14ac:dyDescent="0.45">
      <c r="A1257" s="124" t="s">
        <v>223</v>
      </c>
      <c r="B1257" s="124" t="s">
        <v>51</v>
      </c>
      <c r="C1257" s="124">
        <v>2007</v>
      </c>
      <c r="D1257" s="124">
        <v>-0.76</v>
      </c>
      <c r="E1257" s="124">
        <v>805.2</v>
      </c>
      <c r="F1257" s="124">
        <v>808.3</v>
      </c>
      <c r="G1257" s="124">
        <v>-1.04</v>
      </c>
      <c r="H1257" s="124">
        <v>492.25</v>
      </c>
      <c r="I1257" s="124">
        <v>60.9</v>
      </c>
      <c r="J1257" s="124">
        <v>5.5</v>
      </c>
      <c r="K1257" s="124" t="s">
        <v>8598</v>
      </c>
      <c r="L1257" s="124" t="s">
        <v>8599</v>
      </c>
      <c r="M1257" s="124" t="s">
        <v>8600</v>
      </c>
      <c r="N1257" s="124">
        <v>127.1</v>
      </c>
      <c r="O1257" s="124" t="s">
        <v>132</v>
      </c>
      <c r="P1257" s="124" t="s">
        <v>132</v>
      </c>
      <c r="Q1257" s="124" t="s">
        <v>132</v>
      </c>
      <c r="R1257" s="124" t="s">
        <v>132</v>
      </c>
      <c r="S1257" s="124" t="s">
        <v>132</v>
      </c>
      <c r="T1257" s="81">
        <f>INDEX(МИГРАЦИИ!$B$2:$X$97,MATCH(Лист1!B1257,МИГРАЦИИ!$A$2:$A$97,0),MATCH(Лист1!C1257,МИГРАЦИИ!$B$1:$X$1,0))</f>
        <v>4</v>
      </c>
    </row>
    <row r="1258" spans="1:20" ht="24" x14ac:dyDescent="0.45">
      <c r="A1258" s="124" t="s">
        <v>224</v>
      </c>
      <c r="B1258" s="124" t="s">
        <v>52</v>
      </c>
      <c r="C1258" s="124">
        <v>2007</v>
      </c>
      <c r="D1258" s="124">
        <v>-0.61</v>
      </c>
      <c r="E1258" s="124" t="s">
        <v>8601</v>
      </c>
      <c r="F1258" s="124" t="s">
        <v>8602</v>
      </c>
      <c r="G1258" s="124">
        <v>-0.61</v>
      </c>
      <c r="H1258" s="124">
        <v>709.1</v>
      </c>
      <c r="I1258" s="124">
        <v>60.2</v>
      </c>
      <c r="J1258" s="124">
        <v>3.7</v>
      </c>
      <c r="K1258" s="124" t="s">
        <v>8603</v>
      </c>
      <c r="L1258" s="124" t="s">
        <v>5889</v>
      </c>
      <c r="M1258" s="124" t="s">
        <v>8604</v>
      </c>
      <c r="N1258" s="124">
        <v>129.69999999999999</v>
      </c>
      <c r="O1258" s="124" t="s">
        <v>132</v>
      </c>
      <c r="P1258" s="124" t="s">
        <v>132</v>
      </c>
      <c r="Q1258" s="124" t="s">
        <v>132</v>
      </c>
      <c r="R1258" s="124" t="s">
        <v>132</v>
      </c>
      <c r="S1258" s="124" t="s">
        <v>132</v>
      </c>
      <c r="T1258" s="81">
        <f>INDEX(МИГРАЦИИ!$B$2:$X$97,MATCH(Лист1!B1258,МИГРАЦИИ!$A$2:$A$97,0),MATCH(Лист1!C1258,МИГРАЦИИ!$B$1:$X$1,0))</f>
        <v>34</v>
      </c>
    </row>
    <row r="1259" spans="1:20" ht="24" x14ac:dyDescent="0.45">
      <c r="A1259" s="124" t="s">
        <v>225</v>
      </c>
      <c r="B1259" s="124" t="s">
        <v>53</v>
      </c>
      <c r="C1259" s="124">
        <v>2007</v>
      </c>
      <c r="D1259" s="124">
        <v>-0.87</v>
      </c>
      <c r="E1259" s="124" t="s">
        <v>8605</v>
      </c>
      <c r="F1259" s="124" t="s">
        <v>8606</v>
      </c>
      <c r="G1259" s="124">
        <v>-0.96</v>
      </c>
      <c r="H1259" s="124">
        <v>636.48</v>
      </c>
      <c r="I1259" s="124">
        <v>62.8</v>
      </c>
      <c r="J1259" s="124">
        <v>6.7</v>
      </c>
      <c r="K1259" s="124" t="s">
        <v>8607</v>
      </c>
      <c r="L1259" s="124" t="s">
        <v>8608</v>
      </c>
      <c r="M1259" s="124" t="s">
        <v>8609</v>
      </c>
      <c r="N1259" s="124">
        <v>120.6</v>
      </c>
      <c r="O1259" s="124" t="s">
        <v>132</v>
      </c>
      <c r="P1259" s="124" t="s">
        <v>132</v>
      </c>
      <c r="Q1259" s="124" t="s">
        <v>132</v>
      </c>
      <c r="R1259" s="124" t="s">
        <v>132</v>
      </c>
      <c r="S1259" s="124" t="s">
        <v>132</v>
      </c>
      <c r="T1259" s="81">
        <f>INDEX(МИГРАЦИИ!$B$2:$X$97,MATCH(Лист1!B1259,МИГРАЦИИ!$A$2:$A$97,0),MATCH(Лист1!C1259,МИГРАЦИИ!$B$1:$X$1,0))</f>
        <v>11</v>
      </c>
    </row>
    <row r="1260" spans="1:20" ht="24" x14ac:dyDescent="0.45">
      <c r="A1260" s="124" t="s">
        <v>226</v>
      </c>
      <c r="B1260" s="124" t="s">
        <v>54</v>
      </c>
      <c r="C1260" s="124">
        <v>2007</v>
      </c>
      <c r="D1260" s="124">
        <v>-0.94</v>
      </c>
      <c r="E1260" s="124" t="s">
        <v>4572</v>
      </c>
      <c r="F1260" s="124" t="s">
        <v>8610</v>
      </c>
      <c r="G1260" s="124">
        <v>-1.1399999999999999</v>
      </c>
      <c r="H1260" s="124">
        <v>677.51</v>
      </c>
      <c r="I1260" s="124">
        <v>60.4</v>
      </c>
      <c r="J1260" s="124">
        <v>9.1999999999999993</v>
      </c>
      <c r="K1260" s="124" t="s">
        <v>8611</v>
      </c>
      <c r="L1260" s="124" t="s">
        <v>8612</v>
      </c>
      <c r="M1260" s="124" t="s">
        <v>8613</v>
      </c>
      <c r="N1260" s="124">
        <v>112.9</v>
      </c>
      <c r="O1260" s="124" t="s">
        <v>132</v>
      </c>
      <c r="P1260" s="124" t="s">
        <v>132</v>
      </c>
      <c r="Q1260" s="124" t="s">
        <v>132</v>
      </c>
      <c r="R1260" s="124" t="s">
        <v>132</v>
      </c>
      <c r="S1260" s="124" t="s">
        <v>132</v>
      </c>
      <c r="T1260" s="81">
        <f>INDEX(МИГРАЦИИ!$B$2:$X$97,MATCH(Лист1!B1260,МИГРАЦИИ!$A$2:$A$97,0),MATCH(Лист1!C1260,МИГРАЦИИ!$B$1:$X$1,0))</f>
        <v>-8</v>
      </c>
    </row>
    <row r="1261" spans="1:20" ht="24" x14ac:dyDescent="0.45">
      <c r="A1261" s="124" t="s">
        <v>227</v>
      </c>
      <c r="B1261" s="124" t="s">
        <v>55</v>
      </c>
      <c r="C1261" s="124">
        <v>2007</v>
      </c>
      <c r="D1261" s="124">
        <v>-0.85</v>
      </c>
      <c r="E1261" s="124" t="s">
        <v>8614</v>
      </c>
      <c r="F1261" s="124" t="s">
        <v>8615</v>
      </c>
      <c r="G1261" s="124">
        <v>-1.01</v>
      </c>
      <c r="H1261" s="124">
        <v>838.53</v>
      </c>
      <c r="I1261" s="124">
        <v>60.2</v>
      </c>
      <c r="J1261" s="124">
        <v>4.0999999999999996</v>
      </c>
      <c r="K1261" s="124" t="s">
        <v>8616</v>
      </c>
      <c r="L1261" s="124" t="s">
        <v>8617</v>
      </c>
      <c r="M1261" s="124" t="s">
        <v>6629</v>
      </c>
      <c r="N1261" s="124">
        <v>119.2</v>
      </c>
      <c r="O1261" s="124" t="s">
        <v>132</v>
      </c>
      <c r="P1261" s="124" t="s">
        <v>132</v>
      </c>
      <c r="Q1261" s="124" t="s">
        <v>132</v>
      </c>
      <c r="R1261" s="124" t="s">
        <v>132</v>
      </c>
      <c r="S1261" s="124" t="s">
        <v>132</v>
      </c>
      <c r="T1261" s="81">
        <f>INDEX(МИГРАЦИИ!$B$2:$X$97,MATCH(Лист1!B1261,МИГРАЦИИ!$A$2:$A$97,0),MATCH(Лист1!C1261,МИГРАЦИИ!$B$1:$X$1,0))</f>
        <v>18</v>
      </c>
    </row>
    <row r="1262" spans="1:20" ht="24" x14ac:dyDescent="0.45">
      <c r="A1262" s="124" t="s">
        <v>228</v>
      </c>
      <c r="B1262" s="124" t="s">
        <v>56</v>
      </c>
      <c r="C1262" s="124">
        <v>2007</v>
      </c>
      <c r="D1262" s="124">
        <v>-0.76</v>
      </c>
      <c r="E1262" s="124" t="s">
        <v>7357</v>
      </c>
      <c r="F1262" s="124" t="s">
        <v>7646</v>
      </c>
      <c r="G1262" s="124">
        <v>-1.02</v>
      </c>
      <c r="H1262" s="124">
        <v>959.59</v>
      </c>
      <c r="I1262" s="124">
        <v>60.2</v>
      </c>
      <c r="J1262" s="124">
        <v>2.6</v>
      </c>
      <c r="K1262" s="124" t="s">
        <v>8618</v>
      </c>
      <c r="L1262" s="124" t="s">
        <v>8619</v>
      </c>
      <c r="M1262" s="124" t="s">
        <v>8620</v>
      </c>
      <c r="N1262" s="124">
        <v>115.9</v>
      </c>
      <c r="O1262" s="124" t="s">
        <v>132</v>
      </c>
      <c r="P1262" s="124" t="s">
        <v>132</v>
      </c>
      <c r="Q1262" s="124" t="s">
        <v>132</v>
      </c>
      <c r="R1262" s="124" t="s">
        <v>132</v>
      </c>
      <c r="S1262" s="124" t="s">
        <v>132</v>
      </c>
      <c r="T1262" s="81">
        <f>INDEX(МИГРАЦИИ!$B$2:$X$97,MATCH(Лист1!B1262,МИГРАЦИИ!$A$2:$A$97,0),MATCH(Лист1!C1262,МИГРАЦИИ!$B$1:$X$1,0))</f>
        <v>42</v>
      </c>
    </row>
    <row r="1263" spans="1:20" ht="24" x14ac:dyDescent="0.45">
      <c r="A1263" s="124" t="s">
        <v>229</v>
      </c>
      <c r="B1263" s="124" t="s">
        <v>57</v>
      </c>
      <c r="C1263" s="124">
        <v>2007</v>
      </c>
      <c r="D1263" s="124">
        <v>-0.57999999999999996</v>
      </c>
      <c r="E1263" s="124" t="s">
        <v>8621</v>
      </c>
      <c r="F1263" s="124" t="s">
        <v>8622</v>
      </c>
      <c r="G1263" s="124">
        <v>-1.1000000000000001</v>
      </c>
      <c r="H1263" s="124">
        <v>789.45</v>
      </c>
      <c r="I1263" s="124">
        <v>60.9</v>
      </c>
      <c r="J1263" s="124">
        <v>3.4</v>
      </c>
      <c r="K1263" s="124" t="s">
        <v>8623</v>
      </c>
      <c r="L1263" s="124" t="s">
        <v>8624</v>
      </c>
      <c r="M1263" s="124" t="s">
        <v>8625</v>
      </c>
      <c r="N1263" s="124">
        <v>122.7</v>
      </c>
      <c r="O1263" s="124" t="s">
        <v>132</v>
      </c>
      <c r="P1263" s="124" t="s">
        <v>132</v>
      </c>
      <c r="Q1263" s="124" t="s">
        <v>132</v>
      </c>
      <c r="R1263" s="124" t="s">
        <v>132</v>
      </c>
      <c r="S1263" s="124" t="s">
        <v>132</v>
      </c>
      <c r="T1263" s="81">
        <f>INDEX(МИГРАЦИИ!$B$2:$X$97,MATCH(Лист1!B1263,МИГРАЦИИ!$A$2:$A$97,0),MATCH(Лист1!C1263,МИГРАЦИИ!$B$1:$X$1,0))</f>
        <v>19</v>
      </c>
    </row>
    <row r="1264" spans="1:20" x14ac:dyDescent="0.45">
      <c r="A1264" s="124" t="s">
        <v>230</v>
      </c>
      <c r="B1264" s="124" t="s">
        <v>58</v>
      </c>
      <c r="C1264" s="124">
        <v>2007</v>
      </c>
      <c r="D1264" s="124">
        <v>0.86</v>
      </c>
      <c r="E1264" s="124" t="s">
        <v>8626</v>
      </c>
      <c r="F1264" s="124" t="s">
        <v>8627</v>
      </c>
      <c r="G1264" s="124">
        <v>0.73</v>
      </c>
      <c r="H1264" s="124" t="s">
        <v>8628</v>
      </c>
      <c r="I1264" s="124">
        <v>64.8</v>
      </c>
      <c r="J1264" s="124">
        <v>0.8</v>
      </c>
      <c r="K1264" s="124" t="s">
        <v>4216</v>
      </c>
      <c r="L1264" s="124" t="s">
        <v>8629</v>
      </c>
      <c r="M1264" s="124" t="s">
        <v>8630</v>
      </c>
      <c r="N1264" s="124">
        <v>123.6</v>
      </c>
      <c r="O1264" s="124" t="s">
        <v>132</v>
      </c>
      <c r="P1264" s="124" t="s">
        <v>132</v>
      </c>
      <c r="Q1264" s="124" t="s">
        <v>132</v>
      </c>
      <c r="R1264" s="124" t="s">
        <v>132</v>
      </c>
      <c r="S1264" s="124" t="s">
        <v>132</v>
      </c>
      <c r="T1264" s="81">
        <f>INDEX(МИГРАЦИИ!$B$2:$X$97,MATCH(Лист1!B1264,МИГРАЦИИ!$A$2:$A$97,0),MATCH(Лист1!C1264,МИГРАЦИИ!$B$1:$X$1,0))</f>
        <v>106</v>
      </c>
    </row>
    <row r="1265" spans="1:20" ht="24" x14ac:dyDescent="0.45">
      <c r="A1265" s="124" t="s">
        <v>231</v>
      </c>
      <c r="B1265" s="124" t="s">
        <v>59</v>
      </c>
      <c r="C1265" s="124">
        <v>2007</v>
      </c>
      <c r="D1265" s="124">
        <v>-0.84</v>
      </c>
      <c r="E1265" s="124">
        <v>659.4</v>
      </c>
      <c r="F1265" s="124">
        <v>662.2</v>
      </c>
      <c r="G1265" s="124">
        <v>-2.0099999999999998</v>
      </c>
      <c r="H1265" s="124">
        <v>421.16</v>
      </c>
      <c r="I1265" s="124">
        <v>63.6</v>
      </c>
      <c r="J1265" s="124">
        <v>5.9</v>
      </c>
      <c r="K1265" s="124" t="s">
        <v>8631</v>
      </c>
      <c r="L1265" s="124" t="s">
        <v>8632</v>
      </c>
      <c r="M1265" s="124" t="s">
        <v>8633</v>
      </c>
      <c r="N1265" s="124">
        <v>118</v>
      </c>
      <c r="O1265" s="124" t="s">
        <v>132</v>
      </c>
      <c r="P1265" s="124" t="s">
        <v>132</v>
      </c>
      <c r="Q1265" s="124" t="s">
        <v>132</v>
      </c>
      <c r="R1265" s="124" t="s">
        <v>132</v>
      </c>
      <c r="S1265" s="124" t="s">
        <v>132</v>
      </c>
      <c r="T1265" s="81">
        <f>INDEX(МИГРАЦИИ!$B$2:$X$97,MATCH(Лист1!B1265,МИГРАЦИИ!$A$2:$A$97,0),MATCH(Лист1!C1265,МИГРАЦИИ!$B$1:$X$1,0))</f>
        <v>-29</v>
      </c>
    </row>
    <row r="1266" spans="1:20" ht="24" x14ac:dyDescent="0.45">
      <c r="A1266" s="124" t="s">
        <v>232</v>
      </c>
      <c r="B1266" s="124" t="s">
        <v>60</v>
      </c>
      <c r="C1266" s="124">
        <v>2007</v>
      </c>
      <c r="D1266" s="124">
        <v>-1.05</v>
      </c>
      <c r="E1266" s="124">
        <v>934.9</v>
      </c>
      <c r="F1266" s="124">
        <v>939.9</v>
      </c>
      <c r="G1266" s="124">
        <v>-2.0499999999999998</v>
      </c>
      <c r="H1266" s="124">
        <v>628.79</v>
      </c>
      <c r="I1266" s="124">
        <v>66.900000000000006</v>
      </c>
      <c r="J1266" s="124">
        <v>10.199999999999999</v>
      </c>
      <c r="K1266" s="124" t="s">
        <v>8634</v>
      </c>
      <c r="L1266" s="124" t="s">
        <v>8635</v>
      </c>
      <c r="M1266" s="124" t="s">
        <v>2342</v>
      </c>
      <c r="N1266" s="124">
        <v>121.4</v>
      </c>
      <c r="O1266" s="124" t="s">
        <v>132</v>
      </c>
      <c r="P1266" s="124" t="s">
        <v>132</v>
      </c>
      <c r="Q1266" s="124" t="s">
        <v>132</v>
      </c>
      <c r="R1266" s="124" t="s">
        <v>132</v>
      </c>
      <c r="S1266" s="124" t="s">
        <v>132</v>
      </c>
      <c r="T1266" s="81">
        <f>INDEX(МИГРАЦИИ!$B$2:$X$97,MATCH(Лист1!B1266,МИГРАЦИИ!$A$2:$A$97,0),MATCH(Лист1!C1266,МИГРАЦИИ!$B$1:$X$1,0))</f>
        <v>-98</v>
      </c>
    </row>
    <row r="1267" spans="1:20" ht="35.65" x14ac:dyDescent="0.45">
      <c r="A1267" s="124" t="s">
        <v>233</v>
      </c>
      <c r="B1267" s="124" t="s">
        <v>63</v>
      </c>
      <c r="C1267" s="124">
        <v>2007</v>
      </c>
      <c r="D1267" s="124">
        <v>0.24</v>
      </c>
      <c r="E1267" s="124">
        <v>41.9</v>
      </c>
      <c r="F1267" s="124">
        <v>41.9</v>
      </c>
      <c r="G1267" s="124">
        <v>-0.46</v>
      </c>
      <c r="H1267" s="124">
        <v>27.49</v>
      </c>
      <c r="I1267" s="124">
        <v>65.599999999999994</v>
      </c>
      <c r="J1267" s="124">
        <v>6.5</v>
      </c>
      <c r="K1267" s="124" t="s">
        <v>8636</v>
      </c>
      <c r="L1267" s="124" t="s">
        <v>8637</v>
      </c>
      <c r="M1267" s="124" t="s">
        <v>8638</v>
      </c>
      <c r="N1267" s="124">
        <v>140.69999999999999</v>
      </c>
      <c r="O1267" s="124" t="s">
        <v>132</v>
      </c>
      <c r="P1267" s="124" t="s">
        <v>132</v>
      </c>
      <c r="Q1267" s="124" t="s">
        <v>132</v>
      </c>
      <c r="R1267" s="124" t="s">
        <v>132</v>
      </c>
      <c r="S1267" s="124" t="s">
        <v>132</v>
      </c>
      <c r="T1267" s="81">
        <f>INDEX(МИГРАЦИИ!$B$2:$X$97,MATCH(Лист1!B1267,МИГРАЦИИ!$A$2:$A$97,0),MATCH(Лист1!C1267,МИГРАЦИИ!$B$1:$X$1,0))</f>
        <v>-19</v>
      </c>
    </row>
    <row r="1268" spans="1:20" ht="24" x14ac:dyDescent="0.45">
      <c r="A1268" s="124" t="s">
        <v>234</v>
      </c>
      <c r="B1268" s="124" t="s">
        <v>61</v>
      </c>
      <c r="C1268" s="124">
        <v>2007</v>
      </c>
      <c r="D1268" s="124">
        <v>-0.78</v>
      </c>
      <c r="E1268" s="124" t="s">
        <v>8639</v>
      </c>
      <c r="F1268" s="124" t="s">
        <v>8640</v>
      </c>
      <c r="G1268" s="124">
        <v>-1.61</v>
      </c>
      <c r="H1268" s="124">
        <v>778.36</v>
      </c>
      <c r="I1268" s="124">
        <v>63.8</v>
      </c>
      <c r="J1268" s="124">
        <v>5.3</v>
      </c>
      <c r="K1268" s="124">
        <v>0</v>
      </c>
      <c r="L1268" s="124">
        <v>0</v>
      </c>
      <c r="M1268" s="124">
        <v>0</v>
      </c>
      <c r="N1268" s="124" t="s">
        <v>132</v>
      </c>
      <c r="O1268" s="124" t="s">
        <v>132</v>
      </c>
      <c r="P1268" s="124" t="s">
        <v>132</v>
      </c>
      <c r="Q1268" s="124" t="s">
        <v>132</v>
      </c>
      <c r="R1268" s="124" t="s">
        <v>132</v>
      </c>
      <c r="S1268" s="124" t="s">
        <v>132</v>
      </c>
      <c r="T1268" s="81">
        <f>INDEX(МИГРАЦИИ!$B$2:$X$97,MATCH(Лист1!B1268,МИГРАЦИИ!$A$2:$A$97,0),MATCH(Лист1!C1268,МИГРАЦИИ!$B$1:$X$1,0))</f>
        <v>-46</v>
      </c>
    </row>
    <row r="1269" spans="1:20" ht="24" x14ac:dyDescent="0.45">
      <c r="A1269" s="124" t="s">
        <v>235</v>
      </c>
      <c r="B1269" s="124" t="s">
        <v>65</v>
      </c>
      <c r="C1269" s="124">
        <v>2007</v>
      </c>
      <c r="D1269" s="124">
        <v>-0.49</v>
      </c>
      <c r="E1269" s="124" t="s">
        <v>8641</v>
      </c>
      <c r="F1269" s="124" t="s">
        <v>8642</v>
      </c>
      <c r="G1269" s="124">
        <v>-0.93</v>
      </c>
      <c r="H1269" s="124">
        <v>769.14</v>
      </c>
      <c r="I1269" s="124">
        <v>62.9</v>
      </c>
      <c r="J1269" s="124">
        <v>4</v>
      </c>
      <c r="K1269" s="124" t="s">
        <v>8643</v>
      </c>
      <c r="L1269" s="124" t="s">
        <v>8644</v>
      </c>
      <c r="M1269" s="124" t="s">
        <v>8645</v>
      </c>
      <c r="N1269" s="124">
        <v>122.9</v>
      </c>
      <c r="O1269" s="124" t="s">
        <v>132</v>
      </c>
      <c r="P1269" s="124" t="s">
        <v>132</v>
      </c>
      <c r="Q1269" s="124" t="s">
        <v>132</v>
      </c>
      <c r="R1269" s="124" t="s">
        <v>132</v>
      </c>
      <c r="S1269" s="124" t="s">
        <v>132</v>
      </c>
      <c r="T1269" s="81">
        <f>INDEX(МИГРАЦИИ!$B$2:$X$97,MATCH(Лист1!B1269,МИГРАЦИИ!$A$2:$A$97,0),MATCH(Лист1!C1269,МИГРАЦИИ!$B$1:$X$1,0))</f>
        <v>-6</v>
      </c>
    </row>
    <row r="1270" spans="1:20" ht="35.65" x14ac:dyDescent="0.45">
      <c r="A1270" s="124" t="s">
        <v>236</v>
      </c>
      <c r="B1270" s="124" t="s">
        <v>66</v>
      </c>
      <c r="C1270" s="124">
        <v>2007</v>
      </c>
      <c r="D1270" s="124">
        <v>0.11</v>
      </c>
      <c r="E1270" s="124">
        <v>935.3</v>
      </c>
      <c r="F1270" s="124">
        <v>934.8</v>
      </c>
      <c r="G1270" s="124">
        <v>-0.54</v>
      </c>
      <c r="H1270" s="124">
        <v>597.34</v>
      </c>
      <c r="I1270" s="124">
        <v>63.9</v>
      </c>
      <c r="J1270" s="124">
        <v>3.4</v>
      </c>
      <c r="K1270" s="124" t="s">
        <v>8646</v>
      </c>
      <c r="L1270" s="124" t="s">
        <v>8647</v>
      </c>
      <c r="M1270" s="124" t="s">
        <v>8648</v>
      </c>
      <c r="N1270" s="124">
        <v>108</v>
      </c>
      <c r="O1270" s="124" t="s">
        <v>132</v>
      </c>
      <c r="P1270" s="124" t="s">
        <v>132</v>
      </c>
      <c r="Q1270" s="124" t="s">
        <v>132</v>
      </c>
      <c r="R1270" s="124" t="s">
        <v>132</v>
      </c>
      <c r="S1270" s="124" t="s">
        <v>132</v>
      </c>
      <c r="T1270" s="81">
        <f>INDEX(МИГРАЦИИ!$B$2:$X$97,MATCH(Лист1!B1270,МИГРАЦИИ!$A$2:$A$97,0),MATCH(Лист1!C1270,МИГРАЦИИ!$B$1:$X$1,0))</f>
        <v>56</v>
      </c>
    </row>
    <row r="1271" spans="1:20" ht="24" x14ac:dyDescent="0.45">
      <c r="A1271" s="124" t="s">
        <v>237</v>
      </c>
      <c r="B1271" s="124" t="s">
        <v>67</v>
      </c>
      <c r="C1271" s="124">
        <v>2007</v>
      </c>
      <c r="D1271" s="124">
        <v>0.08</v>
      </c>
      <c r="E1271" s="124" t="s">
        <v>8649</v>
      </c>
      <c r="F1271" s="124" t="s">
        <v>8650</v>
      </c>
      <c r="G1271" s="124">
        <v>-0.1</v>
      </c>
      <c r="H1271" s="124" t="s">
        <v>8651</v>
      </c>
      <c r="I1271" s="124">
        <v>63.2</v>
      </c>
      <c r="J1271" s="124">
        <v>3.9</v>
      </c>
      <c r="K1271" s="124" t="s">
        <v>8652</v>
      </c>
      <c r="L1271" s="124" t="s">
        <v>8239</v>
      </c>
      <c r="M1271" s="124" t="s">
        <v>8653</v>
      </c>
      <c r="N1271" s="124">
        <v>115.3</v>
      </c>
      <c r="O1271" s="124" t="s">
        <v>132</v>
      </c>
      <c r="P1271" s="124" t="s">
        <v>132</v>
      </c>
      <c r="Q1271" s="124" t="s">
        <v>132</v>
      </c>
      <c r="R1271" s="124" t="s">
        <v>132</v>
      </c>
      <c r="S1271" s="124" t="s">
        <v>132</v>
      </c>
      <c r="T1271" s="81">
        <f>INDEX(МИГРАЦИИ!$B$2:$X$97,MATCH(Лист1!B1271,МИГРАЦИИ!$A$2:$A$97,0),MATCH(Лист1!C1271,МИГРАЦИИ!$B$1:$X$1,0))</f>
        <v>104</v>
      </c>
    </row>
    <row r="1272" spans="1:20" ht="24" x14ac:dyDescent="0.45">
      <c r="A1272" s="124" t="s">
        <v>238</v>
      </c>
      <c r="B1272" s="124" t="s">
        <v>68</v>
      </c>
      <c r="C1272" s="124">
        <v>2007</v>
      </c>
      <c r="D1272" s="124">
        <v>-1.08</v>
      </c>
      <c r="E1272" s="124">
        <v>815.1</v>
      </c>
      <c r="F1272" s="124">
        <v>819.6</v>
      </c>
      <c r="G1272" s="124">
        <v>-2.1800000000000002</v>
      </c>
      <c r="H1272" s="124">
        <v>554.87</v>
      </c>
      <c r="I1272" s="124">
        <v>67.7</v>
      </c>
      <c r="J1272" s="124">
        <v>6.3</v>
      </c>
      <c r="K1272" s="124" t="s">
        <v>8654</v>
      </c>
      <c r="L1272" s="122"/>
      <c r="M1272" s="124" t="s">
        <v>8655</v>
      </c>
      <c r="N1272" s="124">
        <v>116.6</v>
      </c>
      <c r="O1272" s="124" t="s">
        <v>132</v>
      </c>
      <c r="P1272" s="124" t="s">
        <v>132</v>
      </c>
      <c r="Q1272" s="124" t="s">
        <v>132</v>
      </c>
      <c r="R1272" s="124" t="s">
        <v>132</v>
      </c>
      <c r="S1272" s="124" t="s">
        <v>132</v>
      </c>
      <c r="T1272" s="81">
        <f>INDEX(МИГРАЦИИ!$B$2:$X$97,MATCH(Лист1!B1272,МИГРАЦИИ!$A$2:$A$97,0),MATCH(Лист1!C1272,МИГРАЦИИ!$B$1:$X$1,0))</f>
        <v>-93</v>
      </c>
    </row>
    <row r="1273" spans="1:20" ht="24" x14ac:dyDescent="0.45">
      <c r="A1273" s="124" t="s">
        <v>239</v>
      </c>
      <c r="B1273" s="124" t="s">
        <v>69</v>
      </c>
      <c r="C1273" s="124">
        <v>2007</v>
      </c>
      <c r="D1273" s="124">
        <v>-0.82</v>
      </c>
      <c r="E1273" s="124">
        <v>652.20000000000005</v>
      </c>
      <c r="F1273" s="124">
        <v>654.9</v>
      </c>
      <c r="G1273" s="124">
        <v>-1.34</v>
      </c>
      <c r="H1273" s="124">
        <v>398.18</v>
      </c>
      <c r="I1273" s="124">
        <v>60.8</v>
      </c>
      <c r="J1273" s="124">
        <v>5.3</v>
      </c>
      <c r="K1273" s="124" t="s">
        <v>8656</v>
      </c>
      <c r="L1273" s="124" t="s">
        <v>8657</v>
      </c>
      <c r="M1273" s="124" t="s">
        <v>8658</v>
      </c>
      <c r="N1273" s="124">
        <v>118.2</v>
      </c>
      <c r="O1273" s="124" t="s">
        <v>132</v>
      </c>
      <c r="P1273" s="124" t="s">
        <v>132</v>
      </c>
      <c r="Q1273" s="124" t="s">
        <v>132</v>
      </c>
      <c r="R1273" s="124" t="s">
        <v>132</v>
      </c>
      <c r="S1273" s="124" t="s">
        <v>132</v>
      </c>
      <c r="T1273" s="81">
        <f>INDEX(МИГРАЦИИ!$B$2:$X$97,MATCH(Лист1!B1273,МИГРАЦИИ!$A$2:$A$97,0),MATCH(Лист1!C1273,МИГРАЦИИ!$B$1:$X$1,0))</f>
        <v>12</v>
      </c>
    </row>
    <row r="1274" spans="1:20" ht="24" x14ac:dyDescent="0.45">
      <c r="A1274" s="124" t="s">
        <v>240</v>
      </c>
      <c r="B1274" s="124" t="s">
        <v>70</v>
      </c>
      <c r="C1274" s="124">
        <v>2007</v>
      </c>
      <c r="D1274" s="124">
        <v>-1.21</v>
      </c>
      <c r="E1274" s="124">
        <v>699.6</v>
      </c>
      <c r="F1274" s="124">
        <v>703.9</v>
      </c>
      <c r="G1274" s="124">
        <v>-1.48</v>
      </c>
      <c r="H1274" s="124">
        <v>427.97</v>
      </c>
      <c r="I1274" s="124">
        <v>60.8</v>
      </c>
      <c r="J1274" s="124">
        <v>4.8</v>
      </c>
      <c r="K1274" s="124" t="s">
        <v>8659</v>
      </c>
      <c r="L1274" s="124" t="s">
        <v>8660</v>
      </c>
      <c r="M1274" s="124" t="s">
        <v>8661</v>
      </c>
      <c r="N1274" s="124">
        <v>123.9</v>
      </c>
      <c r="O1274" s="124" t="s">
        <v>132</v>
      </c>
      <c r="P1274" s="124" t="s">
        <v>132</v>
      </c>
      <c r="Q1274" s="124" t="s">
        <v>132</v>
      </c>
      <c r="R1274" s="124" t="s">
        <v>132</v>
      </c>
      <c r="S1274" s="124" t="s">
        <v>132</v>
      </c>
      <c r="T1274" s="81">
        <f>INDEX(МИГРАЦИИ!$B$2:$X$97,MATCH(Лист1!B1274,МИГРАЦИИ!$A$2:$A$97,0),MATCH(Лист1!C1274,МИГРАЦИИ!$B$1:$X$1,0))</f>
        <v>-10</v>
      </c>
    </row>
    <row r="1275" spans="1:20" ht="24" x14ac:dyDescent="0.45">
      <c r="A1275" s="124" t="s">
        <v>241</v>
      </c>
      <c r="B1275" s="124" t="s">
        <v>71</v>
      </c>
      <c r="C1275" s="124">
        <v>2007</v>
      </c>
      <c r="D1275" s="124">
        <v>0.36</v>
      </c>
      <c r="E1275" s="124" t="s">
        <v>8662</v>
      </c>
      <c r="F1275" s="124" t="s">
        <v>8663</v>
      </c>
      <c r="G1275" s="124">
        <v>0.23</v>
      </c>
      <c r="H1275" s="124" t="s">
        <v>8664</v>
      </c>
      <c r="I1275" s="124">
        <v>63.2</v>
      </c>
      <c r="J1275" s="124">
        <v>2.1</v>
      </c>
      <c r="K1275" s="124" t="s">
        <v>8665</v>
      </c>
      <c r="L1275" s="124" t="s">
        <v>8666</v>
      </c>
      <c r="M1275" s="124" t="s">
        <v>8667</v>
      </c>
      <c r="N1275" s="124">
        <v>114.5</v>
      </c>
      <c r="O1275" s="124" t="s">
        <v>132</v>
      </c>
      <c r="P1275" s="124" t="s">
        <v>132</v>
      </c>
      <c r="Q1275" s="124" t="s">
        <v>132</v>
      </c>
      <c r="R1275" s="124" t="s">
        <v>132</v>
      </c>
      <c r="S1275" s="124" t="s">
        <v>132</v>
      </c>
      <c r="T1275" s="81">
        <f>INDEX(МИГРАЦИИ!$B$2:$X$97,MATCH(Лист1!B1275,МИГРАЦИИ!$A$2:$A$97,0),MATCH(Лист1!C1275,МИГРАЦИИ!$B$1:$X$1,0))</f>
        <v>87</v>
      </c>
    </row>
    <row r="1276" spans="1:20" ht="24" x14ac:dyDescent="0.45">
      <c r="A1276" s="124" t="s">
        <v>242</v>
      </c>
      <c r="B1276" s="124" t="s">
        <v>72</v>
      </c>
      <c r="C1276" s="124">
        <v>2007</v>
      </c>
      <c r="D1276" s="124">
        <v>-0.16</v>
      </c>
      <c r="E1276" s="124">
        <v>437.9</v>
      </c>
      <c r="F1276" s="124">
        <v>438.3</v>
      </c>
      <c r="G1276" s="124">
        <v>-0.51</v>
      </c>
      <c r="H1276" s="124">
        <v>261.67</v>
      </c>
      <c r="I1276" s="124">
        <v>59.7</v>
      </c>
      <c r="J1276" s="124">
        <v>10.3</v>
      </c>
      <c r="K1276" s="124" t="s">
        <v>8668</v>
      </c>
      <c r="L1276" s="124" t="s">
        <v>4838</v>
      </c>
      <c r="M1276" s="124" t="s">
        <v>8669</v>
      </c>
      <c r="N1276" s="124">
        <v>112.7</v>
      </c>
      <c r="O1276" s="124" t="s">
        <v>132</v>
      </c>
      <c r="P1276" s="124" t="s">
        <v>132</v>
      </c>
      <c r="Q1276" s="124" t="s">
        <v>132</v>
      </c>
      <c r="R1276" s="124" t="s">
        <v>132</v>
      </c>
      <c r="S1276" s="124" t="s">
        <v>132</v>
      </c>
      <c r="T1276" s="81">
        <f>INDEX(МИГРАЦИИ!$B$2:$X$97,MATCH(Лист1!B1276,МИГРАЦИИ!$A$2:$A$97,0),MATCH(Лист1!C1276,МИГРАЦИИ!$B$1:$X$1,0))</f>
        <v>12</v>
      </c>
    </row>
    <row r="1277" spans="1:20" ht="24" x14ac:dyDescent="0.45">
      <c r="A1277" s="124" t="s">
        <v>243</v>
      </c>
      <c r="B1277" s="124" t="s">
        <v>73</v>
      </c>
      <c r="C1277" s="124">
        <v>2007</v>
      </c>
      <c r="D1277" s="124">
        <v>-0.44</v>
      </c>
      <c r="E1277" s="124">
        <v>291.7</v>
      </c>
      <c r="F1277" s="124">
        <v>292.3</v>
      </c>
      <c r="G1277" s="124">
        <v>-0.19</v>
      </c>
      <c r="H1277" s="124">
        <v>189.7</v>
      </c>
      <c r="I1277" s="124">
        <v>64.900000000000006</v>
      </c>
      <c r="J1277" s="124">
        <v>14.5</v>
      </c>
      <c r="K1277" s="124" t="s">
        <v>8670</v>
      </c>
      <c r="L1277" s="124" t="s">
        <v>8671</v>
      </c>
      <c r="M1277" s="124" t="s">
        <v>8672</v>
      </c>
      <c r="N1277" s="124">
        <v>107.4</v>
      </c>
      <c r="O1277" s="124" t="s">
        <v>132</v>
      </c>
      <c r="P1277" s="124" t="s">
        <v>132</v>
      </c>
      <c r="Q1277" s="124" t="s">
        <v>132</v>
      </c>
      <c r="R1277" s="124" t="s">
        <v>132</v>
      </c>
      <c r="S1277" s="124" t="s">
        <v>132</v>
      </c>
      <c r="T1277" s="81">
        <f>INDEX(МИГРАЦИИ!$B$2:$X$97,MATCH(Лист1!B1277,МИГРАЦИИ!$A$2:$A$97,0),MATCH(Лист1!C1277,МИГРАЦИИ!$B$1:$X$1,0))</f>
        <v>-81</v>
      </c>
    </row>
    <row r="1278" spans="1:20" ht="24" x14ac:dyDescent="0.45">
      <c r="A1278" s="124" t="s">
        <v>244</v>
      </c>
      <c r="B1278" s="124" t="s">
        <v>75</v>
      </c>
      <c r="C1278" s="124">
        <v>2007</v>
      </c>
      <c r="D1278" s="124">
        <v>0.54</v>
      </c>
      <c r="E1278" s="124" t="s">
        <v>8673</v>
      </c>
      <c r="F1278" s="124" t="s">
        <v>8674</v>
      </c>
      <c r="G1278" s="124">
        <v>0.42</v>
      </c>
      <c r="H1278" s="124" t="s">
        <v>8675</v>
      </c>
      <c r="I1278" s="124">
        <v>60.8</v>
      </c>
      <c r="J1278" s="124">
        <v>6.6</v>
      </c>
      <c r="K1278" s="124" t="s">
        <v>8676</v>
      </c>
      <c r="L1278" s="124" t="s">
        <v>1358</v>
      </c>
      <c r="M1278" s="124" t="s">
        <v>8677</v>
      </c>
      <c r="N1278" s="124">
        <v>120.1</v>
      </c>
      <c r="O1278" s="124" t="s">
        <v>132</v>
      </c>
      <c r="P1278" s="124" t="s">
        <v>132</v>
      </c>
      <c r="Q1278" s="124" t="s">
        <v>132</v>
      </c>
      <c r="R1278" s="124" t="s">
        <v>132</v>
      </c>
      <c r="S1278" s="124" t="s">
        <v>132</v>
      </c>
      <c r="T1278" s="81">
        <f>INDEX(МИГРАЦИИ!$B$2:$X$97,MATCH(Лист1!B1278,МИГРАЦИИ!$A$2:$A$97,0),MATCH(Лист1!C1278,МИГРАЦИИ!$B$1:$X$1,0))</f>
        <v>85</v>
      </c>
    </row>
    <row r="1279" spans="1:20" ht="24" x14ac:dyDescent="0.45">
      <c r="A1279" s="124" t="s">
        <v>245</v>
      </c>
      <c r="B1279" s="124" t="s">
        <v>76</v>
      </c>
      <c r="C1279" s="124">
        <v>2007</v>
      </c>
      <c r="D1279" s="124">
        <v>0.46</v>
      </c>
      <c r="E1279" s="124" t="s">
        <v>8678</v>
      </c>
      <c r="F1279" s="124" t="s">
        <v>8679</v>
      </c>
      <c r="G1279" s="124">
        <v>0.33</v>
      </c>
      <c r="H1279" s="124">
        <v>629.26</v>
      </c>
      <c r="I1279" s="124">
        <v>62.7</v>
      </c>
      <c r="J1279" s="124">
        <v>8.6999999999999993</v>
      </c>
      <c r="K1279" s="124" t="s">
        <v>8680</v>
      </c>
      <c r="L1279" s="124" t="s">
        <v>8681</v>
      </c>
      <c r="M1279" s="124" t="s">
        <v>8682</v>
      </c>
      <c r="N1279" s="124">
        <v>125.9</v>
      </c>
      <c r="O1279" s="124" t="s">
        <v>132</v>
      </c>
      <c r="P1279" s="124" t="s">
        <v>132</v>
      </c>
      <c r="Q1279" s="124" t="s">
        <v>132</v>
      </c>
      <c r="R1279" s="124" t="s">
        <v>132</v>
      </c>
      <c r="S1279" s="124" t="s">
        <v>132</v>
      </c>
      <c r="T1279" s="81">
        <f>INDEX(МИГРАЦИИ!$B$2:$X$97,MATCH(Лист1!B1279,МИГРАЦИИ!$A$2:$A$97,0),MATCH(Лист1!C1279,МИГРАЦИИ!$B$1:$X$1,0))</f>
        <v>52</v>
      </c>
    </row>
    <row r="1280" spans="1:20" ht="24" x14ac:dyDescent="0.45">
      <c r="A1280" s="124" t="s">
        <v>246</v>
      </c>
      <c r="B1280" s="124" t="s">
        <v>77</v>
      </c>
      <c r="C1280" s="124">
        <v>2007</v>
      </c>
      <c r="D1280" s="124">
        <v>-0.26</v>
      </c>
      <c r="E1280" s="124" t="s">
        <v>8683</v>
      </c>
      <c r="F1280" s="124" t="s">
        <v>8684</v>
      </c>
      <c r="G1280" s="124">
        <v>-0.49</v>
      </c>
      <c r="H1280" s="124" t="s">
        <v>8685</v>
      </c>
      <c r="I1280" s="124">
        <v>61.6</v>
      </c>
      <c r="J1280" s="124">
        <v>6.3</v>
      </c>
      <c r="K1280" s="124" t="s">
        <v>8686</v>
      </c>
      <c r="L1280" s="124" t="s">
        <v>8687</v>
      </c>
      <c r="M1280" s="124" t="s">
        <v>8688</v>
      </c>
      <c r="N1280" s="124">
        <v>119.8</v>
      </c>
      <c r="O1280" s="124" t="s">
        <v>132</v>
      </c>
      <c r="P1280" s="124" t="s">
        <v>132</v>
      </c>
      <c r="Q1280" s="124" t="s">
        <v>132</v>
      </c>
      <c r="R1280" s="124" t="s">
        <v>132</v>
      </c>
      <c r="S1280" s="124" t="s">
        <v>132</v>
      </c>
      <c r="T1280" s="81">
        <f>INDEX(МИГРАЦИИ!$B$2:$X$97,MATCH(Лист1!B1280,МИГРАЦИИ!$A$2:$A$97,0),MATCH(Лист1!C1280,МИГРАЦИИ!$B$1:$X$1,0))</f>
        <v>13</v>
      </c>
    </row>
    <row r="1281" spans="1:20" ht="24" x14ac:dyDescent="0.45">
      <c r="A1281" s="124" t="s">
        <v>247</v>
      </c>
      <c r="B1281" s="124" t="s">
        <v>78</v>
      </c>
      <c r="C1281" s="124">
        <v>2007</v>
      </c>
      <c r="D1281" s="124">
        <v>-0.39</v>
      </c>
      <c r="E1281" s="124" t="s">
        <v>8689</v>
      </c>
      <c r="F1281" s="124" t="s">
        <v>8690</v>
      </c>
      <c r="G1281" s="124">
        <v>-0.56000000000000005</v>
      </c>
      <c r="H1281" s="124" t="s">
        <v>8691</v>
      </c>
      <c r="I1281" s="124">
        <v>61.7</v>
      </c>
      <c r="J1281" s="124">
        <v>6.7</v>
      </c>
      <c r="K1281" s="124" t="s">
        <v>8692</v>
      </c>
      <c r="L1281" s="124" t="s">
        <v>8693</v>
      </c>
      <c r="M1281" s="124" t="s">
        <v>8694</v>
      </c>
      <c r="N1281" s="124">
        <v>120.5</v>
      </c>
      <c r="O1281" s="124" t="s">
        <v>132</v>
      </c>
      <c r="P1281" s="124" t="s">
        <v>132</v>
      </c>
      <c r="Q1281" s="124" t="s">
        <v>132</v>
      </c>
      <c r="R1281" s="124" t="s">
        <v>132</v>
      </c>
      <c r="S1281" s="124" t="s">
        <v>132</v>
      </c>
      <c r="T1281" s="81">
        <f>INDEX(МИГРАЦИИ!$B$2:$X$97,MATCH(Лист1!B1281,МИГРАЦИИ!$A$2:$A$97,0),MATCH(Лист1!C1281,МИГРАЦИИ!$B$1:$X$1,0))</f>
        <v>7</v>
      </c>
    </row>
    <row r="1282" spans="1:20" ht="24" x14ac:dyDescent="0.45">
      <c r="A1282" s="124" t="s">
        <v>248</v>
      </c>
      <c r="B1282" s="124" t="s">
        <v>80</v>
      </c>
      <c r="C1282" s="124">
        <v>2007</v>
      </c>
      <c r="D1282" s="124">
        <v>1.93</v>
      </c>
      <c r="E1282" s="124" t="s">
        <v>8695</v>
      </c>
      <c r="F1282" s="124" t="s">
        <v>8696</v>
      </c>
      <c r="G1282" s="124">
        <v>2.2599999999999998</v>
      </c>
      <c r="H1282" s="124" t="s">
        <v>8697</v>
      </c>
      <c r="I1282" s="124">
        <v>61.8</v>
      </c>
      <c r="J1282" s="124">
        <v>20.2</v>
      </c>
      <c r="K1282" s="124" t="s">
        <v>8698</v>
      </c>
      <c r="L1282" s="124" t="s">
        <v>8699</v>
      </c>
      <c r="M1282" s="124" t="s">
        <v>8700</v>
      </c>
      <c r="N1282" s="124">
        <v>106.4</v>
      </c>
      <c r="O1282" s="124" t="s">
        <v>132</v>
      </c>
      <c r="P1282" s="124" t="s">
        <v>132</v>
      </c>
      <c r="Q1282" s="124" t="s">
        <v>132</v>
      </c>
      <c r="R1282" s="124" t="s">
        <v>132</v>
      </c>
      <c r="S1282" s="124" t="s">
        <v>132</v>
      </c>
      <c r="T1282" s="81">
        <f>INDEX(МИГРАЦИИ!$B$2:$X$97,MATCH(Лист1!B1282,МИГРАЦИИ!$A$2:$A$97,0),MATCH(Лист1!C1282,МИГРАЦИИ!$B$1:$X$1,0))</f>
        <v>82</v>
      </c>
    </row>
    <row r="1283" spans="1:20" ht="24" x14ac:dyDescent="0.45">
      <c r="A1283" s="124" t="s">
        <v>249</v>
      </c>
      <c r="B1283" s="124" t="s">
        <v>295</v>
      </c>
      <c r="C1283" s="124">
        <v>2007</v>
      </c>
      <c r="D1283" s="124">
        <v>-0.02</v>
      </c>
      <c r="E1283" s="124">
        <v>406.6</v>
      </c>
      <c r="F1283" s="124">
        <v>406.7</v>
      </c>
      <c r="G1283" s="124">
        <v>-0.98</v>
      </c>
      <c r="H1283" s="124">
        <v>245.24</v>
      </c>
      <c r="I1283" s="124">
        <v>60.3</v>
      </c>
      <c r="J1283" s="124">
        <v>46.6</v>
      </c>
      <c r="K1283" s="124" t="s">
        <v>4008</v>
      </c>
      <c r="L1283" s="122"/>
      <c r="M1283" s="124" t="s">
        <v>8362</v>
      </c>
      <c r="N1283" s="124">
        <v>118.6</v>
      </c>
      <c r="O1283" s="124" t="s">
        <v>132</v>
      </c>
      <c r="P1283" s="124" t="s">
        <v>132</v>
      </c>
      <c r="Q1283" s="124" t="s">
        <v>132</v>
      </c>
      <c r="R1283" s="124" t="s">
        <v>132</v>
      </c>
      <c r="S1283" s="124" t="s">
        <v>132</v>
      </c>
      <c r="T1283" s="81">
        <f>INDEX(МИГРАЦИИ!$B$2:$X$97,MATCH(Лист1!B1283,МИГРАЦИИ!$A$2:$A$97,0),MATCH(Лист1!C1283,МИГРАЦИИ!$B$1:$X$1,0))</f>
        <v>-167</v>
      </c>
    </row>
    <row r="1284" spans="1:20" ht="35.65" x14ac:dyDescent="0.45">
      <c r="A1284" s="124" t="s">
        <v>250</v>
      </c>
      <c r="B1284" s="124" t="s">
        <v>81</v>
      </c>
      <c r="C1284" s="124">
        <v>2007</v>
      </c>
      <c r="D1284" s="124">
        <v>-0.14000000000000001</v>
      </c>
      <c r="E1284" s="124">
        <v>857.3</v>
      </c>
      <c r="F1284" s="124">
        <v>857.9</v>
      </c>
      <c r="G1284" s="124">
        <v>-0.2</v>
      </c>
      <c r="H1284" s="124">
        <v>543.91</v>
      </c>
      <c r="I1284" s="124">
        <v>63.4</v>
      </c>
      <c r="J1284" s="124">
        <v>18</v>
      </c>
      <c r="K1284" s="124" t="s">
        <v>8701</v>
      </c>
      <c r="L1284" s="122"/>
      <c r="M1284" s="124" t="s">
        <v>8702</v>
      </c>
      <c r="N1284" s="124">
        <v>113.7</v>
      </c>
      <c r="O1284" s="124" t="s">
        <v>132</v>
      </c>
      <c r="P1284" s="124" t="s">
        <v>132</v>
      </c>
      <c r="Q1284" s="124" t="s">
        <v>132</v>
      </c>
      <c r="R1284" s="124" t="s">
        <v>132</v>
      </c>
      <c r="S1284" s="124" t="s">
        <v>132</v>
      </c>
      <c r="T1284" s="81">
        <f>INDEX(МИГРАЦИИ!$B$2:$X$97,MATCH(Лист1!B1284,МИГРАЦИИ!$A$2:$A$97,0),MATCH(Лист1!C1284,МИГРАЦИИ!$B$1:$X$1,0))</f>
        <v>-48</v>
      </c>
    </row>
    <row r="1285" spans="1:20" ht="35.65" x14ac:dyDescent="0.45">
      <c r="A1285" s="124" t="s">
        <v>251</v>
      </c>
      <c r="B1285" s="124" t="s">
        <v>82</v>
      </c>
      <c r="C1285" s="124">
        <v>2007</v>
      </c>
      <c r="D1285" s="124">
        <v>1.04</v>
      </c>
      <c r="E1285" s="124">
        <v>466.4</v>
      </c>
      <c r="F1285" s="124">
        <v>464</v>
      </c>
      <c r="G1285" s="124">
        <v>1.29</v>
      </c>
      <c r="H1285" s="124">
        <v>290.45999999999998</v>
      </c>
      <c r="I1285" s="124">
        <v>62.6</v>
      </c>
      <c r="J1285" s="124">
        <v>18.100000000000001</v>
      </c>
      <c r="K1285" s="124" t="s">
        <v>8703</v>
      </c>
      <c r="L1285" s="122"/>
      <c r="M1285" s="124" t="s">
        <v>8704</v>
      </c>
      <c r="N1285" s="124">
        <v>110.2</v>
      </c>
      <c r="O1285" s="124" t="s">
        <v>132</v>
      </c>
      <c r="P1285" s="124" t="s">
        <v>132</v>
      </c>
      <c r="Q1285" s="124" t="s">
        <v>132</v>
      </c>
      <c r="R1285" s="124" t="s">
        <v>132</v>
      </c>
      <c r="S1285" s="124" t="s">
        <v>132</v>
      </c>
      <c r="T1285" s="81">
        <f>INDEX(МИГРАЦИИ!$B$2:$X$97,MATCH(Лист1!B1285,МИГРАЦИИ!$A$2:$A$97,0),MATCH(Лист1!C1285,МИГРАЦИИ!$B$1:$X$1,0))</f>
        <v>71</v>
      </c>
    </row>
    <row r="1286" spans="1:20" ht="47.25" x14ac:dyDescent="0.45">
      <c r="A1286" s="124" t="s">
        <v>252</v>
      </c>
      <c r="B1286" s="124" t="s">
        <v>83</v>
      </c>
      <c r="C1286" s="124">
        <v>2007</v>
      </c>
      <c r="D1286" s="124">
        <v>0.38</v>
      </c>
      <c r="E1286" s="124">
        <v>711.5</v>
      </c>
      <c r="F1286" s="124">
        <v>710.2</v>
      </c>
      <c r="G1286" s="124">
        <v>0.17</v>
      </c>
      <c r="H1286" s="124">
        <v>427.54</v>
      </c>
      <c r="I1286" s="124">
        <v>60.2</v>
      </c>
      <c r="J1286" s="124">
        <v>9.8000000000000007</v>
      </c>
      <c r="K1286" s="124" t="s">
        <v>8705</v>
      </c>
      <c r="L1286" s="124" t="s">
        <v>5319</v>
      </c>
      <c r="M1286" s="124" t="s">
        <v>8706</v>
      </c>
      <c r="N1286" s="124">
        <v>114.4</v>
      </c>
      <c r="O1286" s="124" t="s">
        <v>132</v>
      </c>
      <c r="P1286" s="124" t="s">
        <v>132</v>
      </c>
      <c r="Q1286" s="124" t="s">
        <v>132</v>
      </c>
      <c r="R1286" s="124" t="s">
        <v>132</v>
      </c>
      <c r="S1286" s="124" t="s">
        <v>132</v>
      </c>
      <c r="T1286" s="81">
        <f>INDEX(МИГРАЦИИ!$B$2:$X$97,MATCH(Лист1!B1286,МИГРАЦИИ!$A$2:$A$97,0),MATCH(Лист1!C1286,МИГРАЦИИ!$B$1:$X$1,0))</f>
        <v>14</v>
      </c>
    </row>
    <row r="1287" spans="1:20" ht="24" x14ac:dyDescent="0.45">
      <c r="A1287" s="124" t="s">
        <v>253</v>
      </c>
      <c r="B1287" s="124" t="s">
        <v>296</v>
      </c>
      <c r="C1287" s="124">
        <v>2007</v>
      </c>
      <c r="D1287" s="124">
        <v>2.12</v>
      </c>
      <c r="E1287" s="124" t="s">
        <v>8707</v>
      </c>
      <c r="F1287" s="124" t="s">
        <v>8708</v>
      </c>
      <c r="G1287" s="124">
        <v>1.74</v>
      </c>
      <c r="H1287" s="124">
        <v>696.43</v>
      </c>
      <c r="I1287" s="124">
        <v>58.8</v>
      </c>
      <c r="J1287" s="124">
        <v>52.5</v>
      </c>
      <c r="K1287" s="122"/>
      <c r="L1287" s="122"/>
      <c r="M1287" s="124" t="s">
        <v>8709</v>
      </c>
      <c r="N1287" s="124" t="s">
        <v>132</v>
      </c>
      <c r="O1287" s="124" t="s">
        <v>132</v>
      </c>
      <c r="P1287" s="124" t="s">
        <v>132</v>
      </c>
      <c r="Q1287" s="124" t="s">
        <v>132</v>
      </c>
      <c r="R1287" s="124" t="s">
        <v>132</v>
      </c>
      <c r="S1287" s="124" t="s">
        <v>132</v>
      </c>
      <c r="T1287" s="81">
        <f>INDEX(МИГРАЦИИ!$B$2:$X$97,MATCH(Лист1!B1287,МИГРАЦИИ!$A$2:$A$97,0),MATCH(Лист1!C1287,МИГРАЦИИ!$B$1:$X$1,0))</f>
        <v>-16</v>
      </c>
    </row>
    <row r="1288" spans="1:20" ht="24" x14ac:dyDescent="0.45">
      <c r="A1288" s="124" t="s">
        <v>254</v>
      </c>
      <c r="B1288" s="124" t="s">
        <v>84</v>
      </c>
      <c r="C1288" s="124">
        <v>2007</v>
      </c>
      <c r="D1288" s="124">
        <v>0.46</v>
      </c>
      <c r="E1288" s="124" t="s">
        <v>8710</v>
      </c>
      <c r="F1288" s="124" t="s">
        <v>8711</v>
      </c>
      <c r="G1288" s="124">
        <v>0.56000000000000005</v>
      </c>
      <c r="H1288" s="124" t="s">
        <v>8712</v>
      </c>
      <c r="I1288" s="124">
        <v>61.7</v>
      </c>
      <c r="J1288" s="124">
        <v>6.5</v>
      </c>
      <c r="K1288" s="124" t="s">
        <v>8713</v>
      </c>
      <c r="L1288" s="124" t="s">
        <v>8714</v>
      </c>
      <c r="M1288" s="124" t="s">
        <v>8715</v>
      </c>
      <c r="N1288" s="124">
        <v>119.7</v>
      </c>
      <c r="O1288" s="124" t="s">
        <v>132</v>
      </c>
      <c r="P1288" s="124" t="s">
        <v>132</v>
      </c>
      <c r="Q1288" s="124" t="s">
        <v>132</v>
      </c>
      <c r="R1288" s="124" t="s">
        <v>132</v>
      </c>
      <c r="S1288" s="124" t="s">
        <v>132</v>
      </c>
      <c r="T1288" s="81">
        <f>INDEX(МИГРАЦИИ!$B$2:$X$97,MATCH(Лист1!B1288,МИГРАЦИИ!$A$2:$A$97,0),MATCH(Лист1!C1288,МИГРАЦИИ!$B$1:$X$1,0))</f>
        <v>66</v>
      </c>
    </row>
    <row r="1289" spans="1:20" ht="35.65" x14ac:dyDescent="0.45">
      <c r="A1289" s="124" t="s">
        <v>255</v>
      </c>
      <c r="B1289" s="124" t="s">
        <v>85</v>
      </c>
      <c r="C1289" s="124">
        <v>2007</v>
      </c>
      <c r="D1289" s="124">
        <v>0.03</v>
      </c>
      <c r="E1289" s="124" t="s">
        <v>8716</v>
      </c>
      <c r="F1289" s="124" t="s">
        <v>8717</v>
      </c>
      <c r="G1289" s="124">
        <v>-0.14000000000000001</v>
      </c>
      <c r="H1289" s="124" t="s">
        <v>8718</v>
      </c>
      <c r="I1289" s="124">
        <v>62.7</v>
      </c>
      <c r="J1289" s="124">
        <v>6.5</v>
      </c>
      <c r="K1289" s="124" t="s">
        <v>8719</v>
      </c>
      <c r="L1289" s="124" t="s">
        <v>8720</v>
      </c>
      <c r="M1289" s="124" t="s">
        <v>8721</v>
      </c>
      <c r="N1289" s="124">
        <v>121.3</v>
      </c>
      <c r="O1289" s="124" t="s">
        <v>132</v>
      </c>
      <c r="P1289" s="124" t="s">
        <v>132</v>
      </c>
      <c r="Q1289" s="124" t="s">
        <v>132</v>
      </c>
      <c r="R1289" s="124" t="s">
        <v>132</v>
      </c>
      <c r="S1289" s="124" t="s">
        <v>132</v>
      </c>
      <c r="T1289" s="81">
        <f>INDEX(МИГРАЦИИ!$B$2:$X$97,MATCH(Лист1!B1289,МИГРАЦИИ!$A$2:$A$97,0),MATCH(Лист1!C1289,МИГРАЦИИ!$B$1:$X$1,0))</f>
        <v>13</v>
      </c>
    </row>
    <row r="1290" spans="1:20" ht="24" x14ac:dyDescent="0.45">
      <c r="A1290" s="124" t="s">
        <v>256</v>
      </c>
      <c r="B1290" s="124" t="s">
        <v>86</v>
      </c>
      <c r="C1290" s="124">
        <v>2007</v>
      </c>
      <c r="D1290" s="124">
        <v>-0.52</v>
      </c>
      <c r="E1290" s="124">
        <v>704.9</v>
      </c>
      <c r="F1290" s="124">
        <v>706.8</v>
      </c>
      <c r="G1290" s="124">
        <v>-0.74</v>
      </c>
      <c r="H1290" s="124">
        <v>456.59</v>
      </c>
      <c r="I1290" s="124">
        <v>64.599999999999994</v>
      </c>
      <c r="J1290" s="124">
        <v>9</v>
      </c>
      <c r="K1290" s="124" t="s">
        <v>8722</v>
      </c>
      <c r="L1290" s="124" t="s">
        <v>8723</v>
      </c>
      <c r="M1290" s="124" t="s">
        <v>8724</v>
      </c>
      <c r="N1290" s="124">
        <v>131.1</v>
      </c>
      <c r="O1290" s="124" t="s">
        <v>132</v>
      </c>
      <c r="P1290" s="124" t="s">
        <v>132</v>
      </c>
      <c r="Q1290" s="124" t="s">
        <v>132</v>
      </c>
      <c r="R1290" s="124" t="s">
        <v>132</v>
      </c>
      <c r="S1290" s="124" t="s">
        <v>132</v>
      </c>
      <c r="T1290" s="81">
        <f>INDEX(МИГРАЦИИ!$B$2:$X$97,MATCH(Лист1!B1290,МИГРАЦИИ!$A$2:$A$97,0),MATCH(Лист1!C1290,МИГРАЦИИ!$B$1:$X$1,0))</f>
        <v>-16</v>
      </c>
    </row>
    <row r="1291" spans="1:20" ht="24" x14ac:dyDescent="0.45">
      <c r="A1291" s="124" t="s">
        <v>257</v>
      </c>
      <c r="B1291" s="124" t="s">
        <v>87</v>
      </c>
      <c r="C1291" s="124">
        <v>2007</v>
      </c>
      <c r="D1291" s="124">
        <v>-0.72</v>
      </c>
      <c r="E1291" s="124">
        <v>851.7</v>
      </c>
      <c r="F1291" s="124">
        <v>854.8</v>
      </c>
      <c r="G1291" s="124">
        <v>-0.75</v>
      </c>
      <c r="H1291" s="124">
        <v>541.09</v>
      </c>
      <c r="I1291" s="124">
        <v>63.3</v>
      </c>
      <c r="J1291" s="124">
        <v>3.5</v>
      </c>
      <c r="K1291" s="124" t="s">
        <v>8725</v>
      </c>
      <c r="L1291" s="124" t="s">
        <v>8726</v>
      </c>
      <c r="M1291" s="124" t="s">
        <v>8727</v>
      </c>
      <c r="N1291" s="124">
        <v>149.1</v>
      </c>
      <c r="O1291" s="124" t="s">
        <v>132</v>
      </c>
      <c r="P1291" s="124" t="s">
        <v>132</v>
      </c>
      <c r="Q1291" s="124" t="s">
        <v>132</v>
      </c>
      <c r="R1291" s="124" t="s">
        <v>132</v>
      </c>
      <c r="S1291" s="124" t="s">
        <v>132</v>
      </c>
      <c r="T1291" s="81">
        <f>INDEX(МИГРАЦИИ!$B$2:$X$97,MATCH(Лист1!B1291,МИГРАЦИИ!$A$2:$A$97,0),MATCH(Лист1!C1291,МИГРАЦИИ!$B$1:$X$1,0))</f>
        <v>-8</v>
      </c>
    </row>
    <row r="1292" spans="1:20" ht="24" x14ac:dyDescent="0.45">
      <c r="A1292" s="124" t="s">
        <v>258</v>
      </c>
      <c r="B1292" s="124" t="s">
        <v>88</v>
      </c>
      <c r="C1292" s="124">
        <v>2007</v>
      </c>
      <c r="D1292" s="124">
        <v>0.1</v>
      </c>
      <c r="E1292" s="124" t="s">
        <v>8728</v>
      </c>
      <c r="F1292" s="124" t="s">
        <v>8729</v>
      </c>
      <c r="G1292" s="124">
        <v>7.0000000000000007E-2</v>
      </c>
      <c r="H1292" s="124" t="s">
        <v>8730</v>
      </c>
      <c r="I1292" s="124">
        <v>62.8</v>
      </c>
      <c r="J1292" s="124">
        <v>5.6</v>
      </c>
      <c r="K1292" s="124" t="s">
        <v>8317</v>
      </c>
      <c r="L1292" s="124" t="s">
        <v>8731</v>
      </c>
      <c r="M1292" s="124" t="s">
        <v>6823</v>
      </c>
      <c r="N1292" s="124">
        <v>125.1</v>
      </c>
      <c r="O1292" s="124" t="s">
        <v>132</v>
      </c>
      <c r="P1292" s="124" t="s">
        <v>132</v>
      </c>
      <c r="Q1292" s="124" t="s">
        <v>132</v>
      </c>
      <c r="R1292" s="124" t="s">
        <v>132</v>
      </c>
      <c r="S1292" s="124" t="s">
        <v>132</v>
      </c>
      <c r="T1292" s="81">
        <f>INDEX(МИГРАЦИИ!$B$2:$X$97,MATCH(Лист1!B1292,МИГРАЦИИ!$A$2:$A$97,0),MATCH(Лист1!C1292,МИГРАЦИИ!$B$1:$X$1,0))</f>
        <v>31</v>
      </c>
    </row>
    <row r="1293" spans="1:20" ht="24" x14ac:dyDescent="0.45">
      <c r="A1293" s="124" t="s">
        <v>259</v>
      </c>
      <c r="B1293" s="124" t="s">
        <v>89</v>
      </c>
      <c r="C1293" s="124">
        <v>2007</v>
      </c>
      <c r="D1293" s="124">
        <v>-0.36</v>
      </c>
      <c r="E1293" s="124" t="s">
        <v>8732</v>
      </c>
      <c r="F1293" s="124" t="s">
        <v>8733</v>
      </c>
      <c r="G1293" s="124">
        <v>-1.03</v>
      </c>
      <c r="H1293" s="124">
        <v>982.91</v>
      </c>
      <c r="I1293" s="124">
        <v>64</v>
      </c>
      <c r="J1293" s="124">
        <v>8.1</v>
      </c>
      <c r="K1293" s="124" t="s">
        <v>8734</v>
      </c>
      <c r="L1293" s="124" t="s">
        <v>385</v>
      </c>
      <c r="M1293" s="124" t="s">
        <v>8735</v>
      </c>
      <c r="N1293" s="124">
        <v>129.4</v>
      </c>
      <c r="O1293" s="124" t="s">
        <v>132</v>
      </c>
      <c r="P1293" s="124" t="s">
        <v>132</v>
      </c>
      <c r="Q1293" s="124" t="s">
        <v>132</v>
      </c>
      <c r="R1293" s="124" t="s">
        <v>132</v>
      </c>
      <c r="S1293" s="124" t="s">
        <v>132</v>
      </c>
      <c r="T1293" s="81">
        <f>INDEX(МИГРАЦИИ!$B$2:$X$97,MATCH(Лист1!B1293,МИГРАЦИИ!$A$2:$A$97,0),MATCH(Лист1!C1293,МИГРАЦИИ!$B$1:$X$1,0))</f>
        <v>-23</v>
      </c>
    </row>
    <row r="1294" spans="1:20" ht="24" x14ac:dyDescent="0.45">
      <c r="A1294" s="124" t="s">
        <v>260</v>
      </c>
      <c r="B1294" s="124" t="s">
        <v>90</v>
      </c>
      <c r="C1294" s="124">
        <v>2007</v>
      </c>
      <c r="D1294" s="124">
        <v>-0.44</v>
      </c>
      <c r="E1294" s="124" t="s">
        <v>8736</v>
      </c>
      <c r="F1294" s="124" t="s">
        <v>8737</v>
      </c>
      <c r="G1294" s="124">
        <v>-0.63</v>
      </c>
      <c r="H1294" s="124">
        <v>799.99</v>
      </c>
      <c r="I1294" s="124">
        <v>63.2</v>
      </c>
      <c r="J1294" s="124">
        <v>9</v>
      </c>
      <c r="K1294" s="124" t="s">
        <v>8738</v>
      </c>
      <c r="L1294" s="124" t="s">
        <v>8739</v>
      </c>
      <c r="M1294" s="124" t="s">
        <v>8740</v>
      </c>
      <c r="N1294" s="124">
        <v>134.4</v>
      </c>
      <c r="O1294" s="124" t="s">
        <v>132</v>
      </c>
      <c r="P1294" s="124" t="s">
        <v>132</v>
      </c>
      <c r="Q1294" s="124" t="s">
        <v>132</v>
      </c>
      <c r="R1294" s="124" t="s">
        <v>132</v>
      </c>
      <c r="S1294" s="124" t="s">
        <v>132</v>
      </c>
      <c r="T1294" s="81">
        <f>INDEX(МИГРАЦИИ!$B$2:$X$97,MATCH(Лист1!B1294,МИГРАЦИИ!$A$2:$A$97,0),MATCH(Лист1!C1294,МИГРАЦИИ!$B$1:$X$1,0))</f>
        <v>-14</v>
      </c>
    </row>
    <row r="1295" spans="1:20" ht="24" x14ac:dyDescent="0.45">
      <c r="A1295" s="124" t="s">
        <v>261</v>
      </c>
      <c r="B1295" s="124" t="s">
        <v>91</v>
      </c>
      <c r="C1295" s="124">
        <v>2007</v>
      </c>
      <c r="D1295" s="124">
        <v>-0.65</v>
      </c>
      <c r="E1295" s="124" t="s">
        <v>8741</v>
      </c>
      <c r="F1295" s="124" t="s">
        <v>8742</v>
      </c>
      <c r="G1295" s="124">
        <v>-1.46</v>
      </c>
      <c r="H1295" s="124" t="s">
        <v>8743</v>
      </c>
      <c r="I1295" s="124">
        <v>62.8</v>
      </c>
      <c r="J1295" s="124">
        <v>6.5</v>
      </c>
      <c r="K1295" s="124" t="s">
        <v>8744</v>
      </c>
      <c r="L1295" s="124" t="s">
        <v>8745</v>
      </c>
      <c r="M1295" s="124" t="s">
        <v>8746</v>
      </c>
      <c r="N1295" s="124">
        <v>135.19999999999999</v>
      </c>
      <c r="O1295" s="124" t="s">
        <v>132</v>
      </c>
      <c r="P1295" s="124" t="s">
        <v>132</v>
      </c>
      <c r="Q1295" s="124" t="s">
        <v>132</v>
      </c>
      <c r="R1295" s="124" t="s">
        <v>132</v>
      </c>
      <c r="S1295" s="124" t="s">
        <v>132</v>
      </c>
      <c r="T1295" s="81">
        <f>INDEX(МИГРАЦИИ!$B$2:$X$97,MATCH(Лист1!B1295,МИГРАЦИИ!$A$2:$A$97,0),MATCH(Лист1!C1295,МИГРАЦИИ!$B$1:$X$1,0))</f>
        <v>-30</v>
      </c>
    </row>
    <row r="1296" spans="1:20" ht="24" x14ac:dyDescent="0.45">
      <c r="A1296" s="124" t="s">
        <v>262</v>
      </c>
      <c r="B1296" s="124" t="s">
        <v>92</v>
      </c>
      <c r="C1296" s="124">
        <v>2007</v>
      </c>
      <c r="D1296" s="124">
        <v>-1.19</v>
      </c>
      <c r="E1296" s="124" t="s">
        <v>2768</v>
      </c>
      <c r="F1296" s="124" t="s">
        <v>8747</v>
      </c>
      <c r="G1296" s="124">
        <v>-2.02</v>
      </c>
      <c r="H1296" s="124">
        <v>868.7</v>
      </c>
      <c r="I1296" s="124">
        <v>62.6</v>
      </c>
      <c r="J1296" s="124">
        <v>5.8</v>
      </c>
      <c r="K1296" s="124" t="s">
        <v>8748</v>
      </c>
      <c r="L1296" s="124" t="s">
        <v>6641</v>
      </c>
      <c r="M1296" s="124" t="s">
        <v>8749</v>
      </c>
      <c r="N1296" s="124">
        <v>118.4</v>
      </c>
      <c r="O1296" s="124" t="s">
        <v>132</v>
      </c>
      <c r="P1296" s="124" t="s">
        <v>132</v>
      </c>
      <c r="Q1296" s="124" t="s">
        <v>132</v>
      </c>
      <c r="R1296" s="124" t="s">
        <v>132</v>
      </c>
      <c r="S1296" s="124" t="s">
        <v>132</v>
      </c>
      <c r="T1296" s="81">
        <f>INDEX(МИГРАЦИИ!$B$2:$X$97,MATCH(Лист1!B1296,МИГРАЦИИ!$A$2:$A$97,0),MATCH(Лист1!C1296,МИГРАЦИИ!$B$1:$X$1,0))</f>
        <v>-56</v>
      </c>
    </row>
    <row r="1297" spans="1:20" ht="24" x14ac:dyDescent="0.45">
      <c r="A1297" s="124" t="s">
        <v>263</v>
      </c>
      <c r="B1297" s="124" t="s">
        <v>297</v>
      </c>
      <c r="C1297" s="124">
        <v>2007</v>
      </c>
      <c r="D1297" s="124">
        <v>-0.64</v>
      </c>
      <c r="E1297" s="124" t="s">
        <v>8750</v>
      </c>
      <c r="F1297" s="124" t="s">
        <v>8751</v>
      </c>
      <c r="G1297" s="124">
        <v>-0.76</v>
      </c>
      <c r="H1297" s="124" t="s">
        <v>8752</v>
      </c>
      <c r="I1297" s="124">
        <v>61.7</v>
      </c>
      <c r="J1297" s="124">
        <v>4.5</v>
      </c>
      <c r="K1297" s="124" t="s">
        <v>8753</v>
      </c>
      <c r="L1297" s="124" t="s">
        <v>8754</v>
      </c>
      <c r="M1297" s="124" t="s">
        <v>8755</v>
      </c>
      <c r="N1297" s="124">
        <v>128.4</v>
      </c>
      <c r="O1297" s="124" t="s">
        <v>132</v>
      </c>
      <c r="P1297" s="124" t="s">
        <v>132</v>
      </c>
      <c r="Q1297" s="124" t="s">
        <v>132</v>
      </c>
      <c r="R1297" s="124" t="s">
        <v>132</v>
      </c>
      <c r="S1297" s="124" t="s">
        <v>132</v>
      </c>
      <c r="T1297" s="81">
        <f>INDEX(МИГРАЦИИ!$B$2:$X$97,MATCH(Лист1!B1297,МИГРАЦИИ!$A$2:$A$97,0),MATCH(Лист1!C1297,МИГРАЦИИ!$B$1:$X$1,0))</f>
        <v>21</v>
      </c>
    </row>
    <row r="1298" spans="1:20" ht="24" x14ac:dyDescent="0.45">
      <c r="A1298" s="124" t="s">
        <v>264</v>
      </c>
      <c r="B1298" s="124" t="s">
        <v>94</v>
      </c>
      <c r="C1298" s="124">
        <v>2007</v>
      </c>
      <c r="D1298" s="124">
        <v>-0.59</v>
      </c>
      <c r="E1298" s="124" t="s">
        <v>8756</v>
      </c>
      <c r="F1298" s="124" t="s">
        <v>8757</v>
      </c>
      <c r="G1298" s="124">
        <v>-1.22</v>
      </c>
      <c r="H1298" s="124" t="s">
        <v>8758</v>
      </c>
      <c r="I1298" s="124">
        <v>62.6</v>
      </c>
      <c r="J1298" s="124">
        <v>7.1</v>
      </c>
      <c r="K1298" s="124" t="s">
        <v>8759</v>
      </c>
      <c r="L1298" s="124" t="s">
        <v>8760</v>
      </c>
      <c r="M1298" s="124" t="s">
        <v>2419</v>
      </c>
      <c r="N1298" s="124">
        <v>119.6</v>
      </c>
      <c r="O1298" s="124" t="s">
        <v>132</v>
      </c>
      <c r="P1298" s="124" t="s">
        <v>132</v>
      </c>
      <c r="Q1298" s="124" t="s">
        <v>132</v>
      </c>
      <c r="R1298" s="124" t="s">
        <v>132</v>
      </c>
      <c r="S1298" s="124" t="s">
        <v>132</v>
      </c>
      <c r="T1298" s="81">
        <f>INDEX(МИГРАЦИИ!$B$2:$X$97,MATCH(Лист1!B1298,МИГРАЦИИ!$A$2:$A$97,0),MATCH(Лист1!C1298,МИГРАЦИИ!$B$1:$X$1,0))</f>
        <v>-34</v>
      </c>
    </row>
    <row r="1299" spans="1:20" ht="24" x14ac:dyDescent="0.45">
      <c r="A1299" s="124" t="s">
        <v>265</v>
      </c>
      <c r="B1299" s="124" t="s">
        <v>95</v>
      </c>
      <c r="C1299" s="124">
        <v>2007</v>
      </c>
      <c r="D1299" s="124">
        <v>-0.45</v>
      </c>
      <c r="E1299" s="124" t="s">
        <v>8761</v>
      </c>
      <c r="F1299" s="124" t="s">
        <v>8762</v>
      </c>
      <c r="G1299" s="124">
        <v>-0.85</v>
      </c>
      <c r="H1299" s="124">
        <v>864.82</v>
      </c>
      <c r="I1299" s="124">
        <v>61.4</v>
      </c>
      <c r="J1299" s="124">
        <v>5.2</v>
      </c>
      <c r="K1299" s="124" t="s">
        <v>8763</v>
      </c>
      <c r="L1299" s="124" t="s">
        <v>8764</v>
      </c>
      <c r="M1299" s="124" t="s">
        <v>8765</v>
      </c>
      <c r="N1299" s="124">
        <v>129.19999999999999</v>
      </c>
      <c r="O1299" s="124" t="s">
        <v>132</v>
      </c>
      <c r="P1299" s="124" t="s">
        <v>132</v>
      </c>
      <c r="Q1299" s="124" t="s">
        <v>132</v>
      </c>
      <c r="R1299" s="124" t="s">
        <v>132</v>
      </c>
      <c r="S1299" s="124" t="s">
        <v>132</v>
      </c>
      <c r="T1299" s="81">
        <f>INDEX(МИГРАЦИИ!$B$2:$X$97,MATCH(Лист1!B1299,МИГРАЦИИ!$A$2:$A$97,0),MATCH(Лист1!C1299,МИГРАЦИИ!$B$1:$X$1,0))</f>
        <v>18</v>
      </c>
    </row>
    <row r="1300" spans="1:20" ht="24" x14ac:dyDescent="0.45">
      <c r="A1300" s="124" t="s">
        <v>266</v>
      </c>
      <c r="B1300" s="124" t="s">
        <v>96</v>
      </c>
      <c r="C1300" s="124">
        <v>2007</v>
      </c>
      <c r="D1300" s="124">
        <v>-0.1</v>
      </c>
      <c r="E1300" s="124" t="s">
        <v>8069</v>
      </c>
      <c r="F1300" s="124" t="s">
        <v>8766</v>
      </c>
      <c r="G1300" s="124">
        <v>-0.55000000000000004</v>
      </c>
      <c r="H1300" s="124" t="s">
        <v>8767</v>
      </c>
      <c r="I1300" s="124">
        <v>62.8</v>
      </c>
      <c r="J1300" s="124">
        <v>4.0999999999999996</v>
      </c>
      <c r="K1300" s="124" t="s">
        <v>8768</v>
      </c>
      <c r="L1300" s="124" t="s">
        <v>8769</v>
      </c>
      <c r="M1300" s="124" t="s">
        <v>8770</v>
      </c>
      <c r="N1300" s="124">
        <v>113.8</v>
      </c>
      <c r="O1300" s="124" t="s">
        <v>132</v>
      </c>
      <c r="P1300" s="124" t="s">
        <v>132</v>
      </c>
      <c r="Q1300" s="124" t="s">
        <v>132</v>
      </c>
      <c r="R1300" s="124" t="s">
        <v>132</v>
      </c>
      <c r="S1300" s="124" t="s">
        <v>132</v>
      </c>
      <c r="T1300" s="81">
        <f>INDEX(МИГРАЦИИ!$B$2:$X$97,MATCH(Лист1!B1300,МИГРАЦИИ!$A$2:$A$97,0),MATCH(Лист1!C1300,МИГРАЦИИ!$B$1:$X$1,0))</f>
        <v>36</v>
      </c>
    </row>
    <row r="1301" spans="1:20" ht="24" x14ac:dyDescent="0.45">
      <c r="A1301" s="124" t="s">
        <v>267</v>
      </c>
      <c r="B1301" s="124" t="s">
        <v>97</v>
      </c>
      <c r="C1301" s="124">
        <v>2007</v>
      </c>
      <c r="D1301" s="124">
        <v>-0.55000000000000004</v>
      </c>
      <c r="E1301" s="124" t="s">
        <v>8771</v>
      </c>
      <c r="F1301" s="124" t="s">
        <v>8772</v>
      </c>
      <c r="G1301" s="124">
        <v>-0.8</v>
      </c>
      <c r="H1301" s="124" t="s">
        <v>8773</v>
      </c>
      <c r="I1301" s="124">
        <v>61.7</v>
      </c>
      <c r="J1301" s="124">
        <v>8</v>
      </c>
      <c r="K1301" s="124" t="s">
        <v>8774</v>
      </c>
      <c r="L1301" s="124" t="s">
        <v>8775</v>
      </c>
      <c r="M1301" s="124" t="s">
        <v>8776</v>
      </c>
      <c r="N1301" s="124">
        <v>129.1</v>
      </c>
      <c r="O1301" s="124" t="s">
        <v>132</v>
      </c>
      <c r="P1301" s="124" t="s">
        <v>132</v>
      </c>
      <c r="Q1301" s="124" t="s">
        <v>132</v>
      </c>
      <c r="R1301" s="124" t="s">
        <v>132</v>
      </c>
      <c r="S1301" s="124" t="s">
        <v>132</v>
      </c>
      <c r="T1301" s="81">
        <f>INDEX(МИГРАЦИИ!$B$2:$X$97,MATCH(Лист1!B1301,МИГРАЦИИ!$A$2:$A$97,0),MATCH(Лист1!C1301,МИГРАЦИИ!$B$1:$X$1,0))</f>
        <v>-3</v>
      </c>
    </row>
    <row r="1302" spans="1:20" ht="24" x14ac:dyDescent="0.45">
      <c r="A1302" s="124" t="s">
        <v>268</v>
      </c>
      <c r="B1302" s="124" t="s">
        <v>98</v>
      </c>
      <c r="C1302" s="124">
        <v>2007</v>
      </c>
      <c r="D1302" s="124">
        <v>-0.73</v>
      </c>
      <c r="E1302" s="124" t="s">
        <v>8777</v>
      </c>
      <c r="F1302" s="124" t="s">
        <v>8778</v>
      </c>
      <c r="G1302" s="124">
        <v>-1.06</v>
      </c>
      <c r="H1302" s="124">
        <v>830.97</v>
      </c>
      <c r="I1302" s="124">
        <v>62.9</v>
      </c>
      <c r="J1302" s="124">
        <v>4.5999999999999996</v>
      </c>
      <c r="K1302" s="124" t="s">
        <v>8779</v>
      </c>
      <c r="L1302" s="124" t="s">
        <v>8780</v>
      </c>
      <c r="M1302" s="124" t="s">
        <v>8781</v>
      </c>
      <c r="N1302" s="124">
        <v>123.5</v>
      </c>
      <c r="O1302" s="124" t="s">
        <v>132</v>
      </c>
      <c r="P1302" s="124" t="s">
        <v>132</v>
      </c>
      <c r="Q1302" s="124" t="s">
        <v>132</v>
      </c>
      <c r="R1302" s="124" t="s">
        <v>132</v>
      </c>
      <c r="S1302" s="124" t="s">
        <v>132</v>
      </c>
      <c r="T1302" s="81">
        <f>INDEX(МИГРАЦИИ!$B$2:$X$97,MATCH(Лист1!B1302,МИГРАЦИИ!$A$2:$A$97,0),MATCH(Лист1!C1302,МИГРАЦИИ!$B$1:$X$1,0))</f>
        <v>-9</v>
      </c>
    </row>
    <row r="1303" spans="1:20" ht="24" x14ac:dyDescent="0.45">
      <c r="A1303" s="124" t="s">
        <v>269</v>
      </c>
      <c r="B1303" s="124" t="s">
        <v>99</v>
      </c>
      <c r="C1303" s="124">
        <v>2007</v>
      </c>
      <c r="D1303" s="124">
        <v>-1.23</v>
      </c>
      <c r="E1303" s="124">
        <v>934.5</v>
      </c>
      <c r="F1303" s="124">
        <v>940.3</v>
      </c>
      <c r="G1303" s="124">
        <v>-2.0699999999999998</v>
      </c>
      <c r="H1303" s="124">
        <v>572.64</v>
      </c>
      <c r="I1303" s="124">
        <v>60.9</v>
      </c>
      <c r="J1303" s="124">
        <v>8.5</v>
      </c>
      <c r="K1303" s="124" t="s">
        <v>8782</v>
      </c>
      <c r="L1303" s="122"/>
      <c r="M1303" s="124" t="s">
        <v>8783</v>
      </c>
      <c r="N1303" s="124">
        <v>124.5</v>
      </c>
      <c r="O1303" s="124" t="s">
        <v>132</v>
      </c>
      <c r="P1303" s="124" t="s">
        <v>132</v>
      </c>
      <c r="Q1303" s="124" t="s">
        <v>132</v>
      </c>
      <c r="R1303" s="124" t="s">
        <v>132</v>
      </c>
      <c r="S1303" s="124" t="s">
        <v>132</v>
      </c>
      <c r="T1303" s="81">
        <f>INDEX(МИГРАЦИИ!$B$2:$X$97,MATCH(Лист1!B1303,МИГРАЦИИ!$A$2:$A$97,0),MATCH(Лист1!C1303,МИГРАЦИИ!$B$1:$X$1,0))</f>
        <v>-78</v>
      </c>
    </row>
    <row r="1304" spans="1:20" ht="24" x14ac:dyDescent="0.45">
      <c r="A1304" s="124" t="s">
        <v>270</v>
      </c>
      <c r="B1304" s="124" t="s">
        <v>298</v>
      </c>
      <c r="C1304" s="124">
        <v>2007</v>
      </c>
      <c r="D1304" s="124">
        <v>-0.24</v>
      </c>
      <c r="E1304" s="124" t="s">
        <v>8784</v>
      </c>
      <c r="F1304" s="124" t="s">
        <v>8785</v>
      </c>
      <c r="G1304" s="124">
        <v>-1.05</v>
      </c>
      <c r="H1304" s="124" t="s">
        <v>8786</v>
      </c>
      <c r="I1304" s="124">
        <v>62.9</v>
      </c>
      <c r="J1304" s="124">
        <v>5.2</v>
      </c>
      <c r="K1304" s="124" t="s">
        <v>8787</v>
      </c>
      <c r="L1304" s="124" t="s">
        <v>8788</v>
      </c>
      <c r="M1304" s="124" t="s">
        <v>4416</v>
      </c>
      <c r="N1304" s="124">
        <v>128.80000000000001</v>
      </c>
      <c r="O1304" s="124" t="s">
        <v>132</v>
      </c>
      <c r="P1304" s="124" t="s">
        <v>132</v>
      </c>
      <c r="Q1304" s="124" t="s">
        <v>132</v>
      </c>
      <c r="R1304" s="124" t="s">
        <v>132</v>
      </c>
      <c r="S1304" s="124" t="s">
        <v>132</v>
      </c>
      <c r="T1304" s="81">
        <f>INDEX(МИГРАЦИИ!$B$2:$X$97,MATCH(Лист1!B1304,МИГРАЦИИ!$A$2:$A$97,0),MATCH(Лист1!C1304,МИГРАЦИИ!$B$1:$X$1,0))</f>
        <v>8</v>
      </c>
    </row>
    <row r="1305" spans="1:20" ht="70.5" x14ac:dyDescent="0.45">
      <c r="A1305" s="124" t="s">
        <v>271</v>
      </c>
      <c r="B1305" s="124" t="s">
        <v>144</v>
      </c>
      <c r="C1305" s="124">
        <v>2007</v>
      </c>
      <c r="D1305" s="124">
        <v>1.08</v>
      </c>
      <c r="E1305" s="124" t="s">
        <v>8789</v>
      </c>
      <c r="F1305" s="124" t="s">
        <v>8790</v>
      </c>
      <c r="G1305" s="124">
        <v>0.09</v>
      </c>
      <c r="H1305" s="124" t="s">
        <v>8791</v>
      </c>
      <c r="I1305" s="124">
        <v>71.3</v>
      </c>
      <c r="J1305" s="124">
        <v>7.6</v>
      </c>
      <c r="K1305" s="124" t="s">
        <v>8792</v>
      </c>
      <c r="L1305" s="124" t="s">
        <v>8793</v>
      </c>
      <c r="M1305" s="124" t="s">
        <v>3343</v>
      </c>
      <c r="N1305" s="124">
        <v>115.2</v>
      </c>
      <c r="O1305" s="124" t="s">
        <v>132</v>
      </c>
      <c r="P1305" s="124" t="s">
        <v>132</v>
      </c>
      <c r="Q1305" s="124" t="s">
        <v>132</v>
      </c>
      <c r="R1305" s="124" t="s">
        <v>132</v>
      </c>
      <c r="S1305" s="124" t="s">
        <v>132</v>
      </c>
      <c r="T1305" s="81">
        <f>INDEX(МИГРАЦИИ!$B$2:$X$97,MATCH(Лист1!B1305,МИГРАЦИИ!$A$2:$A$97,0),MATCH(Лист1!C1305,МИГРАЦИИ!$B$1:$X$1,0))</f>
        <v>29</v>
      </c>
    </row>
    <row r="1306" spans="1:20" ht="47.25" x14ac:dyDescent="0.45">
      <c r="A1306" s="124" t="s">
        <v>272</v>
      </c>
      <c r="B1306" s="124" t="s">
        <v>133</v>
      </c>
      <c r="C1306" s="124">
        <v>2007</v>
      </c>
      <c r="D1306" s="124">
        <v>0.46</v>
      </c>
      <c r="E1306" s="124">
        <v>524</v>
      </c>
      <c r="F1306" s="124">
        <v>522.79999999999995</v>
      </c>
      <c r="G1306" s="124">
        <v>-0.06</v>
      </c>
      <c r="H1306" s="124">
        <v>377.46</v>
      </c>
      <c r="I1306" s="124">
        <v>72.2</v>
      </c>
      <c r="J1306" s="124">
        <v>2.8</v>
      </c>
      <c r="K1306" s="124" t="s">
        <v>8794</v>
      </c>
      <c r="L1306" s="124" t="s">
        <v>8795</v>
      </c>
      <c r="M1306" s="124" t="s">
        <v>8796</v>
      </c>
      <c r="N1306" s="124">
        <v>116.3</v>
      </c>
      <c r="O1306" s="124" t="s">
        <v>132</v>
      </c>
      <c r="P1306" s="124" t="s">
        <v>132</v>
      </c>
      <c r="Q1306" s="124" t="s">
        <v>132</v>
      </c>
      <c r="R1306" s="124" t="s">
        <v>132</v>
      </c>
      <c r="S1306" s="124" t="s">
        <v>132</v>
      </c>
      <c r="T1306" s="81">
        <f>INDEX(МИГРАЦИИ!$B$2:$X$97,MATCH(Лист1!B1306,МИГРАЦИИ!$A$2:$A$97,0),MATCH(Лист1!C1306,МИГРАЦИИ!$B$1:$X$1,0))</f>
        <v>-45</v>
      </c>
    </row>
    <row r="1307" spans="1:20" ht="24" x14ac:dyDescent="0.45">
      <c r="A1307" s="124" t="s">
        <v>273</v>
      </c>
      <c r="B1307" s="124" t="s">
        <v>101</v>
      </c>
      <c r="C1307" s="124">
        <v>2007</v>
      </c>
      <c r="D1307" s="124">
        <v>0.42</v>
      </c>
      <c r="E1307" s="124" t="s">
        <v>8797</v>
      </c>
      <c r="F1307" s="124" t="s">
        <v>8798</v>
      </c>
      <c r="G1307" s="124">
        <v>-0.05</v>
      </c>
      <c r="H1307" s="124">
        <v>851.94</v>
      </c>
      <c r="I1307" s="124">
        <v>64.900000000000006</v>
      </c>
      <c r="J1307" s="124">
        <v>5.0999999999999996</v>
      </c>
      <c r="K1307" s="124">
        <v>0</v>
      </c>
      <c r="L1307" s="124">
        <v>0</v>
      </c>
      <c r="M1307" s="124">
        <v>0</v>
      </c>
      <c r="N1307" s="124" t="s">
        <v>132</v>
      </c>
      <c r="O1307" s="124" t="s">
        <v>132</v>
      </c>
      <c r="P1307" s="124" t="s">
        <v>132</v>
      </c>
      <c r="Q1307" s="124" t="s">
        <v>132</v>
      </c>
      <c r="R1307" s="124" t="s">
        <v>132</v>
      </c>
      <c r="S1307" s="124" t="s">
        <v>132</v>
      </c>
      <c r="T1307" s="81">
        <f>INDEX(МИГРАЦИИ!$B$2:$X$97,MATCH(Лист1!B1307,МИГРАЦИИ!$A$2:$A$97,0),MATCH(Лист1!C1307,МИГРАЦИИ!$B$1:$X$1,0))</f>
        <v>19</v>
      </c>
    </row>
    <row r="1308" spans="1:20" ht="24" x14ac:dyDescent="0.45">
      <c r="A1308" s="124" t="s">
        <v>274</v>
      </c>
      <c r="B1308" s="124" t="s">
        <v>103</v>
      </c>
      <c r="C1308" s="124">
        <v>2007</v>
      </c>
      <c r="D1308" s="124">
        <v>-0.23</v>
      </c>
      <c r="E1308" s="124" t="s">
        <v>8799</v>
      </c>
      <c r="F1308" s="124" t="s">
        <v>8800</v>
      </c>
      <c r="G1308" s="124">
        <v>-0.71</v>
      </c>
      <c r="H1308" s="124" t="s">
        <v>8801</v>
      </c>
      <c r="I1308" s="124">
        <v>62.4</v>
      </c>
      <c r="J1308" s="124">
        <v>2.5</v>
      </c>
      <c r="K1308" s="124" t="s">
        <v>8802</v>
      </c>
      <c r="L1308" s="124" t="s">
        <v>8803</v>
      </c>
      <c r="M1308" s="124" t="s">
        <v>7300</v>
      </c>
      <c r="N1308" s="124">
        <v>121.8</v>
      </c>
      <c r="O1308" s="124" t="s">
        <v>132</v>
      </c>
      <c r="P1308" s="124" t="s">
        <v>132</v>
      </c>
      <c r="Q1308" s="124" t="s">
        <v>132</v>
      </c>
      <c r="R1308" s="124" t="s">
        <v>132</v>
      </c>
      <c r="S1308" s="124" t="s">
        <v>132</v>
      </c>
      <c r="T1308" s="81">
        <f>INDEX(МИГРАЦИИ!$B$2:$X$97,MATCH(Лист1!B1308,МИГРАЦИИ!$A$2:$A$97,0),MATCH(Лист1!C1308,МИГРАЦИИ!$B$1:$X$1,0))</f>
        <v>9</v>
      </c>
    </row>
    <row r="1309" spans="1:20" ht="24" x14ac:dyDescent="0.45">
      <c r="A1309" s="124" t="s">
        <v>275</v>
      </c>
      <c r="B1309" s="124" t="s">
        <v>104</v>
      </c>
      <c r="C1309" s="124">
        <v>2007</v>
      </c>
      <c r="D1309" s="124">
        <v>0.64</v>
      </c>
      <c r="E1309" s="124">
        <v>203.1</v>
      </c>
      <c r="F1309" s="124">
        <v>202.4</v>
      </c>
      <c r="G1309" s="124">
        <v>-0.45</v>
      </c>
      <c r="H1309" s="124">
        <v>126.7</v>
      </c>
      <c r="I1309" s="124">
        <v>62.6</v>
      </c>
      <c r="J1309" s="124">
        <v>8.9</v>
      </c>
      <c r="K1309" s="124" t="s">
        <v>8804</v>
      </c>
      <c r="L1309" s="124" t="s">
        <v>8805</v>
      </c>
      <c r="M1309" s="124" t="s">
        <v>8806</v>
      </c>
      <c r="N1309" s="124">
        <v>112.6</v>
      </c>
      <c r="O1309" s="124" t="s">
        <v>132</v>
      </c>
      <c r="P1309" s="124" t="s">
        <v>132</v>
      </c>
      <c r="Q1309" s="124" t="s">
        <v>132</v>
      </c>
      <c r="R1309" s="124" t="s">
        <v>132</v>
      </c>
      <c r="S1309" s="124" t="s">
        <v>132</v>
      </c>
      <c r="T1309" s="81">
        <f>INDEX(МИГРАЦИИ!$B$2:$X$97,MATCH(Лист1!B1309,МИГРАЦИИ!$A$2:$A$97,0),MATCH(Лист1!C1309,МИГРАЦИИ!$B$1:$X$1,0))</f>
        <v>-5</v>
      </c>
    </row>
    <row r="1310" spans="1:20" ht="24" x14ac:dyDescent="0.45">
      <c r="A1310" s="124" t="s">
        <v>276</v>
      </c>
      <c r="B1310" s="124" t="s">
        <v>106</v>
      </c>
      <c r="C1310" s="124">
        <v>2007</v>
      </c>
      <c r="D1310" s="124">
        <v>0.46</v>
      </c>
      <c r="E1310" s="124">
        <v>303.8</v>
      </c>
      <c r="F1310" s="124">
        <v>303.10000000000002</v>
      </c>
      <c r="G1310" s="124">
        <v>-0.16</v>
      </c>
      <c r="H1310" s="124">
        <v>186.71</v>
      </c>
      <c r="I1310" s="124">
        <v>61.6</v>
      </c>
      <c r="J1310" s="124">
        <v>16.899999999999999</v>
      </c>
      <c r="K1310" s="124" t="s">
        <v>8807</v>
      </c>
      <c r="L1310" s="124" t="s">
        <v>8808</v>
      </c>
      <c r="M1310" s="124" t="s">
        <v>8809</v>
      </c>
      <c r="N1310" s="124">
        <v>112.8</v>
      </c>
      <c r="O1310" s="124" t="s">
        <v>132</v>
      </c>
      <c r="P1310" s="124" t="s">
        <v>132</v>
      </c>
      <c r="Q1310" s="124" t="s">
        <v>132</v>
      </c>
      <c r="R1310" s="124" t="s">
        <v>132</v>
      </c>
      <c r="S1310" s="124" t="s">
        <v>132</v>
      </c>
      <c r="T1310" s="81">
        <f>INDEX(МИГРАЦИИ!$B$2:$X$97,MATCH(Лист1!B1310,МИГРАЦИИ!$A$2:$A$97,0),MATCH(Лист1!C1310,МИГРАЦИИ!$B$1:$X$1,0))</f>
        <v>-81</v>
      </c>
    </row>
    <row r="1311" spans="1:20" ht="24" x14ac:dyDescent="0.45">
      <c r="A1311" s="124" t="s">
        <v>277</v>
      </c>
      <c r="B1311" s="124" t="s">
        <v>107</v>
      </c>
      <c r="C1311" s="124">
        <v>2007</v>
      </c>
      <c r="D1311" s="124">
        <v>0.04</v>
      </c>
      <c r="E1311" s="124">
        <v>531.29999999999995</v>
      </c>
      <c r="F1311" s="124">
        <v>531.20000000000005</v>
      </c>
      <c r="G1311" s="124">
        <v>-0.71</v>
      </c>
      <c r="H1311" s="124">
        <v>339.44</v>
      </c>
      <c r="I1311" s="124">
        <v>63.9</v>
      </c>
      <c r="J1311" s="124">
        <v>6.6</v>
      </c>
      <c r="K1311" s="124" t="s">
        <v>8810</v>
      </c>
      <c r="L1311" s="124" t="s">
        <v>8811</v>
      </c>
      <c r="M1311" s="124" t="s">
        <v>8812</v>
      </c>
      <c r="N1311" s="124">
        <v>110.2</v>
      </c>
      <c r="O1311" s="124" t="s">
        <v>132</v>
      </c>
      <c r="P1311" s="124" t="s">
        <v>132</v>
      </c>
      <c r="Q1311" s="124" t="s">
        <v>132</v>
      </c>
      <c r="R1311" s="124" t="s">
        <v>132</v>
      </c>
      <c r="S1311" s="124" t="s">
        <v>132</v>
      </c>
      <c r="T1311" s="81">
        <f>INDEX(МИГРАЦИИ!$B$2:$X$97,MATCH(Лист1!B1311,МИГРАЦИИ!$A$2:$A$97,0),MATCH(Лист1!C1311,МИГРАЦИИ!$B$1:$X$1,0))</f>
        <v>2</v>
      </c>
    </row>
    <row r="1312" spans="1:20" ht="24" x14ac:dyDescent="0.45">
      <c r="A1312" s="124" t="s">
        <v>278</v>
      </c>
      <c r="B1312" s="124" t="s">
        <v>108</v>
      </c>
      <c r="C1312" s="124">
        <v>2007</v>
      </c>
      <c r="D1312" s="124">
        <v>-0.79</v>
      </c>
      <c r="E1312" s="124" t="s">
        <v>8813</v>
      </c>
      <c r="F1312" s="124" t="s">
        <v>8814</v>
      </c>
      <c r="G1312" s="124">
        <v>-1.64</v>
      </c>
      <c r="H1312" s="124" t="s">
        <v>8815</v>
      </c>
      <c r="I1312" s="124">
        <v>62.8</v>
      </c>
      <c r="J1312" s="124">
        <v>6.4</v>
      </c>
      <c r="K1312" s="124" t="s">
        <v>1857</v>
      </c>
      <c r="L1312" s="124" t="s">
        <v>974</v>
      </c>
      <c r="M1312" s="124" t="s">
        <v>8816</v>
      </c>
      <c r="N1312" s="124">
        <v>118.2</v>
      </c>
      <c r="O1312" s="124" t="s">
        <v>132</v>
      </c>
      <c r="P1312" s="124" t="s">
        <v>132</v>
      </c>
      <c r="Q1312" s="124" t="s">
        <v>132</v>
      </c>
      <c r="R1312" s="124" t="s">
        <v>132</v>
      </c>
      <c r="S1312" s="124" t="s">
        <v>132</v>
      </c>
      <c r="T1312" s="81">
        <f>INDEX(МИГРАЦИИ!$B$2:$X$97,MATCH(Лист1!B1312,МИГРАЦИИ!$A$2:$A$97,0),MATCH(Лист1!C1312,МИГРАЦИИ!$B$1:$X$1,0))</f>
        <v>-43</v>
      </c>
    </row>
    <row r="1313" spans="1:20" ht="24" x14ac:dyDescent="0.45">
      <c r="A1313" s="124" t="s">
        <v>279</v>
      </c>
      <c r="B1313" s="124" t="s">
        <v>109</v>
      </c>
      <c r="C1313" s="124">
        <v>2007</v>
      </c>
      <c r="D1313" s="124">
        <v>-0.3</v>
      </c>
      <c r="E1313" s="124" t="s">
        <v>4710</v>
      </c>
      <c r="F1313" s="124" t="s">
        <v>8817</v>
      </c>
      <c r="G1313" s="124">
        <v>-0.87</v>
      </c>
      <c r="H1313" s="124" t="s">
        <v>8818</v>
      </c>
      <c r="I1313" s="124">
        <v>64.7</v>
      </c>
      <c r="J1313" s="124">
        <v>7.6</v>
      </c>
      <c r="K1313" s="124" t="s">
        <v>8819</v>
      </c>
      <c r="L1313" s="124" t="s">
        <v>4788</v>
      </c>
      <c r="M1313" s="124" t="s">
        <v>1856</v>
      </c>
      <c r="N1313" s="124">
        <v>120.6</v>
      </c>
      <c r="O1313" s="124" t="s">
        <v>132</v>
      </c>
      <c r="P1313" s="124" t="s">
        <v>132</v>
      </c>
      <c r="Q1313" s="124" t="s">
        <v>132</v>
      </c>
      <c r="R1313" s="124" t="s">
        <v>132</v>
      </c>
      <c r="S1313" s="124" t="s">
        <v>132</v>
      </c>
      <c r="T1313" s="81">
        <f>INDEX(МИГРАЦИИ!$B$2:$X$97,MATCH(Лист1!B1313,МИГРАЦИИ!$A$2:$A$97,0),MATCH(Лист1!C1313,МИГРАЦИИ!$B$1:$X$1,0))</f>
        <v>-15</v>
      </c>
    </row>
    <row r="1314" spans="1:20" ht="24" x14ac:dyDescent="0.45">
      <c r="A1314" s="124" t="s">
        <v>280</v>
      </c>
      <c r="B1314" s="124" t="s">
        <v>110</v>
      </c>
      <c r="C1314" s="124">
        <v>2007</v>
      </c>
      <c r="D1314" s="124">
        <v>-0.49</v>
      </c>
      <c r="E1314" s="124" t="s">
        <v>8820</v>
      </c>
      <c r="F1314" s="124" t="s">
        <v>8821</v>
      </c>
      <c r="G1314" s="124">
        <v>-1.21</v>
      </c>
      <c r="H1314" s="124" t="s">
        <v>8822</v>
      </c>
      <c r="I1314" s="124">
        <v>63.3</v>
      </c>
      <c r="J1314" s="124">
        <v>8</v>
      </c>
      <c r="K1314" s="124" t="s">
        <v>8823</v>
      </c>
      <c r="L1314" s="124" t="s">
        <v>8824</v>
      </c>
      <c r="M1314" s="124" t="s">
        <v>8825</v>
      </c>
      <c r="N1314" s="124">
        <v>136.30000000000001</v>
      </c>
      <c r="O1314" s="124" t="s">
        <v>132</v>
      </c>
      <c r="P1314" s="124" t="s">
        <v>132</v>
      </c>
      <c r="Q1314" s="124" t="s">
        <v>132</v>
      </c>
      <c r="R1314" s="124" t="s">
        <v>132</v>
      </c>
      <c r="S1314" s="124" t="s">
        <v>132</v>
      </c>
      <c r="T1314" s="81">
        <f>INDEX(МИГРАЦИИ!$B$2:$X$97,MATCH(Лист1!B1314,МИГРАЦИИ!$A$2:$A$97,0),MATCH(Лист1!C1314,МИГРАЦИИ!$B$1:$X$1,0))</f>
        <v>-47</v>
      </c>
    </row>
    <row r="1315" spans="1:20" ht="24" x14ac:dyDescent="0.45">
      <c r="A1315" s="124" t="s">
        <v>281</v>
      </c>
      <c r="B1315" s="124" t="s">
        <v>111</v>
      </c>
      <c r="C1315" s="124">
        <v>2007</v>
      </c>
      <c r="D1315" s="124">
        <v>-0.21</v>
      </c>
      <c r="E1315" s="124" t="s">
        <v>8826</v>
      </c>
      <c r="F1315" s="124" t="s">
        <v>8827</v>
      </c>
      <c r="G1315" s="124">
        <v>-0.93</v>
      </c>
      <c r="H1315" s="124" t="s">
        <v>8828</v>
      </c>
      <c r="I1315" s="124">
        <v>63.2</v>
      </c>
      <c r="J1315" s="124">
        <v>6.2</v>
      </c>
      <c r="K1315" s="124" t="s">
        <v>8829</v>
      </c>
      <c r="L1315" s="124" t="s">
        <v>8830</v>
      </c>
      <c r="M1315" s="124" t="s">
        <v>8831</v>
      </c>
      <c r="N1315" s="124">
        <v>119.9</v>
      </c>
      <c r="O1315" s="124" t="s">
        <v>132</v>
      </c>
      <c r="P1315" s="124" t="s">
        <v>132</v>
      </c>
      <c r="Q1315" s="124" t="s">
        <v>132</v>
      </c>
      <c r="R1315" s="124" t="s">
        <v>132</v>
      </c>
      <c r="S1315" s="124" t="s">
        <v>132</v>
      </c>
      <c r="T1315" s="81">
        <f>INDEX(МИГРАЦИИ!$B$2:$X$97,MATCH(Лист1!B1315,МИГРАЦИИ!$A$2:$A$97,0),MATCH(Лист1!C1315,МИГРАЦИИ!$B$1:$X$1,0))</f>
        <v>24</v>
      </c>
    </row>
    <row r="1316" spans="1:20" ht="24" x14ac:dyDescent="0.45">
      <c r="A1316" s="124" t="s">
        <v>282</v>
      </c>
      <c r="B1316" s="124" t="s">
        <v>299</v>
      </c>
      <c r="C1316" s="124">
        <v>2007</v>
      </c>
      <c r="D1316" s="124">
        <v>-0.17</v>
      </c>
      <c r="E1316" s="124" t="s">
        <v>8832</v>
      </c>
      <c r="F1316" s="124" t="s">
        <v>8833</v>
      </c>
      <c r="G1316" s="124">
        <v>-0.38</v>
      </c>
      <c r="H1316" s="124" t="s">
        <v>8834</v>
      </c>
      <c r="I1316" s="124">
        <v>63.7</v>
      </c>
      <c r="J1316" s="124">
        <v>7</v>
      </c>
      <c r="K1316" s="124" t="s">
        <v>8835</v>
      </c>
      <c r="L1316" s="124" t="s">
        <v>8836</v>
      </c>
      <c r="M1316" s="124" t="s">
        <v>8837</v>
      </c>
      <c r="N1316" s="124">
        <v>117.5</v>
      </c>
      <c r="O1316" s="124" t="s">
        <v>132</v>
      </c>
      <c r="P1316" s="124" t="s">
        <v>132</v>
      </c>
      <c r="Q1316" s="124" t="s">
        <v>132</v>
      </c>
      <c r="R1316" s="124" t="s">
        <v>132</v>
      </c>
      <c r="S1316" s="124" t="s">
        <v>132</v>
      </c>
      <c r="T1316" s="81">
        <f>INDEX(МИГРАЦИИ!$B$2:$X$97,MATCH(Лист1!B1316,МИГРАЦИИ!$A$2:$A$97,0),MATCH(Лист1!C1316,МИГРАЦИИ!$B$1:$X$1,0))</f>
        <v>16</v>
      </c>
    </row>
    <row r="1317" spans="1:20" ht="24" x14ac:dyDescent="0.45">
      <c r="A1317" s="124" t="s">
        <v>283</v>
      </c>
      <c r="B1317" s="124" t="s">
        <v>113</v>
      </c>
      <c r="C1317" s="124">
        <v>2007</v>
      </c>
      <c r="D1317" s="124">
        <v>-0.5</v>
      </c>
      <c r="E1317" s="124" t="s">
        <v>8838</v>
      </c>
      <c r="F1317" s="124" t="s">
        <v>8839</v>
      </c>
      <c r="G1317" s="124">
        <v>-0.88</v>
      </c>
      <c r="H1317" s="124" t="s">
        <v>8840</v>
      </c>
      <c r="I1317" s="124">
        <v>63.9</v>
      </c>
      <c r="J1317" s="124">
        <v>8</v>
      </c>
      <c r="K1317" s="124" t="s">
        <v>8841</v>
      </c>
      <c r="L1317" s="124" t="s">
        <v>8842</v>
      </c>
      <c r="M1317" s="124" t="s">
        <v>8843</v>
      </c>
      <c r="N1317" s="124">
        <v>128.1</v>
      </c>
      <c r="O1317" s="124" t="s">
        <v>132</v>
      </c>
      <c r="P1317" s="124" t="s">
        <v>132</v>
      </c>
      <c r="Q1317" s="124" t="s">
        <v>132</v>
      </c>
      <c r="R1317" s="124" t="s">
        <v>132</v>
      </c>
      <c r="S1317" s="124" t="s">
        <v>132</v>
      </c>
      <c r="T1317" s="81">
        <f>INDEX(МИГРАЦИИ!$B$2:$X$97,MATCH(Лист1!B1317,МИГРАЦИИ!$A$2:$A$97,0),MATCH(Лист1!C1317,МИГРАЦИИ!$B$1:$X$1,0))</f>
        <v>-21</v>
      </c>
    </row>
    <row r="1318" spans="1:20" ht="24" x14ac:dyDescent="0.45">
      <c r="A1318" s="124" t="s">
        <v>284</v>
      </c>
      <c r="B1318" s="124" t="s">
        <v>114</v>
      </c>
      <c r="C1318" s="124">
        <v>2007</v>
      </c>
      <c r="D1318" s="124">
        <v>0.31</v>
      </c>
      <c r="E1318" s="124" t="s">
        <v>1099</v>
      </c>
      <c r="F1318" s="124" t="s">
        <v>8844</v>
      </c>
      <c r="G1318" s="124">
        <v>-0.36</v>
      </c>
      <c r="H1318" s="124">
        <v>666.06</v>
      </c>
      <c r="I1318" s="124">
        <v>65</v>
      </c>
      <c r="J1318" s="124">
        <v>6.8</v>
      </c>
      <c r="K1318" s="124" t="s">
        <v>8845</v>
      </c>
      <c r="L1318" s="124" t="s">
        <v>8846</v>
      </c>
      <c r="M1318" s="124" t="s">
        <v>8847</v>
      </c>
      <c r="N1318" s="124">
        <v>119.4</v>
      </c>
      <c r="O1318" s="124" t="s">
        <v>132</v>
      </c>
      <c r="P1318" s="124" t="s">
        <v>132</v>
      </c>
      <c r="Q1318" s="124" t="s">
        <v>132</v>
      </c>
      <c r="R1318" s="124" t="s">
        <v>132</v>
      </c>
      <c r="S1318" s="124" t="s">
        <v>132</v>
      </c>
      <c r="T1318" s="81">
        <f>INDEX(МИГРАЦИИ!$B$2:$X$97,MATCH(Лист1!B1318,МИГРАЦИИ!$A$2:$A$97,0),MATCH(Лист1!C1318,МИГРАЦИИ!$B$1:$X$1,0))</f>
        <v>40</v>
      </c>
    </row>
    <row r="1319" spans="1:20" ht="24" x14ac:dyDescent="0.45">
      <c r="A1319" s="124" t="s">
        <v>285</v>
      </c>
      <c r="B1319" s="124" t="s">
        <v>115</v>
      </c>
      <c r="C1319" s="124">
        <v>2007</v>
      </c>
      <c r="D1319" s="124">
        <v>0.06</v>
      </c>
      <c r="E1319" s="124">
        <v>965.2</v>
      </c>
      <c r="F1319" s="124">
        <v>964.9</v>
      </c>
      <c r="G1319" s="124">
        <v>-0.55000000000000004</v>
      </c>
      <c r="H1319" s="124">
        <v>620.42999999999995</v>
      </c>
      <c r="I1319" s="124">
        <v>64.3</v>
      </c>
      <c r="J1319" s="124">
        <v>13.1</v>
      </c>
      <c r="K1319" s="124" t="s">
        <v>8848</v>
      </c>
      <c r="L1319" s="124" t="s">
        <v>8849</v>
      </c>
      <c r="M1319" s="124" t="s">
        <v>8850</v>
      </c>
      <c r="N1319" s="124">
        <v>104.9</v>
      </c>
      <c r="O1319" s="124" t="s">
        <v>132</v>
      </c>
      <c r="P1319" s="124" t="s">
        <v>132</v>
      </c>
      <c r="Q1319" s="124" t="s">
        <v>132</v>
      </c>
      <c r="R1319" s="124" t="s">
        <v>132</v>
      </c>
      <c r="S1319" s="124" t="s">
        <v>132</v>
      </c>
      <c r="T1319" s="81">
        <f>INDEX(МИГРАЦИИ!$B$2:$X$97,MATCH(Лист1!B1319,МИГРАЦИИ!$A$2:$A$97,0),MATCH(Лист1!C1319,МИГРАЦИИ!$B$1:$X$1,0))</f>
        <v>-22</v>
      </c>
    </row>
    <row r="1320" spans="1:20" ht="35.65" x14ac:dyDescent="0.45">
      <c r="A1320" s="124" t="s">
        <v>286</v>
      </c>
      <c r="B1320" s="124" t="s">
        <v>116</v>
      </c>
      <c r="C1320" s="124">
        <v>2007</v>
      </c>
      <c r="D1320" s="124">
        <v>0.28999999999999998</v>
      </c>
      <c r="E1320" s="124">
        <v>958.9</v>
      </c>
      <c r="F1320" s="124">
        <v>957.5</v>
      </c>
      <c r="G1320" s="124">
        <v>-7.0000000000000007E-2</v>
      </c>
      <c r="H1320" s="124">
        <v>625.25</v>
      </c>
      <c r="I1320" s="124">
        <v>65.3</v>
      </c>
      <c r="J1320" s="124">
        <v>7.7</v>
      </c>
      <c r="K1320" s="124" t="s">
        <v>8851</v>
      </c>
      <c r="L1320" s="124" t="s">
        <v>8852</v>
      </c>
      <c r="M1320" s="124" t="s">
        <v>4970</v>
      </c>
      <c r="N1320" s="124">
        <v>115.4</v>
      </c>
      <c r="O1320" s="124" t="s">
        <v>132</v>
      </c>
      <c r="P1320" s="124" t="s">
        <v>132</v>
      </c>
      <c r="Q1320" s="124" t="s">
        <v>132</v>
      </c>
      <c r="R1320" s="124" t="s">
        <v>132</v>
      </c>
      <c r="S1320" s="124" t="s">
        <v>132</v>
      </c>
      <c r="T1320" s="81">
        <f>INDEX(МИГРАЦИИ!$B$2:$X$97,MATCH(Лист1!B1320,МИГРАЦИИ!$A$2:$A$97,0),MATCH(Лист1!C1320,МИГРАЦИИ!$B$1:$X$1,0))</f>
        <v>-34</v>
      </c>
    </row>
    <row r="1321" spans="1:20" ht="24" x14ac:dyDescent="0.45">
      <c r="A1321" s="124" t="s">
        <v>287</v>
      </c>
      <c r="B1321" s="124" t="s">
        <v>117</v>
      </c>
      <c r="C1321" s="124">
        <v>2007</v>
      </c>
      <c r="D1321" s="124">
        <v>-0.33</v>
      </c>
      <c r="E1321" s="124" t="s">
        <v>8853</v>
      </c>
      <c r="F1321" s="124" t="s">
        <v>8854</v>
      </c>
      <c r="G1321" s="124">
        <v>-0.84</v>
      </c>
      <c r="H1321" s="124">
        <v>711.4</v>
      </c>
      <c r="I1321" s="124">
        <v>63.9</v>
      </c>
      <c r="J1321" s="124">
        <v>8.6999999999999993</v>
      </c>
      <c r="K1321" s="124" t="s">
        <v>8618</v>
      </c>
      <c r="L1321" s="124" t="s">
        <v>8855</v>
      </c>
      <c r="M1321" s="124" t="s">
        <v>8856</v>
      </c>
      <c r="N1321" s="124">
        <v>111.7</v>
      </c>
      <c r="O1321" s="124" t="s">
        <v>132</v>
      </c>
      <c r="P1321" s="124" t="s">
        <v>132</v>
      </c>
      <c r="Q1321" s="124" t="s">
        <v>132</v>
      </c>
      <c r="R1321" s="124" t="s">
        <v>132</v>
      </c>
      <c r="S1321" s="124" t="s">
        <v>132</v>
      </c>
      <c r="T1321" s="81">
        <f>INDEX(МИГРАЦИИ!$B$2:$X$97,MATCH(Лист1!B1321,МИГРАЦИИ!$A$2:$A$97,0),MATCH(Лист1!C1321,МИГРАЦИИ!$B$1:$X$1,0))</f>
        <v>-37</v>
      </c>
    </row>
    <row r="1322" spans="1:20" ht="24" x14ac:dyDescent="0.45">
      <c r="A1322" s="124" t="s">
        <v>288</v>
      </c>
      <c r="B1322" s="124" t="s">
        <v>118</v>
      </c>
      <c r="C1322" s="124">
        <v>2007</v>
      </c>
      <c r="D1322" s="124">
        <v>-0.88</v>
      </c>
      <c r="E1322" s="124">
        <v>327.9</v>
      </c>
      <c r="F1322" s="124">
        <v>329.4</v>
      </c>
      <c r="G1322" s="124">
        <v>-2.2999999999999998</v>
      </c>
      <c r="H1322" s="124">
        <v>222.35</v>
      </c>
      <c r="I1322" s="124">
        <v>67.5</v>
      </c>
      <c r="J1322" s="124">
        <v>9</v>
      </c>
      <c r="K1322" s="124" t="s">
        <v>2172</v>
      </c>
      <c r="L1322" s="124" t="s">
        <v>8857</v>
      </c>
      <c r="M1322" s="124" t="s">
        <v>8858</v>
      </c>
      <c r="N1322" s="124">
        <v>126.1</v>
      </c>
      <c r="O1322" s="124" t="s">
        <v>132</v>
      </c>
      <c r="P1322" s="124" t="s">
        <v>132</v>
      </c>
      <c r="Q1322" s="124" t="s">
        <v>132</v>
      </c>
      <c r="R1322" s="124" t="s">
        <v>132</v>
      </c>
      <c r="S1322" s="124" t="s">
        <v>132</v>
      </c>
      <c r="T1322" s="81">
        <f>INDEX(МИГРАЦИИ!$B$2:$X$97,MATCH(Лист1!B1322,МИГРАЦИИ!$A$2:$A$97,0),MATCH(Лист1!C1322,МИГРАЦИИ!$B$1:$X$1,0))</f>
        <v>-89</v>
      </c>
    </row>
    <row r="1323" spans="1:20" ht="24" x14ac:dyDescent="0.45">
      <c r="A1323" s="124" t="s">
        <v>289</v>
      </c>
      <c r="B1323" s="124" t="s">
        <v>119</v>
      </c>
      <c r="C1323" s="124">
        <v>2007</v>
      </c>
      <c r="D1323" s="124">
        <v>-0.56000000000000005</v>
      </c>
      <c r="E1323" s="124" t="s">
        <v>8859</v>
      </c>
      <c r="F1323" s="124" t="s">
        <v>8860</v>
      </c>
      <c r="G1323" s="124">
        <v>-1.34</v>
      </c>
      <c r="H1323" s="124" t="s">
        <v>8861</v>
      </c>
      <c r="I1323" s="124">
        <v>64.400000000000006</v>
      </c>
      <c r="J1323" s="124">
        <v>6.9</v>
      </c>
      <c r="K1323" s="124" t="s">
        <v>8862</v>
      </c>
      <c r="L1323" s="124" t="s">
        <v>8055</v>
      </c>
      <c r="M1323" s="124" t="s">
        <v>8863</v>
      </c>
      <c r="N1323" s="124">
        <v>113.3</v>
      </c>
      <c r="O1323" s="124" t="s">
        <v>132</v>
      </c>
      <c r="P1323" s="124" t="s">
        <v>132</v>
      </c>
      <c r="Q1323" s="124" t="s">
        <v>132</v>
      </c>
      <c r="R1323" s="124" t="s">
        <v>132</v>
      </c>
      <c r="S1323" s="124" t="s">
        <v>132</v>
      </c>
      <c r="T1323" s="81">
        <f>INDEX(МИГРАЦИИ!$B$2:$X$97,MATCH(Лист1!B1323,МИГРАЦИИ!$A$2:$A$97,0),MATCH(Лист1!C1323,МИГРАЦИИ!$B$1:$X$1,0))</f>
        <v>-23</v>
      </c>
    </row>
    <row r="1324" spans="1:20" ht="24" x14ac:dyDescent="0.45">
      <c r="A1324" s="124" t="s">
        <v>290</v>
      </c>
      <c r="B1324" s="124" t="s">
        <v>300</v>
      </c>
      <c r="C1324" s="124">
        <v>2007</v>
      </c>
      <c r="D1324" s="124">
        <v>-0.37</v>
      </c>
      <c r="E1324" s="124" t="s">
        <v>8864</v>
      </c>
      <c r="F1324" s="124" t="s">
        <v>8865</v>
      </c>
      <c r="G1324" s="124">
        <v>-1.0900000000000001</v>
      </c>
      <c r="H1324" s="124">
        <v>885.02</v>
      </c>
      <c r="I1324" s="124">
        <v>65.2</v>
      </c>
      <c r="J1324" s="124">
        <v>5.6</v>
      </c>
      <c r="K1324" s="124" t="s">
        <v>8866</v>
      </c>
      <c r="L1324" s="124" t="s">
        <v>8867</v>
      </c>
      <c r="M1324" s="124" t="s">
        <v>8868</v>
      </c>
      <c r="N1324" s="124">
        <v>113.2</v>
      </c>
      <c r="O1324" s="124" t="s">
        <v>132</v>
      </c>
      <c r="P1324" s="124" t="s">
        <v>132</v>
      </c>
      <c r="Q1324" s="124" t="s">
        <v>132</v>
      </c>
      <c r="R1324" s="124" t="s">
        <v>132</v>
      </c>
      <c r="S1324" s="124" t="s">
        <v>132</v>
      </c>
      <c r="T1324" s="81">
        <f>INDEX(МИГРАЦИИ!$B$2:$X$97,MATCH(Лист1!B1324,МИГРАЦИИ!$A$2:$A$97,0),MATCH(Лист1!C1324,МИГРАЦИИ!$B$1:$X$1,0))</f>
        <v>-10</v>
      </c>
    </row>
    <row r="1325" spans="1:20" ht="24" x14ac:dyDescent="0.45">
      <c r="A1325" s="124" t="s">
        <v>291</v>
      </c>
      <c r="B1325" s="124" t="s">
        <v>120</v>
      </c>
      <c r="C1325" s="124">
        <v>2007</v>
      </c>
      <c r="D1325" s="124">
        <v>-0.73</v>
      </c>
      <c r="E1325" s="124">
        <v>844.3</v>
      </c>
      <c r="F1325" s="124">
        <v>847.4</v>
      </c>
      <c r="G1325" s="124">
        <v>-1.59</v>
      </c>
      <c r="H1325" s="124">
        <v>544.03</v>
      </c>
      <c r="I1325" s="124">
        <v>64.2</v>
      </c>
      <c r="J1325" s="124">
        <v>6.1</v>
      </c>
      <c r="K1325" s="124" t="s">
        <v>866</v>
      </c>
      <c r="L1325" s="124" t="s">
        <v>8869</v>
      </c>
      <c r="M1325" s="124" t="s">
        <v>8870</v>
      </c>
      <c r="N1325" s="124">
        <v>113.6</v>
      </c>
      <c r="O1325" s="124" t="s">
        <v>132</v>
      </c>
      <c r="P1325" s="124" t="s">
        <v>132</v>
      </c>
      <c r="Q1325" s="124" t="s">
        <v>132</v>
      </c>
      <c r="R1325" s="124" t="s">
        <v>132</v>
      </c>
      <c r="S1325" s="124" t="s">
        <v>132</v>
      </c>
      <c r="T1325" s="81">
        <f>INDEX(МИГРАЦИИ!$B$2:$X$97,MATCH(Лист1!B1325,МИГРАЦИИ!$A$2:$A$97,0),MATCH(Лист1!C1325,МИГРАЦИИ!$B$1:$X$1,0))</f>
        <v>-55</v>
      </c>
    </row>
    <row r="1326" spans="1:20" ht="24" x14ac:dyDescent="0.45">
      <c r="A1326" s="124" t="s">
        <v>292</v>
      </c>
      <c r="B1326" s="124" t="s">
        <v>121</v>
      </c>
      <c r="C1326" s="124">
        <v>2007</v>
      </c>
      <c r="D1326" s="124">
        <v>-1.74</v>
      </c>
      <c r="E1326" s="124">
        <v>164</v>
      </c>
      <c r="F1326" s="124">
        <v>165.4</v>
      </c>
      <c r="G1326" s="124">
        <v>-2.88</v>
      </c>
      <c r="H1326" s="124">
        <v>114.79</v>
      </c>
      <c r="I1326" s="124">
        <v>69.400000000000006</v>
      </c>
      <c r="J1326" s="124">
        <v>5.6</v>
      </c>
      <c r="K1326" s="124" t="s">
        <v>8871</v>
      </c>
      <c r="L1326" s="122"/>
      <c r="M1326" s="124" t="s">
        <v>8872</v>
      </c>
      <c r="N1326" s="124">
        <v>118.6</v>
      </c>
      <c r="O1326" s="124" t="s">
        <v>132</v>
      </c>
      <c r="P1326" s="124" t="s">
        <v>132</v>
      </c>
      <c r="Q1326" s="124" t="s">
        <v>132</v>
      </c>
      <c r="R1326" s="124" t="s">
        <v>132</v>
      </c>
      <c r="S1326" s="124" t="s">
        <v>132</v>
      </c>
      <c r="T1326" s="81">
        <f>INDEX(МИГРАЦИИ!$B$2:$X$97,MATCH(Лист1!B1326,МИГРАЦИИ!$A$2:$A$97,0),MATCH(Лист1!C1326,МИГРАЦИИ!$B$1:$X$1,0))</f>
        <v>-153</v>
      </c>
    </row>
    <row r="1327" spans="1:20" ht="24" x14ac:dyDescent="0.45">
      <c r="A1327" s="124" t="s">
        <v>293</v>
      </c>
      <c r="B1327" s="124" t="s">
        <v>122</v>
      </c>
      <c r="C1327" s="124">
        <v>2007</v>
      </c>
      <c r="D1327" s="124">
        <v>-0.78</v>
      </c>
      <c r="E1327" s="124">
        <v>509.4</v>
      </c>
      <c r="F1327" s="124">
        <v>511.4</v>
      </c>
      <c r="G1327" s="124">
        <v>-2.17</v>
      </c>
      <c r="H1327" s="124">
        <v>339.06</v>
      </c>
      <c r="I1327" s="124">
        <v>66.3</v>
      </c>
      <c r="J1327" s="124">
        <v>4.5999999999999996</v>
      </c>
      <c r="K1327" s="124" t="s">
        <v>8873</v>
      </c>
      <c r="L1327" s="122"/>
      <c r="M1327" s="124" t="s">
        <v>8874</v>
      </c>
      <c r="N1327" s="124">
        <v>119.5</v>
      </c>
      <c r="O1327" s="124" t="s">
        <v>132</v>
      </c>
      <c r="P1327" s="124" t="s">
        <v>132</v>
      </c>
      <c r="Q1327" s="124" t="s">
        <v>132</v>
      </c>
      <c r="R1327" s="124" t="s">
        <v>132</v>
      </c>
      <c r="S1327" s="124" t="s">
        <v>132</v>
      </c>
      <c r="T1327" s="81">
        <f>INDEX(МИГРАЦИИ!$B$2:$X$97,MATCH(Лист1!B1327,МИГРАЦИИ!$A$2:$A$97,0),MATCH(Лист1!C1327,МИГРАЦИИ!$B$1:$X$1,0))</f>
        <v>-56</v>
      </c>
    </row>
    <row r="1328" spans="1:20" ht="35.65" x14ac:dyDescent="0.45">
      <c r="A1328" s="124" t="s">
        <v>294</v>
      </c>
      <c r="B1328" s="124" t="s">
        <v>123</v>
      </c>
      <c r="C1328" s="124">
        <v>2007</v>
      </c>
      <c r="D1328" s="124">
        <v>-0.39</v>
      </c>
      <c r="E1328" s="124">
        <v>178.7</v>
      </c>
      <c r="F1328" s="124">
        <v>179.1</v>
      </c>
      <c r="G1328" s="124">
        <v>-1.39</v>
      </c>
      <c r="H1328" s="124">
        <v>114.8</v>
      </c>
      <c r="I1328" s="124">
        <v>64.099999999999994</v>
      </c>
      <c r="J1328" s="124">
        <v>9.3000000000000007</v>
      </c>
      <c r="K1328" s="124" t="s">
        <v>8875</v>
      </c>
      <c r="L1328" s="124" t="s">
        <v>8876</v>
      </c>
      <c r="M1328" s="124" t="s">
        <v>8877</v>
      </c>
      <c r="N1328" s="124">
        <v>122.1</v>
      </c>
      <c r="O1328" s="124" t="s">
        <v>132</v>
      </c>
      <c r="P1328" s="124" t="s">
        <v>132</v>
      </c>
      <c r="Q1328" s="124" t="s">
        <v>132</v>
      </c>
      <c r="R1328" s="124" t="s">
        <v>132</v>
      </c>
      <c r="S1328" s="124" t="s">
        <v>132</v>
      </c>
      <c r="T1328" s="81">
        <f>INDEX(МИГРАЦИИ!$B$2:$X$97,MATCH(Лист1!B1328,МИГРАЦИИ!$A$2:$A$97,0),MATCH(Лист1!C1328,МИГРАЦИИ!$B$1:$X$1,0))</f>
        <v>-18</v>
      </c>
    </row>
    <row r="1329" spans="1:20" ht="35.65" x14ac:dyDescent="0.45">
      <c r="A1329" s="124" t="s">
        <v>301</v>
      </c>
      <c r="B1329" s="124" t="s">
        <v>124</v>
      </c>
      <c r="C1329" s="124">
        <v>2007</v>
      </c>
      <c r="D1329" s="124">
        <v>-0.19</v>
      </c>
      <c r="E1329" s="124">
        <v>52.8</v>
      </c>
      <c r="F1329" s="124">
        <v>52.8</v>
      </c>
      <c r="G1329" s="124">
        <v>-0.94</v>
      </c>
      <c r="H1329" s="124">
        <v>37.119999999999997</v>
      </c>
      <c r="I1329" s="124">
        <v>70.3</v>
      </c>
      <c r="J1329" s="124">
        <v>3.5</v>
      </c>
      <c r="K1329" s="124" t="s">
        <v>8878</v>
      </c>
      <c r="L1329" s="122"/>
      <c r="M1329" s="122"/>
      <c r="N1329" s="124">
        <v>123.9</v>
      </c>
      <c r="O1329" s="124" t="s">
        <v>132</v>
      </c>
      <c r="P1329" s="124" t="s">
        <v>132</v>
      </c>
      <c r="Q1329" s="124" t="s">
        <v>132</v>
      </c>
      <c r="R1329" s="124" t="s">
        <v>132</v>
      </c>
      <c r="S1329" s="124" t="s">
        <v>132</v>
      </c>
      <c r="T1329" s="81">
        <f>INDEX(МИГРАЦИИ!$B$2:$X$97,MATCH(Лист1!B1329,МИГРАЦИИ!$A$2:$A$97,0),MATCH(Лист1!C1329,МИГРАЦИИ!$B$1:$X$1,0))</f>
        <v>-56</v>
      </c>
    </row>
    <row r="1330" spans="1:20" ht="24" x14ac:dyDescent="0.45">
      <c r="A1330" s="124" t="s">
        <v>213</v>
      </c>
      <c r="B1330" s="124" t="s">
        <v>41</v>
      </c>
      <c r="C1330" s="124">
        <v>2006</v>
      </c>
      <c r="D1330" s="124">
        <v>0.17</v>
      </c>
      <c r="E1330" s="124" t="s">
        <v>8879</v>
      </c>
      <c r="F1330" s="124" t="s">
        <v>6549</v>
      </c>
      <c r="G1330" s="124">
        <v>0.4</v>
      </c>
      <c r="H1330" s="124">
        <v>934.97</v>
      </c>
      <c r="I1330" s="124">
        <v>61.8</v>
      </c>
      <c r="J1330" s="124">
        <v>5.6</v>
      </c>
      <c r="K1330" s="124" t="s">
        <v>8880</v>
      </c>
      <c r="L1330" s="124" t="s">
        <v>8881</v>
      </c>
      <c r="M1330" s="124" t="s">
        <v>8882</v>
      </c>
      <c r="N1330" s="124">
        <v>110.8</v>
      </c>
      <c r="O1330" s="124" t="s">
        <v>132</v>
      </c>
      <c r="P1330" s="124" t="s">
        <v>132</v>
      </c>
      <c r="Q1330" s="124" t="s">
        <v>132</v>
      </c>
      <c r="R1330" s="124" t="s">
        <v>132</v>
      </c>
      <c r="S1330" s="124" t="s">
        <v>132</v>
      </c>
      <c r="T1330" s="81">
        <f>INDEX(МИГРАЦИИ!$B$2:$X$97,MATCH(Лист1!B1330,МИГРАЦИИ!$A$2:$A$97,0),MATCH(Лист1!C1330,МИГРАЦИИ!$B$1:$X$1,0))</f>
        <v>74</v>
      </c>
    </row>
    <row r="1331" spans="1:20" ht="24" x14ac:dyDescent="0.45">
      <c r="A1331" s="124" t="s">
        <v>214</v>
      </c>
      <c r="B1331" s="124" t="s">
        <v>42</v>
      </c>
      <c r="C1331" s="124">
        <v>2006</v>
      </c>
      <c r="D1331" s="124">
        <v>-1.1299999999999999</v>
      </c>
      <c r="E1331" s="124" t="s">
        <v>8798</v>
      </c>
      <c r="F1331" s="124" t="s">
        <v>8883</v>
      </c>
      <c r="G1331" s="124">
        <v>-0.69</v>
      </c>
      <c r="H1331" s="124">
        <v>807.96</v>
      </c>
      <c r="I1331" s="124">
        <v>61.2</v>
      </c>
      <c r="J1331" s="124">
        <v>6.8</v>
      </c>
      <c r="K1331" s="124" t="s">
        <v>8884</v>
      </c>
      <c r="L1331" s="124" t="s">
        <v>8885</v>
      </c>
      <c r="M1331" s="124" t="s">
        <v>5794</v>
      </c>
      <c r="N1331" s="124">
        <v>109.4</v>
      </c>
      <c r="O1331" s="124" t="s">
        <v>132</v>
      </c>
      <c r="P1331" s="124" t="s">
        <v>132</v>
      </c>
      <c r="Q1331" s="124" t="s">
        <v>132</v>
      </c>
      <c r="R1331" s="124" t="s">
        <v>132</v>
      </c>
      <c r="S1331" s="124" t="s">
        <v>132</v>
      </c>
      <c r="T1331" s="81">
        <f>INDEX(МИГРАЦИИ!$B$2:$X$97,MATCH(Лист1!B1331,МИГРАЦИИ!$A$2:$A$97,0),MATCH(Лист1!C1331,МИГРАЦИИ!$B$1:$X$1,0))</f>
        <v>-18</v>
      </c>
    </row>
    <row r="1332" spans="1:20" ht="24" x14ac:dyDescent="0.45">
      <c r="A1332" s="124" t="s">
        <v>215</v>
      </c>
      <c r="B1332" s="124" t="s">
        <v>43</v>
      </c>
      <c r="C1332" s="124">
        <v>2006</v>
      </c>
      <c r="D1332" s="124">
        <v>-0.71</v>
      </c>
      <c r="E1332" s="124" t="s">
        <v>8886</v>
      </c>
      <c r="F1332" s="124" t="s">
        <v>8887</v>
      </c>
      <c r="G1332" s="124">
        <v>-0.56000000000000005</v>
      </c>
      <c r="H1332" s="124">
        <v>909.46</v>
      </c>
      <c r="I1332" s="124">
        <v>61.4</v>
      </c>
      <c r="J1332" s="124">
        <v>10.8</v>
      </c>
      <c r="K1332" s="124" t="s">
        <v>8888</v>
      </c>
      <c r="L1332" s="124" t="s">
        <v>8889</v>
      </c>
      <c r="M1332" s="124" t="s">
        <v>8890</v>
      </c>
      <c r="N1332" s="124">
        <v>123.9</v>
      </c>
      <c r="O1332" s="124" t="s">
        <v>132</v>
      </c>
      <c r="P1332" s="124" t="s">
        <v>132</v>
      </c>
      <c r="Q1332" s="124" t="s">
        <v>132</v>
      </c>
      <c r="R1332" s="124" t="s">
        <v>132</v>
      </c>
      <c r="S1332" s="124" t="s">
        <v>132</v>
      </c>
      <c r="T1332" s="81">
        <f>INDEX(МИГРАЦИИ!$B$2:$X$97,MATCH(Лист1!B1332,МИГРАЦИИ!$A$2:$A$97,0),MATCH(Лист1!C1332,МИГРАЦИИ!$B$1:$X$1,0))</f>
        <v>26</v>
      </c>
    </row>
    <row r="1333" spans="1:20" ht="24" x14ac:dyDescent="0.45">
      <c r="A1333" s="124" t="s">
        <v>216</v>
      </c>
      <c r="B1333" s="124" t="s">
        <v>44</v>
      </c>
      <c r="C1333" s="124">
        <v>2006</v>
      </c>
      <c r="D1333" s="124">
        <v>-0.3</v>
      </c>
      <c r="E1333" s="124" t="s">
        <v>8891</v>
      </c>
      <c r="F1333" s="124" t="s">
        <v>8892</v>
      </c>
      <c r="G1333" s="124">
        <v>0.26</v>
      </c>
      <c r="H1333" s="124" t="s">
        <v>8893</v>
      </c>
      <c r="I1333" s="124">
        <v>60.7</v>
      </c>
      <c r="J1333" s="124">
        <v>5.4</v>
      </c>
      <c r="K1333" s="124" t="s">
        <v>8894</v>
      </c>
      <c r="L1333" s="124" t="s">
        <v>8895</v>
      </c>
      <c r="M1333" s="124" t="s">
        <v>8896</v>
      </c>
      <c r="N1333" s="124">
        <v>116.9</v>
      </c>
      <c r="O1333" s="124" t="s">
        <v>132</v>
      </c>
      <c r="P1333" s="124" t="s">
        <v>132</v>
      </c>
      <c r="Q1333" s="124" t="s">
        <v>132</v>
      </c>
      <c r="R1333" s="124" t="s">
        <v>132</v>
      </c>
      <c r="S1333" s="124" t="s">
        <v>132</v>
      </c>
      <c r="T1333" s="81">
        <f>INDEX(МИГРАЦИИ!$B$2:$X$97,MATCH(Лист1!B1333,МИГРАЦИИ!$A$2:$A$97,0),MATCH(Лист1!C1333,МИГРАЦИИ!$B$1:$X$1,0))</f>
        <v>66</v>
      </c>
    </row>
    <row r="1334" spans="1:20" ht="24" x14ac:dyDescent="0.45">
      <c r="A1334" s="124" t="s">
        <v>217</v>
      </c>
      <c r="B1334" s="124" t="s">
        <v>45</v>
      </c>
      <c r="C1334" s="124">
        <v>2006</v>
      </c>
      <c r="D1334" s="124">
        <v>-1.0900000000000001</v>
      </c>
      <c r="E1334" s="124" t="s">
        <v>8897</v>
      </c>
      <c r="F1334" s="124" t="s">
        <v>8898</v>
      </c>
      <c r="G1334" s="124">
        <v>-1.05</v>
      </c>
      <c r="H1334" s="124">
        <v>667.34</v>
      </c>
      <c r="I1334" s="124">
        <v>60.9</v>
      </c>
      <c r="J1334" s="124">
        <v>4.2</v>
      </c>
      <c r="K1334" s="124" t="s">
        <v>8899</v>
      </c>
      <c r="L1334" s="124" t="s">
        <v>8900</v>
      </c>
      <c r="M1334" s="124" t="s">
        <v>8901</v>
      </c>
      <c r="N1334" s="124">
        <v>118.1</v>
      </c>
      <c r="O1334" s="124" t="s">
        <v>132</v>
      </c>
      <c r="P1334" s="124" t="s">
        <v>132</v>
      </c>
      <c r="Q1334" s="124" t="s">
        <v>132</v>
      </c>
      <c r="R1334" s="124" t="s">
        <v>132</v>
      </c>
      <c r="S1334" s="124" t="s">
        <v>132</v>
      </c>
      <c r="T1334" s="81">
        <f>INDEX(МИГРАЦИИ!$B$2:$X$97,MATCH(Лист1!B1334,МИГРАЦИИ!$A$2:$A$97,0),MATCH(Лист1!C1334,МИГРАЦИИ!$B$1:$X$1,0))</f>
        <v>-0.04</v>
      </c>
    </row>
    <row r="1335" spans="1:20" ht="24" x14ac:dyDescent="0.45">
      <c r="A1335" s="124" t="s">
        <v>218</v>
      </c>
      <c r="B1335" s="124" t="s">
        <v>46</v>
      </c>
      <c r="C1335" s="124">
        <v>2006</v>
      </c>
      <c r="D1335" s="124">
        <v>-0.3</v>
      </c>
      <c r="E1335" s="124" t="s">
        <v>8902</v>
      </c>
      <c r="F1335" s="124" t="s">
        <v>8903</v>
      </c>
      <c r="G1335" s="124">
        <v>-0.05</v>
      </c>
      <c r="H1335" s="124">
        <v>634.48</v>
      </c>
      <c r="I1335" s="124">
        <v>62.1</v>
      </c>
      <c r="J1335" s="124">
        <v>5.6</v>
      </c>
      <c r="K1335" s="124" t="s">
        <v>8904</v>
      </c>
      <c r="L1335" s="124" t="s">
        <v>8905</v>
      </c>
      <c r="M1335" s="124" t="s">
        <v>8906</v>
      </c>
      <c r="N1335" s="124">
        <v>115</v>
      </c>
      <c r="O1335" s="124" t="s">
        <v>132</v>
      </c>
      <c r="P1335" s="124" t="s">
        <v>132</v>
      </c>
      <c r="Q1335" s="124" t="s">
        <v>132</v>
      </c>
      <c r="R1335" s="124" t="s">
        <v>132</v>
      </c>
      <c r="S1335" s="124" t="s">
        <v>132</v>
      </c>
      <c r="T1335" s="81">
        <f>INDEX(МИГРАЦИИ!$B$2:$X$97,MATCH(Лист1!B1335,МИГРАЦИИ!$A$2:$A$97,0),MATCH(Лист1!C1335,МИГРАЦИИ!$B$1:$X$1,0))</f>
        <v>53</v>
      </c>
    </row>
    <row r="1336" spans="1:20" ht="24" x14ac:dyDescent="0.45">
      <c r="A1336" s="124" t="s">
        <v>219</v>
      </c>
      <c r="B1336" s="124" t="s">
        <v>47</v>
      </c>
      <c r="C1336" s="124">
        <v>2006</v>
      </c>
      <c r="D1336" s="124">
        <v>-1.43</v>
      </c>
      <c r="E1336" s="124">
        <v>689.8</v>
      </c>
      <c r="F1336" s="124">
        <v>694.8</v>
      </c>
      <c r="G1336" s="124">
        <v>-1.41</v>
      </c>
      <c r="H1336" s="124">
        <v>429.39</v>
      </c>
      <c r="I1336" s="124">
        <v>61.8</v>
      </c>
      <c r="J1336" s="124">
        <v>4.9000000000000004</v>
      </c>
      <c r="K1336" s="124" t="s">
        <v>8907</v>
      </c>
      <c r="L1336" s="124" t="s">
        <v>8908</v>
      </c>
      <c r="M1336" s="124" t="s">
        <v>8909</v>
      </c>
      <c r="N1336" s="124">
        <v>113.6</v>
      </c>
      <c r="O1336" s="124" t="s">
        <v>132</v>
      </c>
      <c r="P1336" s="124" t="s">
        <v>132</v>
      </c>
      <c r="Q1336" s="124" t="s">
        <v>132</v>
      </c>
      <c r="R1336" s="124" t="s">
        <v>132</v>
      </c>
      <c r="S1336" s="124" t="s">
        <v>132</v>
      </c>
      <c r="T1336" s="81">
        <f>INDEX(МИГРАЦИИ!$B$2:$X$97,MATCH(Лист1!B1336,МИГРАЦИИ!$A$2:$A$97,0),MATCH(Лист1!C1336,МИГРАЦИИ!$B$1:$X$1,0))</f>
        <v>-53</v>
      </c>
    </row>
    <row r="1337" spans="1:20" ht="24" x14ac:dyDescent="0.45">
      <c r="A1337" s="124" t="s">
        <v>220</v>
      </c>
      <c r="B1337" s="124" t="s">
        <v>48</v>
      </c>
      <c r="C1337" s="124">
        <v>2006</v>
      </c>
      <c r="D1337" s="124">
        <v>-1.36</v>
      </c>
      <c r="E1337" s="124" t="s">
        <v>8910</v>
      </c>
      <c r="F1337" s="124" t="s">
        <v>8911</v>
      </c>
      <c r="G1337" s="124">
        <v>-1.1200000000000001</v>
      </c>
      <c r="H1337" s="124">
        <v>709.95</v>
      </c>
      <c r="I1337" s="124">
        <v>60.7</v>
      </c>
      <c r="J1337" s="124">
        <v>7.2</v>
      </c>
      <c r="K1337" s="124" t="s">
        <v>7172</v>
      </c>
      <c r="L1337" s="124" t="s">
        <v>8912</v>
      </c>
      <c r="M1337" s="122"/>
      <c r="N1337" s="124">
        <v>125.9</v>
      </c>
      <c r="O1337" s="124" t="s">
        <v>132</v>
      </c>
      <c r="P1337" s="124" t="s">
        <v>132</v>
      </c>
      <c r="Q1337" s="124" t="s">
        <v>132</v>
      </c>
      <c r="R1337" s="124" t="s">
        <v>132</v>
      </c>
      <c r="S1337" s="124" t="s">
        <v>132</v>
      </c>
      <c r="T1337" s="81">
        <f>INDEX(МИГРАЦИИ!$B$2:$X$97,MATCH(Лист1!B1337,МИГРАЦИИ!$A$2:$A$97,0),MATCH(Лист1!C1337,МИГРАЦИИ!$B$1:$X$1,0))</f>
        <v>-36</v>
      </c>
    </row>
    <row r="1338" spans="1:20" ht="24" x14ac:dyDescent="0.45">
      <c r="A1338" s="124" t="s">
        <v>221</v>
      </c>
      <c r="B1338" s="124" t="s">
        <v>49</v>
      </c>
      <c r="C1338" s="124">
        <v>2006</v>
      </c>
      <c r="D1338" s="124">
        <v>-0.28999999999999998</v>
      </c>
      <c r="E1338" s="124" t="s">
        <v>8913</v>
      </c>
      <c r="F1338" s="124" t="s">
        <v>8914</v>
      </c>
      <c r="G1338" s="124">
        <v>-0.18</v>
      </c>
      <c r="H1338" s="124">
        <v>731.95</v>
      </c>
      <c r="I1338" s="124">
        <v>61.4</v>
      </c>
      <c r="J1338" s="124">
        <v>4.9000000000000004</v>
      </c>
      <c r="K1338" s="124" t="s">
        <v>8915</v>
      </c>
      <c r="L1338" s="124" t="s">
        <v>8916</v>
      </c>
      <c r="M1338" s="124" t="s">
        <v>8917</v>
      </c>
      <c r="N1338" s="124">
        <v>113</v>
      </c>
      <c r="O1338" s="124" t="s">
        <v>132</v>
      </c>
      <c r="P1338" s="124" t="s">
        <v>132</v>
      </c>
      <c r="Q1338" s="124" t="s">
        <v>132</v>
      </c>
      <c r="R1338" s="124" t="s">
        <v>132</v>
      </c>
      <c r="S1338" s="124" t="s">
        <v>132</v>
      </c>
      <c r="T1338" s="81">
        <f>INDEX(МИГРАЦИИ!$B$2:$X$97,MATCH(Лист1!B1338,МИГРАЦИИ!$A$2:$A$97,0),MATCH(Лист1!C1338,МИГРАЦИИ!$B$1:$X$1,0))</f>
        <v>48</v>
      </c>
    </row>
    <row r="1339" spans="1:20" ht="24" x14ac:dyDescent="0.45">
      <c r="A1339" s="124" t="s">
        <v>222</v>
      </c>
      <c r="B1339" s="124" t="s">
        <v>50</v>
      </c>
      <c r="C1339" s="124">
        <v>2006</v>
      </c>
      <c r="D1339" s="124">
        <v>0.93</v>
      </c>
      <c r="E1339" s="124" t="s">
        <v>8918</v>
      </c>
      <c r="F1339" s="124" t="s">
        <v>8919</v>
      </c>
      <c r="G1339" s="124">
        <v>0.97</v>
      </c>
      <c r="H1339" s="124" t="s">
        <v>8920</v>
      </c>
      <c r="I1339" s="124">
        <v>63</v>
      </c>
      <c r="J1339" s="124">
        <v>3</v>
      </c>
      <c r="K1339" s="124" t="s">
        <v>8921</v>
      </c>
      <c r="L1339" s="124" t="s">
        <v>8922</v>
      </c>
      <c r="M1339" s="124" t="s">
        <v>8923</v>
      </c>
      <c r="N1339" s="124">
        <v>117.6</v>
      </c>
      <c r="O1339" s="124" t="s">
        <v>132</v>
      </c>
      <c r="P1339" s="124" t="s">
        <v>132</v>
      </c>
      <c r="Q1339" s="124" t="s">
        <v>132</v>
      </c>
      <c r="R1339" s="124" t="s">
        <v>132</v>
      </c>
      <c r="S1339" s="124" t="s">
        <v>132</v>
      </c>
      <c r="T1339" s="81">
        <f>INDEX(МИГРАЦИИ!$B$2:$X$97,MATCH(Лист1!B1339,МИГРАЦИИ!$A$2:$A$97,0),MATCH(Лист1!C1339,МИГРАЦИИ!$B$1:$X$1,0))</f>
        <v>169</v>
      </c>
    </row>
    <row r="1340" spans="1:20" ht="24" x14ac:dyDescent="0.45">
      <c r="A1340" s="124" t="s">
        <v>223</v>
      </c>
      <c r="B1340" s="124" t="s">
        <v>51</v>
      </c>
      <c r="C1340" s="124">
        <v>2006</v>
      </c>
      <c r="D1340" s="124">
        <v>-1.3</v>
      </c>
      <c r="E1340" s="124">
        <v>811.4</v>
      </c>
      <c r="F1340" s="124">
        <v>816.8</v>
      </c>
      <c r="G1340" s="124">
        <v>-1.1000000000000001</v>
      </c>
      <c r="H1340" s="124">
        <v>497.43</v>
      </c>
      <c r="I1340" s="124">
        <v>60.9</v>
      </c>
      <c r="J1340" s="124">
        <v>5.9</v>
      </c>
      <c r="K1340" s="124" t="s">
        <v>8924</v>
      </c>
      <c r="L1340" s="124" t="s">
        <v>8925</v>
      </c>
      <c r="M1340" s="124" t="s">
        <v>8926</v>
      </c>
      <c r="N1340" s="124">
        <v>117.7</v>
      </c>
      <c r="O1340" s="124" t="s">
        <v>132</v>
      </c>
      <c r="P1340" s="124" t="s">
        <v>132</v>
      </c>
      <c r="Q1340" s="124" t="s">
        <v>132</v>
      </c>
      <c r="R1340" s="124" t="s">
        <v>132</v>
      </c>
      <c r="S1340" s="124" t="s">
        <v>132</v>
      </c>
      <c r="T1340" s="81">
        <f>INDEX(МИГРАЦИИ!$B$2:$X$97,MATCH(Лист1!B1340,МИГРАЦИИ!$A$2:$A$97,0),MATCH(Лист1!C1340,МИГРАЦИИ!$B$1:$X$1,0))</f>
        <v>-41</v>
      </c>
    </row>
    <row r="1341" spans="1:20" ht="24" x14ac:dyDescent="0.45">
      <c r="A1341" s="124" t="s">
        <v>224</v>
      </c>
      <c r="B1341" s="124" t="s">
        <v>52</v>
      </c>
      <c r="C1341" s="124">
        <v>2006</v>
      </c>
      <c r="D1341" s="124">
        <v>-0.61</v>
      </c>
      <c r="E1341" s="124" t="s">
        <v>8927</v>
      </c>
      <c r="F1341" s="124" t="s">
        <v>8928</v>
      </c>
      <c r="G1341" s="124">
        <v>-0.26</v>
      </c>
      <c r="H1341" s="124">
        <v>713.43</v>
      </c>
      <c r="I1341" s="124">
        <v>60.2</v>
      </c>
      <c r="J1341" s="124">
        <v>4.9000000000000004</v>
      </c>
      <c r="K1341" s="124" t="s">
        <v>8929</v>
      </c>
      <c r="L1341" s="124" t="s">
        <v>8930</v>
      </c>
      <c r="M1341" s="124" t="s">
        <v>8931</v>
      </c>
      <c r="N1341" s="124">
        <v>108.3</v>
      </c>
      <c r="O1341" s="124" t="s">
        <v>132</v>
      </c>
      <c r="P1341" s="124" t="s">
        <v>132</v>
      </c>
      <c r="Q1341" s="124" t="s">
        <v>132</v>
      </c>
      <c r="R1341" s="124" t="s">
        <v>132</v>
      </c>
      <c r="S1341" s="124" t="s">
        <v>132</v>
      </c>
      <c r="T1341" s="81">
        <f>INDEX(МИГРАЦИИ!$B$2:$X$97,MATCH(Лист1!B1341,МИГРАЦИИ!$A$2:$A$97,0),MATCH(Лист1!C1341,МИГРАЦИИ!$B$1:$X$1,0))</f>
        <v>45</v>
      </c>
    </row>
    <row r="1342" spans="1:20" ht="24" x14ac:dyDescent="0.45">
      <c r="A1342" s="124" t="s">
        <v>225</v>
      </c>
      <c r="B1342" s="124" t="s">
        <v>53</v>
      </c>
      <c r="C1342" s="124">
        <v>2006</v>
      </c>
      <c r="D1342" s="124">
        <v>-0.73</v>
      </c>
      <c r="E1342" s="124" t="s">
        <v>8932</v>
      </c>
      <c r="F1342" s="124" t="s">
        <v>8903</v>
      </c>
      <c r="G1342" s="124">
        <v>-0.06</v>
      </c>
      <c r="H1342" s="124">
        <v>642.65</v>
      </c>
      <c r="I1342" s="124">
        <v>62.9</v>
      </c>
      <c r="J1342" s="124">
        <v>8.1</v>
      </c>
      <c r="K1342" s="124" t="s">
        <v>8933</v>
      </c>
      <c r="L1342" s="124" t="s">
        <v>8934</v>
      </c>
      <c r="M1342" s="124" t="s">
        <v>8935</v>
      </c>
      <c r="N1342" s="124">
        <v>113.3</v>
      </c>
      <c r="O1342" s="124" t="s">
        <v>132</v>
      </c>
      <c r="P1342" s="124" t="s">
        <v>132</v>
      </c>
      <c r="Q1342" s="124" t="s">
        <v>132</v>
      </c>
      <c r="R1342" s="124" t="s">
        <v>132</v>
      </c>
      <c r="S1342" s="124" t="s">
        <v>132</v>
      </c>
      <c r="T1342" s="81">
        <f>INDEX(МИГРАЦИИ!$B$2:$X$97,MATCH(Лист1!B1342,МИГРАЦИИ!$A$2:$A$97,0),MATCH(Лист1!C1342,МИГРАЦИИ!$B$1:$X$1,0))</f>
        <v>43</v>
      </c>
    </row>
    <row r="1343" spans="1:20" ht="24" x14ac:dyDescent="0.45">
      <c r="A1343" s="124" t="s">
        <v>226</v>
      </c>
      <c r="B1343" s="124" t="s">
        <v>54</v>
      </c>
      <c r="C1343" s="124">
        <v>2006</v>
      </c>
      <c r="D1343" s="124">
        <v>-1.02</v>
      </c>
      <c r="E1343" s="124" t="s">
        <v>8936</v>
      </c>
      <c r="F1343" s="124" t="s">
        <v>8937</v>
      </c>
      <c r="G1343" s="124">
        <v>-0.55000000000000004</v>
      </c>
      <c r="H1343" s="124">
        <v>685.34</v>
      </c>
      <c r="I1343" s="124">
        <v>60.5</v>
      </c>
      <c r="J1343" s="124">
        <v>8.6999999999999993</v>
      </c>
      <c r="K1343" s="124" t="s">
        <v>8938</v>
      </c>
      <c r="L1343" s="124" t="s">
        <v>8939</v>
      </c>
      <c r="M1343" s="124" t="s">
        <v>3313</v>
      </c>
      <c r="N1343" s="124">
        <v>112.6</v>
      </c>
      <c r="O1343" s="124" t="s">
        <v>132</v>
      </c>
      <c r="P1343" s="124" t="s">
        <v>132</v>
      </c>
      <c r="Q1343" s="124" t="s">
        <v>132</v>
      </c>
      <c r="R1343" s="124" t="s">
        <v>132</v>
      </c>
      <c r="S1343" s="124" t="s">
        <v>132</v>
      </c>
      <c r="T1343" s="81">
        <f>INDEX(МИГРАЦИИ!$B$2:$X$97,MATCH(Лист1!B1343,МИГРАЦИИ!$A$2:$A$97,0),MATCH(Лист1!C1343,МИГРАЦИИ!$B$1:$X$1,0))</f>
        <v>-2</v>
      </c>
    </row>
    <row r="1344" spans="1:20" ht="24" x14ac:dyDescent="0.45">
      <c r="A1344" s="124" t="s">
        <v>227</v>
      </c>
      <c r="B1344" s="124" t="s">
        <v>55</v>
      </c>
      <c r="C1344" s="124">
        <v>2006</v>
      </c>
      <c r="D1344" s="124">
        <v>-1.1599999999999999</v>
      </c>
      <c r="E1344" s="124" t="s">
        <v>8940</v>
      </c>
      <c r="F1344" s="124" t="s">
        <v>8941</v>
      </c>
      <c r="G1344" s="124">
        <v>-1.02</v>
      </c>
      <c r="H1344" s="124">
        <v>847.07</v>
      </c>
      <c r="I1344" s="124">
        <v>60.2</v>
      </c>
      <c r="J1344" s="124">
        <v>4.5</v>
      </c>
      <c r="K1344" s="124" t="s">
        <v>8942</v>
      </c>
      <c r="L1344" s="124" t="s">
        <v>8943</v>
      </c>
      <c r="M1344" s="124" t="s">
        <v>8944</v>
      </c>
      <c r="N1344" s="124">
        <v>111.6</v>
      </c>
      <c r="O1344" s="124" t="s">
        <v>132</v>
      </c>
      <c r="P1344" s="124" t="s">
        <v>132</v>
      </c>
      <c r="Q1344" s="124" t="s">
        <v>132</v>
      </c>
      <c r="R1344" s="124" t="s">
        <v>132</v>
      </c>
      <c r="S1344" s="124" t="s">
        <v>132</v>
      </c>
      <c r="T1344" s="81">
        <f>INDEX(МИГРАЦИИ!$B$2:$X$97,MATCH(Лист1!B1344,МИГРАЦИИ!$A$2:$A$97,0),MATCH(Лист1!C1344,МИГРАЦИИ!$B$1:$X$1,0))</f>
        <v>6</v>
      </c>
    </row>
    <row r="1345" spans="1:20" ht="24" x14ac:dyDescent="0.45">
      <c r="A1345" s="124" t="s">
        <v>228</v>
      </c>
      <c r="B1345" s="124" t="s">
        <v>56</v>
      </c>
      <c r="C1345" s="124">
        <v>2006</v>
      </c>
      <c r="D1345" s="124">
        <v>-0.93</v>
      </c>
      <c r="E1345" s="124" t="s">
        <v>8945</v>
      </c>
      <c r="F1345" s="124" t="s">
        <v>8946</v>
      </c>
      <c r="G1345" s="124">
        <v>-0.81</v>
      </c>
      <c r="H1345" s="124">
        <v>969.44</v>
      </c>
      <c r="I1345" s="124">
        <v>60.3</v>
      </c>
      <c r="J1345" s="124">
        <v>2.8</v>
      </c>
      <c r="K1345" s="124" t="s">
        <v>8947</v>
      </c>
      <c r="L1345" s="124" t="s">
        <v>1213</v>
      </c>
      <c r="M1345" s="124" t="s">
        <v>8948</v>
      </c>
      <c r="N1345" s="124">
        <v>113.7</v>
      </c>
      <c r="O1345" s="124" t="s">
        <v>132</v>
      </c>
      <c r="P1345" s="124" t="s">
        <v>132</v>
      </c>
      <c r="Q1345" s="124" t="s">
        <v>132</v>
      </c>
      <c r="R1345" s="124" t="s">
        <v>132</v>
      </c>
      <c r="S1345" s="124" t="s">
        <v>132</v>
      </c>
      <c r="T1345" s="81">
        <f>INDEX(МИГРАЦИИ!$B$2:$X$97,MATCH(Лист1!B1345,МИГРАЦИИ!$A$2:$A$97,0),MATCH(Лист1!C1345,МИГРАЦИИ!$B$1:$X$1,0))</f>
        <v>35</v>
      </c>
    </row>
    <row r="1346" spans="1:20" ht="24" x14ac:dyDescent="0.45">
      <c r="A1346" s="124" t="s">
        <v>229</v>
      </c>
      <c r="B1346" s="124" t="s">
        <v>57</v>
      </c>
      <c r="C1346" s="124">
        <v>2006</v>
      </c>
      <c r="D1346" s="124">
        <v>-0.98</v>
      </c>
      <c r="E1346" s="124" t="s">
        <v>8949</v>
      </c>
      <c r="F1346" s="124" t="s">
        <v>8950</v>
      </c>
      <c r="G1346" s="124">
        <v>-1.29</v>
      </c>
      <c r="H1346" s="124">
        <v>798.21</v>
      </c>
      <c r="I1346" s="124">
        <v>61.1</v>
      </c>
      <c r="J1346" s="124">
        <v>2.9</v>
      </c>
      <c r="K1346" s="124" t="s">
        <v>8951</v>
      </c>
      <c r="L1346" s="124" t="s">
        <v>8952</v>
      </c>
      <c r="M1346" s="124" t="s">
        <v>8953</v>
      </c>
      <c r="N1346" s="124">
        <v>124.5</v>
      </c>
      <c r="O1346" s="124" t="s">
        <v>132</v>
      </c>
      <c r="P1346" s="124" t="s">
        <v>132</v>
      </c>
      <c r="Q1346" s="124" t="s">
        <v>132</v>
      </c>
      <c r="R1346" s="124" t="s">
        <v>132</v>
      </c>
      <c r="S1346" s="124" t="s">
        <v>132</v>
      </c>
      <c r="T1346" s="81">
        <f>INDEX(МИГРАЦИИ!$B$2:$X$97,MATCH(Лист1!B1346,МИГРАЦИИ!$A$2:$A$97,0),MATCH(Лист1!C1346,МИГРАЦИИ!$B$1:$X$1,0))</f>
        <v>-9</v>
      </c>
    </row>
    <row r="1347" spans="1:20" x14ac:dyDescent="0.45">
      <c r="A1347" s="124" t="s">
        <v>230</v>
      </c>
      <c r="B1347" s="124" t="s">
        <v>58</v>
      </c>
      <c r="C1347" s="124">
        <v>2006</v>
      </c>
      <c r="D1347" s="124">
        <v>1.53</v>
      </c>
      <c r="E1347" s="124" t="s">
        <v>8954</v>
      </c>
      <c r="F1347" s="124" t="s">
        <v>8955</v>
      </c>
      <c r="G1347" s="124">
        <v>1.53</v>
      </c>
      <c r="H1347" s="124" t="s">
        <v>8956</v>
      </c>
      <c r="I1347" s="124">
        <v>65.099999999999994</v>
      </c>
      <c r="J1347" s="124">
        <v>1.6</v>
      </c>
      <c r="K1347" s="124" t="s">
        <v>8957</v>
      </c>
      <c r="L1347" s="124" t="s">
        <v>8958</v>
      </c>
      <c r="M1347" s="124" t="s">
        <v>8959</v>
      </c>
      <c r="N1347" s="124">
        <v>117.4</v>
      </c>
      <c r="O1347" s="124" t="s">
        <v>132</v>
      </c>
      <c r="P1347" s="124" t="s">
        <v>132</v>
      </c>
      <c r="Q1347" s="124" t="s">
        <v>132</v>
      </c>
      <c r="R1347" s="124" t="s">
        <v>132</v>
      </c>
      <c r="S1347" s="124" t="s">
        <v>132</v>
      </c>
      <c r="T1347" s="81">
        <f>INDEX(МИГРАЦИИ!$B$2:$X$97,MATCH(Лист1!B1347,МИГРАЦИИ!$A$2:$A$97,0),MATCH(Лист1!C1347,МИГРАЦИИ!$B$1:$X$1,0))</f>
        <v>182</v>
      </c>
    </row>
    <row r="1348" spans="1:20" ht="24" x14ac:dyDescent="0.45">
      <c r="A1348" s="124" t="s">
        <v>231</v>
      </c>
      <c r="B1348" s="124" t="s">
        <v>59</v>
      </c>
      <c r="C1348" s="124">
        <v>2006</v>
      </c>
      <c r="D1348" s="124">
        <v>-1.63</v>
      </c>
      <c r="E1348" s="124">
        <v>665</v>
      </c>
      <c r="F1348" s="124">
        <v>670.5</v>
      </c>
      <c r="G1348" s="124">
        <v>-2.11</v>
      </c>
      <c r="H1348" s="124">
        <v>429.79</v>
      </c>
      <c r="I1348" s="124">
        <v>64.099999999999994</v>
      </c>
      <c r="J1348" s="124">
        <v>3.3</v>
      </c>
      <c r="K1348" s="124" t="s">
        <v>8960</v>
      </c>
      <c r="L1348" s="124" t="s">
        <v>8961</v>
      </c>
      <c r="M1348" s="124" t="s">
        <v>8962</v>
      </c>
      <c r="N1348" s="124">
        <v>104.9</v>
      </c>
      <c r="O1348" s="124" t="s">
        <v>132</v>
      </c>
      <c r="P1348" s="124" t="s">
        <v>132</v>
      </c>
      <c r="Q1348" s="124" t="s">
        <v>132</v>
      </c>
      <c r="R1348" s="124" t="s">
        <v>132</v>
      </c>
      <c r="S1348" s="124" t="s">
        <v>132</v>
      </c>
      <c r="T1348" s="81">
        <f>INDEX(МИГРАЦИИ!$B$2:$X$97,MATCH(Лист1!B1348,МИГРАЦИИ!$A$2:$A$97,0),MATCH(Лист1!C1348,МИГРАЦИИ!$B$1:$X$1,0))</f>
        <v>-93</v>
      </c>
    </row>
    <row r="1349" spans="1:20" ht="24" x14ac:dyDescent="0.45">
      <c r="A1349" s="124" t="s">
        <v>232</v>
      </c>
      <c r="B1349" s="124" t="s">
        <v>60</v>
      </c>
      <c r="C1349" s="124">
        <v>2006</v>
      </c>
      <c r="D1349" s="124">
        <v>-1.89</v>
      </c>
      <c r="E1349" s="124">
        <v>944.8</v>
      </c>
      <c r="F1349" s="124">
        <v>953.9</v>
      </c>
      <c r="G1349" s="124">
        <v>-2.2400000000000002</v>
      </c>
      <c r="H1349" s="124">
        <v>641.97</v>
      </c>
      <c r="I1349" s="124">
        <v>67.3</v>
      </c>
      <c r="J1349" s="124">
        <v>12.1</v>
      </c>
      <c r="K1349" s="124" t="s">
        <v>5425</v>
      </c>
      <c r="L1349" s="124" t="s">
        <v>8963</v>
      </c>
      <c r="M1349" s="124" t="s">
        <v>8964</v>
      </c>
      <c r="N1349" s="124">
        <v>111.7</v>
      </c>
      <c r="O1349" s="124" t="s">
        <v>132</v>
      </c>
      <c r="P1349" s="124" t="s">
        <v>132</v>
      </c>
      <c r="Q1349" s="124" t="s">
        <v>132</v>
      </c>
      <c r="R1349" s="124" t="s">
        <v>132</v>
      </c>
      <c r="S1349" s="124" t="s">
        <v>132</v>
      </c>
      <c r="T1349" s="81">
        <f>INDEX(МИГРАЦИИ!$B$2:$X$97,MATCH(Лист1!B1349,МИГРАЦИИ!$A$2:$A$97,0),MATCH(Лист1!C1349,МИГРАЦИИ!$B$1:$X$1,0))</f>
        <v>-162</v>
      </c>
    </row>
    <row r="1350" spans="1:20" ht="35.65" x14ac:dyDescent="0.45">
      <c r="A1350" s="124" t="s">
        <v>233</v>
      </c>
      <c r="B1350" s="124" t="s">
        <v>63</v>
      </c>
      <c r="C1350" s="124">
        <v>2006</v>
      </c>
      <c r="D1350" s="124">
        <v>-0.24</v>
      </c>
      <c r="E1350" s="124">
        <v>41.8</v>
      </c>
      <c r="F1350" s="124">
        <v>41.9</v>
      </c>
      <c r="G1350" s="124">
        <v>0.15</v>
      </c>
      <c r="H1350" s="124">
        <v>27.61</v>
      </c>
      <c r="I1350" s="124">
        <v>65.900000000000006</v>
      </c>
      <c r="J1350" s="124">
        <v>5.5</v>
      </c>
      <c r="K1350" s="124" t="s">
        <v>8965</v>
      </c>
      <c r="L1350" s="124" t="s">
        <v>8966</v>
      </c>
      <c r="M1350" s="124" t="s">
        <v>3305</v>
      </c>
      <c r="N1350" s="124">
        <v>100.1</v>
      </c>
      <c r="O1350" s="124" t="s">
        <v>132</v>
      </c>
      <c r="P1350" s="124" t="s">
        <v>132</v>
      </c>
      <c r="Q1350" s="124" t="s">
        <v>132</v>
      </c>
      <c r="R1350" s="124" t="s">
        <v>132</v>
      </c>
      <c r="S1350" s="124" t="s">
        <v>132</v>
      </c>
      <c r="T1350" s="81">
        <f>INDEX(МИГРАЦИИ!$B$2:$X$97,MATCH(Лист1!B1350,МИГРАЦИИ!$A$2:$A$97,0),MATCH(Лист1!C1350,МИГРАЦИИ!$B$1:$X$1,0))</f>
        <v>-26</v>
      </c>
    </row>
    <row r="1351" spans="1:20" ht="24" x14ac:dyDescent="0.45">
      <c r="A1351" s="124" t="s">
        <v>234</v>
      </c>
      <c r="B1351" s="124" t="s">
        <v>61</v>
      </c>
      <c r="C1351" s="124">
        <v>2006</v>
      </c>
      <c r="D1351" s="124">
        <v>-1.21</v>
      </c>
      <c r="E1351" s="124" t="s">
        <v>8967</v>
      </c>
      <c r="F1351" s="124" t="s">
        <v>8968</v>
      </c>
      <c r="G1351" s="124">
        <v>-1.61</v>
      </c>
      <c r="H1351" s="124">
        <v>791.14</v>
      </c>
      <c r="I1351" s="124">
        <v>64.2</v>
      </c>
      <c r="J1351" s="124">
        <v>5.9</v>
      </c>
      <c r="K1351" s="124">
        <v>0</v>
      </c>
      <c r="L1351" s="124">
        <v>0</v>
      </c>
      <c r="M1351" s="124">
        <v>0</v>
      </c>
      <c r="N1351" s="124" t="s">
        <v>132</v>
      </c>
      <c r="O1351" s="124" t="s">
        <v>132</v>
      </c>
      <c r="P1351" s="124" t="s">
        <v>132</v>
      </c>
      <c r="Q1351" s="124" t="s">
        <v>132</v>
      </c>
      <c r="R1351" s="124" t="s">
        <v>132</v>
      </c>
      <c r="S1351" s="124" t="s">
        <v>132</v>
      </c>
      <c r="T1351" s="81">
        <f>INDEX(МИГРАЦИИ!$B$2:$X$97,MATCH(Лист1!B1351,МИГРАЦИИ!$A$2:$A$97,0),MATCH(Лист1!C1351,МИГРАЦИИ!$B$1:$X$1,0))</f>
        <v>-70</v>
      </c>
    </row>
    <row r="1352" spans="1:20" ht="24" x14ac:dyDescent="0.45">
      <c r="A1352" s="124" t="s">
        <v>235</v>
      </c>
      <c r="B1352" s="124" t="s">
        <v>65</v>
      </c>
      <c r="C1352" s="124">
        <v>2006</v>
      </c>
      <c r="D1352" s="124">
        <v>-0.74</v>
      </c>
      <c r="E1352" s="124" t="s">
        <v>8969</v>
      </c>
      <c r="F1352" s="124" t="s">
        <v>4845</v>
      </c>
      <c r="G1352" s="124">
        <v>-0.65</v>
      </c>
      <c r="H1352" s="124">
        <v>776.38</v>
      </c>
      <c r="I1352" s="124">
        <v>63.1</v>
      </c>
      <c r="J1352" s="124">
        <v>5.4</v>
      </c>
      <c r="K1352" s="124" t="s">
        <v>8970</v>
      </c>
      <c r="L1352" s="124" t="s">
        <v>8971</v>
      </c>
      <c r="M1352" s="124" t="s">
        <v>8972</v>
      </c>
      <c r="N1352" s="124">
        <v>117.8</v>
      </c>
      <c r="O1352" s="124" t="s">
        <v>132</v>
      </c>
      <c r="P1352" s="124" t="s">
        <v>132</v>
      </c>
      <c r="Q1352" s="124" t="s">
        <v>132</v>
      </c>
      <c r="R1352" s="124" t="s">
        <v>132</v>
      </c>
      <c r="S1352" s="124" t="s">
        <v>132</v>
      </c>
      <c r="T1352" s="81">
        <f>INDEX(МИГРАЦИИ!$B$2:$X$97,MATCH(Лист1!B1352,МИГРАЦИИ!$A$2:$A$97,0),MATCH(Лист1!C1352,МИГРАЦИИ!$B$1:$X$1,0))</f>
        <v>-13</v>
      </c>
    </row>
    <row r="1353" spans="1:20" ht="35.65" x14ac:dyDescent="0.45">
      <c r="A1353" s="124" t="s">
        <v>236</v>
      </c>
      <c r="B1353" s="124" t="s">
        <v>66</v>
      </c>
      <c r="C1353" s="124">
        <v>2006</v>
      </c>
      <c r="D1353" s="124">
        <v>-0.25</v>
      </c>
      <c r="E1353" s="124">
        <v>934.3</v>
      </c>
      <c r="F1353" s="124">
        <v>935.5</v>
      </c>
      <c r="G1353" s="124">
        <v>-0.56000000000000005</v>
      </c>
      <c r="H1353" s="124">
        <v>600.59</v>
      </c>
      <c r="I1353" s="124">
        <v>64.2</v>
      </c>
      <c r="J1353" s="124">
        <v>4.4000000000000004</v>
      </c>
      <c r="K1353" s="124" t="s">
        <v>8973</v>
      </c>
      <c r="L1353" s="124" t="s">
        <v>5826</v>
      </c>
      <c r="M1353" s="124" t="s">
        <v>8974</v>
      </c>
      <c r="N1353" s="124">
        <v>132.30000000000001</v>
      </c>
      <c r="O1353" s="124" t="s">
        <v>132</v>
      </c>
      <c r="P1353" s="124" t="s">
        <v>132</v>
      </c>
      <c r="Q1353" s="124" t="s">
        <v>132</v>
      </c>
      <c r="R1353" s="124" t="s">
        <v>132</v>
      </c>
      <c r="S1353" s="124" t="s">
        <v>132</v>
      </c>
      <c r="T1353" s="81">
        <f>INDEX(МИГРАЦИИ!$B$2:$X$97,MATCH(Лист1!B1353,МИГРАЦИИ!$A$2:$A$97,0),MATCH(Лист1!C1353,МИГРАЦИИ!$B$1:$X$1,0))</f>
        <v>48</v>
      </c>
    </row>
    <row r="1354" spans="1:20" ht="24" x14ac:dyDescent="0.45">
      <c r="A1354" s="124" t="s">
        <v>237</v>
      </c>
      <c r="B1354" s="124" t="s">
        <v>67</v>
      </c>
      <c r="C1354" s="124">
        <v>2006</v>
      </c>
      <c r="D1354" s="124">
        <v>0.34</v>
      </c>
      <c r="E1354" s="124" t="s">
        <v>8975</v>
      </c>
      <c r="F1354" s="124" t="s">
        <v>8976</v>
      </c>
      <c r="G1354" s="124">
        <v>0.13</v>
      </c>
      <c r="H1354" s="124" t="s">
        <v>8977</v>
      </c>
      <c r="I1354" s="124">
        <v>63.4</v>
      </c>
      <c r="J1354" s="124">
        <v>5.8</v>
      </c>
      <c r="K1354" s="124" t="s">
        <v>8978</v>
      </c>
      <c r="L1354" s="124" t="s">
        <v>8979</v>
      </c>
      <c r="M1354" s="124" t="s">
        <v>8980</v>
      </c>
      <c r="N1354" s="124">
        <v>114.4</v>
      </c>
      <c r="O1354" s="124" t="s">
        <v>132</v>
      </c>
      <c r="P1354" s="124" t="s">
        <v>132</v>
      </c>
      <c r="Q1354" s="124" t="s">
        <v>132</v>
      </c>
      <c r="R1354" s="124" t="s">
        <v>132</v>
      </c>
      <c r="S1354" s="124" t="s">
        <v>132</v>
      </c>
      <c r="T1354" s="81">
        <f>INDEX(МИГРАЦИИ!$B$2:$X$97,MATCH(Лист1!B1354,МИГРАЦИИ!$A$2:$A$97,0),MATCH(Лист1!C1354,МИГРАЦИИ!$B$1:$X$1,0))</f>
        <v>145</v>
      </c>
    </row>
    <row r="1355" spans="1:20" ht="24" x14ac:dyDescent="0.45">
      <c r="A1355" s="124" t="s">
        <v>238</v>
      </c>
      <c r="B1355" s="124" t="s">
        <v>68</v>
      </c>
      <c r="C1355" s="124">
        <v>2006</v>
      </c>
      <c r="D1355" s="124">
        <v>-1.83</v>
      </c>
      <c r="E1355" s="124">
        <v>824</v>
      </c>
      <c r="F1355" s="124">
        <v>831.7</v>
      </c>
      <c r="G1355" s="124">
        <v>-2.52</v>
      </c>
      <c r="H1355" s="124">
        <v>567.22</v>
      </c>
      <c r="I1355" s="124">
        <v>68.2</v>
      </c>
      <c r="J1355" s="124">
        <v>6.7</v>
      </c>
      <c r="K1355" s="124" t="s">
        <v>8981</v>
      </c>
      <c r="L1355" s="122"/>
      <c r="M1355" s="124" t="s">
        <v>8982</v>
      </c>
      <c r="N1355" s="124">
        <v>117.4</v>
      </c>
      <c r="O1355" s="124" t="s">
        <v>132</v>
      </c>
      <c r="P1355" s="124" t="s">
        <v>132</v>
      </c>
      <c r="Q1355" s="124" t="s">
        <v>132</v>
      </c>
      <c r="R1355" s="124" t="s">
        <v>132</v>
      </c>
      <c r="S1355" s="124" t="s">
        <v>132</v>
      </c>
      <c r="T1355" s="81">
        <f>INDEX(МИГРАЦИИ!$B$2:$X$97,MATCH(Лист1!B1355,МИГРАЦИИ!$A$2:$A$97,0),MATCH(Лист1!C1355,МИГРАЦИИ!$B$1:$X$1,0))</f>
        <v>-156</v>
      </c>
    </row>
    <row r="1356" spans="1:20" ht="24" x14ac:dyDescent="0.45">
      <c r="A1356" s="124" t="s">
        <v>239</v>
      </c>
      <c r="B1356" s="124" t="s">
        <v>69</v>
      </c>
      <c r="C1356" s="124">
        <v>2006</v>
      </c>
      <c r="D1356" s="124">
        <v>-1.2</v>
      </c>
      <c r="E1356" s="124">
        <v>657.6</v>
      </c>
      <c r="F1356" s="124">
        <v>661.6</v>
      </c>
      <c r="G1356" s="124">
        <v>-1.1100000000000001</v>
      </c>
      <c r="H1356" s="124">
        <v>403.58</v>
      </c>
      <c r="I1356" s="124">
        <v>61</v>
      </c>
      <c r="J1356" s="124">
        <v>5.5</v>
      </c>
      <c r="K1356" s="124" t="s">
        <v>8983</v>
      </c>
      <c r="L1356" s="124" t="s">
        <v>8984</v>
      </c>
      <c r="M1356" s="124" t="s">
        <v>8985</v>
      </c>
      <c r="N1356" s="124">
        <v>115</v>
      </c>
      <c r="O1356" s="124" t="s">
        <v>132</v>
      </c>
      <c r="P1356" s="124" t="s">
        <v>132</v>
      </c>
      <c r="Q1356" s="124" t="s">
        <v>132</v>
      </c>
      <c r="R1356" s="124" t="s">
        <v>132</v>
      </c>
      <c r="S1356" s="124" t="s">
        <v>132</v>
      </c>
      <c r="T1356" s="81">
        <f>INDEX(МИГРАЦИИ!$B$2:$X$97,MATCH(Лист1!B1356,МИГРАЦИИ!$A$2:$A$97,0),MATCH(Лист1!C1356,МИГРАЦИИ!$B$1:$X$1,0))</f>
        <v>-4</v>
      </c>
    </row>
    <row r="1357" spans="1:20" ht="24" x14ac:dyDescent="0.45">
      <c r="A1357" s="124" t="s">
        <v>240</v>
      </c>
      <c r="B1357" s="124" t="s">
        <v>70</v>
      </c>
      <c r="C1357" s="124">
        <v>2006</v>
      </c>
      <c r="D1357" s="124">
        <v>-1.75</v>
      </c>
      <c r="E1357" s="124">
        <v>708.2</v>
      </c>
      <c r="F1357" s="124">
        <v>714.5</v>
      </c>
      <c r="G1357" s="124">
        <v>-1.48</v>
      </c>
      <c r="H1357" s="124">
        <v>434.42</v>
      </c>
      <c r="I1357" s="124">
        <v>60.8</v>
      </c>
      <c r="J1357" s="124">
        <v>7.2</v>
      </c>
      <c r="K1357" s="124" t="s">
        <v>8986</v>
      </c>
      <c r="L1357" s="124" t="s">
        <v>8987</v>
      </c>
      <c r="M1357" s="124" t="s">
        <v>8988</v>
      </c>
      <c r="N1357" s="124">
        <v>112</v>
      </c>
      <c r="O1357" s="124" t="s">
        <v>132</v>
      </c>
      <c r="P1357" s="124" t="s">
        <v>132</v>
      </c>
      <c r="Q1357" s="124" t="s">
        <v>132</v>
      </c>
      <c r="R1357" s="124" t="s">
        <v>132</v>
      </c>
      <c r="S1357" s="124" t="s">
        <v>132</v>
      </c>
      <c r="T1357" s="81">
        <f>INDEX(МИГРАЦИИ!$B$2:$X$97,MATCH(Лист1!B1357,МИГРАЦИИ!$A$2:$A$97,0),MATCH(Лист1!C1357,МИГРАЦИИ!$B$1:$X$1,0))</f>
        <v>-31</v>
      </c>
    </row>
    <row r="1358" spans="1:20" ht="24" x14ac:dyDescent="0.45">
      <c r="A1358" s="124" t="s">
        <v>241</v>
      </c>
      <c r="B1358" s="124" t="s">
        <v>71</v>
      </c>
      <c r="C1358" s="124">
        <v>2006</v>
      </c>
      <c r="D1358" s="124">
        <v>0.74</v>
      </c>
      <c r="E1358" s="124" t="s">
        <v>8989</v>
      </c>
      <c r="F1358" s="124" t="s">
        <v>8990</v>
      </c>
      <c r="G1358" s="124">
        <v>0.65</v>
      </c>
      <c r="H1358" s="124" t="s">
        <v>8991</v>
      </c>
      <c r="I1358" s="124">
        <v>63.4</v>
      </c>
      <c r="J1358" s="124">
        <v>2.4</v>
      </c>
      <c r="K1358" s="124" t="s">
        <v>8992</v>
      </c>
      <c r="L1358" s="124" t="s">
        <v>8993</v>
      </c>
      <c r="M1358" s="124" t="s">
        <v>8994</v>
      </c>
      <c r="N1358" s="124">
        <v>98.1</v>
      </c>
      <c r="O1358" s="124" t="s">
        <v>132</v>
      </c>
      <c r="P1358" s="124" t="s">
        <v>132</v>
      </c>
      <c r="Q1358" s="124" t="s">
        <v>132</v>
      </c>
      <c r="R1358" s="124" t="s">
        <v>132</v>
      </c>
      <c r="S1358" s="124" t="s">
        <v>132</v>
      </c>
      <c r="T1358" s="81">
        <f>INDEX(МИГРАЦИИ!$B$2:$X$97,MATCH(Лист1!B1358,МИГРАЦИИ!$A$2:$A$97,0),MATCH(Лист1!C1358,МИГРАЦИИ!$B$1:$X$1,0))</f>
        <v>137</v>
      </c>
    </row>
    <row r="1359" spans="1:20" ht="24" x14ac:dyDescent="0.45">
      <c r="A1359" s="124" t="s">
        <v>242</v>
      </c>
      <c r="B1359" s="124" t="s">
        <v>72</v>
      </c>
      <c r="C1359" s="124">
        <v>2006</v>
      </c>
      <c r="D1359" s="124">
        <v>-0.54</v>
      </c>
      <c r="E1359" s="124">
        <v>438.6</v>
      </c>
      <c r="F1359" s="124">
        <v>439.8</v>
      </c>
      <c r="G1359" s="124">
        <v>-0.35</v>
      </c>
      <c r="H1359" s="124">
        <v>263</v>
      </c>
      <c r="I1359" s="124">
        <v>59.8</v>
      </c>
      <c r="J1359" s="124">
        <v>13.9</v>
      </c>
      <c r="K1359" s="124" t="s">
        <v>4158</v>
      </c>
      <c r="L1359" s="124" t="s">
        <v>8995</v>
      </c>
      <c r="M1359" s="124" t="s">
        <v>8996</v>
      </c>
      <c r="N1359" s="124">
        <v>112.1</v>
      </c>
      <c r="O1359" s="124" t="s">
        <v>132</v>
      </c>
      <c r="P1359" s="124" t="s">
        <v>132</v>
      </c>
      <c r="Q1359" s="124" t="s">
        <v>132</v>
      </c>
      <c r="R1359" s="124" t="s">
        <v>132</v>
      </c>
      <c r="S1359" s="124" t="s">
        <v>132</v>
      </c>
      <c r="T1359" s="81">
        <f>INDEX(МИГРАЦИИ!$B$2:$X$97,MATCH(Лист1!B1359,МИГРАЦИИ!$A$2:$A$97,0),MATCH(Лист1!C1359,МИГРАЦИИ!$B$1:$X$1,0))</f>
        <v>-7</v>
      </c>
    </row>
    <row r="1360" spans="1:20" ht="24" x14ac:dyDescent="0.45">
      <c r="A1360" s="124" t="s">
        <v>243</v>
      </c>
      <c r="B1360" s="124" t="s">
        <v>73</v>
      </c>
      <c r="C1360" s="124">
        <v>2006</v>
      </c>
      <c r="D1360" s="124">
        <v>-0.17</v>
      </c>
      <c r="E1360" s="124">
        <v>293</v>
      </c>
      <c r="F1360" s="124">
        <v>293.3</v>
      </c>
      <c r="G1360" s="124">
        <v>0.93</v>
      </c>
      <c r="H1360" s="124">
        <v>190.06</v>
      </c>
      <c r="I1360" s="124">
        <v>64.8</v>
      </c>
      <c r="J1360" s="124">
        <v>16.899999999999999</v>
      </c>
      <c r="K1360" s="124" t="s">
        <v>8997</v>
      </c>
      <c r="L1360" s="124" t="s">
        <v>7667</v>
      </c>
      <c r="M1360" s="124" t="s">
        <v>8998</v>
      </c>
      <c r="N1360" s="124">
        <v>113.4</v>
      </c>
      <c r="O1360" s="124" t="s">
        <v>132</v>
      </c>
      <c r="P1360" s="124" t="s">
        <v>132</v>
      </c>
      <c r="Q1360" s="124" t="s">
        <v>132</v>
      </c>
      <c r="R1360" s="124" t="s">
        <v>132</v>
      </c>
      <c r="S1360" s="124" t="s">
        <v>132</v>
      </c>
      <c r="T1360" s="81">
        <f>INDEX(МИГРАЦИИ!$B$2:$X$97,MATCH(Лист1!B1360,МИГРАЦИИ!$A$2:$A$97,0),MATCH(Лист1!C1360,МИГРАЦИИ!$B$1:$X$1,0))</f>
        <v>-38</v>
      </c>
    </row>
    <row r="1361" spans="1:20" ht="24" x14ac:dyDescent="0.45">
      <c r="A1361" s="124" t="s">
        <v>244</v>
      </c>
      <c r="B1361" s="124" t="s">
        <v>75</v>
      </c>
      <c r="C1361" s="124">
        <v>2006</v>
      </c>
      <c r="D1361" s="124">
        <v>0.3</v>
      </c>
      <c r="E1361" s="124" t="s">
        <v>8999</v>
      </c>
      <c r="F1361" s="124" t="s">
        <v>9000</v>
      </c>
      <c r="G1361" s="124">
        <v>0.4</v>
      </c>
      <c r="H1361" s="124" t="s">
        <v>9001</v>
      </c>
      <c r="I1361" s="124">
        <v>60.8</v>
      </c>
      <c r="J1361" s="124">
        <v>7.1</v>
      </c>
      <c r="K1361" s="124" t="s">
        <v>9002</v>
      </c>
      <c r="L1361" s="124" t="s">
        <v>9003</v>
      </c>
      <c r="M1361" s="124" t="s">
        <v>9004</v>
      </c>
      <c r="N1361" s="124">
        <v>121.8</v>
      </c>
      <c r="O1361" s="124" t="s">
        <v>132</v>
      </c>
      <c r="P1361" s="124" t="s">
        <v>132</v>
      </c>
      <c r="Q1361" s="124" t="s">
        <v>132</v>
      </c>
      <c r="R1361" s="124" t="s">
        <v>132</v>
      </c>
      <c r="S1361" s="124" t="s">
        <v>132</v>
      </c>
      <c r="T1361" s="81">
        <f>INDEX(МИГРАЦИИ!$B$2:$X$97,MATCH(Лист1!B1361,МИГРАЦИИ!$A$2:$A$97,0),MATCH(Лист1!C1361,МИГРАЦИИ!$B$1:$X$1,0))</f>
        <v>74</v>
      </c>
    </row>
    <row r="1362" spans="1:20" ht="24" x14ac:dyDescent="0.45">
      <c r="A1362" s="124" t="s">
        <v>245</v>
      </c>
      <c r="B1362" s="124" t="s">
        <v>76</v>
      </c>
      <c r="C1362" s="124">
        <v>2006</v>
      </c>
      <c r="D1362" s="124">
        <v>-0.12</v>
      </c>
      <c r="E1362" s="124" t="s">
        <v>9005</v>
      </c>
      <c r="F1362" s="124" t="s">
        <v>9006</v>
      </c>
      <c r="G1362" s="124">
        <v>0.22</v>
      </c>
      <c r="H1362" s="124">
        <v>627.19000000000005</v>
      </c>
      <c r="I1362" s="124">
        <v>62.6</v>
      </c>
      <c r="J1362" s="124">
        <v>7.9</v>
      </c>
      <c r="K1362" s="124" t="s">
        <v>9007</v>
      </c>
      <c r="L1362" s="124" t="s">
        <v>9008</v>
      </c>
      <c r="M1362" s="124" t="s">
        <v>1563</v>
      </c>
      <c r="N1362" s="124">
        <v>116.1</v>
      </c>
      <c r="O1362" s="124" t="s">
        <v>132</v>
      </c>
      <c r="P1362" s="124" t="s">
        <v>132</v>
      </c>
      <c r="Q1362" s="124" t="s">
        <v>132</v>
      </c>
      <c r="R1362" s="124" t="s">
        <v>132</v>
      </c>
      <c r="S1362" s="124" t="s">
        <v>132</v>
      </c>
      <c r="T1362" s="81">
        <f>INDEX(МИГРАЦИИ!$B$2:$X$97,MATCH(Лист1!B1362,МИГРАЦИИ!$A$2:$A$97,0),MATCH(Лист1!C1362,МИГРАЦИИ!$B$1:$X$1,0))</f>
        <v>11</v>
      </c>
    </row>
    <row r="1363" spans="1:20" ht="24" x14ac:dyDescent="0.45">
      <c r="A1363" s="124" t="s">
        <v>246</v>
      </c>
      <c r="B1363" s="124" t="s">
        <v>77</v>
      </c>
      <c r="C1363" s="124">
        <v>2006</v>
      </c>
      <c r="D1363" s="124">
        <v>-0.39</v>
      </c>
      <c r="E1363" s="124" t="s">
        <v>9009</v>
      </c>
      <c r="F1363" s="124" t="s">
        <v>9010</v>
      </c>
      <c r="G1363" s="124">
        <v>-0.49</v>
      </c>
      <c r="H1363" s="124" t="s">
        <v>9011</v>
      </c>
      <c r="I1363" s="124">
        <v>61.7</v>
      </c>
      <c r="J1363" s="124">
        <v>8.6</v>
      </c>
      <c r="K1363" s="124" t="s">
        <v>9012</v>
      </c>
      <c r="L1363" s="124" t="s">
        <v>9013</v>
      </c>
      <c r="M1363" s="124" t="s">
        <v>3527</v>
      </c>
      <c r="N1363" s="124">
        <v>119.5</v>
      </c>
      <c r="O1363" s="124" t="s">
        <v>132</v>
      </c>
      <c r="P1363" s="124" t="s">
        <v>132</v>
      </c>
      <c r="Q1363" s="124" t="s">
        <v>132</v>
      </c>
      <c r="R1363" s="124" t="s">
        <v>132</v>
      </c>
      <c r="S1363" s="124" t="s">
        <v>132</v>
      </c>
      <c r="T1363" s="81">
        <f>INDEX(МИГРАЦИИ!$B$2:$X$97,MATCH(Лист1!B1363,МИГРАЦИИ!$A$2:$A$97,0),MATCH(Лист1!C1363,МИГРАЦИИ!$B$1:$X$1,0))</f>
        <v>14</v>
      </c>
    </row>
    <row r="1364" spans="1:20" ht="24" x14ac:dyDescent="0.45">
      <c r="A1364" s="124" t="s">
        <v>247</v>
      </c>
      <c r="B1364" s="124" t="s">
        <v>78</v>
      </c>
      <c r="C1364" s="124">
        <v>2006</v>
      </c>
      <c r="D1364" s="124">
        <v>-0.41</v>
      </c>
      <c r="E1364" s="124" t="s">
        <v>9014</v>
      </c>
      <c r="F1364" s="124" t="s">
        <v>9015</v>
      </c>
      <c r="G1364" s="124">
        <v>-0.12</v>
      </c>
      <c r="H1364" s="124" t="s">
        <v>9016</v>
      </c>
      <c r="I1364" s="124">
        <v>61.8</v>
      </c>
      <c r="J1364" s="124">
        <v>8.1</v>
      </c>
      <c r="K1364" s="124" t="s">
        <v>9017</v>
      </c>
      <c r="L1364" s="124" t="s">
        <v>9018</v>
      </c>
      <c r="M1364" s="124" t="s">
        <v>9019</v>
      </c>
      <c r="N1364" s="124">
        <v>120.1</v>
      </c>
      <c r="O1364" s="124" t="s">
        <v>132</v>
      </c>
      <c r="P1364" s="124" t="s">
        <v>132</v>
      </c>
      <c r="Q1364" s="124" t="s">
        <v>132</v>
      </c>
      <c r="R1364" s="124" t="s">
        <v>132</v>
      </c>
      <c r="S1364" s="124" t="s">
        <v>132</v>
      </c>
      <c r="T1364" s="81">
        <f>INDEX(МИГРАЦИИ!$B$2:$X$97,MATCH(Лист1!B1364,МИГРАЦИИ!$A$2:$A$97,0),MATCH(Лист1!C1364,МИГРАЦИИ!$B$1:$X$1,0))</f>
        <v>18</v>
      </c>
    </row>
    <row r="1365" spans="1:20" ht="24" x14ac:dyDescent="0.45">
      <c r="A1365" s="124" t="s">
        <v>248</v>
      </c>
      <c r="B1365" s="124" t="s">
        <v>80</v>
      </c>
      <c r="C1365" s="124">
        <v>2006</v>
      </c>
      <c r="D1365" s="124">
        <v>1.6</v>
      </c>
      <c r="E1365" s="124" t="s">
        <v>6153</v>
      </c>
      <c r="F1365" s="124" t="s">
        <v>9020</v>
      </c>
      <c r="G1365" s="124">
        <v>2.89</v>
      </c>
      <c r="H1365" s="124" t="s">
        <v>9021</v>
      </c>
      <c r="I1365" s="124">
        <v>61.5</v>
      </c>
      <c r="J1365" s="124">
        <v>22.1</v>
      </c>
      <c r="K1365" s="124" t="s">
        <v>9022</v>
      </c>
      <c r="L1365" s="124" t="s">
        <v>9023</v>
      </c>
      <c r="M1365" s="124" t="s">
        <v>9024</v>
      </c>
      <c r="N1365" s="124">
        <v>120.5</v>
      </c>
      <c r="O1365" s="124" t="s">
        <v>132</v>
      </c>
      <c r="P1365" s="124" t="s">
        <v>132</v>
      </c>
      <c r="Q1365" s="124" t="s">
        <v>132</v>
      </c>
      <c r="R1365" s="124" t="s">
        <v>132</v>
      </c>
      <c r="S1365" s="124" t="s">
        <v>132</v>
      </c>
      <c r="T1365" s="81">
        <f>INDEX(МИГРАЦИИ!$B$2:$X$97,MATCH(Лист1!B1365,МИГРАЦИИ!$A$2:$A$97,0),MATCH(Лист1!C1365,МИГРАЦИИ!$B$1:$X$1,0))</f>
        <v>68</v>
      </c>
    </row>
    <row r="1366" spans="1:20" ht="24" x14ac:dyDescent="0.45">
      <c r="A1366" s="124" t="s">
        <v>249</v>
      </c>
      <c r="B1366" s="124" t="s">
        <v>295</v>
      </c>
      <c r="C1366" s="124">
        <v>2006</v>
      </c>
      <c r="D1366" s="124">
        <v>-2.56</v>
      </c>
      <c r="E1366" s="124">
        <v>406.7</v>
      </c>
      <c r="F1366" s="124">
        <v>412.1</v>
      </c>
      <c r="G1366" s="124">
        <v>-1.37</v>
      </c>
      <c r="H1366" s="124">
        <v>247.67</v>
      </c>
      <c r="I1366" s="124">
        <v>60.1</v>
      </c>
      <c r="J1366" s="124">
        <v>57.8</v>
      </c>
      <c r="K1366" s="124" t="s">
        <v>9025</v>
      </c>
      <c r="L1366" s="122"/>
      <c r="M1366" s="124" t="s">
        <v>9026</v>
      </c>
      <c r="N1366" s="124">
        <v>111.9</v>
      </c>
      <c r="O1366" s="124" t="s">
        <v>132</v>
      </c>
      <c r="P1366" s="124" t="s">
        <v>132</v>
      </c>
      <c r="Q1366" s="124" t="s">
        <v>132</v>
      </c>
      <c r="R1366" s="124" t="s">
        <v>132</v>
      </c>
      <c r="S1366" s="124" t="s">
        <v>132</v>
      </c>
      <c r="T1366" s="81">
        <f>INDEX(МИГРАЦИИ!$B$2:$X$97,MATCH(Лист1!B1366,МИГРАЦИИ!$A$2:$A$97,0),MATCH(Лист1!C1366,МИГРАЦИИ!$B$1:$X$1,0))</f>
        <v>-393</v>
      </c>
    </row>
    <row r="1367" spans="1:20" ht="35.65" x14ac:dyDescent="0.45">
      <c r="A1367" s="124" t="s">
        <v>250</v>
      </c>
      <c r="B1367" s="124" t="s">
        <v>81</v>
      </c>
      <c r="C1367" s="124">
        <v>2006</v>
      </c>
      <c r="D1367" s="124">
        <v>-0.89</v>
      </c>
      <c r="E1367" s="124">
        <v>858.5</v>
      </c>
      <c r="F1367" s="124">
        <v>862.3</v>
      </c>
      <c r="G1367" s="124">
        <v>-0.13</v>
      </c>
      <c r="H1367" s="124">
        <v>544.97</v>
      </c>
      <c r="I1367" s="124">
        <v>63.2</v>
      </c>
      <c r="J1367" s="124">
        <v>20.8</v>
      </c>
      <c r="K1367" s="124" t="s">
        <v>9027</v>
      </c>
      <c r="L1367" s="122"/>
      <c r="M1367" s="124" t="s">
        <v>9028</v>
      </c>
      <c r="N1367" s="124">
        <v>109.9</v>
      </c>
      <c r="O1367" s="124" t="s">
        <v>132</v>
      </c>
      <c r="P1367" s="124" t="s">
        <v>132</v>
      </c>
      <c r="Q1367" s="124" t="s">
        <v>132</v>
      </c>
      <c r="R1367" s="124" t="s">
        <v>132</v>
      </c>
      <c r="S1367" s="124" t="s">
        <v>132</v>
      </c>
      <c r="T1367" s="81">
        <f>INDEX(МИГРАЦИИ!$B$2:$X$97,MATCH(Лист1!B1367,МИГРАЦИИ!$A$2:$A$97,0),MATCH(Лист1!C1367,МИГРАЦИИ!$B$1:$X$1,0))</f>
        <v>-96</v>
      </c>
    </row>
    <row r="1368" spans="1:20" ht="35.65" x14ac:dyDescent="0.45">
      <c r="A1368" s="124" t="s">
        <v>251</v>
      </c>
      <c r="B1368" s="124" t="s">
        <v>82</v>
      </c>
      <c r="C1368" s="124">
        <v>2006</v>
      </c>
      <c r="D1368" s="124">
        <v>1.56</v>
      </c>
      <c r="E1368" s="124">
        <v>461.6</v>
      </c>
      <c r="F1368" s="124">
        <v>458.1</v>
      </c>
      <c r="G1368" s="124">
        <v>2.1</v>
      </c>
      <c r="H1368" s="124">
        <v>286.77</v>
      </c>
      <c r="I1368" s="124">
        <v>62.6</v>
      </c>
      <c r="J1368" s="124">
        <v>19.2</v>
      </c>
      <c r="K1368" s="124" t="s">
        <v>9029</v>
      </c>
      <c r="L1368" s="122"/>
      <c r="M1368" s="124" t="s">
        <v>4325</v>
      </c>
      <c r="N1368" s="124">
        <v>102.2</v>
      </c>
      <c r="O1368" s="124" t="s">
        <v>132</v>
      </c>
      <c r="P1368" s="124" t="s">
        <v>132</v>
      </c>
      <c r="Q1368" s="124" t="s">
        <v>132</v>
      </c>
      <c r="R1368" s="124" t="s">
        <v>132</v>
      </c>
      <c r="S1368" s="124" t="s">
        <v>132</v>
      </c>
      <c r="T1368" s="81">
        <f>INDEX(МИГРАЦИИ!$B$2:$X$97,MATCH(Лист1!B1368,МИГРАЦИИ!$A$2:$A$97,0),MATCH(Лист1!C1368,МИГРАЦИИ!$B$1:$X$1,0))</f>
        <v>154</v>
      </c>
    </row>
    <row r="1369" spans="1:20" ht="47.25" x14ac:dyDescent="0.45">
      <c r="A1369" s="124" t="s">
        <v>252</v>
      </c>
      <c r="B1369" s="124" t="s">
        <v>83</v>
      </c>
      <c r="C1369" s="124">
        <v>2006</v>
      </c>
      <c r="D1369" s="124">
        <v>0.27</v>
      </c>
      <c r="E1369" s="124">
        <v>708.8</v>
      </c>
      <c r="F1369" s="124">
        <v>707.8</v>
      </c>
      <c r="G1369" s="124">
        <v>0.67</v>
      </c>
      <c r="H1369" s="124">
        <v>426.8</v>
      </c>
      <c r="I1369" s="124">
        <v>60.3</v>
      </c>
      <c r="J1369" s="124">
        <v>8.3000000000000007</v>
      </c>
      <c r="K1369" s="124" t="s">
        <v>5364</v>
      </c>
      <c r="L1369" s="122"/>
      <c r="M1369" s="124" t="s">
        <v>9030</v>
      </c>
      <c r="N1369" s="124">
        <v>111.2</v>
      </c>
      <c r="O1369" s="124" t="s">
        <v>132</v>
      </c>
      <c r="P1369" s="124" t="s">
        <v>132</v>
      </c>
      <c r="Q1369" s="124" t="s">
        <v>132</v>
      </c>
      <c r="R1369" s="124" t="s">
        <v>132</v>
      </c>
      <c r="S1369" s="124" t="s">
        <v>132</v>
      </c>
      <c r="T1369" s="81">
        <f>INDEX(МИГРАЦИИ!$B$2:$X$97,MATCH(Лист1!B1369,МИГРАЦИИ!$A$2:$A$97,0),MATCH(Лист1!C1369,МИГРАЦИИ!$B$1:$X$1,0))</f>
        <v>24</v>
      </c>
    </row>
    <row r="1370" spans="1:20" ht="24" x14ac:dyDescent="0.45">
      <c r="A1370" s="124" t="s">
        <v>253</v>
      </c>
      <c r="B1370" s="124" t="s">
        <v>296</v>
      </c>
      <c r="C1370" s="124">
        <v>2006</v>
      </c>
      <c r="D1370" s="124">
        <v>1.71</v>
      </c>
      <c r="E1370" s="124" t="s">
        <v>7396</v>
      </c>
      <c r="F1370" s="124" t="s">
        <v>9031</v>
      </c>
      <c r="G1370" s="124">
        <v>2.74</v>
      </c>
      <c r="H1370" s="124">
        <v>684.54</v>
      </c>
      <c r="I1370" s="124">
        <v>58.9</v>
      </c>
      <c r="J1370" s="124">
        <v>67.7</v>
      </c>
      <c r="K1370" s="122"/>
      <c r="L1370" s="122"/>
      <c r="M1370" s="122"/>
      <c r="N1370" s="124" t="s">
        <v>132</v>
      </c>
      <c r="O1370" s="124" t="s">
        <v>132</v>
      </c>
      <c r="P1370" s="124" t="s">
        <v>132</v>
      </c>
      <c r="Q1370" s="124" t="s">
        <v>132</v>
      </c>
      <c r="R1370" s="124" t="s">
        <v>132</v>
      </c>
      <c r="S1370" s="124" t="s">
        <v>132</v>
      </c>
      <c r="T1370" s="81">
        <f>INDEX(МИГРАЦИИ!$B$2:$X$97,MATCH(Лист1!B1370,МИГРАЦИИ!$A$2:$A$97,0),MATCH(Лист1!C1370,МИГРАЦИИ!$B$1:$X$1,0))</f>
        <v>-21</v>
      </c>
    </row>
    <row r="1371" spans="1:20" ht="24" x14ac:dyDescent="0.45">
      <c r="A1371" s="124" t="s">
        <v>254</v>
      </c>
      <c r="B1371" s="124" t="s">
        <v>84</v>
      </c>
      <c r="C1371" s="124">
        <v>2006</v>
      </c>
      <c r="D1371" s="124">
        <v>0.01</v>
      </c>
      <c r="E1371" s="124" t="s">
        <v>9032</v>
      </c>
      <c r="F1371" s="124" t="s">
        <v>9033</v>
      </c>
      <c r="G1371" s="124">
        <v>0.6</v>
      </c>
      <c r="H1371" s="124" t="s">
        <v>9034</v>
      </c>
      <c r="I1371" s="124">
        <v>61.5</v>
      </c>
      <c r="J1371" s="124">
        <v>8.8000000000000007</v>
      </c>
      <c r="K1371" s="124" t="s">
        <v>9035</v>
      </c>
      <c r="L1371" s="124" t="s">
        <v>9036</v>
      </c>
      <c r="M1371" s="124" t="s">
        <v>9037</v>
      </c>
      <c r="N1371" s="124">
        <v>120.3</v>
      </c>
      <c r="O1371" s="124" t="s">
        <v>132</v>
      </c>
      <c r="P1371" s="124" t="s">
        <v>132</v>
      </c>
      <c r="Q1371" s="124" t="s">
        <v>132</v>
      </c>
      <c r="R1371" s="124" t="s">
        <v>132</v>
      </c>
      <c r="S1371" s="124" t="s">
        <v>132</v>
      </c>
      <c r="T1371" s="81">
        <f>INDEX(МИГРАЦИИ!$B$2:$X$97,MATCH(Лист1!B1371,МИГРАЦИИ!$A$2:$A$97,0),MATCH(Лист1!C1371,МИГРАЦИИ!$B$1:$X$1,0))</f>
        <v>41</v>
      </c>
    </row>
    <row r="1372" spans="1:20" ht="35.65" x14ac:dyDescent="0.45">
      <c r="A1372" s="124" t="s">
        <v>255</v>
      </c>
      <c r="B1372" s="124" t="s">
        <v>85</v>
      </c>
      <c r="C1372" s="124">
        <v>2006</v>
      </c>
      <c r="D1372" s="124">
        <v>-0.32</v>
      </c>
      <c r="E1372" s="124" t="s">
        <v>9038</v>
      </c>
      <c r="F1372" s="124" t="s">
        <v>9039</v>
      </c>
      <c r="G1372" s="124">
        <v>0.14000000000000001</v>
      </c>
      <c r="H1372" s="124" t="s">
        <v>9040</v>
      </c>
      <c r="I1372" s="124">
        <v>62.7</v>
      </c>
      <c r="J1372" s="124">
        <v>6.5</v>
      </c>
      <c r="K1372" s="124" t="s">
        <v>9041</v>
      </c>
      <c r="L1372" s="124" t="s">
        <v>9042</v>
      </c>
      <c r="M1372" s="124" t="s">
        <v>9043</v>
      </c>
      <c r="N1372" s="124">
        <v>115</v>
      </c>
      <c r="O1372" s="124" t="s">
        <v>132</v>
      </c>
      <c r="P1372" s="124" t="s">
        <v>132</v>
      </c>
      <c r="Q1372" s="124" t="s">
        <v>132</v>
      </c>
      <c r="R1372" s="124" t="s">
        <v>132</v>
      </c>
      <c r="S1372" s="124" t="s">
        <v>132</v>
      </c>
      <c r="T1372" s="81">
        <f>INDEX(МИГРАЦИИ!$B$2:$X$97,MATCH(Лист1!B1372,МИГРАЦИИ!$A$2:$A$97,0),MATCH(Лист1!C1372,МИГРАЦИИ!$B$1:$X$1,0))</f>
        <v>-6</v>
      </c>
    </row>
    <row r="1373" spans="1:20" ht="24" x14ac:dyDescent="0.45">
      <c r="A1373" s="124" t="s">
        <v>256</v>
      </c>
      <c r="B1373" s="124" t="s">
        <v>86</v>
      </c>
      <c r="C1373" s="124">
        <v>2006</v>
      </c>
      <c r="D1373" s="124">
        <v>-0.67</v>
      </c>
      <c r="E1373" s="124">
        <v>708.6</v>
      </c>
      <c r="F1373" s="124">
        <v>711</v>
      </c>
      <c r="G1373" s="124">
        <v>-0.36</v>
      </c>
      <c r="H1373" s="124">
        <v>460.02</v>
      </c>
      <c r="I1373" s="124">
        <v>64.7</v>
      </c>
      <c r="J1373" s="124">
        <v>10</v>
      </c>
      <c r="K1373" s="124" t="s">
        <v>9044</v>
      </c>
      <c r="L1373" s="124" t="s">
        <v>9045</v>
      </c>
      <c r="M1373" s="124" t="s">
        <v>9046</v>
      </c>
      <c r="N1373" s="124">
        <v>115.7</v>
      </c>
      <c r="O1373" s="124" t="s">
        <v>132</v>
      </c>
      <c r="P1373" s="124" t="s">
        <v>132</v>
      </c>
      <c r="Q1373" s="124" t="s">
        <v>132</v>
      </c>
      <c r="R1373" s="124" t="s">
        <v>132</v>
      </c>
      <c r="S1373" s="124" t="s">
        <v>132</v>
      </c>
      <c r="T1373" s="81">
        <f>INDEX(МИГРАЦИИ!$B$2:$X$97,MATCH(Лист1!B1373,МИГРАЦИИ!$A$2:$A$97,0),MATCH(Лист1!C1373,МИГРАЦИИ!$B$1:$X$1,0))</f>
        <v>-16</v>
      </c>
    </row>
    <row r="1374" spans="1:20" ht="24" x14ac:dyDescent="0.45">
      <c r="A1374" s="124" t="s">
        <v>257</v>
      </c>
      <c r="B1374" s="124" t="s">
        <v>87</v>
      </c>
      <c r="C1374" s="124">
        <v>2006</v>
      </c>
      <c r="D1374" s="124">
        <v>-0.79</v>
      </c>
      <c r="E1374" s="124">
        <v>857.9</v>
      </c>
      <c r="F1374" s="124">
        <v>861.3</v>
      </c>
      <c r="G1374" s="124">
        <v>-0.33</v>
      </c>
      <c r="H1374" s="124">
        <v>545.20000000000005</v>
      </c>
      <c r="I1374" s="124">
        <v>63.3</v>
      </c>
      <c r="J1374" s="124">
        <v>4.5999999999999996</v>
      </c>
      <c r="K1374" s="124" t="s">
        <v>9047</v>
      </c>
      <c r="L1374" s="124" t="s">
        <v>9048</v>
      </c>
      <c r="M1374" s="124" t="s">
        <v>9049</v>
      </c>
      <c r="N1374" s="124">
        <v>115.1</v>
      </c>
      <c r="O1374" s="124" t="s">
        <v>132</v>
      </c>
      <c r="P1374" s="124" t="s">
        <v>132</v>
      </c>
      <c r="Q1374" s="124" t="s">
        <v>132</v>
      </c>
      <c r="R1374" s="124" t="s">
        <v>132</v>
      </c>
      <c r="S1374" s="124" t="s">
        <v>132</v>
      </c>
      <c r="T1374" s="81">
        <f>INDEX(МИГРАЦИИ!$B$2:$X$97,MATCH(Лист1!B1374,МИГРАЦИИ!$A$2:$A$97,0),MATCH(Лист1!C1374,МИГРАЦИИ!$B$1:$X$1,0))</f>
        <v>-2</v>
      </c>
    </row>
    <row r="1375" spans="1:20" ht="24" x14ac:dyDescent="0.45">
      <c r="A1375" s="124" t="s">
        <v>258</v>
      </c>
      <c r="B1375" s="124" t="s">
        <v>88</v>
      </c>
      <c r="C1375" s="124">
        <v>2006</v>
      </c>
      <c r="D1375" s="124">
        <v>0.04</v>
      </c>
      <c r="E1375" s="124" t="s">
        <v>9050</v>
      </c>
      <c r="F1375" s="124" t="s">
        <v>9051</v>
      </c>
      <c r="G1375" s="124">
        <v>0.41</v>
      </c>
      <c r="H1375" s="124" t="s">
        <v>9052</v>
      </c>
      <c r="I1375" s="124">
        <v>62.8</v>
      </c>
      <c r="J1375" s="124">
        <v>5.6</v>
      </c>
      <c r="K1375" s="124" t="s">
        <v>9053</v>
      </c>
      <c r="L1375" s="124" t="s">
        <v>9054</v>
      </c>
      <c r="M1375" s="124" t="s">
        <v>9055</v>
      </c>
      <c r="N1375" s="124">
        <v>120.7</v>
      </c>
      <c r="O1375" s="124" t="s">
        <v>132</v>
      </c>
      <c r="P1375" s="124" t="s">
        <v>132</v>
      </c>
      <c r="Q1375" s="124" t="s">
        <v>132</v>
      </c>
      <c r="R1375" s="124" t="s">
        <v>132</v>
      </c>
      <c r="S1375" s="124" t="s">
        <v>132</v>
      </c>
      <c r="T1375" s="81">
        <f>INDEX(МИГРАЦИИ!$B$2:$X$97,MATCH(Лист1!B1375,МИГРАЦИИ!$A$2:$A$97,0),MATCH(Лист1!C1375,МИГРАЦИИ!$B$1:$X$1,0))</f>
        <v>36</v>
      </c>
    </row>
    <row r="1376" spans="1:20" ht="24" x14ac:dyDescent="0.45">
      <c r="A1376" s="124" t="s">
        <v>259</v>
      </c>
      <c r="B1376" s="124" t="s">
        <v>89</v>
      </c>
      <c r="C1376" s="124">
        <v>2006</v>
      </c>
      <c r="D1376" s="124">
        <v>-0.47</v>
      </c>
      <c r="E1376" s="124" t="s">
        <v>6463</v>
      </c>
      <c r="F1376" s="124" t="s">
        <v>9056</v>
      </c>
      <c r="G1376" s="124">
        <v>-0.35</v>
      </c>
      <c r="H1376" s="124">
        <v>993.18</v>
      </c>
      <c r="I1376" s="124">
        <v>64.400000000000006</v>
      </c>
      <c r="J1376" s="124">
        <v>8.4</v>
      </c>
      <c r="K1376" s="124" t="s">
        <v>9057</v>
      </c>
      <c r="L1376" s="124" t="s">
        <v>9058</v>
      </c>
      <c r="M1376" s="124" t="s">
        <v>9059</v>
      </c>
      <c r="N1376" s="124">
        <v>115.1</v>
      </c>
      <c r="O1376" s="124" t="s">
        <v>132</v>
      </c>
      <c r="P1376" s="124" t="s">
        <v>132</v>
      </c>
      <c r="Q1376" s="124" t="s">
        <v>132</v>
      </c>
      <c r="R1376" s="124" t="s">
        <v>132</v>
      </c>
      <c r="S1376" s="124" t="s">
        <v>132</v>
      </c>
      <c r="T1376" s="81">
        <f>INDEX(МИГРАЦИИ!$B$2:$X$97,MATCH(Лист1!B1376,МИГРАЦИИ!$A$2:$A$97,0),MATCH(Лист1!C1376,МИГРАЦИИ!$B$1:$X$1,0))</f>
        <v>-17</v>
      </c>
    </row>
    <row r="1377" spans="1:20" ht="24" x14ac:dyDescent="0.45">
      <c r="A1377" s="124" t="s">
        <v>260</v>
      </c>
      <c r="B1377" s="124" t="s">
        <v>90</v>
      </c>
      <c r="C1377" s="124">
        <v>2006</v>
      </c>
      <c r="D1377" s="124">
        <v>-0.81</v>
      </c>
      <c r="E1377" s="124" t="s">
        <v>9060</v>
      </c>
      <c r="F1377" s="124" t="s">
        <v>9061</v>
      </c>
      <c r="G1377" s="124">
        <v>-0.56000000000000005</v>
      </c>
      <c r="H1377" s="124">
        <v>805.04</v>
      </c>
      <c r="I1377" s="124">
        <v>63.2</v>
      </c>
      <c r="J1377" s="124">
        <v>8.6</v>
      </c>
      <c r="K1377" s="124" t="s">
        <v>7639</v>
      </c>
      <c r="L1377" s="124" t="s">
        <v>9062</v>
      </c>
      <c r="M1377" s="124" t="s">
        <v>9063</v>
      </c>
      <c r="N1377" s="124">
        <v>118.7</v>
      </c>
      <c r="O1377" s="124" t="s">
        <v>132</v>
      </c>
      <c r="P1377" s="124" t="s">
        <v>132</v>
      </c>
      <c r="Q1377" s="124" t="s">
        <v>132</v>
      </c>
      <c r="R1377" s="124" t="s">
        <v>132</v>
      </c>
      <c r="S1377" s="124" t="s">
        <v>132</v>
      </c>
      <c r="T1377" s="81">
        <f>INDEX(МИГРАЦИИ!$B$2:$X$97,MATCH(Лист1!B1377,МИГРАЦИИ!$A$2:$A$97,0),MATCH(Лист1!C1377,МИГРАЦИИ!$B$1:$X$1,0))</f>
        <v>-37</v>
      </c>
    </row>
    <row r="1378" spans="1:20" ht="24" x14ac:dyDescent="0.45">
      <c r="A1378" s="124" t="s">
        <v>261</v>
      </c>
      <c r="B1378" s="124" t="s">
        <v>91</v>
      </c>
      <c r="C1378" s="124">
        <v>2006</v>
      </c>
      <c r="D1378" s="124">
        <v>-1</v>
      </c>
      <c r="E1378" s="124" t="s">
        <v>9064</v>
      </c>
      <c r="F1378" s="124" t="s">
        <v>9065</v>
      </c>
      <c r="G1378" s="124">
        <v>-1.1000000000000001</v>
      </c>
      <c r="H1378" s="124" t="s">
        <v>9066</v>
      </c>
      <c r="I1378" s="124">
        <v>63.2</v>
      </c>
      <c r="J1378" s="124">
        <v>7</v>
      </c>
      <c r="K1378" s="124" t="s">
        <v>9067</v>
      </c>
      <c r="L1378" s="124" t="s">
        <v>9068</v>
      </c>
      <c r="M1378" s="124" t="s">
        <v>9069</v>
      </c>
      <c r="N1378" s="124">
        <v>121.9</v>
      </c>
      <c r="O1378" s="124" t="s">
        <v>132</v>
      </c>
      <c r="P1378" s="124" t="s">
        <v>132</v>
      </c>
      <c r="Q1378" s="124" t="s">
        <v>132</v>
      </c>
      <c r="R1378" s="124" t="s">
        <v>132</v>
      </c>
      <c r="S1378" s="124" t="s">
        <v>132</v>
      </c>
      <c r="T1378" s="81">
        <f>INDEX(МИГРАЦИИ!$B$2:$X$97,MATCH(Лист1!B1378,МИГРАЦИИ!$A$2:$A$97,0),MATCH(Лист1!C1378,МИГРАЦИИ!$B$1:$X$1,0))</f>
        <v>-46</v>
      </c>
    </row>
    <row r="1379" spans="1:20" ht="24" x14ac:dyDescent="0.45">
      <c r="A1379" s="124" t="s">
        <v>262</v>
      </c>
      <c r="B1379" s="124" t="s">
        <v>92</v>
      </c>
      <c r="C1379" s="124">
        <v>2006</v>
      </c>
      <c r="D1379" s="124">
        <v>-1.6</v>
      </c>
      <c r="E1379" s="124" t="s">
        <v>9070</v>
      </c>
      <c r="F1379" s="124" t="s">
        <v>9071</v>
      </c>
      <c r="G1379" s="124">
        <v>-1.57</v>
      </c>
      <c r="H1379" s="124">
        <v>886.6</v>
      </c>
      <c r="I1379" s="124">
        <v>63</v>
      </c>
      <c r="J1379" s="124">
        <v>7.9</v>
      </c>
      <c r="K1379" s="124" t="s">
        <v>9072</v>
      </c>
      <c r="L1379" s="124" t="s">
        <v>9073</v>
      </c>
      <c r="M1379" s="124" t="s">
        <v>9074</v>
      </c>
      <c r="N1379" s="124">
        <v>118.5</v>
      </c>
      <c r="O1379" s="124" t="s">
        <v>132</v>
      </c>
      <c r="P1379" s="124" t="s">
        <v>132</v>
      </c>
      <c r="Q1379" s="124" t="s">
        <v>132</v>
      </c>
      <c r="R1379" s="124" t="s">
        <v>132</v>
      </c>
      <c r="S1379" s="124" t="s">
        <v>132</v>
      </c>
      <c r="T1379" s="81">
        <f>INDEX(МИГРАЦИИ!$B$2:$X$97,MATCH(Лист1!B1379,МИГРАЦИИ!$A$2:$A$97,0),MATCH(Лист1!C1379,МИГРАЦИИ!$B$1:$X$1,0))</f>
        <v>-80</v>
      </c>
    </row>
    <row r="1380" spans="1:20" ht="24" x14ac:dyDescent="0.45">
      <c r="A1380" s="124" t="s">
        <v>263</v>
      </c>
      <c r="B1380" s="124" t="s">
        <v>297</v>
      </c>
      <c r="C1380" s="124">
        <v>2006</v>
      </c>
      <c r="D1380" s="124">
        <v>-0.88</v>
      </c>
      <c r="E1380" s="124" t="s">
        <v>9075</v>
      </c>
      <c r="F1380" s="124" t="s">
        <v>9076</v>
      </c>
      <c r="G1380" s="124">
        <v>-0.77</v>
      </c>
      <c r="H1380" s="124" t="s">
        <v>9077</v>
      </c>
      <c r="I1380" s="124">
        <v>61.7</v>
      </c>
      <c r="J1380" s="124">
        <v>5.4</v>
      </c>
      <c r="K1380" s="124" t="s">
        <v>8603</v>
      </c>
      <c r="L1380" s="124" t="s">
        <v>9078</v>
      </c>
      <c r="M1380" s="124" t="s">
        <v>7154</v>
      </c>
      <c r="N1380" s="124">
        <v>117.8</v>
      </c>
      <c r="O1380" s="124" t="s">
        <v>132</v>
      </c>
      <c r="P1380" s="124" t="s">
        <v>132</v>
      </c>
      <c r="Q1380" s="124" t="s">
        <v>132</v>
      </c>
      <c r="R1380" s="124" t="s">
        <v>132</v>
      </c>
      <c r="S1380" s="124" t="s">
        <v>132</v>
      </c>
      <c r="T1380" s="81">
        <f>INDEX(МИГРАЦИИ!$B$2:$X$97,MATCH(Лист1!B1380,МИГРАЦИИ!$A$2:$A$97,0),MATCH(Лист1!C1380,МИГРАЦИИ!$B$1:$X$1,0))</f>
        <v>11</v>
      </c>
    </row>
    <row r="1381" spans="1:20" ht="24" x14ac:dyDescent="0.45">
      <c r="A1381" s="124" t="s">
        <v>264</v>
      </c>
      <c r="B1381" s="124" t="s">
        <v>94</v>
      </c>
      <c r="C1381" s="124">
        <v>2006</v>
      </c>
      <c r="D1381" s="124">
        <v>-1.22</v>
      </c>
      <c r="E1381" s="124" t="s">
        <v>9079</v>
      </c>
      <c r="F1381" s="124" t="s">
        <v>9080</v>
      </c>
      <c r="G1381" s="124">
        <v>-1.1399999999999999</v>
      </c>
      <c r="H1381" s="124" t="s">
        <v>9081</v>
      </c>
      <c r="I1381" s="124">
        <v>62.8</v>
      </c>
      <c r="J1381" s="124">
        <v>6.4</v>
      </c>
      <c r="K1381" s="124" t="s">
        <v>9082</v>
      </c>
      <c r="L1381" s="124" t="s">
        <v>9083</v>
      </c>
      <c r="M1381" s="124" t="s">
        <v>9084</v>
      </c>
      <c r="N1381" s="124">
        <v>123.4</v>
      </c>
      <c r="O1381" s="124" t="s">
        <v>132</v>
      </c>
      <c r="P1381" s="124" t="s">
        <v>132</v>
      </c>
      <c r="Q1381" s="124" t="s">
        <v>132</v>
      </c>
      <c r="R1381" s="124" t="s">
        <v>132</v>
      </c>
      <c r="S1381" s="124" t="s">
        <v>132</v>
      </c>
      <c r="T1381" s="81">
        <f>INDEX(МИГРАЦИИ!$B$2:$X$97,MATCH(Лист1!B1381,МИГРАЦИИ!$A$2:$A$97,0),MATCH(Лист1!C1381,МИГРАЦИИ!$B$1:$X$1,0))</f>
        <v>-83</v>
      </c>
    </row>
    <row r="1382" spans="1:20" ht="24" x14ac:dyDescent="0.45">
      <c r="A1382" s="124" t="s">
        <v>265</v>
      </c>
      <c r="B1382" s="124" t="s">
        <v>95</v>
      </c>
      <c r="C1382" s="124">
        <v>2006</v>
      </c>
      <c r="D1382" s="124">
        <v>-0.59</v>
      </c>
      <c r="E1382" s="124" t="s">
        <v>9085</v>
      </c>
      <c r="F1382" s="124" t="s">
        <v>9086</v>
      </c>
      <c r="G1382" s="124">
        <v>-0.51</v>
      </c>
      <c r="H1382" s="124">
        <v>872.19</v>
      </c>
      <c r="I1382" s="124">
        <v>61.6</v>
      </c>
      <c r="J1382" s="124">
        <v>6.4</v>
      </c>
      <c r="K1382" s="124" t="s">
        <v>9087</v>
      </c>
      <c r="L1382" s="124" t="s">
        <v>9088</v>
      </c>
      <c r="M1382" s="124" t="s">
        <v>9089</v>
      </c>
      <c r="N1382" s="124">
        <v>111.7</v>
      </c>
      <c r="O1382" s="124" t="s">
        <v>132</v>
      </c>
      <c r="P1382" s="124" t="s">
        <v>132</v>
      </c>
      <c r="Q1382" s="124" t="s">
        <v>132</v>
      </c>
      <c r="R1382" s="124" t="s">
        <v>132</v>
      </c>
      <c r="S1382" s="124" t="s">
        <v>132</v>
      </c>
      <c r="T1382" s="81">
        <f>INDEX(МИГРАЦИИ!$B$2:$X$97,MATCH(Лист1!B1382,МИГРАЦИИ!$A$2:$A$97,0),MATCH(Лист1!C1382,МИГРАЦИИ!$B$1:$X$1,0))</f>
        <v>25</v>
      </c>
    </row>
    <row r="1383" spans="1:20" ht="24" x14ac:dyDescent="0.45">
      <c r="A1383" s="124" t="s">
        <v>266</v>
      </c>
      <c r="B1383" s="124" t="s">
        <v>96</v>
      </c>
      <c r="C1383" s="124">
        <v>2006</v>
      </c>
      <c r="D1383" s="124">
        <v>-0.05</v>
      </c>
      <c r="E1383" s="124" t="s">
        <v>9090</v>
      </c>
      <c r="F1383" s="124" t="s">
        <v>9091</v>
      </c>
      <c r="G1383" s="124">
        <v>-0.02</v>
      </c>
      <c r="H1383" s="124" t="s">
        <v>9092</v>
      </c>
      <c r="I1383" s="124">
        <v>63.1</v>
      </c>
      <c r="J1383" s="124">
        <v>4.2</v>
      </c>
      <c r="K1383" s="124" t="s">
        <v>9093</v>
      </c>
      <c r="L1383" s="124" t="s">
        <v>9094</v>
      </c>
      <c r="M1383" s="124" t="s">
        <v>9095</v>
      </c>
      <c r="N1383" s="124">
        <v>109.6</v>
      </c>
      <c r="O1383" s="124" t="s">
        <v>132</v>
      </c>
      <c r="P1383" s="124" t="s">
        <v>132</v>
      </c>
      <c r="Q1383" s="124" t="s">
        <v>132</v>
      </c>
      <c r="R1383" s="124" t="s">
        <v>132</v>
      </c>
      <c r="S1383" s="124" t="s">
        <v>132</v>
      </c>
      <c r="T1383" s="81">
        <f>INDEX(МИГРАЦИИ!$B$2:$X$97,MATCH(Лист1!B1383,МИГРАЦИИ!$A$2:$A$97,0),MATCH(Лист1!C1383,МИГРАЦИИ!$B$1:$X$1,0))</f>
        <v>50</v>
      </c>
    </row>
    <row r="1384" spans="1:20" ht="24" x14ac:dyDescent="0.45">
      <c r="A1384" s="124" t="s">
        <v>267</v>
      </c>
      <c r="B1384" s="124" t="s">
        <v>97</v>
      </c>
      <c r="C1384" s="124">
        <v>2006</v>
      </c>
      <c r="D1384" s="124">
        <v>-0.73</v>
      </c>
      <c r="E1384" s="124" t="s">
        <v>9096</v>
      </c>
      <c r="F1384" s="124" t="s">
        <v>9097</v>
      </c>
      <c r="G1384" s="124">
        <v>-0.67</v>
      </c>
      <c r="H1384" s="124" t="s">
        <v>9098</v>
      </c>
      <c r="I1384" s="124">
        <v>61.8</v>
      </c>
      <c r="J1384" s="124">
        <v>8.1999999999999993</v>
      </c>
      <c r="K1384" s="124" t="s">
        <v>9099</v>
      </c>
      <c r="L1384" s="124" t="s">
        <v>9100</v>
      </c>
      <c r="M1384" s="124" t="s">
        <v>9101</v>
      </c>
      <c r="N1384" s="124">
        <v>111.5</v>
      </c>
      <c r="O1384" s="124" t="s">
        <v>132</v>
      </c>
      <c r="P1384" s="124" t="s">
        <v>132</v>
      </c>
      <c r="Q1384" s="124" t="s">
        <v>132</v>
      </c>
      <c r="R1384" s="124" t="s">
        <v>132</v>
      </c>
      <c r="S1384" s="124" t="s">
        <v>132</v>
      </c>
      <c r="T1384" s="81">
        <f>INDEX(МИГРАЦИИ!$B$2:$X$97,MATCH(Лист1!B1384,МИГРАЦИИ!$A$2:$A$97,0),MATCH(Лист1!C1384,МИГРАЦИИ!$B$1:$X$1,0))</f>
        <v>-8</v>
      </c>
    </row>
    <row r="1385" spans="1:20" ht="24" x14ac:dyDescent="0.45">
      <c r="A1385" s="124" t="s">
        <v>268</v>
      </c>
      <c r="B1385" s="124" t="s">
        <v>98</v>
      </c>
      <c r="C1385" s="124">
        <v>2006</v>
      </c>
      <c r="D1385" s="124">
        <v>-1.07</v>
      </c>
      <c r="E1385" s="124" t="s">
        <v>9102</v>
      </c>
      <c r="F1385" s="124" t="s">
        <v>5067</v>
      </c>
      <c r="G1385" s="124">
        <v>-0.91</v>
      </c>
      <c r="H1385" s="124">
        <v>839.85</v>
      </c>
      <c r="I1385" s="124">
        <v>63</v>
      </c>
      <c r="J1385" s="124">
        <v>6.8</v>
      </c>
      <c r="K1385" s="124" t="s">
        <v>9103</v>
      </c>
      <c r="L1385" s="124" t="s">
        <v>2491</v>
      </c>
      <c r="M1385" s="124" t="s">
        <v>9104</v>
      </c>
      <c r="N1385" s="124">
        <v>115.4</v>
      </c>
      <c r="O1385" s="124" t="s">
        <v>132</v>
      </c>
      <c r="P1385" s="124" t="s">
        <v>132</v>
      </c>
      <c r="Q1385" s="124" t="s">
        <v>132</v>
      </c>
      <c r="R1385" s="124" t="s">
        <v>132</v>
      </c>
      <c r="S1385" s="124" t="s">
        <v>132</v>
      </c>
      <c r="T1385" s="81">
        <f>INDEX(МИГРАЦИИ!$B$2:$X$97,MATCH(Лист1!B1385,МИГРАЦИИ!$A$2:$A$97,0),MATCH(Лист1!C1385,МИГРАЦИИ!$B$1:$X$1,0))</f>
        <v>-32</v>
      </c>
    </row>
    <row r="1386" spans="1:20" ht="24" x14ac:dyDescent="0.45">
      <c r="A1386" s="124" t="s">
        <v>269</v>
      </c>
      <c r="B1386" s="124" t="s">
        <v>99</v>
      </c>
      <c r="C1386" s="124">
        <v>2006</v>
      </c>
      <c r="D1386" s="124">
        <v>-1.63</v>
      </c>
      <c r="E1386" s="124">
        <v>946.1</v>
      </c>
      <c r="F1386" s="124">
        <v>953.9</v>
      </c>
      <c r="G1386" s="124">
        <v>-2.12</v>
      </c>
      <c r="H1386" s="124">
        <v>584.74</v>
      </c>
      <c r="I1386" s="124">
        <v>61.3</v>
      </c>
      <c r="J1386" s="124">
        <v>12.2</v>
      </c>
      <c r="K1386" s="124" t="s">
        <v>9105</v>
      </c>
      <c r="L1386" s="122"/>
      <c r="M1386" s="124" t="s">
        <v>9106</v>
      </c>
      <c r="N1386" s="124">
        <v>122.6</v>
      </c>
      <c r="O1386" s="124" t="s">
        <v>132</v>
      </c>
      <c r="P1386" s="124" t="s">
        <v>132</v>
      </c>
      <c r="Q1386" s="124" t="s">
        <v>132</v>
      </c>
      <c r="R1386" s="124" t="s">
        <v>132</v>
      </c>
      <c r="S1386" s="124" t="s">
        <v>132</v>
      </c>
      <c r="T1386" s="81">
        <f>INDEX(МИГРАЦИИ!$B$2:$X$97,MATCH(Лист1!B1386,МИГРАЦИИ!$A$2:$A$97,0),MATCH(Лист1!C1386,МИГРАЦИИ!$B$1:$X$1,0))</f>
        <v>-105</v>
      </c>
    </row>
    <row r="1387" spans="1:20" ht="24" x14ac:dyDescent="0.45">
      <c r="A1387" s="124" t="s">
        <v>270</v>
      </c>
      <c r="B1387" s="124" t="s">
        <v>298</v>
      </c>
      <c r="C1387" s="124">
        <v>2006</v>
      </c>
      <c r="D1387" s="124">
        <v>-0.59</v>
      </c>
      <c r="E1387" s="124" t="s">
        <v>9107</v>
      </c>
      <c r="F1387" s="124" t="s">
        <v>9108</v>
      </c>
      <c r="G1387" s="124">
        <v>-0.88</v>
      </c>
      <c r="H1387" s="124" t="s">
        <v>9109</v>
      </c>
      <c r="I1387" s="124">
        <v>63.3</v>
      </c>
      <c r="J1387" s="124">
        <v>7</v>
      </c>
      <c r="K1387" s="124" t="s">
        <v>9110</v>
      </c>
      <c r="L1387" s="124" t="s">
        <v>9111</v>
      </c>
      <c r="M1387" s="124" t="s">
        <v>9112</v>
      </c>
      <c r="N1387" s="124">
        <v>116.9</v>
      </c>
      <c r="O1387" s="124" t="s">
        <v>132</v>
      </c>
      <c r="P1387" s="124" t="s">
        <v>132</v>
      </c>
      <c r="Q1387" s="124" t="s">
        <v>132</v>
      </c>
      <c r="R1387" s="124" t="s">
        <v>132</v>
      </c>
      <c r="S1387" s="124" t="s">
        <v>132</v>
      </c>
      <c r="T1387" s="81">
        <f>INDEX(МИГРАЦИИ!$B$2:$X$97,MATCH(Лист1!B1387,МИГРАЦИИ!$A$2:$A$97,0),MATCH(Лист1!C1387,МИГРАЦИИ!$B$1:$X$1,0))</f>
        <v>-14</v>
      </c>
    </row>
    <row r="1388" spans="1:20" ht="70.5" x14ac:dyDescent="0.45">
      <c r="A1388" s="124" t="s">
        <v>271</v>
      </c>
      <c r="B1388" s="124" t="s">
        <v>144</v>
      </c>
      <c r="C1388" s="124">
        <v>2006</v>
      </c>
      <c r="D1388" s="124">
        <v>0.5</v>
      </c>
      <c r="E1388" s="124" t="s">
        <v>9113</v>
      </c>
      <c r="F1388" s="124" t="s">
        <v>9114</v>
      </c>
      <c r="G1388" s="124">
        <v>0.3</v>
      </c>
      <c r="H1388" s="124" t="s">
        <v>9115</v>
      </c>
      <c r="I1388" s="124">
        <v>71.8</v>
      </c>
      <c r="J1388" s="124">
        <v>6.3</v>
      </c>
      <c r="K1388" s="124" t="s">
        <v>9116</v>
      </c>
      <c r="L1388" s="124" t="s">
        <v>9117</v>
      </c>
      <c r="M1388" s="124" t="s">
        <v>2336</v>
      </c>
      <c r="N1388" s="124">
        <v>114.1</v>
      </c>
      <c r="O1388" s="124" t="s">
        <v>132</v>
      </c>
      <c r="P1388" s="124" t="s">
        <v>132</v>
      </c>
      <c r="Q1388" s="124" t="s">
        <v>132</v>
      </c>
      <c r="R1388" s="124" t="s">
        <v>132</v>
      </c>
      <c r="S1388" s="124" t="s">
        <v>132</v>
      </c>
      <c r="T1388" s="81">
        <f>INDEX(МИГРАЦИИ!$B$2:$X$97,MATCH(Лист1!B1388,МИГРАЦИИ!$A$2:$A$97,0),MATCH(Лист1!C1388,МИГРАЦИИ!$B$1:$X$1,0))</f>
        <v>-20</v>
      </c>
    </row>
    <row r="1389" spans="1:20" ht="47.25" x14ac:dyDescent="0.45">
      <c r="A1389" s="124" t="s">
        <v>272</v>
      </c>
      <c r="B1389" s="124" t="s">
        <v>133</v>
      </c>
      <c r="C1389" s="124">
        <v>2006</v>
      </c>
      <c r="D1389" s="124">
        <v>0.81</v>
      </c>
      <c r="E1389" s="124">
        <v>521.6</v>
      </c>
      <c r="F1389" s="124">
        <v>519.5</v>
      </c>
      <c r="G1389" s="124">
        <v>0.82</v>
      </c>
      <c r="H1389" s="124">
        <v>377.68</v>
      </c>
      <c r="I1389" s="124">
        <v>72.7</v>
      </c>
      <c r="J1389" s="124">
        <v>5.5</v>
      </c>
      <c r="K1389" s="124" t="s">
        <v>9118</v>
      </c>
      <c r="L1389" s="122"/>
      <c r="M1389" s="122"/>
      <c r="N1389" s="124">
        <v>114.9</v>
      </c>
      <c r="O1389" s="124" t="s">
        <v>132</v>
      </c>
      <c r="P1389" s="124" t="s">
        <v>132</v>
      </c>
      <c r="Q1389" s="124" t="s">
        <v>132</v>
      </c>
      <c r="R1389" s="124" t="s">
        <v>132</v>
      </c>
      <c r="S1389" s="124" t="s">
        <v>132</v>
      </c>
      <c r="T1389" s="81">
        <f>INDEX(МИГРАЦИИ!$B$2:$X$97,MATCH(Лист1!B1389,МИГРАЦИИ!$A$2:$A$97,0),MATCH(Лист1!C1389,МИГРАЦИИ!$B$1:$X$1,0))</f>
        <v>4</v>
      </c>
    </row>
    <row r="1390" spans="1:20" ht="24" x14ac:dyDescent="0.45">
      <c r="A1390" s="124" t="s">
        <v>273</v>
      </c>
      <c r="B1390" s="124" t="s">
        <v>101</v>
      </c>
      <c r="C1390" s="124">
        <v>2006</v>
      </c>
      <c r="D1390" s="124">
        <v>0.1</v>
      </c>
      <c r="E1390" s="124" t="s">
        <v>9119</v>
      </c>
      <c r="F1390" s="124" t="s">
        <v>9120</v>
      </c>
      <c r="G1390" s="124">
        <v>8.25</v>
      </c>
      <c r="H1390" s="124">
        <v>852.35</v>
      </c>
      <c r="I1390" s="124">
        <v>65.099999999999994</v>
      </c>
      <c r="J1390" s="124">
        <v>8.4</v>
      </c>
      <c r="K1390" s="124">
        <v>0</v>
      </c>
      <c r="L1390" s="124">
        <v>0</v>
      </c>
      <c r="M1390" s="124">
        <v>0</v>
      </c>
      <c r="N1390" s="124" t="s">
        <v>132</v>
      </c>
      <c r="O1390" s="124" t="s">
        <v>132</v>
      </c>
      <c r="P1390" s="124" t="s">
        <v>132</v>
      </c>
      <c r="Q1390" s="124" t="s">
        <v>132</v>
      </c>
      <c r="R1390" s="124" t="s">
        <v>132</v>
      </c>
      <c r="S1390" s="124" t="s">
        <v>132</v>
      </c>
      <c r="T1390" s="81">
        <f>INDEX(МИГРАЦИИ!$B$2:$X$97,MATCH(Лист1!B1390,МИГРАЦИИ!$A$2:$A$97,0),MATCH(Лист1!C1390,МИГРАЦИИ!$B$1:$X$1,0))</f>
        <v>-1</v>
      </c>
    </row>
    <row r="1391" spans="1:20" ht="24" x14ac:dyDescent="0.45">
      <c r="A1391" s="124" t="s">
        <v>274</v>
      </c>
      <c r="B1391" s="124" t="s">
        <v>103</v>
      </c>
      <c r="C1391" s="124">
        <v>2006</v>
      </c>
      <c r="D1391" s="124">
        <v>-0.56000000000000005</v>
      </c>
      <c r="E1391" s="124" t="s">
        <v>9121</v>
      </c>
      <c r="F1391" s="124" t="s">
        <v>9122</v>
      </c>
      <c r="G1391" s="124">
        <v>-0.79</v>
      </c>
      <c r="H1391" s="124" t="s">
        <v>9123</v>
      </c>
      <c r="I1391" s="124">
        <v>62.6</v>
      </c>
      <c r="J1391" s="124">
        <v>5.0999999999999996</v>
      </c>
      <c r="K1391" s="124" t="s">
        <v>9124</v>
      </c>
      <c r="L1391" s="124" t="s">
        <v>9125</v>
      </c>
      <c r="M1391" s="124" t="s">
        <v>6488</v>
      </c>
      <c r="N1391" s="124">
        <v>118.3</v>
      </c>
      <c r="O1391" s="124" t="s">
        <v>132</v>
      </c>
      <c r="P1391" s="124" t="s">
        <v>132</v>
      </c>
      <c r="Q1391" s="124" t="s">
        <v>132</v>
      </c>
      <c r="R1391" s="124" t="s">
        <v>132</v>
      </c>
      <c r="S1391" s="124" t="s">
        <v>132</v>
      </c>
      <c r="T1391" s="81">
        <f>INDEX(МИГРАЦИИ!$B$2:$X$97,MATCH(Лист1!B1391,МИГРАЦИИ!$A$2:$A$97,0),MATCH(Лист1!C1391,МИГРАЦИИ!$B$1:$X$1,0))</f>
        <v>-10</v>
      </c>
    </row>
    <row r="1392" spans="1:20" ht="24" x14ac:dyDescent="0.45">
      <c r="A1392" s="124" t="s">
        <v>275</v>
      </c>
      <c r="B1392" s="124" t="s">
        <v>104</v>
      </c>
      <c r="C1392" s="124">
        <v>2006</v>
      </c>
      <c r="D1392" s="124">
        <v>0.05</v>
      </c>
      <c r="E1392" s="124">
        <v>201.8</v>
      </c>
      <c r="F1392" s="124">
        <v>201.7</v>
      </c>
      <c r="G1392" s="124">
        <v>0.01</v>
      </c>
      <c r="H1392" s="124">
        <v>127.27</v>
      </c>
      <c r="I1392" s="124">
        <v>63.1</v>
      </c>
      <c r="J1392" s="124">
        <v>11.4</v>
      </c>
      <c r="K1392" s="124" t="s">
        <v>9126</v>
      </c>
      <c r="L1392" s="124" t="s">
        <v>8808</v>
      </c>
      <c r="M1392" s="124" t="s">
        <v>9127</v>
      </c>
      <c r="N1392" s="124">
        <v>118.2</v>
      </c>
      <c r="O1392" s="124" t="s">
        <v>132</v>
      </c>
      <c r="P1392" s="124" t="s">
        <v>132</v>
      </c>
      <c r="Q1392" s="124" t="s">
        <v>132</v>
      </c>
      <c r="R1392" s="124" t="s">
        <v>132</v>
      </c>
      <c r="S1392" s="124" t="s">
        <v>132</v>
      </c>
      <c r="T1392" s="81">
        <f>INDEX(МИГРАЦИИ!$B$2:$X$97,MATCH(Лист1!B1392,МИГРАЦИИ!$A$2:$A$97,0),MATCH(Лист1!C1392,МИГРАЦИИ!$B$1:$X$1,0))</f>
        <v>-24</v>
      </c>
    </row>
    <row r="1393" spans="1:20" ht="24" x14ac:dyDescent="0.45">
      <c r="A1393" s="124" t="s">
        <v>276</v>
      </c>
      <c r="B1393" s="124" t="s">
        <v>106</v>
      </c>
      <c r="C1393" s="124">
        <v>2006</v>
      </c>
      <c r="D1393" s="124">
        <v>-0.17</v>
      </c>
      <c r="E1393" s="124">
        <v>302.39999999999998</v>
      </c>
      <c r="F1393" s="124">
        <v>302.60000000000002</v>
      </c>
      <c r="G1393" s="124">
        <v>0.52</v>
      </c>
      <c r="H1393" s="124">
        <v>187.01</v>
      </c>
      <c r="I1393" s="124">
        <v>61.8</v>
      </c>
      <c r="J1393" s="124">
        <v>20.3</v>
      </c>
      <c r="K1393" s="124" t="s">
        <v>9128</v>
      </c>
      <c r="L1393" s="122"/>
      <c r="M1393" s="124" t="s">
        <v>9129</v>
      </c>
      <c r="N1393" s="124">
        <v>110</v>
      </c>
      <c r="O1393" s="124" t="s">
        <v>132</v>
      </c>
      <c r="P1393" s="124" t="s">
        <v>132</v>
      </c>
      <c r="Q1393" s="124" t="s">
        <v>132</v>
      </c>
      <c r="R1393" s="124" t="s">
        <v>132</v>
      </c>
      <c r="S1393" s="124" t="s">
        <v>132</v>
      </c>
      <c r="T1393" s="81">
        <f>INDEX(МИГРАЦИИ!$B$2:$X$97,MATCH(Лист1!B1393,МИГРАЦИИ!$A$2:$A$97,0),MATCH(Лист1!C1393,МИГРАЦИИ!$B$1:$X$1,0))</f>
        <v>-89</v>
      </c>
    </row>
    <row r="1394" spans="1:20" ht="24" x14ac:dyDescent="0.45">
      <c r="A1394" s="124" t="s">
        <v>277</v>
      </c>
      <c r="B1394" s="124" t="s">
        <v>107</v>
      </c>
      <c r="C1394" s="124">
        <v>2006</v>
      </c>
      <c r="D1394" s="124">
        <v>-0.51</v>
      </c>
      <c r="E1394" s="124">
        <v>531.1</v>
      </c>
      <c r="F1394" s="124">
        <v>532.5</v>
      </c>
      <c r="G1394" s="124">
        <v>-0.32</v>
      </c>
      <c r="H1394" s="124">
        <v>341.87</v>
      </c>
      <c r="I1394" s="124">
        <v>64.2</v>
      </c>
      <c r="J1394" s="124">
        <v>9.1</v>
      </c>
      <c r="K1394" s="124" t="s">
        <v>3431</v>
      </c>
      <c r="L1394" s="124" t="s">
        <v>9130</v>
      </c>
      <c r="M1394" s="124" t="s">
        <v>9131</v>
      </c>
      <c r="N1394" s="124">
        <v>119.6</v>
      </c>
      <c r="O1394" s="124" t="s">
        <v>132</v>
      </c>
      <c r="P1394" s="124" t="s">
        <v>132</v>
      </c>
      <c r="Q1394" s="124" t="s">
        <v>132</v>
      </c>
      <c r="R1394" s="124" t="s">
        <v>132</v>
      </c>
      <c r="S1394" s="124" t="s">
        <v>132</v>
      </c>
      <c r="T1394" s="81">
        <f>INDEX(МИГРАЦИИ!$B$2:$X$97,MATCH(Лист1!B1394,МИГРАЦИИ!$A$2:$A$97,0),MATCH(Лист1!C1394,МИГРАЦИИ!$B$1:$X$1,0))</f>
        <v>-23</v>
      </c>
    </row>
    <row r="1395" spans="1:20" ht="24" x14ac:dyDescent="0.45">
      <c r="A1395" s="124" t="s">
        <v>278</v>
      </c>
      <c r="B1395" s="124" t="s">
        <v>108</v>
      </c>
      <c r="C1395" s="124">
        <v>2006</v>
      </c>
      <c r="D1395" s="124">
        <v>-1.22</v>
      </c>
      <c r="E1395" s="124" t="s">
        <v>9132</v>
      </c>
      <c r="F1395" s="124" t="s">
        <v>9133</v>
      </c>
      <c r="G1395" s="124">
        <v>-1.32</v>
      </c>
      <c r="H1395" s="124" t="s">
        <v>9134</v>
      </c>
      <c r="I1395" s="124">
        <v>63.2</v>
      </c>
      <c r="J1395" s="124">
        <v>8.9</v>
      </c>
      <c r="K1395" s="124" t="s">
        <v>9135</v>
      </c>
      <c r="L1395" s="124" t="s">
        <v>9136</v>
      </c>
      <c r="M1395" s="124" t="s">
        <v>9137</v>
      </c>
      <c r="N1395" s="124">
        <v>114.1</v>
      </c>
      <c r="O1395" s="124" t="s">
        <v>132</v>
      </c>
      <c r="P1395" s="124" t="s">
        <v>132</v>
      </c>
      <c r="Q1395" s="124" t="s">
        <v>132</v>
      </c>
      <c r="R1395" s="124" t="s">
        <v>132</v>
      </c>
      <c r="S1395" s="124" t="s">
        <v>132</v>
      </c>
      <c r="T1395" s="81">
        <f>INDEX(МИГРАЦИИ!$B$2:$X$97,MATCH(Лист1!B1395,МИГРАЦИИ!$A$2:$A$97,0),MATCH(Лист1!C1395,МИГРАЦИИ!$B$1:$X$1,0))</f>
        <v>-70</v>
      </c>
    </row>
    <row r="1396" spans="1:20" ht="24" x14ac:dyDescent="0.45">
      <c r="A1396" s="124" t="s">
        <v>279</v>
      </c>
      <c r="B1396" s="124" t="s">
        <v>109</v>
      </c>
      <c r="C1396" s="124">
        <v>2006</v>
      </c>
      <c r="D1396" s="124">
        <v>-0.83</v>
      </c>
      <c r="E1396" s="124" t="s">
        <v>9138</v>
      </c>
      <c r="F1396" s="124" t="s">
        <v>9139</v>
      </c>
      <c r="G1396" s="124">
        <v>-0.98</v>
      </c>
      <c r="H1396" s="124" t="s">
        <v>9140</v>
      </c>
      <c r="I1396" s="124">
        <v>64.900000000000006</v>
      </c>
      <c r="J1396" s="124">
        <v>8.6999999999999993</v>
      </c>
      <c r="K1396" s="124" t="s">
        <v>9141</v>
      </c>
      <c r="L1396" s="124" t="s">
        <v>9142</v>
      </c>
      <c r="M1396" s="124" t="s">
        <v>9143</v>
      </c>
      <c r="N1396" s="124">
        <v>117.7</v>
      </c>
      <c r="O1396" s="124" t="s">
        <v>132</v>
      </c>
      <c r="P1396" s="124" t="s">
        <v>132</v>
      </c>
      <c r="Q1396" s="124" t="s">
        <v>132</v>
      </c>
      <c r="R1396" s="124" t="s">
        <v>132</v>
      </c>
      <c r="S1396" s="124" t="s">
        <v>132</v>
      </c>
      <c r="T1396" s="81">
        <f>INDEX(МИГРАЦИИ!$B$2:$X$97,MATCH(Лист1!B1396,МИГРАЦИИ!$A$2:$A$97,0),MATCH(Лист1!C1396,МИГРАЦИИ!$B$1:$X$1,0))</f>
        <v>-54</v>
      </c>
    </row>
    <row r="1397" spans="1:20" ht="24" x14ac:dyDescent="0.45">
      <c r="A1397" s="124" t="s">
        <v>280</v>
      </c>
      <c r="B1397" s="124" t="s">
        <v>110</v>
      </c>
      <c r="C1397" s="124">
        <v>2006</v>
      </c>
      <c r="D1397" s="124">
        <v>-1</v>
      </c>
      <c r="E1397" s="124" t="s">
        <v>9144</v>
      </c>
      <c r="F1397" s="124" t="s">
        <v>9145</v>
      </c>
      <c r="G1397" s="124">
        <v>-0.97</v>
      </c>
      <c r="H1397" s="124" t="s">
        <v>9146</v>
      </c>
      <c r="I1397" s="124">
        <v>63.6</v>
      </c>
      <c r="J1397" s="124">
        <v>8.5</v>
      </c>
      <c r="K1397" s="124" t="s">
        <v>9147</v>
      </c>
      <c r="L1397" s="124" t="s">
        <v>9148</v>
      </c>
      <c r="M1397" s="124" t="s">
        <v>9149</v>
      </c>
      <c r="N1397" s="124">
        <v>112.9</v>
      </c>
      <c r="O1397" s="124" t="s">
        <v>132</v>
      </c>
      <c r="P1397" s="124" t="s">
        <v>132</v>
      </c>
      <c r="Q1397" s="124" t="s">
        <v>132</v>
      </c>
      <c r="R1397" s="124" t="s">
        <v>132</v>
      </c>
      <c r="S1397" s="124" t="s">
        <v>132</v>
      </c>
      <c r="T1397" s="81">
        <f>INDEX(МИГРАЦИИ!$B$2:$X$97,MATCH(Лист1!B1397,МИГРАЦИИ!$A$2:$A$97,0),MATCH(Лист1!C1397,МИГРАЦИИ!$B$1:$X$1,0))</f>
        <v>-71</v>
      </c>
    </row>
    <row r="1398" spans="1:20" ht="24" x14ac:dyDescent="0.45">
      <c r="A1398" s="124" t="s">
        <v>281</v>
      </c>
      <c r="B1398" s="124" t="s">
        <v>111</v>
      </c>
      <c r="C1398" s="124">
        <v>2006</v>
      </c>
      <c r="D1398" s="124">
        <v>-0.71</v>
      </c>
      <c r="E1398" s="124" t="s">
        <v>9150</v>
      </c>
      <c r="F1398" s="124" t="s">
        <v>842</v>
      </c>
      <c r="G1398" s="124">
        <v>-0.99</v>
      </c>
      <c r="H1398" s="124" t="s">
        <v>9151</v>
      </c>
      <c r="I1398" s="124">
        <v>63.5</v>
      </c>
      <c r="J1398" s="124">
        <v>7.4</v>
      </c>
      <c r="K1398" s="124" t="s">
        <v>9152</v>
      </c>
      <c r="L1398" s="124" t="s">
        <v>9153</v>
      </c>
      <c r="M1398" s="124" t="s">
        <v>9154</v>
      </c>
      <c r="N1398" s="124">
        <v>121.2</v>
      </c>
      <c r="O1398" s="124" t="s">
        <v>132</v>
      </c>
      <c r="P1398" s="124" t="s">
        <v>132</v>
      </c>
      <c r="Q1398" s="124" t="s">
        <v>132</v>
      </c>
      <c r="R1398" s="124" t="s">
        <v>132</v>
      </c>
      <c r="S1398" s="124" t="s">
        <v>132</v>
      </c>
      <c r="T1398" s="81">
        <f>INDEX(МИГРАЦИИ!$B$2:$X$97,MATCH(Лист1!B1398,МИГРАЦИИ!$A$2:$A$97,0),MATCH(Лист1!C1398,МИГРАЦИИ!$B$1:$X$1,0))</f>
        <v>-11</v>
      </c>
    </row>
    <row r="1399" spans="1:20" ht="24" x14ac:dyDescent="0.45">
      <c r="A1399" s="124" t="s">
        <v>282</v>
      </c>
      <c r="B1399" s="124" t="s">
        <v>299</v>
      </c>
      <c r="C1399" s="124">
        <v>2006</v>
      </c>
      <c r="D1399" s="124">
        <v>-0.28999999999999998</v>
      </c>
      <c r="E1399" s="124" t="s">
        <v>9155</v>
      </c>
      <c r="F1399" s="124" t="s">
        <v>9156</v>
      </c>
      <c r="G1399" s="124">
        <v>-0.2</v>
      </c>
      <c r="H1399" s="124" t="s">
        <v>9157</v>
      </c>
      <c r="I1399" s="124">
        <v>63.8</v>
      </c>
      <c r="J1399" s="124">
        <v>7.4</v>
      </c>
      <c r="K1399" s="124" t="s">
        <v>9158</v>
      </c>
      <c r="L1399" s="124" t="s">
        <v>9159</v>
      </c>
      <c r="M1399" s="124" t="s">
        <v>4529</v>
      </c>
      <c r="N1399" s="124">
        <v>117.6</v>
      </c>
      <c r="O1399" s="124" t="s">
        <v>132</v>
      </c>
      <c r="P1399" s="124" t="s">
        <v>132</v>
      </c>
      <c r="Q1399" s="124" t="s">
        <v>132</v>
      </c>
      <c r="R1399" s="124" t="s">
        <v>132</v>
      </c>
      <c r="S1399" s="124" t="s">
        <v>132</v>
      </c>
      <c r="T1399" s="81">
        <f>INDEX(МИГРАЦИИ!$B$2:$X$97,MATCH(Лист1!B1399,МИГРАЦИИ!$A$2:$A$97,0),MATCH(Лист1!C1399,МИГРАЦИИ!$B$1:$X$1,0))</f>
        <v>18</v>
      </c>
    </row>
    <row r="1400" spans="1:20" ht="24" x14ac:dyDescent="0.45">
      <c r="A1400" s="124" t="s">
        <v>283</v>
      </c>
      <c r="B1400" s="124" t="s">
        <v>113</v>
      </c>
      <c r="C1400" s="124">
        <v>2006</v>
      </c>
      <c r="D1400" s="124">
        <v>-0.64</v>
      </c>
      <c r="E1400" s="124" t="s">
        <v>9160</v>
      </c>
      <c r="F1400" s="124" t="s">
        <v>9161</v>
      </c>
      <c r="G1400" s="124">
        <v>-0.45</v>
      </c>
      <c r="H1400" s="124" t="s">
        <v>9162</v>
      </c>
      <c r="I1400" s="124">
        <v>64.099999999999994</v>
      </c>
      <c r="J1400" s="124">
        <v>9.1</v>
      </c>
      <c r="K1400" s="124" t="s">
        <v>9163</v>
      </c>
      <c r="L1400" s="124" t="s">
        <v>9164</v>
      </c>
      <c r="M1400" s="124" t="s">
        <v>9165</v>
      </c>
      <c r="N1400" s="124">
        <v>117.5</v>
      </c>
      <c r="O1400" s="124" t="s">
        <v>132</v>
      </c>
      <c r="P1400" s="124" t="s">
        <v>132</v>
      </c>
      <c r="Q1400" s="124" t="s">
        <v>132</v>
      </c>
      <c r="R1400" s="124" t="s">
        <v>132</v>
      </c>
      <c r="S1400" s="124" t="s">
        <v>132</v>
      </c>
      <c r="T1400" s="81">
        <f>INDEX(МИГРАЦИИ!$B$2:$X$97,MATCH(Лист1!B1400,МИГРАЦИИ!$A$2:$A$97,0),MATCH(Лист1!C1400,МИГРАЦИИ!$B$1:$X$1,0))</f>
        <v>-21</v>
      </c>
    </row>
    <row r="1401" spans="1:20" ht="24" x14ac:dyDescent="0.45">
      <c r="A1401" s="124" t="s">
        <v>284</v>
      </c>
      <c r="B1401" s="124" t="s">
        <v>114</v>
      </c>
      <c r="C1401" s="124">
        <v>2006</v>
      </c>
      <c r="D1401" s="124">
        <v>-0.12</v>
      </c>
      <c r="E1401" s="124" t="s">
        <v>9166</v>
      </c>
      <c r="F1401" s="124" t="s">
        <v>9167</v>
      </c>
      <c r="G1401" s="124">
        <v>-0.64</v>
      </c>
      <c r="H1401" s="124">
        <v>668.48</v>
      </c>
      <c r="I1401" s="124">
        <v>65.3</v>
      </c>
      <c r="J1401" s="124">
        <v>8.9</v>
      </c>
      <c r="K1401" s="124" t="s">
        <v>9168</v>
      </c>
      <c r="L1401" s="124" t="s">
        <v>9169</v>
      </c>
      <c r="M1401" s="124" t="s">
        <v>9170</v>
      </c>
      <c r="N1401" s="124">
        <v>122.1</v>
      </c>
      <c r="O1401" s="124" t="s">
        <v>132</v>
      </c>
      <c r="P1401" s="124" t="s">
        <v>132</v>
      </c>
      <c r="Q1401" s="124" t="s">
        <v>132</v>
      </c>
      <c r="R1401" s="124" t="s">
        <v>132</v>
      </c>
      <c r="S1401" s="124" t="s">
        <v>132</v>
      </c>
      <c r="T1401" s="81">
        <f>INDEX(МИГРАЦИИ!$B$2:$X$97,MATCH(Лист1!B1401,МИГРАЦИИ!$A$2:$A$97,0),MATCH(Лист1!C1401,МИГРАЦИИ!$B$1:$X$1,0))</f>
        <v>12</v>
      </c>
    </row>
    <row r="1402" spans="1:20" ht="24" x14ac:dyDescent="0.45">
      <c r="A1402" s="124" t="s">
        <v>285</v>
      </c>
      <c r="B1402" s="124" t="s">
        <v>115</v>
      </c>
      <c r="C1402" s="124">
        <v>2006</v>
      </c>
      <c r="D1402" s="124">
        <v>-0.24</v>
      </c>
      <c r="E1402" s="124">
        <v>964.6</v>
      </c>
      <c r="F1402" s="124">
        <v>965.7</v>
      </c>
      <c r="G1402" s="124">
        <v>-0.03</v>
      </c>
      <c r="H1402" s="124">
        <v>623.84</v>
      </c>
      <c r="I1402" s="124">
        <v>64.599999999999994</v>
      </c>
      <c r="J1402" s="124">
        <v>14.2</v>
      </c>
      <c r="K1402" s="124" t="s">
        <v>9171</v>
      </c>
      <c r="L1402" s="124" t="s">
        <v>9172</v>
      </c>
      <c r="M1402" s="124" t="s">
        <v>9173</v>
      </c>
      <c r="N1402" s="124">
        <v>104.7</v>
      </c>
      <c r="O1402" s="124" t="s">
        <v>132</v>
      </c>
      <c r="P1402" s="124" t="s">
        <v>132</v>
      </c>
      <c r="Q1402" s="124" t="s">
        <v>132</v>
      </c>
      <c r="R1402" s="124" t="s">
        <v>132</v>
      </c>
      <c r="S1402" s="124" t="s">
        <v>132</v>
      </c>
      <c r="T1402" s="81">
        <f>INDEX(МИГРАЦИИ!$B$2:$X$97,MATCH(Лист1!B1402,МИГРАЦИИ!$A$2:$A$97,0),MATCH(Лист1!C1402,МИГРАЦИИ!$B$1:$X$1,0))</f>
        <v>-27</v>
      </c>
    </row>
    <row r="1403" spans="1:20" ht="35.65" x14ac:dyDescent="0.45">
      <c r="A1403" s="124" t="s">
        <v>286</v>
      </c>
      <c r="B1403" s="124" t="s">
        <v>116</v>
      </c>
      <c r="C1403" s="124">
        <v>2006</v>
      </c>
      <c r="D1403" s="124">
        <v>0.18</v>
      </c>
      <c r="E1403" s="124">
        <v>956.1</v>
      </c>
      <c r="F1403" s="124">
        <v>955.2</v>
      </c>
      <c r="G1403" s="124">
        <v>0.45</v>
      </c>
      <c r="H1403" s="124">
        <v>625.66</v>
      </c>
      <c r="I1403" s="124">
        <v>65.5</v>
      </c>
      <c r="J1403" s="124">
        <v>9.5</v>
      </c>
      <c r="K1403" s="124" t="s">
        <v>9174</v>
      </c>
      <c r="L1403" s="124" t="s">
        <v>9175</v>
      </c>
      <c r="M1403" s="124" t="s">
        <v>9176</v>
      </c>
      <c r="N1403" s="124">
        <v>116</v>
      </c>
      <c r="O1403" s="124" t="s">
        <v>132</v>
      </c>
      <c r="P1403" s="124" t="s">
        <v>132</v>
      </c>
      <c r="Q1403" s="124" t="s">
        <v>132</v>
      </c>
      <c r="R1403" s="124" t="s">
        <v>132</v>
      </c>
      <c r="S1403" s="124" t="s">
        <v>132</v>
      </c>
      <c r="T1403" s="81">
        <f>INDEX(МИГРАЦИИ!$B$2:$X$97,MATCH(Лист1!B1403,МИГРАЦИИ!$A$2:$A$97,0),MATCH(Лист1!C1403,МИГРАЦИИ!$B$1:$X$1,0))</f>
        <v>-29</v>
      </c>
    </row>
    <row r="1404" spans="1:20" ht="24" x14ac:dyDescent="0.45">
      <c r="A1404" s="124" t="s">
        <v>287</v>
      </c>
      <c r="B1404" s="124" t="s">
        <v>117</v>
      </c>
      <c r="C1404" s="124">
        <v>2006</v>
      </c>
      <c r="D1404" s="124">
        <v>-0.73</v>
      </c>
      <c r="E1404" s="124" t="s">
        <v>1627</v>
      </c>
      <c r="F1404" s="124" t="s">
        <v>9177</v>
      </c>
      <c r="G1404" s="124">
        <v>-0.47</v>
      </c>
      <c r="H1404" s="124">
        <v>717.41</v>
      </c>
      <c r="I1404" s="124">
        <v>64.099999999999994</v>
      </c>
      <c r="J1404" s="124">
        <v>6.2</v>
      </c>
      <c r="K1404" s="124" t="s">
        <v>9178</v>
      </c>
      <c r="L1404" s="124" t="s">
        <v>9179</v>
      </c>
      <c r="M1404" s="124" t="s">
        <v>9180</v>
      </c>
      <c r="N1404" s="124">
        <v>111.4</v>
      </c>
      <c r="O1404" s="124" t="s">
        <v>132</v>
      </c>
      <c r="P1404" s="124" t="s">
        <v>132</v>
      </c>
      <c r="Q1404" s="124" t="s">
        <v>132</v>
      </c>
      <c r="R1404" s="124" t="s">
        <v>132</v>
      </c>
      <c r="S1404" s="124" t="s">
        <v>132</v>
      </c>
      <c r="T1404" s="81">
        <f>INDEX(МИГРАЦИИ!$B$2:$X$97,MATCH(Лист1!B1404,МИГРАЦИИ!$A$2:$A$97,0),MATCH(Лист1!C1404,МИГРАЦИИ!$B$1:$X$1,0))</f>
        <v>-57</v>
      </c>
    </row>
    <row r="1405" spans="1:20" ht="24" x14ac:dyDescent="0.45">
      <c r="A1405" s="124" t="s">
        <v>288</v>
      </c>
      <c r="B1405" s="124" t="s">
        <v>118</v>
      </c>
      <c r="C1405" s="124">
        <v>2006</v>
      </c>
      <c r="D1405" s="124">
        <v>-1.72</v>
      </c>
      <c r="E1405" s="124">
        <v>330.8</v>
      </c>
      <c r="F1405" s="124">
        <v>333.7</v>
      </c>
      <c r="G1405" s="124">
        <v>-2.62</v>
      </c>
      <c r="H1405" s="124">
        <v>227.58</v>
      </c>
      <c r="I1405" s="124">
        <v>68.2</v>
      </c>
      <c r="J1405" s="124">
        <v>8.1</v>
      </c>
      <c r="K1405" s="124" t="s">
        <v>9181</v>
      </c>
      <c r="L1405" s="124" t="s">
        <v>9182</v>
      </c>
      <c r="M1405" s="124" t="s">
        <v>9183</v>
      </c>
      <c r="N1405" s="124">
        <v>124.5</v>
      </c>
      <c r="O1405" s="124" t="s">
        <v>132</v>
      </c>
      <c r="P1405" s="124" t="s">
        <v>132</v>
      </c>
      <c r="Q1405" s="124" t="s">
        <v>132</v>
      </c>
      <c r="R1405" s="124" t="s">
        <v>132</v>
      </c>
      <c r="S1405" s="124" t="s">
        <v>132</v>
      </c>
      <c r="T1405" s="81">
        <f>INDEX(МИГРАЦИИ!$B$2:$X$97,MATCH(Лист1!B1405,МИГРАЦИИ!$A$2:$A$97,0),MATCH(Лист1!C1405,МИГРАЦИИ!$B$1:$X$1,0))</f>
        <v>-170</v>
      </c>
    </row>
    <row r="1406" spans="1:20" ht="24" x14ac:dyDescent="0.45">
      <c r="A1406" s="124" t="s">
        <v>289</v>
      </c>
      <c r="B1406" s="124" t="s">
        <v>119</v>
      </c>
      <c r="C1406" s="124">
        <v>2006</v>
      </c>
      <c r="D1406" s="124">
        <v>-0.89</v>
      </c>
      <c r="E1406" s="124" t="s">
        <v>9184</v>
      </c>
      <c r="F1406" s="124" t="s">
        <v>9185</v>
      </c>
      <c r="G1406" s="124">
        <v>-1.1399999999999999</v>
      </c>
      <c r="H1406" s="124" t="s">
        <v>9186</v>
      </c>
      <c r="I1406" s="124">
        <v>64.8</v>
      </c>
      <c r="J1406" s="124">
        <v>7.9</v>
      </c>
      <c r="K1406" s="124" t="s">
        <v>9187</v>
      </c>
      <c r="L1406" s="124" t="s">
        <v>9188</v>
      </c>
      <c r="M1406" s="124" t="s">
        <v>9189</v>
      </c>
      <c r="N1406" s="124">
        <v>116.5</v>
      </c>
      <c r="O1406" s="124" t="s">
        <v>132</v>
      </c>
      <c r="P1406" s="124" t="s">
        <v>132</v>
      </c>
      <c r="Q1406" s="124" t="s">
        <v>132</v>
      </c>
      <c r="R1406" s="124" t="s">
        <v>132</v>
      </c>
      <c r="S1406" s="124" t="s">
        <v>132</v>
      </c>
      <c r="T1406" s="81">
        <f>INDEX(МИГРАЦИИ!$B$2:$X$97,MATCH(Лист1!B1406,МИГРАЦИИ!$A$2:$A$97,0),MATCH(Лист1!C1406,МИГРАЦИИ!$B$1:$X$1,0))</f>
        <v>-44</v>
      </c>
    </row>
    <row r="1407" spans="1:20" ht="24" x14ac:dyDescent="0.45">
      <c r="A1407" s="124" t="s">
        <v>290</v>
      </c>
      <c r="B1407" s="124" t="s">
        <v>300</v>
      </c>
      <c r="C1407" s="124">
        <v>2006</v>
      </c>
      <c r="D1407" s="124">
        <v>-1.19</v>
      </c>
      <c r="E1407" s="124" t="s">
        <v>9190</v>
      </c>
      <c r="F1407" s="124" t="s">
        <v>9191</v>
      </c>
      <c r="G1407" s="124">
        <v>-1.63</v>
      </c>
      <c r="H1407" s="124">
        <v>894.74</v>
      </c>
      <c r="I1407" s="124">
        <v>65.400000000000006</v>
      </c>
      <c r="J1407" s="124">
        <v>5.8</v>
      </c>
      <c r="K1407" s="124" t="s">
        <v>9192</v>
      </c>
      <c r="L1407" s="124" t="s">
        <v>9193</v>
      </c>
      <c r="M1407" s="124" t="s">
        <v>9194</v>
      </c>
      <c r="N1407" s="124">
        <v>118.3</v>
      </c>
      <c r="O1407" s="124" t="s">
        <v>132</v>
      </c>
      <c r="P1407" s="124" t="s">
        <v>132</v>
      </c>
      <c r="Q1407" s="124" t="s">
        <v>132</v>
      </c>
      <c r="R1407" s="124" t="s">
        <v>132</v>
      </c>
      <c r="S1407" s="124" t="s">
        <v>132</v>
      </c>
      <c r="T1407" s="81">
        <f>INDEX(МИГРАЦИИ!$B$2:$X$97,MATCH(Лист1!B1407,МИГРАЦИИ!$A$2:$A$97,0),MATCH(Лист1!C1407,МИГРАЦИИ!$B$1:$X$1,0))</f>
        <v>-80</v>
      </c>
    </row>
    <row r="1408" spans="1:20" ht="24" x14ac:dyDescent="0.45">
      <c r="A1408" s="124" t="s">
        <v>291</v>
      </c>
      <c r="B1408" s="124" t="s">
        <v>120</v>
      </c>
      <c r="C1408" s="124">
        <v>2006</v>
      </c>
      <c r="D1408" s="124">
        <v>-1.22</v>
      </c>
      <c r="E1408" s="124">
        <v>850.5</v>
      </c>
      <c r="F1408" s="124">
        <v>855.8</v>
      </c>
      <c r="G1408" s="124">
        <v>-1.5</v>
      </c>
      <c r="H1408" s="124">
        <v>552.85</v>
      </c>
      <c r="I1408" s="124">
        <v>64.599999999999994</v>
      </c>
      <c r="J1408" s="124">
        <v>8.1999999999999993</v>
      </c>
      <c r="K1408" s="124" t="s">
        <v>5394</v>
      </c>
      <c r="L1408" s="124" t="s">
        <v>9195</v>
      </c>
      <c r="M1408" s="124" t="s">
        <v>9196</v>
      </c>
      <c r="N1408" s="124">
        <v>117.6</v>
      </c>
      <c r="O1408" s="124" t="s">
        <v>132</v>
      </c>
      <c r="P1408" s="124" t="s">
        <v>132</v>
      </c>
      <c r="Q1408" s="124" t="s">
        <v>132</v>
      </c>
      <c r="R1408" s="124" t="s">
        <v>132</v>
      </c>
      <c r="S1408" s="124" t="s">
        <v>132</v>
      </c>
      <c r="T1408" s="81">
        <f>INDEX(МИГРАЦИИ!$B$2:$X$97,MATCH(Лист1!B1408,МИГРАЦИИ!$A$2:$A$97,0),MATCH(Лист1!C1408,МИГРАЦИИ!$B$1:$X$1,0))</f>
        <v>-85</v>
      </c>
    </row>
    <row r="1409" spans="1:20" ht="24" x14ac:dyDescent="0.45">
      <c r="A1409" s="124" t="s">
        <v>292</v>
      </c>
      <c r="B1409" s="124" t="s">
        <v>121</v>
      </c>
      <c r="C1409" s="124">
        <v>2006</v>
      </c>
      <c r="D1409" s="124">
        <v>-2.0499999999999998</v>
      </c>
      <c r="E1409" s="124">
        <v>166.9</v>
      </c>
      <c r="F1409" s="124">
        <v>168.6</v>
      </c>
      <c r="G1409" s="124">
        <v>-2.65</v>
      </c>
      <c r="H1409" s="124">
        <v>118.19</v>
      </c>
      <c r="I1409" s="124">
        <v>70.099999999999994</v>
      </c>
      <c r="J1409" s="124">
        <v>5.3</v>
      </c>
      <c r="K1409" s="124" t="s">
        <v>9197</v>
      </c>
      <c r="L1409" s="122"/>
      <c r="M1409" s="124" t="s">
        <v>9198</v>
      </c>
      <c r="N1409" s="124">
        <v>102.8</v>
      </c>
      <c r="O1409" s="124" t="s">
        <v>132</v>
      </c>
      <c r="P1409" s="124" t="s">
        <v>132</v>
      </c>
      <c r="Q1409" s="124" t="s">
        <v>132</v>
      </c>
      <c r="R1409" s="124" t="s">
        <v>132</v>
      </c>
      <c r="S1409" s="124" t="s">
        <v>132</v>
      </c>
      <c r="T1409" s="81">
        <f>INDEX(МИГРАЦИИ!$B$2:$X$97,MATCH(Лист1!B1409,МИГРАЦИИ!$A$2:$A$97,0),MATCH(Лист1!C1409,МИГРАЦИИ!$B$1:$X$1,0))</f>
        <v>-182</v>
      </c>
    </row>
    <row r="1410" spans="1:20" ht="24" x14ac:dyDescent="0.45">
      <c r="A1410" s="124" t="s">
        <v>293</v>
      </c>
      <c r="B1410" s="124" t="s">
        <v>122</v>
      </c>
      <c r="C1410" s="124">
        <v>2006</v>
      </c>
      <c r="D1410" s="124">
        <v>-1.48</v>
      </c>
      <c r="E1410" s="124">
        <v>513.4</v>
      </c>
      <c r="F1410" s="124">
        <v>517.29999999999995</v>
      </c>
      <c r="G1410" s="124">
        <v>-2.14</v>
      </c>
      <c r="H1410" s="124">
        <v>346.59</v>
      </c>
      <c r="I1410" s="124">
        <v>67</v>
      </c>
      <c r="J1410" s="124">
        <v>4.8</v>
      </c>
      <c r="K1410" s="124" t="s">
        <v>9199</v>
      </c>
      <c r="L1410" s="122"/>
      <c r="M1410" s="124" t="s">
        <v>9200</v>
      </c>
      <c r="N1410" s="124">
        <v>101.1</v>
      </c>
      <c r="O1410" s="124" t="s">
        <v>132</v>
      </c>
      <c r="P1410" s="124" t="s">
        <v>132</v>
      </c>
      <c r="Q1410" s="124" t="s">
        <v>132</v>
      </c>
      <c r="R1410" s="124" t="s">
        <v>132</v>
      </c>
      <c r="S1410" s="124" t="s">
        <v>132</v>
      </c>
      <c r="T1410" s="81">
        <f>INDEX(МИГРАЦИИ!$B$2:$X$97,MATCH(Лист1!B1410,МИГРАЦИИ!$A$2:$A$97,0),MATCH(Лист1!C1410,МИГРАЦИИ!$B$1:$X$1,0))</f>
        <v>-110</v>
      </c>
    </row>
    <row r="1411" spans="1:20" ht="35.65" x14ac:dyDescent="0.45">
      <c r="A1411" s="124" t="s">
        <v>294</v>
      </c>
      <c r="B1411" s="124" t="s">
        <v>123</v>
      </c>
      <c r="C1411" s="124">
        <v>2006</v>
      </c>
      <c r="D1411" s="124">
        <v>-1.27</v>
      </c>
      <c r="E1411" s="124">
        <v>179.4</v>
      </c>
      <c r="F1411" s="124">
        <v>180.5</v>
      </c>
      <c r="G1411" s="124">
        <v>-2.0499999999999998</v>
      </c>
      <c r="H1411" s="124">
        <v>116.42</v>
      </c>
      <c r="I1411" s="124">
        <v>64.5</v>
      </c>
      <c r="J1411" s="124">
        <v>9.8000000000000007</v>
      </c>
      <c r="K1411" s="124" t="s">
        <v>9201</v>
      </c>
      <c r="L1411" s="124" t="s">
        <v>9202</v>
      </c>
      <c r="M1411" s="124" t="s">
        <v>9203</v>
      </c>
      <c r="N1411" s="124">
        <v>110.1</v>
      </c>
      <c r="O1411" s="124" t="s">
        <v>132</v>
      </c>
      <c r="P1411" s="124" t="s">
        <v>132</v>
      </c>
      <c r="Q1411" s="124" t="s">
        <v>132</v>
      </c>
      <c r="R1411" s="124" t="s">
        <v>132</v>
      </c>
      <c r="S1411" s="124" t="s">
        <v>132</v>
      </c>
      <c r="T1411" s="81">
        <f>INDEX(МИГРАЦИИ!$B$2:$X$97,MATCH(Лист1!B1411,МИГРАЦИИ!$A$2:$A$97,0),MATCH(Лист1!C1411,МИГРАЦИИ!$B$1:$X$1,0))</f>
        <v>-85</v>
      </c>
    </row>
    <row r="1412" spans="1:20" ht="35.65" x14ac:dyDescent="0.45">
      <c r="A1412" s="124" t="s">
        <v>301</v>
      </c>
      <c r="B1412" s="124" t="s">
        <v>124</v>
      </c>
      <c r="C1412" s="124">
        <v>2006</v>
      </c>
      <c r="D1412" s="124">
        <v>0.95</v>
      </c>
      <c r="E1412" s="124">
        <v>52.9</v>
      </c>
      <c r="F1412" s="124">
        <v>52.7</v>
      </c>
      <c r="G1412" s="124">
        <v>0.59</v>
      </c>
      <c r="H1412" s="124">
        <v>37.47</v>
      </c>
      <c r="I1412" s="124">
        <v>71.099999999999994</v>
      </c>
      <c r="J1412" s="124">
        <v>3.7</v>
      </c>
      <c r="K1412" s="124" t="s">
        <v>9204</v>
      </c>
      <c r="L1412" s="122"/>
      <c r="M1412" s="122"/>
      <c r="N1412" s="124">
        <v>86</v>
      </c>
      <c r="O1412" s="124" t="s">
        <v>132</v>
      </c>
      <c r="P1412" s="124" t="s">
        <v>132</v>
      </c>
      <c r="Q1412" s="124" t="s">
        <v>132</v>
      </c>
      <c r="R1412" s="124" t="s">
        <v>132</v>
      </c>
      <c r="S1412" s="124" t="s">
        <v>132</v>
      </c>
      <c r="T1412" s="81">
        <f>INDEX(МИГРАЦИИ!$B$2:$X$97,MATCH(Лист1!B1412,МИГРАЦИИ!$A$2:$A$97,0),MATCH(Лист1!C1412,МИГРАЦИИ!$B$1:$X$1,0))</f>
        <v>64</v>
      </c>
    </row>
    <row r="1413" spans="1:20" ht="24" x14ac:dyDescent="0.45">
      <c r="A1413" s="124" t="s">
        <v>213</v>
      </c>
      <c r="B1413" s="124" t="s">
        <v>41</v>
      </c>
      <c r="C1413" s="124">
        <v>2005</v>
      </c>
      <c r="D1413" s="124">
        <v>0</v>
      </c>
      <c r="E1413" s="124" t="s">
        <v>9205</v>
      </c>
      <c r="F1413" s="124" t="s">
        <v>9205</v>
      </c>
      <c r="G1413" s="124">
        <v>0.75</v>
      </c>
      <c r="H1413" s="124">
        <v>931.21</v>
      </c>
      <c r="I1413" s="124">
        <v>61.6</v>
      </c>
      <c r="J1413" s="124">
        <v>5.9</v>
      </c>
      <c r="K1413" s="124" t="s">
        <v>9206</v>
      </c>
      <c r="L1413" s="124" t="s">
        <v>9207</v>
      </c>
      <c r="M1413" s="124" t="s">
        <v>9208</v>
      </c>
      <c r="N1413" s="124">
        <v>117.3</v>
      </c>
      <c r="O1413" s="122" t="s">
        <v>132</v>
      </c>
      <c r="P1413" s="122" t="s">
        <v>132</v>
      </c>
      <c r="Q1413" s="122" t="s">
        <v>132</v>
      </c>
      <c r="R1413" s="122" t="s">
        <v>132</v>
      </c>
      <c r="S1413" s="122" t="s">
        <v>132</v>
      </c>
      <c r="T1413" s="81">
        <f>INDEX(МИГРАЦИИ!$B$2:$X$97,MATCH(Лист1!B1413,МИГРАЦИИ!$A$2:$A$97,0),MATCH(Лист1!C1413,МИГРАЦИИ!$B$1:$X$1,0))</f>
        <v>71</v>
      </c>
    </row>
    <row r="1414" spans="1:20" ht="24" x14ac:dyDescent="0.45">
      <c r="A1414" s="124" t="s">
        <v>214</v>
      </c>
      <c r="B1414" s="124" t="s">
        <v>42</v>
      </c>
      <c r="C1414" s="124">
        <v>2005</v>
      </c>
      <c r="D1414" s="124">
        <v>-1.22</v>
      </c>
      <c r="E1414" s="124" t="s">
        <v>9209</v>
      </c>
      <c r="F1414" s="124" t="s">
        <v>9210</v>
      </c>
      <c r="G1414" s="124">
        <v>-0.22</v>
      </c>
      <c r="H1414" s="124">
        <v>813.56</v>
      </c>
      <c r="I1414" s="124">
        <v>60.9</v>
      </c>
      <c r="J1414" s="124">
        <v>6.8</v>
      </c>
      <c r="K1414" s="124" t="s">
        <v>9211</v>
      </c>
      <c r="L1414" s="124" t="s">
        <v>9212</v>
      </c>
      <c r="M1414" s="124" t="s">
        <v>9213</v>
      </c>
      <c r="N1414" s="124">
        <v>133.4</v>
      </c>
      <c r="O1414" s="122" t="s">
        <v>132</v>
      </c>
      <c r="P1414" s="122" t="s">
        <v>132</v>
      </c>
      <c r="Q1414" s="122" t="s">
        <v>132</v>
      </c>
      <c r="R1414" s="122" t="s">
        <v>132</v>
      </c>
      <c r="S1414" s="122" t="s">
        <v>132</v>
      </c>
      <c r="T1414" s="81">
        <f>INDEX(МИГРАЦИИ!$B$2:$X$97,MATCH(Лист1!B1414,МИГРАЦИИ!$A$2:$A$97,0),MATCH(Лист1!C1414,МИГРАЦИИ!$B$1:$X$1,0))</f>
        <v>-15</v>
      </c>
    </row>
    <row r="1415" spans="1:20" ht="24" x14ac:dyDescent="0.45">
      <c r="A1415" s="124" t="s">
        <v>215</v>
      </c>
      <c r="B1415" s="124" t="s">
        <v>43</v>
      </c>
      <c r="C1415" s="124">
        <v>2005</v>
      </c>
      <c r="D1415" s="124">
        <v>-0.74</v>
      </c>
      <c r="E1415" s="124" t="s">
        <v>9214</v>
      </c>
      <c r="F1415" s="124" t="s">
        <v>9215</v>
      </c>
      <c r="G1415" s="124">
        <v>-0.28000000000000003</v>
      </c>
      <c r="H1415" s="124">
        <v>914.6</v>
      </c>
      <c r="I1415" s="124">
        <v>61.3</v>
      </c>
      <c r="J1415" s="124">
        <v>9</v>
      </c>
      <c r="K1415" s="124" t="s">
        <v>9216</v>
      </c>
      <c r="L1415" s="124" t="s">
        <v>9217</v>
      </c>
      <c r="M1415" s="124" t="s">
        <v>9218</v>
      </c>
      <c r="N1415" s="124">
        <v>107.8</v>
      </c>
      <c r="O1415" s="122" t="s">
        <v>132</v>
      </c>
      <c r="P1415" s="122" t="s">
        <v>132</v>
      </c>
      <c r="Q1415" s="122" t="s">
        <v>132</v>
      </c>
      <c r="R1415" s="122" t="s">
        <v>132</v>
      </c>
      <c r="S1415" s="122" t="s">
        <v>132</v>
      </c>
      <c r="T1415" s="81">
        <f>INDEX(МИГРАЦИИ!$B$2:$X$97,MATCH(Лист1!B1415,МИГРАЦИИ!$A$2:$A$97,0),MATCH(Лист1!C1415,МИГРАЦИИ!$B$1:$X$1,0))</f>
        <v>35</v>
      </c>
    </row>
    <row r="1416" spans="1:20" ht="24" x14ac:dyDescent="0.45">
      <c r="A1416" s="124" t="s">
        <v>216</v>
      </c>
      <c r="B1416" s="124" t="s">
        <v>44</v>
      </c>
      <c r="C1416" s="124">
        <v>2005</v>
      </c>
      <c r="D1416" s="124">
        <v>-0.17</v>
      </c>
      <c r="E1416" s="124" t="s">
        <v>9219</v>
      </c>
      <c r="F1416" s="124" t="s">
        <v>9220</v>
      </c>
      <c r="G1416" s="124">
        <v>0.69</v>
      </c>
      <c r="H1416" s="124" t="s">
        <v>9221</v>
      </c>
      <c r="I1416" s="124">
        <v>60.4</v>
      </c>
      <c r="J1416" s="124">
        <v>7.6</v>
      </c>
      <c r="K1416" s="124" t="s">
        <v>9222</v>
      </c>
      <c r="L1416" s="124" t="s">
        <v>9223</v>
      </c>
      <c r="M1416" s="124" t="s">
        <v>9224</v>
      </c>
      <c r="N1416" s="124">
        <v>123.1</v>
      </c>
      <c r="O1416" s="122" t="s">
        <v>132</v>
      </c>
      <c r="P1416" s="122" t="s">
        <v>132</v>
      </c>
      <c r="Q1416" s="122" t="s">
        <v>132</v>
      </c>
      <c r="R1416" s="122" t="s">
        <v>132</v>
      </c>
      <c r="S1416" s="122" t="s">
        <v>132</v>
      </c>
      <c r="T1416" s="81">
        <f>INDEX(МИГРАЦИИ!$B$2:$X$97,MATCH(Лист1!B1416,МИГРАЦИИ!$A$2:$A$97,0),MATCH(Лист1!C1416,МИГРАЦИИ!$B$1:$X$1,0))</f>
        <v>85</v>
      </c>
    </row>
    <row r="1417" spans="1:20" ht="24" x14ac:dyDescent="0.45">
      <c r="A1417" s="124" t="s">
        <v>217</v>
      </c>
      <c r="B1417" s="124" t="s">
        <v>45</v>
      </c>
      <c r="C1417" s="124">
        <v>2005</v>
      </c>
      <c r="D1417" s="124">
        <v>-1.33</v>
      </c>
      <c r="E1417" s="124" t="s">
        <v>9225</v>
      </c>
      <c r="F1417" s="124" t="s">
        <v>9226</v>
      </c>
      <c r="G1417" s="124">
        <v>-0.81</v>
      </c>
      <c r="H1417" s="124">
        <v>674.45</v>
      </c>
      <c r="I1417" s="124">
        <v>60.8</v>
      </c>
      <c r="J1417" s="124">
        <v>6.9</v>
      </c>
      <c r="K1417" s="124" t="s">
        <v>9227</v>
      </c>
      <c r="L1417" s="124" t="s">
        <v>9228</v>
      </c>
      <c r="M1417" s="124" t="s">
        <v>9229</v>
      </c>
      <c r="N1417" s="124">
        <v>129.9</v>
      </c>
      <c r="O1417" s="124" t="s">
        <v>132</v>
      </c>
      <c r="P1417" s="124" t="s">
        <v>132</v>
      </c>
      <c r="Q1417" s="124" t="s">
        <v>132</v>
      </c>
      <c r="R1417" s="124" t="s">
        <v>132</v>
      </c>
      <c r="S1417" s="124" t="s">
        <v>132</v>
      </c>
      <c r="T1417" s="81">
        <f>INDEX(МИГРАЦИИ!$B$2:$X$97,MATCH(Лист1!B1417,МИГРАЦИИ!$A$2:$A$97,0),MATCH(Лист1!C1417,МИГРАЦИИ!$B$1:$X$1,0))</f>
        <v>-1</v>
      </c>
    </row>
    <row r="1418" spans="1:20" ht="24" x14ac:dyDescent="0.45">
      <c r="A1418" s="124" t="s">
        <v>218</v>
      </c>
      <c r="B1418" s="124" t="s">
        <v>46</v>
      </c>
      <c r="C1418" s="124">
        <v>2005</v>
      </c>
      <c r="D1418" s="124">
        <v>-0.42</v>
      </c>
      <c r="E1418" s="124" t="s">
        <v>9230</v>
      </c>
      <c r="F1418" s="124" t="s">
        <v>9231</v>
      </c>
      <c r="G1418" s="124">
        <v>0.41</v>
      </c>
      <c r="H1418" s="124">
        <v>634.78</v>
      </c>
      <c r="I1418" s="124">
        <v>61.9</v>
      </c>
      <c r="J1418" s="124">
        <v>5.6</v>
      </c>
      <c r="K1418" s="124" t="s">
        <v>9232</v>
      </c>
      <c r="L1418" s="124" t="s">
        <v>9233</v>
      </c>
      <c r="M1418" s="124" t="s">
        <v>9234</v>
      </c>
      <c r="N1418" s="124">
        <v>115</v>
      </c>
      <c r="O1418" s="124" t="s">
        <v>132</v>
      </c>
      <c r="P1418" s="124" t="s">
        <v>132</v>
      </c>
      <c r="Q1418" s="124" t="s">
        <v>132</v>
      </c>
      <c r="R1418" s="124" t="s">
        <v>132</v>
      </c>
      <c r="S1418" s="124" t="s">
        <v>132</v>
      </c>
      <c r="T1418" s="81">
        <f>INDEX(МИГРАЦИИ!$B$2:$X$97,MATCH(Лист1!B1418,МИГРАЦИИ!$A$2:$A$97,0),MATCH(Лист1!C1418,МИГРАЦИИ!$B$1:$X$1,0))</f>
        <v>61</v>
      </c>
    </row>
    <row r="1419" spans="1:20" ht="24" x14ac:dyDescent="0.45">
      <c r="A1419" s="124" t="s">
        <v>219</v>
      </c>
      <c r="B1419" s="124" t="s">
        <v>47</v>
      </c>
      <c r="C1419" s="124">
        <v>2005</v>
      </c>
      <c r="D1419" s="124">
        <v>-1.71</v>
      </c>
      <c r="E1419" s="124">
        <v>699.8</v>
      </c>
      <c r="F1419" s="124">
        <v>705.9</v>
      </c>
      <c r="G1419" s="124">
        <v>-0.83</v>
      </c>
      <c r="H1419" s="124">
        <v>435.54</v>
      </c>
      <c r="I1419" s="124">
        <v>61.7</v>
      </c>
      <c r="J1419" s="124">
        <v>4.9000000000000004</v>
      </c>
      <c r="K1419" s="124" t="s">
        <v>9235</v>
      </c>
      <c r="L1419" s="124" t="s">
        <v>9236</v>
      </c>
      <c r="M1419" s="124" t="s">
        <v>468</v>
      </c>
      <c r="N1419" s="124">
        <v>104.8</v>
      </c>
      <c r="O1419" s="124" t="s">
        <v>132</v>
      </c>
      <c r="P1419" s="124" t="s">
        <v>132</v>
      </c>
      <c r="Q1419" s="124" t="s">
        <v>132</v>
      </c>
      <c r="R1419" s="124" t="s">
        <v>132</v>
      </c>
      <c r="S1419" s="124" t="s">
        <v>132</v>
      </c>
      <c r="T1419" s="81">
        <f>INDEX(МИГРАЦИИ!$B$2:$X$97,MATCH(Лист1!B1419,МИГРАЦИИ!$A$2:$A$97,0),MATCH(Лист1!C1419,МИГРАЦИИ!$B$1:$X$1,0))</f>
        <v>-59</v>
      </c>
    </row>
    <row r="1420" spans="1:20" ht="24" x14ac:dyDescent="0.45">
      <c r="A1420" s="124" t="s">
        <v>220</v>
      </c>
      <c r="B1420" s="124" t="s">
        <v>48</v>
      </c>
      <c r="C1420" s="124">
        <v>2005</v>
      </c>
      <c r="D1420" s="124">
        <v>-1.52</v>
      </c>
      <c r="E1420" s="124" t="s">
        <v>9237</v>
      </c>
      <c r="F1420" s="124" t="s">
        <v>8587</v>
      </c>
      <c r="G1420" s="124">
        <v>-0.5</v>
      </c>
      <c r="H1420" s="124">
        <v>717.95</v>
      </c>
      <c r="I1420" s="124">
        <v>60.5</v>
      </c>
      <c r="J1420" s="124">
        <v>7.2</v>
      </c>
      <c r="K1420" s="124" t="s">
        <v>9238</v>
      </c>
      <c r="L1420" s="124" t="s">
        <v>9239</v>
      </c>
      <c r="M1420" s="124" t="s">
        <v>7046</v>
      </c>
      <c r="N1420" s="124">
        <v>123.5</v>
      </c>
      <c r="O1420" s="124" t="s">
        <v>132</v>
      </c>
      <c r="P1420" s="124" t="s">
        <v>132</v>
      </c>
      <c r="Q1420" s="124" t="s">
        <v>132</v>
      </c>
      <c r="R1420" s="124" t="s">
        <v>132</v>
      </c>
      <c r="S1420" s="124" t="s">
        <v>132</v>
      </c>
      <c r="T1420" s="81">
        <f>INDEX(МИГРАЦИИ!$B$2:$X$97,MATCH(Лист1!B1420,МИГРАЦИИ!$A$2:$A$97,0),MATCH(Лист1!C1420,МИГРАЦИИ!$B$1:$X$1,0))</f>
        <v>-42</v>
      </c>
    </row>
    <row r="1421" spans="1:20" ht="24" x14ac:dyDescent="0.45">
      <c r="A1421" s="124" t="s">
        <v>221</v>
      </c>
      <c r="B1421" s="124" t="s">
        <v>49</v>
      </c>
      <c r="C1421" s="124">
        <v>2005</v>
      </c>
      <c r="D1421" s="124">
        <v>-0.39</v>
      </c>
      <c r="E1421" s="124" t="s">
        <v>9240</v>
      </c>
      <c r="F1421" s="124" t="s">
        <v>9241</v>
      </c>
      <c r="G1421" s="124">
        <v>0.34</v>
      </c>
      <c r="H1421" s="124">
        <v>733.27</v>
      </c>
      <c r="I1421" s="124">
        <v>61.3</v>
      </c>
      <c r="J1421" s="124">
        <v>8.1999999999999993</v>
      </c>
      <c r="K1421" s="124" t="s">
        <v>9242</v>
      </c>
      <c r="L1421" s="124" t="s">
        <v>3907</v>
      </c>
      <c r="M1421" s="124" t="s">
        <v>9243</v>
      </c>
      <c r="N1421" s="124">
        <v>120.6</v>
      </c>
      <c r="O1421" s="124" t="s">
        <v>132</v>
      </c>
      <c r="P1421" s="124" t="s">
        <v>132</v>
      </c>
      <c r="Q1421" s="124" t="s">
        <v>132</v>
      </c>
      <c r="R1421" s="124" t="s">
        <v>132</v>
      </c>
      <c r="S1421" s="124" t="s">
        <v>132</v>
      </c>
      <c r="T1421" s="81">
        <f>INDEX(МИГРАЦИИ!$B$2:$X$97,MATCH(Лист1!B1421,МИГРАЦИИ!$A$2:$A$97,0),MATCH(Лист1!C1421,МИГРАЦИИ!$B$1:$X$1,0))</f>
        <v>46</v>
      </c>
    </row>
    <row r="1422" spans="1:20" ht="24" x14ac:dyDescent="0.45">
      <c r="A1422" s="124" t="s">
        <v>222</v>
      </c>
      <c r="B1422" s="124" t="s">
        <v>50</v>
      </c>
      <c r="C1422" s="124">
        <v>2005</v>
      </c>
      <c r="D1422" s="124">
        <v>0.7</v>
      </c>
      <c r="E1422" s="124" t="s">
        <v>9244</v>
      </c>
      <c r="F1422" s="124" t="s">
        <v>9245</v>
      </c>
      <c r="G1422" s="124">
        <v>1.1599999999999999</v>
      </c>
      <c r="H1422" s="124" t="s">
        <v>9246</v>
      </c>
      <c r="I1422" s="124">
        <v>62.9</v>
      </c>
      <c r="J1422" s="124">
        <v>3.2</v>
      </c>
      <c r="K1422" s="124" t="s">
        <v>9247</v>
      </c>
      <c r="L1422" s="124" t="s">
        <v>9248</v>
      </c>
      <c r="M1422" s="124" t="s">
        <v>9249</v>
      </c>
      <c r="N1422" s="124">
        <v>127.5</v>
      </c>
      <c r="O1422" s="124" t="s">
        <v>132</v>
      </c>
      <c r="P1422" s="124" t="s">
        <v>132</v>
      </c>
      <c r="Q1422" s="124" t="s">
        <v>132</v>
      </c>
      <c r="R1422" s="124" t="s">
        <v>132</v>
      </c>
      <c r="S1422" s="124" t="s">
        <v>132</v>
      </c>
      <c r="T1422" s="81">
        <f>INDEX(МИГРАЦИИ!$B$2:$X$97,MATCH(Лист1!B1422,МИГРАЦИИ!$A$2:$A$97,0),MATCH(Лист1!C1422,МИГРАЦИИ!$B$1:$X$1,0))</f>
        <v>153</v>
      </c>
    </row>
    <row r="1423" spans="1:20" ht="24" x14ac:dyDescent="0.45">
      <c r="A1423" s="124" t="s">
        <v>223</v>
      </c>
      <c r="B1423" s="124" t="s">
        <v>51</v>
      </c>
      <c r="C1423" s="124">
        <v>2005</v>
      </c>
      <c r="D1423" s="124">
        <v>-1.57</v>
      </c>
      <c r="E1423" s="124">
        <v>822.1</v>
      </c>
      <c r="F1423" s="124">
        <v>828.6</v>
      </c>
      <c r="G1423" s="124">
        <v>-1</v>
      </c>
      <c r="H1423" s="124">
        <v>502.96</v>
      </c>
      <c r="I1423" s="124">
        <v>60.7</v>
      </c>
      <c r="J1423" s="124">
        <v>6.3</v>
      </c>
      <c r="K1423" s="124" t="s">
        <v>9250</v>
      </c>
      <c r="L1423" s="124" t="s">
        <v>9251</v>
      </c>
      <c r="M1423" s="124" t="s">
        <v>9252</v>
      </c>
      <c r="N1423" s="124">
        <v>111.1</v>
      </c>
      <c r="O1423" s="124" t="s">
        <v>132</v>
      </c>
      <c r="P1423" s="124" t="s">
        <v>132</v>
      </c>
      <c r="Q1423" s="124" t="s">
        <v>132</v>
      </c>
      <c r="R1423" s="124" t="s">
        <v>132</v>
      </c>
      <c r="S1423" s="124" t="s">
        <v>132</v>
      </c>
      <c r="T1423" s="81">
        <f>INDEX(МИГРАЦИИ!$B$2:$X$97,MATCH(Лист1!B1423,МИГРАЦИИ!$A$2:$A$97,0),MATCH(Лист1!C1423,МИГРАЦИИ!$B$1:$X$1,0))</f>
        <v>-57</v>
      </c>
    </row>
    <row r="1424" spans="1:20" ht="24" x14ac:dyDescent="0.45">
      <c r="A1424" s="124" t="s">
        <v>224</v>
      </c>
      <c r="B1424" s="124" t="s">
        <v>52</v>
      </c>
      <c r="C1424" s="124">
        <v>2005</v>
      </c>
      <c r="D1424" s="124">
        <v>-0.88</v>
      </c>
      <c r="E1424" s="124" t="s">
        <v>9253</v>
      </c>
      <c r="F1424" s="124" t="s">
        <v>9254</v>
      </c>
      <c r="G1424" s="124">
        <v>-0.23</v>
      </c>
      <c r="H1424" s="124">
        <v>715.27</v>
      </c>
      <c r="I1424" s="124">
        <v>59.9</v>
      </c>
      <c r="J1424" s="124">
        <v>5.2</v>
      </c>
      <c r="K1424" s="124" t="s">
        <v>9255</v>
      </c>
      <c r="L1424" s="124" t="s">
        <v>9256</v>
      </c>
      <c r="M1424" s="124" t="s">
        <v>9257</v>
      </c>
      <c r="N1424" s="124">
        <v>109.8</v>
      </c>
      <c r="O1424" s="124" t="s">
        <v>132</v>
      </c>
      <c r="P1424" s="124" t="s">
        <v>132</v>
      </c>
      <c r="Q1424" s="124" t="s">
        <v>132</v>
      </c>
      <c r="R1424" s="124" t="s">
        <v>132</v>
      </c>
      <c r="S1424" s="124" t="s">
        <v>132</v>
      </c>
      <c r="T1424" s="81">
        <f>INDEX(МИГРАЦИИ!$B$2:$X$97,MATCH(Лист1!B1424,МИГРАЦИИ!$A$2:$A$97,0),MATCH(Лист1!C1424,МИГРАЦИИ!$B$1:$X$1,0))</f>
        <v>29</v>
      </c>
    </row>
    <row r="1425" spans="1:20" ht="24" x14ac:dyDescent="0.45">
      <c r="A1425" s="124" t="s">
        <v>225</v>
      </c>
      <c r="B1425" s="124" t="s">
        <v>53</v>
      </c>
      <c r="C1425" s="124">
        <v>2005</v>
      </c>
      <c r="D1425" s="124">
        <v>-0.67</v>
      </c>
      <c r="E1425" s="124" t="s">
        <v>9258</v>
      </c>
      <c r="F1425" s="124" t="s">
        <v>8512</v>
      </c>
      <c r="G1425" s="124">
        <v>0.14000000000000001</v>
      </c>
      <c r="H1425" s="124">
        <v>643.05999999999995</v>
      </c>
      <c r="I1425" s="124">
        <v>62.5</v>
      </c>
      <c r="J1425" s="124">
        <v>7.7</v>
      </c>
      <c r="K1425" s="124" t="s">
        <v>9259</v>
      </c>
      <c r="L1425" s="124" t="s">
        <v>3591</v>
      </c>
      <c r="M1425" s="124" t="s">
        <v>9260</v>
      </c>
      <c r="N1425" s="124">
        <v>124.4</v>
      </c>
      <c r="O1425" s="124" t="s">
        <v>132</v>
      </c>
      <c r="P1425" s="124" t="s">
        <v>132</v>
      </c>
      <c r="Q1425" s="124" t="s">
        <v>132</v>
      </c>
      <c r="R1425" s="124" t="s">
        <v>132</v>
      </c>
      <c r="S1425" s="124" t="s">
        <v>132</v>
      </c>
      <c r="T1425" s="81">
        <f>INDEX(МИГРАЦИИ!$B$2:$X$97,MATCH(Лист1!B1425,МИГРАЦИИ!$A$2:$A$97,0),MATCH(Лист1!C1425,МИГРАЦИИ!$B$1:$X$1,0))</f>
        <v>61</v>
      </c>
    </row>
    <row r="1426" spans="1:20" ht="24" x14ac:dyDescent="0.45">
      <c r="A1426" s="124" t="s">
        <v>226</v>
      </c>
      <c r="B1426" s="124" t="s">
        <v>54</v>
      </c>
      <c r="C1426" s="124">
        <v>2005</v>
      </c>
      <c r="D1426" s="124">
        <v>-1.06</v>
      </c>
      <c r="E1426" s="124" t="s">
        <v>9261</v>
      </c>
      <c r="F1426" s="124" t="s">
        <v>9262</v>
      </c>
      <c r="G1426" s="124">
        <v>-0.17</v>
      </c>
      <c r="H1426" s="124">
        <v>689.11</v>
      </c>
      <c r="I1426" s="124">
        <v>60.2</v>
      </c>
      <c r="J1426" s="124">
        <v>8.6</v>
      </c>
      <c r="K1426" s="124" t="s">
        <v>9263</v>
      </c>
      <c r="L1426" s="124" t="s">
        <v>9264</v>
      </c>
      <c r="M1426" s="124" t="s">
        <v>9265</v>
      </c>
      <c r="N1426" s="124">
        <v>111.6</v>
      </c>
      <c r="O1426" s="124" t="s">
        <v>132</v>
      </c>
      <c r="P1426" s="124" t="s">
        <v>132</v>
      </c>
      <c r="Q1426" s="124" t="s">
        <v>132</v>
      </c>
      <c r="R1426" s="124" t="s">
        <v>132</v>
      </c>
      <c r="S1426" s="124" t="s">
        <v>132</v>
      </c>
      <c r="T1426" s="81">
        <f>INDEX(МИГРАЦИИ!$B$2:$X$97,MATCH(Лист1!B1426,МИГРАЦИИ!$A$2:$A$97,0),MATCH(Лист1!C1426,МИГРАЦИИ!$B$1:$X$1,0))</f>
        <v>1</v>
      </c>
    </row>
    <row r="1427" spans="1:20" ht="24" x14ac:dyDescent="0.45">
      <c r="A1427" s="124" t="s">
        <v>227</v>
      </c>
      <c r="B1427" s="124" t="s">
        <v>55</v>
      </c>
      <c r="C1427" s="124">
        <v>2005</v>
      </c>
      <c r="D1427" s="124">
        <v>-1.21</v>
      </c>
      <c r="E1427" s="124" t="s">
        <v>9266</v>
      </c>
      <c r="F1427" s="124" t="s">
        <v>9267</v>
      </c>
      <c r="G1427" s="124">
        <v>-0.3</v>
      </c>
      <c r="H1427" s="124">
        <v>855.76</v>
      </c>
      <c r="I1427" s="124">
        <v>60.1</v>
      </c>
      <c r="J1427" s="124">
        <v>5.8</v>
      </c>
      <c r="K1427" s="124" t="s">
        <v>9268</v>
      </c>
      <c r="L1427" s="124" t="s">
        <v>9269</v>
      </c>
      <c r="M1427" s="124" t="s">
        <v>9270</v>
      </c>
      <c r="N1427" s="124">
        <v>115.5</v>
      </c>
      <c r="O1427" s="124" t="s">
        <v>132</v>
      </c>
      <c r="P1427" s="124" t="s">
        <v>132</v>
      </c>
      <c r="Q1427" s="124" t="s">
        <v>132</v>
      </c>
      <c r="R1427" s="124" t="s">
        <v>132</v>
      </c>
      <c r="S1427" s="124" t="s">
        <v>132</v>
      </c>
      <c r="T1427" s="81">
        <f>INDEX(МИГРАЦИИ!$B$2:$X$97,MATCH(Лист1!B1427,МИГРАЦИИ!$A$2:$A$97,0),MATCH(Лист1!C1427,МИГРАЦИИ!$B$1:$X$1,0))</f>
        <v>16</v>
      </c>
    </row>
    <row r="1428" spans="1:20" ht="24" x14ac:dyDescent="0.45">
      <c r="A1428" s="124" t="s">
        <v>228</v>
      </c>
      <c r="B1428" s="124" t="s">
        <v>56</v>
      </c>
      <c r="C1428" s="124">
        <v>2005</v>
      </c>
      <c r="D1428" s="124">
        <v>-1.02</v>
      </c>
      <c r="E1428" s="124" t="s">
        <v>9271</v>
      </c>
      <c r="F1428" s="124" t="s">
        <v>9272</v>
      </c>
      <c r="G1428" s="124">
        <v>-0.21</v>
      </c>
      <c r="H1428" s="124">
        <v>977.35</v>
      </c>
      <c r="I1428" s="124">
        <v>60.2</v>
      </c>
      <c r="J1428" s="124">
        <v>5</v>
      </c>
      <c r="K1428" s="124" t="s">
        <v>9273</v>
      </c>
      <c r="L1428" s="124" t="s">
        <v>813</v>
      </c>
      <c r="M1428" s="124" t="s">
        <v>9274</v>
      </c>
      <c r="N1428" s="124">
        <v>115.7</v>
      </c>
      <c r="O1428" s="124" t="s">
        <v>132</v>
      </c>
      <c r="P1428" s="124" t="s">
        <v>132</v>
      </c>
      <c r="Q1428" s="124" t="s">
        <v>132</v>
      </c>
      <c r="R1428" s="124" t="s">
        <v>132</v>
      </c>
      <c r="S1428" s="124" t="s">
        <v>132</v>
      </c>
      <c r="T1428" s="81">
        <f>INDEX(МИГРАЦИИ!$B$2:$X$97,MATCH(Лист1!B1428,МИГРАЦИИ!$A$2:$A$97,0),MATCH(Лист1!C1428,МИГРАЦИИ!$B$1:$X$1,0))</f>
        <v>38</v>
      </c>
    </row>
    <row r="1429" spans="1:20" ht="24" x14ac:dyDescent="0.45">
      <c r="A1429" s="124" t="s">
        <v>229</v>
      </c>
      <c r="B1429" s="124" t="s">
        <v>57</v>
      </c>
      <c r="C1429" s="124">
        <v>2005</v>
      </c>
      <c r="D1429" s="124">
        <v>-1.28</v>
      </c>
      <c r="E1429" s="124" t="s">
        <v>9275</v>
      </c>
      <c r="F1429" s="124" t="s">
        <v>9276</v>
      </c>
      <c r="G1429" s="124">
        <v>-1.1200000000000001</v>
      </c>
      <c r="H1429" s="124">
        <v>808.64</v>
      </c>
      <c r="I1429" s="124">
        <v>61.2</v>
      </c>
      <c r="J1429" s="124">
        <v>3.9</v>
      </c>
      <c r="K1429" s="124" t="s">
        <v>9277</v>
      </c>
      <c r="L1429" s="124" t="s">
        <v>9278</v>
      </c>
      <c r="M1429" s="124" t="s">
        <v>2298</v>
      </c>
      <c r="N1429" s="124">
        <v>119.5</v>
      </c>
      <c r="O1429" s="124" t="s">
        <v>132</v>
      </c>
      <c r="P1429" s="124" t="s">
        <v>132</v>
      </c>
      <c r="Q1429" s="124" t="s">
        <v>132</v>
      </c>
      <c r="R1429" s="124" t="s">
        <v>132</v>
      </c>
      <c r="S1429" s="124" t="s">
        <v>132</v>
      </c>
      <c r="T1429" s="81">
        <f>INDEX(МИГРАЦИИ!$B$2:$X$97,MATCH(Лист1!B1429,МИГРАЦИИ!$A$2:$A$97,0),MATCH(Лист1!C1429,МИГРАЦИИ!$B$1:$X$1,0))</f>
        <v>-21</v>
      </c>
    </row>
    <row r="1430" spans="1:20" x14ac:dyDescent="0.45">
      <c r="A1430" s="124" t="s">
        <v>230</v>
      </c>
      <c r="B1430" s="124" t="s">
        <v>58</v>
      </c>
      <c r="C1430" s="124">
        <v>2005</v>
      </c>
      <c r="D1430" s="124">
        <v>1.84</v>
      </c>
      <c r="E1430" s="124" t="s">
        <v>9279</v>
      </c>
      <c r="F1430" s="124" t="s">
        <v>9280</v>
      </c>
      <c r="G1430" s="124">
        <v>1.67</v>
      </c>
      <c r="H1430" s="124" t="s">
        <v>9281</v>
      </c>
      <c r="I1430" s="124">
        <v>65.2</v>
      </c>
      <c r="J1430" s="124">
        <v>0.8</v>
      </c>
      <c r="K1430" s="124" t="s">
        <v>9282</v>
      </c>
      <c r="L1430" s="124" t="s">
        <v>9283</v>
      </c>
      <c r="M1430" s="124" t="s">
        <v>9284</v>
      </c>
      <c r="N1430" s="124">
        <v>114.1</v>
      </c>
      <c r="O1430" s="124" t="s">
        <v>132</v>
      </c>
      <c r="P1430" s="124" t="s">
        <v>132</v>
      </c>
      <c r="Q1430" s="124" t="s">
        <v>132</v>
      </c>
      <c r="R1430" s="124" t="s">
        <v>132</v>
      </c>
      <c r="S1430" s="124" t="s">
        <v>132</v>
      </c>
      <c r="T1430" s="81">
        <f>INDEX(МИГРАЦИИ!$B$2:$X$97,MATCH(Лист1!B1430,МИГРАЦИИ!$A$2:$A$97,0),MATCH(Лист1!C1430,МИГРАЦИИ!$B$1:$X$1,0))</f>
        <v>216</v>
      </c>
    </row>
    <row r="1431" spans="1:20" ht="24" x14ac:dyDescent="0.45">
      <c r="A1431" s="124" t="s">
        <v>231</v>
      </c>
      <c r="B1431" s="124" t="s">
        <v>59</v>
      </c>
      <c r="C1431" s="124">
        <v>2005</v>
      </c>
      <c r="D1431" s="124">
        <v>-1.97</v>
      </c>
      <c r="E1431" s="124">
        <v>676</v>
      </c>
      <c r="F1431" s="124">
        <v>682.8</v>
      </c>
      <c r="G1431" s="124">
        <v>-1.62</v>
      </c>
      <c r="H1431" s="124">
        <v>439.04</v>
      </c>
      <c r="I1431" s="124">
        <v>64.3</v>
      </c>
      <c r="J1431" s="124">
        <v>8.8000000000000007</v>
      </c>
      <c r="K1431" s="124" t="s">
        <v>9285</v>
      </c>
      <c r="L1431" s="124" t="s">
        <v>6587</v>
      </c>
      <c r="M1431" s="124" t="s">
        <v>9286</v>
      </c>
      <c r="N1431" s="124">
        <v>109.4</v>
      </c>
      <c r="O1431" s="124" t="s">
        <v>132</v>
      </c>
      <c r="P1431" s="124" t="s">
        <v>132</v>
      </c>
      <c r="Q1431" s="124" t="s">
        <v>132</v>
      </c>
      <c r="R1431" s="124" t="s">
        <v>132</v>
      </c>
      <c r="S1431" s="124" t="s">
        <v>132</v>
      </c>
      <c r="T1431" s="81">
        <f>INDEX(МИГРАЦИИ!$B$2:$X$97,MATCH(Лист1!B1431,МИГРАЦИИ!$A$2:$A$97,0),MATCH(Лист1!C1431,МИГРАЦИИ!$B$1:$X$1,0))</f>
        <v>-115</v>
      </c>
    </row>
    <row r="1432" spans="1:20" ht="24" x14ac:dyDescent="0.45">
      <c r="A1432" s="124" t="s">
        <v>232</v>
      </c>
      <c r="B1432" s="124" t="s">
        <v>60</v>
      </c>
      <c r="C1432" s="124">
        <v>2005</v>
      </c>
      <c r="D1432" s="124">
        <v>-2.02</v>
      </c>
      <c r="E1432" s="124">
        <v>963</v>
      </c>
      <c r="F1432" s="124">
        <v>972.9</v>
      </c>
      <c r="G1432" s="124">
        <v>-1.72</v>
      </c>
      <c r="H1432" s="124">
        <v>656.71</v>
      </c>
      <c r="I1432" s="124">
        <v>67.5</v>
      </c>
      <c r="J1432" s="124">
        <v>11.1</v>
      </c>
      <c r="K1432" s="124" t="s">
        <v>9287</v>
      </c>
      <c r="L1432" s="124" t="s">
        <v>9288</v>
      </c>
      <c r="M1432" s="124" t="s">
        <v>9289</v>
      </c>
      <c r="N1432" s="124">
        <v>105.8</v>
      </c>
      <c r="O1432" s="124" t="s">
        <v>132</v>
      </c>
      <c r="P1432" s="124" t="s">
        <v>132</v>
      </c>
      <c r="Q1432" s="124" t="s">
        <v>132</v>
      </c>
      <c r="R1432" s="124" t="s">
        <v>132</v>
      </c>
      <c r="S1432" s="124" t="s">
        <v>132</v>
      </c>
      <c r="T1432" s="81">
        <f>INDEX(МИГРАЦИИ!$B$2:$X$97,MATCH(Лист1!B1432,МИГРАЦИИ!$A$2:$A$97,0),MATCH(Лист1!C1432,МИГРАЦИИ!$B$1:$X$1,0))</f>
        <v>-163</v>
      </c>
    </row>
    <row r="1433" spans="1:20" ht="35.65" x14ac:dyDescent="0.45">
      <c r="A1433" s="124" t="s">
        <v>233</v>
      </c>
      <c r="B1433" s="124" t="s">
        <v>63</v>
      </c>
      <c r="C1433" s="124">
        <v>2005</v>
      </c>
      <c r="D1433" s="124">
        <v>0</v>
      </c>
      <c r="E1433" s="124">
        <v>41.9</v>
      </c>
      <c r="F1433" s="124">
        <v>41.9</v>
      </c>
      <c r="G1433" s="124">
        <v>0.77</v>
      </c>
      <c r="H1433" s="124">
        <v>27.57</v>
      </c>
      <c r="I1433" s="124">
        <v>65.8</v>
      </c>
      <c r="J1433" s="124">
        <v>10.6</v>
      </c>
      <c r="K1433" s="124" t="s">
        <v>9290</v>
      </c>
      <c r="L1433" s="124" t="s">
        <v>9291</v>
      </c>
      <c r="M1433" s="124" t="s">
        <v>9292</v>
      </c>
      <c r="N1433" s="124">
        <v>103.4</v>
      </c>
      <c r="O1433" s="124" t="s">
        <v>132</v>
      </c>
      <c r="P1433" s="124" t="s">
        <v>132</v>
      </c>
      <c r="Q1433" s="124" t="s">
        <v>132</v>
      </c>
      <c r="R1433" s="124" t="s">
        <v>132</v>
      </c>
      <c r="S1433" s="124" t="s">
        <v>132</v>
      </c>
      <c r="T1433" s="81">
        <f>INDEX(МИГРАЦИИ!$B$2:$X$97,MATCH(Лист1!B1433,МИГРАЦИИ!$A$2:$A$97,0),MATCH(Лист1!C1433,МИГРАЦИИ!$B$1:$X$1,0))</f>
        <v>-21</v>
      </c>
    </row>
    <row r="1434" spans="1:20" ht="24" x14ac:dyDescent="0.45">
      <c r="A1434" s="124" t="s">
        <v>234</v>
      </c>
      <c r="B1434" s="124" t="s">
        <v>61</v>
      </c>
      <c r="C1434" s="124">
        <v>2005</v>
      </c>
      <c r="D1434" s="124">
        <v>-1.38</v>
      </c>
      <c r="E1434" s="124" t="s">
        <v>9293</v>
      </c>
      <c r="F1434" s="124" t="s">
        <v>9294</v>
      </c>
      <c r="G1434" s="124">
        <v>-1.03</v>
      </c>
      <c r="H1434" s="124">
        <v>804.1</v>
      </c>
      <c r="I1434" s="124">
        <v>64.400000000000006</v>
      </c>
      <c r="J1434" s="124">
        <v>5.3</v>
      </c>
      <c r="K1434" s="124">
        <v>0</v>
      </c>
      <c r="L1434" s="124">
        <v>0</v>
      </c>
      <c r="M1434" s="124">
        <v>0</v>
      </c>
      <c r="N1434" s="124" t="s">
        <v>132</v>
      </c>
      <c r="O1434" s="124" t="s">
        <v>132</v>
      </c>
      <c r="P1434" s="124" t="s">
        <v>132</v>
      </c>
      <c r="Q1434" s="124" t="s">
        <v>132</v>
      </c>
      <c r="R1434" s="124" t="s">
        <v>132</v>
      </c>
      <c r="S1434" s="124" t="s">
        <v>132</v>
      </c>
      <c r="T1434" s="81">
        <f>INDEX(МИГРАЦИИ!$B$2:$X$97,MATCH(Лист1!B1434,МИГРАЦИИ!$A$2:$A$97,0),MATCH(Лист1!C1434,МИГРАЦИИ!$B$1:$X$1,0))</f>
        <v>-72</v>
      </c>
    </row>
    <row r="1435" spans="1:20" ht="24" x14ac:dyDescent="0.45">
      <c r="A1435" s="124" t="s">
        <v>235</v>
      </c>
      <c r="B1435" s="124" t="s">
        <v>65</v>
      </c>
      <c r="C1435" s="124">
        <v>2005</v>
      </c>
      <c r="D1435" s="124">
        <v>-0.87</v>
      </c>
      <c r="E1435" s="124" t="s">
        <v>9295</v>
      </c>
      <c r="F1435" s="124" t="s">
        <v>9296</v>
      </c>
      <c r="G1435" s="124">
        <v>-0.04</v>
      </c>
      <c r="H1435" s="124">
        <v>781.45</v>
      </c>
      <c r="I1435" s="124">
        <v>63</v>
      </c>
      <c r="J1435" s="124">
        <v>5.2</v>
      </c>
      <c r="K1435" s="124" t="s">
        <v>9297</v>
      </c>
      <c r="L1435" s="124" t="s">
        <v>9298</v>
      </c>
      <c r="M1435" s="124" t="s">
        <v>9299</v>
      </c>
      <c r="N1435" s="124">
        <v>109.6</v>
      </c>
      <c r="O1435" s="124" t="s">
        <v>132</v>
      </c>
      <c r="P1435" s="124" t="s">
        <v>132</v>
      </c>
      <c r="Q1435" s="124" t="s">
        <v>132</v>
      </c>
      <c r="R1435" s="124" t="s">
        <v>132</v>
      </c>
      <c r="S1435" s="124" t="s">
        <v>132</v>
      </c>
      <c r="T1435" s="81">
        <f>INDEX(МИГРАЦИИ!$B$2:$X$97,MATCH(Лист1!B1435,МИГРАЦИИ!$A$2:$A$97,0),MATCH(Лист1!C1435,МИГРАЦИИ!$B$1:$X$1,0))</f>
        <v>-4</v>
      </c>
    </row>
    <row r="1436" spans="1:20" ht="35.65" x14ac:dyDescent="0.45">
      <c r="A1436" s="124" t="s">
        <v>236</v>
      </c>
      <c r="B1436" s="124" t="s">
        <v>66</v>
      </c>
      <c r="C1436" s="124">
        <v>2005</v>
      </c>
      <c r="D1436" s="124">
        <v>-0.57999999999999996</v>
      </c>
      <c r="E1436" s="124">
        <v>936.6</v>
      </c>
      <c r="F1436" s="124">
        <v>939.3</v>
      </c>
      <c r="G1436" s="124">
        <v>-0.45</v>
      </c>
      <c r="H1436" s="124">
        <v>603.97</v>
      </c>
      <c r="I1436" s="124">
        <v>64.3</v>
      </c>
      <c r="J1436" s="124">
        <v>6.5</v>
      </c>
      <c r="K1436" s="124" t="s">
        <v>9300</v>
      </c>
      <c r="L1436" s="124" t="s">
        <v>9301</v>
      </c>
      <c r="M1436" s="124" t="s">
        <v>9302</v>
      </c>
      <c r="N1436" s="124">
        <v>125.2</v>
      </c>
      <c r="O1436" s="124" t="s">
        <v>132</v>
      </c>
      <c r="P1436" s="124" t="s">
        <v>132</v>
      </c>
      <c r="Q1436" s="124" t="s">
        <v>132</v>
      </c>
      <c r="R1436" s="124" t="s">
        <v>132</v>
      </c>
      <c r="S1436" s="124" t="s">
        <v>132</v>
      </c>
      <c r="T1436" s="81">
        <f>INDEX(МИГРАЦИИ!$B$2:$X$97,MATCH(Лист1!B1436,МИГРАЦИИ!$A$2:$A$97,0),MATCH(Лист1!C1436,МИГРАЦИИ!$B$1:$X$1,0))</f>
        <v>33</v>
      </c>
    </row>
    <row r="1437" spans="1:20" ht="24" x14ac:dyDescent="0.45">
      <c r="A1437" s="124" t="s">
        <v>237</v>
      </c>
      <c r="B1437" s="124" t="s">
        <v>67</v>
      </c>
      <c r="C1437" s="124">
        <v>2005</v>
      </c>
      <c r="D1437" s="124">
        <v>0.23</v>
      </c>
      <c r="E1437" s="124" t="s">
        <v>9303</v>
      </c>
      <c r="F1437" s="124" t="s">
        <v>9304</v>
      </c>
      <c r="G1437" s="124">
        <v>0.99</v>
      </c>
      <c r="H1437" s="124" t="s">
        <v>9305</v>
      </c>
      <c r="I1437" s="124">
        <v>63.5</v>
      </c>
      <c r="J1437" s="124">
        <v>7.2</v>
      </c>
      <c r="K1437" s="124" t="s">
        <v>9306</v>
      </c>
      <c r="L1437" s="124" t="s">
        <v>6392</v>
      </c>
      <c r="M1437" s="124" t="s">
        <v>9307</v>
      </c>
      <c r="N1437" s="124">
        <v>121</v>
      </c>
      <c r="O1437" s="124" t="s">
        <v>132</v>
      </c>
      <c r="P1437" s="124" t="s">
        <v>132</v>
      </c>
      <c r="Q1437" s="124" t="s">
        <v>132</v>
      </c>
      <c r="R1437" s="124" t="s">
        <v>132</v>
      </c>
      <c r="S1437" s="124" t="s">
        <v>132</v>
      </c>
      <c r="T1437" s="81">
        <f>INDEX(МИГРАЦИИ!$B$2:$X$97,MATCH(Лист1!B1437,МИГРАЦИИ!$A$2:$A$97,0),MATCH(Лист1!C1437,МИГРАЦИИ!$B$1:$X$1,0))</f>
        <v>146</v>
      </c>
    </row>
    <row r="1438" spans="1:20" ht="24" x14ac:dyDescent="0.45">
      <c r="A1438" s="124" t="s">
        <v>238</v>
      </c>
      <c r="B1438" s="124" t="s">
        <v>68</v>
      </c>
      <c r="C1438" s="124">
        <v>2005</v>
      </c>
      <c r="D1438" s="124">
        <v>-2.04</v>
      </c>
      <c r="E1438" s="124">
        <v>839.4</v>
      </c>
      <c r="F1438" s="124">
        <v>848.2</v>
      </c>
      <c r="G1438" s="124">
        <v>-2.37</v>
      </c>
      <c r="H1438" s="124">
        <v>581.87</v>
      </c>
      <c r="I1438" s="124">
        <v>68.599999999999994</v>
      </c>
      <c r="J1438" s="124">
        <v>8.6999999999999993</v>
      </c>
      <c r="K1438" s="124" t="s">
        <v>9308</v>
      </c>
      <c r="L1438" s="122"/>
      <c r="M1438" s="124" t="s">
        <v>6687</v>
      </c>
      <c r="N1438" s="124">
        <v>113.2</v>
      </c>
      <c r="O1438" s="124" t="s">
        <v>132</v>
      </c>
      <c r="P1438" s="124" t="s">
        <v>132</v>
      </c>
      <c r="Q1438" s="124" t="s">
        <v>132</v>
      </c>
      <c r="R1438" s="124" t="s">
        <v>132</v>
      </c>
      <c r="S1438" s="124" t="s">
        <v>132</v>
      </c>
      <c r="T1438" s="81">
        <f>INDEX(МИГРАЦИИ!$B$2:$X$97,MATCH(Лист1!B1438,МИГРАЦИИ!$A$2:$A$97,0),MATCH(Лист1!C1438,МИГРАЦИИ!$B$1:$X$1,0))</f>
        <v>-169</v>
      </c>
    </row>
    <row r="1439" spans="1:20" ht="24" x14ac:dyDescent="0.45">
      <c r="A1439" s="124" t="s">
        <v>239</v>
      </c>
      <c r="B1439" s="124" t="s">
        <v>69</v>
      </c>
      <c r="C1439" s="124">
        <v>2005</v>
      </c>
      <c r="D1439" s="124">
        <v>-1.32</v>
      </c>
      <c r="E1439" s="124">
        <v>665.6</v>
      </c>
      <c r="F1439" s="124">
        <v>670.1</v>
      </c>
      <c r="G1439" s="124">
        <v>-0.45</v>
      </c>
      <c r="H1439" s="124">
        <v>408.09</v>
      </c>
      <c r="I1439" s="124">
        <v>60.9</v>
      </c>
      <c r="J1439" s="124">
        <v>5.8</v>
      </c>
      <c r="K1439" s="124" t="s">
        <v>9309</v>
      </c>
      <c r="L1439" s="124" t="s">
        <v>9310</v>
      </c>
      <c r="M1439" s="124" t="s">
        <v>9311</v>
      </c>
      <c r="N1439" s="124">
        <v>102.1</v>
      </c>
      <c r="O1439" s="124" t="s">
        <v>132</v>
      </c>
      <c r="P1439" s="124" t="s">
        <v>132</v>
      </c>
      <c r="Q1439" s="124" t="s">
        <v>132</v>
      </c>
      <c r="R1439" s="124" t="s">
        <v>132</v>
      </c>
      <c r="S1439" s="124" t="s">
        <v>132</v>
      </c>
      <c r="T1439" s="81">
        <f>INDEX(МИГРАЦИИ!$B$2:$X$97,MATCH(Лист1!B1439,МИГРАЦИИ!$A$2:$A$97,0),MATCH(Лист1!C1439,МИГРАЦИИ!$B$1:$X$1,0))</f>
        <v>-1</v>
      </c>
    </row>
    <row r="1440" spans="1:20" ht="24" x14ac:dyDescent="0.45">
      <c r="A1440" s="124" t="s">
        <v>240</v>
      </c>
      <c r="B1440" s="124" t="s">
        <v>70</v>
      </c>
      <c r="C1440" s="124">
        <v>2005</v>
      </c>
      <c r="D1440" s="124">
        <v>-1.87</v>
      </c>
      <c r="E1440" s="124">
        <v>720.8</v>
      </c>
      <c r="F1440" s="124">
        <v>727.6</v>
      </c>
      <c r="G1440" s="124">
        <v>-0.95</v>
      </c>
      <c r="H1440" s="124">
        <v>440.93</v>
      </c>
      <c r="I1440" s="124">
        <v>60.6</v>
      </c>
      <c r="J1440" s="124">
        <v>6.3</v>
      </c>
      <c r="K1440" s="124" t="s">
        <v>9312</v>
      </c>
      <c r="L1440" s="124" t="s">
        <v>9313</v>
      </c>
      <c r="M1440" s="124" t="s">
        <v>9314</v>
      </c>
      <c r="N1440" s="124">
        <v>108.4</v>
      </c>
      <c r="O1440" s="124" t="s">
        <v>132</v>
      </c>
      <c r="P1440" s="124" t="s">
        <v>132</v>
      </c>
      <c r="Q1440" s="124" t="s">
        <v>132</v>
      </c>
      <c r="R1440" s="124" t="s">
        <v>132</v>
      </c>
      <c r="S1440" s="124" t="s">
        <v>132</v>
      </c>
      <c r="T1440" s="81">
        <f>INDEX(МИГРАЦИИ!$B$2:$X$97,MATCH(Лист1!B1440,МИГРАЦИИ!$A$2:$A$97,0),MATCH(Лист1!C1440,МИГРАЦИИ!$B$1:$X$1,0))</f>
        <v>-31</v>
      </c>
    </row>
    <row r="1441" spans="1:20" ht="24" x14ac:dyDescent="0.45">
      <c r="A1441" s="124" t="s">
        <v>241</v>
      </c>
      <c r="B1441" s="124" t="s">
        <v>71</v>
      </c>
      <c r="C1441" s="124">
        <v>2005</v>
      </c>
      <c r="D1441" s="124">
        <v>0.56000000000000005</v>
      </c>
      <c r="E1441" s="124" t="s">
        <v>9315</v>
      </c>
      <c r="F1441" s="124" t="s">
        <v>9316</v>
      </c>
      <c r="G1441" s="124">
        <v>0.54</v>
      </c>
      <c r="H1441" s="124" t="s">
        <v>9317</v>
      </c>
      <c r="I1441" s="124">
        <v>63.4</v>
      </c>
      <c r="J1441" s="124">
        <v>2.2000000000000002</v>
      </c>
      <c r="K1441" s="124" t="s">
        <v>9318</v>
      </c>
      <c r="L1441" s="124" t="s">
        <v>9319</v>
      </c>
      <c r="M1441" s="124" t="s">
        <v>9320</v>
      </c>
      <c r="N1441" s="124">
        <v>136</v>
      </c>
      <c r="O1441" s="124" t="s">
        <v>132</v>
      </c>
      <c r="P1441" s="124" t="s">
        <v>132</v>
      </c>
      <c r="Q1441" s="124" t="s">
        <v>132</v>
      </c>
      <c r="R1441" s="124" t="s">
        <v>132</v>
      </c>
      <c r="S1441" s="124" t="s">
        <v>132</v>
      </c>
      <c r="T1441" s="81">
        <f>INDEX(МИГРАЦИИ!$B$2:$X$97,MATCH(Лист1!B1441,МИГРАЦИИ!$A$2:$A$97,0),MATCH(Лист1!C1441,МИГРАЦИИ!$B$1:$X$1,0))</f>
        <v>128</v>
      </c>
    </row>
    <row r="1442" spans="1:20" ht="24" x14ac:dyDescent="0.45">
      <c r="A1442" s="124" t="s">
        <v>242</v>
      </c>
      <c r="B1442" s="124" t="s">
        <v>72</v>
      </c>
      <c r="C1442" s="124">
        <v>2005</v>
      </c>
      <c r="D1442" s="124">
        <v>-0.52</v>
      </c>
      <c r="E1442" s="124">
        <v>441</v>
      </c>
      <c r="F1442" s="124">
        <v>442.1</v>
      </c>
      <c r="G1442" s="124">
        <v>7.0000000000000007E-2</v>
      </c>
      <c r="H1442" s="124">
        <v>263.93</v>
      </c>
      <c r="I1442" s="124">
        <v>59.7</v>
      </c>
      <c r="J1442" s="124">
        <v>13</v>
      </c>
      <c r="K1442" s="124" t="s">
        <v>9321</v>
      </c>
      <c r="L1442" s="124" t="s">
        <v>9322</v>
      </c>
      <c r="M1442" s="124" t="s">
        <v>9323</v>
      </c>
      <c r="N1442" s="124">
        <v>114.1</v>
      </c>
      <c r="O1442" s="124" t="s">
        <v>132</v>
      </c>
      <c r="P1442" s="124" t="s">
        <v>132</v>
      </c>
      <c r="Q1442" s="124" t="s">
        <v>132</v>
      </c>
      <c r="R1442" s="124" t="s">
        <v>132</v>
      </c>
      <c r="S1442" s="124" t="s">
        <v>132</v>
      </c>
      <c r="T1442" s="81">
        <f>INDEX(МИГРАЦИИ!$B$2:$X$97,MATCH(Лист1!B1442,МИГРАЦИИ!$A$2:$A$97,0),MATCH(Лист1!C1442,МИГРАЦИИ!$B$1:$X$1,0))</f>
        <v>-3</v>
      </c>
    </row>
    <row r="1443" spans="1:20" ht="24" x14ac:dyDescent="0.45">
      <c r="A1443" s="124" t="s">
        <v>243</v>
      </c>
      <c r="B1443" s="124" t="s">
        <v>73</v>
      </c>
      <c r="C1443" s="124">
        <v>2005</v>
      </c>
      <c r="D1443" s="124">
        <v>0.1</v>
      </c>
      <c r="E1443" s="124">
        <v>293.5</v>
      </c>
      <c r="F1443" s="124">
        <v>293.3</v>
      </c>
      <c r="G1443" s="124">
        <v>1.79</v>
      </c>
      <c r="H1443" s="124">
        <v>188.3</v>
      </c>
      <c r="I1443" s="124">
        <v>64.2</v>
      </c>
      <c r="J1443" s="124">
        <v>18</v>
      </c>
      <c r="K1443" s="124" t="s">
        <v>2373</v>
      </c>
      <c r="L1443" s="124" t="s">
        <v>9324</v>
      </c>
      <c r="M1443" s="124" t="s">
        <v>2216</v>
      </c>
      <c r="N1443" s="124">
        <v>105.8</v>
      </c>
      <c r="O1443" s="124" t="s">
        <v>132</v>
      </c>
      <c r="P1443" s="124" t="s">
        <v>132</v>
      </c>
      <c r="Q1443" s="124" t="s">
        <v>132</v>
      </c>
      <c r="R1443" s="124" t="s">
        <v>132</v>
      </c>
      <c r="S1443" s="124" t="s">
        <v>132</v>
      </c>
      <c r="T1443" s="81">
        <f>INDEX(МИГРАЦИИ!$B$2:$X$97,MATCH(Лист1!B1443,МИГРАЦИИ!$A$2:$A$97,0),MATCH(Лист1!C1443,МИГРАЦИИ!$B$1:$X$1,0))</f>
        <v>-3</v>
      </c>
    </row>
    <row r="1444" spans="1:20" ht="24" x14ac:dyDescent="0.45">
      <c r="A1444" s="124" t="s">
        <v>244</v>
      </c>
      <c r="B1444" s="124" t="s">
        <v>75</v>
      </c>
      <c r="C1444" s="124">
        <v>2005</v>
      </c>
      <c r="D1444" s="124">
        <v>0.16</v>
      </c>
      <c r="E1444" s="124" t="s">
        <v>9325</v>
      </c>
      <c r="F1444" s="124" t="s">
        <v>9326</v>
      </c>
      <c r="G1444" s="124">
        <v>0.62</v>
      </c>
      <c r="H1444" s="124" t="s">
        <v>9327</v>
      </c>
      <c r="I1444" s="124">
        <v>60.7</v>
      </c>
      <c r="J1444" s="124">
        <v>7.4</v>
      </c>
      <c r="K1444" s="124" t="s">
        <v>9328</v>
      </c>
      <c r="L1444" s="124" t="s">
        <v>9329</v>
      </c>
      <c r="M1444" s="124" t="s">
        <v>9330</v>
      </c>
      <c r="N1444" s="124">
        <v>115.5</v>
      </c>
      <c r="O1444" s="124" t="s">
        <v>132</v>
      </c>
      <c r="P1444" s="124" t="s">
        <v>132</v>
      </c>
      <c r="Q1444" s="124" t="s">
        <v>132</v>
      </c>
      <c r="R1444" s="124" t="s">
        <v>132</v>
      </c>
      <c r="S1444" s="124" t="s">
        <v>132</v>
      </c>
      <c r="T1444" s="81">
        <f>INDEX(МИГРАЦИИ!$B$2:$X$97,MATCH(Лист1!B1444,МИГРАЦИИ!$A$2:$A$97,0),MATCH(Лист1!C1444,МИГРАЦИИ!$B$1:$X$1,0))</f>
        <v>70</v>
      </c>
    </row>
    <row r="1445" spans="1:20" ht="24" x14ac:dyDescent="0.45">
      <c r="A1445" s="124" t="s">
        <v>245</v>
      </c>
      <c r="B1445" s="124" t="s">
        <v>76</v>
      </c>
      <c r="C1445" s="124">
        <v>2005</v>
      </c>
      <c r="D1445" s="124">
        <v>-0.4</v>
      </c>
      <c r="E1445" s="124" t="s">
        <v>9331</v>
      </c>
      <c r="F1445" s="124" t="s">
        <v>2916</v>
      </c>
      <c r="G1445" s="124">
        <v>-0.02</v>
      </c>
      <c r="H1445" s="124">
        <v>625.79999999999995</v>
      </c>
      <c r="I1445" s="124">
        <v>62.3</v>
      </c>
      <c r="J1445" s="124">
        <v>12.2</v>
      </c>
      <c r="K1445" s="124" t="s">
        <v>9332</v>
      </c>
      <c r="L1445" s="124" t="s">
        <v>9333</v>
      </c>
      <c r="M1445" s="124" t="s">
        <v>9334</v>
      </c>
      <c r="N1445" s="124">
        <v>110.6</v>
      </c>
      <c r="O1445" s="124" t="s">
        <v>132</v>
      </c>
      <c r="P1445" s="124" t="s">
        <v>132</v>
      </c>
      <c r="Q1445" s="124" t="s">
        <v>132</v>
      </c>
      <c r="R1445" s="124" t="s">
        <v>132</v>
      </c>
      <c r="S1445" s="124" t="s">
        <v>132</v>
      </c>
      <c r="T1445" s="81">
        <f>INDEX(МИГРАЦИИ!$B$2:$X$97,MATCH(Лист1!B1445,МИГРАЦИИ!$A$2:$A$97,0),MATCH(Лист1!C1445,МИГРАЦИИ!$B$1:$X$1,0))</f>
        <v>-6</v>
      </c>
    </row>
    <row r="1446" spans="1:20" ht="24" x14ac:dyDescent="0.45">
      <c r="A1446" s="124" t="s">
        <v>246</v>
      </c>
      <c r="B1446" s="124" t="s">
        <v>77</v>
      </c>
      <c r="C1446" s="124">
        <v>2005</v>
      </c>
      <c r="D1446" s="124">
        <v>-0.59</v>
      </c>
      <c r="E1446" s="124" t="s">
        <v>9335</v>
      </c>
      <c r="F1446" s="124" t="s">
        <v>9336</v>
      </c>
      <c r="G1446" s="124">
        <v>-0.11</v>
      </c>
      <c r="H1446" s="124" t="s">
        <v>9337</v>
      </c>
      <c r="I1446" s="124">
        <v>61.7</v>
      </c>
      <c r="J1446" s="124">
        <v>6.7</v>
      </c>
      <c r="K1446" s="124" t="s">
        <v>9338</v>
      </c>
      <c r="L1446" s="124" t="s">
        <v>9339</v>
      </c>
      <c r="M1446" s="124" t="s">
        <v>9340</v>
      </c>
      <c r="N1446" s="124">
        <v>110.4</v>
      </c>
      <c r="O1446" s="124" t="s">
        <v>132</v>
      </c>
      <c r="P1446" s="124" t="s">
        <v>132</v>
      </c>
      <c r="Q1446" s="124" t="s">
        <v>132</v>
      </c>
      <c r="R1446" s="124" t="s">
        <v>132</v>
      </c>
      <c r="S1446" s="124" t="s">
        <v>132</v>
      </c>
      <c r="T1446" s="81">
        <f>INDEX(МИГРАЦИИ!$B$2:$X$97,MATCH(Лист1!B1446,МИГРАЦИИ!$A$2:$A$97,0),MATCH(Лист1!C1446,МИГРАЦИИ!$B$1:$X$1,0))</f>
        <v>3</v>
      </c>
    </row>
    <row r="1447" spans="1:20" ht="24" x14ac:dyDescent="0.45">
      <c r="A1447" s="124" t="s">
        <v>247</v>
      </c>
      <c r="B1447" s="124" t="s">
        <v>78</v>
      </c>
      <c r="C1447" s="124">
        <v>2005</v>
      </c>
      <c r="D1447" s="124">
        <v>-0.47</v>
      </c>
      <c r="E1447" s="124" t="s">
        <v>9341</v>
      </c>
      <c r="F1447" s="124" t="s">
        <v>9342</v>
      </c>
      <c r="G1447" s="124">
        <v>-0.17</v>
      </c>
      <c r="H1447" s="124" t="s">
        <v>9343</v>
      </c>
      <c r="I1447" s="124">
        <v>61.6</v>
      </c>
      <c r="J1447" s="124">
        <v>8.5</v>
      </c>
      <c r="K1447" s="124" t="s">
        <v>9344</v>
      </c>
      <c r="L1447" s="124" t="s">
        <v>9345</v>
      </c>
      <c r="M1447" s="124" t="s">
        <v>9346</v>
      </c>
      <c r="N1447" s="124">
        <v>112.2</v>
      </c>
      <c r="O1447" s="124" t="s">
        <v>132</v>
      </c>
      <c r="P1447" s="124" t="s">
        <v>132</v>
      </c>
      <c r="Q1447" s="124" t="s">
        <v>132</v>
      </c>
      <c r="R1447" s="124" t="s">
        <v>132</v>
      </c>
      <c r="S1447" s="124" t="s">
        <v>132</v>
      </c>
      <c r="T1447" s="81">
        <f>INDEX(МИГРАЦИИ!$B$2:$X$97,MATCH(Лист1!B1447,МИГРАЦИИ!$A$2:$A$97,0),MATCH(Лист1!C1447,МИГРАЦИИ!$B$1:$X$1,0))</f>
        <v>21</v>
      </c>
    </row>
    <row r="1448" spans="1:20" ht="24" x14ac:dyDescent="0.45">
      <c r="A1448" s="124" t="s">
        <v>248</v>
      </c>
      <c r="B1448" s="124" t="s">
        <v>80</v>
      </c>
      <c r="C1448" s="124">
        <v>2005</v>
      </c>
      <c r="D1448" s="124">
        <v>1.5</v>
      </c>
      <c r="E1448" s="124" t="s">
        <v>9347</v>
      </c>
      <c r="F1448" s="124" t="s">
        <v>9348</v>
      </c>
      <c r="G1448" s="124">
        <v>2.27</v>
      </c>
      <c r="H1448" s="124" t="s">
        <v>9349</v>
      </c>
      <c r="I1448" s="124">
        <v>60.7</v>
      </c>
      <c r="J1448" s="124">
        <v>22.1</v>
      </c>
      <c r="K1448" s="124" t="s">
        <v>535</v>
      </c>
      <c r="L1448" s="124" t="s">
        <v>9350</v>
      </c>
      <c r="M1448" s="124" t="s">
        <v>9351</v>
      </c>
      <c r="N1448" s="124">
        <v>117.3</v>
      </c>
      <c r="O1448" s="124" t="s">
        <v>132</v>
      </c>
      <c r="P1448" s="124" t="s">
        <v>132</v>
      </c>
      <c r="Q1448" s="124" t="s">
        <v>132</v>
      </c>
      <c r="R1448" s="124" t="s">
        <v>132</v>
      </c>
      <c r="S1448" s="124" t="s">
        <v>132</v>
      </c>
      <c r="T1448" s="81">
        <f>INDEX(МИГРАЦИИ!$B$2:$X$97,MATCH(Лист1!B1448,МИГРАЦИИ!$A$2:$A$97,0),MATCH(Лист1!C1448,МИГРАЦИИ!$B$1:$X$1,0))</f>
        <v>55</v>
      </c>
    </row>
    <row r="1449" spans="1:20" ht="24" x14ac:dyDescent="0.45">
      <c r="A1449" s="124" t="s">
        <v>249</v>
      </c>
      <c r="B1449" s="124" t="s">
        <v>295</v>
      </c>
      <c r="C1449" s="124">
        <v>2005</v>
      </c>
      <c r="D1449" s="124">
        <v>-3.76</v>
      </c>
      <c r="E1449" s="124">
        <v>417.4</v>
      </c>
      <c r="F1449" s="124">
        <v>425.6</v>
      </c>
      <c r="G1449" s="124">
        <v>-2.23</v>
      </c>
      <c r="H1449" s="124">
        <v>251.1</v>
      </c>
      <c r="I1449" s="124">
        <v>59</v>
      </c>
      <c r="J1449" s="124">
        <v>63.1</v>
      </c>
      <c r="K1449" s="124" t="s">
        <v>9352</v>
      </c>
      <c r="L1449" s="122"/>
      <c r="M1449" s="124" t="s">
        <v>9353</v>
      </c>
      <c r="N1449" s="124">
        <v>114.7</v>
      </c>
      <c r="O1449" s="124" t="s">
        <v>132</v>
      </c>
      <c r="P1449" s="124" t="s">
        <v>132</v>
      </c>
      <c r="Q1449" s="124" t="s">
        <v>132</v>
      </c>
      <c r="R1449" s="124" t="s">
        <v>132</v>
      </c>
      <c r="S1449" s="124" t="s">
        <v>132</v>
      </c>
      <c r="T1449" s="81">
        <f>INDEX(МИГРАЦИИ!$B$2:$X$97,MATCH(Лист1!B1449,МИГРАЦИИ!$A$2:$A$97,0),MATCH(Лист1!C1449,МИГРАЦИИ!$B$1:$X$1,0))</f>
        <v>-499</v>
      </c>
    </row>
    <row r="1450" spans="1:20" ht="35.65" x14ac:dyDescent="0.45">
      <c r="A1450" s="124" t="s">
        <v>250</v>
      </c>
      <c r="B1450" s="124" t="s">
        <v>81</v>
      </c>
      <c r="C1450" s="124">
        <v>2005</v>
      </c>
      <c r="D1450" s="124">
        <v>-1.27</v>
      </c>
      <c r="E1450" s="124">
        <v>866.2</v>
      </c>
      <c r="F1450" s="124">
        <v>871.7</v>
      </c>
      <c r="G1450" s="124">
        <v>-0.38</v>
      </c>
      <c r="H1450" s="124">
        <v>545.67999999999995</v>
      </c>
      <c r="I1450" s="124">
        <v>62.6</v>
      </c>
      <c r="J1450" s="124">
        <v>23.9</v>
      </c>
      <c r="K1450" s="124" t="s">
        <v>9354</v>
      </c>
      <c r="L1450" s="122"/>
      <c r="M1450" s="124" t="s">
        <v>9355</v>
      </c>
      <c r="N1450" s="124">
        <v>121.1</v>
      </c>
      <c r="O1450" s="124" t="s">
        <v>132</v>
      </c>
      <c r="P1450" s="124" t="s">
        <v>132</v>
      </c>
      <c r="Q1450" s="124" t="s">
        <v>132</v>
      </c>
      <c r="R1450" s="124" t="s">
        <v>132</v>
      </c>
      <c r="S1450" s="124" t="s">
        <v>132</v>
      </c>
      <c r="T1450" s="81">
        <f>INDEX(МИГРАЦИИ!$B$2:$X$97,MATCH(Лист1!B1450,МИГРАЦИИ!$A$2:$A$97,0),MATCH(Лист1!C1450,МИГРАЦИИ!$B$1:$X$1,0))</f>
        <v>-127</v>
      </c>
    </row>
    <row r="1451" spans="1:20" ht="35.65" x14ac:dyDescent="0.45">
      <c r="A1451" s="124" t="s">
        <v>251</v>
      </c>
      <c r="B1451" s="124" t="s">
        <v>82</v>
      </c>
      <c r="C1451" s="124">
        <v>2005</v>
      </c>
      <c r="D1451" s="124">
        <v>0.96</v>
      </c>
      <c r="E1451" s="124">
        <v>454.5</v>
      </c>
      <c r="F1451" s="124">
        <v>452.3</v>
      </c>
      <c r="G1451" s="124">
        <v>2.44</v>
      </c>
      <c r="H1451" s="124">
        <v>280.88</v>
      </c>
      <c r="I1451" s="124">
        <v>62.1</v>
      </c>
      <c r="J1451" s="124">
        <v>13.8</v>
      </c>
      <c r="K1451" s="124" t="s">
        <v>9356</v>
      </c>
      <c r="L1451" s="122"/>
      <c r="M1451" s="124" t="s">
        <v>9357</v>
      </c>
      <c r="N1451" s="124">
        <v>121.8</v>
      </c>
      <c r="O1451" s="124" t="s">
        <v>132</v>
      </c>
      <c r="P1451" s="124" t="s">
        <v>132</v>
      </c>
      <c r="Q1451" s="124" t="s">
        <v>132</v>
      </c>
      <c r="R1451" s="124" t="s">
        <v>132</v>
      </c>
      <c r="S1451" s="124" t="s">
        <v>132</v>
      </c>
      <c r="T1451" s="81">
        <f>INDEX(МИГРАЦИИ!$B$2:$X$97,MATCH(Лист1!B1451,МИГРАЦИИ!$A$2:$A$97,0),MATCH(Лист1!C1451,МИГРАЦИИ!$B$1:$X$1,0))</f>
        <v>93</v>
      </c>
    </row>
    <row r="1452" spans="1:20" ht="47.25" x14ac:dyDescent="0.45">
      <c r="A1452" s="124" t="s">
        <v>252</v>
      </c>
      <c r="B1452" s="124" t="s">
        <v>83</v>
      </c>
      <c r="C1452" s="124">
        <v>2005</v>
      </c>
      <c r="D1452" s="124">
        <v>7.0000000000000007E-2</v>
      </c>
      <c r="E1452" s="124">
        <v>706.9</v>
      </c>
      <c r="F1452" s="124">
        <v>706.6</v>
      </c>
      <c r="G1452" s="124">
        <v>0.45</v>
      </c>
      <c r="H1452" s="124">
        <v>423.96</v>
      </c>
      <c r="I1452" s="124">
        <v>60</v>
      </c>
      <c r="J1452" s="124">
        <v>8.8000000000000007</v>
      </c>
      <c r="K1452" s="124" t="s">
        <v>9358</v>
      </c>
      <c r="L1452" s="122"/>
      <c r="M1452" s="124" t="s">
        <v>5646</v>
      </c>
      <c r="N1452" s="124">
        <v>110</v>
      </c>
      <c r="O1452" s="124" t="s">
        <v>132</v>
      </c>
      <c r="P1452" s="124" t="s">
        <v>132</v>
      </c>
      <c r="Q1452" s="124" t="s">
        <v>132</v>
      </c>
      <c r="R1452" s="124" t="s">
        <v>132</v>
      </c>
      <c r="S1452" s="124" t="s">
        <v>132</v>
      </c>
      <c r="T1452" s="81">
        <f>INDEX(МИГРАЦИИ!$B$2:$X$97,MATCH(Лист1!B1452,МИГРАЦИИ!$A$2:$A$97,0),MATCH(Лист1!C1452,МИГРАЦИИ!$B$1:$X$1,0))</f>
        <v>18</v>
      </c>
    </row>
    <row r="1453" spans="1:20" ht="24" x14ac:dyDescent="0.45">
      <c r="A1453" s="124" t="s">
        <v>253</v>
      </c>
      <c r="B1453" s="124" t="s">
        <v>296</v>
      </c>
      <c r="C1453" s="124">
        <v>2005</v>
      </c>
      <c r="D1453" s="124">
        <v>1.69</v>
      </c>
      <c r="E1453" s="124" t="s">
        <v>9359</v>
      </c>
      <c r="F1453" s="124" t="s">
        <v>9360</v>
      </c>
      <c r="G1453" s="124">
        <v>2.4500000000000002</v>
      </c>
      <c r="H1453" s="124">
        <v>666.25</v>
      </c>
      <c r="I1453" s="124">
        <v>58.3</v>
      </c>
      <c r="J1453" s="122"/>
      <c r="K1453" s="122"/>
      <c r="L1453" s="122"/>
      <c r="M1453" s="122"/>
      <c r="N1453" s="124" t="s">
        <v>132</v>
      </c>
      <c r="O1453" s="124" t="s">
        <v>132</v>
      </c>
      <c r="P1453" s="124" t="s">
        <v>132</v>
      </c>
      <c r="Q1453" s="124" t="s">
        <v>132</v>
      </c>
      <c r="R1453" s="124" t="s">
        <v>132</v>
      </c>
      <c r="S1453" s="124" t="s">
        <v>132</v>
      </c>
      <c r="T1453" s="81">
        <f>INDEX(МИГРАЦИИ!$B$2:$X$97,MATCH(Лист1!B1453,МИГРАЦИИ!$A$2:$A$97,0),MATCH(Лист1!C1453,МИГРАЦИИ!$B$1:$X$1,0))</f>
        <v>-32</v>
      </c>
    </row>
    <row r="1454" spans="1:20" ht="24" x14ac:dyDescent="0.45">
      <c r="A1454" s="124" t="s">
        <v>254</v>
      </c>
      <c r="B1454" s="124" t="s">
        <v>84</v>
      </c>
      <c r="C1454" s="124">
        <v>2005</v>
      </c>
      <c r="D1454" s="124">
        <v>0.21</v>
      </c>
      <c r="E1454" s="124" t="s">
        <v>9361</v>
      </c>
      <c r="F1454" s="124" t="s">
        <v>9362</v>
      </c>
      <c r="G1454" s="124">
        <v>0.47</v>
      </c>
      <c r="H1454" s="124" t="s">
        <v>9363</v>
      </c>
      <c r="I1454" s="124">
        <v>61.2</v>
      </c>
      <c r="J1454" s="124">
        <v>6.9</v>
      </c>
      <c r="K1454" s="124" t="s">
        <v>9364</v>
      </c>
      <c r="L1454" s="124" t="s">
        <v>6587</v>
      </c>
      <c r="M1454" s="124" t="s">
        <v>9365</v>
      </c>
      <c r="N1454" s="124">
        <v>105.7</v>
      </c>
      <c r="O1454" s="124" t="s">
        <v>132</v>
      </c>
      <c r="P1454" s="124" t="s">
        <v>132</v>
      </c>
      <c r="Q1454" s="124" t="s">
        <v>132</v>
      </c>
      <c r="R1454" s="124" t="s">
        <v>132</v>
      </c>
      <c r="S1454" s="124" t="s">
        <v>132</v>
      </c>
      <c r="T1454" s="81">
        <f>INDEX(МИГРАЦИИ!$B$2:$X$97,MATCH(Лист1!B1454,МИГРАЦИИ!$A$2:$A$97,0),MATCH(Лист1!C1454,МИГРАЦИИ!$B$1:$X$1,0))</f>
        <v>64</v>
      </c>
    </row>
    <row r="1455" spans="1:20" ht="35.65" x14ac:dyDescent="0.45">
      <c r="A1455" s="124" t="s">
        <v>255</v>
      </c>
      <c r="B1455" s="124" t="s">
        <v>85</v>
      </c>
      <c r="C1455" s="124">
        <v>2005</v>
      </c>
      <c r="D1455" s="124">
        <v>-0.37</v>
      </c>
      <c r="E1455" s="124" t="s">
        <v>9366</v>
      </c>
      <c r="F1455" s="124" t="s">
        <v>9367</v>
      </c>
      <c r="G1455" s="124">
        <v>0.79</v>
      </c>
      <c r="H1455" s="124" t="s">
        <v>9368</v>
      </c>
      <c r="I1455" s="124">
        <v>62.4</v>
      </c>
      <c r="J1455" s="124">
        <v>7</v>
      </c>
      <c r="K1455" s="124" t="s">
        <v>9369</v>
      </c>
      <c r="L1455" s="124" t="s">
        <v>9370</v>
      </c>
      <c r="M1455" s="124" t="s">
        <v>9371</v>
      </c>
      <c r="N1455" s="124">
        <v>113</v>
      </c>
      <c r="O1455" s="124" t="s">
        <v>132</v>
      </c>
      <c r="P1455" s="124" t="s">
        <v>132</v>
      </c>
      <c r="Q1455" s="124" t="s">
        <v>132</v>
      </c>
      <c r="R1455" s="124" t="s">
        <v>132</v>
      </c>
      <c r="S1455" s="124" t="s">
        <v>132</v>
      </c>
      <c r="T1455" s="81">
        <f>INDEX(МИГРАЦИИ!$B$2:$X$97,MATCH(Лист1!B1455,МИГРАЦИИ!$A$2:$A$97,0),MATCH(Лист1!C1455,МИГРАЦИИ!$B$1:$X$1,0))</f>
        <v>-3</v>
      </c>
    </row>
    <row r="1456" spans="1:20" ht="24" x14ac:dyDescent="0.45">
      <c r="A1456" s="124" t="s">
        <v>256</v>
      </c>
      <c r="B1456" s="124" t="s">
        <v>86</v>
      </c>
      <c r="C1456" s="124">
        <v>2005</v>
      </c>
      <c r="D1456" s="124">
        <v>-0.68</v>
      </c>
      <c r="E1456" s="124">
        <v>713.4</v>
      </c>
      <c r="F1456" s="124">
        <v>715.8</v>
      </c>
      <c r="G1456" s="124">
        <v>0.44</v>
      </c>
      <c r="H1456" s="124">
        <v>461.69</v>
      </c>
      <c r="I1456" s="124">
        <v>64.5</v>
      </c>
      <c r="J1456" s="124">
        <v>10</v>
      </c>
      <c r="K1456" s="124" t="s">
        <v>9372</v>
      </c>
      <c r="L1456" s="124" t="s">
        <v>1023</v>
      </c>
      <c r="M1456" s="124" t="s">
        <v>9373</v>
      </c>
      <c r="N1456" s="124">
        <v>114</v>
      </c>
      <c r="O1456" s="124" t="s">
        <v>132</v>
      </c>
      <c r="P1456" s="124" t="s">
        <v>132</v>
      </c>
      <c r="Q1456" s="124" t="s">
        <v>132</v>
      </c>
      <c r="R1456" s="124" t="s">
        <v>132</v>
      </c>
      <c r="S1456" s="124" t="s">
        <v>132</v>
      </c>
      <c r="T1456" s="81">
        <f>INDEX(МИГРАЦИИ!$B$2:$X$97,MATCH(Лист1!B1456,МИГРАЦИИ!$A$2:$A$97,0),MATCH(Лист1!C1456,МИГРАЦИИ!$B$1:$X$1,0))</f>
        <v>-1</v>
      </c>
    </row>
    <row r="1457" spans="1:20" ht="24" x14ac:dyDescent="0.45">
      <c r="A1457" s="124" t="s">
        <v>257</v>
      </c>
      <c r="B1457" s="124" t="s">
        <v>87</v>
      </c>
      <c r="C1457" s="124">
        <v>2005</v>
      </c>
      <c r="D1457" s="124">
        <v>-0.81</v>
      </c>
      <c r="E1457" s="124">
        <v>864.7</v>
      </c>
      <c r="F1457" s="124">
        <v>868.3</v>
      </c>
      <c r="G1457" s="124">
        <v>0.34</v>
      </c>
      <c r="H1457" s="124">
        <v>547.03</v>
      </c>
      <c r="I1457" s="124">
        <v>63</v>
      </c>
      <c r="J1457" s="124">
        <v>6.6</v>
      </c>
      <c r="K1457" s="124" t="s">
        <v>9374</v>
      </c>
      <c r="L1457" s="124" t="s">
        <v>4555</v>
      </c>
      <c r="M1457" s="124" t="s">
        <v>9375</v>
      </c>
      <c r="N1457" s="124">
        <v>108.5</v>
      </c>
      <c r="O1457" s="124" t="s">
        <v>132</v>
      </c>
      <c r="P1457" s="124" t="s">
        <v>132</v>
      </c>
      <c r="Q1457" s="124" t="s">
        <v>132</v>
      </c>
      <c r="R1457" s="124" t="s">
        <v>132</v>
      </c>
      <c r="S1457" s="124" t="s">
        <v>132</v>
      </c>
      <c r="T1457" s="81">
        <f>INDEX(МИГРАЦИИ!$B$2:$X$97,MATCH(Лист1!B1457,МИГРАЦИИ!$A$2:$A$97,0),MATCH(Лист1!C1457,МИГРАЦИИ!$B$1:$X$1,0))</f>
        <v>3</v>
      </c>
    </row>
    <row r="1458" spans="1:20" ht="24" x14ac:dyDescent="0.45">
      <c r="A1458" s="124" t="s">
        <v>258</v>
      </c>
      <c r="B1458" s="124" t="s">
        <v>88</v>
      </c>
      <c r="C1458" s="124">
        <v>2005</v>
      </c>
      <c r="D1458" s="124">
        <v>-0.18</v>
      </c>
      <c r="E1458" s="124" t="s">
        <v>9376</v>
      </c>
      <c r="F1458" s="124" t="s">
        <v>9377</v>
      </c>
      <c r="G1458" s="124">
        <v>0.82</v>
      </c>
      <c r="H1458" s="124" t="s">
        <v>9378</v>
      </c>
      <c r="I1458" s="124">
        <v>62.5</v>
      </c>
      <c r="J1458" s="124">
        <v>6.7</v>
      </c>
      <c r="K1458" s="124" t="s">
        <v>9379</v>
      </c>
      <c r="L1458" s="124" t="s">
        <v>9380</v>
      </c>
      <c r="M1458" s="124" t="s">
        <v>9381</v>
      </c>
      <c r="N1458" s="124">
        <v>118.7</v>
      </c>
      <c r="O1458" s="124" t="s">
        <v>132</v>
      </c>
      <c r="P1458" s="124" t="s">
        <v>132</v>
      </c>
      <c r="Q1458" s="124" t="s">
        <v>132</v>
      </c>
      <c r="R1458" s="124" t="s">
        <v>132</v>
      </c>
      <c r="S1458" s="124" t="s">
        <v>132</v>
      </c>
      <c r="T1458" s="81">
        <f>INDEX(МИГРАЦИИ!$B$2:$X$97,MATCH(Лист1!B1458,МИГРАЦИИ!$A$2:$A$97,0),MATCH(Лист1!C1458,МИГРАЦИИ!$B$1:$X$1,0))</f>
        <v>22</v>
      </c>
    </row>
    <row r="1459" spans="1:20" ht="24" x14ac:dyDescent="0.45">
      <c r="A1459" s="124" t="s">
        <v>259</v>
      </c>
      <c r="B1459" s="124" t="s">
        <v>89</v>
      </c>
      <c r="C1459" s="124">
        <v>2005</v>
      </c>
      <c r="D1459" s="124">
        <v>-0.55000000000000004</v>
      </c>
      <c r="E1459" s="124" t="s">
        <v>9382</v>
      </c>
      <c r="F1459" s="124" t="s">
        <v>6904</v>
      </c>
      <c r="G1459" s="124">
        <v>0.14000000000000001</v>
      </c>
      <c r="H1459" s="124">
        <v>996.71</v>
      </c>
      <c r="I1459" s="124">
        <v>64.3</v>
      </c>
      <c r="J1459" s="124">
        <v>7.8</v>
      </c>
      <c r="K1459" s="124" t="s">
        <v>9383</v>
      </c>
      <c r="L1459" s="124" t="s">
        <v>6434</v>
      </c>
      <c r="M1459" s="124" t="s">
        <v>9384</v>
      </c>
      <c r="N1459" s="124">
        <v>110.4</v>
      </c>
      <c r="O1459" s="124" t="s">
        <v>132</v>
      </c>
      <c r="P1459" s="124" t="s">
        <v>132</v>
      </c>
      <c r="Q1459" s="124" t="s">
        <v>132</v>
      </c>
      <c r="R1459" s="124" t="s">
        <v>132</v>
      </c>
      <c r="S1459" s="124" t="s">
        <v>132</v>
      </c>
      <c r="T1459" s="81">
        <f>INDEX(МИГРАЦИИ!$B$2:$X$97,MATCH(Лист1!B1459,МИГРАЦИИ!$A$2:$A$97,0),MATCH(Лист1!C1459,МИГРАЦИИ!$B$1:$X$1,0))</f>
        <v>-12</v>
      </c>
    </row>
    <row r="1460" spans="1:20" ht="24" x14ac:dyDescent="0.45">
      <c r="A1460" s="124" t="s">
        <v>260</v>
      </c>
      <c r="B1460" s="124" t="s">
        <v>90</v>
      </c>
      <c r="C1460" s="124">
        <v>2005</v>
      </c>
      <c r="D1460" s="124">
        <v>-0.94</v>
      </c>
      <c r="E1460" s="124" t="s">
        <v>9385</v>
      </c>
      <c r="F1460" s="124" t="s">
        <v>6229</v>
      </c>
      <c r="G1460" s="124">
        <v>0.24</v>
      </c>
      <c r="H1460" s="124">
        <v>809.55</v>
      </c>
      <c r="I1460" s="124">
        <v>63</v>
      </c>
      <c r="J1460" s="124">
        <v>11.7</v>
      </c>
      <c r="K1460" s="124" t="s">
        <v>9386</v>
      </c>
      <c r="L1460" s="124" t="s">
        <v>9387</v>
      </c>
      <c r="M1460" s="124" t="s">
        <v>9388</v>
      </c>
      <c r="N1460" s="124">
        <v>120.1</v>
      </c>
      <c r="O1460" s="124" t="s">
        <v>132</v>
      </c>
      <c r="P1460" s="124" t="s">
        <v>132</v>
      </c>
      <c r="Q1460" s="124" t="s">
        <v>132</v>
      </c>
      <c r="R1460" s="124" t="s">
        <v>132</v>
      </c>
      <c r="S1460" s="124" t="s">
        <v>132</v>
      </c>
      <c r="T1460" s="81">
        <f>INDEX(МИГРАЦИИ!$B$2:$X$97,MATCH(Лист1!B1460,МИГРАЦИИ!$A$2:$A$97,0),MATCH(Лист1!C1460,МИГРАЦИИ!$B$1:$X$1,0))</f>
        <v>-44</v>
      </c>
    </row>
    <row r="1461" spans="1:20" ht="24" x14ac:dyDescent="0.45">
      <c r="A1461" s="124" t="s">
        <v>261</v>
      </c>
      <c r="B1461" s="124" t="s">
        <v>91</v>
      </c>
      <c r="C1461" s="124">
        <v>2005</v>
      </c>
      <c r="D1461" s="124">
        <v>-1.19</v>
      </c>
      <c r="E1461" s="124" t="s">
        <v>9389</v>
      </c>
      <c r="F1461" s="124" t="s">
        <v>9390</v>
      </c>
      <c r="G1461" s="124">
        <v>-0.85</v>
      </c>
      <c r="H1461" s="124" t="s">
        <v>9391</v>
      </c>
      <c r="I1461" s="124">
        <v>63.2</v>
      </c>
      <c r="J1461" s="124">
        <v>8.1</v>
      </c>
      <c r="K1461" s="124" t="s">
        <v>9392</v>
      </c>
      <c r="L1461" s="124" t="s">
        <v>9393</v>
      </c>
      <c r="M1461" s="124" t="s">
        <v>9394</v>
      </c>
      <c r="N1461" s="124">
        <v>109.1</v>
      </c>
      <c r="O1461" s="124" t="s">
        <v>132</v>
      </c>
      <c r="P1461" s="124" t="s">
        <v>132</v>
      </c>
      <c r="Q1461" s="124" t="s">
        <v>132</v>
      </c>
      <c r="R1461" s="124" t="s">
        <v>132</v>
      </c>
      <c r="S1461" s="124" t="s">
        <v>132</v>
      </c>
      <c r="T1461" s="81">
        <f>INDEX(МИГРАЦИИ!$B$2:$X$97,MATCH(Лист1!B1461,МИГРАЦИИ!$A$2:$A$97,0),MATCH(Лист1!C1461,МИГРАЦИИ!$B$1:$X$1,0))</f>
        <v>-49</v>
      </c>
    </row>
    <row r="1462" spans="1:20" ht="24" x14ac:dyDescent="0.45">
      <c r="A1462" s="124" t="s">
        <v>262</v>
      </c>
      <c r="B1462" s="124" t="s">
        <v>92</v>
      </c>
      <c r="C1462" s="124">
        <v>2005</v>
      </c>
      <c r="D1462" s="124">
        <v>-1.84</v>
      </c>
      <c r="E1462" s="124" t="s">
        <v>9395</v>
      </c>
      <c r="F1462" s="124" t="s">
        <v>9396</v>
      </c>
      <c r="G1462" s="124">
        <v>-1.37</v>
      </c>
      <c r="H1462" s="124">
        <v>900.73</v>
      </c>
      <c r="I1462" s="124">
        <v>62.9</v>
      </c>
      <c r="J1462" s="124">
        <v>7.2</v>
      </c>
      <c r="K1462" s="124" t="s">
        <v>9397</v>
      </c>
      <c r="L1462" s="124" t="s">
        <v>9398</v>
      </c>
      <c r="M1462" s="124" t="s">
        <v>9399</v>
      </c>
      <c r="N1462" s="124">
        <v>110.9</v>
      </c>
      <c r="O1462" s="124" t="s">
        <v>132</v>
      </c>
      <c r="P1462" s="124" t="s">
        <v>132</v>
      </c>
      <c r="Q1462" s="124" t="s">
        <v>132</v>
      </c>
      <c r="R1462" s="124" t="s">
        <v>132</v>
      </c>
      <c r="S1462" s="124" t="s">
        <v>132</v>
      </c>
      <c r="T1462" s="81">
        <f>INDEX(МИГРАЦИИ!$B$2:$X$97,MATCH(Лист1!B1462,МИГРАЦИИ!$A$2:$A$97,0),MATCH(Лист1!C1462,МИГРАЦИИ!$B$1:$X$1,0))</f>
        <v>-86</v>
      </c>
    </row>
    <row r="1463" spans="1:20" ht="24" x14ac:dyDescent="0.45">
      <c r="A1463" s="124" t="s">
        <v>263</v>
      </c>
      <c r="B1463" s="124" t="s">
        <v>297</v>
      </c>
      <c r="C1463" s="124">
        <v>2005</v>
      </c>
      <c r="D1463" s="124">
        <v>-0.97</v>
      </c>
      <c r="E1463" s="124" t="s">
        <v>9400</v>
      </c>
      <c r="F1463" s="124" t="s">
        <v>9401</v>
      </c>
      <c r="G1463" s="124">
        <v>-0.32</v>
      </c>
      <c r="H1463" s="124" t="s">
        <v>9402</v>
      </c>
      <c r="I1463" s="124">
        <v>61.6</v>
      </c>
      <c r="J1463" s="124">
        <v>6</v>
      </c>
      <c r="K1463" s="124" t="s">
        <v>9403</v>
      </c>
      <c r="L1463" s="124" t="s">
        <v>9404</v>
      </c>
      <c r="M1463" s="124" t="s">
        <v>9405</v>
      </c>
      <c r="N1463" s="124">
        <v>121.2</v>
      </c>
      <c r="O1463" s="124" t="s">
        <v>132</v>
      </c>
      <c r="P1463" s="124" t="s">
        <v>132</v>
      </c>
      <c r="Q1463" s="124" t="s">
        <v>132</v>
      </c>
      <c r="R1463" s="124" t="s">
        <v>132</v>
      </c>
      <c r="S1463" s="124" t="s">
        <v>132</v>
      </c>
      <c r="T1463" s="81">
        <f>INDEX(МИГРАЦИИ!$B$2:$X$97,MATCH(Лист1!B1463,МИГРАЦИИ!$A$2:$A$97,0),MATCH(Лист1!C1463,МИГРАЦИИ!$B$1:$X$1,0))</f>
        <v>13</v>
      </c>
    </row>
    <row r="1464" spans="1:20" ht="24" x14ac:dyDescent="0.45">
      <c r="A1464" s="124" t="s">
        <v>264</v>
      </c>
      <c r="B1464" s="124" t="s">
        <v>94</v>
      </c>
      <c r="C1464" s="124">
        <v>2005</v>
      </c>
      <c r="D1464" s="124">
        <v>-1.37</v>
      </c>
      <c r="E1464" s="124" t="s">
        <v>9406</v>
      </c>
      <c r="F1464" s="124" t="s">
        <v>9407</v>
      </c>
      <c r="G1464" s="124">
        <v>-0.69</v>
      </c>
      <c r="H1464" s="124" t="s">
        <v>9408</v>
      </c>
      <c r="I1464" s="124">
        <v>62.7</v>
      </c>
      <c r="J1464" s="124">
        <v>9.1999999999999993</v>
      </c>
      <c r="K1464" s="124" t="s">
        <v>9409</v>
      </c>
      <c r="L1464" s="124" t="s">
        <v>9410</v>
      </c>
      <c r="M1464" s="124" t="s">
        <v>9411</v>
      </c>
      <c r="N1464" s="124">
        <v>125.3</v>
      </c>
      <c r="O1464" s="124" t="s">
        <v>132</v>
      </c>
      <c r="P1464" s="124" t="s">
        <v>132</v>
      </c>
      <c r="Q1464" s="124" t="s">
        <v>132</v>
      </c>
      <c r="R1464" s="124" t="s">
        <v>132</v>
      </c>
      <c r="S1464" s="124" t="s">
        <v>132</v>
      </c>
      <c r="T1464" s="81">
        <f>INDEX(МИГРАЦИИ!$B$2:$X$97,MATCH(Лист1!B1464,МИГРАЦИИ!$A$2:$A$97,0),MATCH(Лист1!C1464,МИГРАЦИИ!$B$1:$X$1,0))</f>
        <v>-87</v>
      </c>
    </row>
    <row r="1465" spans="1:20" ht="24" x14ac:dyDescent="0.45">
      <c r="A1465" s="124" t="s">
        <v>265</v>
      </c>
      <c r="B1465" s="124" t="s">
        <v>95</v>
      </c>
      <c r="C1465" s="124">
        <v>2005</v>
      </c>
      <c r="D1465" s="124">
        <v>-0.76</v>
      </c>
      <c r="E1465" s="124" t="s">
        <v>9412</v>
      </c>
      <c r="F1465" s="124" t="s">
        <v>9413</v>
      </c>
      <c r="G1465" s="124">
        <v>-0.05</v>
      </c>
      <c r="H1465" s="124">
        <v>876.68</v>
      </c>
      <c r="I1465" s="124">
        <v>61.5</v>
      </c>
      <c r="J1465" s="124">
        <v>6.6</v>
      </c>
      <c r="K1465" s="124" t="s">
        <v>9414</v>
      </c>
      <c r="L1465" s="124" t="s">
        <v>9415</v>
      </c>
      <c r="M1465" s="124" t="s">
        <v>9416</v>
      </c>
      <c r="N1465" s="124">
        <v>117.1</v>
      </c>
      <c r="O1465" s="124" t="s">
        <v>132</v>
      </c>
      <c r="P1465" s="124" t="s">
        <v>132</v>
      </c>
      <c r="Q1465" s="124" t="s">
        <v>132</v>
      </c>
      <c r="R1465" s="124" t="s">
        <v>132</v>
      </c>
      <c r="S1465" s="124" t="s">
        <v>132</v>
      </c>
      <c r="T1465" s="81">
        <f>INDEX(МИГРАЦИИ!$B$2:$X$97,MATCH(Лист1!B1465,МИГРАЦИИ!$A$2:$A$97,0),MATCH(Лист1!C1465,МИГРАЦИИ!$B$1:$X$1,0))</f>
        <v>21</v>
      </c>
    </row>
    <row r="1466" spans="1:20" ht="24" x14ac:dyDescent="0.45">
      <c r="A1466" s="124" t="s">
        <v>266</v>
      </c>
      <c r="B1466" s="124" t="s">
        <v>96</v>
      </c>
      <c r="C1466" s="124">
        <v>2005</v>
      </c>
      <c r="D1466" s="124">
        <v>0.01</v>
      </c>
      <c r="E1466" s="124" t="s">
        <v>9417</v>
      </c>
      <c r="F1466" s="124" t="s">
        <v>9418</v>
      </c>
      <c r="G1466" s="124">
        <v>0.1</v>
      </c>
      <c r="H1466" s="124" t="s">
        <v>9419</v>
      </c>
      <c r="I1466" s="124">
        <v>63.1</v>
      </c>
      <c r="J1466" s="124">
        <v>5.4</v>
      </c>
      <c r="K1466" s="124" t="s">
        <v>9420</v>
      </c>
      <c r="L1466" s="124" t="s">
        <v>9421</v>
      </c>
      <c r="M1466" s="124" t="s">
        <v>9422</v>
      </c>
      <c r="N1466" s="124">
        <v>106.8</v>
      </c>
      <c r="O1466" s="124" t="s">
        <v>132</v>
      </c>
      <c r="P1466" s="124" t="s">
        <v>132</v>
      </c>
      <c r="Q1466" s="124" t="s">
        <v>132</v>
      </c>
      <c r="R1466" s="124" t="s">
        <v>132</v>
      </c>
      <c r="S1466" s="124" t="s">
        <v>132</v>
      </c>
      <c r="T1466" s="81">
        <f>INDEX(МИГРАЦИИ!$B$2:$X$97,MATCH(Лист1!B1466,МИГРАЦИИ!$A$2:$A$97,0),MATCH(Лист1!C1466,МИГРАЦИИ!$B$1:$X$1,0))</f>
        <v>65</v>
      </c>
    </row>
    <row r="1467" spans="1:20" ht="24" x14ac:dyDescent="0.45">
      <c r="A1467" s="124" t="s">
        <v>267</v>
      </c>
      <c r="B1467" s="124" t="s">
        <v>97</v>
      </c>
      <c r="C1467" s="124">
        <v>2005</v>
      </c>
      <c r="D1467" s="124">
        <v>-0.93</v>
      </c>
      <c r="E1467" s="124" t="s">
        <v>9423</v>
      </c>
      <c r="F1467" s="124" t="s">
        <v>9424</v>
      </c>
      <c r="G1467" s="124">
        <v>-0.6</v>
      </c>
      <c r="H1467" s="124" t="s">
        <v>9425</v>
      </c>
      <c r="I1467" s="124">
        <v>61.7</v>
      </c>
      <c r="J1467" s="124">
        <v>9.1999999999999993</v>
      </c>
      <c r="K1467" s="124" t="s">
        <v>9426</v>
      </c>
      <c r="L1467" s="124" t="s">
        <v>9427</v>
      </c>
      <c r="M1467" s="124" t="s">
        <v>9428</v>
      </c>
      <c r="N1467" s="124">
        <v>120.3</v>
      </c>
      <c r="O1467" s="124" t="s">
        <v>132</v>
      </c>
      <c r="P1467" s="124" t="s">
        <v>132</v>
      </c>
      <c r="Q1467" s="124" t="s">
        <v>132</v>
      </c>
      <c r="R1467" s="124" t="s">
        <v>132</v>
      </c>
      <c r="S1467" s="124" t="s">
        <v>132</v>
      </c>
      <c r="T1467" s="81">
        <f>INDEX(МИГРАЦИИ!$B$2:$X$97,MATCH(Лист1!B1467,МИГРАЦИИ!$A$2:$A$97,0),MATCH(Лист1!C1467,МИГРАЦИИ!$B$1:$X$1,0))</f>
        <v>-16</v>
      </c>
    </row>
    <row r="1468" spans="1:20" ht="24" x14ac:dyDescent="0.45">
      <c r="A1468" s="124" t="s">
        <v>268</v>
      </c>
      <c r="B1468" s="124" t="s">
        <v>98</v>
      </c>
      <c r="C1468" s="124">
        <v>2005</v>
      </c>
      <c r="D1468" s="124">
        <v>-1.06</v>
      </c>
      <c r="E1468" s="124" t="s">
        <v>9429</v>
      </c>
      <c r="F1468" s="124" t="s">
        <v>9430</v>
      </c>
      <c r="G1468" s="124">
        <v>-0.18</v>
      </c>
      <c r="H1468" s="124">
        <v>847.58</v>
      </c>
      <c r="I1468" s="124">
        <v>62.9</v>
      </c>
      <c r="J1468" s="124">
        <v>7.7</v>
      </c>
      <c r="K1468" s="124" t="s">
        <v>9431</v>
      </c>
      <c r="L1468" s="124" t="s">
        <v>9432</v>
      </c>
      <c r="M1468" s="124" t="s">
        <v>9433</v>
      </c>
      <c r="N1468" s="124">
        <v>110.5</v>
      </c>
      <c r="O1468" s="124" t="s">
        <v>132</v>
      </c>
      <c r="P1468" s="124" t="s">
        <v>132</v>
      </c>
      <c r="Q1468" s="124" t="s">
        <v>132</v>
      </c>
      <c r="R1468" s="124" t="s">
        <v>132</v>
      </c>
      <c r="S1468" s="124" t="s">
        <v>132</v>
      </c>
      <c r="T1468" s="81">
        <f>INDEX(МИГРАЦИИ!$B$2:$X$97,MATCH(Лист1!B1468,МИГРАЦИИ!$A$2:$A$97,0),MATCH(Лист1!C1468,МИГРАЦИИ!$B$1:$X$1,0))</f>
        <v>-23</v>
      </c>
    </row>
    <row r="1469" spans="1:20" ht="24" x14ac:dyDescent="0.45">
      <c r="A1469" s="124" t="s">
        <v>269</v>
      </c>
      <c r="B1469" s="124" t="s">
        <v>99</v>
      </c>
      <c r="C1469" s="124">
        <v>2005</v>
      </c>
      <c r="D1469" s="124">
        <v>-1.96</v>
      </c>
      <c r="E1469" s="124">
        <v>961.8</v>
      </c>
      <c r="F1469" s="124">
        <v>971.4</v>
      </c>
      <c r="G1469" s="124">
        <v>-1.27</v>
      </c>
      <c r="H1469" s="124">
        <v>597.41</v>
      </c>
      <c r="I1469" s="124">
        <v>61.5</v>
      </c>
      <c r="J1469" s="124">
        <v>11.4</v>
      </c>
      <c r="K1469" s="124" t="s">
        <v>7659</v>
      </c>
      <c r="L1469" s="122"/>
      <c r="M1469" s="124" t="s">
        <v>9434</v>
      </c>
      <c r="N1469" s="124">
        <v>112.3</v>
      </c>
      <c r="O1469" s="124" t="s">
        <v>132</v>
      </c>
      <c r="P1469" s="124" t="s">
        <v>132</v>
      </c>
      <c r="Q1469" s="124" t="s">
        <v>132</v>
      </c>
      <c r="R1469" s="124" t="s">
        <v>132</v>
      </c>
      <c r="S1469" s="124" t="s">
        <v>132</v>
      </c>
      <c r="T1469" s="81">
        <f>INDEX(МИГРАЦИИ!$B$2:$X$97,MATCH(Лист1!B1469,МИГРАЦИИ!$A$2:$A$97,0),MATCH(Лист1!C1469,МИГРАЦИИ!$B$1:$X$1,0))</f>
        <v>-124</v>
      </c>
    </row>
    <row r="1470" spans="1:20" ht="24" x14ac:dyDescent="0.45">
      <c r="A1470" s="124" t="s">
        <v>270</v>
      </c>
      <c r="B1470" s="124" t="s">
        <v>298</v>
      </c>
      <c r="C1470" s="124">
        <v>2005</v>
      </c>
      <c r="D1470" s="124">
        <v>-0.86</v>
      </c>
      <c r="E1470" s="124" t="s">
        <v>9435</v>
      </c>
      <c r="F1470" s="124" t="s">
        <v>9436</v>
      </c>
      <c r="G1470" s="124">
        <v>-0.56999999999999995</v>
      </c>
      <c r="H1470" s="124" t="s">
        <v>9437</v>
      </c>
      <c r="I1470" s="124">
        <v>63.4</v>
      </c>
      <c r="J1470" s="124">
        <v>6.8</v>
      </c>
      <c r="K1470" s="124" t="s">
        <v>9438</v>
      </c>
      <c r="L1470" s="124" t="s">
        <v>9439</v>
      </c>
      <c r="M1470" s="124" t="s">
        <v>9440</v>
      </c>
      <c r="N1470" s="124">
        <v>115.5</v>
      </c>
      <c r="O1470" s="124" t="s">
        <v>132</v>
      </c>
      <c r="P1470" s="124" t="s">
        <v>132</v>
      </c>
      <c r="Q1470" s="124" t="s">
        <v>132</v>
      </c>
      <c r="R1470" s="124" t="s">
        <v>132</v>
      </c>
      <c r="S1470" s="124" t="s">
        <v>132</v>
      </c>
      <c r="T1470" s="81">
        <f>INDEX(МИГРАЦИИ!$B$2:$X$97,MATCH(Лист1!B1470,МИГРАЦИИ!$A$2:$A$97,0),MATCH(Лист1!C1470,МИГРАЦИИ!$B$1:$X$1,0))</f>
        <v>-23</v>
      </c>
    </row>
    <row r="1471" spans="1:20" ht="70.5" x14ac:dyDescent="0.45">
      <c r="A1471" s="124" t="s">
        <v>271</v>
      </c>
      <c r="B1471" s="124" t="s">
        <v>144</v>
      </c>
      <c r="C1471" s="124">
        <v>2005</v>
      </c>
      <c r="D1471" s="124">
        <v>0.38</v>
      </c>
      <c r="E1471" s="124" t="s">
        <v>9441</v>
      </c>
      <c r="F1471" s="124" t="s">
        <v>9442</v>
      </c>
      <c r="G1471" s="124">
        <v>0.77</v>
      </c>
      <c r="H1471" s="124" t="s">
        <v>9443</v>
      </c>
      <c r="I1471" s="124">
        <v>71.900000000000006</v>
      </c>
      <c r="J1471" s="124">
        <v>7.9</v>
      </c>
      <c r="K1471" s="124" t="s">
        <v>9444</v>
      </c>
      <c r="L1471" s="124" t="s">
        <v>9445</v>
      </c>
      <c r="M1471" s="124" t="s">
        <v>9446</v>
      </c>
      <c r="N1471" s="124">
        <v>115.3</v>
      </c>
      <c r="O1471" s="124" t="s">
        <v>132</v>
      </c>
      <c r="P1471" s="124" t="s">
        <v>132</v>
      </c>
      <c r="Q1471" s="124" t="s">
        <v>132</v>
      </c>
      <c r="R1471" s="124" t="s">
        <v>132</v>
      </c>
      <c r="S1471" s="124" t="s">
        <v>132</v>
      </c>
      <c r="T1471" s="81">
        <f>INDEX(МИГРАЦИИ!$B$2:$X$97,MATCH(Лист1!B1471,МИГРАЦИИ!$A$2:$A$97,0),MATCH(Лист1!C1471,МИГРАЦИИ!$B$1:$X$1,0))</f>
        <v>-27</v>
      </c>
    </row>
    <row r="1472" spans="1:20" ht="47.25" x14ac:dyDescent="0.45">
      <c r="A1472" s="124" t="s">
        <v>272</v>
      </c>
      <c r="B1472" s="124" t="s">
        <v>133</v>
      </c>
      <c r="C1472" s="124">
        <v>2005</v>
      </c>
      <c r="D1472" s="124">
        <v>0.54</v>
      </c>
      <c r="E1472" s="124">
        <v>517.4</v>
      </c>
      <c r="F1472" s="124">
        <v>516</v>
      </c>
      <c r="G1472" s="124">
        <v>1.2</v>
      </c>
      <c r="H1472" s="124">
        <v>374.62</v>
      </c>
      <c r="I1472" s="124">
        <v>72.599999999999994</v>
      </c>
      <c r="J1472" s="124">
        <v>7.2</v>
      </c>
      <c r="K1472" s="124" t="s">
        <v>9447</v>
      </c>
      <c r="L1472" s="122"/>
      <c r="M1472" s="122"/>
      <c r="N1472" s="124">
        <v>109.2</v>
      </c>
      <c r="O1472" s="124" t="s">
        <v>132</v>
      </c>
      <c r="P1472" s="124" t="s">
        <v>132</v>
      </c>
      <c r="Q1472" s="124" t="s">
        <v>132</v>
      </c>
      <c r="R1472" s="124" t="s">
        <v>132</v>
      </c>
      <c r="S1472" s="124" t="s">
        <v>132</v>
      </c>
      <c r="T1472" s="81">
        <f>INDEX(МИГРАЦИИ!$B$2:$X$97,MATCH(Лист1!B1472,МИГРАЦИИ!$A$2:$A$97,0),MATCH(Лист1!C1472,МИГРАЦИИ!$B$1:$X$1,0))</f>
        <v>-24</v>
      </c>
    </row>
    <row r="1473" spans="1:20" ht="24" x14ac:dyDescent="0.45">
      <c r="A1473" s="124" t="s">
        <v>273</v>
      </c>
      <c r="B1473" s="124" t="s">
        <v>101</v>
      </c>
      <c r="C1473" s="124">
        <v>2005</v>
      </c>
      <c r="D1473" s="124">
        <v>-0.22</v>
      </c>
      <c r="E1473" s="124" t="s">
        <v>9448</v>
      </c>
      <c r="F1473" s="124" t="s">
        <v>9449</v>
      </c>
      <c r="G1473" s="124">
        <v>-7.7</v>
      </c>
      <c r="H1473" s="124">
        <v>787.37</v>
      </c>
      <c r="I1473" s="124">
        <v>60.1</v>
      </c>
      <c r="J1473" s="124">
        <v>4.9000000000000004</v>
      </c>
      <c r="K1473" s="124">
        <v>0</v>
      </c>
      <c r="L1473" s="124">
        <v>0</v>
      </c>
      <c r="M1473" s="124">
        <v>0</v>
      </c>
      <c r="N1473" s="124" t="s">
        <v>132</v>
      </c>
      <c r="O1473" s="124" t="s">
        <v>132</v>
      </c>
      <c r="P1473" s="124" t="s">
        <v>132</v>
      </c>
      <c r="Q1473" s="124" t="s">
        <v>132</v>
      </c>
      <c r="R1473" s="124" t="s">
        <v>132</v>
      </c>
      <c r="S1473" s="124" t="s">
        <v>132</v>
      </c>
      <c r="T1473" s="81">
        <f>INDEX(МИГРАЦИИ!$B$2:$X$97,MATCH(Лист1!B1473,МИГРАЦИИ!$A$2:$A$97,0),MATCH(Лист1!C1473,МИГРАЦИИ!$B$1:$X$1,0))</f>
        <v>-15</v>
      </c>
    </row>
    <row r="1474" spans="1:20" ht="24" x14ac:dyDescent="0.45">
      <c r="A1474" s="124" t="s">
        <v>274</v>
      </c>
      <c r="B1474" s="124" t="s">
        <v>103</v>
      </c>
      <c r="C1474" s="124">
        <v>2005</v>
      </c>
      <c r="D1474" s="124">
        <v>-0.71</v>
      </c>
      <c r="E1474" s="124" t="s">
        <v>9450</v>
      </c>
      <c r="F1474" s="124" t="s">
        <v>9451</v>
      </c>
      <c r="G1474" s="124">
        <v>-0.42</v>
      </c>
      <c r="H1474" s="124" t="s">
        <v>9452</v>
      </c>
      <c r="I1474" s="124">
        <v>62.7</v>
      </c>
      <c r="J1474" s="124">
        <v>5.3</v>
      </c>
      <c r="K1474" s="124" t="s">
        <v>5321</v>
      </c>
      <c r="L1474" s="124" t="s">
        <v>9453</v>
      </c>
      <c r="M1474" s="124" t="s">
        <v>9454</v>
      </c>
      <c r="N1474" s="124">
        <v>124.5</v>
      </c>
      <c r="O1474" s="124" t="s">
        <v>132</v>
      </c>
      <c r="P1474" s="124" t="s">
        <v>132</v>
      </c>
      <c r="Q1474" s="124" t="s">
        <v>132</v>
      </c>
      <c r="R1474" s="124" t="s">
        <v>132</v>
      </c>
      <c r="S1474" s="124" t="s">
        <v>132</v>
      </c>
      <c r="T1474" s="81">
        <f>INDEX(МИГРАЦИИ!$B$2:$X$97,MATCH(Лист1!B1474,МИГРАЦИИ!$A$2:$A$97,0),MATCH(Лист1!C1474,МИГРАЦИИ!$B$1:$X$1,0))</f>
        <v>-12</v>
      </c>
    </row>
    <row r="1475" spans="1:20" ht="24" x14ac:dyDescent="0.45">
      <c r="A1475" s="124" t="s">
        <v>275</v>
      </c>
      <c r="B1475" s="124" t="s">
        <v>104</v>
      </c>
      <c r="C1475" s="124">
        <v>2005</v>
      </c>
      <c r="D1475" s="124">
        <v>-0.3</v>
      </c>
      <c r="E1475" s="124">
        <v>201.7</v>
      </c>
      <c r="F1475" s="124">
        <v>202</v>
      </c>
      <c r="G1475" s="124">
        <v>0.55000000000000004</v>
      </c>
      <c r="H1475" s="124">
        <v>127.26</v>
      </c>
      <c r="I1475" s="124">
        <v>63</v>
      </c>
      <c r="J1475" s="124">
        <v>9.4</v>
      </c>
      <c r="K1475" s="124" t="s">
        <v>9455</v>
      </c>
      <c r="L1475" s="124" t="s">
        <v>9456</v>
      </c>
      <c r="M1475" s="124" t="s">
        <v>9457</v>
      </c>
      <c r="N1475" s="124">
        <v>96.9</v>
      </c>
      <c r="O1475" s="124" t="s">
        <v>132</v>
      </c>
      <c r="P1475" s="124" t="s">
        <v>132</v>
      </c>
      <c r="Q1475" s="124" t="s">
        <v>132</v>
      </c>
      <c r="R1475" s="124" t="s">
        <v>132</v>
      </c>
      <c r="S1475" s="124" t="s">
        <v>132</v>
      </c>
      <c r="T1475" s="81">
        <f>INDEX(МИГРАЦИИ!$B$2:$X$97,MATCH(Лист1!B1475,МИГРАЦИИ!$A$2:$A$97,0),MATCH(Лист1!C1475,МИГРАЦИИ!$B$1:$X$1,0))</f>
        <v>-49</v>
      </c>
    </row>
    <row r="1476" spans="1:20" ht="24" x14ac:dyDescent="0.45">
      <c r="A1476" s="124" t="s">
        <v>276</v>
      </c>
      <c r="B1476" s="124" t="s">
        <v>106</v>
      </c>
      <c r="C1476" s="124">
        <v>2005</v>
      </c>
      <c r="D1476" s="124">
        <v>-0.39</v>
      </c>
      <c r="E1476" s="124">
        <v>302.89999999999998</v>
      </c>
      <c r="F1476" s="124">
        <v>303.5</v>
      </c>
      <c r="G1476" s="124">
        <v>0.82</v>
      </c>
      <c r="H1476" s="124">
        <v>186.05</v>
      </c>
      <c r="I1476" s="124">
        <v>61.3</v>
      </c>
      <c r="J1476" s="124">
        <v>21.9</v>
      </c>
      <c r="K1476" s="124" t="s">
        <v>9458</v>
      </c>
      <c r="L1476" s="122"/>
      <c r="M1476" s="124" t="s">
        <v>9459</v>
      </c>
      <c r="N1476" s="124">
        <v>111</v>
      </c>
      <c r="O1476" s="124" t="s">
        <v>132</v>
      </c>
      <c r="P1476" s="124" t="s">
        <v>132</v>
      </c>
      <c r="Q1476" s="124" t="s">
        <v>132</v>
      </c>
      <c r="R1476" s="124" t="s">
        <v>132</v>
      </c>
      <c r="S1476" s="124" t="s">
        <v>132</v>
      </c>
      <c r="T1476" s="81">
        <f>INDEX(МИГРАЦИИ!$B$2:$X$97,MATCH(Лист1!B1476,МИГРАЦИИ!$A$2:$A$97,0),MATCH(Лист1!C1476,МИГРАЦИИ!$B$1:$X$1,0))</f>
        <v>-93</v>
      </c>
    </row>
    <row r="1477" spans="1:20" ht="24" x14ac:dyDescent="0.45">
      <c r="A1477" s="124" t="s">
        <v>277</v>
      </c>
      <c r="B1477" s="124" t="s">
        <v>107</v>
      </c>
      <c r="C1477" s="124">
        <v>2005</v>
      </c>
      <c r="D1477" s="124">
        <v>-0.78</v>
      </c>
      <c r="E1477" s="124">
        <v>533.79999999999995</v>
      </c>
      <c r="F1477" s="124">
        <v>535.9</v>
      </c>
      <c r="G1477" s="124">
        <v>-0.39</v>
      </c>
      <c r="H1477" s="124">
        <v>342.98</v>
      </c>
      <c r="I1477" s="124">
        <v>64</v>
      </c>
      <c r="J1477" s="124">
        <v>8.9</v>
      </c>
      <c r="K1477" s="124" t="s">
        <v>9460</v>
      </c>
      <c r="L1477" s="124" t="s">
        <v>2124</v>
      </c>
      <c r="M1477" s="124" t="s">
        <v>9461</v>
      </c>
      <c r="N1477" s="124">
        <v>110.2</v>
      </c>
      <c r="O1477" s="124" t="s">
        <v>132</v>
      </c>
      <c r="P1477" s="124" t="s">
        <v>132</v>
      </c>
      <c r="Q1477" s="124" t="s">
        <v>132</v>
      </c>
      <c r="R1477" s="124" t="s">
        <v>132</v>
      </c>
      <c r="S1477" s="124" t="s">
        <v>132</v>
      </c>
      <c r="T1477" s="81">
        <f>INDEX(МИГРАЦИИ!$B$2:$X$97,MATCH(Лист1!B1477,МИГРАЦИИ!$A$2:$A$97,0),MATCH(Лист1!C1477,МИГРАЦИИ!$B$1:$X$1,0))</f>
        <v>-17</v>
      </c>
    </row>
    <row r="1478" spans="1:20" ht="24" x14ac:dyDescent="0.45">
      <c r="A1478" s="124" t="s">
        <v>278</v>
      </c>
      <c r="B1478" s="124" t="s">
        <v>108</v>
      </c>
      <c r="C1478" s="124">
        <v>2005</v>
      </c>
      <c r="D1478" s="124">
        <v>-1.41</v>
      </c>
      <c r="E1478" s="124" t="s">
        <v>9462</v>
      </c>
      <c r="F1478" s="124" t="s">
        <v>9463</v>
      </c>
      <c r="G1478" s="124">
        <v>-1.18</v>
      </c>
      <c r="H1478" s="124" t="s">
        <v>9464</v>
      </c>
      <c r="I1478" s="124">
        <v>63.2</v>
      </c>
      <c r="J1478" s="124">
        <v>8.8000000000000007</v>
      </c>
      <c r="K1478" s="124" t="s">
        <v>9465</v>
      </c>
      <c r="L1478" s="124" t="s">
        <v>9466</v>
      </c>
      <c r="M1478" s="124" t="s">
        <v>9467</v>
      </c>
      <c r="N1478" s="124">
        <v>117.6</v>
      </c>
      <c r="O1478" s="124" t="s">
        <v>132</v>
      </c>
      <c r="P1478" s="124" t="s">
        <v>132</v>
      </c>
      <c r="Q1478" s="124" t="s">
        <v>132</v>
      </c>
      <c r="R1478" s="124" t="s">
        <v>132</v>
      </c>
      <c r="S1478" s="124" t="s">
        <v>132</v>
      </c>
      <c r="T1478" s="81">
        <f>INDEX(МИГРАЦИИ!$B$2:$X$97,MATCH(Лист1!B1478,МИГРАЦИИ!$A$2:$A$97,0),MATCH(Лист1!C1478,МИГРАЦИИ!$B$1:$X$1,0))</f>
        <v>-78</v>
      </c>
    </row>
    <row r="1479" spans="1:20" ht="24" x14ac:dyDescent="0.45">
      <c r="A1479" s="124" t="s">
        <v>279</v>
      </c>
      <c r="B1479" s="124" t="s">
        <v>109</v>
      </c>
      <c r="C1479" s="124">
        <v>2005</v>
      </c>
      <c r="D1479" s="124">
        <v>-1.1200000000000001</v>
      </c>
      <c r="E1479" s="124" t="s">
        <v>9468</v>
      </c>
      <c r="F1479" s="124" t="s">
        <v>9469</v>
      </c>
      <c r="G1479" s="124">
        <v>-0.61</v>
      </c>
      <c r="H1479" s="124" t="s">
        <v>9470</v>
      </c>
      <c r="I1479" s="124">
        <v>64.900000000000006</v>
      </c>
      <c r="J1479" s="124">
        <v>9.5</v>
      </c>
      <c r="K1479" s="124" t="s">
        <v>9471</v>
      </c>
      <c r="L1479" s="124" t="s">
        <v>9472</v>
      </c>
      <c r="M1479" s="124" t="s">
        <v>9473</v>
      </c>
      <c r="N1479" s="124">
        <v>114.1</v>
      </c>
      <c r="O1479" s="124" t="s">
        <v>132</v>
      </c>
      <c r="P1479" s="124" t="s">
        <v>132</v>
      </c>
      <c r="Q1479" s="124" t="s">
        <v>132</v>
      </c>
      <c r="R1479" s="124" t="s">
        <v>132</v>
      </c>
      <c r="S1479" s="124" t="s">
        <v>132</v>
      </c>
      <c r="T1479" s="81">
        <f>INDEX(МИГРАЦИИ!$B$2:$X$97,MATCH(Лист1!B1479,МИГРАЦИИ!$A$2:$A$97,0),MATCH(Лист1!C1479,МИГРАЦИИ!$B$1:$X$1,0))</f>
        <v>-64</v>
      </c>
    </row>
    <row r="1480" spans="1:20" ht="24" x14ac:dyDescent="0.45">
      <c r="A1480" s="124" t="s">
        <v>280</v>
      </c>
      <c r="B1480" s="124" t="s">
        <v>110</v>
      </c>
      <c r="C1480" s="124">
        <v>2005</v>
      </c>
      <c r="D1480" s="124">
        <v>-1.26</v>
      </c>
      <c r="E1480" s="124" t="s">
        <v>9474</v>
      </c>
      <c r="F1480" s="124" t="s">
        <v>9475</v>
      </c>
      <c r="G1480" s="124">
        <v>-0.72</v>
      </c>
      <c r="H1480" s="124" t="s">
        <v>9476</v>
      </c>
      <c r="I1480" s="124">
        <v>63.5</v>
      </c>
      <c r="J1480" s="124">
        <v>9.8000000000000007</v>
      </c>
      <c r="K1480" s="124" t="s">
        <v>9178</v>
      </c>
      <c r="L1480" s="124" t="s">
        <v>9477</v>
      </c>
      <c r="M1480" s="124" t="s">
        <v>9478</v>
      </c>
      <c r="N1480" s="124">
        <v>112.1</v>
      </c>
      <c r="O1480" s="124" t="s">
        <v>132</v>
      </c>
      <c r="P1480" s="124" t="s">
        <v>132</v>
      </c>
      <c r="Q1480" s="124" t="s">
        <v>132</v>
      </c>
      <c r="R1480" s="124" t="s">
        <v>132</v>
      </c>
      <c r="S1480" s="124" t="s">
        <v>132</v>
      </c>
      <c r="T1480" s="81">
        <f>INDEX(МИГРАЦИИ!$B$2:$X$97,MATCH(Лист1!B1480,МИГРАЦИИ!$A$2:$A$97,0),MATCH(Лист1!C1480,МИГРАЦИИ!$B$1:$X$1,0))</f>
        <v>-76</v>
      </c>
    </row>
    <row r="1481" spans="1:20" ht="24" x14ac:dyDescent="0.45">
      <c r="A1481" s="124" t="s">
        <v>281</v>
      </c>
      <c r="B1481" s="124" t="s">
        <v>111</v>
      </c>
      <c r="C1481" s="124">
        <v>2005</v>
      </c>
      <c r="D1481" s="124">
        <v>-0.96</v>
      </c>
      <c r="E1481" s="124" t="s">
        <v>9479</v>
      </c>
      <c r="F1481" s="124" t="s">
        <v>9480</v>
      </c>
      <c r="G1481" s="124">
        <v>-0.67</v>
      </c>
      <c r="H1481" s="124" t="s">
        <v>9481</v>
      </c>
      <c r="I1481" s="124">
        <v>63.6</v>
      </c>
      <c r="J1481" s="124">
        <v>8.6</v>
      </c>
      <c r="K1481" s="124" t="s">
        <v>9012</v>
      </c>
      <c r="L1481" s="124" t="s">
        <v>3427</v>
      </c>
      <c r="M1481" s="124" t="s">
        <v>9482</v>
      </c>
      <c r="N1481" s="124">
        <v>117.8</v>
      </c>
      <c r="O1481" s="124" t="s">
        <v>132</v>
      </c>
      <c r="P1481" s="124" t="s">
        <v>132</v>
      </c>
      <c r="Q1481" s="124" t="s">
        <v>132</v>
      </c>
      <c r="R1481" s="124" t="s">
        <v>132</v>
      </c>
      <c r="S1481" s="124" t="s">
        <v>132</v>
      </c>
      <c r="T1481" s="81">
        <f>INDEX(МИГРАЦИИ!$B$2:$X$97,MATCH(Лист1!B1481,МИГРАЦИИ!$A$2:$A$97,0),MATCH(Лист1!C1481,МИГРАЦИИ!$B$1:$X$1,0))</f>
        <v>-17</v>
      </c>
    </row>
    <row r="1482" spans="1:20" ht="24" x14ac:dyDescent="0.45">
      <c r="A1482" s="124" t="s">
        <v>282</v>
      </c>
      <c r="B1482" s="124" t="s">
        <v>299</v>
      </c>
      <c r="C1482" s="124">
        <v>2005</v>
      </c>
      <c r="D1482" s="124">
        <v>-0.42</v>
      </c>
      <c r="E1482" s="124" t="s">
        <v>9483</v>
      </c>
      <c r="F1482" s="124" t="s">
        <v>8405</v>
      </c>
      <c r="G1482" s="124">
        <v>-0.05</v>
      </c>
      <c r="H1482" s="124" t="s">
        <v>9484</v>
      </c>
      <c r="I1482" s="124">
        <v>63.7</v>
      </c>
      <c r="J1482" s="124">
        <v>7.9</v>
      </c>
      <c r="K1482" s="124" t="s">
        <v>9485</v>
      </c>
      <c r="L1482" s="124" t="s">
        <v>9486</v>
      </c>
      <c r="M1482" s="124" t="s">
        <v>9487</v>
      </c>
      <c r="N1482" s="124">
        <v>107.3</v>
      </c>
      <c r="O1482" s="124" t="s">
        <v>132</v>
      </c>
      <c r="P1482" s="124" t="s">
        <v>132</v>
      </c>
      <c r="Q1482" s="124" t="s">
        <v>132</v>
      </c>
      <c r="R1482" s="124" t="s">
        <v>132</v>
      </c>
      <c r="S1482" s="124" t="s">
        <v>132</v>
      </c>
      <c r="T1482" s="81">
        <f>INDEX(МИГРАЦИИ!$B$2:$X$97,MATCH(Лист1!B1482,МИГРАЦИИ!$A$2:$A$97,0),MATCH(Лист1!C1482,МИГРАЦИИ!$B$1:$X$1,0))</f>
        <v>12</v>
      </c>
    </row>
    <row r="1483" spans="1:20" ht="24" x14ac:dyDescent="0.45">
      <c r="A1483" s="124" t="s">
        <v>283</v>
      </c>
      <c r="B1483" s="124" t="s">
        <v>113</v>
      </c>
      <c r="C1483" s="124">
        <v>2005</v>
      </c>
      <c r="D1483" s="124">
        <v>-0.88</v>
      </c>
      <c r="E1483" s="124" t="s">
        <v>9488</v>
      </c>
      <c r="F1483" s="124" t="s">
        <v>9489</v>
      </c>
      <c r="G1483" s="124">
        <v>-0.42</v>
      </c>
      <c r="H1483" s="124" t="s">
        <v>9490</v>
      </c>
      <c r="I1483" s="124">
        <v>63.9</v>
      </c>
      <c r="J1483" s="124">
        <v>8.6999999999999993</v>
      </c>
      <c r="K1483" s="124" t="s">
        <v>9491</v>
      </c>
      <c r="L1483" s="124" t="s">
        <v>9492</v>
      </c>
      <c r="M1483" s="124" t="s">
        <v>9493</v>
      </c>
      <c r="N1483" s="124">
        <v>122.8</v>
      </c>
      <c r="O1483" s="124" t="s">
        <v>132</v>
      </c>
      <c r="P1483" s="124" t="s">
        <v>132</v>
      </c>
      <c r="Q1483" s="124" t="s">
        <v>132</v>
      </c>
      <c r="R1483" s="124" t="s">
        <v>132</v>
      </c>
      <c r="S1483" s="124" t="s">
        <v>132</v>
      </c>
      <c r="T1483" s="81">
        <f>INDEX(МИГРАЦИИ!$B$2:$X$97,MATCH(Лист1!B1483,МИГРАЦИИ!$A$2:$A$97,0),MATCH(Лист1!C1483,МИГРАЦИИ!$B$1:$X$1,0))</f>
        <v>-37</v>
      </c>
    </row>
    <row r="1484" spans="1:20" ht="24" x14ac:dyDescent="0.45">
      <c r="A1484" s="124" t="s">
        <v>284</v>
      </c>
      <c r="B1484" s="124" t="s">
        <v>114</v>
      </c>
      <c r="C1484" s="124">
        <v>2005</v>
      </c>
      <c r="D1484" s="124">
        <v>-0.54</v>
      </c>
      <c r="E1484" s="124" t="s">
        <v>9494</v>
      </c>
      <c r="F1484" s="124" t="s">
        <v>9495</v>
      </c>
      <c r="G1484" s="124">
        <v>-0.81</v>
      </c>
      <c r="H1484" s="124">
        <v>672.75</v>
      </c>
      <c r="I1484" s="124">
        <v>65.5</v>
      </c>
      <c r="J1484" s="124">
        <v>10.5</v>
      </c>
      <c r="K1484" s="124" t="s">
        <v>9496</v>
      </c>
      <c r="L1484" s="124" t="s">
        <v>9497</v>
      </c>
      <c r="M1484" s="124" t="s">
        <v>9498</v>
      </c>
      <c r="N1484" s="124">
        <v>131</v>
      </c>
      <c r="O1484" s="124" t="s">
        <v>132</v>
      </c>
      <c r="P1484" s="124" t="s">
        <v>132</v>
      </c>
      <c r="Q1484" s="124" t="s">
        <v>132</v>
      </c>
      <c r="R1484" s="124" t="s">
        <v>132</v>
      </c>
      <c r="S1484" s="124" t="s">
        <v>132</v>
      </c>
      <c r="T1484" s="81">
        <f>INDEX(МИГРАЦИИ!$B$2:$X$97,MATCH(Лист1!B1484,МИГРАЦИИ!$A$2:$A$97,0),MATCH(Лист1!C1484,МИГРАЦИИ!$B$1:$X$1,0))</f>
        <v>-17</v>
      </c>
    </row>
    <row r="1485" spans="1:20" ht="24" x14ac:dyDescent="0.45">
      <c r="A1485" s="124" t="s">
        <v>285</v>
      </c>
      <c r="B1485" s="124" t="s">
        <v>115</v>
      </c>
      <c r="C1485" s="124">
        <v>2005</v>
      </c>
      <c r="D1485" s="124">
        <v>-0.42</v>
      </c>
      <c r="E1485" s="124">
        <v>966.9</v>
      </c>
      <c r="F1485" s="124">
        <v>969</v>
      </c>
      <c r="G1485" s="124">
        <v>0.39</v>
      </c>
      <c r="H1485" s="124">
        <v>624.04</v>
      </c>
      <c r="I1485" s="124">
        <v>64.400000000000006</v>
      </c>
      <c r="J1485" s="124">
        <v>12.2</v>
      </c>
      <c r="K1485" s="124" t="s">
        <v>9499</v>
      </c>
      <c r="L1485" s="124" t="s">
        <v>9500</v>
      </c>
      <c r="M1485" s="124" t="s">
        <v>9501</v>
      </c>
      <c r="N1485" s="124">
        <v>108.1</v>
      </c>
      <c r="O1485" s="124" t="s">
        <v>132</v>
      </c>
      <c r="P1485" s="124" t="s">
        <v>132</v>
      </c>
      <c r="Q1485" s="124" t="s">
        <v>132</v>
      </c>
      <c r="R1485" s="124" t="s">
        <v>132</v>
      </c>
      <c r="S1485" s="124" t="s">
        <v>132</v>
      </c>
      <c r="T1485" s="81">
        <f>INDEX(МИГРАЦИИ!$B$2:$X$97,MATCH(Лист1!B1485,МИГРАЦИИ!$A$2:$A$97,0),MATCH(Лист1!C1485,МИГРАЦИИ!$B$1:$X$1,0))</f>
        <v>-26</v>
      </c>
    </row>
    <row r="1486" spans="1:20" ht="35.65" x14ac:dyDescent="0.45">
      <c r="A1486" s="124" t="s">
        <v>286</v>
      </c>
      <c r="B1486" s="124" t="s">
        <v>116</v>
      </c>
      <c r="C1486" s="124">
        <v>2005</v>
      </c>
      <c r="D1486" s="124">
        <v>0.13</v>
      </c>
      <c r="E1486" s="124">
        <v>954.4</v>
      </c>
      <c r="F1486" s="124">
        <v>953.8</v>
      </c>
      <c r="G1486" s="124">
        <v>1.02</v>
      </c>
      <c r="H1486" s="124">
        <v>622.83000000000004</v>
      </c>
      <c r="I1486" s="124">
        <v>65.3</v>
      </c>
      <c r="J1486" s="124">
        <v>9.1999999999999993</v>
      </c>
      <c r="K1486" s="124" t="s">
        <v>9502</v>
      </c>
      <c r="L1486" s="124" t="s">
        <v>1384</v>
      </c>
      <c r="M1486" s="124" t="s">
        <v>9503</v>
      </c>
      <c r="N1486" s="124">
        <v>111.7</v>
      </c>
      <c r="O1486" s="124" t="s">
        <v>132</v>
      </c>
      <c r="P1486" s="124" t="s">
        <v>132</v>
      </c>
      <c r="Q1486" s="124" t="s">
        <v>132</v>
      </c>
      <c r="R1486" s="124" t="s">
        <v>132</v>
      </c>
      <c r="S1486" s="124" t="s">
        <v>132</v>
      </c>
      <c r="T1486" s="81">
        <f>INDEX(МИГРАЦИИ!$B$2:$X$97,MATCH(Лист1!B1486,МИГРАЦИИ!$A$2:$A$97,0),MATCH(Лист1!C1486,МИГРАЦИИ!$B$1:$X$1,0))</f>
        <v>-28</v>
      </c>
    </row>
    <row r="1487" spans="1:20" ht="24" x14ac:dyDescent="0.45">
      <c r="A1487" s="124" t="s">
        <v>287</v>
      </c>
      <c r="B1487" s="124" t="s">
        <v>117</v>
      </c>
      <c r="C1487" s="124">
        <v>2005</v>
      </c>
      <c r="D1487" s="124">
        <v>-0.84</v>
      </c>
      <c r="E1487" s="124" t="s">
        <v>6848</v>
      </c>
      <c r="F1487" s="124" t="s">
        <v>9504</v>
      </c>
      <c r="G1487" s="124">
        <v>-0.38</v>
      </c>
      <c r="H1487" s="124">
        <v>720.79</v>
      </c>
      <c r="I1487" s="124">
        <v>63.9</v>
      </c>
      <c r="J1487" s="124">
        <v>8.6</v>
      </c>
      <c r="K1487" s="124" t="s">
        <v>9338</v>
      </c>
      <c r="L1487" s="124" t="s">
        <v>9505</v>
      </c>
      <c r="M1487" s="124" t="s">
        <v>9506</v>
      </c>
      <c r="N1487" s="124">
        <v>114.1</v>
      </c>
      <c r="O1487" s="124" t="s">
        <v>132</v>
      </c>
      <c r="P1487" s="124" t="s">
        <v>132</v>
      </c>
      <c r="Q1487" s="124" t="s">
        <v>132</v>
      </c>
      <c r="R1487" s="124" t="s">
        <v>132</v>
      </c>
      <c r="S1487" s="124" t="s">
        <v>132</v>
      </c>
      <c r="T1487" s="81">
        <f>INDEX(МИГРАЦИИ!$B$2:$X$97,MATCH(Лист1!B1487,МИГРАЦИИ!$A$2:$A$97,0),MATCH(Лист1!C1487,МИГРАЦИИ!$B$1:$X$1,0))</f>
        <v>-47</v>
      </c>
    </row>
    <row r="1488" spans="1:20" ht="24" x14ac:dyDescent="0.45">
      <c r="A1488" s="124" t="s">
        <v>288</v>
      </c>
      <c r="B1488" s="124" t="s">
        <v>118</v>
      </c>
      <c r="C1488" s="124">
        <v>2005</v>
      </c>
      <c r="D1488" s="124">
        <v>-2.12</v>
      </c>
      <c r="E1488" s="124">
        <v>336.6</v>
      </c>
      <c r="F1488" s="124">
        <v>340.2</v>
      </c>
      <c r="G1488" s="124">
        <v>-2.44</v>
      </c>
      <c r="H1488" s="124">
        <v>233.72</v>
      </c>
      <c r="I1488" s="124">
        <v>68.7</v>
      </c>
      <c r="J1488" s="124">
        <v>8.4</v>
      </c>
      <c r="K1488" s="124" t="s">
        <v>9507</v>
      </c>
      <c r="L1488" s="124" t="s">
        <v>9508</v>
      </c>
      <c r="M1488" s="124" t="s">
        <v>9509</v>
      </c>
      <c r="N1488" s="124">
        <v>118.2</v>
      </c>
      <c r="O1488" s="124" t="s">
        <v>132</v>
      </c>
      <c r="P1488" s="124" t="s">
        <v>132</v>
      </c>
      <c r="Q1488" s="124" t="s">
        <v>132</v>
      </c>
      <c r="R1488" s="124" t="s">
        <v>132</v>
      </c>
      <c r="S1488" s="124" t="s">
        <v>132</v>
      </c>
      <c r="T1488" s="81">
        <f>INDEX(МИГРАЦИИ!$B$2:$X$97,MATCH(Лист1!B1488,МИГРАЦИИ!$A$2:$A$97,0),MATCH(Лист1!C1488,МИГРАЦИИ!$B$1:$X$1,0))</f>
        <v>-199</v>
      </c>
    </row>
    <row r="1489" spans="1:20" ht="24" x14ac:dyDescent="0.45">
      <c r="A1489" s="124" t="s">
        <v>289</v>
      </c>
      <c r="B1489" s="124" t="s">
        <v>119</v>
      </c>
      <c r="C1489" s="124">
        <v>2005</v>
      </c>
      <c r="D1489" s="124">
        <v>-1.08</v>
      </c>
      <c r="E1489" s="124" t="s">
        <v>9510</v>
      </c>
      <c r="F1489" s="124" t="s">
        <v>9511</v>
      </c>
      <c r="G1489" s="124">
        <v>-1.03</v>
      </c>
      <c r="H1489" s="124" t="s">
        <v>9512</v>
      </c>
      <c r="I1489" s="124">
        <v>64.900000000000006</v>
      </c>
      <c r="J1489" s="124">
        <v>8</v>
      </c>
      <c r="K1489" s="124" t="s">
        <v>9513</v>
      </c>
      <c r="L1489" s="124" t="s">
        <v>9514</v>
      </c>
      <c r="M1489" s="124" t="s">
        <v>9515</v>
      </c>
      <c r="N1489" s="124">
        <v>120.9</v>
      </c>
      <c r="O1489" s="124" t="s">
        <v>132</v>
      </c>
      <c r="P1489" s="124" t="s">
        <v>132</v>
      </c>
      <c r="Q1489" s="124" t="s">
        <v>132</v>
      </c>
      <c r="R1489" s="124" t="s">
        <v>132</v>
      </c>
      <c r="S1489" s="124" t="s">
        <v>132</v>
      </c>
      <c r="T1489" s="81">
        <f>INDEX(МИГРАЦИИ!$B$2:$X$97,MATCH(Лист1!B1489,МИГРАЦИИ!$A$2:$A$97,0),MATCH(Лист1!C1489,МИГРАЦИИ!$B$1:$X$1,0))</f>
        <v>-51</v>
      </c>
    </row>
    <row r="1490" spans="1:20" ht="24" x14ac:dyDescent="0.45">
      <c r="A1490" s="124" t="s">
        <v>290</v>
      </c>
      <c r="B1490" s="124" t="s">
        <v>300</v>
      </c>
      <c r="C1490" s="124">
        <v>2005</v>
      </c>
      <c r="D1490" s="124">
        <v>-1.47</v>
      </c>
      <c r="E1490" s="124" t="s">
        <v>9516</v>
      </c>
      <c r="F1490" s="124" t="s">
        <v>9517</v>
      </c>
      <c r="G1490" s="124">
        <v>-1.57</v>
      </c>
      <c r="H1490" s="124">
        <v>909.54</v>
      </c>
      <c r="I1490" s="124">
        <v>65.599999999999994</v>
      </c>
      <c r="J1490" s="124">
        <v>5.8</v>
      </c>
      <c r="K1490" s="124" t="s">
        <v>9518</v>
      </c>
      <c r="L1490" s="124" t="s">
        <v>9519</v>
      </c>
      <c r="M1490" s="124" t="s">
        <v>9520</v>
      </c>
      <c r="N1490" s="124">
        <v>103.1</v>
      </c>
      <c r="O1490" s="124" t="s">
        <v>132</v>
      </c>
      <c r="P1490" s="124" t="s">
        <v>132</v>
      </c>
      <c r="Q1490" s="124" t="s">
        <v>132</v>
      </c>
      <c r="R1490" s="124" t="s">
        <v>132</v>
      </c>
      <c r="S1490" s="124" t="s">
        <v>132</v>
      </c>
      <c r="T1490" s="81">
        <f>INDEX(МИГРАЦИИ!$B$2:$X$97,MATCH(Лист1!B1490,МИГРАЦИИ!$A$2:$A$97,0),MATCH(Лист1!C1490,МИГРАЦИИ!$B$1:$X$1,0))</f>
        <v>-93</v>
      </c>
    </row>
    <row r="1491" spans="1:20" ht="24" x14ac:dyDescent="0.45">
      <c r="A1491" s="124" t="s">
        <v>291</v>
      </c>
      <c r="B1491" s="124" t="s">
        <v>120</v>
      </c>
      <c r="C1491" s="124">
        <v>2005</v>
      </c>
      <c r="D1491" s="124">
        <v>-1.49</v>
      </c>
      <c r="E1491" s="124">
        <v>861</v>
      </c>
      <c r="F1491" s="124">
        <v>867.5</v>
      </c>
      <c r="G1491" s="124">
        <v>-1.37</v>
      </c>
      <c r="H1491" s="124">
        <v>561.27</v>
      </c>
      <c r="I1491" s="124">
        <v>64.7</v>
      </c>
      <c r="J1491" s="124">
        <v>9.9</v>
      </c>
      <c r="K1491" s="124" t="s">
        <v>9521</v>
      </c>
      <c r="L1491" s="124" t="s">
        <v>9522</v>
      </c>
      <c r="M1491" s="124" t="s">
        <v>9523</v>
      </c>
      <c r="N1491" s="124">
        <v>115.1</v>
      </c>
      <c r="O1491" s="124" t="s">
        <v>132</v>
      </c>
      <c r="P1491" s="124" t="s">
        <v>132</v>
      </c>
      <c r="Q1491" s="124" t="s">
        <v>132</v>
      </c>
      <c r="R1491" s="124" t="s">
        <v>132</v>
      </c>
      <c r="S1491" s="124" t="s">
        <v>132</v>
      </c>
      <c r="T1491" s="81">
        <f>INDEX(МИГРАЦИИ!$B$2:$X$97,MATCH(Лист1!B1491,МИГРАЦИИ!$A$2:$A$97,0),MATCH(Лист1!C1491,МИГРАЦИИ!$B$1:$X$1,0))</f>
        <v>-100</v>
      </c>
    </row>
    <row r="1492" spans="1:20" ht="24" x14ac:dyDescent="0.45">
      <c r="A1492" s="124" t="s">
        <v>292</v>
      </c>
      <c r="B1492" s="124" t="s">
        <v>121</v>
      </c>
      <c r="C1492" s="124">
        <v>2005</v>
      </c>
      <c r="D1492" s="124">
        <v>-2.0099999999999998</v>
      </c>
      <c r="E1492" s="124">
        <v>170.4</v>
      </c>
      <c r="F1492" s="124">
        <v>172.2</v>
      </c>
      <c r="G1492" s="124">
        <v>-2.16</v>
      </c>
      <c r="H1492" s="124">
        <v>121.4</v>
      </c>
      <c r="I1492" s="124">
        <v>70.5</v>
      </c>
      <c r="J1492" s="124">
        <v>6.9</v>
      </c>
      <c r="K1492" s="124" t="s">
        <v>9507</v>
      </c>
      <c r="L1492" s="122"/>
      <c r="M1492" s="124" t="s">
        <v>9524</v>
      </c>
      <c r="N1492" s="124">
        <v>116.3</v>
      </c>
      <c r="O1492" s="124" t="s">
        <v>132</v>
      </c>
      <c r="P1492" s="124" t="s">
        <v>132</v>
      </c>
      <c r="Q1492" s="124" t="s">
        <v>132</v>
      </c>
      <c r="R1492" s="124" t="s">
        <v>132</v>
      </c>
      <c r="S1492" s="124" t="s">
        <v>132</v>
      </c>
      <c r="T1492" s="81">
        <f>INDEX(МИГРАЦИИ!$B$2:$X$97,MATCH(Лист1!B1492,МИГРАЦИИ!$A$2:$A$97,0),MATCH(Лист1!C1492,МИГРАЦИИ!$B$1:$X$1,0))</f>
        <v>-180</v>
      </c>
    </row>
    <row r="1493" spans="1:20" ht="24" x14ac:dyDescent="0.45">
      <c r="A1493" s="124" t="s">
        <v>293</v>
      </c>
      <c r="B1493" s="124" t="s">
        <v>122</v>
      </c>
      <c r="C1493" s="124">
        <v>2005</v>
      </c>
      <c r="D1493" s="124">
        <v>-1.64</v>
      </c>
      <c r="E1493" s="124">
        <v>521.1</v>
      </c>
      <c r="F1493" s="124">
        <v>525.5</v>
      </c>
      <c r="G1493" s="124">
        <v>-1.61</v>
      </c>
      <c r="H1493" s="124">
        <v>354.19</v>
      </c>
      <c r="I1493" s="124">
        <v>67.400000000000006</v>
      </c>
      <c r="J1493" s="124">
        <v>7.7</v>
      </c>
      <c r="K1493" s="124" t="s">
        <v>9525</v>
      </c>
      <c r="L1493" s="122"/>
      <c r="M1493" s="124" t="s">
        <v>9526</v>
      </c>
      <c r="N1493" s="124">
        <v>117.5</v>
      </c>
      <c r="O1493" s="124" t="s">
        <v>132</v>
      </c>
      <c r="P1493" s="124" t="s">
        <v>132</v>
      </c>
      <c r="Q1493" s="124" t="s">
        <v>132</v>
      </c>
      <c r="R1493" s="124" t="s">
        <v>132</v>
      </c>
      <c r="S1493" s="124" t="s">
        <v>132</v>
      </c>
      <c r="T1493" s="81">
        <f>INDEX(МИГРАЦИИ!$B$2:$X$97,MATCH(Лист1!B1493,МИГРАЦИИ!$A$2:$A$97,0),MATCH(Лист1!C1493,МИГРАЦИИ!$B$1:$X$1,0))</f>
        <v>-104</v>
      </c>
    </row>
    <row r="1494" spans="1:20" ht="35.65" x14ac:dyDescent="0.45">
      <c r="A1494" s="124" t="s">
        <v>294</v>
      </c>
      <c r="B1494" s="124" t="s">
        <v>123</v>
      </c>
      <c r="C1494" s="124">
        <v>2005</v>
      </c>
      <c r="D1494" s="124">
        <v>-2.21</v>
      </c>
      <c r="E1494" s="124">
        <v>181.7</v>
      </c>
      <c r="F1494" s="124">
        <v>183.7</v>
      </c>
      <c r="G1494" s="124">
        <v>-1.82</v>
      </c>
      <c r="H1494" s="124">
        <v>118.85</v>
      </c>
      <c r="I1494" s="124">
        <v>64.7</v>
      </c>
      <c r="J1494" s="124">
        <v>7.9</v>
      </c>
      <c r="K1494" s="124" t="s">
        <v>9527</v>
      </c>
      <c r="L1494" s="124" t="s">
        <v>9528</v>
      </c>
      <c r="M1494" s="124" t="s">
        <v>9529</v>
      </c>
      <c r="N1494" s="124">
        <v>112.4</v>
      </c>
      <c r="O1494" s="124" t="s">
        <v>132</v>
      </c>
      <c r="P1494" s="124" t="s">
        <v>132</v>
      </c>
      <c r="Q1494" s="124" t="s">
        <v>132</v>
      </c>
      <c r="R1494" s="124" t="s">
        <v>132</v>
      </c>
      <c r="S1494" s="124" t="s">
        <v>132</v>
      </c>
      <c r="T1494" s="81">
        <f>INDEX(МИГРАЦИИ!$B$2:$X$97,MATCH(Лист1!B1494,МИГРАЦИИ!$A$2:$A$97,0),MATCH(Лист1!C1494,МИГРАЦИИ!$B$1:$X$1,0))</f>
        <v>-159</v>
      </c>
    </row>
    <row r="1495" spans="1:20" ht="35.65" x14ac:dyDescent="0.45">
      <c r="A1495" s="124" t="s">
        <v>301</v>
      </c>
      <c r="B1495" s="124" t="s">
        <v>124</v>
      </c>
      <c r="C1495" s="124">
        <v>2005</v>
      </c>
      <c r="D1495" s="124">
        <v>1.1599999999999999</v>
      </c>
      <c r="E1495" s="124">
        <v>52.4</v>
      </c>
      <c r="F1495" s="124">
        <v>52.1</v>
      </c>
      <c r="G1495" s="124">
        <v>0.25</v>
      </c>
      <c r="H1495" s="124">
        <v>37.25</v>
      </c>
      <c r="I1495" s="124">
        <v>71.5</v>
      </c>
      <c r="J1495" s="124">
        <v>4.2</v>
      </c>
      <c r="K1495" s="124" t="s">
        <v>9530</v>
      </c>
      <c r="L1495" s="122"/>
      <c r="M1495" s="122"/>
      <c r="N1495" s="124">
        <v>307.8</v>
      </c>
      <c r="O1495" s="124" t="s">
        <v>132</v>
      </c>
      <c r="P1495" s="124" t="s">
        <v>132</v>
      </c>
      <c r="Q1495" s="124" t="s">
        <v>132</v>
      </c>
      <c r="R1495" s="124" t="s">
        <v>132</v>
      </c>
      <c r="S1495" s="124" t="s">
        <v>132</v>
      </c>
      <c r="T1495" s="81">
        <f>INDEX(МИГРАЦИИ!$B$2:$X$97,MATCH(Лист1!B1495,МИГРАЦИИ!$A$2:$A$97,0),MATCH(Лист1!C1495,МИГРАЦИИ!$B$1:$X$1,0))</f>
        <v>73</v>
      </c>
    </row>
    <row r="1496" spans="1:20" ht="24" x14ac:dyDescent="0.45">
      <c r="A1496" s="124" t="s">
        <v>213</v>
      </c>
      <c r="B1496" s="124" t="s">
        <v>41</v>
      </c>
      <c r="C1496" s="124">
        <v>2004</v>
      </c>
      <c r="D1496" s="124">
        <v>-0.15</v>
      </c>
      <c r="E1496" s="124" t="s">
        <v>9205</v>
      </c>
      <c r="F1496" s="124" t="s">
        <v>8099</v>
      </c>
      <c r="G1496" s="124">
        <v>0.99</v>
      </c>
      <c r="H1496" s="124">
        <v>924.32</v>
      </c>
      <c r="I1496" s="124">
        <v>61.1</v>
      </c>
      <c r="J1496" s="124">
        <v>6.2</v>
      </c>
      <c r="K1496" s="124" t="s">
        <v>9531</v>
      </c>
      <c r="L1496" s="124" t="s">
        <v>6602</v>
      </c>
      <c r="M1496" s="124" t="s">
        <v>9532</v>
      </c>
      <c r="N1496" s="124">
        <v>125.2</v>
      </c>
      <c r="O1496" s="122" t="s">
        <v>132</v>
      </c>
      <c r="P1496" s="122" t="s">
        <v>132</v>
      </c>
      <c r="Q1496" s="122" t="s">
        <v>132</v>
      </c>
      <c r="R1496" s="122" t="s">
        <v>132</v>
      </c>
      <c r="S1496" s="122" t="s">
        <v>132</v>
      </c>
      <c r="T1496" s="81">
        <f>INDEX(МИГРАЦИИ!$B$2:$X$97,MATCH(Лист1!B1496,МИГРАЦИИ!$A$2:$A$97,0),MATCH(Лист1!C1496,МИГРАЦИИ!$B$1:$X$1,0))</f>
        <v>56</v>
      </c>
    </row>
    <row r="1497" spans="1:20" ht="24" x14ac:dyDescent="0.45">
      <c r="A1497" s="124" t="s">
        <v>214</v>
      </c>
      <c r="B1497" s="124" t="s">
        <v>42</v>
      </c>
      <c r="C1497" s="124">
        <v>2004</v>
      </c>
      <c r="D1497" s="124">
        <v>-1.18</v>
      </c>
      <c r="E1497" s="124" t="s">
        <v>9533</v>
      </c>
      <c r="F1497" s="124" t="s">
        <v>9534</v>
      </c>
      <c r="G1497" s="124">
        <v>0.04</v>
      </c>
      <c r="H1497" s="124">
        <v>815.38</v>
      </c>
      <c r="I1497" s="124">
        <v>60.3</v>
      </c>
      <c r="J1497" s="124">
        <v>8.9</v>
      </c>
      <c r="K1497" s="124" t="s">
        <v>9535</v>
      </c>
      <c r="L1497" s="124" t="s">
        <v>9536</v>
      </c>
      <c r="M1497" s="124" t="s">
        <v>9537</v>
      </c>
      <c r="N1497" s="124">
        <v>123.3</v>
      </c>
      <c r="O1497" s="122" t="s">
        <v>132</v>
      </c>
      <c r="P1497" s="122" t="s">
        <v>132</v>
      </c>
      <c r="Q1497" s="122" t="s">
        <v>132</v>
      </c>
      <c r="R1497" s="122" t="s">
        <v>132</v>
      </c>
      <c r="S1497" s="122" t="s">
        <v>132</v>
      </c>
      <c r="T1497" s="81">
        <f>INDEX(МИГРАЦИИ!$B$2:$X$97,MATCH(Лист1!B1497,МИГРАЦИИ!$A$2:$A$97,0),MATCH(Лист1!C1497,МИГРАЦИИ!$B$1:$X$1,0))</f>
        <v>-21</v>
      </c>
    </row>
    <row r="1498" spans="1:20" ht="24" x14ac:dyDescent="0.45">
      <c r="A1498" s="124" t="s">
        <v>215</v>
      </c>
      <c r="B1498" s="124" t="s">
        <v>43</v>
      </c>
      <c r="C1498" s="124">
        <v>2004</v>
      </c>
      <c r="D1498" s="124">
        <v>-0.79</v>
      </c>
      <c r="E1498" s="124" t="s">
        <v>9538</v>
      </c>
      <c r="F1498" s="124" t="s">
        <v>9539</v>
      </c>
      <c r="G1498" s="124">
        <v>-0.25</v>
      </c>
      <c r="H1498" s="124">
        <v>917.2</v>
      </c>
      <c r="I1498" s="124">
        <v>61</v>
      </c>
      <c r="J1498" s="124">
        <v>9.1</v>
      </c>
      <c r="K1498" s="124" t="s">
        <v>9540</v>
      </c>
      <c r="L1498" s="124" t="s">
        <v>9541</v>
      </c>
      <c r="M1498" s="124" t="s">
        <v>9542</v>
      </c>
      <c r="N1498" s="124">
        <v>125.9</v>
      </c>
      <c r="O1498" s="122" t="s">
        <v>132</v>
      </c>
      <c r="P1498" s="122" t="s">
        <v>132</v>
      </c>
      <c r="Q1498" s="122" t="s">
        <v>132</v>
      </c>
      <c r="R1498" s="122" t="s">
        <v>132</v>
      </c>
      <c r="S1498" s="122" t="s">
        <v>132</v>
      </c>
      <c r="T1498" s="81">
        <f>INDEX(МИГРАЦИИ!$B$2:$X$97,MATCH(Лист1!B1498,МИГРАЦИИ!$A$2:$A$97,0),MATCH(Лист1!C1498,МИГРАЦИИ!$B$1:$X$1,0))</f>
        <v>28</v>
      </c>
    </row>
    <row r="1499" spans="1:20" ht="24" x14ac:dyDescent="0.45">
      <c r="A1499" s="124" t="s">
        <v>216</v>
      </c>
      <c r="B1499" s="124" t="s">
        <v>44</v>
      </c>
      <c r="C1499" s="124">
        <v>2004</v>
      </c>
      <c r="D1499" s="124">
        <v>-0.11</v>
      </c>
      <c r="E1499" s="124" t="s">
        <v>9543</v>
      </c>
      <c r="F1499" s="124" t="s">
        <v>9544</v>
      </c>
      <c r="G1499" s="124">
        <v>0.81</v>
      </c>
      <c r="H1499" s="124" t="s">
        <v>9545</v>
      </c>
      <c r="I1499" s="124">
        <v>59.9</v>
      </c>
      <c r="J1499" s="124">
        <v>8.6999999999999993</v>
      </c>
      <c r="K1499" s="124" t="s">
        <v>9546</v>
      </c>
      <c r="L1499" s="124" t="s">
        <v>9547</v>
      </c>
      <c r="M1499" s="124" t="s">
        <v>9548</v>
      </c>
      <c r="N1499" s="124">
        <v>112.4</v>
      </c>
      <c r="O1499" s="122" t="s">
        <v>132</v>
      </c>
      <c r="P1499" s="122" t="s">
        <v>132</v>
      </c>
      <c r="Q1499" s="122" t="s">
        <v>132</v>
      </c>
      <c r="R1499" s="122" t="s">
        <v>132</v>
      </c>
      <c r="S1499" s="122" t="s">
        <v>132</v>
      </c>
      <c r="T1499" s="81">
        <f>INDEX(МИГРАЦИИ!$B$2:$X$97,MATCH(Лист1!B1499,МИГРАЦИИ!$A$2:$A$97,0),MATCH(Лист1!C1499,МИГРАЦИИ!$B$1:$X$1,0))</f>
        <v>88</v>
      </c>
    </row>
    <row r="1500" spans="1:20" ht="24" x14ac:dyDescent="0.45">
      <c r="A1500" s="124" t="s">
        <v>217</v>
      </c>
      <c r="B1500" s="124" t="s">
        <v>45</v>
      </c>
      <c r="C1500" s="124">
        <v>2004</v>
      </c>
      <c r="D1500" s="124">
        <v>-1.26</v>
      </c>
      <c r="E1500" s="124" t="s">
        <v>9549</v>
      </c>
      <c r="F1500" s="124" t="s">
        <v>9550</v>
      </c>
      <c r="G1500" s="124">
        <v>-0.73</v>
      </c>
      <c r="H1500" s="124">
        <v>679.96</v>
      </c>
      <c r="I1500" s="124">
        <v>60.5</v>
      </c>
      <c r="J1500" s="124">
        <v>4.7</v>
      </c>
      <c r="K1500" s="124" t="s">
        <v>9551</v>
      </c>
      <c r="L1500" s="124" t="s">
        <v>9552</v>
      </c>
      <c r="M1500" s="124" t="s">
        <v>8444</v>
      </c>
      <c r="N1500" s="124">
        <v>123.8</v>
      </c>
      <c r="O1500" s="122" t="s">
        <v>132</v>
      </c>
      <c r="P1500" s="122" t="s">
        <v>132</v>
      </c>
      <c r="Q1500" s="122" t="s">
        <v>132</v>
      </c>
      <c r="R1500" s="122" t="s">
        <v>132</v>
      </c>
      <c r="S1500" s="122" t="s">
        <v>132</v>
      </c>
      <c r="T1500" s="81">
        <f>INDEX(МИГРАЦИИ!$B$2:$X$97,MATCH(Лист1!B1500,МИГРАЦИИ!$A$2:$A$97,0),MATCH(Лист1!C1500,МИГРАЦИИ!$B$1:$X$1,0))</f>
        <v>-1</v>
      </c>
    </row>
    <row r="1501" spans="1:20" ht="24" x14ac:dyDescent="0.45">
      <c r="A1501" s="124" t="s">
        <v>218</v>
      </c>
      <c r="B1501" s="124" t="s">
        <v>46</v>
      </c>
      <c r="C1501" s="124">
        <v>2004</v>
      </c>
      <c r="D1501" s="124">
        <v>-0.4</v>
      </c>
      <c r="E1501" s="124" t="s">
        <v>9553</v>
      </c>
      <c r="F1501" s="124" t="s">
        <v>9554</v>
      </c>
      <c r="G1501" s="124">
        <v>0.45</v>
      </c>
      <c r="H1501" s="124">
        <v>632.16999999999996</v>
      </c>
      <c r="I1501" s="124">
        <v>61.4</v>
      </c>
      <c r="J1501" s="124">
        <v>6.3</v>
      </c>
      <c r="K1501" s="124" t="s">
        <v>9555</v>
      </c>
      <c r="L1501" s="124" t="s">
        <v>9556</v>
      </c>
      <c r="M1501" s="124" t="s">
        <v>9557</v>
      </c>
      <c r="N1501" s="124">
        <v>125.1</v>
      </c>
      <c r="O1501" s="122" t="s">
        <v>132</v>
      </c>
      <c r="P1501" s="122" t="s">
        <v>132</v>
      </c>
      <c r="Q1501" s="122" t="s">
        <v>132</v>
      </c>
      <c r="R1501" s="122" t="s">
        <v>132</v>
      </c>
      <c r="S1501" s="122" t="s">
        <v>132</v>
      </c>
      <c r="T1501" s="81">
        <f>INDEX(МИГРАЦИИ!$B$2:$X$97,MATCH(Лист1!B1501,МИГРАЦИИ!$A$2:$A$97,0),MATCH(Лист1!C1501,МИГРАЦИИ!$B$1:$X$1,0))</f>
        <v>55</v>
      </c>
    </row>
    <row r="1502" spans="1:20" ht="24" x14ac:dyDescent="0.45">
      <c r="A1502" s="124" t="s">
        <v>219</v>
      </c>
      <c r="B1502" s="124" t="s">
        <v>47</v>
      </c>
      <c r="C1502" s="124">
        <v>2004</v>
      </c>
      <c r="D1502" s="124">
        <v>-1.54</v>
      </c>
      <c r="E1502" s="124">
        <v>712</v>
      </c>
      <c r="F1502" s="124">
        <v>717.6</v>
      </c>
      <c r="G1502" s="124">
        <v>-0.56000000000000005</v>
      </c>
      <c r="H1502" s="124">
        <v>439.17</v>
      </c>
      <c r="I1502" s="124">
        <v>61.2</v>
      </c>
      <c r="J1502" s="124">
        <v>5.9</v>
      </c>
      <c r="K1502" s="124" t="s">
        <v>9558</v>
      </c>
      <c r="L1502" s="124" t="s">
        <v>9559</v>
      </c>
      <c r="M1502" s="124" t="s">
        <v>9560</v>
      </c>
      <c r="N1502" s="124">
        <v>104.2</v>
      </c>
      <c r="O1502" s="122" t="s">
        <v>132</v>
      </c>
      <c r="P1502" s="122" t="s">
        <v>132</v>
      </c>
      <c r="Q1502" s="122" t="s">
        <v>132</v>
      </c>
      <c r="R1502" s="122" t="s">
        <v>132</v>
      </c>
      <c r="S1502" s="122" t="s">
        <v>132</v>
      </c>
      <c r="T1502" s="81">
        <f>INDEX(МИГРАЦИИ!$B$2:$X$97,MATCH(Лист1!B1502,МИГРАЦИИ!$A$2:$A$97,0),MATCH(Лист1!C1502,МИГРАЦИИ!$B$1:$X$1,0))</f>
        <v>-43</v>
      </c>
    </row>
    <row r="1503" spans="1:20" ht="24" x14ac:dyDescent="0.45">
      <c r="A1503" s="124" t="s">
        <v>220</v>
      </c>
      <c r="B1503" s="124" t="s">
        <v>48</v>
      </c>
      <c r="C1503" s="124">
        <v>2004</v>
      </c>
      <c r="D1503" s="124">
        <v>-1.45</v>
      </c>
      <c r="E1503" s="124" t="s">
        <v>9561</v>
      </c>
      <c r="F1503" s="124" t="s">
        <v>9562</v>
      </c>
      <c r="G1503" s="124">
        <v>-0.44</v>
      </c>
      <c r="H1503" s="124">
        <v>721.56</v>
      </c>
      <c r="I1503" s="124">
        <v>59.9</v>
      </c>
      <c r="J1503" s="124">
        <v>7.5</v>
      </c>
      <c r="K1503" s="124" t="s">
        <v>2619</v>
      </c>
      <c r="L1503" s="124" t="s">
        <v>9563</v>
      </c>
      <c r="M1503" s="122"/>
      <c r="N1503" s="124">
        <v>115</v>
      </c>
      <c r="O1503" s="122" t="s">
        <v>132</v>
      </c>
      <c r="P1503" s="122" t="s">
        <v>132</v>
      </c>
      <c r="Q1503" s="122" t="s">
        <v>132</v>
      </c>
      <c r="R1503" s="122" t="s">
        <v>132</v>
      </c>
      <c r="S1503" s="122" t="s">
        <v>132</v>
      </c>
      <c r="T1503" s="81">
        <f>INDEX(МИГРАЦИИ!$B$2:$X$97,MATCH(Лист1!B1503,МИГРАЦИИ!$A$2:$A$97,0),MATCH(Лист1!C1503,МИГРАЦИИ!$B$1:$X$1,0))</f>
        <v>-41</v>
      </c>
    </row>
    <row r="1504" spans="1:20" ht="24" x14ac:dyDescent="0.45">
      <c r="A1504" s="124" t="s">
        <v>221</v>
      </c>
      <c r="B1504" s="124" t="s">
        <v>49</v>
      </c>
      <c r="C1504" s="124">
        <v>2004</v>
      </c>
      <c r="D1504" s="124">
        <v>-0.56000000000000005</v>
      </c>
      <c r="E1504" s="124" t="s">
        <v>9564</v>
      </c>
      <c r="F1504" s="124" t="s">
        <v>9565</v>
      </c>
      <c r="G1504" s="124">
        <v>0.3</v>
      </c>
      <c r="H1504" s="124">
        <v>730.76</v>
      </c>
      <c r="I1504" s="124">
        <v>60.8</v>
      </c>
      <c r="J1504" s="124">
        <v>4.3</v>
      </c>
      <c r="K1504" s="124" t="s">
        <v>9566</v>
      </c>
      <c r="L1504" s="124" t="s">
        <v>9567</v>
      </c>
      <c r="M1504" s="124" t="s">
        <v>9568</v>
      </c>
      <c r="N1504" s="124">
        <v>119.7</v>
      </c>
      <c r="O1504" s="122" t="s">
        <v>132</v>
      </c>
      <c r="P1504" s="122" t="s">
        <v>132</v>
      </c>
      <c r="Q1504" s="122" t="s">
        <v>132</v>
      </c>
      <c r="R1504" s="122" t="s">
        <v>132</v>
      </c>
      <c r="S1504" s="122" t="s">
        <v>132</v>
      </c>
      <c r="T1504" s="81">
        <f>INDEX(МИГРАЦИИ!$B$2:$X$97,MATCH(Лист1!B1504,МИГРАЦИИ!$A$2:$A$97,0),MATCH(Лист1!C1504,МИГРАЦИИ!$B$1:$X$1,0))</f>
        <v>35</v>
      </c>
    </row>
    <row r="1505" spans="1:20" ht="24" x14ac:dyDescent="0.45">
      <c r="A1505" s="124" t="s">
        <v>222</v>
      </c>
      <c r="B1505" s="124" t="s">
        <v>50</v>
      </c>
      <c r="C1505" s="124">
        <v>2004</v>
      </c>
      <c r="D1505" s="124">
        <v>0.98</v>
      </c>
      <c r="E1505" s="124" t="s">
        <v>9569</v>
      </c>
      <c r="F1505" s="124" t="s">
        <v>9570</v>
      </c>
      <c r="G1505" s="124">
        <v>1.71</v>
      </c>
      <c r="H1505" s="124" t="s">
        <v>9571</v>
      </c>
      <c r="I1505" s="124">
        <v>62.7</v>
      </c>
      <c r="J1505" s="124">
        <v>3.8</v>
      </c>
      <c r="K1505" s="124" t="s">
        <v>9572</v>
      </c>
      <c r="L1505" s="124" t="s">
        <v>9573</v>
      </c>
      <c r="M1505" s="124" t="s">
        <v>9574</v>
      </c>
      <c r="N1505" s="124">
        <v>115.6</v>
      </c>
      <c r="O1505" s="122" t="s">
        <v>132</v>
      </c>
      <c r="P1505" s="122" t="s">
        <v>132</v>
      </c>
      <c r="Q1505" s="122" t="s">
        <v>132</v>
      </c>
      <c r="R1505" s="122" t="s">
        <v>132</v>
      </c>
      <c r="S1505" s="122" t="s">
        <v>132</v>
      </c>
      <c r="T1505" s="81">
        <f>INDEX(МИГРАЦИИ!$B$2:$X$97,MATCH(Лист1!B1505,МИГРАЦИИ!$A$2:$A$97,0),MATCH(Лист1!C1505,МИГРАЦИИ!$B$1:$X$1,0))</f>
        <v>181</v>
      </c>
    </row>
    <row r="1506" spans="1:20" ht="24" x14ac:dyDescent="0.45">
      <c r="A1506" s="124" t="s">
        <v>223</v>
      </c>
      <c r="B1506" s="124" t="s">
        <v>51</v>
      </c>
      <c r="C1506" s="124">
        <v>2004</v>
      </c>
      <c r="D1506" s="124">
        <v>-1.4</v>
      </c>
      <c r="E1506" s="124">
        <v>835.2</v>
      </c>
      <c r="F1506" s="124">
        <v>841.1</v>
      </c>
      <c r="G1506" s="124">
        <v>-0.87</v>
      </c>
      <c r="H1506" s="124">
        <v>508.02</v>
      </c>
      <c r="I1506" s="124">
        <v>60.4</v>
      </c>
      <c r="J1506" s="124">
        <v>6.2</v>
      </c>
      <c r="K1506" s="124" t="s">
        <v>9575</v>
      </c>
      <c r="L1506" s="124" t="s">
        <v>9576</v>
      </c>
      <c r="M1506" s="124" t="s">
        <v>9577</v>
      </c>
      <c r="N1506" s="124">
        <v>119.2</v>
      </c>
      <c r="O1506" s="122" t="s">
        <v>132</v>
      </c>
      <c r="P1506" s="122" t="s">
        <v>132</v>
      </c>
      <c r="Q1506" s="122" t="s">
        <v>132</v>
      </c>
      <c r="R1506" s="122" t="s">
        <v>132</v>
      </c>
      <c r="S1506" s="122" t="s">
        <v>132</v>
      </c>
      <c r="T1506" s="81">
        <f>INDEX(МИГРАЦИИ!$B$2:$X$97,MATCH(Лист1!B1506,МИГРАЦИИ!$A$2:$A$97,0),MATCH(Лист1!C1506,МИГРАЦИИ!$B$1:$X$1,0))</f>
        <v>-46</v>
      </c>
    </row>
    <row r="1507" spans="1:20" ht="24" x14ac:dyDescent="0.45">
      <c r="A1507" s="124" t="s">
        <v>224</v>
      </c>
      <c r="B1507" s="124" t="s">
        <v>52</v>
      </c>
      <c r="C1507" s="124">
        <v>2004</v>
      </c>
      <c r="D1507" s="124">
        <v>-0.9</v>
      </c>
      <c r="E1507" s="124" t="s">
        <v>1342</v>
      </c>
      <c r="F1507" s="124" t="s">
        <v>9578</v>
      </c>
      <c r="G1507" s="124">
        <v>-0.16</v>
      </c>
      <c r="H1507" s="124">
        <v>716.92</v>
      </c>
      <c r="I1507" s="124">
        <v>59.5</v>
      </c>
      <c r="J1507" s="124">
        <v>5.8</v>
      </c>
      <c r="K1507" s="124" t="s">
        <v>9579</v>
      </c>
      <c r="L1507" s="124" t="s">
        <v>9580</v>
      </c>
      <c r="M1507" s="124" t="s">
        <v>9581</v>
      </c>
      <c r="N1507" s="124">
        <v>120.6</v>
      </c>
      <c r="O1507" s="122" t="s">
        <v>132</v>
      </c>
      <c r="P1507" s="122" t="s">
        <v>132</v>
      </c>
      <c r="Q1507" s="122" t="s">
        <v>132</v>
      </c>
      <c r="R1507" s="122" t="s">
        <v>132</v>
      </c>
      <c r="S1507" s="122" t="s">
        <v>132</v>
      </c>
      <c r="T1507" s="81">
        <f>INDEX(МИГРАЦИИ!$B$2:$X$97,MATCH(Лист1!B1507,МИГРАЦИИ!$A$2:$A$97,0),MATCH(Лист1!C1507,МИГРАЦИИ!$B$1:$X$1,0))</f>
        <v>26</v>
      </c>
    </row>
    <row r="1508" spans="1:20" ht="24" x14ac:dyDescent="0.45">
      <c r="A1508" s="124" t="s">
        <v>225</v>
      </c>
      <c r="B1508" s="124" t="s">
        <v>53</v>
      </c>
      <c r="C1508" s="124">
        <v>2004</v>
      </c>
      <c r="D1508" s="124">
        <v>-0.65</v>
      </c>
      <c r="E1508" s="124" t="s">
        <v>489</v>
      </c>
      <c r="F1508" s="124" t="s">
        <v>9582</v>
      </c>
      <c r="G1508" s="124">
        <v>0.32</v>
      </c>
      <c r="H1508" s="124">
        <v>642.13</v>
      </c>
      <c r="I1508" s="124">
        <v>62</v>
      </c>
      <c r="J1508" s="124">
        <v>9.1</v>
      </c>
      <c r="K1508" s="124" t="s">
        <v>6402</v>
      </c>
      <c r="L1508" s="124" t="s">
        <v>5009</v>
      </c>
      <c r="M1508" s="124" t="s">
        <v>9583</v>
      </c>
      <c r="N1508" s="124">
        <v>119.5</v>
      </c>
      <c r="O1508" s="122" t="s">
        <v>132</v>
      </c>
      <c r="P1508" s="122" t="s">
        <v>132</v>
      </c>
      <c r="Q1508" s="122" t="s">
        <v>132</v>
      </c>
      <c r="R1508" s="122" t="s">
        <v>132</v>
      </c>
      <c r="S1508" s="122" t="s">
        <v>132</v>
      </c>
      <c r="T1508" s="81">
        <f>INDEX(МИГРАЦИИ!$B$2:$X$97,MATCH(Лист1!B1508,МИГРАЦИИ!$A$2:$A$97,0),MATCH(Лист1!C1508,МИГРАЦИИ!$B$1:$X$1,0))</f>
        <v>57</v>
      </c>
    </row>
    <row r="1509" spans="1:20" ht="24" x14ac:dyDescent="0.45">
      <c r="A1509" s="124" t="s">
        <v>226</v>
      </c>
      <c r="B1509" s="124" t="s">
        <v>54</v>
      </c>
      <c r="C1509" s="124">
        <v>2004</v>
      </c>
      <c r="D1509" s="124">
        <v>-0.96</v>
      </c>
      <c r="E1509" s="124" t="s">
        <v>9584</v>
      </c>
      <c r="F1509" s="124" t="s">
        <v>9585</v>
      </c>
      <c r="G1509" s="124">
        <v>0.16</v>
      </c>
      <c r="H1509" s="124">
        <v>690.31</v>
      </c>
      <c r="I1509" s="124">
        <v>59.7</v>
      </c>
      <c r="J1509" s="124">
        <v>9.5</v>
      </c>
      <c r="K1509" s="124" t="s">
        <v>9586</v>
      </c>
      <c r="L1509" s="124" t="s">
        <v>9587</v>
      </c>
      <c r="M1509" s="124" t="s">
        <v>9588</v>
      </c>
      <c r="N1509" s="124">
        <v>109.4</v>
      </c>
      <c r="O1509" s="122" t="s">
        <v>132</v>
      </c>
      <c r="P1509" s="122" t="s">
        <v>132</v>
      </c>
      <c r="Q1509" s="122" t="s">
        <v>132</v>
      </c>
      <c r="R1509" s="122" t="s">
        <v>132</v>
      </c>
      <c r="S1509" s="122" t="s">
        <v>132</v>
      </c>
      <c r="T1509" s="81">
        <f>INDEX(МИГРАЦИИ!$B$2:$X$97,MATCH(Лист1!B1509,МИГРАЦИИ!$A$2:$A$97,0),MATCH(Лист1!C1509,МИГРАЦИИ!$B$1:$X$1,0))</f>
        <v>9</v>
      </c>
    </row>
    <row r="1510" spans="1:20" ht="24" x14ac:dyDescent="0.45">
      <c r="A1510" s="124" t="s">
        <v>227</v>
      </c>
      <c r="B1510" s="124" t="s">
        <v>55</v>
      </c>
      <c r="C1510" s="124">
        <v>2004</v>
      </c>
      <c r="D1510" s="124">
        <v>-1.05</v>
      </c>
      <c r="E1510" s="124" t="s">
        <v>9589</v>
      </c>
      <c r="F1510" s="124" t="s">
        <v>9590</v>
      </c>
      <c r="G1510" s="124">
        <v>-0.13</v>
      </c>
      <c r="H1510" s="124">
        <v>858.36</v>
      </c>
      <c r="I1510" s="124">
        <v>59.6</v>
      </c>
      <c r="J1510" s="124">
        <v>5.4</v>
      </c>
      <c r="K1510" s="124" t="s">
        <v>9591</v>
      </c>
      <c r="L1510" s="124" t="s">
        <v>9592</v>
      </c>
      <c r="M1510" s="124" t="s">
        <v>6591</v>
      </c>
      <c r="N1510" s="124">
        <v>112</v>
      </c>
      <c r="O1510" s="122" t="s">
        <v>132</v>
      </c>
      <c r="P1510" s="122" t="s">
        <v>132</v>
      </c>
      <c r="Q1510" s="122" t="s">
        <v>132</v>
      </c>
      <c r="R1510" s="122" t="s">
        <v>132</v>
      </c>
      <c r="S1510" s="122" t="s">
        <v>132</v>
      </c>
      <c r="T1510" s="81">
        <f>INDEX(МИГРАЦИИ!$B$2:$X$97,MATCH(Лист1!B1510,МИГРАЦИИ!$A$2:$A$97,0),MATCH(Лист1!C1510,МИГРАЦИИ!$B$1:$X$1,0))</f>
        <v>31</v>
      </c>
    </row>
    <row r="1511" spans="1:20" ht="24" x14ac:dyDescent="0.45">
      <c r="A1511" s="124" t="s">
        <v>228</v>
      </c>
      <c r="B1511" s="124" t="s">
        <v>56</v>
      </c>
      <c r="C1511" s="124">
        <v>2004</v>
      </c>
      <c r="D1511" s="124">
        <v>-1.06</v>
      </c>
      <c r="E1511" s="124" t="s">
        <v>9593</v>
      </c>
      <c r="F1511" s="124" t="s">
        <v>9594</v>
      </c>
      <c r="G1511" s="124">
        <v>-0.48</v>
      </c>
      <c r="H1511" s="124">
        <v>979.38</v>
      </c>
      <c r="I1511" s="124">
        <v>59.7</v>
      </c>
      <c r="J1511" s="124">
        <v>4.7</v>
      </c>
      <c r="K1511" s="124" t="s">
        <v>9595</v>
      </c>
      <c r="L1511" s="124" t="s">
        <v>9596</v>
      </c>
      <c r="M1511" s="124" t="s">
        <v>9597</v>
      </c>
      <c r="N1511" s="124">
        <v>119.1</v>
      </c>
      <c r="O1511" s="122" t="s">
        <v>132</v>
      </c>
      <c r="P1511" s="122" t="s">
        <v>132</v>
      </c>
      <c r="Q1511" s="122" t="s">
        <v>132</v>
      </c>
      <c r="R1511" s="122" t="s">
        <v>132</v>
      </c>
      <c r="S1511" s="122" t="s">
        <v>132</v>
      </c>
      <c r="T1511" s="81">
        <f>INDEX(МИГРАЦИИ!$B$2:$X$97,MATCH(Лист1!B1511,МИГРАЦИИ!$A$2:$A$97,0),MATCH(Лист1!C1511,МИГРАЦИИ!$B$1:$X$1,0))</f>
        <v>31</v>
      </c>
    </row>
    <row r="1512" spans="1:20" ht="24" x14ac:dyDescent="0.45">
      <c r="A1512" s="124" t="s">
        <v>229</v>
      </c>
      <c r="B1512" s="124" t="s">
        <v>57</v>
      </c>
      <c r="C1512" s="124">
        <v>2004</v>
      </c>
      <c r="D1512" s="124">
        <v>-1.28</v>
      </c>
      <c r="E1512" s="124" t="s">
        <v>9598</v>
      </c>
      <c r="F1512" s="124" t="s">
        <v>4301</v>
      </c>
      <c r="G1512" s="124">
        <v>-0.95</v>
      </c>
      <c r="H1512" s="124">
        <v>817.76</v>
      </c>
      <c r="I1512" s="124">
        <v>61.1</v>
      </c>
      <c r="J1512" s="124">
        <v>4.5999999999999996</v>
      </c>
      <c r="K1512" s="124" t="s">
        <v>1820</v>
      </c>
      <c r="L1512" s="124" t="s">
        <v>9599</v>
      </c>
      <c r="M1512" s="124" t="s">
        <v>9592</v>
      </c>
      <c r="N1512" s="124">
        <v>125.4</v>
      </c>
      <c r="O1512" s="122" t="s">
        <v>132</v>
      </c>
      <c r="P1512" s="122" t="s">
        <v>132</v>
      </c>
      <c r="Q1512" s="122" t="s">
        <v>132</v>
      </c>
      <c r="R1512" s="122" t="s">
        <v>132</v>
      </c>
      <c r="S1512" s="122" t="s">
        <v>132</v>
      </c>
      <c r="T1512" s="81">
        <f>INDEX(МИГРАЦИИ!$B$2:$X$97,MATCH(Лист1!B1512,МИГРАЦИИ!$A$2:$A$97,0),MATCH(Лист1!C1512,МИГРАЦИИ!$B$1:$X$1,0))</f>
        <v>-23</v>
      </c>
    </row>
    <row r="1513" spans="1:20" x14ac:dyDescent="0.45">
      <c r="A1513" s="124" t="s">
        <v>230</v>
      </c>
      <c r="B1513" s="124" t="s">
        <v>58</v>
      </c>
      <c r="C1513" s="124">
        <v>2004</v>
      </c>
      <c r="D1513" s="124">
        <v>1.81</v>
      </c>
      <c r="E1513" s="124" t="s">
        <v>9600</v>
      </c>
      <c r="F1513" s="124" t="s">
        <v>9601</v>
      </c>
      <c r="G1513" s="124">
        <v>1.47</v>
      </c>
      <c r="H1513" s="124" t="s">
        <v>9602</v>
      </c>
      <c r="I1513" s="124">
        <v>65.3</v>
      </c>
      <c r="J1513" s="124">
        <v>1.6</v>
      </c>
      <c r="K1513" s="124" t="s">
        <v>9603</v>
      </c>
      <c r="L1513" s="124" t="s">
        <v>9604</v>
      </c>
      <c r="M1513" s="124" t="s">
        <v>9605</v>
      </c>
      <c r="N1513" s="124">
        <v>120.6</v>
      </c>
      <c r="O1513" s="122" t="s">
        <v>132</v>
      </c>
      <c r="P1513" s="122" t="s">
        <v>132</v>
      </c>
      <c r="Q1513" s="122" t="s">
        <v>132</v>
      </c>
      <c r="R1513" s="122" t="s">
        <v>132</v>
      </c>
      <c r="S1513" s="122" t="s">
        <v>132</v>
      </c>
      <c r="T1513" s="81">
        <f>INDEX(МИГРАЦИИ!$B$2:$X$97,MATCH(Лист1!B1513,МИГРАЦИИ!$A$2:$A$97,0),MATCH(Лист1!C1513,МИГРАЦИИ!$B$1:$X$1,0))</f>
        <v>217</v>
      </c>
    </row>
    <row r="1514" spans="1:20" ht="24" x14ac:dyDescent="0.45">
      <c r="A1514" s="124" t="s">
        <v>231</v>
      </c>
      <c r="B1514" s="124" t="s">
        <v>59</v>
      </c>
      <c r="C1514" s="124">
        <v>2004</v>
      </c>
      <c r="D1514" s="124">
        <v>-1.88</v>
      </c>
      <c r="E1514" s="124">
        <v>689.6</v>
      </c>
      <c r="F1514" s="124">
        <v>696.2</v>
      </c>
      <c r="G1514" s="124">
        <v>-1.5</v>
      </c>
      <c r="H1514" s="124">
        <v>446.26</v>
      </c>
      <c r="I1514" s="124">
        <v>64.099999999999994</v>
      </c>
      <c r="J1514" s="124">
        <v>7.3</v>
      </c>
      <c r="K1514" s="124" t="s">
        <v>3566</v>
      </c>
      <c r="L1514" s="124" t="s">
        <v>9606</v>
      </c>
      <c r="M1514" s="124" t="s">
        <v>9607</v>
      </c>
      <c r="N1514" s="124">
        <v>120.9</v>
      </c>
      <c r="O1514" s="122" t="s">
        <v>132</v>
      </c>
      <c r="P1514" s="122" t="s">
        <v>132</v>
      </c>
      <c r="Q1514" s="122" t="s">
        <v>132</v>
      </c>
      <c r="R1514" s="122" t="s">
        <v>132</v>
      </c>
      <c r="S1514" s="122" t="s">
        <v>132</v>
      </c>
      <c r="T1514" s="81">
        <f>INDEX(МИГРАЦИИ!$B$2:$X$97,MATCH(Лист1!B1514,МИГРАЦИИ!$A$2:$A$97,0),MATCH(Лист1!C1514,МИГРАЦИИ!$B$1:$X$1,0))</f>
        <v>-107</v>
      </c>
    </row>
    <row r="1515" spans="1:20" ht="24" x14ac:dyDescent="0.45">
      <c r="A1515" s="124" t="s">
        <v>232</v>
      </c>
      <c r="B1515" s="124" t="s">
        <v>60</v>
      </c>
      <c r="C1515" s="124">
        <v>2004</v>
      </c>
      <c r="D1515" s="124">
        <v>-1.7</v>
      </c>
      <c r="E1515" s="124">
        <v>982.9</v>
      </c>
      <c r="F1515" s="124">
        <v>991.4</v>
      </c>
      <c r="G1515" s="124">
        <v>-1.35</v>
      </c>
      <c r="H1515" s="124">
        <v>668.2</v>
      </c>
      <c r="I1515" s="124">
        <v>67.400000000000006</v>
      </c>
      <c r="J1515" s="124">
        <v>12.4</v>
      </c>
      <c r="K1515" s="124" t="s">
        <v>9608</v>
      </c>
      <c r="L1515" s="124" t="s">
        <v>9609</v>
      </c>
      <c r="M1515" s="124" t="s">
        <v>9610</v>
      </c>
      <c r="N1515" s="124">
        <v>120</v>
      </c>
      <c r="O1515" s="122" t="s">
        <v>132</v>
      </c>
      <c r="P1515" s="122" t="s">
        <v>132</v>
      </c>
      <c r="Q1515" s="122" t="s">
        <v>132</v>
      </c>
      <c r="R1515" s="122" t="s">
        <v>132</v>
      </c>
      <c r="S1515" s="122" t="s">
        <v>132</v>
      </c>
      <c r="T1515" s="81">
        <f>INDEX(МИГРАЦИИ!$B$2:$X$97,MATCH(Лист1!B1515,МИГРАЦИИ!$A$2:$A$97,0),MATCH(Лист1!C1515,МИГРАЦИИ!$B$1:$X$1,0))</f>
        <v>-134</v>
      </c>
    </row>
    <row r="1516" spans="1:20" ht="35.65" x14ac:dyDescent="0.45">
      <c r="A1516" s="124" t="s">
        <v>233</v>
      </c>
      <c r="B1516" s="124" t="s">
        <v>63</v>
      </c>
      <c r="C1516" s="124">
        <v>2004</v>
      </c>
      <c r="D1516" s="124">
        <v>0</v>
      </c>
      <c r="E1516" s="124">
        <v>41.9</v>
      </c>
      <c r="F1516" s="124">
        <v>41.9</v>
      </c>
      <c r="G1516" s="124">
        <v>1.64</v>
      </c>
      <c r="H1516" s="124">
        <v>27.36</v>
      </c>
      <c r="I1516" s="124">
        <v>65.3</v>
      </c>
      <c r="J1516" s="124">
        <v>7.3</v>
      </c>
      <c r="K1516" s="124" t="s">
        <v>9611</v>
      </c>
      <c r="L1516" s="122"/>
      <c r="M1516" s="124" t="s">
        <v>9612</v>
      </c>
      <c r="N1516" s="124">
        <v>108.8</v>
      </c>
      <c r="O1516" s="122" t="s">
        <v>132</v>
      </c>
      <c r="P1516" s="122" t="s">
        <v>132</v>
      </c>
      <c r="Q1516" s="122" t="s">
        <v>132</v>
      </c>
      <c r="R1516" s="122" t="s">
        <v>132</v>
      </c>
      <c r="S1516" s="122" t="s">
        <v>132</v>
      </c>
      <c r="T1516" s="81">
        <f>INDEX(МИГРАЦИИ!$B$2:$X$97,MATCH(Лист1!B1516,МИГРАЦИИ!$A$2:$A$97,0),MATCH(Лист1!C1516,МИГРАЦИИ!$B$1:$X$1,0))</f>
        <v>-12</v>
      </c>
    </row>
    <row r="1517" spans="1:20" ht="24" x14ac:dyDescent="0.45">
      <c r="A1517" s="124" t="s">
        <v>234</v>
      </c>
      <c r="B1517" s="124" t="s">
        <v>61</v>
      </c>
      <c r="C1517" s="124">
        <v>2004</v>
      </c>
      <c r="D1517" s="124">
        <v>-1.28</v>
      </c>
      <c r="E1517" s="124" t="s">
        <v>9613</v>
      </c>
      <c r="F1517" s="124" t="s">
        <v>9614</v>
      </c>
      <c r="G1517" s="124">
        <v>-0.69</v>
      </c>
      <c r="H1517" s="124">
        <v>812.45</v>
      </c>
      <c r="I1517" s="124">
        <v>64.2</v>
      </c>
      <c r="J1517" s="124">
        <v>7.1</v>
      </c>
      <c r="K1517" s="124">
        <v>0</v>
      </c>
      <c r="L1517" s="124">
        <v>0</v>
      </c>
      <c r="M1517" s="124">
        <v>0</v>
      </c>
      <c r="N1517" s="124" t="s">
        <v>132</v>
      </c>
      <c r="O1517" s="122" t="s">
        <v>132</v>
      </c>
      <c r="P1517" s="122" t="s">
        <v>132</v>
      </c>
      <c r="Q1517" s="122" t="s">
        <v>132</v>
      </c>
      <c r="R1517" s="122" t="s">
        <v>132</v>
      </c>
      <c r="S1517" s="122" t="s">
        <v>132</v>
      </c>
      <c r="T1517" s="81">
        <f>INDEX(МИГРАЦИИ!$B$2:$X$97,MATCH(Лист1!B1517,МИГРАЦИИ!$A$2:$A$97,0),MATCH(Лист1!C1517,МИГРАЦИИ!$B$1:$X$1,0))</f>
        <v>-59</v>
      </c>
    </row>
    <row r="1518" spans="1:20" ht="24" x14ac:dyDescent="0.45">
      <c r="A1518" s="124" t="s">
        <v>235</v>
      </c>
      <c r="B1518" s="124" t="s">
        <v>65</v>
      </c>
      <c r="C1518" s="124">
        <v>2004</v>
      </c>
      <c r="D1518" s="124">
        <v>-0.8</v>
      </c>
      <c r="E1518" s="124" t="s">
        <v>9615</v>
      </c>
      <c r="F1518" s="124" t="s">
        <v>9616</v>
      </c>
      <c r="G1518" s="124">
        <v>-0.04</v>
      </c>
      <c r="H1518" s="124">
        <v>781.75</v>
      </c>
      <c r="I1518" s="124">
        <v>62.5</v>
      </c>
      <c r="J1518" s="124">
        <v>6.4</v>
      </c>
      <c r="K1518" s="124" t="s">
        <v>9617</v>
      </c>
      <c r="L1518" s="124" t="s">
        <v>9618</v>
      </c>
      <c r="M1518" s="124" t="s">
        <v>9619</v>
      </c>
      <c r="N1518" s="124">
        <v>126.5</v>
      </c>
      <c r="O1518" s="122" t="s">
        <v>132</v>
      </c>
      <c r="P1518" s="122" t="s">
        <v>132</v>
      </c>
      <c r="Q1518" s="122" t="s">
        <v>132</v>
      </c>
      <c r="R1518" s="122" t="s">
        <v>132</v>
      </c>
      <c r="S1518" s="122" t="s">
        <v>132</v>
      </c>
      <c r="T1518" s="81">
        <f>INDEX(МИГРАЦИИ!$B$2:$X$97,MATCH(Лист1!B1518,МИГРАЦИИ!$A$2:$A$97,0),MATCH(Лист1!C1518,МИГРАЦИИ!$B$1:$X$1,0))</f>
        <v>3</v>
      </c>
    </row>
    <row r="1519" spans="1:20" ht="35.65" x14ac:dyDescent="0.45">
      <c r="A1519" s="124" t="s">
        <v>236</v>
      </c>
      <c r="B1519" s="124" t="s">
        <v>66</v>
      </c>
      <c r="C1519" s="124">
        <v>2004</v>
      </c>
      <c r="D1519" s="124">
        <v>-0.61</v>
      </c>
      <c r="E1519" s="124">
        <v>942.1</v>
      </c>
      <c r="F1519" s="124">
        <v>945</v>
      </c>
      <c r="G1519" s="124">
        <v>-0.32</v>
      </c>
      <c r="H1519" s="124">
        <v>606.69000000000005</v>
      </c>
      <c r="I1519" s="124">
        <v>64.2</v>
      </c>
      <c r="J1519" s="124">
        <v>6.6</v>
      </c>
      <c r="K1519" s="124" t="s">
        <v>9620</v>
      </c>
      <c r="L1519" s="124" t="s">
        <v>9621</v>
      </c>
      <c r="M1519" s="124" t="s">
        <v>9622</v>
      </c>
      <c r="N1519" s="124">
        <v>125.3</v>
      </c>
      <c r="O1519" s="122" t="s">
        <v>132</v>
      </c>
      <c r="P1519" s="122" t="s">
        <v>132</v>
      </c>
      <c r="Q1519" s="122" t="s">
        <v>132</v>
      </c>
      <c r="R1519" s="122" t="s">
        <v>132</v>
      </c>
      <c r="S1519" s="122" t="s">
        <v>132</v>
      </c>
      <c r="T1519" s="81">
        <f>INDEX(МИГРАЦИИ!$B$2:$X$97,MATCH(Лист1!B1519,МИГРАЦИИ!$A$2:$A$97,0),MATCH(Лист1!C1519,МИГРАЦИИ!$B$1:$X$1,0))</f>
        <v>29</v>
      </c>
    </row>
    <row r="1520" spans="1:20" ht="24" x14ac:dyDescent="0.45">
      <c r="A1520" s="124" t="s">
        <v>237</v>
      </c>
      <c r="B1520" s="124" t="s">
        <v>67</v>
      </c>
      <c r="C1520" s="124">
        <v>2004</v>
      </c>
      <c r="D1520" s="124">
        <v>0.49</v>
      </c>
      <c r="E1520" s="124" t="s">
        <v>9623</v>
      </c>
      <c r="F1520" s="124" t="s">
        <v>9624</v>
      </c>
      <c r="G1520" s="124">
        <v>1.23</v>
      </c>
      <c r="H1520" s="124" t="s">
        <v>9625</v>
      </c>
      <c r="I1520" s="124">
        <v>63.1</v>
      </c>
      <c r="J1520" s="124">
        <v>6.9</v>
      </c>
      <c r="K1520" s="124" t="s">
        <v>9626</v>
      </c>
      <c r="L1520" s="124" t="s">
        <v>9627</v>
      </c>
      <c r="M1520" s="124" t="s">
        <v>9628</v>
      </c>
      <c r="N1520" s="124">
        <v>107.4</v>
      </c>
      <c r="O1520" s="122" t="s">
        <v>132</v>
      </c>
      <c r="P1520" s="122" t="s">
        <v>132</v>
      </c>
      <c r="Q1520" s="122" t="s">
        <v>132</v>
      </c>
      <c r="R1520" s="122" t="s">
        <v>132</v>
      </c>
      <c r="S1520" s="122" t="s">
        <v>132</v>
      </c>
      <c r="T1520" s="81">
        <f>INDEX(МИГРАЦИИ!$B$2:$X$97,MATCH(Лист1!B1520,МИГРАЦИИ!$A$2:$A$97,0),MATCH(Лист1!C1520,МИГРАЦИИ!$B$1:$X$1,0))</f>
        <v>167</v>
      </c>
    </row>
    <row r="1521" spans="1:20" ht="24" x14ac:dyDescent="0.45">
      <c r="A1521" s="124" t="s">
        <v>238</v>
      </c>
      <c r="B1521" s="124" t="s">
        <v>68</v>
      </c>
      <c r="C1521" s="124">
        <v>2004</v>
      </c>
      <c r="D1521" s="124">
        <v>-1.87</v>
      </c>
      <c r="E1521" s="124">
        <v>856.9</v>
      </c>
      <c r="F1521" s="124">
        <v>865</v>
      </c>
      <c r="G1521" s="124">
        <v>-2.0099999999999998</v>
      </c>
      <c r="H1521" s="124">
        <v>595.99</v>
      </c>
      <c r="I1521" s="124">
        <v>68.900000000000006</v>
      </c>
      <c r="J1521" s="124">
        <v>10.9</v>
      </c>
      <c r="K1521" s="124" t="s">
        <v>9629</v>
      </c>
      <c r="L1521" s="122"/>
      <c r="M1521" s="124" t="s">
        <v>9630</v>
      </c>
      <c r="N1521" s="124">
        <v>121.3</v>
      </c>
      <c r="O1521" s="122" t="s">
        <v>132</v>
      </c>
      <c r="P1521" s="122" t="s">
        <v>132</v>
      </c>
      <c r="Q1521" s="122" t="s">
        <v>132</v>
      </c>
      <c r="R1521" s="122" t="s">
        <v>132</v>
      </c>
      <c r="S1521" s="122" t="s">
        <v>132</v>
      </c>
      <c r="T1521" s="81">
        <f>INDEX(МИГРАЦИИ!$B$2:$X$97,MATCH(Лист1!B1521,МИГРАЦИИ!$A$2:$A$97,0),MATCH(Лист1!C1521,МИГРАЦИИ!$B$1:$X$1,0))</f>
        <v>-155</v>
      </c>
    </row>
    <row r="1522" spans="1:20" ht="24" x14ac:dyDescent="0.45">
      <c r="A1522" s="124" t="s">
        <v>239</v>
      </c>
      <c r="B1522" s="124" t="s">
        <v>69</v>
      </c>
      <c r="C1522" s="124">
        <v>2004</v>
      </c>
      <c r="D1522" s="124">
        <v>-1.23</v>
      </c>
      <c r="E1522" s="124">
        <v>674.5</v>
      </c>
      <c r="F1522" s="124">
        <v>678.7</v>
      </c>
      <c r="G1522" s="124">
        <v>-0.46</v>
      </c>
      <c r="H1522" s="124">
        <v>409.93</v>
      </c>
      <c r="I1522" s="124">
        <v>60.4</v>
      </c>
      <c r="J1522" s="124">
        <v>6.1</v>
      </c>
      <c r="K1522" s="124" t="s">
        <v>9631</v>
      </c>
      <c r="L1522" s="124" t="s">
        <v>9632</v>
      </c>
      <c r="M1522" s="124" t="s">
        <v>9633</v>
      </c>
      <c r="N1522" s="124">
        <v>120.5</v>
      </c>
      <c r="O1522" s="122" t="s">
        <v>132</v>
      </c>
      <c r="P1522" s="122" t="s">
        <v>132</v>
      </c>
      <c r="Q1522" s="122" t="s">
        <v>132</v>
      </c>
      <c r="R1522" s="122" t="s">
        <v>132</v>
      </c>
      <c r="S1522" s="122" t="s">
        <v>132</v>
      </c>
      <c r="T1522" s="81">
        <f>INDEX(МИГРАЦИИ!$B$2:$X$97,MATCH(Лист1!B1522,МИГРАЦИИ!$A$2:$A$97,0),MATCH(Лист1!C1522,МИГРАЦИИ!$B$1:$X$1,0))</f>
        <v>4</v>
      </c>
    </row>
    <row r="1523" spans="1:20" ht="24" x14ac:dyDescent="0.45">
      <c r="A1523" s="124" t="s">
        <v>240</v>
      </c>
      <c r="B1523" s="124" t="s">
        <v>70</v>
      </c>
      <c r="C1523" s="124">
        <v>2004</v>
      </c>
      <c r="D1523" s="124">
        <v>-1.65</v>
      </c>
      <c r="E1523" s="124">
        <v>734.5</v>
      </c>
      <c r="F1523" s="124">
        <v>740.7</v>
      </c>
      <c r="G1523" s="124">
        <v>-0.73</v>
      </c>
      <c r="H1523" s="124">
        <v>445.16</v>
      </c>
      <c r="I1523" s="124">
        <v>60.1</v>
      </c>
      <c r="J1523" s="124">
        <v>5.4</v>
      </c>
      <c r="K1523" s="124" t="s">
        <v>9634</v>
      </c>
      <c r="L1523" s="124" t="s">
        <v>9635</v>
      </c>
      <c r="M1523" s="124" t="s">
        <v>9636</v>
      </c>
      <c r="N1523" s="124">
        <v>120.3</v>
      </c>
      <c r="O1523" s="122" t="s">
        <v>132</v>
      </c>
      <c r="P1523" s="122" t="s">
        <v>132</v>
      </c>
      <c r="Q1523" s="122" t="s">
        <v>132</v>
      </c>
      <c r="R1523" s="122" t="s">
        <v>132</v>
      </c>
      <c r="S1523" s="122" t="s">
        <v>132</v>
      </c>
      <c r="T1523" s="81">
        <f>INDEX(МИГРАЦИИ!$B$2:$X$97,MATCH(Лист1!B1523,МИГРАЦИИ!$A$2:$A$97,0),MATCH(Лист1!C1523,МИГРАЦИИ!$B$1:$X$1,0))</f>
        <v>-14</v>
      </c>
    </row>
    <row r="1524" spans="1:20" ht="24" x14ac:dyDescent="0.45">
      <c r="A1524" s="124" t="s">
        <v>241</v>
      </c>
      <c r="B1524" s="124" t="s">
        <v>71</v>
      </c>
      <c r="C1524" s="124">
        <v>2004</v>
      </c>
      <c r="D1524" s="124">
        <v>0.53</v>
      </c>
      <c r="E1524" s="124" t="s">
        <v>9637</v>
      </c>
      <c r="F1524" s="124" t="s">
        <v>9638</v>
      </c>
      <c r="G1524" s="124">
        <v>0.64</v>
      </c>
      <c r="H1524" s="124" t="s">
        <v>9639</v>
      </c>
      <c r="I1524" s="124">
        <v>63.4</v>
      </c>
      <c r="J1524" s="124">
        <v>2.7</v>
      </c>
      <c r="K1524" s="124" t="s">
        <v>9640</v>
      </c>
      <c r="L1524" s="124" t="s">
        <v>9641</v>
      </c>
      <c r="M1524" s="124" t="s">
        <v>9642</v>
      </c>
      <c r="N1524" s="124">
        <v>122.2</v>
      </c>
      <c r="O1524" s="122" t="s">
        <v>132</v>
      </c>
      <c r="P1524" s="122" t="s">
        <v>132</v>
      </c>
      <c r="Q1524" s="122" t="s">
        <v>132</v>
      </c>
      <c r="R1524" s="122" t="s">
        <v>132</v>
      </c>
      <c r="S1524" s="122" t="s">
        <v>132</v>
      </c>
      <c r="T1524" s="81">
        <f>INDEX(МИГРАЦИИ!$B$2:$X$97,MATCH(Лист1!B1524,МИГРАЦИИ!$A$2:$A$97,0),MATCH(Лист1!C1524,МИГРАЦИИ!$B$1:$X$1,0))</f>
        <v>124</v>
      </c>
    </row>
    <row r="1525" spans="1:20" ht="24" x14ac:dyDescent="0.45">
      <c r="A1525" s="124" t="s">
        <v>242</v>
      </c>
      <c r="B1525" s="124" t="s">
        <v>72</v>
      </c>
      <c r="C1525" s="124">
        <v>2004</v>
      </c>
      <c r="D1525" s="124">
        <v>-0.34</v>
      </c>
      <c r="E1525" s="124">
        <v>443.3</v>
      </c>
      <c r="F1525" s="124">
        <v>444</v>
      </c>
      <c r="G1525" s="124">
        <v>0.08</v>
      </c>
      <c r="H1525" s="124">
        <v>263.74</v>
      </c>
      <c r="I1525" s="124">
        <v>59.4</v>
      </c>
      <c r="J1525" s="124">
        <v>17.3</v>
      </c>
      <c r="K1525" s="124" t="s">
        <v>9643</v>
      </c>
      <c r="L1525" s="124" t="s">
        <v>9644</v>
      </c>
      <c r="M1525" s="124" t="s">
        <v>9645</v>
      </c>
      <c r="N1525" s="124">
        <v>105.9</v>
      </c>
      <c r="O1525" s="122" t="s">
        <v>132</v>
      </c>
      <c r="P1525" s="122" t="s">
        <v>132</v>
      </c>
      <c r="Q1525" s="122" t="s">
        <v>132</v>
      </c>
      <c r="R1525" s="122" t="s">
        <v>132</v>
      </c>
      <c r="S1525" s="122" t="s">
        <v>132</v>
      </c>
      <c r="T1525" s="81">
        <f>INDEX(МИГРАЦИИ!$B$2:$X$97,MATCH(Лист1!B1525,МИГРАЦИИ!$A$2:$A$97,0),MATCH(Лист1!C1525,МИГРАЦИИ!$B$1:$X$1,0))</f>
        <v>10</v>
      </c>
    </row>
    <row r="1526" spans="1:20" ht="24" x14ac:dyDescent="0.45">
      <c r="A1526" s="124" t="s">
        <v>243</v>
      </c>
      <c r="B1526" s="124" t="s">
        <v>73</v>
      </c>
      <c r="C1526" s="124">
        <v>2004</v>
      </c>
      <c r="D1526" s="124">
        <v>0.34</v>
      </c>
      <c r="E1526" s="124">
        <v>293.2</v>
      </c>
      <c r="F1526" s="124">
        <v>292.7</v>
      </c>
      <c r="G1526" s="124">
        <v>1.85</v>
      </c>
      <c r="H1526" s="124">
        <v>184.99</v>
      </c>
      <c r="I1526" s="124">
        <v>63.2</v>
      </c>
      <c r="J1526" s="124">
        <v>22.4</v>
      </c>
      <c r="K1526" s="124" t="s">
        <v>9646</v>
      </c>
      <c r="L1526" s="124" t="s">
        <v>7072</v>
      </c>
      <c r="M1526" s="124" t="s">
        <v>6469</v>
      </c>
      <c r="N1526" s="124">
        <v>120.8</v>
      </c>
      <c r="O1526" s="122" t="s">
        <v>132</v>
      </c>
      <c r="P1526" s="122" t="s">
        <v>132</v>
      </c>
      <c r="Q1526" s="122" t="s">
        <v>132</v>
      </c>
      <c r="R1526" s="122" t="s">
        <v>132</v>
      </c>
      <c r="S1526" s="122" t="s">
        <v>132</v>
      </c>
      <c r="T1526" s="81">
        <f>INDEX(МИГРАЦИИ!$B$2:$X$97,MATCH(Лист1!B1526,МИГРАЦИИ!$A$2:$A$97,0),MATCH(Лист1!C1526,МИГРАЦИИ!$B$1:$X$1,0))</f>
        <v>9</v>
      </c>
    </row>
    <row r="1527" spans="1:20" ht="24" x14ac:dyDescent="0.45">
      <c r="A1527" s="124" t="s">
        <v>244</v>
      </c>
      <c r="B1527" s="124" t="s">
        <v>75</v>
      </c>
      <c r="C1527" s="124">
        <v>2004</v>
      </c>
      <c r="D1527" s="124">
        <v>0.08</v>
      </c>
      <c r="E1527" s="124" t="s">
        <v>9647</v>
      </c>
      <c r="F1527" s="124" t="s">
        <v>9648</v>
      </c>
      <c r="G1527" s="124">
        <v>0.66</v>
      </c>
      <c r="H1527" s="124" t="s">
        <v>9649</v>
      </c>
      <c r="I1527" s="124">
        <v>60.4</v>
      </c>
      <c r="J1527" s="124">
        <v>8.6999999999999993</v>
      </c>
      <c r="K1527" s="124" t="s">
        <v>9650</v>
      </c>
      <c r="L1527" s="124" t="s">
        <v>9651</v>
      </c>
      <c r="M1527" s="124" t="s">
        <v>9652</v>
      </c>
      <c r="N1527" s="124">
        <v>118.3</v>
      </c>
      <c r="O1527" s="122" t="s">
        <v>132</v>
      </c>
      <c r="P1527" s="122" t="s">
        <v>132</v>
      </c>
      <c r="Q1527" s="122" t="s">
        <v>132</v>
      </c>
      <c r="R1527" s="122" t="s">
        <v>132</v>
      </c>
      <c r="S1527" s="122" t="s">
        <v>132</v>
      </c>
      <c r="T1527" s="81">
        <f>INDEX(МИГРАЦИИ!$B$2:$X$97,MATCH(Лист1!B1527,МИГРАЦИИ!$A$2:$A$97,0),MATCH(Лист1!C1527,МИГРАЦИИ!$B$1:$X$1,0))</f>
        <v>53</v>
      </c>
    </row>
    <row r="1528" spans="1:20" ht="24" x14ac:dyDescent="0.45">
      <c r="A1528" s="124" t="s">
        <v>245</v>
      </c>
      <c r="B1528" s="124" t="s">
        <v>76</v>
      </c>
      <c r="C1528" s="124">
        <v>2004</v>
      </c>
      <c r="D1528" s="124">
        <v>0.04</v>
      </c>
      <c r="E1528" s="124" t="s">
        <v>9653</v>
      </c>
      <c r="F1528" s="124" t="s">
        <v>9654</v>
      </c>
      <c r="G1528" s="124">
        <v>0.41</v>
      </c>
      <c r="H1528" s="124">
        <v>625.91999999999996</v>
      </c>
      <c r="I1528" s="124">
        <v>62.2</v>
      </c>
      <c r="J1528" s="124">
        <v>11.6</v>
      </c>
      <c r="K1528" s="124" t="s">
        <v>9655</v>
      </c>
      <c r="L1528" s="124" t="s">
        <v>9656</v>
      </c>
      <c r="M1528" s="124" t="s">
        <v>9657</v>
      </c>
      <c r="N1528" s="124">
        <v>116.8</v>
      </c>
      <c r="O1528" s="122" t="s">
        <v>132</v>
      </c>
      <c r="P1528" s="122" t="s">
        <v>132</v>
      </c>
      <c r="Q1528" s="122" t="s">
        <v>132</v>
      </c>
      <c r="R1528" s="122" t="s">
        <v>132</v>
      </c>
      <c r="S1528" s="122" t="s">
        <v>132</v>
      </c>
      <c r="T1528" s="81">
        <f>INDEX(МИГРАЦИИ!$B$2:$X$97,MATCH(Лист1!B1528,МИГРАЦИИ!$A$2:$A$97,0),MATCH(Лист1!C1528,МИГРАЦИИ!$B$1:$X$1,0))</f>
        <v>31</v>
      </c>
    </row>
    <row r="1529" spans="1:20" ht="24" x14ac:dyDescent="0.45">
      <c r="A1529" s="124" t="s">
        <v>246</v>
      </c>
      <c r="B1529" s="124" t="s">
        <v>77</v>
      </c>
      <c r="C1529" s="124">
        <v>2004</v>
      </c>
      <c r="D1529" s="124">
        <v>-0.61</v>
      </c>
      <c r="E1529" s="124" t="s">
        <v>9658</v>
      </c>
      <c r="F1529" s="124" t="s">
        <v>9659</v>
      </c>
      <c r="G1529" s="124">
        <v>-0.06</v>
      </c>
      <c r="H1529" s="124" t="s">
        <v>9660</v>
      </c>
      <c r="I1529" s="124">
        <v>61.4</v>
      </c>
      <c r="J1529" s="124">
        <v>9.3000000000000007</v>
      </c>
      <c r="K1529" s="124" t="s">
        <v>9661</v>
      </c>
      <c r="L1529" s="124" t="s">
        <v>9662</v>
      </c>
      <c r="M1529" s="124" t="s">
        <v>9663</v>
      </c>
      <c r="N1529" s="124">
        <v>117</v>
      </c>
      <c r="O1529" s="122" t="s">
        <v>132</v>
      </c>
      <c r="P1529" s="122" t="s">
        <v>132</v>
      </c>
      <c r="Q1529" s="122" t="s">
        <v>132</v>
      </c>
      <c r="R1529" s="122" t="s">
        <v>132</v>
      </c>
      <c r="S1529" s="122" t="s">
        <v>132</v>
      </c>
      <c r="T1529" s="81">
        <f>INDEX(МИГРАЦИИ!$B$2:$X$97,MATCH(Лист1!B1529,МИГРАЦИИ!$A$2:$A$97,0),MATCH(Лист1!C1529,МИГРАЦИИ!$B$1:$X$1,0))</f>
        <v>-2</v>
      </c>
    </row>
    <row r="1530" spans="1:20" ht="24" x14ac:dyDescent="0.45">
      <c r="A1530" s="124" t="s">
        <v>247</v>
      </c>
      <c r="B1530" s="124" t="s">
        <v>78</v>
      </c>
      <c r="C1530" s="124">
        <v>2004</v>
      </c>
      <c r="D1530" s="124">
        <v>-0.52</v>
      </c>
      <c r="E1530" s="124" t="s">
        <v>9664</v>
      </c>
      <c r="F1530" s="124" t="s">
        <v>9665</v>
      </c>
      <c r="G1530" s="124">
        <v>0.15</v>
      </c>
      <c r="H1530" s="124" t="s">
        <v>9666</v>
      </c>
      <c r="I1530" s="124">
        <v>61.4</v>
      </c>
      <c r="J1530" s="124">
        <v>8.6999999999999993</v>
      </c>
      <c r="K1530" s="124" t="s">
        <v>9667</v>
      </c>
      <c r="L1530" s="124" t="s">
        <v>9668</v>
      </c>
      <c r="M1530" s="124" t="s">
        <v>9669</v>
      </c>
      <c r="N1530" s="124">
        <v>115.1</v>
      </c>
      <c r="O1530" s="122" t="s">
        <v>132</v>
      </c>
      <c r="P1530" s="122" t="s">
        <v>132</v>
      </c>
      <c r="Q1530" s="122" t="s">
        <v>132</v>
      </c>
      <c r="R1530" s="122" t="s">
        <v>132</v>
      </c>
      <c r="S1530" s="122" t="s">
        <v>132</v>
      </c>
      <c r="T1530" s="81">
        <f>INDEX(МИГРАЦИИ!$B$2:$X$97,MATCH(Лист1!B1530,МИГРАЦИИ!$A$2:$A$97,0),MATCH(Лист1!C1530,МИГРАЦИИ!$B$1:$X$1,0))</f>
        <v>11</v>
      </c>
    </row>
    <row r="1531" spans="1:20" ht="24" x14ac:dyDescent="0.45">
      <c r="A1531" s="124" t="s">
        <v>248</v>
      </c>
      <c r="B1531" s="124" t="s">
        <v>80</v>
      </c>
      <c r="C1531" s="124">
        <v>2004</v>
      </c>
      <c r="D1531" s="124">
        <v>1.34</v>
      </c>
      <c r="E1531" s="124" t="s">
        <v>9670</v>
      </c>
      <c r="F1531" s="124" t="s">
        <v>9671</v>
      </c>
      <c r="G1531" s="124">
        <v>2.56</v>
      </c>
      <c r="H1531" s="124" t="s">
        <v>9672</v>
      </c>
      <c r="I1531" s="124">
        <v>60.2</v>
      </c>
      <c r="J1531" s="124">
        <v>27.2</v>
      </c>
      <c r="K1531" s="124" t="s">
        <v>9673</v>
      </c>
      <c r="L1531" s="122"/>
      <c r="M1531" s="124" t="s">
        <v>9674</v>
      </c>
      <c r="N1531" s="124">
        <v>126.5</v>
      </c>
      <c r="O1531" s="122" t="s">
        <v>132</v>
      </c>
      <c r="P1531" s="122" t="s">
        <v>132</v>
      </c>
      <c r="Q1531" s="122" t="s">
        <v>132</v>
      </c>
      <c r="R1531" s="122" t="s">
        <v>132</v>
      </c>
      <c r="S1531" s="122" t="s">
        <v>132</v>
      </c>
      <c r="T1531" s="81">
        <f>INDEX(МИГРАЦИИ!$B$2:$X$97,MATCH(Лист1!B1531,МИГРАЦИИ!$A$2:$A$97,0),MATCH(Лист1!C1531,МИГРАЦИИ!$B$1:$X$1,0))</f>
        <v>36</v>
      </c>
    </row>
    <row r="1532" spans="1:20" ht="24" x14ac:dyDescent="0.45">
      <c r="A1532" s="124" t="s">
        <v>249</v>
      </c>
      <c r="B1532" s="124" t="s">
        <v>295</v>
      </c>
      <c r="C1532" s="124">
        <v>2004</v>
      </c>
      <c r="D1532" s="124">
        <v>-4.03</v>
      </c>
      <c r="E1532" s="124">
        <v>433.7</v>
      </c>
      <c r="F1532" s="124">
        <v>442.8</v>
      </c>
      <c r="G1532" s="124">
        <v>-2.29</v>
      </c>
      <c r="H1532" s="124">
        <v>256.82</v>
      </c>
      <c r="I1532" s="124">
        <v>58</v>
      </c>
      <c r="J1532" s="124">
        <v>43.5</v>
      </c>
      <c r="K1532" s="124" t="s">
        <v>9675</v>
      </c>
      <c r="L1532" s="122"/>
      <c r="M1532" s="124" t="s">
        <v>9676</v>
      </c>
      <c r="N1532" s="124">
        <v>154.4</v>
      </c>
      <c r="O1532" s="122" t="s">
        <v>132</v>
      </c>
      <c r="P1532" s="122" t="s">
        <v>132</v>
      </c>
      <c r="Q1532" s="122" t="s">
        <v>132</v>
      </c>
      <c r="R1532" s="122" t="s">
        <v>132</v>
      </c>
      <c r="S1532" s="122" t="s">
        <v>132</v>
      </c>
      <c r="T1532" s="81">
        <f>INDEX(МИГРАЦИИ!$B$2:$X$97,MATCH(Лист1!B1532,МИГРАЦИИ!$A$2:$A$97,0),MATCH(Лист1!C1532,МИГРАЦИИ!$B$1:$X$1,0))</f>
        <v>-526</v>
      </c>
    </row>
    <row r="1533" spans="1:20" ht="35.65" x14ac:dyDescent="0.45">
      <c r="A1533" s="124" t="s">
        <v>250</v>
      </c>
      <c r="B1533" s="124" t="s">
        <v>81</v>
      </c>
      <c r="C1533" s="124">
        <v>2004</v>
      </c>
      <c r="D1533" s="124">
        <v>-1.38</v>
      </c>
      <c r="E1533" s="124">
        <v>877.3</v>
      </c>
      <c r="F1533" s="124">
        <v>883.5</v>
      </c>
      <c r="G1533" s="124">
        <v>-0.52</v>
      </c>
      <c r="H1533" s="124">
        <v>547.77</v>
      </c>
      <c r="I1533" s="124">
        <v>62</v>
      </c>
      <c r="J1533" s="124">
        <v>24.9</v>
      </c>
      <c r="K1533" s="124" t="s">
        <v>9677</v>
      </c>
      <c r="L1533" s="122"/>
      <c r="M1533" s="124" t="s">
        <v>1248</v>
      </c>
      <c r="N1533" s="124">
        <v>115.6</v>
      </c>
      <c r="O1533" s="122" t="s">
        <v>132</v>
      </c>
      <c r="P1533" s="122" t="s">
        <v>132</v>
      </c>
      <c r="Q1533" s="122" t="s">
        <v>132</v>
      </c>
      <c r="R1533" s="122" t="s">
        <v>132</v>
      </c>
      <c r="S1533" s="122" t="s">
        <v>132</v>
      </c>
      <c r="T1533" s="81">
        <f>INDEX(МИГРАЦИИ!$B$2:$X$97,MATCH(Лист1!B1533,МИГРАЦИИ!$A$2:$A$97,0),MATCH(Лист1!C1533,МИГРАЦИИ!$B$1:$X$1,0))</f>
        <v>-148</v>
      </c>
    </row>
    <row r="1534" spans="1:20" ht="35.65" x14ac:dyDescent="0.45">
      <c r="A1534" s="124" t="s">
        <v>251</v>
      </c>
      <c r="B1534" s="124" t="s">
        <v>82</v>
      </c>
      <c r="C1534" s="124">
        <v>2004</v>
      </c>
      <c r="D1534" s="124">
        <v>1.31</v>
      </c>
      <c r="E1534" s="124">
        <v>450.2</v>
      </c>
      <c r="F1534" s="124">
        <v>447.3</v>
      </c>
      <c r="G1534" s="124">
        <v>3.14</v>
      </c>
      <c r="H1534" s="124">
        <v>274.19</v>
      </c>
      <c r="I1534" s="124">
        <v>61.3</v>
      </c>
      <c r="J1534" s="124">
        <v>17.2</v>
      </c>
      <c r="K1534" s="124" t="s">
        <v>9678</v>
      </c>
      <c r="L1534" s="122"/>
      <c r="M1534" s="124" t="s">
        <v>9679</v>
      </c>
      <c r="N1534" s="124">
        <v>115.1</v>
      </c>
      <c r="O1534" s="122" t="s">
        <v>132</v>
      </c>
      <c r="P1534" s="122" t="s">
        <v>132</v>
      </c>
      <c r="Q1534" s="122" t="s">
        <v>132</v>
      </c>
      <c r="R1534" s="122" t="s">
        <v>132</v>
      </c>
      <c r="S1534" s="122" t="s">
        <v>132</v>
      </c>
      <c r="T1534" s="81">
        <f>INDEX(МИГРАЦИИ!$B$2:$X$97,MATCH(Лист1!B1534,МИГРАЦИИ!$A$2:$A$97,0),MATCH(Лист1!C1534,МИГРАЦИИ!$B$1:$X$1,0))</f>
        <v>128</v>
      </c>
    </row>
    <row r="1535" spans="1:20" ht="47.25" x14ac:dyDescent="0.45">
      <c r="A1535" s="124" t="s">
        <v>252</v>
      </c>
      <c r="B1535" s="124" t="s">
        <v>83</v>
      </c>
      <c r="C1535" s="124">
        <v>2004</v>
      </c>
      <c r="D1535" s="124">
        <v>-0.18</v>
      </c>
      <c r="E1535" s="124">
        <v>706.4</v>
      </c>
      <c r="F1535" s="124">
        <v>707</v>
      </c>
      <c r="G1535" s="124">
        <v>0.6</v>
      </c>
      <c r="H1535" s="124">
        <v>422.08</v>
      </c>
      <c r="I1535" s="124">
        <v>59.7</v>
      </c>
      <c r="J1535" s="124">
        <v>11.2</v>
      </c>
      <c r="K1535" s="124" t="s">
        <v>6521</v>
      </c>
      <c r="L1535" s="122"/>
      <c r="M1535" s="124" t="s">
        <v>9680</v>
      </c>
      <c r="N1535" s="124">
        <v>118.5</v>
      </c>
      <c r="O1535" s="122" t="s">
        <v>132</v>
      </c>
      <c r="P1535" s="122" t="s">
        <v>132</v>
      </c>
      <c r="Q1535" s="122" t="s">
        <v>132</v>
      </c>
      <c r="R1535" s="122" t="s">
        <v>132</v>
      </c>
      <c r="S1535" s="122" t="s">
        <v>132</v>
      </c>
      <c r="T1535" s="81">
        <f>INDEX(МИГРАЦИИ!$B$2:$X$97,MATCH(Лист1!B1535,МИГРАЦИИ!$A$2:$A$97,0),MATCH(Лист1!C1535,МИГРАЦИИ!$B$1:$X$1,0))</f>
        <v>-7</v>
      </c>
    </row>
    <row r="1536" spans="1:20" ht="24" x14ac:dyDescent="0.45">
      <c r="A1536" s="124" t="s">
        <v>253</v>
      </c>
      <c r="B1536" s="124" t="s">
        <v>296</v>
      </c>
      <c r="C1536" s="124">
        <v>2004</v>
      </c>
      <c r="D1536" s="124">
        <v>1.46</v>
      </c>
      <c r="E1536" s="124" t="s">
        <v>9681</v>
      </c>
      <c r="F1536" s="124" t="s">
        <v>9682</v>
      </c>
      <c r="G1536" s="124">
        <v>2.13</v>
      </c>
      <c r="H1536" s="124">
        <v>650.30999999999995</v>
      </c>
      <c r="I1536" s="124">
        <v>57.8</v>
      </c>
      <c r="J1536" s="122"/>
      <c r="K1536" s="122"/>
      <c r="L1536" s="122"/>
      <c r="M1536" s="122"/>
      <c r="N1536" s="124" t="s">
        <v>132</v>
      </c>
      <c r="O1536" s="122" t="s">
        <v>132</v>
      </c>
      <c r="P1536" s="122" t="s">
        <v>132</v>
      </c>
      <c r="Q1536" s="122" t="s">
        <v>132</v>
      </c>
      <c r="R1536" s="122" t="s">
        <v>132</v>
      </c>
      <c r="S1536" s="122" t="s">
        <v>132</v>
      </c>
      <c r="T1536" s="81">
        <f>INDEX(МИГРАЦИИ!$B$2:$X$97,MATCH(Лист1!B1536,МИГРАЦИИ!$A$2:$A$97,0),MATCH(Лист1!C1536,МИГРАЦИИ!$B$1:$X$1,0))</f>
        <v>-52</v>
      </c>
    </row>
    <row r="1537" spans="1:20" ht="24" x14ac:dyDescent="0.45">
      <c r="A1537" s="124" t="s">
        <v>254</v>
      </c>
      <c r="B1537" s="124" t="s">
        <v>84</v>
      </c>
      <c r="C1537" s="124">
        <v>2004</v>
      </c>
      <c r="D1537" s="124">
        <v>7.0000000000000007E-2</v>
      </c>
      <c r="E1537" s="124" t="s">
        <v>9683</v>
      </c>
      <c r="F1537" s="124" t="s">
        <v>9684</v>
      </c>
      <c r="G1537" s="124">
        <v>0.65</v>
      </c>
      <c r="H1537" s="124" t="s">
        <v>9685</v>
      </c>
      <c r="I1537" s="124">
        <v>61</v>
      </c>
      <c r="J1537" s="124">
        <v>9.4</v>
      </c>
      <c r="K1537" s="124" t="s">
        <v>9686</v>
      </c>
      <c r="L1537" s="124" t="s">
        <v>9687</v>
      </c>
      <c r="M1537" s="124" t="s">
        <v>9688</v>
      </c>
      <c r="N1537" s="124">
        <v>121.5</v>
      </c>
      <c r="O1537" s="122" t="s">
        <v>132</v>
      </c>
      <c r="P1537" s="122" t="s">
        <v>132</v>
      </c>
      <c r="Q1537" s="122" t="s">
        <v>132</v>
      </c>
      <c r="R1537" s="122" t="s">
        <v>132</v>
      </c>
      <c r="S1537" s="122" t="s">
        <v>132</v>
      </c>
      <c r="T1537" s="81">
        <f>INDEX(МИГРАЦИИ!$B$2:$X$97,MATCH(Лист1!B1537,МИГРАЦИИ!$A$2:$A$97,0),MATCH(Лист1!C1537,МИГРАЦИИ!$B$1:$X$1,0))</f>
        <v>47</v>
      </c>
    </row>
    <row r="1538" spans="1:20" ht="35.65" x14ac:dyDescent="0.45">
      <c r="A1538" s="124" t="s">
        <v>255</v>
      </c>
      <c r="B1538" s="124" t="s">
        <v>85</v>
      </c>
      <c r="C1538" s="124">
        <v>2004</v>
      </c>
      <c r="D1538" s="124">
        <v>-0.32</v>
      </c>
      <c r="E1538" s="124" t="s">
        <v>9689</v>
      </c>
      <c r="F1538" s="124" t="s">
        <v>9690</v>
      </c>
      <c r="G1538" s="124">
        <v>1.22</v>
      </c>
      <c r="H1538" s="124" t="s">
        <v>9691</v>
      </c>
      <c r="I1538" s="124">
        <v>61.7</v>
      </c>
      <c r="J1538" s="124">
        <v>7.2</v>
      </c>
      <c r="K1538" s="124" t="s">
        <v>1218</v>
      </c>
      <c r="L1538" s="124" t="s">
        <v>2893</v>
      </c>
      <c r="M1538" s="124" t="s">
        <v>9692</v>
      </c>
      <c r="N1538" s="124">
        <v>118.5</v>
      </c>
      <c r="O1538" s="122" t="s">
        <v>132</v>
      </c>
      <c r="P1538" s="122" t="s">
        <v>132</v>
      </c>
      <c r="Q1538" s="122" t="s">
        <v>132</v>
      </c>
      <c r="R1538" s="122" t="s">
        <v>132</v>
      </c>
      <c r="S1538" s="122" t="s">
        <v>132</v>
      </c>
      <c r="T1538" s="81">
        <f>INDEX(МИГРАЦИИ!$B$2:$X$97,MATCH(Лист1!B1538,МИГРАЦИИ!$A$2:$A$97,0),MATCH(Лист1!C1538,МИГРАЦИИ!$B$1:$X$1,0))</f>
        <v>-2</v>
      </c>
    </row>
    <row r="1539" spans="1:20" ht="24" x14ac:dyDescent="0.45">
      <c r="A1539" s="124" t="s">
        <v>256</v>
      </c>
      <c r="B1539" s="124" t="s">
        <v>86</v>
      </c>
      <c r="C1539" s="124">
        <v>2004</v>
      </c>
      <c r="D1539" s="124">
        <v>-0.61</v>
      </c>
      <c r="E1539" s="124">
        <v>718.3</v>
      </c>
      <c r="F1539" s="124">
        <v>720.5</v>
      </c>
      <c r="G1539" s="124">
        <v>0.68</v>
      </c>
      <c r="H1539" s="124">
        <v>459.68</v>
      </c>
      <c r="I1539" s="124">
        <v>63.8</v>
      </c>
      <c r="J1539" s="124">
        <v>9.4</v>
      </c>
      <c r="K1539" s="124" t="s">
        <v>9693</v>
      </c>
      <c r="L1539" s="124" t="s">
        <v>9694</v>
      </c>
      <c r="M1539" s="124" t="s">
        <v>9695</v>
      </c>
      <c r="N1539" s="124">
        <v>117.8</v>
      </c>
      <c r="O1539" s="122" t="s">
        <v>132</v>
      </c>
      <c r="P1539" s="122" t="s">
        <v>132</v>
      </c>
      <c r="Q1539" s="122" t="s">
        <v>132</v>
      </c>
      <c r="R1539" s="122" t="s">
        <v>132</v>
      </c>
      <c r="S1539" s="122" t="s">
        <v>132</v>
      </c>
      <c r="T1539" s="81">
        <f>INDEX(МИГРАЦИИ!$B$2:$X$97,MATCH(Лист1!B1539,МИГРАЦИИ!$A$2:$A$97,0),MATCH(Лист1!C1539,МИГРАЦИИ!$B$1:$X$1,0))</f>
        <v>-1</v>
      </c>
    </row>
    <row r="1540" spans="1:20" ht="24" x14ac:dyDescent="0.45">
      <c r="A1540" s="124" t="s">
        <v>257</v>
      </c>
      <c r="B1540" s="124" t="s">
        <v>87</v>
      </c>
      <c r="C1540" s="124">
        <v>2004</v>
      </c>
      <c r="D1540" s="124">
        <v>-0.74</v>
      </c>
      <c r="E1540" s="124">
        <v>871.8</v>
      </c>
      <c r="F1540" s="124">
        <v>875.1</v>
      </c>
      <c r="G1540" s="124">
        <v>0.49</v>
      </c>
      <c r="H1540" s="124">
        <v>545.19000000000005</v>
      </c>
      <c r="I1540" s="124">
        <v>62.3</v>
      </c>
      <c r="J1540" s="124">
        <v>5.9</v>
      </c>
      <c r="K1540" s="124" t="s">
        <v>9696</v>
      </c>
      <c r="L1540" s="124" t="s">
        <v>9697</v>
      </c>
      <c r="M1540" s="124" t="s">
        <v>9698</v>
      </c>
      <c r="N1540" s="124">
        <v>131.9</v>
      </c>
      <c r="O1540" s="122" t="s">
        <v>132</v>
      </c>
      <c r="P1540" s="122" t="s">
        <v>132</v>
      </c>
      <c r="Q1540" s="122" t="s">
        <v>132</v>
      </c>
      <c r="R1540" s="122" t="s">
        <v>132</v>
      </c>
      <c r="S1540" s="122" t="s">
        <v>132</v>
      </c>
      <c r="T1540" s="81">
        <f>INDEX(МИГРАЦИИ!$B$2:$X$97,MATCH(Лист1!B1540,МИГРАЦИИ!$A$2:$A$97,0),MATCH(Лист1!C1540,МИГРАЦИИ!$B$1:$X$1,0))</f>
        <v>7</v>
      </c>
    </row>
    <row r="1541" spans="1:20" ht="24" x14ac:dyDescent="0.45">
      <c r="A1541" s="124" t="s">
        <v>258</v>
      </c>
      <c r="B1541" s="124" t="s">
        <v>88</v>
      </c>
      <c r="C1541" s="124">
        <v>2004</v>
      </c>
      <c r="D1541" s="124">
        <v>-0.13</v>
      </c>
      <c r="E1541" s="124" t="s">
        <v>9699</v>
      </c>
      <c r="F1541" s="124" t="s">
        <v>9700</v>
      </c>
      <c r="G1541" s="124">
        <v>0.85</v>
      </c>
      <c r="H1541" s="124" t="s">
        <v>5637</v>
      </c>
      <c r="I1541" s="124">
        <v>61.9</v>
      </c>
      <c r="J1541" s="124">
        <v>7.4</v>
      </c>
      <c r="K1541" s="124" t="s">
        <v>9701</v>
      </c>
      <c r="L1541" s="124" t="s">
        <v>9702</v>
      </c>
      <c r="M1541" s="124" t="s">
        <v>9703</v>
      </c>
      <c r="N1541" s="124">
        <v>118.4</v>
      </c>
      <c r="O1541" s="122" t="s">
        <v>132</v>
      </c>
      <c r="P1541" s="122" t="s">
        <v>132</v>
      </c>
      <c r="Q1541" s="122" t="s">
        <v>132</v>
      </c>
      <c r="R1541" s="122" t="s">
        <v>132</v>
      </c>
      <c r="S1541" s="122" t="s">
        <v>132</v>
      </c>
      <c r="T1541" s="81">
        <f>INDEX(МИГРАЦИИ!$B$2:$X$97,MATCH(Лист1!B1541,МИГРАЦИИ!$A$2:$A$97,0),MATCH(Лист1!C1541,МИГРАЦИИ!$B$1:$X$1,0))</f>
        <v>20</v>
      </c>
    </row>
    <row r="1542" spans="1:20" ht="24" x14ac:dyDescent="0.45">
      <c r="A1542" s="124" t="s">
        <v>259</v>
      </c>
      <c r="B1542" s="124" t="s">
        <v>89</v>
      </c>
      <c r="C1542" s="124">
        <v>2004</v>
      </c>
      <c r="D1542" s="124">
        <v>-0.44</v>
      </c>
      <c r="E1542" s="124" t="s">
        <v>9704</v>
      </c>
      <c r="F1542" s="124" t="s">
        <v>9705</v>
      </c>
      <c r="G1542" s="124">
        <v>0.34</v>
      </c>
      <c r="H1542" s="124">
        <v>995.37</v>
      </c>
      <c r="I1542" s="124">
        <v>63.9</v>
      </c>
      <c r="J1542" s="124">
        <v>8</v>
      </c>
      <c r="K1542" s="124" t="s">
        <v>9706</v>
      </c>
      <c r="L1542" s="124" t="s">
        <v>9707</v>
      </c>
      <c r="M1542" s="124" t="s">
        <v>9708</v>
      </c>
      <c r="N1542" s="124">
        <v>117.1</v>
      </c>
      <c r="O1542" s="122" t="s">
        <v>132</v>
      </c>
      <c r="P1542" s="122" t="s">
        <v>132</v>
      </c>
      <c r="Q1542" s="122" t="s">
        <v>132</v>
      </c>
      <c r="R1542" s="122" t="s">
        <v>132</v>
      </c>
      <c r="S1542" s="122" t="s">
        <v>132</v>
      </c>
      <c r="T1542" s="81">
        <f>INDEX(МИГРАЦИИ!$B$2:$X$97,MATCH(Лист1!B1542,МИГРАЦИИ!$A$2:$A$97,0),MATCH(Лист1!C1542,МИГРАЦИИ!$B$1:$X$1,0))</f>
        <v>-7</v>
      </c>
    </row>
    <row r="1543" spans="1:20" ht="24" x14ac:dyDescent="0.45">
      <c r="A1543" s="124" t="s">
        <v>260</v>
      </c>
      <c r="B1543" s="124" t="s">
        <v>90</v>
      </c>
      <c r="C1543" s="124">
        <v>2004</v>
      </c>
      <c r="D1543" s="124">
        <v>-0.81</v>
      </c>
      <c r="E1543" s="124" t="s">
        <v>9709</v>
      </c>
      <c r="F1543" s="124" t="s">
        <v>8622</v>
      </c>
      <c r="G1543" s="124">
        <v>0.33</v>
      </c>
      <c r="H1543" s="124">
        <v>807.59</v>
      </c>
      <c r="I1543" s="124">
        <v>62.3</v>
      </c>
      <c r="J1543" s="124">
        <v>9.8000000000000007</v>
      </c>
      <c r="K1543" s="124" t="s">
        <v>9710</v>
      </c>
      <c r="L1543" s="124" t="s">
        <v>9711</v>
      </c>
      <c r="M1543" s="124" t="s">
        <v>9712</v>
      </c>
      <c r="N1543" s="124">
        <v>123.3</v>
      </c>
      <c r="O1543" s="122" t="s">
        <v>132</v>
      </c>
      <c r="P1543" s="122" t="s">
        <v>132</v>
      </c>
      <c r="Q1543" s="122" t="s">
        <v>132</v>
      </c>
      <c r="R1543" s="122" t="s">
        <v>132</v>
      </c>
      <c r="S1543" s="122" t="s">
        <v>132</v>
      </c>
      <c r="T1543" s="81">
        <f>INDEX(МИГРАЦИИ!$B$2:$X$97,MATCH(Лист1!B1543,МИГРАЦИИ!$A$2:$A$97,0),MATCH(Лист1!C1543,МИГРАЦИИ!$B$1:$X$1,0))</f>
        <v>-38</v>
      </c>
    </row>
    <row r="1544" spans="1:20" ht="24" x14ac:dyDescent="0.45">
      <c r="A1544" s="124" t="s">
        <v>261</v>
      </c>
      <c r="B1544" s="124" t="s">
        <v>91</v>
      </c>
      <c r="C1544" s="124">
        <v>2004</v>
      </c>
      <c r="D1544" s="124">
        <v>-1.1299999999999999</v>
      </c>
      <c r="E1544" s="124" t="s">
        <v>9713</v>
      </c>
      <c r="F1544" s="124" t="s">
        <v>9714</v>
      </c>
      <c r="G1544" s="124">
        <v>-0.48</v>
      </c>
      <c r="H1544" s="124" t="s">
        <v>9715</v>
      </c>
      <c r="I1544" s="124">
        <v>63</v>
      </c>
      <c r="J1544" s="124">
        <v>7.3</v>
      </c>
      <c r="K1544" s="124" t="s">
        <v>8703</v>
      </c>
      <c r="L1544" s="124" t="s">
        <v>9621</v>
      </c>
      <c r="M1544" s="124" t="s">
        <v>9716</v>
      </c>
      <c r="N1544" s="124">
        <v>133.19999999999999</v>
      </c>
      <c r="O1544" s="122" t="s">
        <v>132</v>
      </c>
      <c r="P1544" s="122" t="s">
        <v>132</v>
      </c>
      <c r="Q1544" s="122" t="s">
        <v>132</v>
      </c>
      <c r="R1544" s="122" t="s">
        <v>132</v>
      </c>
      <c r="S1544" s="122" t="s">
        <v>132</v>
      </c>
      <c r="T1544" s="81">
        <f>INDEX(МИГРАЦИИ!$B$2:$X$97,MATCH(Лист1!B1544,МИГРАЦИИ!$A$2:$A$97,0),MATCH(Лист1!C1544,МИГРАЦИИ!$B$1:$X$1,0))</f>
        <v>-51</v>
      </c>
    </row>
    <row r="1545" spans="1:20" ht="24" x14ac:dyDescent="0.45">
      <c r="A1545" s="124" t="s">
        <v>262</v>
      </c>
      <c r="B1545" s="124" t="s">
        <v>92</v>
      </c>
      <c r="C1545" s="124">
        <v>2004</v>
      </c>
      <c r="D1545" s="124">
        <v>-1.85</v>
      </c>
      <c r="E1545" s="124" t="s">
        <v>9717</v>
      </c>
      <c r="F1545" s="124" t="s">
        <v>9718</v>
      </c>
      <c r="G1545" s="124">
        <v>-0.85</v>
      </c>
      <c r="H1545" s="124">
        <v>913.27</v>
      </c>
      <c r="I1545" s="124">
        <v>62.6</v>
      </c>
      <c r="J1545" s="124">
        <v>8.6</v>
      </c>
      <c r="K1545" s="124" t="s">
        <v>9719</v>
      </c>
      <c r="L1545" s="124" t="s">
        <v>9252</v>
      </c>
      <c r="M1545" s="124" t="s">
        <v>9720</v>
      </c>
      <c r="N1545" s="124">
        <v>111.2</v>
      </c>
      <c r="O1545" s="122" t="s">
        <v>132</v>
      </c>
      <c r="P1545" s="122" t="s">
        <v>132</v>
      </c>
      <c r="Q1545" s="122" t="s">
        <v>132</v>
      </c>
      <c r="R1545" s="122" t="s">
        <v>132</v>
      </c>
      <c r="S1545" s="122" t="s">
        <v>132</v>
      </c>
      <c r="T1545" s="81">
        <f>INDEX(МИГРАЦИИ!$B$2:$X$97,MATCH(Лист1!B1545,МИГРАЦИИ!$A$2:$A$97,0),MATCH(Лист1!C1545,МИГРАЦИИ!$B$1:$X$1,0))</f>
        <v>-93</v>
      </c>
    </row>
    <row r="1546" spans="1:20" ht="24" x14ac:dyDescent="0.45">
      <c r="A1546" s="124" t="s">
        <v>263</v>
      </c>
      <c r="B1546" s="124" t="s">
        <v>297</v>
      </c>
      <c r="C1546" s="124">
        <v>2004</v>
      </c>
      <c r="D1546" s="124">
        <v>-0.95</v>
      </c>
      <c r="E1546" s="124" t="s">
        <v>9721</v>
      </c>
      <c r="F1546" s="124" t="s">
        <v>9722</v>
      </c>
      <c r="G1546" s="124">
        <v>-0.15</v>
      </c>
      <c r="H1546" s="124" t="s">
        <v>9723</v>
      </c>
      <c r="I1546" s="124">
        <v>61.2</v>
      </c>
      <c r="J1546" s="124">
        <v>7.4</v>
      </c>
      <c r="K1546" s="124" t="s">
        <v>5727</v>
      </c>
      <c r="L1546" s="124" t="s">
        <v>9724</v>
      </c>
      <c r="M1546" s="124" t="s">
        <v>9725</v>
      </c>
      <c r="N1546" s="124">
        <v>129.69999999999999</v>
      </c>
      <c r="O1546" s="122" t="s">
        <v>132</v>
      </c>
      <c r="P1546" s="122" t="s">
        <v>132</v>
      </c>
      <c r="Q1546" s="122" t="s">
        <v>132</v>
      </c>
      <c r="R1546" s="122" t="s">
        <v>132</v>
      </c>
      <c r="S1546" s="122" t="s">
        <v>132</v>
      </c>
      <c r="T1546" s="81">
        <f>INDEX(МИГРАЦИИ!$B$2:$X$97,MATCH(Лист1!B1546,МИГРАЦИИ!$A$2:$A$97,0),MATCH(Лист1!C1546,МИГРАЦИИ!$B$1:$X$1,0))</f>
        <v>11</v>
      </c>
    </row>
    <row r="1547" spans="1:20" ht="24" x14ac:dyDescent="0.45">
      <c r="A1547" s="124" t="s">
        <v>264</v>
      </c>
      <c r="B1547" s="124" t="s">
        <v>94</v>
      </c>
      <c r="C1547" s="124">
        <v>2004</v>
      </c>
      <c r="D1547" s="124">
        <v>-1.27</v>
      </c>
      <c r="E1547" s="124" t="s">
        <v>9726</v>
      </c>
      <c r="F1547" s="124" t="s">
        <v>9727</v>
      </c>
      <c r="G1547" s="124">
        <v>-0.28000000000000003</v>
      </c>
      <c r="H1547" s="124" t="s">
        <v>9728</v>
      </c>
      <c r="I1547" s="124">
        <v>62.3</v>
      </c>
      <c r="J1547" s="124">
        <v>11</v>
      </c>
      <c r="K1547" s="124" t="s">
        <v>3532</v>
      </c>
      <c r="L1547" s="124" t="s">
        <v>9729</v>
      </c>
      <c r="M1547" s="124" t="s">
        <v>9730</v>
      </c>
      <c r="N1547" s="124">
        <v>104.4</v>
      </c>
      <c r="O1547" s="122" t="s">
        <v>132</v>
      </c>
      <c r="P1547" s="122" t="s">
        <v>132</v>
      </c>
      <c r="Q1547" s="122" t="s">
        <v>132</v>
      </c>
      <c r="R1547" s="122" t="s">
        <v>132</v>
      </c>
      <c r="S1547" s="122" t="s">
        <v>132</v>
      </c>
      <c r="T1547" s="81">
        <f>INDEX(МИГРАЦИИ!$B$2:$X$97,MATCH(Лист1!B1547,МИГРАЦИИ!$A$2:$A$97,0),MATCH(Лист1!C1547,МИГРАЦИИ!$B$1:$X$1,0))</f>
        <v>-88</v>
      </c>
    </row>
    <row r="1548" spans="1:20" ht="24" x14ac:dyDescent="0.45">
      <c r="A1548" s="124" t="s">
        <v>265</v>
      </c>
      <c r="B1548" s="124" t="s">
        <v>95</v>
      </c>
      <c r="C1548" s="124">
        <v>2004</v>
      </c>
      <c r="D1548" s="124">
        <v>-0.63</v>
      </c>
      <c r="E1548" s="124" t="s">
        <v>9731</v>
      </c>
      <c r="F1548" s="124" t="s">
        <v>9732</v>
      </c>
      <c r="G1548" s="124">
        <v>0.19</v>
      </c>
      <c r="H1548" s="124">
        <v>877.09</v>
      </c>
      <c r="I1548" s="124">
        <v>61.1</v>
      </c>
      <c r="J1548" s="124">
        <v>6.7</v>
      </c>
      <c r="K1548" s="124" t="s">
        <v>9733</v>
      </c>
      <c r="L1548" s="124" t="s">
        <v>9734</v>
      </c>
      <c r="M1548" s="124" t="s">
        <v>9735</v>
      </c>
      <c r="N1548" s="124">
        <v>119.9</v>
      </c>
      <c r="O1548" s="122" t="s">
        <v>132</v>
      </c>
      <c r="P1548" s="122" t="s">
        <v>132</v>
      </c>
      <c r="Q1548" s="122" t="s">
        <v>132</v>
      </c>
      <c r="R1548" s="122" t="s">
        <v>132</v>
      </c>
      <c r="S1548" s="122" t="s">
        <v>132</v>
      </c>
      <c r="T1548" s="81">
        <f>INDEX(МИГРАЦИИ!$B$2:$X$97,MATCH(Лист1!B1548,МИГРАЦИИ!$A$2:$A$97,0),MATCH(Лист1!C1548,МИГРАЦИИ!$B$1:$X$1,0))</f>
        <v>32</v>
      </c>
    </row>
    <row r="1549" spans="1:20" ht="24" x14ac:dyDescent="0.45">
      <c r="A1549" s="124" t="s">
        <v>266</v>
      </c>
      <c r="B1549" s="124" t="s">
        <v>96</v>
      </c>
      <c r="C1549" s="124">
        <v>2004</v>
      </c>
      <c r="D1549" s="124">
        <v>-0.12</v>
      </c>
      <c r="E1549" s="124" t="s">
        <v>9736</v>
      </c>
      <c r="F1549" s="124" t="s">
        <v>9737</v>
      </c>
      <c r="G1549" s="124">
        <v>0.31</v>
      </c>
      <c r="H1549" s="124" t="s">
        <v>9738</v>
      </c>
      <c r="I1549" s="124">
        <v>63</v>
      </c>
      <c r="J1549" s="124">
        <v>5.3</v>
      </c>
      <c r="K1549" s="124" t="s">
        <v>9739</v>
      </c>
      <c r="L1549" s="124" t="s">
        <v>8468</v>
      </c>
      <c r="M1549" s="124" t="s">
        <v>9740</v>
      </c>
      <c r="N1549" s="124">
        <v>120.8</v>
      </c>
      <c r="O1549" s="122" t="s">
        <v>132</v>
      </c>
      <c r="P1549" s="122" t="s">
        <v>132</v>
      </c>
      <c r="Q1549" s="122" t="s">
        <v>132</v>
      </c>
      <c r="R1549" s="122" t="s">
        <v>132</v>
      </c>
      <c r="S1549" s="122" t="s">
        <v>132</v>
      </c>
      <c r="T1549" s="81">
        <f>INDEX(МИГРАЦИИ!$B$2:$X$97,MATCH(Лист1!B1549,МИГРАЦИИ!$A$2:$A$97,0),MATCH(Лист1!C1549,МИГРАЦИИ!$B$1:$X$1,0))</f>
        <v>49</v>
      </c>
    </row>
    <row r="1550" spans="1:20" ht="24" x14ac:dyDescent="0.45">
      <c r="A1550" s="124" t="s">
        <v>267</v>
      </c>
      <c r="B1550" s="124" t="s">
        <v>97</v>
      </c>
      <c r="C1550" s="124">
        <v>2004</v>
      </c>
      <c r="D1550" s="124">
        <v>-0.91</v>
      </c>
      <c r="E1550" s="124" t="s">
        <v>9741</v>
      </c>
      <c r="F1550" s="124" t="s">
        <v>9742</v>
      </c>
      <c r="G1550" s="124">
        <v>-0.25</v>
      </c>
      <c r="H1550" s="124" t="s">
        <v>9743</v>
      </c>
      <c r="I1550" s="124">
        <v>61.5</v>
      </c>
      <c r="J1550" s="124">
        <v>10</v>
      </c>
      <c r="K1550" s="124" t="s">
        <v>9744</v>
      </c>
      <c r="L1550" s="124" t="s">
        <v>6991</v>
      </c>
      <c r="M1550" s="124" t="s">
        <v>9745</v>
      </c>
      <c r="N1550" s="124">
        <v>115.9</v>
      </c>
      <c r="O1550" s="122" t="s">
        <v>132</v>
      </c>
      <c r="P1550" s="122" t="s">
        <v>132</v>
      </c>
      <c r="Q1550" s="122" t="s">
        <v>132</v>
      </c>
      <c r="R1550" s="122" t="s">
        <v>132</v>
      </c>
      <c r="S1550" s="122" t="s">
        <v>132</v>
      </c>
      <c r="T1550" s="81">
        <f>INDEX(МИГРАЦИИ!$B$2:$X$97,MATCH(Лист1!B1550,МИГРАЦИИ!$A$2:$A$97,0),MATCH(Лист1!C1550,МИГРАЦИИ!$B$1:$X$1,0))</f>
        <v>-17</v>
      </c>
    </row>
    <row r="1551" spans="1:20" ht="24" x14ac:dyDescent="0.45">
      <c r="A1551" s="124" t="s">
        <v>268</v>
      </c>
      <c r="B1551" s="124" t="s">
        <v>98</v>
      </c>
      <c r="C1551" s="124">
        <v>2004</v>
      </c>
      <c r="D1551" s="124">
        <v>-0.9</v>
      </c>
      <c r="E1551" s="124" t="s">
        <v>7202</v>
      </c>
      <c r="F1551" s="124" t="s">
        <v>9746</v>
      </c>
      <c r="G1551" s="124">
        <v>7.0000000000000007E-2</v>
      </c>
      <c r="H1551" s="124">
        <v>849.08</v>
      </c>
      <c r="I1551" s="124">
        <v>62.4</v>
      </c>
      <c r="J1551" s="124">
        <v>9.5</v>
      </c>
      <c r="K1551" s="124" t="s">
        <v>9747</v>
      </c>
      <c r="L1551" s="124" t="s">
        <v>9748</v>
      </c>
      <c r="M1551" s="124" t="s">
        <v>9749</v>
      </c>
      <c r="N1551" s="124">
        <v>117.6</v>
      </c>
      <c r="O1551" s="122" t="s">
        <v>132</v>
      </c>
      <c r="P1551" s="122" t="s">
        <v>132</v>
      </c>
      <c r="Q1551" s="122" t="s">
        <v>132</v>
      </c>
      <c r="R1551" s="122" t="s">
        <v>132</v>
      </c>
      <c r="S1551" s="122" t="s">
        <v>132</v>
      </c>
      <c r="T1551" s="81">
        <f>INDEX(МИГРАЦИИ!$B$2:$X$97,MATCH(Лист1!B1551,МИГРАЦИИ!$A$2:$A$97,0),MATCH(Лист1!C1551,МИГРАЦИИ!$B$1:$X$1,0))</f>
        <v>-13</v>
      </c>
    </row>
    <row r="1552" spans="1:20" ht="24" x14ac:dyDescent="0.45">
      <c r="A1552" s="124" t="s">
        <v>269</v>
      </c>
      <c r="B1552" s="124" t="s">
        <v>99</v>
      </c>
      <c r="C1552" s="124">
        <v>2004</v>
      </c>
      <c r="D1552" s="124">
        <v>-1.84</v>
      </c>
      <c r="E1552" s="124">
        <v>981</v>
      </c>
      <c r="F1552" s="124">
        <v>990.3</v>
      </c>
      <c r="G1552" s="124">
        <v>-0.76</v>
      </c>
      <c r="H1552" s="124">
        <v>605.07000000000005</v>
      </c>
      <c r="I1552" s="124">
        <v>61.1</v>
      </c>
      <c r="J1552" s="124">
        <v>12.4</v>
      </c>
      <c r="K1552" s="124" t="s">
        <v>9750</v>
      </c>
      <c r="L1552" s="122"/>
      <c r="M1552" s="124" t="s">
        <v>9751</v>
      </c>
      <c r="N1552" s="124">
        <v>116.4</v>
      </c>
      <c r="O1552" s="122" t="s">
        <v>132</v>
      </c>
      <c r="P1552" s="122" t="s">
        <v>132</v>
      </c>
      <c r="Q1552" s="122" t="s">
        <v>132</v>
      </c>
      <c r="R1552" s="122" t="s">
        <v>132</v>
      </c>
      <c r="S1552" s="122" t="s">
        <v>132</v>
      </c>
      <c r="T1552" s="81">
        <f>INDEX(МИГРАЦИИ!$B$2:$X$97,MATCH(Лист1!B1552,МИГРАЦИИ!$A$2:$A$97,0),MATCH(Лист1!C1552,МИГРАЦИИ!$B$1:$X$1,0))</f>
        <v>-116</v>
      </c>
    </row>
    <row r="1553" spans="1:20" ht="24" x14ac:dyDescent="0.45">
      <c r="A1553" s="124" t="s">
        <v>270</v>
      </c>
      <c r="B1553" s="124" t="s">
        <v>298</v>
      </c>
      <c r="C1553" s="124">
        <v>2004</v>
      </c>
      <c r="D1553" s="124">
        <v>-0.9</v>
      </c>
      <c r="E1553" s="124" t="s">
        <v>9752</v>
      </c>
      <c r="F1553" s="124" t="s">
        <v>9753</v>
      </c>
      <c r="G1553" s="124">
        <v>-0.46</v>
      </c>
      <c r="H1553" s="124" t="s">
        <v>9754</v>
      </c>
      <c r="I1553" s="124">
        <v>63.2</v>
      </c>
      <c r="J1553" s="124">
        <v>7.3</v>
      </c>
      <c r="K1553" s="124" t="s">
        <v>9755</v>
      </c>
      <c r="L1553" s="124" t="s">
        <v>9756</v>
      </c>
      <c r="M1553" s="124" t="s">
        <v>8112</v>
      </c>
      <c r="N1553" s="124">
        <v>119.1</v>
      </c>
      <c r="O1553" s="122" t="s">
        <v>132</v>
      </c>
      <c r="P1553" s="122" t="s">
        <v>132</v>
      </c>
      <c r="Q1553" s="122" t="s">
        <v>132</v>
      </c>
      <c r="R1553" s="122" t="s">
        <v>132</v>
      </c>
      <c r="S1553" s="122" t="s">
        <v>132</v>
      </c>
      <c r="T1553" s="81">
        <f>INDEX(МИГРАЦИИ!$B$2:$X$97,MATCH(Лист1!B1553,МИГРАЦИИ!$A$2:$A$97,0),MATCH(Лист1!C1553,МИГРАЦИИ!$B$1:$X$1,0))</f>
        <v>-32</v>
      </c>
    </row>
    <row r="1554" spans="1:20" ht="70.5" x14ac:dyDescent="0.45">
      <c r="A1554" s="124" t="s">
        <v>271</v>
      </c>
      <c r="B1554" s="124" t="s">
        <v>144</v>
      </c>
      <c r="C1554" s="124">
        <v>2004</v>
      </c>
      <c r="D1554" s="124">
        <v>0.6</v>
      </c>
      <c r="E1554" s="124" t="s">
        <v>9757</v>
      </c>
      <c r="F1554" s="124" t="s">
        <v>8226</v>
      </c>
      <c r="G1554" s="124">
        <v>1.27</v>
      </c>
      <c r="H1554" s="124" t="s">
        <v>9758</v>
      </c>
      <c r="I1554" s="124">
        <v>71.7</v>
      </c>
      <c r="J1554" s="124">
        <v>9.6</v>
      </c>
      <c r="K1554" s="124" t="s">
        <v>9759</v>
      </c>
      <c r="L1554" s="124" t="s">
        <v>9760</v>
      </c>
      <c r="M1554" s="124" t="s">
        <v>9761</v>
      </c>
      <c r="N1554" s="124">
        <v>118.1</v>
      </c>
      <c r="O1554" s="122" t="s">
        <v>132</v>
      </c>
      <c r="P1554" s="122" t="s">
        <v>132</v>
      </c>
      <c r="Q1554" s="122" t="s">
        <v>132</v>
      </c>
      <c r="R1554" s="122" t="s">
        <v>132</v>
      </c>
      <c r="S1554" s="122" t="s">
        <v>132</v>
      </c>
      <c r="T1554" s="81">
        <f>INDEX(МИГРАЦИИ!$B$2:$X$97,MATCH(Лист1!B1554,МИГРАЦИИ!$A$2:$A$97,0),MATCH(Лист1!C1554,МИГРАЦИИ!$B$1:$X$1,0))</f>
        <v>-13</v>
      </c>
    </row>
    <row r="1555" spans="1:20" ht="47.25" x14ac:dyDescent="0.45">
      <c r="A1555" s="124" t="s">
        <v>272</v>
      </c>
      <c r="B1555" s="124" t="s">
        <v>133</v>
      </c>
      <c r="C1555" s="124">
        <v>2004</v>
      </c>
      <c r="D1555" s="124">
        <v>0.74</v>
      </c>
      <c r="E1555" s="124">
        <v>514.6</v>
      </c>
      <c r="F1555" s="124">
        <v>512.70000000000005</v>
      </c>
      <c r="G1555" s="124">
        <v>1.43</v>
      </c>
      <c r="H1555" s="124">
        <v>370.17</v>
      </c>
      <c r="I1555" s="124">
        <v>72.2</v>
      </c>
      <c r="J1555" s="124">
        <v>6.3</v>
      </c>
      <c r="K1555" s="124" t="s">
        <v>9299</v>
      </c>
      <c r="L1555" s="122"/>
      <c r="M1555" s="122"/>
      <c r="N1555" s="124">
        <v>108.7</v>
      </c>
      <c r="O1555" s="122" t="s">
        <v>132</v>
      </c>
      <c r="P1555" s="122" t="s">
        <v>132</v>
      </c>
      <c r="Q1555" s="122" t="s">
        <v>132</v>
      </c>
      <c r="R1555" s="122" t="s">
        <v>132</v>
      </c>
      <c r="S1555" s="122" t="s">
        <v>132</v>
      </c>
      <c r="T1555" s="81">
        <f>INDEX(МИГРАЦИИ!$B$2:$X$97,MATCH(Лист1!B1555,МИГРАЦИИ!$A$2:$A$97,0),MATCH(Лист1!C1555,МИГРАЦИИ!$B$1:$X$1,0))</f>
        <v>-11</v>
      </c>
    </row>
    <row r="1556" spans="1:20" ht="24" x14ac:dyDescent="0.45">
      <c r="A1556" s="124" t="s">
        <v>273</v>
      </c>
      <c r="B1556" s="124" t="s">
        <v>101</v>
      </c>
      <c r="C1556" s="124">
        <v>2004</v>
      </c>
      <c r="D1556" s="124">
        <v>-0.45</v>
      </c>
      <c r="E1556" s="124" t="s">
        <v>9762</v>
      </c>
      <c r="F1556" s="124" t="s">
        <v>9763</v>
      </c>
      <c r="G1556" s="124">
        <v>0.16</v>
      </c>
      <c r="H1556" s="124">
        <v>853.05</v>
      </c>
      <c r="I1556" s="124">
        <v>64.900000000000006</v>
      </c>
      <c r="J1556" s="124">
        <v>8.3000000000000007</v>
      </c>
      <c r="K1556" s="124">
        <v>0</v>
      </c>
      <c r="L1556" s="124">
        <v>0</v>
      </c>
      <c r="M1556" s="124">
        <v>0</v>
      </c>
      <c r="N1556" s="124" t="s">
        <v>132</v>
      </c>
      <c r="O1556" s="122" t="s">
        <v>132</v>
      </c>
      <c r="P1556" s="122" t="s">
        <v>132</v>
      </c>
      <c r="Q1556" s="122" t="s">
        <v>132</v>
      </c>
      <c r="R1556" s="122" t="s">
        <v>132</v>
      </c>
      <c r="S1556" s="122" t="s">
        <v>132</v>
      </c>
      <c r="T1556" s="81">
        <f>INDEX(МИГРАЦИИ!$B$2:$X$97,MATCH(Лист1!B1556,МИГРАЦИИ!$A$2:$A$97,0),MATCH(Лист1!C1556,МИГРАЦИИ!$B$1:$X$1,0))</f>
        <v>-15</v>
      </c>
    </row>
    <row r="1557" spans="1:20" ht="24" x14ac:dyDescent="0.45">
      <c r="A1557" s="124" t="s">
        <v>274</v>
      </c>
      <c r="B1557" s="124" t="s">
        <v>103</v>
      </c>
      <c r="C1557" s="124">
        <v>2004</v>
      </c>
      <c r="D1557" s="124">
        <v>-0.77</v>
      </c>
      <c r="E1557" s="124" t="s">
        <v>9764</v>
      </c>
      <c r="F1557" s="124" t="s">
        <v>9765</v>
      </c>
      <c r="G1557" s="124">
        <v>-0.14000000000000001</v>
      </c>
      <c r="H1557" s="124" t="s">
        <v>9766</v>
      </c>
      <c r="I1557" s="124">
        <v>62.5</v>
      </c>
      <c r="J1557" s="124">
        <v>5.0999999999999996</v>
      </c>
      <c r="K1557" s="124" t="s">
        <v>9767</v>
      </c>
      <c r="L1557" s="124" t="s">
        <v>9768</v>
      </c>
      <c r="M1557" s="124" t="s">
        <v>9769</v>
      </c>
      <c r="N1557" s="124">
        <v>128.4</v>
      </c>
      <c r="O1557" s="122" t="s">
        <v>132</v>
      </c>
      <c r="P1557" s="122" t="s">
        <v>132</v>
      </c>
      <c r="Q1557" s="122" t="s">
        <v>132</v>
      </c>
      <c r="R1557" s="122" t="s">
        <v>132</v>
      </c>
      <c r="S1557" s="122" t="s">
        <v>132</v>
      </c>
      <c r="T1557" s="81">
        <f>INDEX(МИГРАЦИИ!$B$2:$X$97,MATCH(Лист1!B1557,МИГРАЦИИ!$A$2:$A$97,0),MATCH(Лист1!C1557,МИГРАЦИИ!$B$1:$X$1,0))</f>
        <v>-21</v>
      </c>
    </row>
    <row r="1558" spans="1:20" ht="24" x14ac:dyDescent="0.45">
      <c r="A1558" s="124" t="s">
        <v>275</v>
      </c>
      <c r="B1558" s="124" t="s">
        <v>104</v>
      </c>
      <c r="C1558" s="124">
        <v>2004</v>
      </c>
      <c r="D1558" s="124">
        <v>-0.1</v>
      </c>
      <c r="E1558" s="124">
        <v>202.3</v>
      </c>
      <c r="F1558" s="124">
        <v>202.5</v>
      </c>
      <c r="G1558" s="124">
        <v>1.31</v>
      </c>
      <c r="H1558" s="124">
        <v>126.56</v>
      </c>
      <c r="I1558" s="124">
        <v>62.5</v>
      </c>
      <c r="J1558" s="124">
        <v>9.6</v>
      </c>
      <c r="K1558" s="124" t="s">
        <v>9770</v>
      </c>
      <c r="L1558" s="124" t="s">
        <v>9771</v>
      </c>
      <c r="M1558" s="124" t="s">
        <v>9772</v>
      </c>
      <c r="N1558" s="124">
        <v>122.8</v>
      </c>
      <c r="O1558" s="122" t="s">
        <v>132</v>
      </c>
      <c r="P1558" s="122" t="s">
        <v>132</v>
      </c>
      <c r="Q1558" s="122" t="s">
        <v>132</v>
      </c>
      <c r="R1558" s="122" t="s">
        <v>132</v>
      </c>
      <c r="S1558" s="122" t="s">
        <v>132</v>
      </c>
      <c r="T1558" s="81">
        <f>INDEX(МИГРАЦИИ!$B$2:$X$97,MATCH(Лист1!B1558,МИГРАЦИИ!$A$2:$A$97,0),MATCH(Лист1!C1558,МИГРАЦИИ!$B$1:$X$1,0))</f>
        <v>-36</v>
      </c>
    </row>
    <row r="1559" spans="1:20" ht="24" x14ac:dyDescent="0.45">
      <c r="A1559" s="124" t="s">
        <v>276</v>
      </c>
      <c r="B1559" s="124" t="s">
        <v>106</v>
      </c>
      <c r="C1559" s="124">
        <v>2004</v>
      </c>
      <c r="D1559" s="124">
        <v>-0.3</v>
      </c>
      <c r="E1559" s="124">
        <v>304.10000000000002</v>
      </c>
      <c r="F1559" s="124">
        <v>304.5</v>
      </c>
      <c r="G1559" s="124">
        <v>0.77</v>
      </c>
      <c r="H1559" s="124">
        <v>184.53</v>
      </c>
      <c r="I1559" s="124">
        <v>60.6</v>
      </c>
      <c r="J1559" s="124">
        <v>19.399999999999999</v>
      </c>
      <c r="K1559" s="124" t="s">
        <v>9773</v>
      </c>
      <c r="L1559" s="122"/>
      <c r="M1559" s="124" t="s">
        <v>9774</v>
      </c>
      <c r="N1559" s="124">
        <v>107.8</v>
      </c>
      <c r="O1559" s="122" t="s">
        <v>132</v>
      </c>
      <c r="P1559" s="122" t="s">
        <v>132</v>
      </c>
      <c r="Q1559" s="122" t="s">
        <v>132</v>
      </c>
      <c r="R1559" s="122" t="s">
        <v>132</v>
      </c>
      <c r="S1559" s="122" t="s">
        <v>132</v>
      </c>
      <c r="T1559" s="81">
        <f>INDEX(МИГРАЦИИ!$B$2:$X$97,MATCH(Лист1!B1559,МИГРАЦИИ!$A$2:$A$97,0),MATCH(Лист1!C1559,МИГРАЦИИ!$B$1:$X$1,0))</f>
        <v>-96</v>
      </c>
    </row>
    <row r="1560" spans="1:20" ht="24" x14ac:dyDescent="0.45">
      <c r="A1560" s="124" t="s">
        <v>277</v>
      </c>
      <c r="B1560" s="124" t="s">
        <v>107</v>
      </c>
      <c r="C1560" s="124">
        <v>2004</v>
      </c>
      <c r="D1560" s="124">
        <v>-0.63</v>
      </c>
      <c r="E1560" s="124">
        <v>538</v>
      </c>
      <c r="F1560" s="124">
        <v>539.70000000000005</v>
      </c>
      <c r="G1560" s="124">
        <v>0.12</v>
      </c>
      <c r="H1560" s="124">
        <v>344.33</v>
      </c>
      <c r="I1560" s="124">
        <v>63.8</v>
      </c>
      <c r="J1560" s="124">
        <v>10.199999999999999</v>
      </c>
      <c r="K1560" s="124" t="s">
        <v>9775</v>
      </c>
      <c r="L1560" s="124" t="s">
        <v>9776</v>
      </c>
      <c r="M1560" s="124" t="s">
        <v>7360</v>
      </c>
      <c r="N1560" s="124">
        <v>116.2</v>
      </c>
      <c r="O1560" s="122" t="s">
        <v>132</v>
      </c>
      <c r="P1560" s="122" t="s">
        <v>132</v>
      </c>
      <c r="Q1560" s="122" t="s">
        <v>132</v>
      </c>
      <c r="R1560" s="122" t="s">
        <v>132</v>
      </c>
      <c r="S1560" s="122" t="s">
        <v>132</v>
      </c>
      <c r="T1560" s="81">
        <f>INDEX(МИГРАЦИИ!$B$2:$X$97,MATCH(Лист1!B1560,МИГРАЦИИ!$A$2:$A$97,0),MATCH(Лист1!C1560,МИГРАЦИИ!$B$1:$X$1,0))</f>
        <v>-21</v>
      </c>
    </row>
    <row r="1561" spans="1:20" ht="24" x14ac:dyDescent="0.45">
      <c r="A1561" s="124" t="s">
        <v>278</v>
      </c>
      <c r="B1561" s="124" t="s">
        <v>108</v>
      </c>
      <c r="C1561" s="124">
        <v>2004</v>
      </c>
      <c r="D1561" s="124">
        <v>-1.27</v>
      </c>
      <c r="E1561" s="124" t="s">
        <v>9777</v>
      </c>
      <c r="F1561" s="124" t="s">
        <v>9778</v>
      </c>
      <c r="G1561" s="124">
        <v>-0.59</v>
      </c>
      <c r="H1561" s="124" t="s">
        <v>9779</v>
      </c>
      <c r="I1561" s="124">
        <v>63.1</v>
      </c>
      <c r="J1561" s="124">
        <v>9.1</v>
      </c>
      <c r="K1561" s="124" t="s">
        <v>9780</v>
      </c>
      <c r="L1561" s="124" t="s">
        <v>9781</v>
      </c>
      <c r="M1561" s="124" t="s">
        <v>9314</v>
      </c>
      <c r="N1561" s="124">
        <v>120.7</v>
      </c>
      <c r="O1561" s="122" t="s">
        <v>132</v>
      </c>
      <c r="P1561" s="122" t="s">
        <v>132</v>
      </c>
      <c r="Q1561" s="122" t="s">
        <v>132</v>
      </c>
      <c r="R1561" s="122" t="s">
        <v>132</v>
      </c>
      <c r="S1561" s="122" t="s">
        <v>132</v>
      </c>
      <c r="T1561" s="81">
        <f>INDEX(МИГРАЦИИ!$B$2:$X$97,MATCH(Лист1!B1561,МИГРАЦИИ!$A$2:$A$97,0),MATCH(Лист1!C1561,МИГРАЦИИ!$B$1:$X$1,0))</f>
        <v>-77</v>
      </c>
    </row>
    <row r="1562" spans="1:20" ht="24" x14ac:dyDescent="0.45">
      <c r="A1562" s="124" t="s">
        <v>279</v>
      </c>
      <c r="B1562" s="124" t="s">
        <v>109</v>
      </c>
      <c r="C1562" s="124">
        <v>2004</v>
      </c>
      <c r="D1562" s="124">
        <v>-1.02</v>
      </c>
      <c r="E1562" s="124" t="s">
        <v>9782</v>
      </c>
      <c r="F1562" s="124" t="s">
        <v>9783</v>
      </c>
      <c r="G1562" s="124">
        <v>-0.4</v>
      </c>
      <c r="H1562" s="124" t="s">
        <v>9784</v>
      </c>
      <c r="I1562" s="124">
        <v>64.599999999999994</v>
      </c>
      <c r="J1562" s="124">
        <v>8</v>
      </c>
      <c r="K1562" s="124" t="s">
        <v>9785</v>
      </c>
      <c r="L1562" s="124" t="s">
        <v>4072</v>
      </c>
      <c r="M1562" s="124" t="s">
        <v>9786</v>
      </c>
      <c r="N1562" s="124">
        <v>105.8</v>
      </c>
      <c r="O1562" s="122" t="s">
        <v>132</v>
      </c>
      <c r="P1562" s="122" t="s">
        <v>132</v>
      </c>
      <c r="Q1562" s="122" t="s">
        <v>132</v>
      </c>
      <c r="R1562" s="122" t="s">
        <v>132</v>
      </c>
      <c r="S1562" s="122" t="s">
        <v>132</v>
      </c>
      <c r="T1562" s="81">
        <f>INDEX(МИГРАЦИИ!$B$2:$X$97,MATCH(Лист1!B1562,МИГРАЦИИ!$A$2:$A$97,0),MATCH(Лист1!C1562,МИГРАЦИИ!$B$1:$X$1,0))</f>
        <v>-63</v>
      </c>
    </row>
    <row r="1563" spans="1:20" ht="24" x14ac:dyDescent="0.45">
      <c r="A1563" s="124" t="s">
        <v>280</v>
      </c>
      <c r="B1563" s="124" t="s">
        <v>110</v>
      </c>
      <c r="C1563" s="124">
        <v>2004</v>
      </c>
      <c r="D1563" s="124">
        <v>-1.1000000000000001</v>
      </c>
      <c r="E1563" s="124" t="s">
        <v>9787</v>
      </c>
      <c r="F1563" s="124" t="s">
        <v>9788</v>
      </c>
      <c r="G1563" s="124">
        <v>-0.41</v>
      </c>
      <c r="H1563" s="124" t="s">
        <v>9789</v>
      </c>
      <c r="I1563" s="124">
        <v>63.2</v>
      </c>
      <c r="J1563" s="124">
        <v>10.3</v>
      </c>
      <c r="K1563" s="124" t="s">
        <v>888</v>
      </c>
      <c r="L1563" s="124" t="s">
        <v>9790</v>
      </c>
      <c r="M1563" s="124" t="s">
        <v>9791</v>
      </c>
      <c r="N1563" s="124">
        <v>119.3</v>
      </c>
      <c r="O1563" s="122" t="s">
        <v>132</v>
      </c>
      <c r="P1563" s="122" t="s">
        <v>132</v>
      </c>
      <c r="Q1563" s="122" t="s">
        <v>132</v>
      </c>
      <c r="R1563" s="122" t="s">
        <v>132</v>
      </c>
      <c r="S1563" s="122" t="s">
        <v>132</v>
      </c>
      <c r="T1563" s="81">
        <f>INDEX(МИГРАЦИИ!$B$2:$X$97,MATCH(Лист1!B1563,МИГРАЦИИ!$A$2:$A$97,0),MATCH(Лист1!C1563,МИГРАЦИИ!$B$1:$X$1,0))</f>
        <v>-70</v>
      </c>
    </row>
    <row r="1564" spans="1:20" ht="24" x14ac:dyDescent="0.45">
      <c r="A1564" s="124" t="s">
        <v>281</v>
      </c>
      <c r="B1564" s="124" t="s">
        <v>111</v>
      </c>
      <c r="C1564" s="124">
        <v>2004</v>
      </c>
      <c r="D1564" s="124">
        <v>-1.02</v>
      </c>
      <c r="E1564" s="124" t="s">
        <v>9792</v>
      </c>
      <c r="F1564" s="124" t="s">
        <v>9793</v>
      </c>
      <c r="G1564" s="124">
        <v>-0.42</v>
      </c>
      <c r="H1564" s="124" t="s">
        <v>9794</v>
      </c>
      <c r="I1564" s="124">
        <v>63.4</v>
      </c>
      <c r="J1564" s="124">
        <v>9.9</v>
      </c>
      <c r="K1564" s="124" t="s">
        <v>9795</v>
      </c>
      <c r="L1564" s="124" t="s">
        <v>9796</v>
      </c>
      <c r="M1564" s="124" t="s">
        <v>9797</v>
      </c>
      <c r="N1564" s="124">
        <v>120.1</v>
      </c>
      <c r="O1564" s="122" t="s">
        <v>132</v>
      </c>
      <c r="P1564" s="122" t="s">
        <v>132</v>
      </c>
      <c r="Q1564" s="122" t="s">
        <v>132</v>
      </c>
      <c r="R1564" s="122" t="s">
        <v>132</v>
      </c>
      <c r="S1564" s="122" t="s">
        <v>132</v>
      </c>
      <c r="T1564" s="81">
        <f>INDEX(МИГРАЦИИ!$B$2:$X$97,MATCH(Лист1!B1564,МИГРАЦИИ!$A$2:$A$97,0),MATCH(Лист1!C1564,МИГРАЦИИ!$B$1:$X$1,0))</f>
        <v>-30</v>
      </c>
    </row>
    <row r="1565" spans="1:20" ht="24" x14ac:dyDescent="0.45">
      <c r="A1565" s="124" t="s">
        <v>282</v>
      </c>
      <c r="B1565" s="124" t="s">
        <v>299</v>
      </c>
      <c r="C1565" s="124">
        <v>2004</v>
      </c>
      <c r="D1565" s="124">
        <v>-0.31</v>
      </c>
      <c r="E1565" s="124" t="s">
        <v>9798</v>
      </c>
      <c r="F1565" s="124" t="s">
        <v>9799</v>
      </c>
      <c r="G1565" s="124">
        <v>0.05</v>
      </c>
      <c r="H1565" s="124" t="s">
        <v>9800</v>
      </c>
      <c r="I1565" s="124">
        <v>63.5</v>
      </c>
      <c r="J1565" s="124">
        <v>9.1</v>
      </c>
      <c r="K1565" s="124" t="s">
        <v>9801</v>
      </c>
      <c r="L1565" s="124" t="s">
        <v>9802</v>
      </c>
      <c r="M1565" s="124" t="s">
        <v>9803</v>
      </c>
      <c r="N1565" s="124">
        <v>116.6</v>
      </c>
      <c r="O1565" s="122" t="s">
        <v>132</v>
      </c>
      <c r="P1565" s="122" t="s">
        <v>132</v>
      </c>
      <c r="Q1565" s="122" t="s">
        <v>132</v>
      </c>
      <c r="R1565" s="122" t="s">
        <v>132</v>
      </c>
      <c r="S1565" s="122" t="s">
        <v>132</v>
      </c>
      <c r="T1565" s="81">
        <f>INDEX(МИГРАЦИИ!$B$2:$X$97,MATCH(Лист1!B1565,МИГРАЦИИ!$A$2:$A$97,0),MATCH(Лист1!C1565,МИГРАЦИИ!$B$1:$X$1,0))</f>
        <v>15</v>
      </c>
    </row>
    <row r="1566" spans="1:20" ht="24" x14ac:dyDescent="0.45">
      <c r="A1566" s="124" t="s">
        <v>283</v>
      </c>
      <c r="B1566" s="124" t="s">
        <v>113</v>
      </c>
      <c r="C1566" s="124">
        <v>2004</v>
      </c>
      <c r="D1566" s="124">
        <v>-0.91</v>
      </c>
      <c r="E1566" s="124" t="s">
        <v>9804</v>
      </c>
      <c r="F1566" s="124" t="s">
        <v>9805</v>
      </c>
      <c r="G1566" s="124">
        <v>-0.22</v>
      </c>
      <c r="H1566" s="124" t="s">
        <v>9806</v>
      </c>
      <c r="I1566" s="124">
        <v>63.6</v>
      </c>
      <c r="J1566" s="124">
        <v>9</v>
      </c>
      <c r="K1566" s="124" t="s">
        <v>9807</v>
      </c>
      <c r="L1566" s="124" t="s">
        <v>9808</v>
      </c>
      <c r="M1566" s="124" t="s">
        <v>9809</v>
      </c>
      <c r="N1566" s="124">
        <v>119.8</v>
      </c>
      <c r="O1566" s="122" t="s">
        <v>132</v>
      </c>
      <c r="P1566" s="122" t="s">
        <v>132</v>
      </c>
      <c r="Q1566" s="122" t="s">
        <v>132</v>
      </c>
      <c r="R1566" s="122" t="s">
        <v>132</v>
      </c>
      <c r="S1566" s="122" t="s">
        <v>132</v>
      </c>
      <c r="T1566" s="81">
        <f>INDEX(МИГРАЦИИ!$B$2:$X$97,MATCH(Лист1!B1566,МИГРАЦИИ!$A$2:$A$97,0),MATCH(Лист1!C1566,МИГРАЦИИ!$B$1:$X$1,0))</f>
        <v>-49</v>
      </c>
    </row>
    <row r="1567" spans="1:20" ht="24" x14ac:dyDescent="0.45">
      <c r="A1567" s="124" t="s">
        <v>284</v>
      </c>
      <c r="B1567" s="124" t="s">
        <v>114</v>
      </c>
      <c r="C1567" s="124">
        <v>2004</v>
      </c>
      <c r="D1567" s="124">
        <v>-0.77</v>
      </c>
      <c r="E1567" s="124" t="s">
        <v>9810</v>
      </c>
      <c r="F1567" s="124" t="s">
        <v>5708</v>
      </c>
      <c r="G1567" s="124">
        <v>-0.9</v>
      </c>
      <c r="H1567" s="124">
        <v>678.24</v>
      </c>
      <c r="I1567" s="124">
        <v>65.599999999999994</v>
      </c>
      <c r="J1567" s="124">
        <v>10.1</v>
      </c>
      <c r="K1567" s="124" t="s">
        <v>9811</v>
      </c>
      <c r="L1567" s="124" t="s">
        <v>9812</v>
      </c>
      <c r="M1567" s="124" t="s">
        <v>9813</v>
      </c>
      <c r="N1567" s="124">
        <v>126.8</v>
      </c>
      <c r="O1567" s="122" t="s">
        <v>132</v>
      </c>
      <c r="P1567" s="122" t="s">
        <v>132</v>
      </c>
      <c r="Q1567" s="122" t="s">
        <v>132</v>
      </c>
      <c r="R1567" s="122" t="s">
        <v>132</v>
      </c>
      <c r="S1567" s="122" t="s">
        <v>132</v>
      </c>
      <c r="T1567" s="81">
        <f>INDEX(МИГРАЦИИ!$B$2:$X$97,MATCH(Лист1!B1567,МИГРАЦИИ!$A$2:$A$97,0),MATCH(Лист1!C1567,МИГРАЦИИ!$B$1:$X$1,0))</f>
        <v>-49</v>
      </c>
    </row>
    <row r="1568" spans="1:20" ht="24" x14ac:dyDescent="0.45">
      <c r="A1568" s="124" t="s">
        <v>285</v>
      </c>
      <c r="B1568" s="124" t="s">
        <v>115</v>
      </c>
      <c r="C1568" s="124">
        <v>2004</v>
      </c>
      <c r="D1568" s="124">
        <v>-0.37</v>
      </c>
      <c r="E1568" s="124">
        <v>971</v>
      </c>
      <c r="F1568" s="124">
        <v>972.8</v>
      </c>
      <c r="G1568" s="124">
        <v>0.82</v>
      </c>
      <c r="H1568" s="124">
        <v>621.62</v>
      </c>
      <c r="I1568" s="124">
        <v>63.9</v>
      </c>
      <c r="J1568" s="124">
        <v>15.3</v>
      </c>
      <c r="K1568" s="124" t="s">
        <v>1819</v>
      </c>
      <c r="L1568" s="124" t="s">
        <v>9814</v>
      </c>
      <c r="M1568" s="124" t="s">
        <v>9815</v>
      </c>
      <c r="N1568" s="124">
        <v>107.1</v>
      </c>
      <c r="O1568" s="122" t="s">
        <v>132</v>
      </c>
      <c r="P1568" s="122" t="s">
        <v>132</v>
      </c>
      <c r="Q1568" s="122" t="s">
        <v>132</v>
      </c>
      <c r="R1568" s="122" t="s">
        <v>132</v>
      </c>
      <c r="S1568" s="122" t="s">
        <v>132</v>
      </c>
      <c r="T1568" s="81">
        <f>INDEX(МИГРАЦИИ!$B$2:$X$97,MATCH(Лист1!B1568,МИГРАЦИИ!$A$2:$A$97,0),MATCH(Лист1!C1568,МИГРАЦИИ!$B$1:$X$1,0))</f>
        <v>-22</v>
      </c>
    </row>
    <row r="1569" spans="1:20" ht="35.65" x14ac:dyDescent="0.45">
      <c r="A1569" s="124" t="s">
        <v>286</v>
      </c>
      <c r="B1569" s="124" t="s">
        <v>116</v>
      </c>
      <c r="C1569" s="124">
        <v>2004</v>
      </c>
      <c r="D1569" s="124">
        <v>0.34</v>
      </c>
      <c r="E1569" s="124">
        <v>953.2</v>
      </c>
      <c r="F1569" s="124">
        <v>951.5</v>
      </c>
      <c r="G1569" s="124">
        <v>0.85</v>
      </c>
      <c r="H1569" s="124">
        <v>616.57000000000005</v>
      </c>
      <c r="I1569" s="124">
        <v>64.8</v>
      </c>
      <c r="J1569" s="124">
        <v>9</v>
      </c>
      <c r="K1569" s="124" t="s">
        <v>9816</v>
      </c>
      <c r="L1569" s="122"/>
      <c r="M1569" s="124" t="s">
        <v>9817</v>
      </c>
      <c r="N1569" s="124">
        <v>112</v>
      </c>
      <c r="O1569" s="122" t="s">
        <v>132</v>
      </c>
      <c r="P1569" s="122" t="s">
        <v>132</v>
      </c>
      <c r="Q1569" s="122" t="s">
        <v>132</v>
      </c>
      <c r="R1569" s="122" t="s">
        <v>132</v>
      </c>
      <c r="S1569" s="122" t="s">
        <v>132</v>
      </c>
      <c r="T1569" s="81">
        <f>INDEX(МИГРАЦИИ!$B$2:$X$97,MATCH(Лист1!B1569,МИГРАЦИИ!$A$2:$A$97,0),MATCH(Лист1!C1569,МИГРАЦИИ!$B$1:$X$1,0))</f>
        <v>-19</v>
      </c>
    </row>
    <row r="1570" spans="1:20" ht="24" x14ac:dyDescent="0.45">
      <c r="A1570" s="124" t="s">
        <v>287</v>
      </c>
      <c r="B1570" s="124" t="s">
        <v>117</v>
      </c>
      <c r="C1570" s="124">
        <v>2004</v>
      </c>
      <c r="D1570" s="124">
        <v>-0.87</v>
      </c>
      <c r="E1570" s="124" t="s">
        <v>8937</v>
      </c>
      <c r="F1570" s="124" t="s">
        <v>9818</v>
      </c>
      <c r="G1570" s="124">
        <v>0.08</v>
      </c>
      <c r="H1570" s="124">
        <v>723.58</v>
      </c>
      <c r="I1570" s="124">
        <v>63.6</v>
      </c>
      <c r="J1570" s="124">
        <v>12.6</v>
      </c>
      <c r="K1570" s="124" t="s">
        <v>9819</v>
      </c>
      <c r="L1570" s="122"/>
      <c r="M1570" s="124" t="s">
        <v>3006</v>
      </c>
      <c r="N1570" s="124">
        <v>119.5</v>
      </c>
      <c r="O1570" s="122" t="s">
        <v>132</v>
      </c>
      <c r="P1570" s="122" t="s">
        <v>132</v>
      </c>
      <c r="Q1570" s="122" t="s">
        <v>132</v>
      </c>
      <c r="R1570" s="122" t="s">
        <v>132</v>
      </c>
      <c r="S1570" s="122" t="s">
        <v>132</v>
      </c>
      <c r="T1570" s="81">
        <f>INDEX(МИГРАЦИИ!$B$2:$X$97,MATCH(Лист1!B1570,МИГРАЦИИ!$A$2:$A$97,0),MATCH(Лист1!C1570,МИГРАЦИИ!$B$1:$X$1,0))</f>
        <v>-54</v>
      </c>
    </row>
    <row r="1571" spans="1:20" ht="24" x14ac:dyDescent="0.45">
      <c r="A1571" s="124" t="s">
        <v>288</v>
      </c>
      <c r="B1571" s="124" t="s">
        <v>118</v>
      </c>
      <c r="C1571" s="124">
        <v>2004</v>
      </c>
      <c r="D1571" s="124">
        <v>-1.88</v>
      </c>
      <c r="E1571" s="124">
        <v>343.9</v>
      </c>
      <c r="F1571" s="124">
        <v>347.2</v>
      </c>
      <c r="G1571" s="124">
        <v>-2.12</v>
      </c>
      <c r="H1571" s="124">
        <v>239.57</v>
      </c>
      <c r="I1571" s="124">
        <v>69</v>
      </c>
      <c r="J1571" s="124">
        <v>10.3</v>
      </c>
      <c r="K1571" s="124" t="s">
        <v>9820</v>
      </c>
      <c r="L1571" s="124" t="s">
        <v>9821</v>
      </c>
      <c r="M1571" s="124" t="s">
        <v>3426</v>
      </c>
      <c r="N1571" s="124">
        <v>120.9</v>
      </c>
      <c r="O1571" s="122" t="s">
        <v>132</v>
      </c>
      <c r="P1571" s="122" t="s">
        <v>132</v>
      </c>
      <c r="Q1571" s="122" t="s">
        <v>132</v>
      </c>
      <c r="R1571" s="122" t="s">
        <v>132</v>
      </c>
      <c r="S1571" s="122" t="s">
        <v>132</v>
      </c>
      <c r="T1571" s="81">
        <f>INDEX(МИГРАЦИИ!$B$2:$X$97,MATCH(Лист1!B1571,МИГРАЦИИ!$A$2:$A$97,0),MATCH(Лист1!C1571,МИГРАЦИИ!$B$1:$X$1,0))</f>
        <v>-180</v>
      </c>
    </row>
    <row r="1572" spans="1:20" ht="24" x14ac:dyDescent="0.45">
      <c r="A1572" s="124" t="s">
        <v>289</v>
      </c>
      <c r="B1572" s="124" t="s">
        <v>119</v>
      </c>
      <c r="C1572" s="124">
        <v>2004</v>
      </c>
      <c r="D1572" s="124">
        <v>-0.99</v>
      </c>
      <c r="E1572" s="124" t="s">
        <v>9822</v>
      </c>
      <c r="F1572" s="124" t="s">
        <v>9823</v>
      </c>
      <c r="G1572" s="124">
        <v>-0.79</v>
      </c>
      <c r="H1572" s="124" t="s">
        <v>9824</v>
      </c>
      <c r="I1572" s="124">
        <v>64.900000000000006</v>
      </c>
      <c r="J1572" s="124">
        <v>9.6999999999999993</v>
      </c>
      <c r="K1572" s="124" t="s">
        <v>9825</v>
      </c>
      <c r="L1572" s="124" t="s">
        <v>9826</v>
      </c>
      <c r="M1572" s="124" t="s">
        <v>9827</v>
      </c>
      <c r="N1572" s="124">
        <v>120.1</v>
      </c>
      <c r="O1572" s="122" t="s">
        <v>132</v>
      </c>
      <c r="P1572" s="122" t="s">
        <v>132</v>
      </c>
      <c r="Q1572" s="122" t="s">
        <v>132</v>
      </c>
      <c r="R1572" s="122" t="s">
        <v>132</v>
      </c>
      <c r="S1572" s="122" t="s">
        <v>132</v>
      </c>
      <c r="T1572" s="81">
        <f>INDEX(МИГРАЦИИ!$B$2:$X$97,MATCH(Лист1!B1572,МИГРАЦИИ!$A$2:$A$97,0),MATCH(Лист1!C1572,МИГРАЦИИ!$B$1:$X$1,0))</f>
        <v>-48</v>
      </c>
    </row>
    <row r="1573" spans="1:20" ht="24" x14ac:dyDescent="0.45">
      <c r="A1573" s="124" t="s">
        <v>290</v>
      </c>
      <c r="B1573" s="124" t="s">
        <v>300</v>
      </c>
      <c r="C1573" s="124">
        <v>2004</v>
      </c>
      <c r="D1573" s="124">
        <v>-1.37</v>
      </c>
      <c r="E1573" s="124" t="s">
        <v>9828</v>
      </c>
      <c r="F1573" s="124" t="s">
        <v>9829</v>
      </c>
      <c r="G1573" s="124">
        <v>-1.1599999999999999</v>
      </c>
      <c r="H1573" s="124">
        <v>924.07</v>
      </c>
      <c r="I1573" s="124">
        <v>65.7</v>
      </c>
      <c r="J1573" s="124">
        <v>6.6</v>
      </c>
      <c r="K1573" s="124" t="s">
        <v>9830</v>
      </c>
      <c r="L1573" s="124" t="s">
        <v>2082</v>
      </c>
      <c r="M1573" s="124" t="s">
        <v>9831</v>
      </c>
      <c r="N1573" s="124">
        <v>119.1</v>
      </c>
      <c r="O1573" s="122" t="s">
        <v>132</v>
      </c>
      <c r="P1573" s="122" t="s">
        <v>132</v>
      </c>
      <c r="Q1573" s="122" t="s">
        <v>132</v>
      </c>
      <c r="R1573" s="122" t="s">
        <v>132</v>
      </c>
      <c r="S1573" s="122" t="s">
        <v>132</v>
      </c>
      <c r="T1573" s="81">
        <f>INDEX(МИГРАЦИИ!$B$2:$X$97,MATCH(Лист1!B1573,МИГРАЦИИ!$A$2:$A$97,0),MATCH(Лист1!C1573,МИГРАЦИИ!$B$1:$X$1,0))</f>
        <v>-90</v>
      </c>
    </row>
    <row r="1574" spans="1:20" ht="24" x14ac:dyDescent="0.45">
      <c r="A1574" s="124" t="s">
        <v>291</v>
      </c>
      <c r="B1574" s="124" t="s">
        <v>120</v>
      </c>
      <c r="C1574" s="124">
        <v>2004</v>
      </c>
      <c r="D1574" s="124">
        <v>-1.55</v>
      </c>
      <c r="E1574" s="124">
        <v>874</v>
      </c>
      <c r="F1574" s="124">
        <v>880.9</v>
      </c>
      <c r="G1574" s="124">
        <v>-1.2</v>
      </c>
      <c r="H1574" s="124">
        <v>569.05999999999995</v>
      </c>
      <c r="I1574" s="124">
        <v>64.599999999999994</v>
      </c>
      <c r="J1574" s="124">
        <v>11.7</v>
      </c>
      <c r="K1574" s="124" t="s">
        <v>9832</v>
      </c>
      <c r="L1574" s="124" t="s">
        <v>6152</v>
      </c>
      <c r="M1574" s="124" t="s">
        <v>9833</v>
      </c>
      <c r="N1574" s="124">
        <v>120.7</v>
      </c>
      <c r="O1574" s="122" t="s">
        <v>132</v>
      </c>
      <c r="P1574" s="122" t="s">
        <v>132</v>
      </c>
      <c r="Q1574" s="122" t="s">
        <v>132</v>
      </c>
      <c r="R1574" s="122" t="s">
        <v>132</v>
      </c>
      <c r="S1574" s="122" t="s">
        <v>132</v>
      </c>
      <c r="T1574" s="81">
        <f>INDEX(МИГРАЦИИ!$B$2:$X$97,MATCH(Лист1!B1574,МИГРАЦИИ!$A$2:$A$97,0),MATCH(Лист1!C1574,МИГРАЦИИ!$B$1:$X$1,0))</f>
        <v>-108</v>
      </c>
    </row>
    <row r="1575" spans="1:20" ht="24" x14ac:dyDescent="0.45">
      <c r="A1575" s="124" t="s">
        <v>292</v>
      </c>
      <c r="B1575" s="124" t="s">
        <v>121</v>
      </c>
      <c r="C1575" s="124">
        <v>2004</v>
      </c>
      <c r="D1575" s="124">
        <v>-2.36</v>
      </c>
      <c r="E1575" s="124">
        <v>173.9</v>
      </c>
      <c r="F1575" s="124">
        <v>176</v>
      </c>
      <c r="G1575" s="124">
        <v>-2.08</v>
      </c>
      <c r="H1575" s="124">
        <v>124.08</v>
      </c>
      <c r="I1575" s="124">
        <v>70.5</v>
      </c>
      <c r="J1575" s="124">
        <v>8</v>
      </c>
      <c r="K1575" s="124" t="s">
        <v>9834</v>
      </c>
      <c r="L1575" s="122"/>
      <c r="M1575" s="124" t="s">
        <v>9835</v>
      </c>
      <c r="N1575" s="124">
        <v>115.1</v>
      </c>
      <c r="O1575" s="122" t="s">
        <v>132</v>
      </c>
      <c r="P1575" s="122" t="s">
        <v>132</v>
      </c>
      <c r="Q1575" s="122" t="s">
        <v>132</v>
      </c>
      <c r="R1575" s="122" t="s">
        <v>132</v>
      </c>
      <c r="S1575" s="122" t="s">
        <v>132</v>
      </c>
      <c r="T1575" s="81">
        <f>INDEX(МИГРАЦИИ!$B$2:$X$97,MATCH(Лист1!B1575,МИГРАЦИИ!$A$2:$A$97,0),MATCH(Лист1!C1575,МИГРАЦИИ!$B$1:$X$1,0))</f>
        <v>-215</v>
      </c>
    </row>
    <row r="1576" spans="1:20" ht="24" x14ac:dyDescent="0.45">
      <c r="A1576" s="124" t="s">
        <v>293</v>
      </c>
      <c r="B1576" s="124" t="s">
        <v>122</v>
      </c>
      <c r="C1576" s="124">
        <v>2004</v>
      </c>
      <c r="D1576" s="124">
        <v>-1.3</v>
      </c>
      <c r="E1576" s="124">
        <v>529.79999999999995</v>
      </c>
      <c r="F1576" s="124">
        <v>533.29999999999995</v>
      </c>
      <c r="G1576" s="124">
        <v>-1.1100000000000001</v>
      </c>
      <c r="H1576" s="124">
        <v>359.98</v>
      </c>
      <c r="I1576" s="124">
        <v>67.5</v>
      </c>
      <c r="J1576" s="124">
        <v>7.4</v>
      </c>
      <c r="K1576" s="124" t="s">
        <v>8016</v>
      </c>
      <c r="L1576" s="122"/>
      <c r="M1576" s="124" t="s">
        <v>9599</v>
      </c>
      <c r="N1576" s="124">
        <v>117</v>
      </c>
      <c r="O1576" s="122" t="s">
        <v>132</v>
      </c>
      <c r="P1576" s="122" t="s">
        <v>132</v>
      </c>
      <c r="Q1576" s="122" t="s">
        <v>132</v>
      </c>
      <c r="R1576" s="122" t="s">
        <v>132</v>
      </c>
      <c r="S1576" s="122" t="s">
        <v>132</v>
      </c>
      <c r="T1576" s="81">
        <f>INDEX(МИГРАЦИИ!$B$2:$X$97,MATCH(Лист1!B1576,МИГРАЦИИ!$A$2:$A$97,0),MATCH(Лист1!C1576,МИГРАЦИИ!$B$1:$X$1,0))</f>
        <v>-83</v>
      </c>
    </row>
    <row r="1577" spans="1:20" ht="35.65" x14ac:dyDescent="0.45">
      <c r="A1577" s="124" t="s">
        <v>294</v>
      </c>
      <c r="B1577" s="124" t="s">
        <v>123</v>
      </c>
      <c r="C1577" s="124">
        <v>2004</v>
      </c>
      <c r="D1577" s="124">
        <v>-1.38</v>
      </c>
      <c r="E1577" s="124">
        <v>185.8</v>
      </c>
      <c r="F1577" s="124">
        <v>187.1</v>
      </c>
      <c r="G1577" s="124">
        <v>-0.65</v>
      </c>
      <c r="H1577" s="124">
        <v>121.05</v>
      </c>
      <c r="I1577" s="124">
        <v>64.7</v>
      </c>
      <c r="J1577" s="124">
        <v>8</v>
      </c>
      <c r="K1577" s="124" t="s">
        <v>9836</v>
      </c>
      <c r="L1577" s="122"/>
      <c r="M1577" s="124" t="s">
        <v>9837</v>
      </c>
      <c r="N1577" s="124">
        <v>107.3</v>
      </c>
      <c r="O1577" s="122" t="s">
        <v>132</v>
      </c>
      <c r="P1577" s="122" t="s">
        <v>132</v>
      </c>
      <c r="Q1577" s="122" t="s">
        <v>132</v>
      </c>
      <c r="R1577" s="122" t="s">
        <v>132</v>
      </c>
      <c r="S1577" s="122" t="s">
        <v>132</v>
      </c>
      <c r="T1577" s="81">
        <f>INDEX(МИГРАЦИИ!$B$2:$X$97,MATCH(Лист1!B1577,МИГРАЦИИ!$A$2:$A$97,0),MATCH(Лист1!C1577,МИГРАЦИИ!$B$1:$X$1,0))</f>
        <v>-91</v>
      </c>
    </row>
    <row r="1578" spans="1:20" ht="35.65" x14ac:dyDescent="0.45">
      <c r="A1578" s="124" t="s">
        <v>301</v>
      </c>
      <c r="B1578" s="124" t="s">
        <v>124</v>
      </c>
      <c r="C1578" s="124">
        <v>2004</v>
      </c>
      <c r="D1578" s="124">
        <v>-0.19</v>
      </c>
      <c r="E1578" s="124">
        <v>51.8</v>
      </c>
      <c r="F1578" s="124">
        <v>51.9</v>
      </c>
      <c r="G1578" s="124">
        <v>-0.45</v>
      </c>
      <c r="H1578" s="124">
        <v>37.159999999999997</v>
      </c>
      <c r="I1578" s="124">
        <v>71.599999999999994</v>
      </c>
      <c r="J1578" s="124">
        <v>3.5</v>
      </c>
      <c r="K1578" s="124" t="s">
        <v>9838</v>
      </c>
      <c r="L1578" s="122"/>
      <c r="M1578" s="122"/>
      <c r="N1578" s="124">
        <v>129.30000000000001</v>
      </c>
      <c r="O1578" s="122" t="s">
        <v>132</v>
      </c>
      <c r="P1578" s="122" t="s">
        <v>132</v>
      </c>
      <c r="Q1578" s="122" t="s">
        <v>132</v>
      </c>
      <c r="R1578" s="122" t="s">
        <v>132</v>
      </c>
      <c r="S1578" s="122" t="s">
        <v>132</v>
      </c>
      <c r="T1578" s="81">
        <f>INDEX(МИГРАЦИИ!$B$2:$X$97,MATCH(Лист1!B1578,МИГРАЦИИ!$A$2:$A$97,0),MATCH(Лист1!C1578,МИГРАЦИИ!$B$1:$X$1,0))</f>
        <v>-54</v>
      </c>
    </row>
    <row r="1579" spans="1:20" ht="24" x14ac:dyDescent="0.45">
      <c r="A1579" s="124" t="s">
        <v>213</v>
      </c>
      <c r="B1579" s="124" t="s">
        <v>41</v>
      </c>
      <c r="C1579" s="124">
        <v>2003</v>
      </c>
      <c r="D1579" s="124">
        <v>0.13</v>
      </c>
      <c r="E1579" s="124" t="s">
        <v>9839</v>
      </c>
      <c r="F1579" s="124" t="s">
        <v>6549</v>
      </c>
      <c r="G1579" s="124">
        <v>1.71</v>
      </c>
      <c r="H1579" s="124">
        <v>915.3</v>
      </c>
      <c r="I1579" s="124">
        <v>60.5</v>
      </c>
      <c r="J1579" s="124">
        <v>8.3000000000000007</v>
      </c>
      <c r="K1579" s="124" t="s">
        <v>9840</v>
      </c>
      <c r="L1579" s="124" t="s">
        <v>9841</v>
      </c>
      <c r="M1579" s="124" t="s">
        <v>9842</v>
      </c>
      <c r="N1579" s="124">
        <v>111.9</v>
      </c>
      <c r="O1579" s="122" t="s">
        <v>132</v>
      </c>
      <c r="P1579" s="122" t="s">
        <v>132</v>
      </c>
      <c r="Q1579" s="122" t="s">
        <v>132</v>
      </c>
      <c r="R1579" s="122" t="s">
        <v>132</v>
      </c>
      <c r="S1579" s="122" t="s">
        <v>132</v>
      </c>
      <c r="T1579" s="81">
        <f>INDEX(МИГРАЦИИ!$B$2:$X$97,MATCH(Лист1!B1579,МИГРАЦИИ!$A$2:$A$97,0),MATCH(Лист1!C1579,МИГРАЦИИ!$B$1:$X$1,0))</f>
        <v>82</v>
      </c>
    </row>
    <row r="1580" spans="1:20" ht="24" x14ac:dyDescent="0.45">
      <c r="A1580" s="124" t="s">
        <v>214</v>
      </c>
      <c r="B1580" s="124" t="s">
        <v>42</v>
      </c>
      <c r="C1580" s="124">
        <v>2003</v>
      </c>
      <c r="D1580" s="124">
        <v>-1.08</v>
      </c>
      <c r="E1580" s="124" t="s">
        <v>9843</v>
      </c>
      <c r="F1580" s="124" t="s">
        <v>9844</v>
      </c>
      <c r="G1580" s="124">
        <v>0.56000000000000005</v>
      </c>
      <c r="H1580" s="124">
        <v>815.09</v>
      </c>
      <c r="I1580" s="124">
        <v>59.6</v>
      </c>
      <c r="J1580" s="124">
        <v>7.4</v>
      </c>
      <c r="K1580" s="124" t="s">
        <v>9845</v>
      </c>
      <c r="L1580" s="124" t="s">
        <v>9841</v>
      </c>
      <c r="M1580" s="124" t="s">
        <v>9846</v>
      </c>
      <c r="N1580" s="124">
        <v>116</v>
      </c>
      <c r="O1580" s="122" t="s">
        <v>132</v>
      </c>
      <c r="P1580" s="122" t="s">
        <v>132</v>
      </c>
      <c r="Q1580" s="122" t="s">
        <v>132</v>
      </c>
      <c r="R1580" s="122" t="s">
        <v>132</v>
      </c>
      <c r="S1580" s="122" t="s">
        <v>132</v>
      </c>
      <c r="T1580" s="81">
        <f>INDEX(МИГРАЦИИ!$B$2:$X$97,MATCH(Лист1!B1580,МИГРАЦИИ!$A$2:$A$97,0),MATCH(Лист1!C1580,МИГРАЦИИ!$B$1:$X$1,0))</f>
        <v>-7</v>
      </c>
    </row>
    <row r="1581" spans="1:20" ht="24" x14ac:dyDescent="0.45">
      <c r="A1581" s="124" t="s">
        <v>215</v>
      </c>
      <c r="B1581" s="124" t="s">
        <v>43</v>
      </c>
      <c r="C1581" s="124">
        <v>2003</v>
      </c>
      <c r="D1581" s="124">
        <v>-0.69</v>
      </c>
      <c r="E1581" s="124" t="s">
        <v>9847</v>
      </c>
      <c r="F1581" s="124" t="s">
        <v>7091</v>
      </c>
      <c r="G1581" s="124">
        <v>0.35</v>
      </c>
      <c r="H1581" s="124">
        <v>919.48</v>
      </c>
      <c r="I1581" s="124">
        <v>60.7</v>
      </c>
      <c r="J1581" s="124">
        <v>10.199999999999999</v>
      </c>
      <c r="K1581" s="124" t="s">
        <v>4710</v>
      </c>
      <c r="L1581" s="124" t="s">
        <v>7984</v>
      </c>
      <c r="M1581" s="124" t="s">
        <v>9848</v>
      </c>
      <c r="N1581" s="124">
        <v>119.5</v>
      </c>
      <c r="O1581" s="122" t="s">
        <v>132</v>
      </c>
      <c r="P1581" s="122" t="s">
        <v>132</v>
      </c>
      <c r="Q1581" s="122" t="s">
        <v>132</v>
      </c>
      <c r="R1581" s="122" t="s">
        <v>132</v>
      </c>
      <c r="S1581" s="122" t="s">
        <v>132</v>
      </c>
      <c r="T1581" s="81">
        <f>INDEX(МИГРАЦИИ!$B$2:$X$97,MATCH(Лист1!B1581,МИГРАЦИИ!$A$2:$A$97,0),MATCH(Лист1!C1581,МИГРАЦИИ!$B$1:$X$1,0))</f>
        <v>46</v>
      </c>
    </row>
    <row r="1582" spans="1:20" ht="24" x14ac:dyDescent="0.45">
      <c r="A1582" s="124" t="s">
        <v>216</v>
      </c>
      <c r="B1582" s="124" t="s">
        <v>44</v>
      </c>
      <c r="C1582" s="124">
        <v>2003</v>
      </c>
      <c r="D1582" s="124">
        <v>-0.28999999999999998</v>
      </c>
      <c r="E1582" s="124" t="s">
        <v>9849</v>
      </c>
      <c r="F1582" s="124" t="s">
        <v>9850</v>
      </c>
      <c r="G1582" s="124">
        <v>0.91</v>
      </c>
      <c r="H1582" s="124" t="s">
        <v>9851</v>
      </c>
      <c r="I1582" s="124">
        <v>59.3</v>
      </c>
      <c r="J1582" s="124">
        <v>8.3000000000000007</v>
      </c>
      <c r="K1582" s="124" t="s">
        <v>1152</v>
      </c>
      <c r="L1582" s="124" t="s">
        <v>9852</v>
      </c>
      <c r="M1582" s="124" t="s">
        <v>9853</v>
      </c>
      <c r="N1582" s="124">
        <v>123.4</v>
      </c>
      <c r="O1582" s="122" t="s">
        <v>132</v>
      </c>
      <c r="P1582" s="122" t="s">
        <v>132</v>
      </c>
      <c r="Q1582" s="122" t="s">
        <v>132</v>
      </c>
      <c r="R1582" s="122" t="s">
        <v>132</v>
      </c>
      <c r="S1582" s="122" t="s">
        <v>132</v>
      </c>
      <c r="T1582" s="81">
        <f>INDEX(МИГРАЦИИ!$B$2:$X$97,MATCH(Лист1!B1582,МИГРАЦИИ!$A$2:$A$97,0),MATCH(Лист1!C1582,МИГРАЦИИ!$B$1:$X$1,0))</f>
        <v>76</v>
      </c>
    </row>
    <row r="1583" spans="1:20" ht="24" x14ac:dyDescent="0.45">
      <c r="A1583" s="124" t="s">
        <v>217</v>
      </c>
      <c r="B1583" s="124" t="s">
        <v>45</v>
      </c>
      <c r="C1583" s="124">
        <v>2003</v>
      </c>
      <c r="D1583" s="124">
        <v>-1.18</v>
      </c>
      <c r="E1583" s="124" t="s">
        <v>9854</v>
      </c>
      <c r="F1583" s="124" t="s">
        <v>9855</v>
      </c>
      <c r="G1583" s="124">
        <v>-0.17</v>
      </c>
      <c r="H1583" s="124">
        <v>684.96</v>
      </c>
      <c r="I1583" s="124">
        <v>60.2</v>
      </c>
      <c r="J1583" s="124">
        <v>6.5</v>
      </c>
      <c r="K1583" s="124" t="s">
        <v>9856</v>
      </c>
      <c r="L1583" s="124" t="s">
        <v>9857</v>
      </c>
      <c r="M1583" s="124" t="s">
        <v>9858</v>
      </c>
      <c r="N1583" s="124">
        <v>118.9</v>
      </c>
      <c r="O1583" s="122" t="s">
        <v>132</v>
      </c>
      <c r="P1583" s="122" t="s">
        <v>132</v>
      </c>
      <c r="Q1583" s="122" t="s">
        <v>132</v>
      </c>
      <c r="R1583" s="122" t="s">
        <v>132</v>
      </c>
      <c r="S1583" s="122" t="s">
        <v>132</v>
      </c>
      <c r="T1583" s="81">
        <f>INDEX(МИГРАЦИИ!$B$2:$X$97,MATCH(Лист1!B1583,МИГРАЦИИ!$A$2:$A$97,0),MATCH(Лист1!C1583,МИГРАЦИИ!$B$1:$X$1,0))</f>
        <v>13</v>
      </c>
    </row>
    <row r="1584" spans="1:20" ht="24" x14ac:dyDescent="0.45">
      <c r="A1584" s="124" t="s">
        <v>218</v>
      </c>
      <c r="B1584" s="124" t="s">
        <v>46</v>
      </c>
      <c r="C1584" s="124">
        <v>2003</v>
      </c>
      <c r="D1584" s="124">
        <v>-0.66</v>
      </c>
      <c r="E1584" s="124" t="s">
        <v>490</v>
      </c>
      <c r="F1584" s="124" t="s">
        <v>3286</v>
      </c>
      <c r="G1584" s="124">
        <v>0.46</v>
      </c>
      <c r="H1584" s="124">
        <v>629.34</v>
      </c>
      <c r="I1584" s="124">
        <v>60.8</v>
      </c>
      <c r="J1584" s="124">
        <v>6.1</v>
      </c>
      <c r="K1584" s="124" t="s">
        <v>9859</v>
      </c>
      <c r="L1584" s="124" t="s">
        <v>9860</v>
      </c>
      <c r="M1584" s="124" t="s">
        <v>7702</v>
      </c>
      <c r="N1584" s="124">
        <v>127.6</v>
      </c>
      <c r="O1584" s="122" t="s">
        <v>132</v>
      </c>
      <c r="P1584" s="122" t="s">
        <v>132</v>
      </c>
      <c r="Q1584" s="122" t="s">
        <v>132</v>
      </c>
      <c r="R1584" s="122" t="s">
        <v>132</v>
      </c>
      <c r="S1584" s="122" t="s">
        <v>132</v>
      </c>
      <c r="T1584" s="81">
        <f>INDEX(МИГРАЦИИ!$B$2:$X$97,MATCH(Лист1!B1584,МИГРАЦИИ!$A$2:$A$97,0),MATCH(Лист1!C1584,МИГРАЦИИ!$B$1:$X$1,0))</f>
        <v>35</v>
      </c>
    </row>
    <row r="1585" spans="1:20" ht="24" x14ac:dyDescent="0.45">
      <c r="A1585" s="124" t="s">
        <v>219</v>
      </c>
      <c r="B1585" s="124" t="s">
        <v>47</v>
      </c>
      <c r="C1585" s="124">
        <v>2003</v>
      </c>
      <c r="D1585" s="124">
        <v>-1.55</v>
      </c>
      <c r="E1585" s="124">
        <v>723.1</v>
      </c>
      <c r="F1585" s="124">
        <v>728.8</v>
      </c>
      <c r="G1585" s="124">
        <v>0.42</v>
      </c>
      <c r="H1585" s="124">
        <v>441.65</v>
      </c>
      <c r="I1585" s="124">
        <v>60.6</v>
      </c>
      <c r="J1585" s="124">
        <v>6.1</v>
      </c>
      <c r="K1585" s="124" t="s">
        <v>9861</v>
      </c>
      <c r="L1585" s="124" t="s">
        <v>9862</v>
      </c>
      <c r="M1585" s="124" t="s">
        <v>8656</v>
      </c>
      <c r="N1585" s="124">
        <v>112.6</v>
      </c>
      <c r="O1585" s="122" t="s">
        <v>132</v>
      </c>
      <c r="P1585" s="122" t="s">
        <v>132</v>
      </c>
      <c r="Q1585" s="122" t="s">
        <v>132</v>
      </c>
      <c r="R1585" s="122" t="s">
        <v>132</v>
      </c>
      <c r="S1585" s="122" t="s">
        <v>132</v>
      </c>
      <c r="T1585" s="81">
        <f>INDEX(МИГРАЦИИ!$B$2:$X$97,MATCH(Лист1!B1585,МИГРАЦИИ!$A$2:$A$97,0),MATCH(Лист1!C1585,МИГРАЦИИ!$B$1:$X$1,0))</f>
        <v>-33</v>
      </c>
    </row>
    <row r="1586" spans="1:20" ht="24" x14ac:dyDescent="0.45">
      <c r="A1586" s="124" t="s">
        <v>220</v>
      </c>
      <c r="B1586" s="124" t="s">
        <v>48</v>
      </c>
      <c r="C1586" s="124">
        <v>2003</v>
      </c>
      <c r="D1586" s="124">
        <v>-1.44</v>
      </c>
      <c r="E1586" s="124" t="s">
        <v>9863</v>
      </c>
      <c r="F1586" s="124" t="s">
        <v>9864</v>
      </c>
      <c r="G1586" s="124">
        <v>0.27</v>
      </c>
      <c r="H1586" s="124">
        <v>724.76</v>
      </c>
      <c r="I1586" s="124">
        <v>59.3</v>
      </c>
      <c r="J1586" s="124">
        <v>8.5</v>
      </c>
      <c r="K1586" s="124" t="s">
        <v>9865</v>
      </c>
      <c r="L1586" s="124" t="s">
        <v>9866</v>
      </c>
      <c r="M1586" s="124" t="s">
        <v>9867</v>
      </c>
      <c r="N1586" s="124">
        <v>116.8</v>
      </c>
      <c r="O1586" s="122" t="s">
        <v>132</v>
      </c>
      <c r="P1586" s="122" t="s">
        <v>132</v>
      </c>
      <c r="Q1586" s="122" t="s">
        <v>132</v>
      </c>
      <c r="R1586" s="122" t="s">
        <v>132</v>
      </c>
      <c r="S1586" s="122" t="s">
        <v>132</v>
      </c>
      <c r="T1586" s="81">
        <f>INDEX(МИГРАЦИИ!$B$2:$X$97,MATCH(Лист1!B1586,МИГРАЦИИ!$A$2:$A$97,0),MATCH(Лист1!C1586,МИГРАЦИИ!$B$1:$X$1,0))</f>
        <v>-36</v>
      </c>
    </row>
    <row r="1587" spans="1:20" ht="24" x14ac:dyDescent="0.45">
      <c r="A1587" s="124" t="s">
        <v>221</v>
      </c>
      <c r="B1587" s="124" t="s">
        <v>49</v>
      </c>
      <c r="C1587" s="124">
        <v>2003</v>
      </c>
      <c r="D1587" s="124">
        <v>-0.47</v>
      </c>
      <c r="E1587" s="124" t="s">
        <v>9868</v>
      </c>
      <c r="F1587" s="124" t="s">
        <v>3348</v>
      </c>
      <c r="G1587" s="124">
        <v>0.89</v>
      </c>
      <c r="H1587" s="124">
        <v>728.54</v>
      </c>
      <c r="I1587" s="124">
        <v>60.3</v>
      </c>
      <c r="J1587" s="124">
        <v>4.5</v>
      </c>
      <c r="K1587" s="124" t="s">
        <v>9869</v>
      </c>
      <c r="L1587" s="124" t="s">
        <v>8862</v>
      </c>
      <c r="M1587" s="124" t="s">
        <v>1354</v>
      </c>
      <c r="N1587" s="124">
        <v>120.1</v>
      </c>
      <c r="O1587" s="122" t="s">
        <v>132</v>
      </c>
      <c r="P1587" s="122" t="s">
        <v>132</v>
      </c>
      <c r="Q1587" s="122" t="s">
        <v>132</v>
      </c>
      <c r="R1587" s="122" t="s">
        <v>132</v>
      </c>
      <c r="S1587" s="122" t="s">
        <v>132</v>
      </c>
      <c r="T1587" s="81">
        <f>INDEX(МИГРАЦИИ!$B$2:$X$97,MATCH(Лист1!B1587,МИГРАЦИИ!$A$2:$A$97,0),MATCH(Лист1!C1587,МИГРАЦИИ!$B$1:$X$1,0))</f>
        <v>49</v>
      </c>
    </row>
    <row r="1588" spans="1:20" ht="24" x14ac:dyDescent="0.45">
      <c r="A1588" s="124" t="s">
        <v>222</v>
      </c>
      <c r="B1588" s="124" t="s">
        <v>50</v>
      </c>
      <c r="C1588" s="124">
        <v>2003</v>
      </c>
      <c r="D1588" s="124">
        <v>0.82</v>
      </c>
      <c r="E1588" s="124" t="s">
        <v>9870</v>
      </c>
      <c r="F1588" s="124" t="s">
        <v>9871</v>
      </c>
      <c r="G1588" s="124">
        <v>1.61</v>
      </c>
      <c r="H1588" s="124" t="s">
        <v>9872</v>
      </c>
      <c r="I1588" s="124">
        <v>62.2</v>
      </c>
      <c r="J1588" s="124">
        <v>4.4000000000000004</v>
      </c>
      <c r="K1588" s="124" t="s">
        <v>9873</v>
      </c>
      <c r="L1588" s="124" t="s">
        <v>9874</v>
      </c>
      <c r="M1588" s="124" t="s">
        <v>9875</v>
      </c>
      <c r="N1588" s="124">
        <v>104.9</v>
      </c>
      <c r="O1588" s="122" t="s">
        <v>132</v>
      </c>
      <c r="P1588" s="122" t="s">
        <v>132</v>
      </c>
      <c r="Q1588" s="122" t="s">
        <v>132</v>
      </c>
      <c r="R1588" s="122" t="s">
        <v>132</v>
      </c>
      <c r="S1588" s="122" t="s">
        <v>132</v>
      </c>
      <c r="T1588" s="81">
        <f>INDEX(МИГРАЦИИ!$B$2:$X$97,MATCH(Лист1!B1588,МИГРАЦИИ!$A$2:$A$97,0),MATCH(Лист1!C1588,МИГРАЦИИ!$B$1:$X$1,0))</f>
        <v>173</v>
      </c>
    </row>
    <row r="1589" spans="1:20" ht="24" x14ac:dyDescent="0.45">
      <c r="A1589" s="124" t="s">
        <v>223</v>
      </c>
      <c r="B1589" s="124" t="s">
        <v>51</v>
      </c>
      <c r="C1589" s="124">
        <v>2003</v>
      </c>
      <c r="D1589" s="124">
        <v>-1.3</v>
      </c>
      <c r="E1589" s="124">
        <v>847.1</v>
      </c>
      <c r="F1589" s="124">
        <v>852.7</v>
      </c>
      <c r="G1589" s="124">
        <v>-0.02</v>
      </c>
      <c r="H1589" s="124">
        <v>512.47</v>
      </c>
      <c r="I1589" s="124">
        <v>60.1</v>
      </c>
      <c r="J1589" s="124">
        <v>8</v>
      </c>
      <c r="K1589" s="124" t="s">
        <v>9876</v>
      </c>
      <c r="L1589" s="124" t="s">
        <v>9877</v>
      </c>
      <c r="M1589" s="124" t="s">
        <v>9878</v>
      </c>
      <c r="N1589" s="124">
        <v>116.6</v>
      </c>
      <c r="O1589" s="122" t="s">
        <v>132</v>
      </c>
      <c r="P1589" s="122" t="s">
        <v>132</v>
      </c>
      <c r="Q1589" s="122" t="s">
        <v>132</v>
      </c>
      <c r="R1589" s="122" t="s">
        <v>132</v>
      </c>
      <c r="S1589" s="122" t="s">
        <v>132</v>
      </c>
      <c r="T1589" s="81">
        <f>INDEX(МИГРАЦИИ!$B$2:$X$97,MATCH(Лист1!B1589,МИГРАЦИИ!$A$2:$A$97,0),MATCH(Лист1!C1589,МИГРАЦИИ!$B$1:$X$1,0))</f>
        <v>-33</v>
      </c>
    </row>
    <row r="1590" spans="1:20" ht="24" x14ac:dyDescent="0.45">
      <c r="A1590" s="124" t="s">
        <v>224</v>
      </c>
      <c r="B1590" s="124" t="s">
        <v>52</v>
      </c>
      <c r="C1590" s="124">
        <v>2003</v>
      </c>
      <c r="D1590" s="124">
        <v>-1.1000000000000001</v>
      </c>
      <c r="E1590" s="124" t="s">
        <v>9879</v>
      </c>
      <c r="F1590" s="124" t="s">
        <v>499</v>
      </c>
      <c r="G1590" s="124">
        <v>0.12</v>
      </c>
      <c r="H1590" s="124">
        <v>718.03</v>
      </c>
      <c r="I1590" s="124">
        <v>59</v>
      </c>
      <c r="J1590" s="124">
        <v>8.4</v>
      </c>
      <c r="K1590" s="124" t="s">
        <v>9880</v>
      </c>
      <c r="L1590" s="124" t="s">
        <v>9881</v>
      </c>
      <c r="M1590" s="124" t="s">
        <v>9882</v>
      </c>
      <c r="N1590" s="124">
        <v>115.8</v>
      </c>
      <c r="O1590" s="122" t="s">
        <v>132</v>
      </c>
      <c r="P1590" s="122" t="s">
        <v>132</v>
      </c>
      <c r="Q1590" s="122" t="s">
        <v>132</v>
      </c>
      <c r="R1590" s="122" t="s">
        <v>132</v>
      </c>
      <c r="S1590" s="122" t="s">
        <v>132</v>
      </c>
      <c r="T1590" s="81">
        <f>INDEX(МИГРАЦИИ!$B$2:$X$97,MATCH(Лист1!B1590,МИГРАЦИИ!$A$2:$A$97,0),MATCH(Лист1!C1590,МИГРАЦИИ!$B$1:$X$1,0))</f>
        <v>18</v>
      </c>
    </row>
    <row r="1591" spans="1:20" ht="24" x14ac:dyDescent="0.45">
      <c r="A1591" s="124" t="s">
        <v>225</v>
      </c>
      <c r="B1591" s="124" t="s">
        <v>53</v>
      </c>
      <c r="C1591" s="124">
        <v>2003</v>
      </c>
      <c r="D1591" s="124">
        <v>-0.65</v>
      </c>
      <c r="E1591" s="124" t="s">
        <v>9883</v>
      </c>
      <c r="F1591" s="124" t="s">
        <v>9884</v>
      </c>
      <c r="G1591" s="124">
        <v>0.32</v>
      </c>
      <c r="H1591" s="124">
        <v>640.1</v>
      </c>
      <c r="I1591" s="124">
        <v>61.4</v>
      </c>
      <c r="J1591" s="124">
        <v>10.8</v>
      </c>
      <c r="K1591" s="124" t="s">
        <v>9885</v>
      </c>
      <c r="L1591" s="124" t="s">
        <v>9886</v>
      </c>
      <c r="M1591" s="124" t="s">
        <v>9887</v>
      </c>
      <c r="N1591" s="124">
        <v>125.4</v>
      </c>
      <c r="O1591" s="122" t="s">
        <v>132</v>
      </c>
      <c r="P1591" s="122" t="s">
        <v>132</v>
      </c>
      <c r="Q1591" s="122" t="s">
        <v>132</v>
      </c>
      <c r="R1591" s="122" t="s">
        <v>132</v>
      </c>
      <c r="S1591" s="122" t="s">
        <v>132</v>
      </c>
      <c r="T1591" s="81">
        <f>INDEX(МИГРАЦИИ!$B$2:$X$97,MATCH(Лист1!B1591,МИГРАЦИИ!$A$2:$A$97,0),MATCH(Лист1!C1591,МИГРАЦИИ!$B$1:$X$1,0))</f>
        <v>68</v>
      </c>
    </row>
    <row r="1592" spans="1:20" ht="24" x14ac:dyDescent="0.45">
      <c r="A1592" s="124" t="s">
        <v>226</v>
      </c>
      <c r="B1592" s="124" t="s">
        <v>54</v>
      </c>
      <c r="C1592" s="124">
        <v>2003</v>
      </c>
      <c r="D1592" s="124">
        <v>-1.05</v>
      </c>
      <c r="E1592" s="124" t="s">
        <v>6941</v>
      </c>
      <c r="F1592" s="124" t="s">
        <v>6855</v>
      </c>
      <c r="G1592" s="124">
        <v>0.38</v>
      </c>
      <c r="H1592" s="124">
        <v>689.18</v>
      </c>
      <c r="I1592" s="124">
        <v>59</v>
      </c>
      <c r="J1592" s="124">
        <v>9.1</v>
      </c>
      <c r="K1592" s="124" t="s">
        <v>9888</v>
      </c>
      <c r="L1592" s="124" t="s">
        <v>9889</v>
      </c>
      <c r="M1592" s="124" t="s">
        <v>9890</v>
      </c>
      <c r="N1592" s="124">
        <v>118.8</v>
      </c>
      <c r="O1592" s="122" t="s">
        <v>132</v>
      </c>
      <c r="P1592" s="122" t="s">
        <v>132</v>
      </c>
      <c r="Q1592" s="122" t="s">
        <v>132</v>
      </c>
      <c r="R1592" s="122" t="s">
        <v>132</v>
      </c>
      <c r="S1592" s="122" t="s">
        <v>132</v>
      </c>
      <c r="T1592" s="81">
        <f>INDEX(МИГРАЦИИ!$B$2:$X$97,MATCH(Лист1!B1592,МИГРАЦИИ!$A$2:$A$97,0),MATCH(Лист1!C1592,МИГРАЦИИ!$B$1:$X$1,0))</f>
        <v>8</v>
      </c>
    </row>
    <row r="1593" spans="1:20" ht="24" x14ac:dyDescent="0.45">
      <c r="A1593" s="124" t="s">
        <v>227</v>
      </c>
      <c r="B1593" s="124" t="s">
        <v>55</v>
      </c>
      <c r="C1593" s="124">
        <v>2003</v>
      </c>
      <c r="D1593" s="124">
        <v>-1.21</v>
      </c>
      <c r="E1593" s="124" t="s">
        <v>9891</v>
      </c>
      <c r="F1593" s="124" t="s">
        <v>9892</v>
      </c>
      <c r="G1593" s="124">
        <v>0.05</v>
      </c>
      <c r="H1593" s="124">
        <v>859.45</v>
      </c>
      <c r="I1593" s="124">
        <v>59</v>
      </c>
      <c r="J1593" s="124">
        <v>6.6</v>
      </c>
      <c r="K1593" s="124" t="s">
        <v>9893</v>
      </c>
      <c r="L1593" s="124" t="s">
        <v>9894</v>
      </c>
      <c r="M1593" s="124" t="s">
        <v>8317</v>
      </c>
      <c r="N1593" s="124">
        <v>119.8</v>
      </c>
      <c r="O1593" s="122" t="s">
        <v>132</v>
      </c>
      <c r="P1593" s="122" t="s">
        <v>132</v>
      </c>
      <c r="Q1593" s="122" t="s">
        <v>132</v>
      </c>
      <c r="R1593" s="122" t="s">
        <v>132</v>
      </c>
      <c r="S1593" s="122" t="s">
        <v>132</v>
      </c>
      <c r="T1593" s="81">
        <f>INDEX(МИГРАЦИИ!$B$2:$X$97,MATCH(Лист1!B1593,МИГРАЦИИ!$A$2:$A$97,0),MATCH(Лист1!C1593,МИГРАЦИИ!$B$1:$X$1,0))</f>
        <v>27</v>
      </c>
    </row>
    <row r="1594" spans="1:20" ht="24" x14ac:dyDescent="0.45">
      <c r="A1594" s="124" t="s">
        <v>228</v>
      </c>
      <c r="B1594" s="124" t="s">
        <v>56</v>
      </c>
      <c r="C1594" s="124">
        <v>2003</v>
      </c>
      <c r="D1594" s="124">
        <v>-1.23</v>
      </c>
      <c r="E1594" s="124" t="s">
        <v>9895</v>
      </c>
      <c r="F1594" s="124" t="s">
        <v>9896</v>
      </c>
      <c r="G1594" s="124">
        <v>0.18</v>
      </c>
      <c r="H1594" s="124">
        <v>984.08</v>
      </c>
      <c r="I1594" s="124">
        <v>59.3</v>
      </c>
      <c r="J1594" s="124">
        <v>5.3</v>
      </c>
      <c r="K1594" s="124" t="s">
        <v>9897</v>
      </c>
      <c r="L1594" s="124" t="s">
        <v>9898</v>
      </c>
      <c r="M1594" s="124" t="s">
        <v>9899</v>
      </c>
      <c r="N1594" s="124">
        <v>122.6</v>
      </c>
      <c r="O1594" s="122" t="s">
        <v>132</v>
      </c>
      <c r="P1594" s="122" t="s">
        <v>132</v>
      </c>
      <c r="Q1594" s="122" t="s">
        <v>132</v>
      </c>
      <c r="R1594" s="122" t="s">
        <v>132</v>
      </c>
      <c r="S1594" s="122" t="s">
        <v>132</v>
      </c>
      <c r="T1594" s="81">
        <f>INDEX(МИГРАЦИИ!$B$2:$X$97,MATCH(Лист1!B1594,МИГРАЦИИ!$A$2:$A$97,0),MATCH(Лист1!C1594,МИГРАЦИИ!$B$1:$X$1,0))</f>
        <v>23</v>
      </c>
    </row>
    <row r="1595" spans="1:20" ht="24" x14ac:dyDescent="0.45">
      <c r="A1595" s="124" t="s">
        <v>229</v>
      </c>
      <c r="B1595" s="124" t="s">
        <v>57</v>
      </c>
      <c r="C1595" s="124">
        <v>2003</v>
      </c>
      <c r="D1595" s="124">
        <v>-1.27</v>
      </c>
      <c r="E1595" s="124" t="s">
        <v>9900</v>
      </c>
      <c r="F1595" s="124" t="s">
        <v>9901</v>
      </c>
      <c r="G1595" s="124">
        <v>0</v>
      </c>
      <c r="H1595" s="124">
        <v>825.62</v>
      </c>
      <c r="I1595" s="124">
        <v>60.9</v>
      </c>
      <c r="J1595" s="124">
        <v>5.7</v>
      </c>
      <c r="K1595" s="124" t="s">
        <v>9902</v>
      </c>
      <c r="L1595" s="124" t="s">
        <v>938</v>
      </c>
      <c r="M1595" s="124" t="s">
        <v>9903</v>
      </c>
      <c r="N1595" s="124">
        <v>113.7</v>
      </c>
      <c r="O1595" s="122" t="s">
        <v>132</v>
      </c>
      <c r="P1595" s="122" t="s">
        <v>132</v>
      </c>
      <c r="Q1595" s="122" t="s">
        <v>132</v>
      </c>
      <c r="R1595" s="122" t="s">
        <v>132</v>
      </c>
      <c r="S1595" s="122" t="s">
        <v>132</v>
      </c>
      <c r="T1595" s="81">
        <f>INDEX(МИГРАЦИИ!$B$2:$X$97,MATCH(Лист1!B1595,МИГРАЦИИ!$A$2:$A$97,0),MATCH(Лист1!C1595,МИГРАЦИИ!$B$1:$X$1,0))</f>
        <v>-10</v>
      </c>
    </row>
    <row r="1596" spans="1:20" x14ac:dyDescent="0.45">
      <c r="A1596" s="124" t="s">
        <v>230</v>
      </c>
      <c r="B1596" s="124" t="s">
        <v>58</v>
      </c>
      <c r="C1596" s="124">
        <v>2003</v>
      </c>
      <c r="D1596" s="124">
        <v>1.43</v>
      </c>
      <c r="E1596" s="124" t="s">
        <v>9904</v>
      </c>
      <c r="F1596" s="124" t="s">
        <v>9905</v>
      </c>
      <c r="G1596" s="124">
        <v>1.6</v>
      </c>
      <c r="H1596" s="124" t="s">
        <v>9906</v>
      </c>
      <c r="I1596" s="124">
        <v>65.400000000000006</v>
      </c>
      <c r="J1596" s="124">
        <v>1.3</v>
      </c>
      <c r="K1596" s="124" t="s">
        <v>9907</v>
      </c>
      <c r="L1596" s="124" t="s">
        <v>9908</v>
      </c>
      <c r="M1596" s="124" t="s">
        <v>9909</v>
      </c>
      <c r="N1596" s="124">
        <v>116</v>
      </c>
      <c r="O1596" s="122" t="s">
        <v>132</v>
      </c>
      <c r="P1596" s="122" t="s">
        <v>132</v>
      </c>
      <c r="Q1596" s="122" t="s">
        <v>132</v>
      </c>
      <c r="R1596" s="122" t="s">
        <v>132</v>
      </c>
      <c r="S1596" s="122" t="s">
        <v>132</v>
      </c>
      <c r="T1596" s="81">
        <f>INDEX(МИГРАЦИИ!$B$2:$X$97,MATCH(Лист1!B1596,МИГРАЦИИ!$A$2:$A$97,0),MATCH(Лист1!C1596,МИГРАЦИИ!$B$1:$X$1,0))</f>
        <v>190</v>
      </c>
    </row>
    <row r="1597" spans="1:20" ht="24" x14ac:dyDescent="0.45">
      <c r="A1597" s="124" t="s">
        <v>231</v>
      </c>
      <c r="B1597" s="124" t="s">
        <v>59</v>
      </c>
      <c r="C1597" s="124">
        <v>2003</v>
      </c>
      <c r="D1597" s="124">
        <v>-1.73</v>
      </c>
      <c r="E1597" s="124">
        <v>702.8</v>
      </c>
      <c r="F1597" s="124">
        <v>709</v>
      </c>
      <c r="G1597" s="124">
        <v>-0.06</v>
      </c>
      <c r="H1597" s="124">
        <v>453.05</v>
      </c>
      <c r="I1597" s="124">
        <v>63.9</v>
      </c>
      <c r="J1597" s="124">
        <v>8.1999999999999993</v>
      </c>
      <c r="K1597" s="124" t="s">
        <v>9910</v>
      </c>
      <c r="L1597" s="124" t="s">
        <v>8503</v>
      </c>
      <c r="M1597" s="124" t="s">
        <v>9911</v>
      </c>
      <c r="N1597" s="124">
        <v>129.80000000000001</v>
      </c>
      <c r="O1597" s="122" t="s">
        <v>132</v>
      </c>
      <c r="P1597" s="122" t="s">
        <v>132</v>
      </c>
      <c r="Q1597" s="122" t="s">
        <v>132</v>
      </c>
      <c r="R1597" s="122" t="s">
        <v>132</v>
      </c>
      <c r="S1597" s="122" t="s">
        <v>132</v>
      </c>
      <c r="T1597" s="81">
        <f>INDEX(МИГРАЦИИ!$B$2:$X$97,MATCH(Лист1!B1597,МИГРАЦИИ!$A$2:$A$97,0),MATCH(Лист1!C1597,МИГРАЦИИ!$B$1:$X$1,0))</f>
        <v>-78</v>
      </c>
    </row>
    <row r="1598" spans="1:20" ht="24" x14ac:dyDescent="0.45">
      <c r="A1598" s="124" t="s">
        <v>232</v>
      </c>
      <c r="B1598" s="124" t="s">
        <v>60</v>
      </c>
      <c r="C1598" s="124">
        <v>2003</v>
      </c>
      <c r="D1598" s="124">
        <v>-1.58</v>
      </c>
      <c r="E1598" s="124">
        <v>999.9</v>
      </c>
      <c r="F1598" s="124" t="s">
        <v>9912</v>
      </c>
      <c r="G1598" s="124">
        <v>-0.26</v>
      </c>
      <c r="H1598" s="124">
        <v>677.38</v>
      </c>
      <c r="I1598" s="124">
        <v>67.2</v>
      </c>
      <c r="J1598" s="124">
        <v>12.2</v>
      </c>
      <c r="K1598" s="124" t="s">
        <v>9913</v>
      </c>
      <c r="L1598" s="124" t="s">
        <v>9914</v>
      </c>
      <c r="M1598" s="124" t="s">
        <v>9915</v>
      </c>
      <c r="N1598" s="124">
        <v>111.2</v>
      </c>
      <c r="O1598" s="122" t="s">
        <v>132</v>
      </c>
      <c r="P1598" s="122" t="s">
        <v>132</v>
      </c>
      <c r="Q1598" s="122" t="s">
        <v>132</v>
      </c>
      <c r="R1598" s="122" t="s">
        <v>132</v>
      </c>
      <c r="S1598" s="122" t="s">
        <v>132</v>
      </c>
      <c r="T1598" s="81">
        <f>INDEX(МИГРАЦИИ!$B$2:$X$97,MATCH(Лист1!B1598,МИГРАЦИИ!$A$2:$A$97,0),MATCH(Лист1!C1598,МИГРАЦИИ!$B$1:$X$1,0))</f>
        <v>-117</v>
      </c>
    </row>
    <row r="1599" spans="1:20" ht="35.65" x14ac:dyDescent="0.45">
      <c r="A1599" s="124" t="s">
        <v>233</v>
      </c>
      <c r="B1599" s="124" t="s">
        <v>63</v>
      </c>
      <c r="C1599" s="124">
        <v>2003</v>
      </c>
      <c r="D1599" s="124">
        <v>0.48</v>
      </c>
      <c r="E1599" s="124">
        <v>41.9</v>
      </c>
      <c r="F1599" s="124">
        <v>41.8</v>
      </c>
      <c r="G1599" s="124">
        <v>2.97</v>
      </c>
      <c r="H1599" s="124">
        <v>26.92</v>
      </c>
      <c r="I1599" s="124">
        <v>64.400000000000006</v>
      </c>
      <c r="J1599" s="124">
        <v>8.6999999999999993</v>
      </c>
      <c r="K1599" s="124" t="s">
        <v>9916</v>
      </c>
      <c r="L1599" s="122"/>
      <c r="M1599" s="122"/>
      <c r="N1599" s="124">
        <v>117.8</v>
      </c>
      <c r="O1599" s="122" t="s">
        <v>132</v>
      </c>
      <c r="P1599" s="122" t="s">
        <v>132</v>
      </c>
      <c r="Q1599" s="122" t="s">
        <v>132</v>
      </c>
      <c r="R1599" s="122" t="s">
        <v>132</v>
      </c>
      <c r="S1599" s="122" t="s">
        <v>132</v>
      </c>
      <c r="T1599" s="81">
        <f>INDEX(МИГРАЦИИ!$B$2:$X$97,MATCH(Лист1!B1599,МИГРАЦИИ!$A$2:$A$97,0),MATCH(Лист1!C1599,МИГРАЦИИ!$B$1:$X$1,0))</f>
        <v>26</v>
      </c>
    </row>
    <row r="1600" spans="1:20" ht="24" x14ac:dyDescent="0.45">
      <c r="A1600" s="124" t="s">
        <v>234</v>
      </c>
      <c r="B1600" s="124" t="s">
        <v>61</v>
      </c>
      <c r="C1600" s="124">
        <v>2003</v>
      </c>
      <c r="D1600" s="124">
        <v>-1.35</v>
      </c>
      <c r="E1600" s="124" t="s">
        <v>9917</v>
      </c>
      <c r="F1600" s="124" t="s">
        <v>9918</v>
      </c>
      <c r="G1600" s="124">
        <v>0.03</v>
      </c>
      <c r="H1600" s="124">
        <v>818.11</v>
      </c>
      <c r="I1600" s="124">
        <v>63.8</v>
      </c>
      <c r="J1600" s="124">
        <v>10</v>
      </c>
      <c r="K1600" s="124">
        <v>0</v>
      </c>
      <c r="L1600" s="124">
        <v>0</v>
      </c>
      <c r="M1600" s="124">
        <v>0</v>
      </c>
      <c r="N1600" s="124" t="s">
        <v>132</v>
      </c>
      <c r="O1600" s="122" t="s">
        <v>132</v>
      </c>
      <c r="P1600" s="122" t="s">
        <v>132</v>
      </c>
      <c r="Q1600" s="122" t="s">
        <v>132</v>
      </c>
      <c r="R1600" s="122" t="s">
        <v>132</v>
      </c>
      <c r="S1600" s="122" t="s">
        <v>132</v>
      </c>
      <c r="T1600" s="81">
        <f>INDEX(МИГРАЦИИ!$B$2:$X$97,MATCH(Лист1!B1600,МИГРАЦИИ!$A$2:$A$97,0),MATCH(Лист1!C1600,МИГРАЦИИ!$B$1:$X$1,0))</f>
        <v>-57</v>
      </c>
    </row>
    <row r="1601" spans="1:20" ht="24" x14ac:dyDescent="0.45">
      <c r="A1601" s="124" t="s">
        <v>235</v>
      </c>
      <c r="B1601" s="124" t="s">
        <v>65</v>
      </c>
      <c r="C1601" s="124">
        <v>2003</v>
      </c>
      <c r="D1601" s="124">
        <v>-0.87</v>
      </c>
      <c r="E1601" s="124" t="s">
        <v>8033</v>
      </c>
      <c r="F1601" s="124" t="s">
        <v>9919</v>
      </c>
      <c r="G1601" s="124">
        <v>0.9</v>
      </c>
      <c r="H1601" s="124">
        <v>782.07</v>
      </c>
      <c r="I1601" s="124">
        <v>62</v>
      </c>
      <c r="J1601" s="124">
        <v>4.9000000000000004</v>
      </c>
      <c r="K1601" s="124" t="s">
        <v>9920</v>
      </c>
      <c r="L1601" s="124" t="s">
        <v>9921</v>
      </c>
      <c r="M1601" s="124" t="s">
        <v>9922</v>
      </c>
      <c r="N1601" s="124">
        <v>117.6</v>
      </c>
      <c r="O1601" s="122" t="s">
        <v>132</v>
      </c>
      <c r="P1601" s="122" t="s">
        <v>132</v>
      </c>
      <c r="Q1601" s="122" t="s">
        <v>132</v>
      </c>
      <c r="R1601" s="122" t="s">
        <v>132</v>
      </c>
      <c r="S1601" s="122" t="s">
        <v>132</v>
      </c>
      <c r="T1601" s="81">
        <f>INDEX(МИГРАЦИИ!$B$2:$X$97,MATCH(Лист1!B1601,МИГРАЦИИ!$A$2:$A$97,0),MATCH(Лист1!C1601,МИГРАЦИИ!$B$1:$X$1,0))</f>
        <v>7</v>
      </c>
    </row>
    <row r="1602" spans="1:20" ht="35.65" x14ac:dyDescent="0.45">
      <c r="A1602" s="124" t="s">
        <v>236</v>
      </c>
      <c r="B1602" s="124" t="s">
        <v>66</v>
      </c>
      <c r="C1602" s="124">
        <v>2003</v>
      </c>
      <c r="D1602" s="124">
        <v>-0.65</v>
      </c>
      <c r="E1602" s="124">
        <v>947.9</v>
      </c>
      <c r="F1602" s="124">
        <v>951</v>
      </c>
      <c r="G1602" s="124">
        <v>0.39</v>
      </c>
      <c r="H1602" s="124">
        <v>608.64</v>
      </c>
      <c r="I1602" s="124">
        <v>64</v>
      </c>
      <c r="J1602" s="124">
        <v>7.5</v>
      </c>
      <c r="K1602" s="124" t="s">
        <v>9923</v>
      </c>
      <c r="L1602" s="122"/>
      <c r="M1602" s="124" t="s">
        <v>9924</v>
      </c>
      <c r="N1602" s="124">
        <v>120.1</v>
      </c>
      <c r="O1602" s="122" t="s">
        <v>132</v>
      </c>
      <c r="P1602" s="122" t="s">
        <v>132</v>
      </c>
      <c r="Q1602" s="122" t="s">
        <v>132</v>
      </c>
      <c r="R1602" s="122" t="s">
        <v>132</v>
      </c>
      <c r="S1602" s="122" t="s">
        <v>132</v>
      </c>
      <c r="T1602" s="81">
        <f>INDEX(МИГРАЦИИ!$B$2:$X$97,MATCH(Лист1!B1602,МИГРАЦИИ!$A$2:$A$97,0),MATCH(Лист1!C1602,МИГРАЦИИ!$B$1:$X$1,0))</f>
        <v>22</v>
      </c>
    </row>
    <row r="1603" spans="1:20" ht="24" x14ac:dyDescent="0.45">
      <c r="A1603" s="124" t="s">
        <v>237</v>
      </c>
      <c r="B1603" s="124" t="s">
        <v>67</v>
      </c>
      <c r="C1603" s="124">
        <v>2003</v>
      </c>
      <c r="D1603" s="124">
        <v>0.37</v>
      </c>
      <c r="E1603" s="124" t="s">
        <v>9925</v>
      </c>
      <c r="F1603" s="124" t="s">
        <v>9926</v>
      </c>
      <c r="G1603" s="124">
        <v>1.64</v>
      </c>
      <c r="H1603" s="124" t="s">
        <v>9927</v>
      </c>
      <c r="I1603" s="124">
        <v>62.6</v>
      </c>
      <c r="J1603" s="124">
        <v>8.6</v>
      </c>
      <c r="K1603" s="124" t="s">
        <v>9928</v>
      </c>
      <c r="L1603" s="124" t="s">
        <v>9929</v>
      </c>
      <c r="M1603" s="124" t="s">
        <v>433</v>
      </c>
      <c r="N1603" s="124">
        <v>124.7</v>
      </c>
      <c r="O1603" s="122" t="s">
        <v>132</v>
      </c>
      <c r="P1603" s="122" t="s">
        <v>132</v>
      </c>
      <c r="Q1603" s="122" t="s">
        <v>132</v>
      </c>
      <c r="R1603" s="122" t="s">
        <v>132</v>
      </c>
      <c r="S1603" s="122" t="s">
        <v>132</v>
      </c>
      <c r="T1603" s="81">
        <f>INDEX(МИГРАЦИИ!$B$2:$X$97,MATCH(Лист1!B1603,МИГРАЦИИ!$A$2:$A$97,0),MATCH(Лист1!C1603,МИГРАЦИИ!$B$1:$X$1,0))</f>
        <v>167</v>
      </c>
    </row>
    <row r="1604" spans="1:20" ht="24" x14ac:dyDescent="0.45">
      <c r="A1604" s="124" t="s">
        <v>238</v>
      </c>
      <c r="B1604" s="124" t="s">
        <v>68</v>
      </c>
      <c r="C1604" s="124">
        <v>2003</v>
      </c>
      <c r="D1604" s="124">
        <v>-1.87</v>
      </c>
      <c r="E1604" s="124">
        <v>873.2</v>
      </c>
      <c r="F1604" s="124">
        <v>881.5</v>
      </c>
      <c r="G1604" s="124">
        <v>-1.23</v>
      </c>
      <c r="H1604" s="124">
        <v>608.24</v>
      </c>
      <c r="I1604" s="124">
        <v>69</v>
      </c>
      <c r="J1604" s="124">
        <v>10.1</v>
      </c>
      <c r="K1604" s="124" t="s">
        <v>5132</v>
      </c>
      <c r="L1604" s="122"/>
      <c r="M1604" s="124" t="s">
        <v>9930</v>
      </c>
      <c r="N1604" s="124">
        <v>110.3</v>
      </c>
      <c r="O1604" s="122" t="s">
        <v>132</v>
      </c>
      <c r="P1604" s="122" t="s">
        <v>132</v>
      </c>
      <c r="Q1604" s="122" t="s">
        <v>132</v>
      </c>
      <c r="R1604" s="122" t="s">
        <v>132</v>
      </c>
      <c r="S1604" s="122" t="s">
        <v>132</v>
      </c>
      <c r="T1604" s="81">
        <f>INDEX(МИГРАЦИИ!$B$2:$X$97,MATCH(Лист1!B1604,МИГРАЦИИ!$A$2:$A$97,0),MATCH(Лист1!C1604,МИГРАЦИИ!$B$1:$X$1,0))</f>
        <v>-148</v>
      </c>
    </row>
    <row r="1605" spans="1:20" ht="24" x14ac:dyDescent="0.45">
      <c r="A1605" s="124" t="s">
        <v>239</v>
      </c>
      <c r="B1605" s="124" t="s">
        <v>69</v>
      </c>
      <c r="C1605" s="124">
        <v>2003</v>
      </c>
      <c r="D1605" s="124">
        <v>-1.33</v>
      </c>
      <c r="E1605" s="124">
        <v>682.9</v>
      </c>
      <c r="F1605" s="124">
        <v>687.5</v>
      </c>
      <c r="G1605" s="124">
        <v>0.38</v>
      </c>
      <c r="H1605" s="124">
        <v>411.81</v>
      </c>
      <c r="I1605" s="124">
        <v>59.9</v>
      </c>
      <c r="J1605" s="124">
        <v>4.9000000000000004</v>
      </c>
      <c r="K1605" s="124" t="s">
        <v>9931</v>
      </c>
      <c r="L1605" s="124" t="s">
        <v>9932</v>
      </c>
      <c r="M1605" s="124" t="s">
        <v>9933</v>
      </c>
      <c r="N1605" s="124">
        <v>119</v>
      </c>
      <c r="O1605" s="122" t="s">
        <v>132</v>
      </c>
      <c r="P1605" s="122" t="s">
        <v>132</v>
      </c>
      <c r="Q1605" s="122" t="s">
        <v>132</v>
      </c>
      <c r="R1605" s="122" t="s">
        <v>132</v>
      </c>
      <c r="S1605" s="122" t="s">
        <v>132</v>
      </c>
      <c r="T1605" s="81">
        <f>INDEX(МИГРАЦИИ!$B$2:$X$97,MATCH(Лист1!B1605,МИГРАЦИИ!$A$2:$A$97,0),MATCH(Лист1!C1605,МИГРАЦИИ!$B$1:$X$1,0))</f>
        <v>10</v>
      </c>
    </row>
    <row r="1606" spans="1:20" ht="24" x14ac:dyDescent="0.45">
      <c r="A1606" s="124" t="s">
        <v>240</v>
      </c>
      <c r="B1606" s="124" t="s">
        <v>70</v>
      </c>
      <c r="C1606" s="124">
        <v>2003</v>
      </c>
      <c r="D1606" s="124">
        <v>-1.49</v>
      </c>
      <c r="E1606" s="124">
        <v>746.8</v>
      </c>
      <c r="F1606" s="124">
        <v>752.4</v>
      </c>
      <c r="G1606" s="124">
        <v>0.18</v>
      </c>
      <c r="H1606" s="124">
        <v>448.43</v>
      </c>
      <c r="I1606" s="124">
        <v>59.6</v>
      </c>
      <c r="J1606" s="124">
        <v>8.1999999999999993</v>
      </c>
      <c r="K1606" s="124" t="s">
        <v>9869</v>
      </c>
      <c r="L1606" s="124" t="s">
        <v>2019</v>
      </c>
      <c r="M1606" s="124" t="s">
        <v>9889</v>
      </c>
      <c r="N1606" s="124">
        <v>123.7</v>
      </c>
      <c r="O1606" s="122" t="s">
        <v>132</v>
      </c>
      <c r="P1606" s="122" t="s">
        <v>132</v>
      </c>
      <c r="Q1606" s="122" t="s">
        <v>132</v>
      </c>
      <c r="R1606" s="122" t="s">
        <v>132</v>
      </c>
      <c r="S1606" s="122" t="s">
        <v>132</v>
      </c>
      <c r="T1606" s="81">
        <f>INDEX(МИГРАЦИИ!$B$2:$X$97,MATCH(Лист1!B1606,МИГРАЦИИ!$A$2:$A$97,0),MATCH(Лист1!C1606,МИГРАЦИИ!$B$1:$X$1,0))</f>
        <v>8</v>
      </c>
    </row>
    <row r="1607" spans="1:20" ht="24" x14ac:dyDescent="0.45">
      <c r="A1607" s="124" t="s">
        <v>241</v>
      </c>
      <c r="B1607" s="124" t="s">
        <v>71</v>
      </c>
      <c r="C1607" s="124">
        <v>2003</v>
      </c>
      <c r="D1607" s="124">
        <v>0.12</v>
      </c>
      <c r="E1607" s="124" t="s">
        <v>9934</v>
      </c>
      <c r="F1607" s="124" t="s">
        <v>9935</v>
      </c>
      <c r="G1607" s="124">
        <v>0.35</v>
      </c>
      <c r="H1607" s="124" t="s">
        <v>9936</v>
      </c>
      <c r="I1607" s="124">
        <v>63.2</v>
      </c>
      <c r="J1607" s="124">
        <v>4.2</v>
      </c>
      <c r="K1607" s="124" t="s">
        <v>9937</v>
      </c>
      <c r="L1607" s="124" t="s">
        <v>9938</v>
      </c>
      <c r="M1607" s="124" t="s">
        <v>9939</v>
      </c>
      <c r="N1607" s="124">
        <v>109.7</v>
      </c>
      <c r="O1607" s="122" t="s">
        <v>132</v>
      </c>
      <c r="P1607" s="122" t="s">
        <v>132</v>
      </c>
      <c r="Q1607" s="122" t="s">
        <v>132</v>
      </c>
      <c r="R1607" s="122" t="s">
        <v>132</v>
      </c>
      <c r="S1607" s="122" t="s">
        <v>132</v>
      </c>
      <c r="T1607" s="81">
        <f>INDEX(МИГРАЦИИ!$B$2:$X$97,MATCH(Лист1!B1607,МИГРАЦИИ!$A$2:$A$97,0),MATCH(Лист1!C1607,МИГРАЦИИ!$B$1:$X$1,0))</f>
        <v>92</v>
      </c>
    </row>
    <row r="1608" spans="1:20" ht="24" x14ac:dyDescent="0.45">
      <c r="A1608" s="124" t="s">
        <v>242</v>
      </c>
      <c r="B1608" s="124" t="s">
        <v>72</v>
      </c>
      <c r="C1608" s="124">
        <v>2003</v>
      </c>
      <c r="D1608" s="124">
        <v>-0.45</v>
      </c>
      <c r="E1608" s="124">
        <v>444.8</v>
      </c>
      <c r="F1608" s="124">
        <v>445.9</v>
      </c>
      <c r="G1608" s="124">
        <v>1.02</v>
      </c>
      <c r="H1608" s="124">
        <v>263.52999999999997</v>
      </c>
      <c r="I1608" s="124">
        <v>59.1</v>
      </c>
      <c r="J1608" s="124">
        <v>15.5</v>
      </c>
      <c r="K1608" s="124" t="s">
        <v>9940</v>
      </c>
      <c r="L1608" s="124" t="s">
        <v>9941</v>
      </c>
      <c r="M1608" s="124" t="s">
        <v>9942</v>
      </c>
      <c r="N1608" s="124">
        <v>118.4</v>
      </c>
      <c r="O1608" s="122" t="s">
        <v>132</v>
      </c>
      <c r="P1608" s="122" t="s">
        <v>132</v>
      </c>
      <c r="Q1608" s="122" t="s">
        <v>132</v>
      </c>
      <c r="R1608" s="122" t="s">
        <v>132</v>
      </c>
      <c r="S1608" s="122" t="s">
        <v>132</v>
      </c>
      <c r="T1608" s="81">
        <f>INDEX(МИГРАЦИИ!$B$2:$X$97,MATCH(Лист1!B1608,МИГРАЦИИ!$A$2:$A$97,0),MATCH(Лист1!C1608,МИГРАЦИИ!$B$1:$X$1,0))</f>
        <v>7</v>
      </c>
    </row>
    <row r="1609" spans="1:20" ht="24" x14ac:dyDescent="0.45">
      <c r="A1609" s="124" t="s">
        <v>243</v>
      </c>
      <c r="B1609" s="124" t="s">
        <v>73</v>
      </c>
      <c r="C1609" s="124">
        <v>2003</v>
      </c>
      <c r="D1609" s="124">
        <v>0.14000000000000001</v>
      </c>
      <c r="E1609" s="124">
        <v>292.2</v>
      </c>
      <c r="F1609" s="124">
        <v>292</v>
      </c>
      <c r="G1609" s="124">
        <v>1.2</v>
      </c>
      <c r="H1609" s="124">
        <v>181.62</v>
      </c>
      <c r="I1609" s="124">
        <v>62.2</v>
      </c>
      <c r="J1609" s="124">
        <v>17.2</v>
      </c>
      <c r="K1609" s="124" t="s">
        <v>9943</v>
      </c>
      <c r="L1609" s="124" t="s">
        <v>9944</v>
      </c>
      <c r="M1609" s="124" t="s">
        <v>9945</v>
      </c>
      <c r="N1609" s="124">
        <v>126</v>
      </c>
      <c r="O1609" s="122" t="s">
        <v>132</v>
      </c>
      <c r="P1609" s="122" t="s">
        <v>132</v>
      </c>
      <c r="Q1609" s="122" t="s">
        <v>132</v>
      </c>
      <c r="R1609" s="122" t="s">
        <v>132</v>
      </c>
      <c r="S1609" s="122" t="s">
        <v>132</v>
      </c>
      <c r="T1609" s="81">
        <f>INDEX(МИГРАЦИИ!$B$2:$X$97,MATCH(Лист1!B1609,МИГРАЦИИ!$A$2:$A$97,0),MATCH(Лист1!C1609,МИГРАЦИИ!$B$1:$X$1,0))</f>
        <v>-4</v>
      </c>
    </row>
    <row r="1610" spans="1:20" ht="24" x14ac:dyDescent="0.45">
      <c r="A1610" s="124" t="s">
        <v>244</v>
      </c>
      <c r="B1610" s="124" t="s">
        <v>75</v>
      </c>
      <c r="C1610" s="124">
        <v>2003</v>
      </c>
      <c r="D1610" s="124">
        <v>-0.1</v>
      </c>
      <c r="E1610" s="124" t="s">
        <v>9946</v>
      </c>
      <c r="F1610" s="124" t="s">
        <v>9947</v>
      </c>
      <c r="G1610" s="124">
        <v>0.84</v>
      </c>
      <c r="H1610" s="124" t="s">
        <v>9948</v>
      </c>
      <c r="I1610" s="124">
        <v>60</v>
      </c>
      <c r="J1610" s="124">
        <v>10.199999999999999</v>
      </c>
      <c r="K1610" s="124" t="s">
        <v>9949</v>
      </c>
      <c r="L1610" s="124" t="s">
        <v>9950</v>
      </c>
      <c r="M1610" s="124" t="s">
        <v>9951</v>
      </c>
      <c r="N1610" s="124">
        <v>116</v>
      </c>
      <c r="O1610" s="122" t="s">
        <v>132</v>
      </c>
      <c r="P1610" s="122" t="s">
        <v>132</v>
      </c>
      <c r="Q1610" s="122" t="s">
        <v>132</v>
      </c>
      <c r="R1610" s="122" t="s">
        <v>132</v>
      </c>
      <c r="S1610" s="122" t="s">
        <v>132</v>
      </c>
      <c r="T1610" s="81">
        <f>INDEX(МИГРАЦИИ!$B$2:$X$97,MATCH(Лист1!B1610,МИГРАЦИИ!$A$2:$A$97,0),MATCH(Лист1!C1610,МИГРАЦИИ!$B$1:$X$1,0))</f>
        <v>44</v>
      </c>
    </row>
    <row r="1611" spans="1:20" ht="24" x14ac:dyDescent="0.45">
      <c r="A1611" s="124" t="s">
        <v>245</v>
      </c>
      <c r="B1611" s="124" t="s">
        <v>76</v>
      </c>
      <c r="C1611" s="124">
        <v>2003</v>
      </c>
      <c r="D1611" s="124">
        <v>0.13</v>
      </c>
      <c r="E1611" s="124" t="s">
        <v>9952</v>
      </c>
      <c r="F1611" s="124" t="s">
        <v>9953</v>
      </c>
      <c r="G1611" s="124">
        <v>0.67</v>
      </c>
      <c r="H1611" s="124">
        <v>623.35</v>
      </c>
      <c r="I1611" s="124">
        <v>62</v>
      </c>
      <c r="J1611" s="124">
        <v>10</v>
      </c>
      <c r="K1611" s="124" t="s">
        <v>9954</v>
      </c>
      <c r="L1611" s="124" t="s">
        <v>9955</v>
      </c>
      <c r="M1611" s="124" t="s">
        <v>9956</v>
      </c>
      <c r="N1611" s="124">
        <v>111.2</v>
      </c>
      <c r="O1611" s="122" t="s">
        <v>132</v>
      </c>
      <c r="P1611" s="122" t="s">
        <v>132</v>
      </c>
      <c r="Q1611" s="122" t="s">
        <v>132</v>
      </c>
      <c r="R1611" s="122" t="s">
        <v>132</v>
      </c>
      <c r="S1611" s="122" t="s">
        <v>132</v>
      </c>
      <c r="T1611" s="81">
        <f>INDEX(МИГРАЦИИ!$B$2:$X$97,MATCH(Лист1!B1611,МИГРАЦИИ!$A$2:$A$97,0),MATCH(Лист1!C1611,МИГРАЦИИ!$B$1:$X$1,0))</f>
        <v>47</v>
      </c>
    </row>
    <row r="1612" spans="1:20" ht="24" x14ac:dyDescent="0.45">
      <c r="A1612" s="124" t="s">
        <v>246</v>
      </c>
      <c r="B1612" s="124" t="s">
        <v>77</v>
      </c>
      <c r="C1612" s="124">
        <v>2003</v>
      </c>
      <c r="D1612" s="124">
        <v>-0.81</v>
      </c>
      <c r="E1612" s="124" t="s">
        <v>9957</v>
      </c>
      <c r="F1612" s="124" t="s">
        <v>9958</v>
      </c>
      <c r="G1612" s="124">
        <v>0.46</v>
      </c>
      <c r="H1612" s="124" t="s">
        <v>9959</v>
      </c>
      <c r="I1612" s="124">
        <v>61</v>
      </c>
      <c r="J1612" s="124">
        <v>11.1</v>
      </c>
      <c r="K1612" s="124" t="s">
        <v>9960</v>
      </c>
      <c r="L1612" s="124" t="s">
        <v>9961</v>
      </c>
      <c r="M1612" s="124" t="s">
        <v>9962</v>
      </c>
      <c r="N1612" s="124">
        <v>119.1</v>
      </c>
      <c r="O1612" s="122" t="s">
        <v>132</v>
      </c>
      <c r="P1612" s="122" t="s">
        <v>132</v>
      </c>
      <c r="Q1612" s="122" t="s">
        <v>132</v>
      </c>
      <c r="R1612" s="122" t="s">
        <v>132</v>
      </c>
      <c r="S1612" s="122" t="s">
        <v>132</v>
      </c>
      <c r="T1612" s="81">
        <f>INDEX(МИГРАЦИИ!$B$2:$X$97,MATCH(Лист1!B1612,МИГРАЦИИ!$A$2:$A$97,0),MATCH(Лист1!C1612,МИГРАЦИИ!$B$1:$X$1,0))</f>
        <v>-13</v>
      </c>
    </row>
    <row r="1613" spans="1:20" ht="24" x14ac:dyDescent="0.45">
      <c r="A1613" s="124" t="s">
        <v>247</v>
      </c>
      <c r="B1613" s="124" t="s">
        <v>78</v>
      </c>
      <c r="C1613" s="124">
        <v>2003</v>
      </c>
      <c r="D1613" s="124">
        <v>-0.48</v>
      </c>
      <c r="E1613" s="124" t="s">
        <v>9963</v>
      </c>
      <c r="F1613" s="124" t="s">
        <v>9964</v>
      </c>
      <c r="G1613" s="124">
        <v>0.51</v>
      </c>
      <c r="H1613" s="124" t="s">
        <v>9965</v>
      </c>
      <c r="I1613" s="124">
        <v>61</v>
      </c>
      <c r="J1613" s="124">
        <v>12.6</v>
      </c>
      <c r="K1613" s="124" t="s">
        <v>9966</v>
      </c>
      <c r="L1613" s="124" t="s">
        <v>4220</v>
      </c>
      <c r="M1613" s="124" t="s">
        <v>9967</v>
      </c>
      <c r="N1613" s="124">
        <v>119</v>
      </c>
      <c r="O1613" s="122" t="s">
        <v>132</v>
      </c>
      <c r="P1613" s="122" t="s">
        <v>132</v>
      </c>
      <c r="Q1613" s="122" t="s">
        <v>132</v>
      </c>
      <c r="R1613" s="122" t="s">
        <v>132</v>
      </c>
      <c r="S1613" s="122" t="s">
        <v>132</v>
      </c>
      <c r="T1613" s="81">
        <f>INDEX(МИГРАЦИИ!$B$2:$X$97,MATCH(Лист1!B1613,МИГРАЦИИ!$A$2:$A$97,0),MATCH(Лист1!C1613,МИГРАЦИИ!$B$1:$X$1,0))</f>
        <v>23</v>
      </c>
    </row>
    <row r="1614" spans="1:20" ht="24" x14ac:dyDescent="0.45">
      <c r="A1614" s="124" t="s">
        <v>248</v>
      </c>
      <c r="B1614" s="124" t="s">
        <v>80</v>
      </c>
      <c r="C1614" s="124">
        <v>2003</v>
      </c>
      <c r="D1614" s="124">
        <v>1.4</v>
      </c>
      <c r="E1614" s="124" t="s">
        <v>9968</v>
      </c>
      <c r="F1614" s="124" t="s">
        <v>9969</v>
      </c>
      <c r="G1614" s="124">
        <v>3.33</v>
      </c>
      <c r="H1614" s="124" t="s">
        <v>9970</v>
      </c>
      <c r="I1614" s="124">
        <v>59.5</v>
      </c>
      <c r="J1614" s="124">
        <v>20.9</v>
      </c>
      <c r="K1614" s="124" t="s">
        <v>9971</v>
      </c>
      <c r="L1614" s="122"/>
      <c r="M1614" s="124" t="s">
        <v>9972</v>
      </c>
      <c r="N1614" s="124">
        <v>123.2</v>
      </c>
      <c r="O1614" s="122" t="s">
        <v>132</v>
      </c>
      <c r="P1614" s="122" t="s">
        <v>132</v>
      </c>
      <c r="Q1614" s="122" t="s">
        <v>132</v>
      </c>
      <c r="R1614" s="122" t="s">
        <v>132</v>
      </c>
      <c r="S1614" s="122" t="s">
        <v>132</v>
      </c>
      <c r="T1614" s="81">
        <f>INDEX(МИГРАЦИИ!$B$2:$X$97,MATCH(Лист1!B1614,МИГРАЦИИ!$A$2:$A$97,0),MATCH(Лист1!C1614,МИГРАЦИИ!$B$1:$X$1,0))</f>
        <v>41</v>
      </c>
    </row>
    <row r="1615" spans="1:20" ht="24" x14ac:dyDescent="0.45">
      <c r="A1615" s="124" t="s">
        <v>249</v>
      </c>
      <c r="B1615" s="124" t="s">
        <v>295</v>
      </c>
      <c r="C1615" s="124">
        <v>2003</v>
      </c>
      <c r="D1615" s="124">
        <v>-3.6</v>
      </c>
      <c r="E1615" s="124">
        <v>451.9</v>
      </c>
      <c r="F1615" s="124">
        <v>460.3</v>
      </c>
      <c r="G1615" s="124">
        <v>1.21</v>
      </c>
      <c r="H1615" s="124">
        <v>262.83</v>
      </c>
      <c r="I1615" s="124">
        <v>57.1</v>
      </c>
      <c r="J1615" s="124">
        <v>55.8</v>
      </c>
      <c r="K1615" s="124" t="s">
        <v>9973</v>
      </c>
      <c r="L1615" s="122"/>
      <c r="M1615" s="124" t="s">
        <v>9974</v>
      </c>
      <c r="N1615" s="124">
        <v>127.5</v>
      </c>
      <c r="O1615" s="122" t="s">
        <v>132</v>
      </c>
      <c r="P1615" s="122" t="s">
        <v>132</v>
      </c>
      <c r="Q1615" s="122" t="s">
        <v>132</v>
      </c>
      <c r="R1615" s="122" t="s">
        <v>132</v>
      </c>
      <c r="S1615" s="122" t="s">
        <v>132</v>
      </c>
      <c r="T1615" s="81">
        <f>INDEX(МИГРАЦИИ!$B$2:$X$97,MATCH(Лист1!B1615,МИГРАЦИИ!$A$2:$A$97,0),MATCH(Лист1!C1615,МИГРАЦИИ!$B$1:$X$1,0))</f>
        <v>-480</v>
      </c>
    </row>
    <row r="1616" spans="1:20" ht="35.65" x14ac:dyDescent="0.45">
      <c r="A1616" s="124" t="s">
        <v>250</v>
      </c>
      <c r="B1616" s="124" t="s">
        <v>81</v>
      </c>
      <c r="C1616" s="124">
        <v>2003</v>
      </c>
      <c r="D1616" s="124">
        <v>-1.28</v>
      </c>
      <c r="E1616" s="124">
        <v>889.6</v>
      </c>
      <c r="F1616" s="124">
        <v>895.3</v>
      </c>
      <c r="G1616" s="124">
        <v>0.72</v>
      </c>
      <c r="H1616" s="124">
        <v>550.61</v>
      </c>
      <c r="I1616" s="124">
        <v>61.5</v>
      </c>
      <c r="J1616" s="124">
        <v>22.8</v>
      </c>
      <c r="K1616" s="124" t="s">
        <v>9975</v>
      </c>
      <c r="L1616" s="122"/>
      <c r="M1616" s="124" t="s">
        <v>9976</v>
      </c>
      <c r="N1616" s="124">
        <v>114.7</v>
      </c>
      <c r="O1616" s="122" t="s">
        <v>132</v>
      </c>
      <c r="P1616" s="122" t="s">
        <v>132</v>
      </c>
      <c r="Q1616" s="122" t="s">
        <v>132</v>
      </c>
      <c r="R1616" s="122" t="s">
        <v>132</v>
      </c>
      <c r="S1616" s="122" t="s">
        <v>132</v>
      </c>
      <c r="T1616" s="81">
        <f>INDEX(МИГРАЦИИ!$B$2:$X$97,MATCH(Лист1!B1616,МИГРАЦИИ!$A$2:$A$97,0),MATCH(Лист1!C1616,МИГРАЦИИ!$B$1:$X$1,0))</f>
        <v>-128</v>
      </c>
    </row>
    <row r="1617" spans="1:20" ht="35.65" x14ac:dyDescent="0.45">
      <c r="A1617" s="124" t="s">
        <v>251</v>
      </c>
      <c r="B1617" s="124" t="s">
        <v>82</v>
      </c>
      <c r="C1617" s="124">
        <v>2003</v>
      </c>
      <c r="D1617" s="124">
        <v>1.25</v>
      </c>
      <c r="E1617" s="124">
        <v>444.4</v>
      </c>
      <c r="F1617" s="124">
        <v>441.6</v>
      </c>
      <c r="G1617" s="124">
        <v>2.39</v>
      </c>
      <c r="H1617" s="124">
        <v>265.83999999999997</v>
      </c>
      <c r="I1617" s="124">
        <v>60.2</v>
      </c>
      <c r="J1617" s="124">
        <v>18.3</v>
      </c>
      <c r="K1617" s="124" t="s">
        <v>9977</v>
      </c>
      <c r="L1617" s="122"/>
      <c r="M1617" s="124" t="s">
        <v>9978</v>
      </c>
      <c r="N1617" s="124">
        <v>110.3</v>
      </c>
      <c r="O1617" s="122" t="s">
        <v>132</v>
      </c>
      <c r="P1617" s="122" t="s">
        <v>132</v>
      </c>
      <c r="Q1617" s="122" t="s">
        <v>132</v>
      </c>
      <c r="R1617" s="122" t="s">
        <v>132</v>
      </c>
      <c r="S1617" s="122" t="s">
        <v>132</v>
      </c>
      <c r="T1617" s="81">
        <f>INDEX(МИГРАЦИИ!$B$2:$X$97,MATCH(Лист1!B1617,МИГРАЦИИ!$A$2:$A$97,0),MATCH(Лист1!C1617,МИГРАЦИИ!$B$1:$X$1,0))</f>
        <v>132</v>
      </c>
    </row>
    <row r="1618" spans="1:20" ht="47.25" x14ac:dyDescent="0.45">
      <c r="A1618" s="124" t="s">
        <v>252</v>
      </c>
      <c r="B1618" s="124" t="s">
        <v>83</v>
      </c>
      <c r="C1618" s="124">
        <v>2003</v>
      </c>
      <c r="D1618" s="124">
        <v>-0.28000000000000003</v>
      </c>
      <c r="E1618" s="124">
        <v>707.7</v>
      </c>
      <c r="F1618" s="124">
        <v>708.7</v>
      </c>
      <c r="G1618" s="124">
        <v>1.23</v>
      </c>
      <c r="H1618" s="124">
        <v>419.55</v>
      </c>
      <c r="I1618" s="124">
        <v>59.2</v>
      </c>
      <c r="J1618" s="124">
        <v>10</v>
      </c>
      <c r="K1618" s="124" t="s">
        <v>9979</v>
      </c>
      <c r="L1618" s="122"/>
      <c r="M1618" s="124" t="s">
        <v>9980</v>
      </c>
      <c r="N1618" s="124">
        <v>110.7</v>
      </c>
      <c r="O1618" s="122" t="s">
        <v>132</v>
      </c>
      <c r="P1618" s="122" t="s">
        <v>132</v>
      </c>
      <c r="Q1618" s="122" t="s">
        <v>132</v>
      </c>
      <c r="R1618" s="122" t="s">
        <v>132</v>
      </c>
      <c r="S1618" s="122" t="s">
        <v>132</v>
      </c>
      <c r="T1618" s="81">
        <f>INDEX(МИГРАЦИИ!$B$2:$X$97,MATCH(Лист1!B1618,МИГРАЦИИ!$A$2:$A$97,0),MATCH(Лист1!C1618,МИГРАЦИИ!$B$1:$X$1,0))</f>
        <v>-14</v>
      </c>
    </row>
    <row r="1619" spans="1:20" ht="24" x14ac:dyDescent="0.45">
      <c r="A1619" s="124" t="s">
        <v>253</v>
      </c>
      <c r="B1619" s="124" t="s">
        <v>296</v>
      </c>
      <c r="C1619" s="124">
        <v>2003</v>
      </c>
      <c r="D1619" s="124">
        <v>1.04</v>
      </c>
      <c r="E1619" s="124" t="s">
        <v>9981</v>
      </c>
      <c r="F1619" s="124" t="s">
        <v>9982</v>
      </c>
      <c r="G1619" s="124">
        <v>2.75</v>
      </c>
      <c r="H1619" s="124">
        <v>636.72</v>
      </c>
      <c r="I1619" s="124">
        <v>57.3</v>
      </c>
      <c r="J1619" s="122"/>
      <c r="K1619" s="122"/>
      <c r="L1619" s="122"/>
      <c r="M1619" s="122"/>
      <c r="N1619" s="124" t="s">
        <v>132</v>
      </c>
      <c r="O1619" s="122" t="s">
        <v>132</v>
      </c>
      <c r="P1619" s="122" t="s">
        <v>132</v>
      </c>
      <c r="Q1619" s="122" t="s">
        <v>132</v>
      </c>
      <c r="R1619" s="122" t="s">
        <v>132</v>
      </c>
      <c r="S1619" s="122" t="s">
        <v>132</v>
      </c>
      <c r="T1619" s="81">
        <f>INDEX(МИГРАЦИИ!$B$2:$X$97,MATCH(Лист1!B1619,МИГРАЦИИ!$A$2:$A$97,0),MATCH(Лист1!C1619,МИГРАЦИИ!$B$1:$X$1,0))</f>
        <v>-81</v>
      </c>
    </row>
    <row r="1620" spans="1:20" ht="24" x14ac:dyDescent="0.45">
      <c r="A1620" s="124" t="s">
        <v>254</v>
      </c>
      <c r="B1620" s="124" t="s">
        <v>84</v>
      </c>
      <c r="C1620" s="124">
        <v>2003</v>
      </c>
      <c r="D1620" s="124">
        <v>0.24</v>
      </c>
      <c r="E1620" s="124" t="s">
        <v>9983</v>
      </c>
      <c r="F1620" s="124" t="s">
        <v>6153</v>
      </c>
      <c r="G1620" s="124">
        <v>0.89</v>
      </c>
      <c r="H1620" s="124" t="s">
        <v>9984</v>
      </c>
      <c r="I1620" s="124">
        <v>60.7</v>
      </c>
      <c r="J1620" s="124">
        <v>10.5</v>
      </c>
      <c r="K1620" s="124" t="s">
        <v>9985</v>
      </c>
      <c r="L1620" s="124" t="s">
        <v>9986</v>
      </c>
      <c r="M1620" s="124" t="s">
        <v>9987</v>
      </c>
      <c r="N1620" s="124">
        <v>113.4</v>
      </c>
      <c r="O1620" s="122" t="s">
        <v>132</v>
      </c>
      <c r="P1620" s="122" t="s">
        <v>132</v>
      </c>
      <c r="Q1620" s="122" t="s">
        <v>132</v>
      </c>
      <c r="R1620" s="122" t="s">
        <v>132</v>
      </c>
      <c r="S1620" s="122" t="s">
        <v>132</v>
      </c>
      <c r="T1620" s="81">
        <f>INDEX(МИГРАЦИИ!$B$2:$X$97,MATCH(Лист1!B1620,МИГРАЦИИ!$A$2:$A$97,0),MATCH(Лист1!C1620,МИГРАЦИИ!$B$1:$X$1,0))</f>
        <v>72</v>
      </c>
    </row>
    <row r="1621" spans="1:20" ht="35.65" x14ac:dyDescent="0.45">
      <c r="A1621" s="124" t="s">
        <v>255</v>
      </c>
      <c r="B1621" s="124" t="s">
        <v>85</v>
      </c>
      <c r="C1621" s="124">
        <v>2003</v>
      </c>
      <c r="D1621" s="124">
        <v>-0.2</v>
      </c>
      <c r="E1621" s="124" t="s">
        <v>9988</v>
      </c>
      <c r="F1621" s="124" t="s">
        <v>9989</v>
      </c>
      <c r="G1621" s="124">
        <v>1.67</v>
      </c>
      <c r="H1621" s="124" t="s">
        <v>9990</v>
      </c>
      <c r="I1621" s="124">
        <v>60.8</v>
      </c>
      <c r="J1621" s="124">
        <v>8.1999999999999993</v>
      </c>
      <c r="K1621" s="124" t="s">
        <v>9991</v>
      </c>
      <c r="L1621" s="124" t="s">
        <v>9992</v>
      </c>
      <c r="M1621" s="124" t="s">
        <v>9993</v>
      </c>
      <c r="N1621" s="124">
        <v>114.9</v>
      </c>
      <c r="O1621" s="122" t="s">
        <v>132</v>
      </c>
      <c r="P1621" s="122" t="s">
        <v>132</v>
      </c>
      <c r="Q1621" s="122" t="s">
        <v>132</v>
      </c>
      <c r="R1621" s="122" t="s">
        <v>132</v>
      </c>
      <c r="S1621" s="122" t="s">
        <v>132</v>
      </c>
      <c r="T1621" s="81">
        <f>INDEX(МИГРАЦИИ!$B$2:$X$97,MATCH(Лист1!B1621,МИГРАЦИИ!$A$2:$A$97,0),MATCH(Лист1!C1621,МИГРАЦИИ!$B$1:$X$1,0))</f>
        <v>11</v>
      </c>
    </row>
    <row r="1622" spans="1:20" ht="24" x14ac:dyDescent="0.45">
      <c r="A1622" s="124" t="s">
        <v>256</v>
      </c>
      <c r="B1622" s="124" t="s">
        <v>86</v>
      </c>
      <c r="C1622" s="124">
        <v>2003</v>
      </c>
      <c r="D1622" s="124">
        <v>-0.55000000000000004</v>
      </c>
      <c r="E1622" s="124">
        <v>722.7</v>
      </c>
      <c r="F1622" s="124">
        <v>724.7</v>
      </c>
      <c r="G1622" s="124">
        <v>1.07</v>
      </c>
      <c r="H1622" s="124">
        <v>456.56</v>
      </c>
      <c r="I1622" s="124">
        <v>63</v>
      </c>
      <c r="J1622" s="124">
        <v>11.5</v>
      </c>
      <c r="K1622" s="124" t="s">
        <v>9994</v>
      </c>
      <c r="L1622" s="124" t="s">
        <v>9995</v>
      </c>
      <c r="M1622" s="124" t="s">
        <v>9996</v>
      </c>
      <c r="N1622" s="124">
        <v>118.5</v>
      </c>
      <c r="O1622" s="122" t="s">
        <v>132</v>
      </c>
      <c r="P1622" s="122" t="s">
        <v>132</v>
      </c>
      <c r="Q1622" s="122" t="s">
        <v>132</v>
      </c>
      <c r="R1622" s="122" t="s">
        <v>132</v>
      </c>
      <c r="S1622" s="122" t="s">
        <v>132</v>
      </c>
      <c r="T1622" s="81">
        <f>INDEX(МИГРАЦИИ!$B$2:$X$97,MATCH(Лист1!B1622,МИГРАЦИИ!$A$2:$A$97,0),MATCH(Лист1!C1622,МИГРАЦИИ!$B$1:$X$1,0))</f>
        <v>4</v>
      </c>
    </row>
    <row r="1623" spans="1:20" ht="24" x14ac:dyDescent="0.45">
      <c r="A1623" s="124" t="s">
        <v>257</v>
      </c>
      <c r="B1623" s="124" t="s">
        <v>87</v>
      </c>
      <c r="C1623" s="124">
        <v>2003</v>
      </c>
      <c r="D1623" s="124">
        <v>-0.88</v>
      </c>
      <c r="E1623" s="124">
        <v>878.3</v>
      </c>
      <c r="F1623" s="124">
        <v>882.2</v>
      </c>
      <c r="G1623" s="124">
        <v>0.57999999999999996</v>
      </c>
      <c r="H1623" s="124">
        <v>542.54999999999995</v>
      </c>
      <c r="I1623" s="124">
        <v>61.5</v>
      </c>
      <c r="J1623" s="124">
        <v>7.8</v>
      </c>
      <c r="K1623" s="124" t="s">
        <v>9997</v>
      </c>
      <c r="L1623" s="124" t="s">
        <v>9998</v>
      </c>
      <c r="M1623" s="124" t="s">
        <v>9999</v>
      </c>
      <c r="N1623" s="124">
        <v>118.8</v>
      </c>
      <c r="O1623" s="122" t="s">
        <v>132</v>
      </c>
      <c r="P1623" s="122" t="s">
        <v>132</v>
      </c>
      <c r="Q1623" s="122" t="s">
        <v>132</v>
      </c>
      <c r="R1623" s="122" t="s">
        <v>132</v>
      </c>
      <c r="S1623" s="122" t="s">
        <v>132</v>
      </c>
      <c r="T1623" s="81">
        <f>INDEX(МИГРАЦИИ!$B$2:$X$97,MATCH(Лист1!B1623,МИГРАЦИИ!$A$2:$A$97,0),MATCH(Лист1!C1623,МИГРАЦИИ!$B$1:$X$1,0))</f>
        <v>-1</v>
      </c>
    </row>
    <row r="1624" spans="1:20" ht="24" x14ac:dyDescent="0.45">
      <c r="A1624" s="124" t="s">
        <v>258</v>
      </c>
      <c r="B1624" s="124" t="s">
        <v>88</v>
      </c>
      <c r="C1624" s="124">
        <v>2003</v>
      </c>
      <c r="D1624" s="124">
        <v>-0.12</v>
      </c>
      <c r="E1624" s="124" t="s">
        <v>10000</v>
      </c>
      <c r="F1624" s="124" t="s">
        <v>10001</v>
      </c>
      <c r="G1624" s="124">
        <v>1.37</v>
      </c>
      <c r="H1624" s="124" t="s">
        <v>10002</v>
      </c>
      <c r="I1624" s="124">
        <v>61.3</v>
      </c>
      <c r="J1624" s="124">
        <v>6.6</v>
      </c>
      <c r="K1624" s="124" t="s">
        <v>9902</v>
      </c>
      <c r="L1624" s="124" t="s">
        <v>10003</v>
      </c>
      <c r="M1624" s="124" t="s">
        <v>10004</v>
      </c>
      <c r="N1624" s="124">
        <v>120.8</v>
      </c>
      <c r="O1624" s="122" t="s">
        <v>132</v>
      </c>
      <c r="P1624" s="122" t="s">
        <v>132</v>
      </c>
      <c r="Q1624" s="122" t="s">
        <v>132</v>
      </c>
      <c r="R1624" s="122" t="s">
        <v>132</v>
      </c>
      <c r="S1624" s="122" t="s">
        <v>132</v>
      </c>
      <c r="T1624" s="81">
        <f>INDEX(МИГРАЦИИ!$B$2:$X$97,MATCH(Лист1!B1624,МИГРАЦИИ!$A$2:$A$97,0),MATCH(Лист1!C1624,МИГРАЦИИ!$B$1:$X$1,0))</f>
        <v>24</v>
      </c>
    </row>
    <row r="1625" spans="1:20" ht="24" x14ac:dyDescent="0.45">
      <c r="A1625" s="124" t="s">
        <v>259</v>
      </c>
      <c r="B1625" s="124" t="s">
        <v>89</v>
      </c>
      <c r="C1625" s="124">
        <v>2003</v>
      </c>
      <c r="D1625" s="124">
        <v>-0.45</v>
      </c>
      <c r="E1625" s="124" t="s">
        <v>10005</v>
      </c>
      <c r="F1625" s="124" t="s">
        <v>10006</v>
      </c>
      <c r="G1625" s="124">
        <v>1.05</v>
      </c>
      <c r="H1625" s="124">
        <v>991.96</v>
      </c>
      <c r="I1625" s="124">
        <v>63.4</v>
      </c>
      <c r="J1625" s="124">
        <v>6.6</v>
      </c>
      <c r="K1625" s="124" t="s">
        <v>10007</v>
      </c>
      <c r="L1625" s="124" t="s">
        <v>10008</v>
      </c>
      <c r="M1625" s="124" t="s">
        <v>10009</v>
      </c>
      <c r="N1625" s="124">
        <v>125.5</v>
      </c>
      <c r="O1625" s="122" t="s">
        <v>132</v>
      </c>
      <c r="P1625" s="122" t="s">
        <v>132</v>
      </c>
      <c r="Q1625" s="122" t="s">
        <v>132</v>
      </c>
      <c r="R1625" s="122" t="s">
        <v>132</v>
      </c>
      <c r="S1625" s="122" t="s">
        <v>132</v>
      </c>
      <c r="T1625" s="81">
        <f>INDEX(МИГРАЦИИ!$B$2:$X$97,MATCH(Лист1!B1625,МИГРАЦИИ!$A$2:$A$97,0),MATCH(Лист1!C1625,МИГРАЦИИ!$B$1:$X$1,0))</f>
        <v>-3</v>
      </c>
    </row>
    <row r="1626" spans="1:20" ht="24" x14ac:dyDescent="0.45">
      <c r="A1626" s="124" t="s">
        <v>260</v>
      </c>
      <c r="B1626" s="124" t="s">
        <v>90</v>
      </c>
      <c r="C1626" s="124">
        <v>2003</v>
      </c>
      <c r="D1626" s="124">
        <v>-0.77</v>
      </c>
      <c r="E1626" s="124" t="s">
        <v>10010</v>
      </c>
      <c r="F1626" s="124" t="s">
        <v>10011</v>
      </c>
      <c r="G1626" s="124">
        <v>0.96</v>
      </c>
      <c r="H1626" s="124">
        <v>804.93</v>
      </c>
      <c r="I1626" s="124">
        <v>61.6</v>
      </c>
      <c r="J1626" s="124">
        <v>8.1999999999999993</v>
      </c>
      <c r="K1626" s="124" t="s">
        <v>5590</v>
      </c>
      <c r="L1626" s="124" t="s">
        <v>10012</v>
      </c>
      <c r="M1626" s="124" t="s">
        <v>10013</v>
      </c>
      <c r="N1626" s="124">
        <v>117</v>
      </c>
      <c r="O1626" s="122" t="s">
        <v>132</v>
      </c>
      <c r="P1626" s="122" t="s">
        <v>132</v>
      </c>
      <c r="Q1626" s="122" t="s">
        <v>132</v>
      </c>
      <c r="R1626" s="122" t="s">
        <v>132</v>
      </c>
      <c r="S1626" s="122" t="s">
        <v>132</v>
      </c>
      <c r="T1626" s="81">
        <f>INDEX(МИГРАЦИИ!$B$2:$X$97,MATCH(Лист1!B1626,МИГРАЦИИ!$A$2:$A$97,0),MATCH(Лист1!C1626,МИГРАЦИИ!$B$1:$X$1,0))</f>
        <v>-25</v>
      </c>
    </row>
    <row r="1627" spans="1:20" ht="24" x14ac:dyDescent="0.45">
      <c r="A1627" s="124" t="s">
        <v>261</v>
      </c>
      <c r="B1627" s="124" t="s">
        <v>91</v>
      </c>
      <c r="C1627" s="124">
        <v>2003</v>
      </c>
      <c r="D1627" s="124">
        <v>-1.0900000000000001</v>
      </c>
      <c r="E1627" s="124" t="s">
        <v>10014</v>
      </c>
      <c r="F1627" s="124" t="s">
        <v>10015</v>
      </c>
      <c r="G1627" s="124">
        <v>0.32</v>
      </c>
      <c r="H1627" s="124" t="s">
        <v>10016</v>
      </c>
      <c r="I1627" s="124">
        <v>62.6</v>
      </c>
      <c r="J1627" s="124">
        <v>7.4</v>
      </c>
      <c r="K1627" s="124" t="s">
        <v>10017</v>
      </c>
      <c r="L1627" s="124" t="s">
        <v>5790</v>
      </c>
      <c r="M1627" s="124" t="s">
        <v>6188</v>
      </c>
      <c r="N1627" s="124">
        <v>122.5</v>
      </c>
      <c r="O1627" s="122" t="s">
        <v>132</v>
      </c>
      <c r="P1627" s="122" t="s">
        <v>132</v>
      </c>
      <c r="Q1627" s="122" t="s">
        <v>132</v>
      </c>
      <c r="R1627" s="122" t="s">
        <v>132</v>
      </c>
      <c r="S1627" s="122" t="s">
        <v>132</v>
      </c>
      <c r="T1627" s="81">
        <f>INDEX(МИГРАЦИИ!$B$2:$X$97,MATCH(Лист1!B1627,МИГРАЦИИ!$A$2:$A$97,0),MATCH(Лист1!C1627,МИГРАЦИИ!$B$1:$X$1,0))</f>
        <v>-40</v>
      </c>
    </row>
    <row r="1628" spans="1:20" ht="24" x14ac:dyDescent="0.45">
      <c r="A1628" s="124" t="s">
        <v>262</v>
      </c>
      <c r="B1628" s="124" t="s">
        <v>92</v>
      </c>
      <c r="C1628" s="124">
        <v>2003</v>
      </c>
      <c r="D1628" s="124">
        <v>-1.77</v>
      </c>
      <c r="E1628" s="124" t="s">
        <v>10018</v>
      </c>
      <c r="F1628" s="124" t="s">
        <v>3076</v>
      </c>
      <c r="G1628" s="124">
        <v>0.25</v>
      </c>
      <c r="H1628" s="124">
        <v>921.13</v>
      </c>
      <c r="I1628" s="124">
        <v>62</v>
      </c>
      <c r="J1628" s="124">
        <v>7.3</v>
      </c>
      <c r="K1628" s="124" t="s">
        <v>10019</v>
      </c>
      <c r="L1628" s="124" t="s">
        <v>10020</v>
      </c>
      <c r="M1628" s="124" t="s">
        <v>10021</v>
      </c>
      <c r="N1628" s="124">
        <v>109.3</v>
      </c>
      <c r="O1628" s="122" t="s">
        <v>132</v>
      </c>
      <c r="P1628" s="122" t="s">
        <v>132</v>
      </c>
      <c r="Q1628" s="122" t="s">
        <v>132</v>
      </c>
      <c r="R1628" s="122" t="s">
        <v>132</v>
      </c>
      <c r="S1628" s="122" t="s">
        <v>132</v>
      </c>
      <c r="T1628" s="81">
        <f>INDEX(МИГРАЦИИ!$B$2:$X$97,MATCH(Лист1!B1628,МИГРАЦИИ!$A$2:$A$97,0),MATCH(Лист1!C1628,МИГРАЦИИ!$B$1:$X$1,0))</f>
        <v>-74</v>
      </c>
    </row>
    <row r="1629" spans="1:20" ht="24" x14ac:dyDescent="0.45">
      <c r="A1629" s="124" t="s">
        <v>263</v>
      </c>
      <c r="B1629" s="124" t="s">
        <v>297</v>
      </c>
      <c r="C1629" s="124">
        <v>2003</v>
      </c>
      <c r="D1629" s="124">
        <v>-0.98</v>
      </c>
      <c r="E1629" s="124" t="s">
        <v>10022</v>
      </c>
      <c r="F1629" s="124" t="s">
        <v>10023</v>
      </c>
      <c r="G1629" s="124">
        <v>0.11</v>
      </c>
      <c r="H1629" s="124" t="s">
        <v>10024</v>
      </c>
      <c r="I1629" s="124">
        <v>60.7</v>
      </c>
      <c r="J1629" s="124">
        <v>6.2</v>
      </c>
      <c r="K1629" s="124" t="s">
        <v>10025</v>
      </c>
      <c r="L1629" s="124" t="s">
        <v>10026</v>
      </c>
      <c r="M1629" s="124" t="s">
        <v>7655</v>
      </c>
      <c r="N1629" s="124">
        <v>114.8</v>
      </c>
      <c r="O1629" s="122" t="s">
        <v>132</v>
      </c>
      <c r="P1629" s="122" t="s">
        <v>132</v>
      </c>
      <c r="Q1629" s="122" t="s">
        <v>132</v>
      </c>
      <c r="R1629" s="122" t="s">
        <v>132</v>
      </c>
      <c r="S1629" s="122" t="s">
        <v>132</v>
      </c>
      <c r="T1629" s="81">
        <f>INDEX(МИГРАЦИИ!$B$2:$X$97,MATCH(Лист1!B1629,МИГРАЦИИ!$A$2:$A$97,0),MATCH(Лист1!C1629,МИГРАЦИИ!$B$1:$X$1,0))</f>
        <v>11</v>
      </c>
    </row>
    <row r="1630" spans="1:20" ht="24" x14ac:dyDescent="0.45">
      <c r="A1630" s="124" t="s">
        <v>264</v>
      </c>
      <c r="B1630" s="124" t="s">
        <v>94</v>
      </c>
      <c r="C1630" s="124">
        <v>2003</v>
      </c>
      <c r="D1630" s="124">
        <v>-1.2</v>
      </c>
      <c r="E1630" s="124" t="s">
        <v>10027</v>
      </c>
      <c r="F1630" s="124" t="s">
        <v>10028</v>
      </c>
      <c r="G1630" s="124">
        <v>0.39</v>
      </c>
      <c r="H1630" s="124" t="s">
        <v>10029</v>
      </c>
      <c r="I1630" s="124">
        <v>61.7</v>
      </c>
      <c r="J1630" s="124">
        <v>11.3</v>
      </c>
      <c r="K1630" s="124" t="s">
        <v>10030</v>
      </c>
      <c r="L1630" s="124" t="s">
        <v>10031</v>
      </c>
      <c r="M1630" s="124" t="s">
        <v>10032</v>
      </c>
      <c r="N1630" s="124">
        <v>118.1</v>
      </c>
      <c r="O1630" s="122" t="s">
        <v>132</v>
      </c>
      <c r="P1630" s="122" t="s">
        <v>132</v>
      </c>
      <c r="Q1630" s="122" t="s">
        <v>132</v>
      </c>
      <c r="R1630" s="122" t="s">
        <v>132</v>
      </c>
      <c r="S1630" s="122" t="s">
        <v>132</v>
      </c>
      <c r="T1630" s="81">
        <f>INDEX(МИГРАЦИИ!$B$2:$X$97,MATCH(Лист1!B1630,МИГРАЦИИ!$A$2:$A$97,0),MATCH(Лист1!C1630,МИГРАЦИИ!$B$1:$X$1,0))</f>
        <v>-76</v>
      </c>
    </row>
    <row r="1631" spans="1:20" ht="24" x14ac:dyDescent="0.45">
      <c r="A1631" s="124" t="s">
        <v>265</v>
      </c>
      <c r="B1631" s="124" t="s">
        <v>95</v>
      </c>
      <c r="C1631" s="124">
        <v>2003</v>
      </c>
      <c r="D1631" s="124">
        <v>-0.63</v>
      </c>
      <c r="E1631" s="124" t="s">
        <v>10033</v>
      </c>
      <c r="F1631" s="124" t="s">
        <v>10034</v>
      </c>
      <c r="G1631" s="124">
        <v>0.43</v>
      </c>
      <c r="H1631" s="124">
        <v>875.43</v>
      </c>
      <c r="I1631" s="124">
        <v>60.6</v>
      </c>
      <c r="J1631" s="124">
        <v>9.1999999999999993</v>
      </c>
      <c r="K1631" s="124" t="s">
        <v>10035</v>
      </c>
      <c r="L1631" s="124" t="s">
        <v>10036</v>
      </c>
      <c r="M1631" s="124" t="s">
        <v>10037</v>
      </c>
      <c r="N1631" s="124">
        <v>115.2</v>
      </c>
      <c r="O1631" s="122" t="s">
        <v>132</v>
      </c>
      <c r="P1631" s="122" t="s">
        <v>132</v>
      </c>
      <c r="Q1631" s="122" t="s">
        <v>132</v>
      </c>
      <c r="R1631" s="122" t="s">
        <v>132</v>
      </c>
      <c r="S1631" s="122" t="s">
        <v>132</v>
      </c>
      <c r="T1631" s="81">
        <f>INDEX(МИГРАЦИИ!$B$2:$X$97,MATCH(Лист1!B1631,МИГРАЦИИ!$A$2:$A$97,0),MATCH(Лист1!C1631,МИГРАЦИИ!$B$1:$X$1,0))</f>
        <v>30</v>
      </c>
    </row>
    <row r="1632" spans="1:20" ht="24" x14ac:dyDescent="0.45">
      <c r="A1632" s="124" t="s">
        <v>266</v>
      </c>
      <c r="B1632" s="124" t="s">
        <v>96</v>
      </c>
      <c r="C1632" s="124">
        <v>2003</v>
      </c>
      <c r="D1632" s="124">
        <v>-0.2</v>
      </c>
      <c r="E1632" s="124" t="s">
        <v>10038</v>
      </c>
      <c r="F1632" s="124" t="s">
        <v>10039</v>
      </c>
      <c r="G1632" s="124">
        <v>0.42</v>
      </c>
      <c r="H1632" s="124" t="s">
        <v>10040</v>
      </c>
      <c r="I1632" s="124">
        <v>62.7</v>
      </c>
      <c r="J1632" s="124">
        <v>4.4000000000000004</v>
      </c>
      <c r="K1632" s="124" t="s">
        <v>2710</v>
      </c>
      <c r="L1632" s="124" t="s">
        <v>10041</v>
      </c>
      <c r="M1632" s="124" t="s">
        <v>10042</v>
      </c>
      <c r="N1632" s="124">
        <v>115.8</v>
      </c>
      <c r="O1632" s="122" t="s">
        <v>132</v>
      </c>
      <c r="P1632" s="122" t="s">
        <v>132</v>
      </c>
      <c r="Q1632" s="122" t="s">
        <v>132</v>
      </c>
      <c r="R1632" s="122" t="s">
        <v>132</v>
      </c>
      <c r="S1632" s="122" t="s">
        <v>132</v>
      </c>
      <c r="T1632" s="81">
        <f>INDEX(МИГРАЦИИ!$B$2:$X$97,MATCH(Лист1!B1632,МИГРАЦИИ!$A$2:$A$97,0),MATCH(Лист1!C1632,МИГРАЦИИ!$B$1:$X$1,0))</f>
        <v>45</v>
      </c>
    </row>
    <row r="1633" spans="1:20" ht="24" x14ac:dyDescent="0.45">
      <c r="A1633" s="124" t="s">
        <v>267</v>
      </c>
      <c r="B1633" s="124" t="s">
        <v>97</v>
      </c>
      <c r="C1633" s="124">
        <v>2003</v>
      </c>
      <c r="D1633" s="124">
        <v>-0.9</v>
      </c>
      <c r="E1633" s="124" t="s">
        <v>10043</v>
      </c>
      <c r="F1633" s="124" t="s">
        <v>10044</v>
      </c>
      <c r="G1633" s="124">
        <v>0.19</v>
      </c>
      <c r="H1633" s="124" t="s">
        <v>10045</v>
      </c>
      <c r="I1633" s="124">
        <v>61.1</v>
      </c>
      <c r="J1633" s="124">
        <v>10.6</v>
      </c>
      <c r="K1633" s="124" t="s">
        <v>10046</v>
      </c>
      <c r="L1633" s="124" t="s">
        <v>10047</v>
      </c>
      <c r="M1633" s="124" t="s">
        <v>10048</v>
      </c>
      <c r="N1633" s="124">
        <v>111.4</v>
      </c>
      <c r="O1633" s="122" t="s">
        <v>132</v>
      </c>
      <c r="P1633" s="122" t="s">
        <v>132</v>
      </c>
      <c r="Q1633" s="122" t="s">
        <v>132</v>
      </c>
      <c r="R1633" s="122" t="s">
        <v>132</v>
      </c>
      <c r="S1633" s="122" t="s">
        <v>132</v>
      </c>
      <c r="T1633" s="81">
        <f>INDEX(МИГРАЦИИ!$B$2:$X$97,MATCH(Лист1!B1633,МИГРАЦИИ!$A$2:$A$97,0),MATCH(Лист1!C1633,МИГРАЦИИ!$B$1:$X$1,0))</f>
        <v>-12</v>
      </c>
    </row>
    <row r="1634" spans="1:20" ht="24" x14ac:dyDescent="0.45">
      <c r="A1634" s="124" t="s">
        <v>268</v>
      </c>
      <c r="B1634" s="124" t="s">
        <v>98</v>
      </c>
      <c r="C1634" s="124">
        <v>2003</v>
      </c>
      <c r="D1634" s="124">
        <v>-0.87</v>
      </c>
      <c r="E1634" s="124" t="s">
        <v>10049</v>
      </c>
      <c r="F1634" s="124" t="s">
        <v>10050</v>
      </c>
      <c r="G1634" s="124">
        <v>0.25</v>
      </c>
      <c r="H1634" s="124">
        <v>848.45</v>
      </c>
      <c r="I1634" s="124">
        <v>61.8</v>
      </c>
      <c r="J1634" s="124">
        <v>7.3</v>
      </c>
      <c r="K1634" s="124" t="s">
        <v>10051</v>
      </c>
      <c r="L1634" s="124" t="s">
        <v>10052</v>
      </c>
      <c r="M1634" s="124" t="s">
        <v>10053</v>
      </c>
      <c r="N1634" s="124">
        <v>107.7</v>
      </c>
      <c r="O1634" s="122" t="s">
        <v>132</v>
      </c>
      <c r="P1634" s="122" t="s">
        <v>132</v>
      </c>
      <c r="Q1634" s="122" t="s">
        <v>132</v>
      </c>
      <c r="R1634" s="122" t="s">
        <v>132</v>
      </c>
      <c r="S1634" s="122" t="s">
        <v>132</v>
      </c>
      <c r="T1634" s="81">
        <f>INDEX(МИГРАЦИИ!$B$2:$X$97,MATCH(Лист1!B1634,МИГРАЦИИ!$A$2:$A$97,0),MATCH(Лист1!C1634,МИГРАЦИИ!$B$1:$X$1,0))</f>
        <v>-5</v>
      </c>
    </row>
    <row r="1635" spans="1:20" ht="24" x14ac:dyDescent="0.45">
      <c r="A1635" s="124" t="s">
        <v>269</v>
      </c>
      <c r="B1635" s="124" t="s">
        <v>99</v>
      </c>
      <c r="C1635" s="124">
        <v>2003</v>
      </c>
      <c r="D1635" s="124">
        <v>-1.65</v>
      </c>
      <c r="E1635" s="124">
        <v>999.4</v>
      </c>
      <c r="F1635" s="124" t="s">
        <v>10054</v>
      </c>
      <c r="G1635" s="124">
        <v>0.12</v>
      </c>
      <c r="H1635" s="124">
        <v>609.72</v>
      </c>
      <c r="I1635" s="124">
        <v>60.5</v>
      </c>
      <c r="J1635" s="124">
        <v>9.4</v>
      </c>
      <c r="K1635" s="124" t="s">
        <v>10055</v>
      </c>
      <c r="L1635" s="122"/>
      <c r="M1635" s="124" t="s">
        <v>10056</v>
      </c>
      <c r="N1635" s="124">
        <v>113</v>
      </c>
      <c r="O1635" s="122" t="s">
        <v>132</v>
      </c>
      <c r="P1635" s="122" t="s">
        <v>132</v>
      </c>
      <c r="Q1635" s="122" t="s">
        <v>132</v>
      </c>
      <c r="R1635" s="122" t="s">
        <v>132</v>
      </c>
      <c r="S1635" s="122" t="s">
        <v>132</v>
      </c>
      <c r="T1635" s="81">
        <f>INDEX(МИГРАЦИИ!$B$2:$X$97,MATCH(Лист1!B1635,МИГРАЦИИ!$A$2:$A$97,0),MATCH(Лист1!C1635,МИГРАЦИИ!$B$1:$X$1,0))</f>
        <v>-88</v>
      </c>
    </row>
    <row r="1636" spans="1:20" ht="24" x14ac:dyDescent="0.45">
      <c r="A1636" s="124" t="s">
        <v>270</v>
      </c>
      <c r="B1636" s="124" t="s">
        <v>298</v>
      </c>
      <c r="C1636" s="124">
        <v>2003</v>
      </c>
      <c r="D1636" s="124">
        <v>-0.97</v>
      </c>
      <c r="E1636" s="124" t="s">
        <v>10057</v>
      </c>
      <c r="F1636" s="124" t="s">
        <v>10058</v>
      </c>
      <c r="G1636" s="124">
        <v>0.23</v>
      </c>
      <c r="H1636" s="124" t="s">
        <v>10059</v>
      </c>
      <c r="I1636" s="124">
        <v>62.9</v>
      </c>
      <c r="J1636" s="124">
        <v>7.6</v>
      </c>
      <c r="K1636" s="124" t="s">
        <v>10060</v>
      </c>
      <c r="L1636" s="124" t="s">
        <v>10061</v>
      </c>
      <c r="M1636" s="124" t="s">
        <v>10062</v>
      </c>
      <c r="N1636" s="124">
        <v>112.5</v>
      </c>
      <c r="O1636" s="122" t="s">
        <v>132</v>
      </c>
      <c r="P1636" s="122" t="s">
        <v>132</v>
      </c>
      <c r="Q1636" s="122" t="s">
        <v>132</v>
      </c>
      <c r="R1636" s="122" t="s">
        <v>132</v>
      </c>
      <c r="S1636" s="122" t="s">
        <v>132</v>
      </c>
      <c r="T1636" s="81">
        <f>INDEX(МИГРАЦИИ!$B$2:$X$97,MATCH(Лист1!B1636,МИГРАЦИИ!$A$2:$A$97,0),MATCH(Лист1!C1636,МИГРАЦИИ!$B$1:$X$1,0))</f>
        <v>-29</v>
      </c>
    </row>
    <row r="1637" spans="1:20" ht="70.5" x14ac:dyDescent="0.45">
      <c r="A1637" s="124" t="s">
        <v>271</v>
      </c>
      <c r="B1637" s="124" t="s">
        <v>144</v>
      </c>
      <c r="C1637" s="124">
        <v>2003</v>
      </c>
      <c r="D1637" s="124">
        <v>1.1000000000000001</v>
      </c>
      <c r="E1637" s="124" t="s">
        <v>10063</v>
      </c>
      <c r="F1637" s="124" t="s">
        <v>657</v>
      </c>
      <c r="G1637" s="124">
        <v>2.61</v>
      </c>
      <c r="H1637" s="124" t="s">
        <v>10064</v>
      </c>
      <c r="I1637" s="124">
        <v>71.400000000000006</v>
      </c>
      <c r="J1637" s="124">
        <v>9.3000000000000007</v>
      </c>
      <c r="K1637" s="124" t="s">
        <v>10065</v>
      </c>
      <c r="L1637" s="124" t="s">
        <v>10066</v>
      </c>
      <c r="M1637" s="124" t="s">
        <v>10067</v>
      </c>
      <c r="N1637" s="124">
        <v>99.3</v>
      </c>
      <c r="O1637" s="122" t="s">
        <v>132</v>
      </c>
      <c r="P1637" s="122" t="s">
        <v>132</v>
      </c>
      <c r="Q1637" s="122" t="s">
        <v>132</v>
      </c>
      <c r="R1637" s="122" t="s">
        <v>132</v>
      </c>
      <c r="S1637" s="122" t="s">
        <v>132</v>
      </c>
      <c r="T1637" s="81">
        <f>INDEX(МИГРАЦИИ!$B$2:$X$97,MATCH(Лист1!B1637,МИГРАЦИИ!$A$2:$A$97,0),MATCH(Лист1!C1637,МИГРАЦИИ!$B$1:$X$1,0))</f>
        <v>41</v>
      </c>
    </row>
    <row r="1638" spans="1:20" ht="47.25" x14ac:dyDescent="0.45">
      <c r="A1638" s="124" t="s">
        <v>272</v>
      </c>
      <c r="B1638" s="124" t="s">
        <v>133</v>
      </c>
      <c r="C1638" s="124">
        <v>2003</v>
      </c>
      <c r="D1638" s="124">
        <v>0.43</v>
      </c>
      <c r="E1638" s="124">
        <v>510.8</v>
      </c>
      <c r="F1638" s="124">
        <v>509.7</v>
      </c>
      <c r="G1638" s="124">
        <v>2.0299999999999998</v>
      </c>
      <c r="H1638" s="124">
        <v>364.95</v>
      </c>
      <c r="I1638" s="124">
        <v>71.599999999999994</v>
      </c>
      <c r="J1638" s="124">
        <v>5.6</v>
      </c>
      <c r="K1638" s="124" t="s">
        <v>10068</v>
      </c>
      <c r="L1638" s="122"/>
      <c r="M1638" s="122"/>
      <c r="N1638" s="124">
        <v>122.4</v>
      </c>
      <c r="O1638" s="122" t="s">
        <v>132</v>
      </c>
      <c r="P1638" s="122" t="s">
        <v>132</v>
      </c>
      <c r="Q1638" s="122" t="s">
        <v>132</v>
      </c>
      <c r="R1638" s="122" t="s">
        <v>132</v>
      </c>
      <c r="S1638" s="122" t="s">
        <v>132</v>
      </c>
      <c r="T1638" s="81">
        <f>INDEX(МИГРАЦИИ!$B$2:$X$97,MATCH(Лист1!B1638,МИГРАЦИИ!$A$2:$A$97,0),MATCH(Лист1!C1638,МИГРАЦИИ!$B$1:$X$1,0))</f>
        <v>-36</v>
      </c>
    </row>
    <row r="1639" spans="1:20" ht="24" x14ac:dyDescent="0.45">
      <c r="A1639" s="124" t="s">
        <v>273</v>
      </c>
      <c r="B1639" s="124" t="s">
        <v>101</v>
      </c>
      <c r="C1639" s="124">
        <v>2003</v>
      </c>
      <c r="D1639" s="124">
        <v>-0.47</v>
      </c>
      <c r="E1639" s="124" t="s">
        <v>10069</v>
      </c>
      <c r="F1639" s="124" t="s">
        <v>10070</v>
      </c>
      <c r="G1639" s="124">
        <v>0.53</v>
      </c>
      <c r="H1639" s="124">
        <v>851.72</v>
      </c>
      <c r="I1639" s="124">
        <v>64.5</v>
      </c>
      <c r="J1639" s="124">
        <v>8.3000000000000007</v>
      </c>
      <c r="K1639" s="124">
        <v>0</v>
      </c>
      <c r="L1639" s="124">
        <v>0</v>
      </c>
      <c r="M1639" s="124">
        <v>0</v>
      </c>
      <c r="N1639" s="124" t="s">
        <v>132</v>
      </c>
      <c r="O1639" s="122" t="s">
        <v>132</v>
      </c>
      <c r="P1639" s="122" t="s">
        <v>132</v>
      </c>
      <c r="Q1639" s="122" t="s">
        <v>132</v>
      </c>
      <c r="R1639" s="122" t="s">
        <v>132</v>
      </c>
      <c r="S1639" s="122" t="s">
        <v>132</v>
      </c>
      <c r="T1639" s="81">
        <f>INDEX(МИГРАЦИИ!$B$2:$X$97,MATCH(Лист1!B1639,МИГРАЦИИ!$A$2:$A$97,0),MATCH(Лист1!C1639,МИГРАЦИИ!$B$1:$X$1,0))</f>
        <v>6</v>
      </c>
    </row>
    <row r="1640" spans="1:20" ht="24" x14ac:dyDescent="0.45">
      <c r="A1640" s="124" t="s">
        <v>274</v>
      </c>
      <c r="B1640" s="124" t="s">
        <v>103</v>
      </c>
      <c r="C1640" s="124">
        <v>2003</v>
      </c>
      <c r="D1640" s="124">
        <v>-0.79</v>
      </c>
      <c r="E1640" s="124" t="s">
        <v>10071</v>
      </c>
      <c r="F1640" s="124" t="s">
        <v>10072</v>
      </c>
      <c r="G1640" s="124">
        <v>0.41</v>
      </c>
      <c r="H1640" s="124" t="s">
        <v>10073</v>
      </c>
      <c r="I1640" s="124">
        <v>62.1</v>
      </c>
      <c r="J1640" s="124">
        <v>5.9</v>
      </c>
      <c r="K1640" s="124" t="s">
        <v>10074</v>
      </c>
      <c r="L1640" s="124" t="s">
        <v>10075</v>
      </c>
      <c r="M1640" s="124" t="s">
        <v>10076</v>
      </c>
      <c r="N1640" s="124">
        <v>110.9</v>
      </c>
      <c r="O1640" s="122" t="s">
        <v>132</v>
      </c>
      <c r="P1640" s="122" t="s">
        <v>132</v>
      </c>
      <c r="Q1640" s="122" t="s">
        <v>132</v>
      </c>
      <c r="R1640" s="122" t="s">
        <v>132</v>
      </c>
      <c r="S1640" s="122" t="s">
        <v>132</v>
      </c>
      <c r="T1640" s="81">
        <f>INDEX(МИГРАЦИИ!$B$2:$X$97,MATCH(Лист1!B1640,МИГРАЦИИ!$A$2:$A$97,0),MATCH(Лист1!C1640,МИГРАЦИИ!$B$1:$X$1,0))</f>
        <v>-18</v>
      </c>
    </row>
    <row r="1641" spans="1:20" ht="24" x14ac:dyDescent="0.45">
      <c r="A1641" s="124" t="s">
        <v>275</v>
      </c>
      <c r="B1641" s="124" t="s">
        <v>104</v>
      </c>
      <c r="C1641" s="124">
        <v>2003</v>
      </c>
      <c r="D1641" s="124">
        <v>-0.25</v>
      </c>
      <c r="E1641" s="124">
        <v>202.5</v>
      </c>
      <c r="F1641" s="124">
        <v>202.8</v>
      </c>
      <c r="G1641" s="124">
        <v>1.89</v>
      </c>
      <c r="H1641" s="124">
        <v>124.92</v>
      </c>
      <c r="I1641" s="124">
        <v>61.6</v>
      </c>
      <c r="J1641" s="124">
        <v>10.199999999999999</v>
      </c>
      <c r="K1641" s="124" t="s">
        <v>3815</v>
      </c>
      <c r="L1641" s="124" t="s">
        <v>10077</v>
      </c>
      <c r="M1641" s="124" t="s">
        <v>10078</v>
      </c>
      <c r="N1641" s="124">
        <v>108.1</v>
      </c>
      <c r="O1641" s="122" t="s">
        <v>132</v>
      </c>
      <c r="P1641" s="122" t="s">
        <v>132</v>
      </c>
      <c r="Q1641" s="122" t="s">
        <v>132</v>
      </c>
      <c r="R1641" s="122" t="s">
        <v>132</v>
      </c>
      <c r="S1641" s="122" t="s">
        <v>132</v>
      </c>
      <c r="T1641" s="81">
        <f>INDEX(МИГРАЦИИ!$B$2:$X$97,MATCH(Лист1!B1641,МИГРАЦИИ!$A$2:$A$97,0),MATCH(Лист1!C1641,МИГРАЦИИ!$B$1:$X$1,0))</f>
        <v>-34</v>
      </c>
    </row>
    <row r="1642" spans="1:20" ht="24" x14ac:dyDescent="0.45">
      <c r="A1642" s="124" t="s">
        <v>276</v>
      </c>
      <c r="B1642" s="124" t="s">
        <v>106</v>
      </c>
      <c r="C1642" s="124">
        <v>2003</v>
      </c>
      <c r="D1642" s="124">
        <v>-0.16</v>
      </c>
      <c r="E1642" s="124">
        <v>305</v>
      </c>
      <c r="F1642" s="124">
        <v>305.2</v>
      </c>
      <c r="G1642" s="124">
        <v>1.46</v>
      </c>
      <c r="H1642" s="124">
        <v>183.12</v>
      </c>
      <c r="I1642" s="124">
        <v>60</v>
      </c>
      <c r="J1642" s="124">
        <v>20.9</v>
      </c>
      <c r="K1642" s="124" t="s">
        <v>10079</v>
      </c>
      <c r="L1642" s="122"/>
      <c r="M1642" s="124" t="s">
        <v>10080</v>
      </c>
      <c r="N1642" s="124">
        <v>107.1</v>
      </c>
      <c r="O1642" s="122" t="s">
        <v>132</v>
      </c>
      <c r="P1642" s="122" t="s">
        <v>132</v>
      </c>
      <c r="Q1642" s="122" t="s">
        <v>132</v>
      </c>
      <c r="R1642" s="122" t="s">
        <v>132</v>
      </c>
      <c r="S1642" s="122" t="s">
        <v>132</v>
      </c>
      <c r="T1642" s="81">
        <f>INDEX(МИГРАЦИИ!$B$2:$X$97,MATCH(Лист1!B1642,МИГРАЦИИ!$A$2:$A$97,0),MATCH(Лист1!C1642,МИГРАЦИИ!$B$1:$X$1,0))</f>
        <v>-71</v>
      </c>
    </row>
    <row r="1643" spans="1:20" ht="24" x14ac:dyDescent="0.45">
      <c r="A1643" s="124" t="s">
        <v>277</v>
      </c>
      <c r="B1643" s="124" t="s">
        <v>107</v>
      </c>
      <c r="C1643" s="124">
        <v>2003</v>
      </c>
      <c r="D1643" s="124">
        <v>-0.7</v>
      </c>
      <c r="E1643" s="124">
        <v>541.4</v>
      </c>
      <c r="F1643" s="124">
        <v>543.29999999999995</v>
      </c>
      <c r="G1643" s="124">
        <v>0.54</v>
      </c>
      <c r="H1643" s="124">
        <v>343.91</v>
      </c>
      <c r="I1643" s="124">
        <v>63.3</v>
      </c>
      <c r="J1643" s="124">
        <v>10.7</v>
      </c>
      <c r="K1643" s="124" t="s">
        <v>10081</v>
      </c>
      <c r="L1643" s="124" t="s">
        <v>10082</v>
      </c>
      <c r="M1643" s="124" t="s">
        <v>10083</v>
      </c>
      <c r="N1643" s="124">
        <v>115</v>
      </c>
      <c r="O1643" s="122" t="s">
        <v>132</v>
      </c>
      <c r="P1643" s="122" t="s">
        <v>132</v>
      </c>
      <c r="Q1643" s="122" t="s">
        <v>132</v>
      </c>
      <c r="R1643" s="122" t="s">
        <v>132</v>
      </c>
      <c r="S1643" s="122" t="s">
        <v>132</v>
      </c>
      <c r="T1643" s="81">
        <f>INDEX(МИГРАЦИИ!$B$2:$X$97,MATCH(Лист1!B1643,МИГРАЦИИ!$A$2:$A$97,0),MATCH(Лист1!C1643,МИГРАЦИИ!$B$1:$X$1,0))</f>
        <v>-10</v>
      </c>
    </row>
    <row r="1644" spans="1:20" ht="24" x14ac:dyDescent="0.45">
      <c r="A1644" s="124" t="s">
        <v>278</v>
      </c>
      <c r="B1644" s="124" t="s">
        <v>108</v>
      </c>
      <c r="C1644" s="124">
        <v>2003</v>
      </c>
      <c r="D1644" s="124">
        <v>-1.18</v>
      </c>
      <c r="E1644" s="124" t="s">
        <v>10084</v>
      </c>
      <c r="F1644" s="124" t="s">
        <v>10085</v>
      </c>
      <c r="G1644" s="124">
        <v>0.02</v>
      </c>
      <c r="H1644" s="124" t="s">
        <v>10086</v>
      </c>
      <c r="I1644" s="124">
        <v>62.7</v>
      </c>
      <c r="J1644" s="124">
        <v>12.3</v>
      </c>
      <c r="K1644" s="124" t="s">
        <v>10087</v>
      </c>
      <c r="L1644" s="124" t="s">
        <v>10088</v>
      </c>
      <c r="M1644" s="124" t="s">
        <v>10089</v>
      </c>
      <c r="N1644" s="124">
        <v>112.3</v>
      </c>
      <c r="O1644" s="122" t="s">
        <v>132</v>
      </c>
      <c r="P1644" s="122" t="s">
        <v>132</v>
      </c>
      <c r="Q1644" s="122" t="s">
        <v>132</v>
      </c>
      <c r="R1644" s="122" t="s">
        <v>132</v>
      </c>
      <c r="S1644" s="122" t="s">
        <v>132</v>
      </c>
      <c r="T1644" s="81">
        <f>INDEX(МИГРАЦИИ!$B$2:$X$97,MATCH(Лист1!B1644,МИГРАЦИИ!$A$2:$A$97,0),MATCH(Лист1!C1644,МИГРАЦИИ!$B$1:$X$1,0))</f>
        <v>-67</v>
      </c>
    </row>
    <row r="1645" spans="1:20" ht="24" x14ac:dyDescent="0.45">
      <c r="A1645" s="124" t="s">
        <v>279</v>
      </c>
      <c r="B1645" s="124" t="s">
        <v>109</v>
      </c>
      <c r="C1645" s="124">
        <v>2003</v>
      </c>
      <c r="D1645" s="124">
        <v>-1.01</v>
      </c>
      <c r="E1645" s="124" t="s">
        <v>10090</v>
      </c>
      <c r="F1645" s="124" t="s">
        <v>10091</v>
      </c>
      <c r="G1645" s="124">
        <v>0.1</v>
      </c>
      <c r="H1645" s="124" t="s">
        <v>10092</v>
      </c>
      <c r="I1645" s="124">
        <v>64.2</v>
      </c>
      <c r="J1645" s="124">
        <v>9.1999999999999993</v>
      </c>
      <c r="K1645" s="124" t="s">
        <v>10093</v>
      </c>
      <c r="L1645" s="124" t="s">
        <v>10094</v>
      </c>
      <c r="M1645" s="124" t="s">
        <v>10095</v>
      </c>
      <c r="N1645" s="124">
        <v>96.6</v>
      </c>
      <c r="O1645" s="122" t="s">
        <v>132</v>
      </c>
      <c r="P1645" s="122" t="s">
        <v>132</v>
      </c>
      <c r="Q1645" s="122" t="s">
        <v>132</v>
      </c>
      <c r="R1645" s="122" t="s">
        <v>132</v>
      </c>
      <c r="S1645" s="122" t="s">
        <v>132</v>
      </c>
      <c r="T1645" s="81">
        <f>INDEX(МИГРАЦИИ!$B$2:$X$97,MATCH(Лист1!B1645,МИГРАЦИИ!$A$2:$A$97,0),MATCH(Лист1!C1645,МИГРАЦИИ!$B$1:$X$1,0))</f>
        <v>-55</v>
      </c>
    </row>
    <row r="1646" spans="1:20" ht="24" x14ac:dyDescent="0.45">
      <c r="A1646" s="124" t="s">
        <v>280</v>
      </c>
      <c r="B1646" s="124" t="s">
        <v>110</v>
      </c>
      <c r="C1646" s="124">
        <v>2003</v>
      </c>
      <c r="D1646" s="124">
        <v>-0.99</v>
      </c>
      <c r="E1646" s="124" t="s">
        <v>10096</v>
      </c>
      <c r="F1646" s="124" t="s">
        <v>10097</v>
      </c>
      <c r="G1646" s="124">
        <v>0.2</v>
      </c>
      <c r="H1646" s="124" t="s">
        <v>10098</v>
      </c>
      <c r="I1646" s="124">
        <v>62.8</v>
      </c>
      <c r="J1646" s="124">
        <v>11.2</v>
      </c>
      <c r="K1646" s="124" t="s">
        <v>5555</v>
      </c>
      <c r="L1646" s="124" t="s">
        <v>10099</v>
      </c>
      <c r="M1646" s="124" t="s">
        <v>2732</v>
      </c>
      <c r="N1646" s="124">
        <v>121.4</v>
      </c>
      <c r="O1646" s="122" t="s">
        <v>132</v>
      </c>
      <c r="P1646" s="122" t="s">
        <v>132</v>
      </c>
      <c r="Q1646" s="122" t="s">
        <v>132</v>
      </c>
      <c r="R1646" s="122" t="s">
        <v>132</v>
      </c>
      <c r="S1646" s="122" t="s">
        <v>132</v>
      </c>
      <c r="T1646" s="81">
        <f>INDEX(МИГРАЦИИ!$B$2:$X$97,MATCH(Лист1!B1646,МИГРАЦИИ!$A$2:$A$97,0),MATCH(Лист1!C1646,МИГРАЦИИ!$B$1:$X$1,0))</f>
        <v>-53</v>
      </c>
    </row>
    <row r="1647" spans="1:20" ht="24" x14ac:dyDescent="0.45">
      <c r="A1647" s="124" t="s">
        <v>281</v>
      </c>
      <c r="B1647" s="124" t="s">
        <v>111</v>
      </c>
      <c r="C1647" s="124">
        <v>2003</v>
      </c>
      <c r="D1647" s="124">
        <v>-1.08</v>
      </c>
      <c r="E1647" s="124" t="s">
        <v>10100</v>
      </c>
      <c r="F1647" s="124" t="s">
        <v>10101</v>
      </c>
      <c r="G1647" s="124">
        <v>0.16</v>
      </c>
      <c r="H1647" s="124" t="s">
        <v>10102</v>
      </c>
      <c r="I1647" s="124">
        <v>63</v>
      </c>
      <c r="J1647" s="124">
        <v>9.9</v>
      </c>
      <c r="K1647" s="124" t="s">
        <v>10103</v>
      </c>
      <c r="L1647" s="124" t="s">
        <v>10104</v>
      </c>
      <c r="M1647" s="124" t="s">
        <v>5618</v>
      </c>
      <c r="N1647" s="124">
        <v>115.7</v>
      </c>
      <c r="O1647" s="122" t="s">
        <v>132</v>
      </c>
      <c r="P1647" s="122" t="s">
        <v>132</v>
      </c>
      <c r="Q1647" s="122" t="s">
        <v>132</v>
      </c>
      <c r="R1647" s="122" t="s">
        <v>132</v>
      </c>
      <c r="S1647" s="122" t="s">
        <v>132</v>
      </c>
      <c r="T1647" s="81">
        <f>INDEX(МИГРАЦИИ!$B$2:$X$97,MATCH(Лист1!B1647,МИГРАЦИИ!$A$2:$A$97,0),MATCH(Лист1!C1647,МИГРАЦИИ!$B$1:$X$1,0))</f>
        <v>-31</v>
      </c>
    </row>
    <row r="1648" spans="1:20" ht="24" x14ac:dyDescent="0.45">
      <c r="A1648" s="124" t="s">
        <v>282</v>
      </c>
      <c r="B1648" s="124" t="s">
        <v>299</v>
      </c>
      <c r="C1648" s="124">
        <v>2003</v>
      </c>
      <c r="D1648" s="124">
        <v>-0.53</v>
      </c>
      <c r="E1648" s="124" t="s">
        <v>10105</v>
      </c>
      <c r="F1648" s="124" t="s">
        <v>10106</v>
      </c>
      <c r="G1648" s="124">
        <v>0.42</v>
      </c>
      <c r="H1648" s="124" t="s">
        <v>10107</v>
      </c>
      <c r="I1648" s="124">
        <v>63.2</v>
      </c>
      <c r="J1648" s="124">
        <v>11.1</v>
      </c>
      <c r="K1648" s="124" t="s">
        <v>10108</v>
      </c>
      <c r="L1648" s="124" t="s">
        <v>10109</v>
      </c>
      <c r="M1648" s="124" t="s">
        <v>10110</v>
      </c>
      <c r="N1648" s="124">
        <v>110.4</v>
      </c>
      <c r="O1648" s="122" t="s">
        <v>132</v>
      </c>
      <c r="P1648" s="122" t="s">
        <v>132</v>
      </c>
      <c r="Q1648" s="122" t="s">
        <v>132</v>
      </c>
      <c r="R1648" s="122" t="s">
        <v>132</v>
      </c>
      <c r="S1648" s="122" t="s">
        <v>132</v>
      </c>
      <c r="T1648" s="81">
        <f>INDEX(МИГРАЦИИ!$B$2:$X$97,MATCH(Лист1!B1648,МИГРАЦИИ!$A$2:$A$97,0),MATCH(Лист1!C1648,МИГРАЦИИ!$B$1:$X$1,0))</f>
        <v>-4</v>
      </c>
    </row>
    <row r="1649" spans="1:20" ht="24" x14ac:dyDescent="0.45">
      <c r="A1649" s="124" t="s">
        <v>283</v>
      </c>
      <c r="B1649" s="124" t="s">
        <v>113</v>
      </c>
      <c r="C1649" s="124">
        <v>2003</v>
      </c>
      <c r="D1649" s="124">
        <v>-1.0900000000000001</v>
      </c>
      <c r="E1649" s="124" t="s">
        <v>10111</v>
      </c>
      <c r="F1649" s="124" t="s">
        <v>10112</v>
      </c>
      <c r="G1649" s="124">
        <v>0.26</v>
      </c>
      <c r="H1649" s="124" t="s">
        <v>10113</v>
      </c>
      <c r="I1649" s="124">
        <v>63.1</v>
      </c>
      <c r="J1649" s="124">
        <v>9.6999999999999993</v>
      </c>
      <c r="K1649" s="124" t="s">
        <v>10114</v>
      </c>
      <c r="L1649" s="124" t="s">
        <v>10115</v>
      </c>
      <c r="M1649" s="124" t="s">
        <v>10116</v>
      </c>
      <c r="N1649" s="124">
        <v>110.2</v>
      </c>
      <c r="O1649" s="122" t="s">
        <v>132</v>
      </c>
      <c r="P1649" s="122" t="s">
        <v>132</v>
      </c>
      <c r="Q1649" s="122" t="s">
        <v>132</v>
      </c>
      <c r="R1649" s="122" t="s">
        <v>132</v>
      </c>
      <c r="S1649" s="122" t="s">
        <v>132</v>
      </c>
      <c r="T1649" s="81">
        <f>INDEX(МИГРАЦИИ!$B$2:$X$97,MATCH(Лист1!B1649,МИГРАЦИИ!$A$2:$A$97,0),MATCH(Лист1!C1649,МИГРАЦИИ!$B$1:$X$1,0))</f>
        <v>-69</v>
      </c>
    </row>
    <row r="1650" spans="1:20" ht="24" x14ac:dyDescent="0.45">
      <c r="A1650" s="124" t="s">
        <v>284</v>
      </c>
      <c r="B1650" s="124" t="s">
        <v>114</v>
      </c>
      <c r="C1650" s="124">
        <v>2003</v>
      </c>
      <c r="D1650" s="124">
        <v>-0.73</v>
      </c>
      <c r="E1650" s="124" t="s">
        <v>10117</v>
      </c>
      <c r="F1650" s="124" t="s">
        <v>10118</v>
      </c>
      <c r="G1650" s="124">
        <v>-0.12</v>
      </c>
      <c r="H1650" s="124">
        <v>684.4</v>
      </c>
      <c r="I1650" s="124">
        <v>65.7</v>
      </c>
      <c r="J1650" s="124">
        <v>13.7</v>
      </c>
      <c r="K1650" s="124" t="s">
        <v>10119</v>
      </c>
      <c r="L1650" s="124" t="s">
        <v>10120</v>
      </c>
      <c r="M1650" s="124" t="s">
        <v>10121</v>
      </c>
      <c r="N1650" s="124">
        <v>117.4</v>
      </c>
      <c r="O1650" s="122" t="s">
        <v>132</v>
      </c>
      <c r="P1650" s="122" t="s">
        <v>132</v>
      </c>
      <c r="Q1650" s="122" t="s">
        <v>132</v>
      </c>
      <c r="R1650" s="122" t="s">
        <v>132</v>
      </c>
      <c r="S1650" s="122" t="s">
        <v>132</v>
      </c>
      <c r="T1650" s="81">
        <f>INDEX(МИГРАЦИИ!$B$2:$X$97,MATCH(Лист1!B1650,МИГРАЦИИ!$A$2:$A$97,0),MATCH(Лист1!C1650,МИГРАЦИИ!$B$1:$X$1,0))</f>
        <v>-34</v>
      </c>
    </row>
    <row r="1651" spans="1:20" ht="24" x14ac:dyDescent="0.45">
      <c r="A1651" s="124" t="s">
        <v>285</v>
      </c>
      <c r="B1651" s="124" t="s">
        <v>115</v>
      </c>
      <c r="C1651" s="124">
        <v>2003</v>
      </c>
      <c r="D1651" s="124">
        <v>-0.51</v>
      </c>
      <c r="E1651" s="124">
        <v>974.6</v>
      </c>
      <c r="F1651" s="124">
        <v>977.1</v>
      </c>
      <c r="G1651" s="124">
        <v>0.8</v>
      </c>
      <c r="H1651" s="124">
        <v>616.54999999999995</v>
      </c>
      <c r="I1651" s="124">
        <v>63.1</v>
      </c>
      <c r="J1651" s="124">
        <v>17.8</v>
      </c>
      <c r="K1651" s="124" t="s">
        <v>10122</v>
      </c>
      <c r="L1651" s="124" t="s">
        <v>10123</v>
      </c>
      <c r="M1651" s="124" t="s">
        <v>9881</v>
      </c>
      <c r="N1651" s="124">
        <v>116.3</v>
      </c>
      <c r="O1651" s="122" t="s">
        <v>132</v>
      </c>
      <c r="P1651" s="122" t="s">
        <v>132</v>
      </c>
      <c r="Q1651" s="122" t="s">
        <v>132</v>
      </c>
      <c r="R1651" s="122" t="s">
        <v>132</v>
      </c>
      <c r="S1651" s="122" t="s">
        <v>132</v>
      </c>
      <c r="T1651" s="81">
        <f>INDEX(МИГРАЦИИ!$B$2:$X$97,MATCH(Лист1!B1651,МИГРАЦИИ!$A$2:$A$97,0),MATCH(Лист1!C1651,МИГРАЦИИ!$B$1:$X$1,0))</f>
        <v>-32</v>
      </c>
    </row>
    <row r="1652" spans="1:20" ht="35.65" x14ac:dyDescent="0.45">
      <c r="A1652" s="124" t="s">
        <v>286</v>
      </c>
      <c r="B1652" s="124" t="s">
        <v>116</v>
      </c>
      <c r="C1652" s="124">
        <v>2003</v>
      </c>
      <c r="D1652" s="124">
        <v>0.15</v>
      </c>
      <c r="E1652" s="124">
        <v>950</v>
      </c>
      <c r="F1652" s="124">
        <v>949.3</v>
      </c>
      <c r="G1652" s="124">
        <v>1.01</v>
      </c>
      <c r="H1652" s="124">
        <v>611.35</v>
      </c>
      <c r="I1652" s="124">
        <v>64.400000000000006</v>
      </c>
      <c r="J1652" s="124">
        <v>9.4</v>
      </c>
      <c r="K1652" s="124" t="s">
        <v>10124</v>
      </c>
      <c r="L1652" s="122"/>
      <c r="M1652" s="124" t="s">
        <v>10125</v>
      </c>
      <c r="N1652" s="124">
        <v>103.3</v>
      </c>
      <c r="O1652" s="122" t="s">
        <v>132</v>
      </c>
      <c r="P1652" s="122" t="s">
        <v>132</v>
      </c>
      <c r="Q1652" s="122" t="s">
        <v>132</v>
      </c>
      <c r="R1652" s="122" t="s">
        <v>132</v>
      </c>
      <c r="S1652" s="122" t="s">
        <v>132</v>
      </c>
      <c r="T1652" s="81">
        <f>INDEX(МИГРАЦИИ!$B$2:$X$97,MATCH(Лист1!B1652,МИГРАЦИИ!$A$2:$A$97,0),MATCH(Лист1!C1652,МИГРАЦИИ!$B$1:$X$1,0))</f>
        <v>-34</v>
      </c>
    </row>
    <row r="1653" spans="1:20" ht="24" x14ac:dyDescent="0.45">
      <c r="A1653" s="124" t="s">
        <v>287</v>
      </c>
      <c r="B1653" s="124" t="s">
        <v>117</v>
      </c>
      <c r="C1653" s="124">
        <v>2003</v>
      </c>
      <c r="D1653" s="124">
        <v>-0.86</v>
      </c>
      <c r="E1653" s="124" t="s">
        <v>10126</v>
      </c>
      <c r="F1653" s="124" t="s">
        <v>8248</v>
      </c>
      <c r="G1653" s="124">
        <v>0.28999999999999998</v>
      </c>
      <c r="H1653" s="124">
        <v>722.99</v>
      </c>
      <c r="I1653" s="124">
        <v>63</v>
      </c>
      <c r="J1653" s="124">
        <v>14.2</v>
      </c>
      <c r="K1653" s="124" t="s">
        <v>10127</v>
      </c>
      <c r="L1653" s="122"/>
      <c r="M1653" s="124" t="s">
        <v>10128</v>
      </c>
      <c r="N1653" s="124">
        <v>117.7</v>
      </c>
      <c r="O1653" s="122" t="s">
        <v>132</v>
      </c>
      <c r="P1653" s="122" t="s">
        <v>132</v>
      </c>
      <c r="Q1653" s="122" t="s">
        <v>132</v>
      </c>
      <c r="R1653" s="122" t="s">
        <v>132</v>
      </c>
      <c r="S1653" s="122" t="s">
        <v>132</v>
      </c>
      <c r="T1653" s="81">
        <f>INDEX(МИГРАЦИИ!$B$2:$X$97,MATCH(Лист1!B1653,МИГРАЦИИ!$A$2:$A$97,0),MATCH(Лист1!C1653,МИГРАЦИИ!$B$1:$X$1,0))</f>
        <v>-53</v>
      </c>
    </row>
    <row r="1654" spans="1:20" ht="24" x14ac:dyDescent="0.45">
      <c r="A1654" s="124" t="s">
        <v>288</v>
      </c>
      <c r="B1654" s="124" t="s">
        <v>118</v>
      </c>
      <c r="C1654" s="124">
        <v>2003</v>
      </c>
      <c r="D1654" s="124">
        <v>-2.0699999999999998</v>
      </c>
      <c r="E1654" s="124">
        <v>350.5</v>
      </c>
      <c r="F1654" s="124">
        <v>354.2</v>
      </c>
      <c r="G1654" s="124">
        <v>-1.41</v>
      </c>
      <c r="H1654" s="124">
        <v>244.75</v>
      </c>
      <c r="I1654" s="124">
        <v>69.099999999999994</v>
      </c>
      <c r="J1654" s="124">
        <v>12.4</v>
      </c>
      <c r="K1654" s="124" t="s">
        <v>10129</v>
      </c>
      <c r="L1654" s="122"/>
      <c r="M1654" s="124" t="s">
        <v>7283</v>
      </c>
      <c r="N1654" s="124">
        <v>111.6</v>
      </c>
      <c r="O1654" s="122" t="s">
        <v>132</v>
      </c>
      <c r="P1654" s="122" t="s">
        <v>132</v>
      </c>
      <c r="Q1654" s="122" t="s">
        <v>132</v>
      </c>
      <c r="R1654" s="122" t="s">
        <v>132</v>
      </c>
      <c r="S1654" s="122" t="s">
        <v>132</v>
      </c>
      <c r="T1654" s="81">
        <f>INDEX(МИГРАЦИИ!$B$2:$X$97,MATCH(Лист1!B1654,МИГРАЦИИ!$A$2:$A$97,0),MATCH(Лист1!C1654,МИГРАЦИИ!$B$1:$X$1,0))</f>
        <v>-195</v>
      </c>
    </row>
    <row r="1655" spans="1:20" ht="24" x14ac:dyDescent="0.45">
      <c r="A1655" s="124" t="s">
        <v>289</v>
      </c>
      <c r="B1655" s="124" t="s">
        <v>119</v>
      </c>
      <c r="C1655" s="124">
        <v>2003</v>
      </c>
      <c r="D1655" s="124">
        <v>-0.91</v>
      </c>
      <c r="E1655" s="124" t="s">
        <v>10130</v>
      </c>
      <c r="F1655" s="124" t="s">
        <v>10131</v>
      </c>
      <c r="G1655" s="124">
        <v>-0.28000000000000003</v>
      </c>
      <c r="H1655" s="124" t="s">
        <v>10132</v>
      </c>
      <c r="I1655" s="124">
        <v>64.8</v>
      </c>
      <c r="J1655" s="124">
        <v>8.3000000000000007</v>
      </c>
      <c r="K1655" s="124" t="s">
        <v>3577</v>
      </c>
      <c r="L1655" s="124" t="s">
        <v>7085</v>
      </c>
      <c r="M1655" s="124" t="s">
        <v>10133</v>
      </c>
      <c r="N1655" s="124">
        <v>121.6</v>
      </c>
      <c r="O1655" s="122" t="s">
        <v>132</v>
      </c>
      <c r="P1655" s="122" t="s">
        <v>132</v>
      </c>
      <c r="Q1655" s="122" t="s">
        <v>132</v>
      </c>
      <c r="R1655" s="122" t="s">
        <v>132</v>
      </c>
      <c r="S1655" s="122" t="s">
        <v>132</v>
      </c>
      <c r="T1655" s="81">
        <f>INDEX(МИГРАЦИИ!$B$2:$X$97,MATCH(Лист1!B1655,МИГРАЦИИ!$A$2:$A$97,0),MATCH(Лист1!C1655,МИГРАЦИИ!$B$1:$X$1,0))</f>
        <v>-40</v>
      </c>
    </row>
    <row r="1656" spans="1:20" ht="24" x14ac:dyDescent="0.45">
      <c r="A1656" s="124" t="s">
        <v>290</v>
      </c>
      <c r="B1656" s="124" t="s">
        <v>300</v>
      </c>
      <c r="C1656" s="124">
        <v>2003</v>
      </c>
      <c r="D1656" s="124">
        <v>-1.26</v>
      </c>
      <c r="E1656" s="124" t="s">
        <v>10134</v>
      </c>
      <c r="F1656" s="124" t="s">
        <v>10135</v>
      </c>
      <c r="G1656" s="124">
        <v>-0.43</v>
      </c>
      <c r="H1656" s="124">
        <v>934.93</v>
      </c>
      <c r="I1656" s="124">
        <v>65.599999999999994</v>
      </c>
      <c r="J1656" s="124">
        <v>6.2</v>
      </c>
      <c r="K1656" s="124" t="s">
        <v>10136</v>
      </c>
      <c r="L1656" s="124" t="s">
        <v>10137</v>
      </c>
      <c r="M1656" s="124" t="s">
        <v>10138</v>
      </c>
      <c r="N1656" s="124">
        <v>119.9</v>
      </c>
      <c r="O1656" s="122" t="s">
        <v>132</v>
      </c>
      <c r="P1656" s="122" t="s">
        <v>132</v>
      </c>
      <c r="Q1656" s="122" t="s">
        <v>132</v>
      </c>
      <c r="R1656" s="122" t="s">
        <v>132</v>
      </c>
      <c r="S1656" s="122" t="s">
        <v>132</v>
      </c>
      <c r="T1656" s="81">
        <f>INDEX(МИГРАЦИИ!$B$2:$X$97,MATCH(Лист1!B1656,МИГРАЦИИ!$A$2:$A$97,0),MATCH(Лист1!C1656,МИГРАЦИИ!$B$1:$X$1,0))</f>
        <v>-71</v>
      </c>
    </row>
    <row r="1657" spans="1:20" ht="24" x14ac:dyDescent="0.45">
      <c r="A1657" s="124" t="s">
        <v>291</v>
      </c>
      <c r="B1657" s="124" t="s">
        <v>120</v>
      </c>
      <c r="C1657" s="124">
        <v>2003</v>
      </c>
      <c r="D1657" s="124">
        <v>-1.47</v>
      </c>
      <c r="E1657" s="124">
        <v>887.8</v>
      </c>
      <c r="F1657" s="124">
        <v>894.4</v>
      </c>
      <c r="G1657" s="124">
        <v>-0.37</v>
      </c>
      <c r="H1657" s="124">
        <v>575.99</v>
      </c>
      <c r="I1657" s="124">
        <v>64.400000000000006</v>
      </c>
      <c r="J1657" s="124">
        <v>9.8000000000000007</v>
      </c>
      <c r="K1657" s="124" t="s">
        <v>10139</v>
      </c>
      <c r="L1657" s="124" t="s">
        <v>10140</v>
      </c>
      <c r="M1657" s="124" t="s">
        <v>10141</v>
      </c>
      <c r="N1657" s="124">
        <v>118.6</v>
      </c>
      <c r="O1657" s="122" t="s">
        <v>132</v>
      </c>
      <c r="P1657" s="122" t="s">
        <v>132</v>
      </c>
      <c r="Q1657" s="122" t="s">
        <v>132</v>
      </c>
      <c r="R1657" s="122" t="s">
        <v>132</v>
      </c>
      <c r="S1657" s="122" t="s">
        <v>132</v>
      </c>
      <c r="T1657" s="81">
        <f>INDEX(МИГРАЦИИ!$B$2:$X$97,MATCH(Лист1!B1657,МИГРАЦИИ!$A$2:$A$97,0),MATCH(Лист1!C1657,МИГРАЦИИ!$B$1:$X$1,0))</f>
        <v>-106</v>
      </c>
    </row>
    <row r="1658" spans="1:20" ht="24" x14ac:dyDescent="0.45">
      <c r="A1658" s="124" t="s">
        <v>292</v>
      </c>
      <c r="B1658" s="124" t="s">
        <v>121</v>
      </c>
      <c r="C1658" s="124">
        <v>2003</v>
      </c>
      <c r="D1658" s="124">
        <v>-2.04</v>
      </c>
      <c r="E1658" s="124">
        <v>178.1</v>
      </c>
      <c r="F1658" s="124">
        <v>180</v>
      </c>
      <c r="G1658" s="124">
        <v>-1.74</v>
      </c>
      <c r="H1658" s="124">
        <v>126.72</v>
      </c>
      <c r="I1658" s="124">
        <v>70.400000000000006</v>
      </c>
      <c r="J1658" s="124">
        <v>10</v>
      </c>
      <c r="K1658" s="124" t="s">
        <v>10142</v>
      </c>
      <c r="L1658" s="122"/>
      <c r="M1658" s="124" t="s">
        <v>10143</v>
      </c>
      <c r="N1658" s="124">
        <v>120</v>
      </c>
      <c r="O1658" s="122" t="s">
        <v>132</v>
      </c>
      <c r="P1658" s="122" t="s">
        <v>132</v>
      </c>
      <c r="Q1658" s="122" t="s">
        <v>132</v>
      </c>
      <c r="R1658" s="122" t="s">
        <v>132</v>
      </c>
      <c r="S1658" s="122" t="s">
        <v>132</v>
      </c>
      <c r="T1658" s="81">
        <f>INDEX(МИГРАЦИИ!$B$2:$X$97,MATCH(Лист1!B1658,МИГРАЦИИ!$A$2:$A$97,0),MATCH(Лист1!C1658,МИГРАЦИИ!$B$1:$X$1,0))</f>
        <v>-195</v>
      </c>
    </row>
    <row r="1659" spans="1:20" ht="24" x14ac:dyDescent="0.45">
      <c r="A1659" s="124" t="s">
        <v>293</v>
      </c>
      <c r="B1659" s="124" t="s">
        <v>122</v>
      </c>
      <c r="C1659" s="124">
        <v>2003</v>
      </c>
      <c r="D1659" s="124">
        <v>-1.5</v>
      </c>
      <c r="E1659" s="124">
        <v>536.79999999999995</v>
      </c>
      <c r="F1659" s="124">
        <v>540.9</v>
      </c>
      <c r="G1659" s="124">
        <v>-0.52</v>
      </c>
      <c r="H1659" s="124">
        <v>364.03</v>
      </c>
      <c r="I1659" s="124">
        <v>67.3</v>
      </c>
      <c r="J1659" s="124">
        <v>9.4</v>
      </c>
      <c r="K1659" s="124" t="s">
        <v>10144</v>
      </c>
      <c r="L1659" s="122"/>
      <c r="M1659" s="124" t="s">
        <v>10145</v>
      </c>
      <c r="N1659" s="124">
        <v>117.9</v>
      </c>
      <c r="O1659" s="122" t="s">
        <v>132</v>
      </c>
      <c r="P1659" s="122" t="s">
        <v>132</v>
      </c>
      <c r="Q1659" s="122" t="s">
        <v>132</v>
      </c>
      <c r="R1659" s="122" t="s">
        <v>132</v>
      </c>
      <c r="S1659" s="122" t="s">
        <v>132</v>
      </c>
      <c r="T1659" s="81">
        <f>INDEX(МИГРАЦИИ!$B$2:$X$97,MATCH(Лист1!B1659,МИГРАЦИИ!$A$2:$A$97,0),MATCH(Лист1!C1659,МИГРАЦИИ!$B$1:$X$1,0))</f>
        <v>-97</v>
      </c>
    </row>
    <row r="1660" spans="1:20" ht="35.65" x14ac:dyDescent="0.45">
      <c r="A1660" s="124" t="s">
        <v>294</v>
      </c>
      <c r="B1660" s="124" t="s">
        <v>123</v>
      </c>
      <c r="C1660" s="124">
        <v>2003</v>
      </c>
      <c r="D1660" s="124">
        <v>-1.1499999999999999</v>
      </c>
      <c r="E1660" s="124">
        <v>188.4</v>
      </c>
      <c r="F1660" s="124">
        <v>189.5</v>
      </c>
      <c r="G1660" s="124">
        <v>0.36</v>
      </c>
      <c r="H1660" s="124">
        <v>121.85</v>
      </c>
      <c r="I1660" s="124">
        <v>64.3</v>
      </c>
      <c r="J1660" s="124">
        <v>6.9</v>
      </c>
      <c r="K1660" s="124" t="s">
        <v>10146</v>
      </c>
      <c r="L1660" s="122"/>
      <c r="M1660" s="124" t="s">
        <v>8904</v>
      </c>
      <c r="N1660" s="124">
        <v>113.4</v>
      </c>
      <c r="O1660" s="122" t="s">
        <v>132</v>
      </c>
      <c r="P1660" s="122" t="s">
        <v>132</v>
      </c>
      <c r="Q1660" s="122" t="s">
        <v>132</v>
      </c>
      <c r="R1660" s="122" t="s">
        <v>132</v>
      </c>
      <c r="S1660" s="122" t="s">
        <v>132</v>
      </c>
      <c r="T1660" s="81">
        <f>INDEX(МИГРАЦИИ!$B$2:$X$97,MATCH(Лист1!B1660,МИГРАЦИИ!$A$2:$A$97,0),MATCH(Лист1!C1660,МИГРАЦИИ!$B$1:$X$1,0))</f>
        <v>-74</v>
      </c>
    </row>
    <row r="1661" spans="1:20" ht="35.65" x14ac:dyDescent="0.45">
      <c r="A1661" s="124" t="s">
        <v>301</v>
      </c>
      <c r="B1661" s="124" t="s">
        <v>124</v>
      </c>
      <c r="C1661" s="124">
        <v>2003</v>
      </c>
      <c r="D1661" s="124">
        <v>-2.44</v>
      </c>
      <c r="E1661" s="124">
        <v>51.9</v>
      </c>
      <c r="F1661" s="124">
        <v>52.5</v>
      </c>
      <c r="G1661" s="124">
        <v>-2.17</v>
      </c>
      <c r="H1661" s="124">
        <v>37.33</v>
      </c>
      <c r="I1661" s="124">
        <v>71.099999999999994</v>
      </c>
      <c r="J1661" s="124">
        <v>4.9000000000000004</v>
      </c>
      <c r="K1661" s="124" t="s">
        <v>1474</v>
      </c>
      <c r="L1661" s="122"/>
      <c r="M1661" s="122"/>
      <c r="N1661" s="124">
        <v>99</v>
      </c>
      <c r="O1661" s="122" t="s">
        <v>132</v>
      </c>
      <c r="P1661" s="122" t="s">
        <v>132</v>
      </c>
      <c r="Q1661" s="122" t="s">
        <v>132</v>
      </c>
      <c r="R1661" s="122" t="s">
        <v>132</v>
      </c>
      <c r="S1661" s="122" t="s">
        <v>132</v>
      </c>
      <c r="T1661" s="81">
        <f>INDEX(МИГРАЦИИ!$B$2:$X$97,MATCH(Лист1!B1661,МИГРАЦИИ!$A$2:$A$97,0),MATCH(Лист1!C1661,МИГРАЦИИ!$B$1:$X$1,0))</f>
        <v>-251</v>
      </c>
    </row>
    <row r="1662" spans="1:20" ht="24" x14ac:dyDescent="0.45">
      <c r="A1662" s="124" t="s">
        <v>213</v>
      </c>
      <c r="B1662" s="124" t="s">
        <v>41</v>
      </c>
      <c r="C1662" s="124">
        <v>2002</v>
      </c>
      <c r="D1662" s="124">
        <v>0.25</v>
      </c>
      <c r="E1662" s="124" t="s">
        <v>10147</v>
      </c>
      <c r="F1662" s="124" t="s">
        <v>10148</v>
      </c>
      <c r="G1662" s="124">
        <v>2.0499999999999998</v>
      </c>
      <c r="H1662" s="124">
        <v>899.96</v>
      </c>
      <c r="I1662" s="124">
        <v>59.6</v>
      </c>
      <c r="J1662" s="124">
        <v>8.1</v>
      </c>
      <c r="K1662" s="124" t="s">
        <v>10149</v>
      </c>
      <c r="L1662" s="124" t="s">
        <v>5117</v>
      </c>
      <c r="M1662" s="124" t="s">
        <v>10150</v>
      </c>
      <c r="N1662" s="124">
        <v>116.4</v>
      </c>
      <c r="O1662" s="122" t="s">
        <v>132</v>
      </c>
      <c r="P1662" s="122" t="s">
        <v>132</v>
      </c>
      <c r="Q1662" s="122" t="s">
        <v>132</v>
      </c>
      <c r="R1662" s="122" t="s">
        <v>132</v>
      </c>
      <c r="S1662" s="122" t="s">
        <v>132</v>
      </c>
      <c r="T1662" s="81">
        <f>INDEX(МИГРАЦИИ!$B$2:$X$97,MATCH(Лист1!B1662,МИГРАЦИИ!$A$2:$A$97,0),MATCH(Лист1!C1662,МИГРАЦИИ!$B$1:$X$1,0))</f>
        <v>101</v>
      </c>
    </row>
    <row r="1663" spans="1:20" ht="24" x14ac:dyDescent="0.45">
      <c r="A1663" s="124" t="s">
        <v>214</v>
      </c>
      <c r="B1663" s="124" t="s">
        <v>42</v>
      </c>
      <c r="C1663" s="124">
        <v>2002</v>
      </c>
      <c r="D1663" s="124">
        <v>-1.18</v>
      </c>
      <c r="E1663" s="124" t="s">
        <v>4136</v>
      </c>
      <c r="F1663" s="124" t="s">
        <v>10151</v>
      </c>
      <c r="G1663" s="124">
        <v>0.54</v>
      </c>
      <c r="H1663" s="124">
        <v>810.56</v>
      </c>
      <c r="I1663" s="124">
        <v>58.6</v>
      </c>
      <c r="J1663" s="124">
        <v>8.6</v>
      </c>
      <c r="K1663" s="124" t="s">
        <v>10152</v>
      </c>
      <c r="L1663" s="124" t="s">
        <v>10153</v>
      </c>
      <c r="M1663" s="124" t="s">
        <v>10154</v>
      </c>
      <c r="N1663" s="124">
        <v>108</v>
      </c>
      <c r="O1663" s="122" t="s">
        <v>132</v>
      </c>
      <c r="P1663" s="122" t="s">
        <v>132</v>
      </c>
      <c r="Q1663" s="122" t="s">
        <v>132</v>
      </c>
      <c r="R1663" s="122" t="s">
        <v>132</v>
      </c>
      <c r="S1663" s="122" t="s">
        <v>132</v>
      </c>
      <c r="T1663" s="81">
        <f>INDEX(МИГРАЦИИ!$B$2:$X$97,MATCH(Лист1!B1663,МИГРАЦИИ!$A$2:$A$97,0),MATCH(Лист1!C1663,МИГРАЦИИ!$B$1:$X$1,0))</f>
        <v>-12</v>
      </c>
    </row>
    <row r="1664" spans="1:20" ht="24" x14ac:dyDescent="0.45">
      <c r="A1664" s="124" t="s">
        <v>215</v>
      </c>
      <c r="B1664" s="124" t="s">
        <v>43</v>
      </c>
      <c r="C1664" s="124">
        <v>2002</v>
      </c>
      <c r="D1664" s="124">
        <v>-1.24</v>
      </c>
      <c r="E1664" s="124" t="s">
        <v>8552</v>
      </c>
      <c r="F1664" s="124" t="s">
        <v>10155</v>
      </c>
      <c r="G1664" s="124">
        <v>-0.05</v>
      </c>
      <c r="H1664" s="124">
        <v>916.29</v>
      </c>
      <c r="I1664" s="124">
        <v>59.9</v>
      </c>
      <c r="J1664" s="124">
        <v>10.4</v>
      </c>
      <c r="K1664" s="124" t="s">
        <v>10156</v>
      </c>
      <c r="L1664" s="124" t="s">
        <v>10157</v>
      </c>
      <c r="M1664" s="124" t="s">
        <v>10158</v>
      </c>
      <c r="N1664" s="124">
        <v>119.9</v>
      </c>
      <c r="O1664" s="122" t="s">
        <v>132</v>
      </c>
      <c r="P1664" s="122" t="s">
        <v>132</v>
      </c>
      <c r="Q1664" s="122" t="s">
        <v>132</v>
      </c>
      <c r="R1664" s="122" t="s">
        <v>132</v>
      </c>
      <c r="S1664" s="122" t="s">
        <v>132</v>
      </c>
      <c r="T1664" s="81">
        <f>INDEX(МИГРАЦИИ!$B$2:$X$97,MATCH(Лист1!B1664,МИГРАЦИИ!$A$2:$A$97,0),MATCH(Лист1!C1664,МИГРАЦИИ!$B$1:$X$1,0))</f>
        <v>-3</v>
      </c>
    </row>
    <row r="1665" spans="1:20" ht="24" x14ac:dyDescent="0.45">
      <c r="A1665" s="124" t="s">
        <v>216</v>
      </c>
      <c r="B1665" s="124" t="s">
        <v>44</v>
      </c>
      <c r="C1665" s="124">
        <v>2002</v>
      </c>
      <c r="D1665" s="124">
        <v>-0.95</v>
      </c>
      <c r="E1665" s="124" t="s">
        <v>10159</v>
      </c>
      <c r="F1665" s="124" t="s">
        <v>10160</v>
      </c>
      <c r="G1665" s="124">
        <v>0.73</v>
      </c>
      <c r="H1665" s="124" t="s">
        <v>10161</v>
      </c>
      <c r="I1665" s="124">
        <v>58.4</v>
      </c>
      <c r="J1665" s="124">
        <v>8.9</v>
      </c>
      <c r="K1665" s="124" t="s">
        <v>10162</v>
      </c>
      <c r="L1665" s="124" t="s">
        <v>10163</v>
      </c>
      <c r="M1665" s="124" t="s">
        <v>10164</v>
      </c>
      <c r="N1665" s="124">
        <v>113</v>
      </c>
      <c r="O1665" s="122" t="s">
        <v>132</v>
      </c>
      <c r="P1665" s="122" t="s">
        <v>132</v>
      </c>
      <c r="Q1665" s="122" t="s">
        <v>132</v>
      </c>
      <c r="R1665" s="122" t="s">
        <v>132</v>
      </c>
      <c r="S1665" s="122" t="s">
        <v>132</v>
      </c>
      <c r="T1665" s="81">
        <f>INDEX(МИГРАЦИИ!$B$2:$X$97,MATCH(Лист1!B1665,МИГРАЦИИ!$A$2:$A$97,0),MATCH(Лист1!C1665,МИГРАЦИИ!$B$1:$X$1,0))</f>
        <v>14</v>
      </c>
    </row>
    <row r="1666" spans="1:20" ht="24" x14ac:dyDescent="0.45">
      <c r="A1666" s="124" t="s">
        <v>217</v>
      </c>
      <c r="B1666" s="124" t="s">
        <v>45</v>
      </c>
      <c r="C1666" s="124">
        <v>2002</v>
      </c>
      <c r="D1666" s="124">
        <v>-1.5</v>
      </c>
      <c r="E1666" s="124" t="s">
        <v>10165</v>
      </c>
      <c r="F1666" s="124" t="s">
        <v>10166</v>
      </c>
      <c r="G1666" s="124">
        <v>-0.13</v>
      </c>
      <c r="H1666" s="124">
        <v>686.15</v>
      </c>
      <c r="I1666" s="124">
        <v>59.5</v>
      </c>
      <c r="J1666" s="124">
        <v>6.9</v>
      </c>
      <c r="K1666" s="124" t="s">
        <v>10167</v>
      </c>
      <c r="L1666" s="124" t="s">
        <v>10168</v>
      </c>
      <c r="M1666" s="124" t="s">
        <v>10169</v>
      </c>
      <c r="N1666" s="124">
        <v>115.1</v>
      </c>
      <c r="O1666" s="122" t="s">
        <v>132</v>
      </c>
      <c r="P1666" s="122" t="s">
        <v>132</v>
      </c>
      <c r="Q1666" s="122" t="s">
        <v>132</v>
      </c>
      <c r="R1666" s="122" t="s">
        <v>132</v>
      </c>
      <c r="S1666" s="122" t="s">
        <v>132</v>
      </c>
      <c r="T1666" s="81">
        <f>INDEX(МИГРАЦИИ!$B$2:$X$97,MATCH(Лист1!B1666,МИГРАЦИИ!$A$2:$A$97,0),MATCH(Лист1!C1666,МИГРАЦИИ!$B$1:$X$1,0))</f>
        <v>-13</v>
      </c>
    </row>
    <row r="1667" spans="1:20" ht="24" x14ac:dyDescent="0.45">
      <c r="A1667" s="124" t="s">
        <v>218</v>
      </c>
      <c r="B1667" s="124" t="s">
        <v>46</v>
      </c>
      <c r="C1667" s="124">
        <v>2002</v>
      </c>
      <c r="D1667" s="124">
        <v>-1.05</v>
      </c>
      <c r="E1667" s="124" t="s">
        <v>10170</v>
      </c>
      <c r="F1667" s="124" t="s">
        <v>6271</v>
      </c>
      <c r="G1667" s="124">
        <v>-0.03</v>
      </c>
      <c r="H1667" s="124">
        <v>626.46</v>
      </c>
      <c r="I1667" s="124">
        <v>60</v>
      </c>
      <c r="J1667" s="124">
        <v>6.6</v>
      </c>
      <c r="K1667" s="124" t="s">
        <v>10171</v>
      </c>
      <c r="L1667" s="124" t="s">
        <v>10172</v>
      </c>
      <c r="M1667" s="124" t="s">
        <v>10173</v>
      </c>
      <c r="N1667" s="124">
        <v>120</v>
      </c>
      <c r="O1667" s="122" t="s">
        <v>132</v>
      </c>
      <c r="P1667" s="122" t="s">
        <v>132</v>
      </c>
      <c r="Q1667" s="122" t="s">
        <v>132</v>
      </c>
      <c r="R1667" s="122" t="s">
        <v>132</v>
      </c>
      <c r="S1667" s="122" t="s">
        <v>132</v>
      </c>
      <c r="T1667" s="81">
        <f>INDEX(МИГРАЦИИ!$B$2:$X$97,MATCH(Лист1!B1667,МИГРАЦИИ!$A$2:$A$97,0),MATCH(Лист1!C1667,МИГРАЦИИ!$B$1:$X$1,0))</f>
        <v>-2</v>
      </c>
    </row>
    <row r="1668" spans="1:20" ht="24" x14ac:dyDescent="0.45">
      <c r="A1668" s="124" t="s">
        <v>219</v>
      </c>
      <c r="B1668" s="124" t="s">
        <v>47</v>
      </c>
      <c r="C1668" s="124">
        <v>2002</v>
      </c>
      <c r="D1668" s="124">
        <v>-1.26</v>
      </c>
      <c r="E1668" s="124">
        <v>734.5</v>
      </c>
      <c r="F1668" s="124">
        <v>739.2</v>
      </c>
      <c r="G1668" s="124">
        <v>0.38</v>
      </c>
      <c r="H1668" s="124">
        <v>439.82</v>
      </c>
      <c r="I1668" s="124">
        <v>59.5</v>
      </c>
      <c r="J1668" s="124">
        <v>5</v>
      </c>
      <c r="K1668" s="124" t="s">
        <v>10174</v>
      </c>
      <c r="L1668" s="124" t="s">
        <v>10175</v>
      </c>
      <c r="M1668" s="124" t="s">
        <v>10176</v>
      </c>
      <c r="N1668" s="124">
        <v>123.9</v>
      </c>
      <c r="O1668" s="122" t="s">
        <v>132</v>
      </c>
      <c r="P1668" s="122" t="s">
        <v>132</v>
      </c>
      <c r="Q1668" s="122" t="s">
        <v>132</v>
      </c>
      <c r="R1668" s="122" t="s">
        <v>132</v>
      </c>
      <c r="S1668" s="122" t="s">
        <v>132</v>
      </c>
      <c r="T1668" s="81">
        <f>INDEX(МИГРАЦИИ!$B$2:$X$97,MATCH(Лист1!B1668,МИГРАЦИИ!$A$2:$A$97,0),MATCH(Лист1!C1668,МИГРАЦИИ!$B$1:$X$1,0))</f>
        <v>-11</v>
      </c>
    </row>
    <row r="1669" spans="1:20" ht="24" x14ac:dyDescent="0.45">
      <c r="A1669" s="124" t="s">
        <v>220</v>
      </c>
      <c r="B1669" s="124" t="s">
        <v>48</v>
      </c>
      <c r="C1669" s="124">
        <v>2002</v>
      </c>
      <c r="D1669" s="124">
        <v>-1.4</v>
      </c>
      <c r="E1669" s="124" t="s">
        <v>10177</v>
      </c>
      <c r="F1669" s="124" t="s">
        <v>10178</v>
      </c>
      <c r="G1669" s="124">
        <v>0.14000000000000001</v>
      </c>
      <c r="H1669" s="124">
        <v>722.8</v>
      </c>
      <c r="I1669" s="124">
        <v>58.3</v>
      </c>
      <c r="J1669" s="124">
        <v>7.1</v>
      </c>
      <c r="K1669" s="124" t="s">
        <v>10179</v>
      </c>
      <c r="L1669" s="124" t="s">
        <v>10180</v>
      </c>
      <c r="M1669" s="124" t="s">
        <v>10181</v>
      </c>
      <c r="N1669" s="124">
        <v>108.6</v>
      </c>
      <c r="O1669" s="122" t="s">
        <v>132</v>
      </c>
      <c r="P1669" s="122" t="s">
        <v>132</v>
      </c>
      <c r="Q1669" s="122" t="s">
        <v>132</v>
      </c>
      <c r="R1669" s="122" t="s">
        <v>132</v>
      </c>
      <c r="S1669" s="122" t="s">
        <v>132</v>
      </c>
      <c r="T1669" s="81">
        <f>INDEX(МИГРАЦИИ!$B$2:$X$97,MATCH(Лист1!B1669,МИГРАЦИИ!$A$2:$A$97,0),MATCH(Лист1!C1669,МИГРАЦИИ!$B$1:$X$1,0))</f>
        <v>-33</v>
      </c>
    </row>
    <row r="1670" spans="1:20" ht="24" x14ac:dyDescent="0.45">
      <c r="A1670" s="124" t="s">
        <v>221</v>
      </c>
      <c r="B1670" s="124" t="s">
        <v>49</v>
      </c>
      <c r="C1670" s="124">
        <v>2002</v>
      </c>
      <c r="D1670" s="124">
        <v>-0.78</v>
      </c>
      <c r="E1670" s="124" t="s">
        <v>10182</v>
      </c>
      <c r="F1670" s="124" t="s">
        <v>10183</v>
      </c>
      <c r="G1670" s="124">
        <v>0.83</v>
      </c>
      <c r="H1670" s="124">
        <v>722.13</v>
      </c>
      <c r="I1670" s="124">
        <v>59.4</v>
      </c>
      <c r="J1670" s="124">
        <v>4.9000000000000004</v>
      </c>
      <c r="K1670" s="124" t="s">
        <v>10184</v>
      </c>
      <c r="L1670" s="124" t="s">
        <v>10185</v>
      </c>
      <c r="M1670" s="124" t="s">
        <v>10186</v>
      </c>
      <c r="N1670" s="124">
        <v>112.9</v>
      </c>
      <c r="O1670" s="122" t="s">
        <v>132</v>
      </c>
      <c r="P1670" s="122" t="s">
        <v>132</v>
      </c>
      <c r="Q1670" s="122" t="s">
        <v>132</v>
      </c>
      <c r="R1670" s="122" t="s">
        <v>132</v>
      </c>
      <c r="S1670" s="122" t="s">
        <v>132</v>
      </c>
      <c r="T1670" s="81">
        <f>INDEX(МИГРАЦИИ!$B$2:$X$97,MATCH(Лист1!B1670,МИГРАЦИИ!$A$2:$A$97,0),MATCH(Лист1!C1670,МИГРАЦИИ!$B$1:$X$1,0))</f>
        <v>11</v>
      </c>
    </row>
    <row r="1671" spans="1:20" ht="24" x14ac:dyDescent="0.45">
      <c r="A1671" s="124" t="s">
        <v>222</v>
      </c>
      <c r="B1671" s="124" t="s">
        <v>50</v>
      </c>
      <c r="C1671" s="124">
        <v>2002</v>
      </c>
      <c r="D1671" s="124">
        <v>0.12</v>
      </c>
      <c r="E1671" s="124" t="s">
        <v>10187</v>
      </c>
      <c r="F1671" s="124" t="s">
        <v>10188</v>
      </c>
      <c r="G1671" s="124">
        <v>1.18</v>
      </c>
      <c r="H1671" s="124" t="s">
        <v>10189</v>
      </c>
      <c r="I1671" s="124">
        <v>61.5</v>
      </c>
      <c r="J1671" s="124">
        <v>4.4000000000000004</v>
      </c>
      <c r="K1671" s="124" t="s">
        <v>890</v>
      </c>
      <c r="L1671" s="124" t="s">
        <v>4804</v>
      </c>
      <c r="M1671" s="124" t="s">
        <v>10190</v>
      </c>
      <c r="N1671" s="124">
        <v>111.8</v>
      </c>
      <c r="O1671" s="122" t="s">
        <v>132</v>
      </c>
      <c r="P1671" s="122" t="s">
        <v>132</v>
      </c>
      <c r="Q1671" s="122" t="s">
        <v>132</v>
      </c>
      <c r="R1671" s="122" t="s">
        <v>132</v>
      </c>
      <c r="S1671" s="122" t="s">
        <v>132</v>
      </c>
      <c r="T1671" s="81">
        <f>INDEX(МИГРАЦИИ!$B$2:$X$97,MATCH(Лист1!B1671,МИГРАЦИИ!$A$2:$A$97,0),MATCH(Лист1!C1671,МИГРАЦИИ!$B$1:$X$1,0))</f>
        <v>109</v>
      </c>
    </row>
    <row r="1672" spans="1:20" ht="24" x14ac:dyDescent="0.45">
      <c r="A1672" s="124" t="s">
        <v>223</v>
      </c>
      <c r="B1672" s="124" t="s">
        <v>51</v>
      </c>
      <c r="C1672" s="124">
        <v>2002</v>
      </c>
      <c r="D1672" s="124">
        <v>-1.07</v>
      </c>
      <c r="E1672" s="124">
        <v>858.3</v>
      </c>
      <c r="F1672" s="124">
        <v>862.9</v>
      </c>
      <c r="G1672" s="124">
        <v>0.3</v>
      </c>
      <c r="H1672" s="124">
        <v>512.55999999999995</v>
      </c>
      <c r="I1672" s="124">
        <v>59.4</v>
      </c>
      <c r="J1672" s="124">
        <v>6.7</v>
      </c>
      <c r="K1672" s="124" t="s">
        <v>10191</v>
      </c>
      <c r="L1672" s="124" t="s">
        <v>10192</v>
      </c>
      <c r="M1672" s="124" t="s">
        <v>10193</v>
      </c>
      <c r="N1672" s="124">
        <v>117.1</v>
      </c>
      <c r="O1672" s="122" t="s">
        <v>132</v>
      </c>
      <c r="P1672" s="122" t="s">
        <v>132</v>
      </c>
      <c r="Q1672" s="122" t="s">
        <v>132</v>
      </c>
      <c r="R1672" s="122" t="s">
        <v>132</v>
      </c>
      <c r="S1672" s="122" t="s">
        <v>132</v>
      </c>
      <c r="T1672" s="81">
        <f>INDEX(МИГРАЦИИ!$B$2:$X$97,MATCH(Лист1!B1672,МИГРАЦИИ!$A$2:$A$97,0),MATCH(Лист1!C1672,МИГРАЦИИ!$B$1:$X$1,0))</f>
        <v>-8</v>
      </c>
    </row>
    <row r="1673" spans="1:20" ht="24" x14ac:dyDescent="0.45">
      <c r="A1673" s="124" t="s">
        <v>224</v>
      </c>
      <c r="B1673" s="124" t="s">
        <v>52</v>
      </c>
      <c r="C1673" s="124">
        <v>2002</v>
      </c>
      <c r="D1673" s="124">
        <v>-1.39</v>
      </c>
      <c r="E1673" s="124" t="s">
        <v>10194</v>
      </c>
      <c r="F1673" s="124" t="s">
        <v>8968</v>
      </c>
      <c r="G1673" s="124">
        <v>-0.21</v>
      </c>
      <c r="H1673" s="124">
        <v>717.2</v>
      </c>
      <c r="I1673" s="124">
        <v>58.2</v>
      </c>
      <c r="J1673" s="124">
        <v>8.1</v>
      </c>
      <c r="K1673" s="124" t="s">
        <v>6228</v>
      </c>
      <c r="L1673" s="124" t="s">
        <v>10195</v>
      </c>
      <c r="M1673" s="124" t="s">
        <v>10196</v>
      </c>
      <c r="N1673" s="124">
        <v>115.9</v>
      </c>
      <c r="O1673" s="122" t="s">
        <v>132</v>
      </c>
      <c r="P1673" s="122" t="s">
        <v>132</v>
      </c>
      <c r="Q1673" s="122" t="s">
        <v>132</v>
      </c>
      <c r="R1673" s="122" t="s">
        <v>132</v>
      </c>
      <c r="S1673" s="122" t="s">
        <v>132</v>
      </c>
      <c r="T1673" s="81">
        <f>INDEX(МИГРАЦИИ!$B$2:$X$97,MATCH(Лист1!B1673,МИГРАЦИИ!$A$2:$A$97,0),MATCH(Лист1!C1673,МИГРАЦИИ!$B$1:$X$1,0))</f>
        <v>-12</v>
      </c>
    </row>
    <row r="1674" spans="1:20" ht="24" x14ac:dyDescent="0.45">
      <c r="A1674" s="124" t="s">
        <v>225</v>
      </c>
      <c r="B1674" s="124" t="s">
        <v>53</v>
      </c>
      <c r="C1674" s="124">
        <v>2002</v>
      </c>
      <c r="D1674" s="124">
        <v>-1.64</v>
      </c>
      <c r="E1674" s="124" t="s">
        <v>10197</v>
      </c>
      <c r="F1674" s="124" t="s">
        <v>6828</v>
      </c>
      <c r="G1674" s="124">
        <v>-0.2</v>
      </c>
      <c r="H1674" s="124">
        <v>638.03</v>
      </c>
      <c r="I1674" s="124">
        <v>60.5</v>
      </c>
      <c r="J1674" s="124">
        <v>11.1</v>
      </c>
      <c r="K1674" s="124" t="s">
        <v>10198</v>
      </c>
      <c r="L1674" s="124" t="s">
        <v>10199</v>
      </c>
      <c r="M1674" s="124" t="s">
        <v>10200</v>
      </c>
      <c r="N1674" s="124">
        <v>119.2</v>
      </c>
      <c r="O1674" s="122" t="s">
        <v>132</v>
      </c>
      <c r="P1674" s="122" t="s">
        <v>132</v>
      </c>
      <c r="Q1674" s="122" t="s">
        <v>132</v>
      </c>
      <c r="R1674" s="122" t="s">
        <v>132</v>
      </c>
      <c r="S1674" s="122" t="s">
        <v>132</v>
      </c>
      <c r="T1674" s="81">
        <f>INDEX(МИГРАЦИИ!$B$2:$X$97,MATCH(Лист1!B1674,МИГРАЦИИ!$A$2:$A$97,0),MATCH(Лист1!C1674,МИГРАЦИИ!$B$1:$X$1,0))</f>
        <v>-31</v>
      </c>
    </row>
    <row r="1675" spans="1:20" ht="24" x14ac:dyDescent="0.45">
      <c r="A1675" s="124" t="s">
        <v>226</v>
      </c>
      <c r="B1675" s="124" t="s">
        <v>54</v>
      </c>
      <c r="C1675" s="124">
        <v>2002</v>
      </c>
      <c r="D1675" s="124">
        <v>-1.61</v>
      </c>
      <c r="E1675" s="124" t="s">
        <v>10201</v>
      </c>
      <c r="F1675" s="124" t="s">
        <v>10202</v>
      </c>
      <c r="G1675" s="124">
        <v>-0.09</v>
      </c>
      <c r="H1675" s="124">
        <v>686.6</v>
      </c>
      <c r="I1675" s="124">
        <v>58</v>
      </c>
      <c r="J1675" s="124">
        <v>9.5</v>
      </c>
      <c r="K1675" s="124" t="s">
        <v>10203</v>
      </c>
      <c r="L1675" s="124" t="s">
        <v>10204</v>
      </c>
      <c r="M1675" s="124" t="s">
        <v>6626</v>
      </c>
      <c r="N1675" s="124">
        <v>114.3</v>
      </c>
      <c r="O1675" s="122" t="s">
        <v>132</v>
      </c>
      <c r="P1675" s="122" t="s">
        <v>132</v>
      </c>
      <c r="Q1675" s="122" t="s">
        <v>132</v>
      </c>
      <c r="R1675" s="122" t="s">
        <v>132</v>
      </c>
      <c r="S1675" s="122" t="s">
        <v>132</v>
      </c>
      <c r="T1675" s="81">
        <f>INDEX(МИГРАЦИИ!$B$2:$X$97,MATCH(Лист1!B1675,МИГРАЦИИ!$A$2:$A$97,0),MATCH(Лист1!C1675,МИГРАЦИИ!$B$1:$X$1,0))</f>
        <v>-45</v>
      </c>
    </row>
    <row r="1676" spans="1:20" ht="24" x14ac:dyDescent="0.45">
      <c r="A1676" s="124" t="s">
        <v>227</v>
      </c>
      <c r="B1676" s="124" t="s">
        <v>55</v>
      </c>
      <c r="C1676" s="124">
        <v>2002</v>
      </c>
      <c r="D1676" s="124">
        <v>-1.73</v>
      </c>
      <c r="E1676" s="124" t="s">
        <v>10205</v>
      </c>
      <c r="F1676" s="124" t="s">
        <v>10206</v>
      </c>
      <c r="G1676" s="124">
        <v>-0.42</v>
      </c>
      <c r="H1676" s="124">
        <v>859.01</v>
      </c>
      <c r="I1676" s="124">
        <v>58.1</v>
      </c>
      <c r="J1676" s="124">
        <v>4.7</v>
      </c>
      <c r="K1676" s="124" t="s">
        <v>10207</v>
      </c>
      <c r="L1676" s="124" t="s">
        <v>10208</v>
      </c>
      <c r="M1676" s="124" t="s">
        <v>10209</v>
      </c>
      <c r="N1676" s="124">
        <v>114.6</v>
      </c>
      <c r="O1676" s="122" t="s">
        <v>132</v>
      </c>
      <c r="P1676" s="122" t="s">
        <v>132</v>
      </c>
      <c r="Q1676" s="122" t="s">
        <v>132</v>
      </c>
      <c r="R1676" s="122" t="s">
        <v>132</v>
      </c>
      <c r="S1676" s="122" t="s">
        <v>132</v>
      </c>
      <c r="T1676" s="81">
        <f>INDEX(МИГРАЦИИ!$B$2:$X$97,MATCH(Лист1!B1676,МИГРАЦИИ!$A$2:$A$97,0),MATCH(Лист1!C1676,МИГРАЦИИ!$B$1:$X$1,0))</f>
        <v>-23</v>
      </c>
    </row>
    <row r="1677" spans="1:20" ht="24" x14ac:dyDescent="0.45">
      <c r="A1677" s="124" t="s">
        <v>228</v>
      </c>
      <c r="B1677" s="124" t="s">
        <v>56</v>
      </c>
      <c r="C1677" s="124">
        <v>2002</v>
      </c>
      <c r="D1677" s="124">
        <v>-1.43</v>
      </c>
      <c r="E1677" s="124" t="s">
        <v>10210</v>
      </c>
      <c r="F1677" s="124" t="s">
        <v>10211</v>
      </c>
      <c r="G1677" s="124">
        <v>-0.44</v>
      </c>
      <c r="H1677" s="124">
        <v>982.29</v>
      </c>
      <c r="I1677" s="124">
        <v>58.4</v>
      </c>
      <c r="J1677" s="124">
        <v>6.1</v>
      </c>
      <c r="K1677" s="124" t="s">
        <v>8037</v>
      </c>
      <c r="L1677" s="124" t="s">
        <v>10212</v>
      </c>
      <c r="M1677" s="124" t="s">
        <v>4493</v>
      </c>
      <c r="N1677" s="124">
        <v>121.6</v>
      </c>
      <c r="O1677" s="122" t="s">
        <v>132</v>
      </c>
      <c r="P1677" s="122" t="s">
        <v>132</v>
      </c>
      <c r="Q1677" s="122" t="s">
        <v>132</v>
      </c>
      <c r="R1677" s="122" t="s">
        <v>132</v>
      </c>
      <c r="S1677" s="122" t="s">
        <v>132</v>
      </c>
      <c r="T1677" s="81">
        <f>INDEX(МИГРАЦИИ!$B$2:$X$97,MATCH(Лист1!B1677,МИГРАЦИИ!$A$2:$A$97,0),MATCH(Лист1!C1677,МИГРАЦИИ!$B$1:$X$1,0))</f>
        <v>0.3</v>
      </c>
    </row>
    <row r="1678" spans="1:20" ht="24" x14ac:dyDescent="0.45">
      <c r="A1678" s="124" t="s">
        <v>229</v>
      </c>
      <c r="B1678" s="124" t="s">
        <v>57</v>
      </c>
      <c r="C1678" s="124">
        <v>2002</v>
      </c>
      <c r="D1678" s="124">
        <v>-1.02</v>
      </c>
      <c r="E1678" s="124" t="s">
        <v>10213</v>
      </c>
      <c r="F1678" s="124" t="s">
        <v>10214</v>
      </c>
      <c r="G1678" s="124">
        <v>0.1</v>
      </c>
      <c r="H1678" s="124">
        <v>825.58</v>
      </c>
      <c r="I1678" s="124">
        <v>60.2</v>
      </c>
      <c r="J1678" s="124">
        <v>3.8</v>
      </c>
      <c r="K1678" s="124" t="s">
        <v>10215</v>
      </c>
      <c r="L1678" s="124" t="s">
        <v>10216</v>
      </c>
      <c r="M1678" s="124" t="s">
        <v>10217</v>
      </c>
      <c r="N1678" s="124">
        <v>117.3</v>
      </c>
      <c r="O1678" s="122" t="s">
        <v>132</v>
      </c>
      <c r="P1678" s="122" t="s">
        <v>132</v>
      </c>
      <c r="Q1678" s="122" t="s">
        <v>132</v>
      </c>
      <c r="R1678" s="122" t="s">
        <v>132</v>
      </c>
      <c r="S1678" s="122" t="s">
        <v>132</v>
      </c>
      <c r="T1678" s="81">
        <f>INDEX(МИГРАЦИИ!$B$2:$X$97,MATCH(Лист1!B1678,МИГРАЦИИ!$A$2:$A$97,0),MATCH(Лист1!C1678,МИГРАЦИИ!$B$1:$X$1,0))</f>
        <v>17</v>
      </c>
    </row>
    <row r="1679" spans="1:20" x14ac:dyDescent="0.45">
      <c r="A1679" s="124" t="s">
        <v>230</v>
      </c>
      <c r="B1679" s="124" t="s">
        <v>58</v>
      </c>
      <c r="C1679" s="124">
        <v>2002</v>
      </c>
      <c r="D1679" s="124">
        <v>1.1399999999999999</v>
      </c>
      <c r="E1679" s="124" t="s">
        <v>10218</v>
      </c>
      <c r="F1679" s="124" t="s">
        <v>10219</v>
      </c>
      <c r="G1679" s="124">
        <v>2.12</v>
      </c>
      <c r="H1679" s="124" t="s">
        <v>10220</v>
      </c>
      <c r="I1679" s="124">
        <v>65.2</v>
      </c>
      <c r="J1679" s="124">
        <v>1.4</v>
      </c>
      <c r="K1679" s="124" t="s">
        <v>10221</v>
      </c>
      <c r="L1679" s="124" t="s">
        <v>10222</v>
      </c>
      <c r="M1679" s="124" t="s">
        <v>10223</v>
      </c>
      <c r="N1679" s="124">
        <v>113.8</v>
      </c>
      <c r="O1679" s="122" t="s">
        <v>132</v>
      </c>
      <c r="P1679" s="122" t="s">
        <v>132</v>
      </c>
      <c r="Q1679" s="122" t="s">
        <v>132</v>
      </c>
      <c r="R1679" s="122" t="s">
        <v>132</v>
      </c>
      <c r="S1679" s="122" t="s">
        <v>132</v>
      </c>
      <c r="T1679" s="81">
        <f>INDEX(МИГРАЦИИ!$B$2:$X$97,MATCH(Лист1!B1679,МИГРАЦИИ!$A$2:$A$97,0),MATCH(Лист1!C1679,МИГРАЦИИ!$B$1:$X$1,0))</f>
        <v>166</v>
      </c>
    </row>
    <row r="1680" spans="1:20" ht="24" x14ac:dyDescent="0.45">
      <c r="A1680" s="124" t="s">
        <v>231</v>
      </c>
      <c r="B1680" s="124" t="s">
        <v>59</v>
      </c>
      <c r="C1680" s="124">
        <v>2002</v>
      </c>
      <c r="D1680" s="124">
        <v>-0.87</v>
      </c>
      <c r="E1680" s="124">
        <v>715.2</v>
      </c>
      <c r="F1680" s="124">
        <v>718.4</v>
      </c>
      <c r="G1680" s="124">
        <v>0.33</v>
      </c>
      <c r="H1680" s="124">
        <v>453.31</v>
      </c>
      <c r="I1680" s="124">
        <v>63.1</v>
      </c>
      <c r="J1680" s="124">
        <v>7.8</v>
      </c>
      <c r="K1680" s="124" t="s">
        <v>10224</v>
      </c>
      <c r="L1680" s="124" t="s">
        <v>10225</v>
      </c>
      <c r="M1680" s="124" t="s">
        <v>10226</v>
      </c>
      <c r="N1680" s="124">
        <v>107.2</v>
      </c>
      <c r="O1680" s="122" t="s">
        <v>132</v>
      </c>
      <c r="P1680" s="122" t="s">
        <v>132</v>
      </c>
      <c r="Q1680" s="122" t="s">
        <v>132</v>
      </c>
      <c r="R1680" s="122" t="s">
        <v>132</v>
      </c>
      <c r="S1680" s="122" t="s">
        <v>132</v>
      </c>
      <c r="T1680" s="81">
        <f>INDEX(МИГРАЦИИ!$B$2:$X$97,MATCH(Лист1!B1680,МИГРАЦИИ!$A$2:$A$97,0),MATCH(Лист1!C1680,МИГРАЦИИ!$B$1:$X$1,0))</f>
        <v>-2</v>
      </c>
    </row>
    <row r="1681" spans="1:20" ht="24" x14ac:dyDescent="0.45">
      <c r="A1681" s="124" t="s">
        <v>232</v>
      </c>
      <c r="B1681" s="124" t="s">
        <v>60</v>
      </c>
      <c r="C1681" s="124">
        <v>2002</v>
      </c>
      <c r="D1681" s="124">
        <v>-1.33</v>
      </c>
      <c r="E1681" s="124" t="s">
        <v>10227</v>
      </c>
      <c r="F1681" s="124" t="s">
        <v>10228</v>
      </c>
      <c r="G1681" s="124">
        <v>0.06</v>
      </c>
      <c r="H1681" s="124">
        <v>679.14</v>
      </c>
      <c r="I1681" s="124">
        <v>66.400000000000006</v>
      </c>
      <c r="J1681" s="124">
        <v>9.1999999999999993</v>
      </c>
      <c r="K1681" s="124" t="s">
        <v>10229</v>
      </c>
      <c r="L1681" s="124" t="s">
        <v>10230</v>
      </c>
      <c r="M1681" s="124" t="s">
        <v>10231</v>
      </c>
      <c r="N1681" s="124">
        <v>108.2</v>
      </c>
      <c r="O1681" s="122" t="s">
        <v>132</v>
      </c>
      <c r="P1681" s="122" t="s">
        <v>132</v>
      </c>
      <c r="Q1681" s="122" t="s">
        <v>132</v>
      </c>
      <c r="R1681" s="122" t="s">
        <v>132</v>
      </c>
      <c r="S1681" s="122" t="s">
        <v>132</v>
      </c>
      <c r="T1681" s="81">
        <f>INDEX(МИГРАЦИИ!$B$2:$X$97,MATCH(Лист1!B1681,МИГРАЦИИ!$A$2:$A$97,0),MATCH(Лист1!C1681,МИГРАЦИИ!$B$1:$X$1,0))</f>
        <v>-93</v>
      </c>
    </row>
    <row r="1682" spans="1:20" ht="35.65" x14ac:dyDescent="0.45">
      <c r="A1682" s="124" t="s">
        <v>233</v>
      </c>
      <c r="B1682" s="124" t="s">
        <v>63</v>
      </c>
      <c r="C1682" s="124">
        <v>2002</v>
      </c>
      <c r="D1682" s="124">
        <v>1.96</v>
      </c>
      <c r="E1682" s="124">
        <v>41.7</v>
      </c>
      <c r="F1682" s="124">
        <v>41.3</v>
      </c>
      <c r="G1682" s="124">
        <v>1.78</v>
      </c>
      <c r="H1682" s="124">
        <v>26.14</v>
      </c>
      <c r="I1682" s="124">
        <v>63.3</v>
      </c>
      <c r="J1682" s="124">
        <v>7.3</v>
      </c>
      <c r="K1682" s="124" t="s">
        <v>10232</v>
      </c>
      <c r="L1682" s="122"/>
      <c r="M1682" s="122"/>
      <c r="N1682" s="124">
        <v>118.2</v>
      </c>
      <c r="O1682" s="122" t="s">
        <v>132</v>
      </c>
      <c r="P1682" s="122" t="s">
        <v>132</v>
      </c>
      <c r="Q1682" s="122" t="s">
        <v>132</v>
      </c>
      <c r="R1682" s="122" t="s">
        <v>132</v>
      </c>
      <c r="S1682" s="122" t="s">
        <v>132</v>
      </c>
      <c r="T1682" s="81">
        <f>INDEX(МИГРАЦИИ!$B$2:$X$97,MATCH(Лист1!B1682,МИГРАЦИИ!$A$2:$A$97,0),MATCH(Лист1!C1682,МИГРАЦИИ!$B$1:$X$1,0))</f>
        <v>178</v>
      </c>
    </row>
    <row r="1683" spans="1:20" ht="24" x14ac:dyDescent="0.45">
      <c r="A1683" s="124" t="s">
        <v>234</v>
      </c>
      <c r="B1683" s="124" t="s">
        <v>61</v>
      </c>
      <c r="C1683" s="124">
        <v>2002</v>
      </c>
      <c r="D1683" s="124">
        <v>-1.42</v>
      </c>
      <c r="E1683" s="124" t="s">
        <v>9709</v>
      </c>
      <c r="F1683" s="124" t="s">
        <v>10233</v>
      </c>
      <c r="G1683" s="124">
        <v>-0.3</v>
      </c>
      <c r="H1683" s="124">
        <v>817.89</v>
      </c>
      <c r="I1683" s="124">
        <v>62.9</v>
      </c>
      <c r="J1683" s="124">
        <v>8.1</v>
      </c>
      <c r="K1683" s="124">
        <v>0</v>
      </c>
      <c r="L1683" s="124">
        <v>0</v>
      </c>
      <c r="M1683" s="124">
        <v>0</v>
      </c>
      <c r="N1683" s="124" t="s">
        <v>132</v>
      </c>
      <c r="O1683" s="122" t="s">
        <v>132</v>
      </c>
      <c r="P1683" s="122" t="s">
        <v>132</v>
      </c>
      <c r="Q1683" s="122" t="s">
        <v>132</v>
      </c>
      <c r="R1683" s="122" t="s">
        <v>132</v>
      </c>
      <c r="S1683" s="122" t="s">
        <v>132</v>
      </c>
      <c r="T1683" s="81">
        <f>INDEX(МИГРАЦИИ!$B$2:$X$97,MATCH(Лист1!B1683,МИГРАЦИИ!$A$2:$A$97,0),MATCH(Лист1!C1683,МИГРАЦИИ!$B$1:$X$1,0))</f>
        <v>-61</v>
      </c>
    </row>
    <row r="1684" spans="1:20" ht="24" x14ac:dyDescent="0.45">
      <c r="A1684" s="124" t="s">
        <v>235</v>
      </c>
      <c r="B1684" s="124" t="s">
        <v>65</v>
      </c>
      <c r="C1684" s="124">
        <v>2002</v>
      </c>
      <c r="D1684" s="124">
        <v>-0.91</v>
      </c>
      <c r="E1684" s="124" t="s">
        <v>10234</v>
      </c>
      <c r="F1684" s="124" t="s">
        <v>10235</v>
      </c>
      <c r="G1684" s="124">
        <v>0.74</v>
      </c>
      <c r="H1684" s="124">
        <v>775.07</v>
      </c>
      <c r="I1684" s="124">
        <v>60.9</v>
      </c>
      <c r="J1684" s="124">
        <v>6</v>
      </c>
      <c r="K1684" s="124" t="s">
        <v>10236</v>
      </c>
      <c r="L1684" s="124" t="s">
        <v>10237</v>
      </c>
      <c r="M1684" s="124" t="s">
        <v>10238</v>
      </c>
      <c r="N1684" s="124">
        <v>116.8</v>
      </c>
      <c r="O1684" s="122" t="s">
        <v>132</v>
      </c>
      <c r="P1684" s="122" t="s">
        <v>132</v>
      </c>
      <c r="Q1684" s="122" t="s">
        <v>132</v>
      </c>
      <c r="R1684" s="122" t="s">
        <v>132</v>
      </c>
      <c r="S1684" s="122" t="s">
        <v>132</v>
      </c>
      <c r="T1684" s="81">
        <f>INDEX(МИГРАЦИИ!$B$2:$X$97,MATCH(Лист1!B1684,МИГРАЦИИ!$A$2:$A$97,0),MATCH(Лист1!C1684,МИГРАЦИИ!$B$1:$X$1,0))</f>
        <v>-8</v>
      </c>
    </row>
    <row r="1685" spans="1:20" ht="35.65" x14ac:dyDescent="0.45">
      <c r="A1685" s="124" t="s">
        <v>236</v>
      </c>
      <c r="B1685" s="124" t="s">
        <v>66</v>
      </c>
      <c r="C1685" s="124">
        <v>2002</v>
      </c>
      <c r="D1685" s="124">
        <v>-0.14000000000000001</v>
      </c>
      <c r="E1685" s="124">
        <v>954.1</v>
      </c>
      <c r="F1685" s="124">
        <v>954.8</v>
      </c>
      <c r="G1685" s="124">
        <v>0.93</v>
      </c>
      <c r="H1685" s="124">
        <v>606.29999999999995</v>
      </c>
      <c r="I1685" s="124">
        <v>63.5</v>
      </c>
      <c r="J1685" s="124">
        <v>7.2</v>
      </c>
      <c r="K1685" s="124" t="s">
        <v>9997</v>
      </c>
      <c r="L1685" s="122"/>
      <c r="M1685" s="124" t="s">
        <v>10239</v>
      </c>
      <c r="N1685" s="124">
        <v>103.6</v>
      </c>
      <c r="O1685" s="122" t="s">
        <v>132</v>
      </c>
      <c r="P1685" s="122" t="s">
        <v>132</v>
      </c>
      <c r="Q1685" s="122" t="s">
        <v>132</v>
      </c>
      <c r="R1685" s="122" t="s">
        <v>132</v>
      </c>
      <c r="S1685" s="122" t="s">
        <v>132</v>
      </c>
      <c r="T1685" s="81">
        <f>INDEX(МИГРАЦИИ!$B$2:$X$97,MATCH(Лист1!B1685,МИГРАЦИИ!$A$2:$A$97,0),MATCH(Лист1!C1685,МИГРАЦИИ!$B$1:$X$1,0))</f>
        <v>70</v>
      </c>
    </row>
    <row r="1686" spans="1:20" ht="24" x14ac:dyDescent="0.45">
      <c r="A1686" s="124" t="s">
        <v>237</v>
      </c>
      <c r="B1686" s="124" t="s">
        <v>67</v>
      </c>
      <c r="C1686" s="124">
        <v>2002</v>
      </c>
      <c r="D1686" s="124">
        <v>-0.33</v>
      </c>
      <c r="E1686" s="124" t="s">
        <v>10240</v>
      </c>
      <c r="F1686" s="124" t="s">
        <v>10241</v>
      </c>
      <c r="G1686" s="124">
        <v>0.92</v>
      </c>
      <c r="H1686" s="124" t="s">
        <v>10242</v>
      </c>
      <c r="I1686" s="124">
        <v>61.6</v>
      </c>
      <c r="J1686" s="124">
        <v>7</v>
      </c>
      <c r="K1686" s="124" t="s">
        <v>725</v>
      </c>
      <c r="L1686" s="124" t="s">
        <v>10243</v>
      </c>
      <c r="M1686" s="124" t="s">
        <v>10244</v>
      </c>
      <c r="N1686" s="124">
        <v>111.5</v>
      </c>
      <c r="O1686" s="122" t="s">
        <v>132</v>
      </c>
      <c r="P1686" s="122" t="s">
        <v>132</v>
      </c>
      <c r="Q1686" s="122" t="s">
        <v>132</v>
      </c>
      <c r="R1686" s="122" t="s">
        <v>132</v>
      </c>
      <c r="S1686" s="122" t="s">
        <v>132</v>
      </c>
      <c r="T1686" s="81">
        <f>INDEX(МИГРАЦИИ!$B$2:$X$97,MATCH(Лист1!B1686,МИГРАЦИИ!$A$2:$A$97,0),MATCH(Лист1!C1686,МИГРАЦИИ!$B$1:$X$1,0))</f>
        <v>93</v>
      </c>
    </row>
    <row r="1687" spans="1:20" ht="24" x14ac:dyDescent="0.45">
      <c r="A1687" s="124" t="s">
        <v>238</v>
      </c>
      <c r="B1687" s="124" t="s">
        <v>68</v>
      </c>
      <c r="C1687" s="124">
        <v>2002</v>
      </c>
      <c r="D1687" s="124">
        <v>-1.76</v>
      </c>
      <c r="E1687" s="124">
        <v>889.8</v>
      </c>
      <c r="F1687" s="124">
        <v>897.7</v>
      </c>
      <c r="G1687" s="124">
        <v>-0.95</v>
      </c>
      <c r="H1687" s="124">
        <v>615.82000000000005</v>
      </c>
      <c r="I1687" s="124">
        <v>68.599999999999994</v>
      </c>
      <c r="J1687" s="124">
        <v>10.3</v>
      </c>
      <c r="K1687" s="124" t="s">
        <v>10245</v>
      </c>
      <c r="L1687" s="122"/>
      <c r="M1687" s="124" t="s">
        <v>10246</v>
      </c>
      <c r="N1687" s="124">
        <v>119.3</v>
      </c>
      <c r="O1687" s="122" t="s">
        <v>132</v>
      </c>
      <c r="P1687" s="122" t="s">
        <v>132</v>
      </c>
      <c r="Q1687" s="122" t="s">
        <v>132</v>
      </c>
      <c r="R1687" s="122" t="s">
        <v>132</v>
      </c>
      <c r="S1687" s="122" t="s">
        <v>132</v>
      </c>
      <c r="T1687" s="81">
        <f>INDEX(МИГРАЦИИ!$B$2:$X$97,MATCH(Лист1!B1687,МИГРАЦИИ!$A$2:$A$97,0),MATCH(Лист1!C1687,МИГРАЦИИ!$B$1:$X$1,0))</f>
        <v>-143</v>
      </c>
    </row>
    <row r="1688" spans="1:20" ht="24" x14ac:dyDescent="0.45">
      <c r="A1688" s="124" t="s">
        <v>239</v>
      </c>
      <c r="B1688" s="124" t="s">
        <v>69</v>
      </c>
      <c r="C1688" s="124">
        <v>2002</v>
      </c>
      <c r="D1688" s="124">
        <v>-1.26</v>
      </c>
      <c r="E1688" s="124">
        <v>692.1</v>
      </c>
      <c r="F1688" s="124">
        <v>696.5</v>
      </c>
      <c r="G1688" s="124">
        <v>7.0000000000000007E-2</v>
      </c>
      <c r="H1688" s="124">
        <v>410.24</v>
      </c>
      <c r="I1688" s="124">
        <v>58.9</v>
      </c>
      <c r="J1688" s="124">
        <v>6.3</v>
      </c>
      <c r="K1688" s="124" t="s">
        <v>10247</v>
      </c>
      <c r="L1688" s="124" t="s">
        <v>10248</v>
      </c>
      <c r="M1688" s="124" t="s">
        <v>10249</v>
      </c>
      <c r="N1688" s="124">
        <v>111.1</v>
      </c>
      <c r="O1688" s="122" t="s">
        <v>132</v>
      </c>
      <c r="P1688" s="122" t="s">
        <v>132</v>
      </c>
      <c r="Q1688" s="122" t="s">
        <v>132</v>
      </c>
      <c r="R1688" s="122" t="s">
        <v>132</v>
      </c>
      <c r="S1688" s="122" t="s">
        <v>132</v>
      </c>
      <c r="T1688" s="81">
        <f>INDEX(МИГРАЦИИ!$B$2:$X$97,MATCH(Лист1!B1688,МИГРАЦИИ!$A$2:$A$97,0),MATCH(Лист1!C1688,МИГРАЦИИ!$B$1:$X$1,0))</f>
        <v>8</v>
      </c>
    </row>
    <row r="1689" spans="1:20" ht="24" x14ac:dyDescent="0.45">
      <c r="A1689" s="124" t="s">
        <v>240</v>
      </c>
      <c r="B1689" s="124" t="s">
        <v>70</v>
      </c>
      <c r="C1689" s="124">
        <v>2002</v>
      </c>
      <c r="D1689" s="124">
        <v>-1.51</v>
      </c>
      <c r="E1689" s="124">
        <v>758.1</v>
      </c>
      <c r="F1689" s="124">
        <v>763.9</v>
      </c>
      <c r="G1689" s="124">
        <v>-0.17</v>
      </c>
      <c r="H1689" s="124">
        <v>447.65</v>
      </c>
      <c r="I1689" s="124">
        <v>58.6</v>
      </c>
      <c r="J1689" s="124">
        <v>8.1</v>
      </c>
      <c r="K1689" s="124" t="s">
        <v>10250</v>
      </c>
      <c r="L1689" s="124" t="s">
        <v>1129</v>
      </c>
      <c r="M1689" s="124" t="s">
        <v>10251</v>
      </c>
      <c r="N1689" s="124">
        <v>126.2</v>
      </c>
      <c r="O1689" s="122" t="s">
        <v>132</v>
      </c>
      <c r="P1689" s="122" t="s">
        <v>132</v>
      </c>
      <c r="Q1689" s="122" t="s">
        <v>132</v>
      </c>
      <c r="R1689" s="122" t="s">
        <v>132</v>
      </c>
      <c r="S1689" s="122" t="s">
        <v>132</v>
      </c>
      <c r="T1689" s="81">
        <f>INDEX(МИГРАЦИИ!$B$2:$X$97,MATCH(Лист1!B1689,МИГРАЦИИ!$A$2:$A$97,0),MATCH(Лист1!C1689,МИГРАЦИИ!$B$1:$X$1,0))</f>
        <v>2</v>
      </c>
    </row>
    <row r="1690" spans="1:20" ht="24" x14ac:dyDescent="0.45">
      <c r="A1690" s="124" t="s">
        <v>241</v>
      </c>
      <c r="B1690" s="124" t="s">
        <v>71</v>
      </c>
      <c r="C1690" s="124">
        <v>2002</v>
      </c>
      <c r="D1690" s="124">
        <v>-0.68</v>
      </c>
      <c r="E1690" s="124" t="s">
        <v>10252</v>
      </c>
      <c r="F1690" s="124" t="s">
        <v>10253</v>
      </c>
      <c r="G1690" s="124">
        <v>0.18</v>
      </c>
      <c r="H1690" s="124" t="s">
        <v>10254</v>
      </c>
      <c r="I1690" s="124">
        <v>62.8</v>
      </c>
      <c r="J1690" s="124">
        <v>3.4</v>
      </c>
      <c r="K1690" s="124" t="s">
        <v>10255</v>
      </c>
      <c r="L1690" s="124" t="s">
        <v>10256</v>
      </c>
      <c r="M1690" s="124" t="s">
        <v>6495</v>
      </c>
      <c r="N1690" s="124">
        <v>108.2</v>
      </c>
      <c r="O1690" s="122" t="s">
        <v>132</v>
      </c>
      <c r="P1690" s="122" t="s">
        <v>132</v>
      </c>
      <c r="Q1690" s="122" t="s">
        <v>132</v>
      </c>
      <c r="R1690" s="122" t="s">
        <v>132</v>
      </c>
      <c r="S1690" s="122" t="s">
        <v>132</v>
      </c>
      <c r="T1690" s="81">
        <f>INDEX(МИГРАЦИИ!$B$2:$X$97,MATCH(Лист1!B1690,МИГРАЦИИ!$A$2:$A$97,0),MATCH(Лист1!C1690,МИГРАЦИИ!$B$1:$X$1,0))</f>
        <v>16</v>
      </c>
    </row>
    <row r="1691" spans="1:20" ht="24" x14ac:dyDescent="0.45">
      <c r="A1691" s="124" t="s">
        <v>242</v>
      </c>
      <c r="B1691" s="124" t="s">
        <v>72</v>
      </c>
      <c r="C1691" s="124">
        <v>2002</v>
      </c>
      <c r="D1691" s="124">
        <v>0.04</v>
      </c>
      <c r="E1691" s="124">
        <v>446.8</v>
      </c>
      <c r="F1691" s="124">
        <v>446.7</v>
      </c>
      <c r="G1691" s="124">
        <v>1.5</v>
      </c>
      <c r="H1691" s="124">
        <v>260.87</v>
      </c>
      <c r="I1691" s="124">
        <v>58.4</v>
      </c>
      <c r="J1691" s="124">
        <v>13.5</v>
      </c>
      <c r="K1691" s="124" t="s">
        <v>10257</v>
      </c>
      <c r="L1691" s="124" t="s">
        <v>10204</v>
      </c>
      <c r="M1691" s="124" t="s">
        <v>10258</v>
      </c>
      <c r="N1691" s="124">
        <v>110.4</v>
      </c>
      <c r="O1691" s="122" t="s">
        <v>132</v>
      </c>
      <c r="P1691" s="122" t="s">
        <v>132</v>
      </c>
      <c r="Q1691" s="122" t="s">
        <v>132</v>
      </c>
      <c r="R1691" s="122" t="s">
        <v>132</v>
      </c>
      <c r="S1691" s="122" t="s">
        <v>132</v>
      </c>
      <c r="T1691" s="81">
        <f>INDEX(МИГРАЦИИ!$B$2:$X$97,MATCH(Лист1!B1691,МИГРАЦИИ!$A$2:$A$97,0),MATCH(Лист1!C1691,МИГРАЦИИ!$B$1:$X$1,0))</f>
        <v>-1169</v>
      </c>
    </row>
    <row r="1692" spans="1:20" ht="24" x14ac:dyDescent="0.45">
      <c r="A1692" s="124" t="s">
        <v>243</v>
      </c>
      <c r="B1692" s="124" t="s">
        <v>73</v>
      </c>
      <c r="C1692" s="124">
        <v>2002</v>
      </c>
      <c r="D1692" s="124">
        <v>-1.95</v>
      </c>
      <c r="E1692" s="124">
        <v>291.8</v>
      </c>
      <c r="F1692" s="124">
        <v>294.7</v>
      </c>
      <c r="G1692" s="124">
        <v>-0.79</v>
      </c>
      <c r="H1692" s="124">
        <v>179.47</v>
      </c>
      <c r="I1692" s="124">
        <v>60.9</v>
      </c>
      <c r="J1692" s="124">
        <v>18</v>
      </c>
      <c r="K1692" s="124" t="s">
        <v>10259</v>
      </c>
      <c r="L1692" s="124" t="s">
        <v>10260</v>
      </c>
      <c r="M1692" s="124" t="s">
        <v>10261</v>
      </c>
      <c r="N1692" s="124">
        <v>121.7</v>
      </c>
      <c r="O1692" s="122" t="s">
        <v>132</v>
      </c>
      <c r="P1692" s="122" t="s">
        <v>132</v>
      </c>
      <c r="Q1692" s="122" t="s">
        <v>132</v>
      </c>
      <c r="R1692" s="122" t="s">
        <v>132</v>
      </c>
      <c r="S1692" s="122" t="s">
        <v>132</v>
      </c>
      <c r="T1692" s="81">
        <f>INDEX(МИГРАЦИИ!$B$2:$X$97,MATCH(Лист1!B1692,МИГРАЦИИ!$A$2:$A$97,0),MATCH(Лист1!C1692,МИГРАЦИИ!$B$1:$X$1,0))</f>
        <v>-715</v>
      </c>
    </row>
    <row r="1693" spans="1:20" ht="24" x14ac:dyDescent="0.45">
      <c r="A1693" s="124" t="s">
        <v>244</v>
      </c>
      <c r="B1693" s="124" t="s">
        <v>75</v>
      </c>
      <c r="C1693" s="124">
        <v>2002</v>
      </c>
      <c r="D1693" s="124">
        <v>-0.23</v>
      </c>
      <c r="E1693" s="124" t="s">
        <v>10262</v>
      </c>
      <c r="F1693" s="124" t="s">
        <v>10263</v>
      </c>
      <c r="G1693" s="124">
        <v>1.24</v>
      </c>
      <c r="H1693" s="124" t="s">
        <v>10264</v>
      </c>
      <c r="I1693" s="124">
        <v>59.4</v>
      </c>
      <c r="J1693" s="124">
        <v>7.6</v>
      </c>
      <c r="K1693" s="124" t="s">
        <v>10265</v>
      </c>
      <c r="L1693" s="124" t="s">
        <v>10266</v>
      </c>
      <c r="M1693" s="124" t="s">
        <v>3903</v>
      </c>
      <c r="N1693" s="124">
        <v>114.5</v>
      </c>
      <c r="O1693" s="122" t="s">
        <v>132</v>
      </c>
      <c r="P1693" s="122" t="s">
        <v>132</v>
      </c>
      <c r="Q1693" s="122" t="s">
        <v>132</v>
      </c>
      <c r="R1693" s="122" t="s">
        <v>132</v>
      </c>
      <c r="S1693" s="122" t="s">
        <v>132</v>
      </c>
      <c r="T1693" s="81">
        <f>INDEX(МИГРАЦИИ!$B$2:$X$97,MATCH(Лист1!B1693,МИГРАЦИИ!$A$2:$A$97,0),MATCH(Лист1!C1693,МИГРАЦИИ!$B$1:$X$1,0))</f>
        <v>70</v>
      </c>
    </row>
    <row r="1694" spans="1:20" ht="24" x14ac:dyDescent="0.45">
      <c r="A1694" s="124" t="s">
        <v>245</v>
      </c>
      <c r="B1694" s="124" t="s">
        <v>76</v>
      </c>
      <c r="C1694" s="124">
        <v>2002</v>
      </c>
      <c r="D1694" s="124">
        <v>-7.0000000000000007E-2</v>
      </c>
      <c r="E1694" s="124" t="s">
        <v>1694</v>
      </c>
      <c r="F1694" s="124" t="s">
        <v>4550</v>
      </c>
      <c r="G1694" s="124">
        <v>1.43</v>
      </c>
      <c r="H1694" s="124">
        <v>619.20000000000005</v>
      </c>
      <c r="I1694" s="124">
        <v>61.6</v>
      </c>
      <c r="J1694" s="124">
        <v>10.9</v>
      </c>
      <c r="K1694" s="124" t="s">
        <v>10267</v>
      </c>
      <c r="L1694" s="124" t="s">
        <v>10268</v>
      </c>
      <c r="M1694" s="124" t="s">
        <v>10269</v>
      </c>
      <c r="N1694" s="124">
        <v>114.9</v>
      </c>
      <c r="O1694" s="122" t="s">
        <v>132</v>
      </c>
      <c r="P1694" s="122" t="s">
        <v>132</v>
      </c>
      <c r="Q1694" s="122" t="s">
        <v>132</v>
      </c>
      <c r="R1694" s="122" t="s">
        <v>132</v>
      </c>
      <c r="S1694" s="122" t="s">
        <v>132</v>
      </c>
      <c r="T1694" s="81">
        <f>INDEX(МИГРАЦИИ!$B$2:$X$97,MATCH(Лист1!B1694,МИГРАЦИИ!$A$2:$A$97,0),MATCH(Лист1!C1694,МИГРАЦИИ!$B$1:$X$1,0))</f>
        <v>38</v>
      </c>
    </row>
    <row r="1695" spans="1:20" ht="24" x14ac:dyDescent="0.45">
      <c r="A1695" s="124" t="s">
        <v>246</v>
      </c>
      <c r="B1695" s="124" t="s">
        <v>77</v>
      </c>
      <c r="C1695" s="124">
        <v>2002</v>
      </c>
      <c r="D1695" s="124">
        <v>-0.56999999999999995</v>
      </c>
      <c r="E1695" s="124" t="s">
        <v>10270</v>
      </c>
      <c r="F1695" s="124" t="s">
        <v>10271</v>
      </c>
      <c r="G1695" s="124">
        <v>0.59</v>
      </c>
      <c r="H1695" s="124" t="s">
        <v>10272</v>
      </c>
      <c r="I1695" s="124">
        <v>60.3</v>
      </c>
      <c r="J1695" s="124">
        <v>8.4</v>
      </c>
      <c r="K1695" s="124" t="s">
        <v>10273</v>
      </c>
      <c r="L1695" s="124" t="s">
        <v>10274</v>
      </c>
      <c r="M1695" s="124" t="s">
        <v>10275</v>
      </c>
      <c r="N1695" s="124">
        <v>115.3</v>
      </c>
      <c r="O1695" s="122" t="s">
        <v>132</v>
      </c>
      <c r="P1695" s="122" t="s">
        <v>132</v>
      </c>
      <c r="Q1695" s="122" t="s">
        <v>132</v>
      </c>
      <c r="R1695" s="122" t="s">
        <v>132</v>
      </c>
      <c r="S1695" s="122" t="s">
        <v>132</v>
      </c>
      <c r="T1695" s="81">
        <f>INDEX(МИГРАЦИИ!$B$2:$X$97,MATCH(Лист1!B1695,МИГРАЦИИ!$A$2:$A$97,0),MATCH(Лист1!C1695,МИГРАЦИИ!$B$1:$X$1,0))</f>
        <v>188</v>
      </c>
    </row>
    <row r="1696" spans="1:20" ht="24" x14ac:dyDescent="0.45">
      <c r="A1696" s="124" t="s">
        <v>247</v>
      </c>
      <c r="B1696" s="124" t="s">
        <v>78</v>
      </c>
      <c r="C1696" s="124">
        <v>2002</v>
      </c>
      <c r="D1696" s="124">
        <v>-0.48</v>
      </c>
      <c r="E1696" s="124" t="s">
        <v>10276</v>
      </c>
      <c r="F1696" s="124" t="s">
        <v>10277</v>
      </c>
      <c r="G1696" s="124">
        <v>0.85</v>
      </c>
      <c r="H1696" s="124" t="s">
        <v>10278</v>
      </c>
      <c r="I1696" s="124">
        <v>60.4</v>
      </c>
      <c r="J1696" s="124">
        <v>11.4</v>
      </c>
      <c r="K1696" s="124" t="s">
        <v>6931</v>
      </c>
      <c r="L1696" s="124" t="s">
        <v>10279</v>
      </c>
      <c r="M1696" s="124" t="s">
        <v>10280</v>
      </c>
      <c r="N1696" s="124">
        <v>117</v>
      </c>
      <c r="O1696" s="122" t="s">
        <v>132</v>
      </c>
      <c r="P1696" s="122" t="s">
        <v>132</v>
      </c>
      <c r="Q1696" s="122" t="s">
        <v>132</v>
      </c>
      <c r="R1696" s="122" t="s">
        <v>132</v>
      </c>
      <c r="S1696" s="122" t="s">
        <v>132</v>
      </c>
      <c r="T1696" s="81">
        <f>INDEX(МИГРАЦИИ!$B$2:$X$97,MATCH(Лист1!B1696,МИГРАЦИИ!$A$2:$A$97,0),MATCH(Лист1!C1696,МИГРАЦИИ!$B$1:$X$1,0))</f>
        <v>64</v>
      </c>
    </row>
    <row r="1697" spans="1:20" ht="24" x14ac:dyDescent="0.45">
      <c r="A1697" s="124" t="s">
        <v>248</v>
      </c>
      <c r="B1697" s="124" t="s">
        <v>80</v>
      </c>
      <c r="C1697" s="124">
        <v>2002</v>
      </c>
      <c r="D1697" s="124">
        <v>1.79</v>
      </c>
      <c r="E1697" s="124" t="s">
        <v>10281</v>
      </c>
      <c r="F1697" s="124" t="s">
        <v>10282</v>
      </c>
      <c r="G1697" s="124">
        <v>3.86</v>
      </c>
      <c r="H1697" s="124" t="s">
        <v>10283</v>
      </c>
      <c r="I1697" s="124">
        <v>58.5</v>
      </c>
      <c r="J1697" s="124">
        <v>24.1</v>
      </c>
      <c r="K1697" s="124" t="s">
        <v>10284</v>
      </c>
      <c r="L1697" s="122"/>
      <c r="M1697" s="124" t="s">
        <v>10285</v>
      </c>
      <c r="N1697" s="124">
        <v>108.7</v>
      </c>
      <c r="O1697" s="122" t="s">
        <v>132</v>
      </c>
      <c r="P1697" s="122" t="s">
        <v>132</v>
      </c>
      <c r="Q1697" s="122" t="s">
        <v>132</v>
      </c>
      <c r="R1697" s="122" t="s">
        <v>132</v>
      </c>
      <c r="S1697" s="122" t="s">
        <v>132</v>
      </c>
      <c r="T1697" s="81">
        <f>INDEX(МИГРАЦИИ!$B$2:$X$97,MATCH(Лист1!B1697,МИГРАЦИИ!$A$2:$A$97,0),MATCH(Лист1!C1697,МИГРАЦИИ!$B$1:$X$1,0))</f>
        <v>-98</v>
      </c>
    </row>
    <row r="1698" spans="1:20" ht="24" x14ac:dyDescent="0.45">
      <c r="A1698" s="124" t="s">
        <v>249</v>
      </c>
      <c r="B1698" s="124" t="s">
        <v>295</v>
      </c>
      <c r="C1698" s="124">
        <v>2002</v>
      </c>
      <c r="D1698" s="124">
        <v>2.92</v>
      </c>
      <c r="E1698" s="124">
        <v>468.8</v>
      </c>
      <c r="F1698" s="124">
        <v>462.1</v>
      </c>
      <c r="G1698" s="124">
        <v>1.49</v>
      </c>
      <c r="H1698" s="124">
        <v>259.7</v>
      </c>
      <c r="I1698" s="124">
        <v>56.2</v>
      </c>
      <c r="J1698" s="124">
        <v>43.7</v>
      </c>
      <c r="K1698" s="124" t="s">
        <v>10286</v>
      </c>
      <c r="L1698" s="122"/>
      <c r="M1698" s="124" t="s">
        <v>5145</v>
      </c>
      <c r="N1698" s="124">
        <v>127.3</v>
      </c>
      <c r="O1698" s="122" t="s">
        <v>132</v>
      </c>
      <c r="P1698" s="122" t="s">
        <v>132</v>
      </c>
      <c r="Q1698" s="122" t="s">
        <v>132</v>
      </c>
      <c r="R1698" s="122" t="s">
        <v>132</v>
      </c>
      <c r="S1698" s="122" t="s">
        <v>132</v>
      </c>
      <c r="T1698" s="81">
        <f>INDEX(МИГРАЦИИ!$B$2:$X$97,MATCH(Лист1!B1698,МИГРАЦИИ!$A$2:$A$97,0),MATCH(Лист1!C1698,МИГРАЦИИ!$B$1:$X$1,0))</f>
        <v>-139</v>
      </c>
    </row>
    <row r="1699" spans="1:20" ht="35.65" x14ac:dyDescent="0.45">
      <c r="A1699" s="124" t="s">
        <v>250</v>
      </c>
      <c r="B1699" s="124" t="s">
        <v>81</v>
      </c>
      <c r="C1699" s="124">
        <v>2002</v>
      </c>
      <c r="D1699" s="124">
        <v>0.76</v>
      </c>
      <c r="E1699" s="124">
        <v>901.1</v>
      </c>
      <c r="F1699" s="124">
        <v>897.7</v>
      </c>
      <c r="G1699" s="124">
        <v>2.3199999999999998</v>
      </c>
      <c r="H1699" s="124">
        <v>546.70000000000005</v>
      </c>
      <c r="I1699" s="124">
        <v>60.9</v>
      </c>
      <c r="J1699" s="124">
        <v>19.100000000000001</v>
      </c>
      <c r="K1699" s="124" t="s">
        <v>10287</v>
      </c>
      <c r="L1699" s="122"/>
      <c r="M1699" s="124" t="s">
        <v>10288</v>
      </c>
      <c r="N1699" s="124">
        <v>117.8</v>
      </c>
      <c r="O1699" s="122" t="s">
        <v>132</v>
      </c>
      <c r="P1699" s="122" t="s">
        <v>132</v>
      </c>
      <c r="Q1699" s="122" t="s">
        <v>132</v>
      </c>
      <c r="R1699" s="122" t="s">
        <v>132</v>
      </c>
      <c r="S1699" s="122" t="s">
        <v>132</v>
      </c>
      <c r="T1699" s="81">
        <f>INDEX(МИГРАЦИИ!$B$2:$X$97,MATCH(Лист1!B1699,МИГРАЦИИ!$A$2:$A$97,0),MATCH(Лист1!C1699,МИГРАЦИИ!$B$1:$X$1,0))</f>
        <v>-173</v>
      </c>
    </row>
    <row r="1700" spans="1:20" ht="35.65" x14ac:dyDescent="0.45">
      <c r="A1700" s="124" t="s">
        <v>251</v>
      </c>
      <c r="B1700" s="124" t="s">
        <v>82</v>
      </c>
      <c r="C1700" s="124">
        <v>2002</v>
      </c>
      <c r="D1700" s="124">
        <v>-0.2</v>
      </c>
      <c r="E1700" s="124">
        <v>438.9</v>
      </c>
      <c r="F1700" s="124">
        <v>439.3</v>
      </c>
      <c r="G1700" s="124">
        <v>1.34</v>
      </c>
      <c r="H1700" s="124">
        <v>259.63</v>
      </c>
      <c r="I1700" s="124">
        <v>59.1</v>
      </c>
      <c r="J1700" s="124">
        <v>12.1</v>
      </c>
      <c r="K1700" s="124" t="s">
        <v>10289</v>
      </c>
      <c r="L1700" s="122"/>
      <c r="M1700" s="124" t="s">
        <v>10290</v>
      </c>
      <c r="N1700" s="124">
        <v>106.8</v>
      </c>
      <c r="O1700" s="122" t="s">
        <v>132</v>
      </c>
      <c r="P1700" s="122" t="s">
        <v>132</v>
      </c>
      <c r="Q1700" s="122" t="s">
        <v>132</v>
      </c>
      <c r="R1700" s="122" t="s">
        <v>132</v>
      </c>
      <c r="S1700" s="122" t="s">
        <v>132</v>
      </c>
      <c r="T1700" s="81">
        <f>INDEX(МИГРАЦИИ!$B$2:$X$97,MATCH(Лист1!B1700,МИГРАЦИИ!$A$2:$A$97,0),MATCH(Лист1!C1700,МИГРАЦИИ!$B$1:$X$1,0))</f>
        <v>2128</v>
      </c>
    </row>
    <row r="1701" spans="1:20" ht="47.25" x14ac:dyDescent="0.45">
      <c r="A1701" s="124" t="s">
        <v>252</v>
      </c>
      <c r="B1701" s="124" t="s">
        <v>83</v>
      </c>
      <c r="C1701" s="124">
        <v>2002</v>
      </c>
      <c r="D1701" s="124">
        <v>0.01</v>
      </c>
      <c r="E1701" s="124">
        <v>709.7</v>
      </c>
      <c r="F1701" s="124">
        <v>709.7</v>
      </c>
      <c r="G1701" s="124">
        <v>1.6</v>
      </c>
      <c r="H1701" s="124">
        <v>414.46</v>
      </c>
      <c r="I1701" s="124">
        <v>58.4</v>
      </c>
      <c r="J1701" s="124">
        <v>12.6</v>
      </c>
      <c r="K1701" s="124" t="s">
        <v>10291</v>
      </c>
      <c r="L1701" s="122"/>
      <c r="M1701" s="124" t="s">
        <v>10292</v>
      </c>
      <c r="N1701" s="124">
        <v>108.7</v>
      </c>
      <c r="O1701" s="122" t="s">
        <v>132</v>
      </c>
      <c r="P1701" s="122" t="s">
        <v>132</v>
      </c>
      <c r="Q1701" s="122" t="s">
        <v>132</v>
      </c>
      <c r="R1701" s="122" t="s">
        <v>132</v>
      </c>
      <c r="S1701" s="122" t="s">
        <v>132</v>
      </c>
      <c r="T1701" s="81">
        <f>INDEX(МИГРАЦИИ!$B$2:$X$97,MATCH(Лист1!B1701,МИГРАЦИИ!$A$2:$A$97,0),MATCH(Лист1!C1701,МИГРАЦИИ!$B$1:$X$1,0))</f>
        <v>651</v>
      </c>
    </row>
    <row r="1702" spans="1:20" ht="24" x14ac:dyDescent="0.45">
      <c r="A1702" s="124" t="s">
        <v>253</v>
      </c>
      <c r="B1702" s="124" t="s">
        <v>296</v>
      </c>
      <c r="C1702" s="124">
        <v>2002</v>
      </c>
      <c r="D1702" s="124">
        <v>3.03</v>
      </c>
      <c r="E1702" s="124" t="s">
        <v>10293</v>
      </c>
      <c r="F1702" s="124" t="s">
        <v>10294</v>
      </c>
      <c r="G1702" s="124">
        <v>6.01</v>
      </c>
      <c r="H1702" s="124">
        <v>619.70000000000005</v>
      </c>
      <c r="I1702" s="124">
        <v>56.9</v>
      </c>
      <c r="J1702" s="122"/>
      <c r="K1702" s="122"/>
      <c r="L1702" s="122"/>
      <c r="M1702" s="122"/>
      <c r="N1702" s="124" t="s">
        <v>132</v>
      </c>
      <c r="O1702" s="122" t="s">
        <v>132</v>
      </c>
      <c r="P1702" s="122" t="s">
        <v>132</v>
      </c>
      <c r="Q1702" s="122" t="s">
        <v>132</v>
      </c>
      <c r="R1702" s="122" t="s">
        <v>132</v>
      </c>
      <c r="S1702" s="122" t="s">
        <v>132</v>
      </c>
      <c r="T1702" s="81">
        <f>INDEX(МИГРАЦИИ!$B$2:$X$97,MATCH(Лист1!B1702,МИГРАЦИИ!$A$2:$A$97,0),MATCH(Лист1!C1702,МИГРАЦИИ!$B$1:$X$1,0))</f>
        <v>-51</v>
      </c>
    </row>
    <row r="1703" spans="1:20" ht="24" x14ac:dyDescent="0.45">
      <c r="A1703" s="124" t="s">
        <v>254</v>
      </c>
      <c r="B1703" s="124" t="s">
        <v>84</v>
      </c>
      <c r="C1703" s="124">
        <v>2002</v>
      </c>
      <c r="D1703" s="124">
        <v>-0.14000000000000001</v>
      </c>
      <c r="E1703" s="124" t="s">
        <v>10295</v>
      </c>
      <c r="F1703" s="124" t="s">
        <v>10296</v>
      </c>
      <c r="G1703" s="124">
        <v>1.36</v>
      </c>
      <c r="H1703" s="124" t="s">
        <v>10297</v>
      </c>
      <c r="I1703" s="124">
        <v>60.2</v>
      </c>
      <c r="J1703" s="124">
        <v>9.6999999999999993</v>
      </c>
      <c r="K1703" s="124" t="s">
        <v>10298</v>
      </c>
      <c r="L1703" s="124" t="s">
        <v>10299</v>
      </c>
      <c r="M1703" s="124" t="s">
        <v>10300</v>
      </c>
      <c r="N1703" s="124">
        <v>118.9</v>
      </c>
      <c r="O1703" s="122" t="s">
        <v>132</v>
      </c>
      <c r="P1703" s="122" t="s">
        <v>132</v>
      </c>
      <c r="Q1703" s="122" t="s">
        <v>132</v>
      </c>
      <c r="R1703" s="122" t="s">
        <v>132</v>
      </c>
      <c r="S1703" s="122" t="s">
        <v>132</v>
      </c>
      <c r="T1703" s="81">
        <f>INDEX(МИГРАЦИИ!$B$2:$X$97,MATCH(Лист1!B1703,МИГРАЦИИ!$A$2:$A$97,0),MATCH(Лист1!C1703,МИГРАЦИИ!$B$1:$X$1,0))</f>
        <v>46</v>
      </c>
    </row>
    <row r="1704" spans="1:20" ht="35.65" x14ac:dyDescent="0.45">
      <c r="A1704" s="124" t="s">
        <v>255</v>
      </c>
      <c r="B1704" s="124" t="s">
        <v>85</v>
      </c>
      <c r="C1704" s="124">
        <v>2002</v>
      </c>
      <c r="D1704" s="124">
        <v>-0.15</v>
      </c>
      <c r="E1704" s="124" t="s">
        <v>10301</v>
      </c>
      <c r="F1704" s="124" t="s">
        <v>10302</v>
      </c>
      <c r="G1704" s="124">
        <v>1.55</v>
      </c>
      <c r="H1704" s="124" t="s">
        <v>10303</v>
      </c>
      <c r="I1704" s="124">
        <v>59.7</v>
      </c>
      <c r="J1704" s="124">
        <v>8.3000000000000007</v>
      </c>
      <c r="K1704" s="124" t="s">
        <v>10304</v>
      </c>
      <c r="L1704" s="124" t="s">
        <v>10305</v>
      </c>
      <c r="M1704" s="124" t="s">
        <v>10306</v>
      </c>
      <c r="N1704" s="124">
        <v>111.8</v>
      </c>
      <c r="O1704" s="122" t="s">
        <v>132</v>
      </c>
      <c r="P1704" s="122" t="s">
        <v>132</v>
      </c>
      <c r="Q1704" s="122" t="s">
        <v>132</v>
      </c>
      <c r="R1704" s="122" t="s">
        <v>132</v>
      </c>
      <c r="S1704" s="122" t="s">
        <v>132</v>
      </c>
      <c r="T1704" s="81">
        <f>INDEX(МИГРАЦИИ!$B$2:$X$97,MATCH(Лист1!B1704,МИГРАЦИИ!$A$2:$A$97,0),MATCH(Лист1!C1704,МИГРАЦИИ!$B$1:$X$1,0))</f>
        <v>16</v>
      </c>
    </row>
    <row r="1705" spans="1:20" ht="24" x14ac:dyDescent="0.45">
      <c r="A1705" s="124" t="s">
        <v>256</v>
      </c>
      <c r="B1705" s="124" t="s">
        <v>86</v>
      </c>
      <c r="C1705" s="124">
        <v>2002</v>
      </c>
      <c r="D1705" s="124">
        <v>-0.83</v>
      </c>
      <c r="E1705" s="124">
        <v>726.7</v>
      </c>
      <c r="F1705" s="124">
        <v>729.8</v>
      </c>
      <c r="G1705" s="124">
        <v>0.97</v>
      </c>
      <c r="H1705" s="124">
        <v>451.75</v>
      </c>
      <c r="I1705" s="124">
        <v>61.9</v>
      </c>
      <c r="J1705" s="124">
        <v>13.6</v>
      </c>
      <c r="K1705" s="124" t="s">
        <v>10307</v>
      </c>
      <c r="L1705" s="124" t="s">
        <v>10308</v>
      </c>
      <c r="M1705" s="124" t="s">
        <v>10309</v>
      </c>
      <c r="N1705" s="124">
        <v>112.4</v>
      </c>
      <c r="O1705" s="122" t="s">
        <v>132</v>
      </c>
      <c r="P1705" s="122" t="s">
        <v>132</v>
      </c>
      <c r="Q1705" s="122" t="s">
        <v>132</v>
      </c>
      <c r="R1705" s="122" t="s">
        <v>132</v>
      </c>
      <c r="S1705" s="122" t="s">
        <v>132</v>
      </c>
      <c r="T1705" s="81">
        <f>INDEX(МИГРАЦИИ!$B$2:$X$97,MATCH(Лист1!B1705,МИГРАЦИИ!$A$2:$A$97,0),MATCH(Лист1!C1705,МИГРАЦИИ!$B$1:$X$1,0))</f>
        <v>-17</v>
      </c>
    </row>
    <row r="1706" spans="1:20" ht="24" x14ac:dyDescent="0.45">
      <c r="A1706" s="124" t="s">
        <v>257</v>
      </c>
      <c r="B1706" s="124" t="s">
        <v>87</v>
      </c>
      <c r="C1706" s="124">
        <v>2002</v>
      </c>
      <c r="D1706" s="124">
        <v>-1.23</v>
      </c>
      <c r="E1706" s="124">
        <v>886.1</v>
      </c>
      <c r="F1706" s="124">
        <v>891.6</v>
      </c>
      <c r="G1706" s="124">
        <v>0.11</v>
      </c>
      <c r="H1706" s="124">
        <v>539.41999999999996</v>
      </c>
      <c r="I1706" s="124">
        <v>60.5</v>
      </c>
      <c r="J1706" s="124">
        <v>9.4</v>
      </c>
      <c r="K1706" s="124" t="s">
        <v>10310</v>
      </c>
      <c r="L1706" s="124" t="s">
        <v>8970</v>
      </c>
      <c r="M1706" s="124" t="s">
        <v>10311</v>
      </c>
      <c r="N1706" s="124">
        <v>116.1</v>
      </c>
      <c r="O1706" s="122" t="s">
        <v>132</v>
      </c>
      <c r="P1706" s="122" t="s">
        <v>132</v>
      </c>
      <c r="Q1706" s="122" t="s">
        <v>132</v>
      </c>
      <c r="R1706" s="122" t="s">
        <v>132</v>
      </c>
      <c r="S1706" s="122" t="s">
        <v>132</v>
      </c>
      <c r="T1706" s="81">
        <f>INDEX(МИГРАЦИИ!$B$2:$X$97,MATCH(Лист1!B1706,МИГРАЦИИ!$A$2:$A$97,0),MATCH(Лист1!C1706,МИГРАЦИИ!$B$1:$X$1,0))</f>
        <v>-36</v>
      </c>
    </row>
    <row r="1707" spans="1:20" ht="24" x14ac:dyDescent="0.45">
      <c r="A1707" s="124" t="s">
        <v>258</v>
      </c>
      <c r="B1707" s="124" t="s">
        <v>88</v>
      </c>
      <c r="C1707" s="124">
        <v>2002</v>
      </c>
      <c r="D1707" s="124">
        <v>-0.11</v>
      </c>
      <c r="E1707" s="124" t="s">
        <v>10312</v>
      </c>
      <c r="F1707" s="124" t="s">
        <v>10313</v>
      </c>
      <c r="G1707" s="124">
        <v>1.39</v>
      </c>
      <c r="H1707" s="124" t="s">
        <v>10314</v>
      </c>
      <c r="I1707" s="124">
        <v>60.4</v>
      </c>
      <c r="J1707" s="124">
        <v>5.3</v>
      </c>
      <c r="K1707" s="124" t="s">
        <v>10315</v>
      </c>
      <c r="L1707" s="124" t="s">
        <v>10316</v>
      </c>
      <c r="M1707" s="124" t="s">
        <v>10317</v>
      </c>
      <c r="N1707" s="124">
        <v>117.3</v>
      </c>
      <c r="O1707" s="122" t="s">
        <v>132</v>
      </c>
      <c r="P1707" s="122" t="s">
        <v>132</v>
      </c>
      <c r="Q1707" s="122" t="s">
        <v>132</v>
      </c>
      <c r="R1707" s="122" t="s">
        <v>132</v>
      </c>
      <c r="S1707" s="122" t="s">
        <v>132</v>
      </c>
      <c r="T1707" s="81">
        <f>INDEX(МИГРАЦИИ!$B$2:$X$97,MATCH(Лист1!B1707,МИГРАЦИИ!$A$2:$A$97,0),MATCH(Лист1!C1707,МИГРАЦИИ!$B$1:$X$1,0))</f>
        <v>25</v>
      </c>
    </row>
    <row r="1708" spans="1:20" ht="24" x14ac:dyDescent="0.45">
      <c r="A1708" s="124" t="s">
        <v>259</v>
      </c>
      <c r="B1708" s="124" t="s">
        <v>89</v>
      </c>
      <c r="C1708" s="124">
        <v>2002</v>
      </c>
      <c r="D1708" s="124">
        <v>-0.63</v>
      </c>
      <c r="E1708" s="124" t="s">
        <v>10318</v>
      </c>
      <c r="F1708" s="124" t="s">
        <v>10319</v>
      </c>
      <c r="G1708" s="124">
        <v>0.66</v>
      </c>
      <c r="H1708" s="124">
        <v>981.61</v>
      </c>
      <c r="I1708" s="124">
        <v>62.4</v>
      </c>
      <c r="J1708" s="124">
        <v>7.9</v>
      </c>
      <c r="K1708" s="124" t="s">
        <v>10320</v>
      </c>
      <c r="L1708" s="124" t="s">
        <v>7950</v>
      </c>
      <c r="M1708" s="124" t="s">
        <v>10321</v>
      </c>
      <c r="N1708" s="124">
        <v>103.1</v>
      </c>
      <c r="O1708" s="122" t="s">
        <v>132</v>
      </c>
      <c r="P1708" s="122" t="s">
        <v>132</v>
      </c>
      <c r="Q1708" s="122" t="s">
        <v>132</v>
      </c>
      <c r="R1708" s="122" t="s">
        <v>132</v>
      </c>
      <c r="S1708" s="122" t="s">
        <v>132</v>
      </c>
      <c r="T1708" s="81">
        <f>INDEX(МИГРАЦИИ!$B$2:$X$97,MATCH(Лист1!B1708,МИГРАЦИИ!$A$2:$A$97,0),MATCH(Лист1!C1708,МИГРАЦИИ!$B$1:$X$1,0))</f>
        <v>-21</v>
      </c>
    </row>
    <row r="1709" spans="1:20" ht="24" x14ac:dyDescent="0.45">
      <c r="A1709" s="124" t="s">
        <v>260</v>
      </c>
      <c r="B1709" s="124" t="s">
        <v>90</v>
      </c>
      <c r="C1709" s="124">
        <v>2002</v>
      </c>
      <c r="D1709" s="124">
        <v>-0.59</v>
      </c>
      <c r="E1709" s="124" t="s">
        <v>10322</v>
      </c>
      <c r="F1709" s="124" t="s">
        <v>3125</v>
      </c>
      <c r="G1709" s="124">
        <v>0.89</v>
      </c>
      <c r="H1709" s="124">
        <v>797.25</v>
      </c>
      <c r="I1709" s="124">
        <v>60.6</v>
      </c>
      <c r="J1709" s="124">
        <v>9.4</v>
      </c>
      <c r="K1709" s="124" t="s">
        <v>10323</v>
      </c>
      <c r="L1709" s="124" t="s">
        <v>10324</v>
      </c>
      <c r="M1709" s="124" t="s">
        <v>8238</v>
      </c>
      <c r="N1709" s="124">
        <v>112.2</v>
      </c>
      <c r="O1709" s="122" t="s">
        <v>132</v>
      </c>
      <c r="P1709" s="122" t="s">
        <v>132</v>
      </c>
      <c r="Q1709" s="122" t="s">
        <v>132</v>
      </c>
      <c r="R1709" s="122" t="s">
        <v>132</v>
      </c>
      <c r="S1709" s="122" t="s">
        <v>132</v>
      </c>
      <c r="T1709" s="81">
        <f>INDEX(МИГРАЦИИ!$B$2:$X$97,MATCH(Лист1!B1709,МИГРАЦИИ!$A$2:$A$97,0),MATCH(Лист1!C1709,МИГРАЦИИ!$B$1:$X$1,0))</f>
        <v>-7</v>
      </c>
    </row>
    <row r="1710" spans="1:20" ht="24" x14ac:dyDescent="0.45">
      <c r="A1710" s="124" t="s">
        <v>261</v>
      </c>
      <c r="B1710" s="124" t="s">
        <v>91</v>
      </c>
      <c r="C1710" s="124">
        <v>2002</v>
      </c>
      <c r="D1710" s="124">
        <v>-0.82</v>
      </c>
      <c r="E1710" s="124" t="s">
        <v>10325</v>
      </c>
      <c r="F1710" s="124" t="s">
        <v>10326</v>
      </c>
      <c r="G1710" s="124">
        <v>0.68</v>
      </c>
      <c r="H1710" s="124" t="s">
        <v>10327</v>
      </c>
      <c r="I1710" s="124">
        <v>61.8</v>
      </c>
      <c r="J1710" s="124">
        <v>9.1</v>
      </c>
      <c r="K1710" s="124" t="s">
        <v>10328</v>
      </c>
      <c r="L1710" s="124" t="s">
        <v>9529</v>
      </c>
      <c r="M1710" s="124" t="s">
        <v>10329</v>
      </c>
      <c r="N1710" s="124">
        <v>104.7</v>
      </c>
      <c r="O1710" s="122" t="s">
        <v>132</v>
      </c>
      <c r="P1710" s="122" t="s">
        <v>132</v>
      </c>
      <c r="Q1710" s="122" t="s">
        <v>132</v>
      </c>
      <c r="R1710" s="122" t="s">
        <v>132</v>
      </c>
      <c r="S1710" s="122" t="s">
        <v>132</v>
      </c>
      <c r="T1710" s="81">
        <f>INDEX(МИГРАЦИИ!$B$2:$X$97,MATCH(Лист1!B1710,МИГРАЦИИ!$A$2:$A$97,0),MATCH(Лист1!C1710,МИГРАЦИИ!$B$1:$X$1,0))</f>
        <v>-13</v>
      </c>
    </row>
    <row r="1711" spans="1:20" ht="24" x14ac:dyDescent="0.45">
      <c r="A1711" s="124" t="s">
        <v>262</v>
      </c>
      <c r="B1711" s="124" t="s">
        <v>92</v>
      </c>
      <c r="C1711" s="124">
        <v>2002</v>
      </c>
      <c r="D1711" s="124">
        <v>-1.28</v>
      </c>
      <c r="E1711" s="124" t="s">
        <v>4252</v>
      </c>
      <c r="F1711" s="124" t="s">
        <v>10330</v>
      </c>
      <c r="G1711" s="124">
        <v>0.41</v>
      </c>
      <c r="H1711" s="124">
        <v>918.8</v>
      </c>
      <c r="I1711" s="124">
        <v>60.9</v>
      </c>
      <c r="J1711" s="124">
        <v>6.8</v>
      </c>
      <c r="K1711" s="124" t="s">
        <v>10331</v>
      </c>
      <c r="L1711" s="124" t="s">
        <v>10332</v>
      </c>
      <c r="M1711" s="124" t="s">
        <v>10333</v>
      </c>
      <c r="N1711" s="124">
        <v>112.7</v>
      </c>
      <c r="O1711" s="122" t="s">
        <v>132</v>
      </c>
      <c r="P1711" s="122" t="s">
        <v>132</v>
      </c>
      <c r="Q1711" s="122" t="s">
        <v>132</v>
      </c>
      <c r="R1711" s="122" t="s">
        <v>132</v>
      </c>
      <c r="S1711" s="122" t="s">
        <v>132</v>
      </c>
      <c r="T1711" s="81">
        <f>INDEX(МИГРАЦИИ!$B$2:$X$97,MATCH(Лист1!B1711,МИГРАЦИИ!$A$2:$A$97,0),MATCH(Лист1!C1711,МИГРАЦИИ!$B$1:$X$1,0))</f>
        <v>-29</v>
      </c>
    </row>
    <row r="1712" spans="1:20" ht="24" x14ac:dyDescent="0.45">
      <c r="A1712" s="124" t="s">
        <v>263</v>
      </c>
      <c r="B1712" s="124" t="s">
        <v>297</v>
      </c>
      <c r="C1712" s="124">
        <v>2002</v>
      </c>
      <c r="D1712" s="124">
        <v>-1.1000000000000001</v>
      </c>
      <c r="E1712" s="124" t="s">
        <v>10334</v>
      </c>
      <c r="F1712" s="124" t="s">
        <v>10335</v>
      </c>
      <c r="G1712" s="124">
        <v>0.4</v>
      </c>
      <c r="H1712" s="124" t="s">
        <v>10336</v>
      </c>
      <c r="I1712" s="124">
        <v>60</v>
      </c>
      <c r="J1712" s="124">
        <v>7.8</v>
      </c>
      <c r="K1712" s="124" t="s">
        <v>10337</v>
      </c>
      <c r="L1712" s="124" t="s">
        <v>10338</v>
      </c>
      <c r="M1712" s="124" t="s">
        <v>10339</v>
      </c>
      <c r="N1712" s="124">
        <v>117.9</v>
      </c>
      <c r="O1712" s="122" t="s">
        <v>132</v>
      </c>
      <c r="P1712" s="122" t="s">
        <v>132</v>
      </c>
      <c r="Q1712" s="122" t="s">
        <v>132</v>
      </c>
      <c r="R1712" s="122" t="s">
        <v>132</v>
      </c>
      <c r="S1712" s="122" t="s">
        <v>132</v>
      </c>
      <c r="T1712" s="81">
        <f>INDEX(МИГРАЦИИ!$B$2:$X$97,MATCH(Лист1!B1712,МИГРАЦИИ!$A$2:$A$97,0),MATCH(Лист1!C1712,МИГРАЦИИ!$B$1:$X$1,0))</f>
        <v>2</v>
      </c>
    </row>
    <row r="1713" spans="1:20" ht="24" x14ac:dyDescent="0.45">
      <c r="A1713" s="124" t="s">
        <v>264</v>
      </c>
      <c r="B1713" s="124" t="s">
        <v>94</v>
      </c>
      <c r="C1713" s="124">
        <v>2002</v>
      </c>
      <c r="D1713" s="124">
        <v>-0.63</v>
      </c>
      <c r="E1713" s="124" t="s">
        <v>10340</v>
      </c>
      <c r="F1713" s="124" t="s">
        <v>10341</v>
      </c>
      <c r="G1713" s="124">
        <v>1.03</v>
      </c>
      <c r="H1713" s="124" t="s">
        <v>10342</v>
      </c>
      <c r="I1713" s="124">
        <v>60.9</v>
      </c>
      <c r="J1713" s="124">
        <v>10.3</v>
      </c>
      <c r="K1713" s="124" t="s">
        <v>10343</v>
      </c>
      <c r="L1713" s="124" t="s">
        <v>10344</v>
      </c>
      <c r="M1713" s="124" t="s">
        <v>10345</v>
      </c>
      <c r="N1713" s="124">
        <v>109.1</v>
      </c>
      <c r="O1713" s="122" t="s">
        <v>132</v>
      </c>
      <c r="P1713" s="122" t="s">
        <v>132</v>
      </c>
      <c r="Q1713" s="122" t="s">
        <v>132</v>
      </c>
      <c r="R1713" s="122" t="s">
        <v>132</v>
      </c>
      <c r="S1713" s="122" t="s">
        <v>132</v>
      </c>
      <c r="T1713" s="81">
        <f>INDEX(МИГРАЦИИ!$B$2:$X$97,MATCH(Лист1!B1713,МИГРАЦИИ!$A$2:$A$97,0),MATCH(Лист1!C1713,МИГРАЦИИ!$B$1:$X$1,0))</f>
        <v>-20</v>
      </c>
    </row>
    <row r="1714" spans="1:20" ht="24" x14ac:dyDescent="0.45">
      <c r="A1714" s="124" t="s">
        <v>265</v>
      </c>
      <c r="B1714" s="124" t="s">
        <v>95</v>
      </c>
      <c r="C1714" s="124">
        <v>2002</v>
      </c>
      <c r="D1714" s="124">
        <v>-1.1599999999999999</v>
      </c>
      <c r="E1714" s="124" t="s">
        <v>10346</v>
      </c>
      <c r="F1714" s="124" t="s">
        <v>10347</v>
      </c>
      <c r="G1714" s="124">
        <v>-0.02</v>
      </c>
      <c r="H1714" s="124">
        <v>871.7</v>
      </c>
      <c r="I1714" s="124">
        <v>59.8</v>
      </c>
      <c r="J1714" s="124">
        <v>7.3</v>
      </c>
      <c r="K1714" s="124" t="s">
        <v>10348</v>
      </c>
      <c r="L1714" s="124" t="s">
        <v>10349</v>
      </c>
      <c r="M1714" s="124" t="s">
        <v>10350</v>
      </c>
      <c r="N1714" s="124">
        <v>121.6</v>
      </c>
      <c r="O1714" s="122" t="s">
        <v>132</v>
      </c>
      <c r="P1714" s="122" t="s">
        <v>132</v>
      </c>
      <c r="Q1714" s="122" t="s">
        <v>132</v>
      </c>
      <c r="R1714" s="122" t="s">
        <v>132</v>
      </c>
      <c r="S1714" s="122" t="s">
        <v>132</v>
      </c>
      <c r="T1714" s="81">
        <f>INDEX(МИГРАЦИИ!$B$2:$X$97,MATCH(Лист1!B1714,МИГРАЦИИ!$A$2:$A$97,0),MATCH(Лист1!C1714,МИГРАЦИИ!$B$1:$X$1,0))</f>
        <v>-21</v>
      </c>
    </row>
    <row r="1715" spans="1:20" ht="24" x14ac:dyDescent="0.45">
      <c r="A1715" s="124" t="s">
        <v>266</v>
      </c>
      <c r="B1715" s="124" t="s">
        <v>96</v>
      </c>
      <c r="C1715" s="124">
        <v>2002</v>
      </c>
      <c r="D1715" s="124">
        <v>-0.56000000000000005</v>
      </c>
      <c r="E1715" s="124" t="s">
        <v>10351</v>
      </c>
      <c r="F1715" s="124" t="s">
        <v>10352</v>
      </c>
      <c r="G1715" s="124">
        <v>0.52</v>
      </c>
      <c r="H1715" s="124" t="s">
        <v>10353</v>
      </c>
      <c r="I1715" s="124">
        <v>62.2</v>
      </c>
      <c r="J1715" s="124">
        <v>5.4</v>
      </c>
      <c r="K1715" s="124" t="s">
        <v>10354</v>
      </c>
      <c r="L1715" s="124" t="s">
        <v>10355</v>
      </c>
      <c r="M1715" s="124" t="s">
        <v>10356</v>
      </c>
      <c r="N1715" s="124">
        <v>112.3</v>
      </c>
      <c r="O1715" s="122" t="s">
        <v>132</v>
      </c>
      <c r="P1715" s="122" t="s">
        <v>132</v>
      </c>
      <c r="Q1715" s="122" t="s">
        <v>132</v>
      </c>
      <c r="R1715" s="122" t="s">
        <v>132</v>
      </c>
      <c r="S1715" s="122" t="s">
        <v>132</v>
      </c>
      <c r="T1715" s="81">
        <f>INDEX(МИГРАЦИИ!$B$2:$X$97,MATCH(Лист1!B1715,МИГРАЦИИ!$A$2:$A$97,0),MATCH(Лист1!C1715,МИГРАЦИИ!$B$1:$X$1,0))</f>
        <v>14</v>
      </c>
    </row>
    <row r="1716" spans="1:20" ht="24" x14ac:dyDescent="0.45">
      <c r="A1716" s="124" t="s">
        <v>267</v>
      </c>
      <c r="B1716" s="124" t="s">
        <v>97</v>
      </c>
      <c r="C1716" s="124">
        <v>2002</v>
      </c>
      <c r="D1716" s="124">
        <v>-0.69</v>
      </c>
      <c r="E1716" s="124" t="s">
        <v>10357</v>
      </c>
      <c r="F1716" s="124" t="s">
        <v>10358</v>
      </c>
      <c r="G1716" s="124">
        <v>0.5</v>
      </c>
      <c r="H1716" s="124" t="s">
        <v>10359</v>
      </c>
      <c r="I1716" s="124">
        <v>60.5</v>
      </c>
      <c r="J1716" s="124">
        <v>7.6</v>
      </c>
      <c r="K1716" s="124" t="s">
        <v>10360</v>
      </c>
      <c r="L1716" s="124" t="s">
        <v>10361</v>
      </c>
      <c r="M1716" s="124" t="s">
        <v>10362</v>
      </c>
      <c r="N1716" s="124">
        <v>112.5</v>
      </c>
      <c r="O1716" s="122" t="s">
        <v>132</v>
      </c>
      <c r="P1716" s="122" t="s">
        <v>132</v>
      </c>
      <c r="Q1716" s="122" t="s">
        <v>132</v>
      </c>
      <c r="R1716" s="122" t="s">
        <v>132</v>
      </c>
      <c r="S1716" s="122" t="s">
        <v>132</v>
      </c>
      <c r="T1716" s="81">
        <f>INDEX(МИГРАЦИИ!$B$2:$X$97,MATCH(Лист1!B1716,МИГРАЦИИ!$A$2:$A$97,0),MATCH(Лист1!C1716,МИГРАЦИИ!$B$1:$X$1,0))</f>
        <v>10</v>
      </c>
    </row>
    <row r="1717" spans="1:20" ht="24" x14ac:dyDescent="0.45">
      <c r="A1717" s="124" t="s">
        <v>268</v>
      </c>
      <c r="B1717" s="124" t="s">
        <v>98</v>
      </c>
      <c r="C1717" s="124">
        <v>2002</v>
      </c>
      <c r="D1717" s="124">
        <v>-1.22</v>
      </c>
      <c r="E1717" s="124" t="s">
        <v>10363</v>
      </c>
      <c r="F1717" s="124" t="s">
        <v>10364</v>
      </c>
      <c r="G1717" s="124">
        <v>0.08</v>
      </c>
      <c r="H1717" s="124">
        <v>846.31</v>
      </c>
      <c r="I1717" s="124">
        <v>61</v>
      </c>
      <c r="J1717" s="124">
        <v>6.1</v>
      </c>
      <c r="K1717" s="124" t="s">
        <v>10365</v>
      </c>
      <c r="L1717" s="124" t="s">
        <v>10366</v>
      </c>
      <c r="M1717" s="124" t="s">
        <v>10367</v>
      </c>
      <c r="N1717" s="124">
        <v>109.7</v>
      </c>
      <c r="O1717" s="122" t="s">
        <v>132</v>
      </c>
      <c r="P1717" s="122" t="s">
        <v>132</v>
      </c>
      <c r="Q1717" s="122" t="s">
        <v>132</v>
      </c>
      <c r="R1717" s="122" t="s">
        <v>132</v>
      </c>
      <c r="S1717" s="122" t="s">
        <v>132</v>
      </c>
      <c r="T1717" s="81">
        <f>INDEX(МИГРАЦИИ!$B$2:$X$97,MATCH(Лист1!B1717,МИГРАЦИИ!$A$2:$A$97,0),MATCH(Лист1!C1717,МИГРАЦИИ!$B$1:$X$1,0))</f>
        <v>-42</v>
      </c>
    </row>
    <row r="1718" spans="1:20" ht="24" x14ac:dyDescent="0.45">
      <c r="A1718" s="124" t="s">
        <v>269</v>
      </c>
      <c r="B1718" s="124" t="s">
        <v>99</v>
      </c>
      <c r="C1718" s="124">
        <v>2002</v>
      </c>
      <c r="D1718" s="124">
        <v>-1.41</v>
      </c>
      <c r="E1718" s="124" t="s">
        <v>10368</v>
      </c>
      <c r="F1718" s="124" t="s">
        <v>10369</v>
      </c>
      <c r="G1718" s="124">
        <v>0.02</v>
      </c>
      <c r="H1718" s="124">
        <v>608.98</v>
      </c>
      <c r="I1718" s="124">
        <v>59.5</v>
      </c>
      <c r="J1718" s="124">
        <v>10.7</v>
      </c>
      <c r="K1718" s="124" t="s">
        <v>7226</v>
      </c>
      <c r="L1718" s="122"/>
      <c r="M1718" s="124" t="s">
        <v>10370</v>
      </c>
      <c r="N1718" s="124">
        <v>112.6</v>
      </c>
      <c r="O1718" s="122" t="s">
        <v>132</v>
      </c>
      <c r="P1718" s="122" t="s">
        <v>132</v>
      </c>
      <c r="Q1718" s="122" t="s">
        <v>132</v>
      </c>
      <c r="R1718" s="122" t="s">
        <v>132</v>
      </c>
      <c r="S1718" s="122" t="s">
        <v>132</v>
      </c>
      <c r="T1718" s="81">
        <f>INDEX(МИГРАЦИИ!$B$2:$X$97,MATCH(Лист1!B1718,МИГРАЦИИ!$A$2:$A$97,0),MATCH(Лист1!C1718,МИГРАЦИИ!$B$1:$X$1,0))</f>
        <v>-70</v>
      </c>
    </row>
    <row r="1719" spans="1:20" ht="24" x14ac:dyDescent="0.45">
      <c r="A1719" s="124" t="s">
        <v>270</v>
      </c>
      <c r="B1719" s="124" t="s">
        <v>298</v>
      </c>
      <c r="C1719" s="124">
        <v>2002</v>
      </c>
      <c r="D1719" s="124">
        <v>-0.81</v>
      </c>
      <c r="E1719" s="124" t="s">
        <v>10371</v>
      </c>
      <c r="F1719" s="124" t="s">
        <v>10372</v>
      </c>
      <c r="G1719" s="124">
        <v>0.37</v>
      </c>
      <c r="H1719" s="124" t="s">
        <v>10373</v>
      </c>
      <c r="I1719" s="124">
        <v>62.2</v>
      </c>
      <c r="J1719" s="124">
        <v>8.5</v>
      </c>
      <c r="K1719" s="124" t="s">
        <v>10374</v>
      </c>
      <c r="L1719" s="124" t="s">
        <v>10375</v>
      </c>
      <c r="M1719" s="124" t="s">
        <v>10376</v>
      </c>
      <c r="N1719" s="124">
        <v>110.7</v>
      </c>
      <c r="O1719" s="122" t="s">
        <v>132</v>
      </c>
      <c r="P1719" s="122" t="s">
        <v>132</v>
      </c>
      <c r="Q1719" s="122" t="s">
        <v>132</v>
      </c>
      <c r="R1719" s="122" t="s">
        <v>132</v>
      </c>
      <c r="S1719" s="122" t="s">
        <v>132</v>
      </c>
      <c r="T1719" s="81">
        <f>INDEX(МИГРАЦИИ!$B$2:$X$97,MATCH(Лист1!B1719,МИГРАЦИИ!$A$2:$A$97,0),MATCH(Лист1!C1719,МИГРАЦИИ!$B$1:$X$1,0))</f>
        <v>-9</v>
      </c>
    </row>
    <row r="1720" spans="1:20" ht="70.5" x14ac:dyDescent="0.45">
      <c r="A1720" s="124" t="s">
        <v>271</v>
      </c>
      <c r="B1720" s="124" t="s">
        <v>144</v>
      </c>
      <c r="C1720" s="124">
        <v>2002</v>
      </c>
      <c r="D1720" s="124">
        <v>1.83</v>
      </c>
      <c r="E1720" s="124" t="s">
        <v>10377</v>
      </c>
      <c r="F1720" s="124" t="s">
        <v>10378</v>
      </c>
      <c r="G1720" s="124">
        <v>2.81</v>
      </c>
      <c r="H1720" s="124" t="s">
        <v>10379</v>
      </c>
      <c r="I1720" s="124">
        <v>70.599999999999994</v>
      </c>
      <c r="J1720" s="124">
        <v>10.1</v>
      </c>
      <c r="K1720" s="124" t="s">
        <v>10380</v>
      </c>
      <c r="L1720" s="124" t="s">
        <v>10381</v>
      </c>
      <c r="M1720" s="124" t="s">
        <v>10382</v>
      </c>
      <c r="N1720" s="124">
        <v>121.6</v>
      </c>
      <c r="O1720" s="122" t="s">
        <v>132</v>
      </c>
      <c r="P1720" s="122" t="s">
        <v>132</v>
      </c>
      <c r="Q1720" s="122" t="s">
        <v>132</v>
      </c>
      <c r="R1720" s="122" t="s">
        <v>132</v>
      </c>
      <c r="S1720" s="122" t="s">
        <v>132</v>
      </c>
      <c r="T1720" s="81">
        <f>INDEX(МИГРАЦИИ!$B$2:$X$97,MATCH(Лист1!B1720,МИГРАЦИИ!$A$2:$A$97,0),MATCH(Лист1!C1720,МИГРАЦИИ!$B$1:$X$1,0))</f>
        <v>117</v>
      </c>
    </row>
    <row r="1721" spans="1:20" ht="47.25" x14ac:dyDescent="0.45">
      <c r="A1721" s="124" t="s">
        <v>272</v>
      </c>
      <c r="B1721" s="124" t="s">
        <v>133</v>
      </c>
      <c r="C1721" s="124">
        <v>2002</v>
      </c>
      <c r="D1721" s="124">
        <v>1.0900000000000001</v>
      </c>
      <c r="E1721" s="124">
        <v>508.6</v>
      </c>
      <c r="F1721" s="124">
        <v>505.9</v>
      </c>
      <c r="G1721" s="124">
        <v>2.0499999999999998</v>
      </c>
      <c r="H1721" s="124">
        <v>357.67</v>
      </c>
      <c r="I1721" s="124">
        <v>70.7</v>
      </c>
      <c r="J1721" s="124">
        <v>6.8</v>
      </c>
      <c r="K1721" s="124" t="s">
        <v>10383</v>
      </c>
      <c r="L1721" s="122"/>
      <c r="M1721" s="122"/>
      <c r="N1721" s="124">
        <v>102.1</v>
      </c>
      <c r="O1721" s="122" t="s">
        <v>132</v>
      </c>
      <c r="P1721" s="122" t="s">
        <v>132</v>
      </c>
      <c r="Q1721" s="122" t="s">
        <v>132</v>
      </c>
      <c r="R1721" s="122" t="s">
        <v>132</v>
      </c>
      <c r="S1721" s="122" t="s">
        <v>132</v>
      </c>
      <c r="T1721" s="81">
        <f>INDEX(МИГРАЦИИ!$B$2:$X$97,MATCH(Лист1!B1721,МИГРАЦИИ!$A$2:$A$97,0),MATCH(Лист1!C1721,МИГРАЦИИ!$B$1:$X$1,0))</f>
        <v>35</v>
      </c>
    </row>
    <row r="1722" spans="1:20" ht="24" x14ac:dyDescent="0.45">
      <c r="A1722" s="124" t="s">
        <v>273</v>
      </c>
      <c r="B1722" s="124" t="s">
        <v>101</v>
      </c>
      <c r="C1722" s="124">
        <v>2002</v>
      </c>
      <c r="D1722" s="124">
        <v>-0.97</v>
      </c>
      <c r="E1722" s="124" t="s">
        <v>3896</v>
      </c>
      <c r="F1722" s="124" t="s">
        <v>4487</v>
      </c>
      <c r="G1722" s="124">
        <v>0.51</v>
      </c>
      <c r="H1722" s="124">
        <v>847.21</v>
      </c>
      <c r="I1722" s="124">
        <v>63.7</v>
      </c>
      <c r="J1722" s="124">
        <v>7.8</v>
      </c>
      <c r="K1722" s="124">
        <v>0</v>
      </c>
      <c r="L1722" s="124">
        <v>0</v>
      </c>
      <c r="M1722" s="124">
        <v>0</v>
      </c>
      <c r="N1722" s="124" t="s">
        <v>132</v>
      </c>
      <c r="O1722" s="122" t="s">
        <v>132</v>
      </c>
      <c r="P1722" s="122" t="s">
        <v>132</v>
      </c>
      <c r="Q1722" s="122" t="s">
        <v>132</v>
      </c>
      <c r="R1722" s="122" t="s">
        <v>132</v>
      </c>
      <c r="S1722" s="122" t="s">
        <v>132</v>
      </c>
      <c r="T1722" s="81">
        <f>INDEX(МИГРАЦИИ!$B$2:$X$97,MATCH(Лист1!B1722,МИГРАЦИИ!$A$2:$A$97,0),MATCH(Лист1!C1722,МИГРАЦИИ!$B$1:$X$1,0))</f>
        <v>31</v>
      </c>
    </row>
    <row r="1723" spans="1:20" ht="24" x14ac:dyDescent="0.45">
      <c r="A1723" s="124" t="s">
        <v>274</v>
      </c>
      <c r="B1723" s="124" t="s">
        <v>103</v>
      </c>
      <c r="C1723" s="124">
        <v>2002</v>
      </c>
      <c r="D1723" s="124">
        <v>-0.65</v>
      </c>
      <c r="E1723" s="124" t="s">
        <v>10384</v>
      </c>
      <c r="F1723" s="124" t="s">
        <v>10385</v>
      </c>
      <c r="G1723" s="124">
        <v>0.51</v>
      </c>
      <c r="H1723" s="124" t="s">
        <v>10386</v>
      </c>
      <c r="I1723" s="124">
        <v>61.4</v>
      </c>
      <c r="J1723" s="124">
        <v>6.5</v>
      </c>
      <c r="K1723" s="124" t="s">
        <v>10387</v>
      </c>
      <c r="L1723" s="124" t="s">
        <v>10388</v>
      </c>
      <c r="M1723" s="124" t="s">
        <v>5521</v>
      </c>
      <c r="N1723" s="124">
        <v>113.7</v>
      </c>
      <c r="O1723" s="122" t="s">
        <v>132</v>
      </c>
      <c r="P1723" s="122" t="s">
        <v>132</v>
      </c>
      <c r="Q1723" s="122" t="s">
        <v>132</v>
      </c>
      <c r="R1723" s="122" t="s">
        <v>132</v>
      </c>
      <c r="S1723" s="122" t="s">
        <v>132</v>
      </c>
      <c r="T1723" s="81">
        <f>INDEX(МИГРАЦИИ!$B$2:$X$97,MATCH(Лист1!B1723,МИГРАЦИИ!$A$2:$A$97,0),MATCH(Лист1!C1723,МИГРАЦИИ!$B$1:$X$1,0))</f>
        <v>-4</v>
      </c>
    </row>
    <row r="1724" spans="1:20" ht="24" x14ac:dyDescent="0.45">
      <c r="A1724" s="124" t="s">
        <v>275</v>
      </c>
      <c r="B1724" s="124" t="s">
        <v>104</v>
      </c>
      <c r="C1724" s="124">
        <v>2002</v>
      </c>
      <c r="D1724" s="124">
        <v>0.05</v>
      </c>
      <c r="E1724" s="124">
        <v>203</v>
      </c>
      <c r="F1724" s="124">
        <v>203</v>
      </c>
      <c r="G1724" s="124">
        <v>1.68</v>
      </c>
      <c r="H1724" s="124">
        <v>122.61</v>
      </c>
      <c r="I1724" s="124">
        <v>60.4</v>
      </c>
      <c r="J1724" s="124">
        <v>11.3</v>
      </c>
      <c r="K1724" s="124" t="s">
        <v>10389</v>
      </c>
      <c r="L1724" s="124" t="s">
        <v>10390</v>
      </c>
      <c r="M1724" s="124" t="s">
        <v>5132</v>
      </c>
      <c r="N1724" s="124">
        <v>113.8</v>
      </c>
      <c r="O1724" s="122" t="s">
        <v>132</v>
      </c>
      <c r="P1724" s="122" t="s">
        <v>132</v>
      </c>
      <c r="Q1724" s="122" t="s">
        <v>132</v>
      </c>
      <c r="R1724" s="122" t="s">
        <v>132</v>
      </c>
      <c r="S1724" s="122" t="s">
        <v>132</v>
      </c>
      <c r="T1724" s="81">
        <f>INDEX(МИГРАЦИИ!$B$2:$X$97,MATCH(Лист1!B1724,МИГРАЦИИ!$A$2:$A$97,0),MATCH(Лист1!C1724,МИГРАЦИИ!$B$1:$X$1,0))</f>
        <v>-5</v>
      </c>
    </row>
    <row r="1725" spans="1:20" ht="24" x14ac:dyDescent="0.45">
      <c r="A1725" s="124" t="s">
        <v>276</v>
      </c>
      <c r="B1725" s="124" t="s">
        <v>106</v>
      </c>
      <c r="C1725" s="124">
        <v>2002</v>
      </c>
      <c r="D1725" s="124">
        <v>0.1</v>
      </c>
      <c r="E1725" s="124">
        <v>305.5</v>
      </c>
      <c r="F1725" s="124">
        <v>305.39999999999998</v>
      </c>
      <c r="G1725" s="124">
        <v>1.34</v>
      </c>
      <c r="H1725" s="124">
        <v>180.49</v>
      </c>
      <c r="I1725" s="124">
        <v>59.1</v>
      </c>
      <c r="J1725" s="124">
        <v>20.3</v>
      </c>
      <c r="K1725" s="124" t="s">
        <v>10391</v>
      </c>
      <c r="L1725" s="122"/>
      <c r="M1725" s="124" t="s">
        <v>925</v>
      </c>
      <c r="N1725" s="124">
        <v>108.4</v>
      </c>
      <c r="O1725" s="122" t="s">
        <v>132</v>
      </c>
      <c r="P1725" s="122" t="s">
        <v>132</v>
      </c>
      <c r="Q1725" s="122" t="s">
        <v>132</v>
      </c>
      <c r="R1725" s="122" t="s">
        <v>132</v>
      </c>
      <c r="S1725" s="122" t="s">
        <v>132</v>
      </c>
      <c r="T1725" s="81">
        <f>INDEX(МИГРАЦИИ!$B$2:$X$97,MATCH(Лист1!B1725,МИГРАЦИИ!$A$2:$A$97,0),MATCH(Лист1!C1725,МИГРАЦИИ!$B$1:$X$1,0))</f>
        <v>-29</v>
      </c>
    </row>
    <row r="1726" spans="1:20" ht="24" x14ac:dyDescent="0.45">
      <c r="A1726" s="124" t="s">
        <v>277</v>
      </c>
      <c r="B1726" s="124" t="s">
        <v>107</v>
      </c>
      <c r="C1726" s="124">
        <v>2002</v>
      </c>
      <c r="D1726" s="124">
        <v>-0.78</v>
      </c>
      <c r="E1726" s="124">
        <v>545.20000000000005</v>
      </c>
      <c r="F1726" s="124">
        <v>547.29999999999995</v>
      </c>
      <c r="G1726" s="124">
        <v>0.6</v>
      </c>
      <c r="H1726" s="124">
        <v>342.06</v>
      </c>
      <c r="I1726" s="124">
        <v>62.5</v>
      </c>
      <c r="J1726" s="124">
        <v>8</v>
      </c>
      <c r="K1726" s="124" t="s">
        <v>10030</v>
      </c>
      <c r="L1726" s="124" t="s">
        <v>4084</v>
      </c>
      <c r="M1726" s="124" t="s">
        <v>10392</v>
      </c>
      <c r="N1726" s="124">
        <v>126.2</v>
      </c>
      <c r="O1726" s="122" t="s">
        <v>132</v>
      </c>
      <c r="P1726" s="122" t="s">
        <v>132</v>
      </c>
      <c r="Q1726" s="122" t="s">
        <v>132</v>
      </c>
      <c r="R1726" s="122" t="s">
        <v>132</v>
      </c>
      <c r="S1726" s="122" t="s">
        <v>132</v>
      </c>
      <c r="T1726" s="81">
        <f>INDEX(МИГРАЦИИ!$B$2:$X$97,MATCH(Лист1!B1726,МИГРАЦИИ!$A$2:$A$97,0),MATCH(Лист1!C1726,МИГРАЦИИ!$B$1:$X$1,0))</f>
        <v>-21</v>
      </c>
    </row>
    <row r="1727" spans="1:20" ht="24" x14ac:dyDescent="0.45">
      <c r="A1727" s="124" t="s">
        <v>278</v>
      </c>
      <c r="B1727" s="124" t="s">
        <v>108</v>
      </c>
      <c r="C1727" s="124">
        <v>2002</v>
      </c>
      <c r="D1727" s="124">
        <v>-0.71</v>
      </c>
      <c r="E1727" s="124" t="s">
        <v>10393</v>
      </c>
      <c r="F1727" s="124" t="s">
        <v>10394</v>
      </c>
      <c r="G1727" s="124">
        <v>0.4</v>
      </c>
      <c r="H1727" s="124" t="s">
        <v>10395</v>
      </c>
      <c r="I1727" s="124">
        <v>62.1</v>
      </c>
      <c r="J1727" s="124">
        <v>8.3000000000000007</v>
      </c>
      <c r="K1727" s="124" t="s">
        <v>10396</v>
      </c>
      <c r="L1727" s="124" t="s">
        <v>10397</v>
      </c>
      <c r="M1727" s="124" t="s">
        <v>10398</v>
      </c>
      <c r="N1727" s="124">
        <v>110</v>
      </c>
      <c r="O1727" s="122" t="s">
        <v>132</v>
      </c>
      <c r="P1727" s="122" t="s">
        <v>132</v>
      </c>
      <c r="Q1727" s="122" t="s">
        <v>132</v>
      </c>
      <c r="R1727" s="122" t="s">
        <v>132</v>
      </c>
      <c r="S1727" s="122" t="s">
        <v>132</v>
      </c>
      <c r="T1727" s="81">
        <f>INDEX(МИГРАЦИИ!$B$2:$X$97,MATCH(Лист1!B1727,МИГРАЦИИ!$A$2:$A$97,0),MATCH(Лист1!C1727,МИГРАЦИИ!$B$1:$X$1,0))</f>
        <v>-17</v>
      </c>
    </row>
    <row r="1728" spans="1:20" ht="24" x14ac:dyDescent="0.45">
      <c r="A1728" s="124" t="s">
        <v>279</v>
      </c>
      <c r="B1728" s="124" t="s">
        <v>109</v>
      </c>
      <c r="C1728" s="124">
        <v>2002</v>
      </c>
      <c r="D1728" s="124">
        <v>-0.67</v>
      </c>
      <c r="E1728" s="124" t="s">
        <v>10399</v>
      </c>
      <c r="F1728" s="124" t="s">
        <v>10400</v>
      </c>
      <c r="G1728" s="124">
        <v>0.61</v>
      </c>
      <c r="H1728" s="124" t="s">
        <v>10401</v>
      </c>
      <c r="I1728" s="124">
        <v>63.6</v>
      </c>
      <c r="J1728" s="124">
        <v>7.8</v>
      </c>
      <c r="K1728" s="124" t="s">
        <v>10402</v>
      </c>
      <c r="L1728" s="124" t="s">
        <v>10403</v>
      </c>
      <c r="M1728" s="124" t="s">
        <v>10404</v>
      </c>
      <c r="N1728" s="124">
        <v>105.5</v>
      </c>
      <c r="O1728" s="122" t="s">
        <v>132</v>
      </c>
      <c r="P1728" s="122" t="s">
        <v>132</v>
      </c>
      <c r="Q1728" s="122" t="s">
        <v>132</v>
      </c>
      <c r="R1728" s="122" t="s">
        <v>132</v>
      </c>
      <c r="S1728" s="122" t="s">
        <v>132</v>
      </c>
      <c r="T1728" s="81">
        <f>INDEX(МИГРАЦИИ!$B$2:$X$97,MATCH(Лист1!B1728,МИГРАЦИИ!$A$2:$A$97,0),MATCH(Лист1!C1728,МИГРАЦИИ!$B$1:$X$1,0))</f>
        <v>-21</v>
      </c>
    </row>
    <row r="1729" spans="1:20" ht="24" x14ac:dyDescent="0.45">
      <c r="A1729" s="124" t="s">
        <v>280</v>
      </c>
      <c r="B1729" s="124" t="s">
        <v>110</v>
      </c>
      <c r="C1729" s="124">
        <v>2002</v>
      </c>
      <c r="D1729" s="124">
        <v>-0.84</v>
      </c>
      <c r="E1729" s="124" t="s">
        <v>10405</v>
      </c>
      <c r="F1729" s="124" t="s">
        <v>10406</v>
      </c>
      <c r="G1729" s="124">
        <v>0.26</v>
      </c>
      <c r="H1729" s="124" t="s">
        <v>10407</v>
      </c>
      <c r="I1729" s="124">
        <v>62.1</v>
      </c>
      <c r="J1729" s="124">
        <v>11.1</v>
      </c>
      <c r="K1729" s="124" t="s">
        <v>10408</v>
      </c>
      <c r="L1729" s="122"/>
      <c r="M1729" s="124" t="s">
        <v>10409</v>
      </c>
      <c r="N1729" s="124">
        <v>121</v>
      </c>
      <c r="O1729" s="122" t="s">
        <v>132</v>
      </c>
      <c r="P1729" s="122" t="s">
        <v>132</v>
      </c>
      <c r="Q1729" s="122" t="s">
        <v>132</v>
      </c>
      <c r="R1729" s="122" t="s">
        <v>132</v>
      </c>
      <c r="S1729" s="122" t="s">
        <v>132</v>
      </c>
      <c r="T1729" s="81">
        <f>INDEX(МИГРАЦИИ!$B$2:$X$97,MATCH(Лист1!B1729,МИГРАЦИИ!$A$2:$A$97,0),MATCH(Лист1!C1729,МИГРАЦИИ!$B$1:$X$1,0))</f>
        <v>-38</v>
      </c>
    </row>
    <row r="1730" spans="1:20" ht="24" x14ac:dyDescent="0.45">
      <c r="A1730" s="124" t="s">
        <v>281</v>
      </c>
      <c r="B1730" s="124" t="s">
        <v>111</v>
      </c>
      <c r="C1730" s="124">
        <v>2002</v>
      </c>
      <c r="D1730" s="124">
        <v>-0.84</v>
      </c>
      <c r="E1730" s="124" t="s">
        <v>10410</v>
      </c>
      <c r="F1730" s="124" t="s">
        <v>10411</v>
      </c>
      <c r="G1730" s="124">
        <v>0.46</v>
      </c>
      <c r="H1730" s="124" t="s">
        <v>10412</v>
      </c>
      <c r="I1730" s="124">
        <v>62.3</v>
      </c>
      <c r="J1730" s="124">
        <v>9.3000000000000007</v>
      </c>
      <c r="K1730" s="124" t="s">
        <v>10413</v>
      </c>
      <c r="L1730" s="124" t="s">
        <v>10344</v>
      </c>
      <c r="M1730" s="124" t="s">
        <v>3347</v>
      </c>
      <c r="N1730" s="124">
        <v>105.2</v>
      </c>
      <c r="O1730" s="122" t="s">
        <v>132</v>
      </c>
      <c r="P1730" s="122" t="s">
        <v>132</v>
      </c>
      <c r="Q1730" s="122" t="s">
        <v>132</v>
      </c>
      <c r="R1730" s="122" t="s">
        <v>132</v>
      </c>
      <c r="S1730" s="122" t="s">
        <v>132</v>
      </c>
      <c r="T1730" s="81">
        <f>INDEX(МИГРАЦИИ!$B$2:$X$97,MATCH(Лист1!B1730,МИГРАЦИИ!$A$2:$A$97,0),MATCH(Лист1!C1730,МИГРАЦИИ!$B$1:$X$1,0))</f>
        <v>-7</v>
      </c>
    </row>
    <row r="1731" spans="1:20" ht="24" x14ac:dyDescent="0.45">
      <c r="A1731" s="124" t="s">
        <v>282</v>
      </c>
      <c r="B1731" s="124" t="s">
        <v>299</v>
      </c>
      <c r="C1731" s="124">
        <v>2002</v>
      </c>
      <c r="D1731" s="124">
        <v>-0.54</v>
      </c>
      <c r="E1731" s="124" t="s">
        <v>10414</v>
      </c>
      <c r="F1731" s="124" t="s">
        <v>10415</v>
      </c>
      <c r="G1731" s="124">
        <v>0.79</v>
      </c>
      <c r="H1731" s="124" t="s">
        <v>10416</v>
      </c>
      <c r="I1731" s="124">
        <v>62.6</v>
      </c>
      <c r="J1731" s="124">
        <v>11.4</v>
      </c>
      <c r="K1731" s="124" t="s">
        <v>6680</v>
      </c>
      <c r="L1731" s="124" t="s">
        <v>6495</v>
      </c>
      <c r="M1731" s="124" t="s">
        <v>10417</v>
      </c>
      <c r="N1731" s="124">
        <v>108.5</v>
      </c>
      <c r="O1731" s="122" t="s">
        <v>132</v>
      </c>
      <c r="P1731" s="122" t="s">
        <v>132</v>
      </c>
      <c r="Q1731" s="122" t="s">
        <v>132</v>
      </c>
      <c r="R1731" s="122" t="s">
        <v>132</v>
      </c>
      <c r="S1731" s="122" t="s">
        <v>132</v>
      </c>
      <c r="T1731" s="81">
        <f>INDEX(МИГРАЦИИ!$B$2:$X$97,MATCH(Лист1!B1731,МИГРАЦИИ!$A$2:$A$97,0),MATCH(Лист1!C1731,МИГРАЦИИ!$B$1:$X$1,0))</f>
        <v>-1</v>
      </c>
    </row>
    <row r="1732" spans="1:20" ht="24" x14ac:dyDescent="0.45">
      <c r="A1732" s="124" t="s">
        <v>283</v>
      </c>
      <c r="B1732" s="124" t="s">
        <v>113</v>
      </c>
      <c r="C1732" s="124">
        <v>2002</v>
      </c>
      <c r="D1732" s="124">
        <v>-0.92</v>
      </c>
      <c r="E1732" s="124" t="s">
        <v>10418</v>
      </c>
      <c r="F1732" s="124" t="s">
        <v>10419</v>
      </c>
      <c r="G1732" s="124">
        <v>0.46</v>
      </c>
      <c r="H1732" s="124" t="s">
        <v>10420</v>
      </c>
      <c r="I1732" s="124">
        <v>62.3</v>
      </c>
      <c r="J1732" s="124">
        <v>9.5</v>
      </c>
      <c r="K1732" s="124" t="s">
        <v>10421</v>
      </c>
      <c r="L1732" s="124" t="s">
        <v>5087</v>
      </c>
      <c r="M1732" s="124" t="s">
        <v>10422</v>
      </c>
      <c r="N1732" s="124">
        <v>113.8</v>
      </c>
      <c r="O1732" s="122" t="s">
        <v>132</v>
      </c>
      <c r="P1732" s="122" t="s">
        <v>132</v>
      </c>
      <c r="Q1732" s="122" t="s">
        <v>132</v>
      </c>
      <c r="R1732" s="122" t="s">
        <v>132</v>
      </c>
      <c r="S1732" s="122" t="s">
        <v>132</v>
      </c>
      <c r="T1732" s="81">
        <f>INDEX(МИГРАЦИИ!$B$2:$X$97,MATCH(Лист1!B1732,МИГРАЦИИ!$A$2:$A$97,0),MATCH(Лист1!C1732,МИГРАЦИИ!$B$1:$X$1,0))</f>
        <v>-45</v>
      </c>
    </row>
    <row r="1733" spans="1:20" ht="24" x14ac:dyDescent="0.45">
      <c r="A1733" s="124" t="s">
        <v>284</v>
      </c>
      <c r="B1733" s="124" t="s">
        <v>114</v>
      </c>
      <c r="C1733" s="124">
        <v>2002</v>
      </c>
      <c r="D1733" s="124">
        <v>-0.41</v>
      </c>
      <c r="E1733" s="124" t="s">
        <v>10423</v>
      </c>
      <c r="F1733" s="124" t="s">
        <v>10424</v>
      </c>
      <c r="G1733" s="124">
        <v>0.82</v>
      </c>
      <c r="H1733" s="124">
        <v>685.2</v>
      </c>
      <c r="I1733" s="124">
        <v>65.400000000000006</v>
      </c>
      <c r="J1733" s="124">
        <v>11.2</v>
      </c>
      <c r="K1733" s="124" t="s">
        <v>10374</v>
      </c>
      <c r="L1733" s="124" t="s">
        <v>10425</v>
      </c>
      <c r="M1733" s="124" t="s">
        <v>10426</v>
      </c>
      <c r="N1733" s="124">
        <v>107.8</v>
      </c>
      <c r="O1733" s="122" t="s">
        <v>132</v>
      </c>
      <c r="P1733" s="122" t="s">
        <v>132</v>
      </c>
      <c r="Q1733" s="122" t="s">
        <v>132</v>
      </c>
      <c r="R1733" s="122" t="s">
        <v>132</v>
      </c>
      <c r="S1733" s="122" t="s">
        <v>132</v>
      </c>
      <c r="T1733" s="81">
        <f>INDEX(МИГРАЦИИ!$B$2:$X$97,MATCH(Лист1!B1733,МИГРАЦИИ!$A$2:$A$97,0),MATCH(Лист1!C1733,МИГРАЦИИ!$B$1:$X$1,0))</f>
        <v>-1</v>
      </c>
    </row>
    <row r="1734" spans="1:20" ht="24" x14ac:dyDescent="0.45">
      <c r="A1734" s="124" t="s">
        <v>285</v>
      </c>
      <c r="B1734" s="124" t="s">
        <v>115</v>
      </c>
      <c r="C1734" s="124">
        <v>2002</v>
      </c>
      <c r="D1734" s="124">
        <v>-0.78</v>
      </c>
      <c r="E1734" s="124">
        <v>979.6</v>
      </c>
      <c r="F1734" s="124">
        <v>983.4</v>
      </c>
      <c r="G1734" s="124">
        <v>0.57999999999999996</v>
      </c>
      <c r="H1734" s="124">
        <v>611.66999999999996</v>
      </c>
      <c r="I1734" s="124">
        <v>62.2</v>
      </c>
      <c r="J1734" s="124">
        <v>15.4</v>
      </c>
      <c r="K1734" s="124" t="s">
        <v>10427</v>
      </c>
      <c r="L1734" s="124" t="s">
        <v>10428</v>
      </c>
      <c r="M1734" s="124" t="s">
        <v>10429</v>
      </c>
      <c r="N1734" s="124">
        <v>108.6</v>
      </c>
      <c r="O1734" s="122" t="s">
        <v>132</v>
      </c>
      <c r="P1734" s="122" t="s">
        <v>132</v>
      </c>
      <c r="Q1734" s="122" t="s">
        <v>132</v>
      </c>
      <c r="R1734" s="122" t="s">
        <v>132</v>
      </c>
      <c r="S1734" s="122" t="s">
        <v>132</v>
      </c>
      <c r="T1734" s="81">
        <f>INDEX(МИГРАЦИИ!$B$2:$X$97,MATCH(Лист1!B1734,МИГРАЦИИ!$A$2:$A$97,0),MATCH(Лист1!C1734,МИГРАЦИИ!$B$1:$X$1,0))</f>
        <v>-62</v>
      </c>
    </row>
    <row r="1735" spans="1:20" ht="35.65" x14ac:dyDescent="0.45">
      <c r="A1735" s="124" t="s">
        <v>286</v>
      </c>
      <c r="B1735" s="124" t="s">
        <v>116</v>
      </c>
      <c r="C1735" s="124">
        <v>2002</v>
      </c>
      <c r="D1735" s="124">
        <v>-0.3</v>
      </c>
      <c r="E1735" s="124">
        <v>948.6</v>
      </c>
      <c r="F1735" s="124">
        <v>950.1</v>
      </c>
      <c r="G1735" s="124">
        <v>0.65</v>
      </c>
      <c r="H1735" s="124">
        <v>605.21</v>
      </c>
      <c r="I1735" s="124">
        <v>63.7</v>
      </c>
      <c r="J1735" s="124">
        <v>7.1</v>
      </c>
      <c r="K1735" s="124" t="s">
        <v>10430</v>
      </c>
      <c r="L1735" s="122"/>
      <c r="M1735" s="124" t="s">
        <v>10431</v>
      </c>
      <c r="N1735" s="124">
        <v>121</v>
      </c>
      <c r="O1735" s="122" t="s">
        <v>132</v>
      </c>
      <c r="P1735" s="122" t="s">
        <v>132</v>
      </c>
      <c r="Q1735" s="122" t="s">
        <v>132</v>
      </c>
      <c r="R1735" s="122" t="s">
        <v>132</v>
      </c>
      <c r="S1735" s="122" t="s">
        <v>132</v>
      </c>
      <c r="T1735" s="81">
        <f>INDEX(МИГРАЦИИ!$B$2:$X$97,MATCH(Лист1!B1735,МИГРАЦИИ!$A$2:$A$97,0),MATCH(Лист1!C1735,МИГРАЦИИ!$B$1:$X$1,0))</f>
        <v>-74</v>
      </c>
    </row>
    <row r="1736" spans="1:20" ht="24" x14ac:dyDescent="0.45">
      <c r="A1736" s="124" t="s">
        <v>287</v>
      </c>
      <c r="B1736" s="124" t="s">
        <v>117</v>
      </c>
      <c r="C1736" s="124">
        <v>2002</v>
      </c>
      <c r="D1736" s="124">
        <v>-1.1000000000000001</v>
      </c>
      <c r="E1736" s="124" t="s">
        <v>10432</v>
      </c>
      <c r="F1736" s="124" t="s">
        <v>10433</v>
      </c>
      <c r="G1736" s="124">
        <v>0.33</v>
      </c>
      <c r="H1736" s="124">
        <v>720.9</v>
      </c>
      <c r="I1736" s="124">
        <v>62.2</v>
      </c>
      <c r="J1736" s="124">
        <v>11.1</v>
      </c>
      <c r="K1736" s="124" t="s">
        <v>10434</v>
      </c>
      <c r="L1736" s="122"/>
      <c r="M1736" s="124" t="s">
        <v>10435</v>
      </c>
      <c r="N1736" s="124">
        <v>111.5</v>
      </c>
      <c r="O1736" s="122" t="s">
        <v>132</v>
      </c>
      <c r="P1736" s="122" t="s">
        <v>132</v>
      </c>
      <c r="Q1736" s="122" t="s">
        <v>132</v>
      </c>
      <c r="R1736" s="122" t="s">
        <v>132</v>
      </c>
      <c r="S1736" s="122" t="s">
        <v>132</v>
      </c>
      <c r="T1736" s="81">
        <f>INDEX(МИГРАЦИИ!$B$2:$X$97,MATCH(Лист1!B1736,МИГРАЦИИ!$A$2:$A$97,0),MATCH(Лист1!C1736,МИГРАЦИИ!$B$1:$X$1,0))</f>
        <v>-79</v>
      </c>
    </row>
    <row r="1737" spans="1:20" ht="24" x14ac:dyDescent="0.45">
      <c r="A1737" s="124" t="s">
        <v>288</v>
      </c>
      <c r="B1737" s="124" t="s">
        <v>118</v>
      </c>
      <c r="C1737" s="124">
        <v>2002</v>
      </c>
      <c r="D1737" s="124">
        <v>-1.05</v>
      </c>
      <c r="E1737" s="124">
        <v>357.9</v>
      </c>
      <c r="F1737" s="124">
        <v>359.8</v>
      </c>
      <c r="G1737" s="124">
        <v>-1.01</v>
      </c>
      <c r="H1737" s="124">
        <v>248.26</v>
      </c>
      <c r="I1737" s="124">
        <v>69</v>
      </c>
      <c r="J1737" s="124">
        <v>11.6</v>
      </c>
      <c r="K1737" s="124" t="s">
        <v>10436</v>
      </c>
      <c r="L1737" s="122"/>
      <c r="M1737" s="124" t="s">
        <v>10437</v>
      </c>
      <c r="N1737" s="124">
        <v>102.9</v>
      </c>
      <c r="O1737" s="122" t="s">
        <v>132</v>
      </c>
      <c r="P1737" s="122" t="s">
        <v>132</v>
      </c>
      <c r="Q1737" s="122" t="s">
        <v>132</v>
      </c>
      <c r="R1737" s="122" t="s">
        <v>132</v>
      </c>
      <c r="S1737" s="122" t="s">
        <v>132</v>
      </c>
      <c r="T1737" s="81">
        <f>INDEX(МИГРАЦИИ!$B$2:$X$97,MATCH(Лист1!B1737,МИГРАЦИИ!$A$2:$A$97,0),MATCH(Лист1!C1737,МИГРАЦИИ!$B$1:$X$1,0))</f>
        <v>-96</v>
      </c>
    </row>
    <row r="1738" spans="1:20" ht="24" x14ac:dyDescent="0.45">
      <c r="A1738" s="124" t="s">
        <v>289</v>
      </c>
      <c r="B1738" s="124" t="s">
        <v>119</v>
      </c>
      <c r="C1738" s="124">
        <v>2002</v>
      </c>
      <c r="D1738" s="124">
        <v>-0.88</v>
      </c>
      <c r="E1738" s="124" t="s">
        <v>10438</v>
      </c>
      <c r="F1738" s="124" t="s">
        <v>10439</v>
      </c>
      <c r="G1738" s="124">
        <v>-0.49</v>
      </c>
      <c r="H1738" s="124" t="s">
        <v>10440</v>
      </c>
      <c r="I1738" s="124">
        <v>64.400000000000006</v>
      </c>
      <c r="J1738" s="124">
        <v>9.1</v>
      </c>
      <c r="K1738" s="124" t="s">
        <v>7861</v>
      </c>
      <c r="L1738" s="124" t="s">
        <v>10441</v>
      </c>
      <c r="M1738" s="124" t="s">
        <v>10442</v>
      </c>
      <c r="N1738" s="124">
        <v>116.9</v>
      </c>
      <c r="O1738" s="122" t="s">
        <v>132</v>
      </c>
      <c r="P1738" s="122" t="s">
        <v>132</v>
      </c>
      <c r="Q1738" s="122" t="s">
        <v>132</v>
      </c>
      <c r="R1738" s="122" t="s">
        <v>132</v>
      </c>
      <c r="S1738" s="122" t="s">
        <v>132</v>
      </c>
      <c r="T1738" s="81">
        <f>INDEX(МИГРАЦИИ!$B$2:$X$97,MATCH(Лист1!B1738,МИГРАЦИИ!$A$2:$A$97,0),MATCH(Лист1!C1738,МИГРАЦИИ!$B$1:$X$1,0))</f>
        <v>-40</v>
      </c>
    </row>
    <row r="1739" spans="1:20" ht="24" x14ac:dyDescent="0.45">
      <c r="A1739" s="124" t="s">
        <v>290</v>
      </c>
      <c r="B1739" s="124" t="s">
        <v>300</v>
      </c>
      <c r="C1739" s="124">
        <v>2002</v>
      </c>
      <c r="D1739" s="124">
        <v>-0.82</v>
      </c>
      <c r="E1739" s="124" t="s">
        <v>10443</v>
      </c>
      <c r="F1739" s="124" t="s">
        <v>9590</v>
      </c>
      <c r="G1739" s="124">
        <v>-0.27</v>
      </c>
      <c r="H1739" s="124">
        <v>939.01</v>
      </c>
      <c r="I1739" s="124">
        <v>65.2</v>
      </c>
      <c r="J1739" s="124">
        <v>7</v>
      </c>
      <c r="K1739" s="124" t="s">
        <v>10444</v>
      </c>
      <c r="L1739" s="124" t="s">
        <v>10445</v>
      </c>
      <c r="M1739" s="124" t="s">
        <v>10446</v>
      </c>
      <c r="N1739" s="124">
        <v>111.9</v>
      </c>
      <c r="O1739" s="122" t="s">
        <v>132</v>
      </c>
      <c r="P1739" s="122" t="s">
        <v>132</v>
      </c>
      <c r="Q1739" s="122" t="s">
        <v>132</v>
      </c>
      <c r="R1739" s="122" t="s">
        <v>132</v>
      </c>
      <c r="S1739" s="122" t="s">
        <v>132</v>
      </c>
      <c r="T1739" s="81">
        <f>INDEX(МИГРАЦИИ!$B$2:$X$97,MATCH(Лист1!B1739,МИГРАЦИИ!$A$2:$A$97,0),MATCH(Лист1!C1739,МИГРАЦИИ!$B$1:$X$1,0))</f>
        <v>-27</v>
      </c>
    </row>
    <row r="1740" spans="1:20" ht="24" x14ac:dyDescent="0.45">
      <c r="A1740" s="124" t="s">
        <v>291</v>
      </c>
      <c r="B1740" s="124" t="s">
        <v>120</v>
      </c>
      <c r="C1740" s="124">
        <v>2002</v>
      </c>
      <c r="D1740" s="124">
        <v>-1.1399999999999999</v>
      </c>
      <c r="E1740" s="124">
        <v>901</v>
      </c>
      <c r="F1740" s="124">
        <v>906.2</v>
      </c>
      <c r="G1740" s="124">
        <v>-0.26</v>
      </c>
      <c r="H1740" s="124">
        <v>578.16</v>
      </c>
      <c r="I1740" s="124">
        <v>63.8</v>
      </c>
      <c r="J1740" s="124">
        <v>10.7</v>
      </c>
      <c r="K1740" s="124" t="s">
        <v>10447</v>
      </c>
      <c r="L1740" s="124" t="s">
        <v>8348</v>
      </c>
      <c r="M1740" s="124" t="s">
        <v>10448</v>
      </c>
      <c r="N1740" s="124">
        <v>106.6</v>
      </c>
      <c r="O1740" s="122" t="s">
        <v>132</v>
      </c>
      <c r="P1740" s="122" t="s">
        <v>132</v>
      </c>
      <c r="Q1740" s="122" t="s">
        <v>132</v>
      </c>
      <c r="R1740" s="122" t="s">
        <v>132</v>
      </c>
      <c r="S1740" s="122" t="s">
        <v>132</v>
      </c>
      <c r="T1740" s="81">
        <f>INDEX(МИГРАЦИИ!$B$2:$X$97,MATCH(Лист1!B1740,МИГРАЦИИ!$A$2:$A$97,0),MATCH(Лист1!C1740,МИГРАЦИИ!$B$1:$X$1,0))</f>
        <v>-69</v>
      </c>
    </row>
    <row r="1741" spans="1:20" ht="24" x14ac:dyDescent="0.45">
      <c r="A1741" s="124" t="s">
        <v>292</v>
      </c>
      <c r="B1741" s="124" t="s">
        <v>121</v>
      </c>
      <c r="C1741" s="124">
        <v>2002</v>
      </c>
      <c r="D1741" s="124">
        <v>-2.88</v>
      </c>
      <c r="E1741" s="124">
        <v>181.8</v>
      </c>
      <c r="F1741" s="124">
        <v>184.5</v>
      </c>
      <c r="G1741" s="124">
        <v>-2.78</v>
      </c>
      <c r="H1741" s="124">
        <v>128.97</v>
      </c>
      <c r="I1741" s="124">
        <v>69.900000000000006</v>
      </c>
      <c r="J1741" s="124">
        <v>8.1999999999999993</v>
      </c>
      <c r="K1741" s="124" t="s">
        <v>10449</v>
      </c>
      <c r="L1741" s="122"/>
      <c r="M1741" s="124" t="s">
        <v>10450</v>
      </c>
      <c r="N1741" s="124">
        <v>112.7</v>
      </c>
      <c r="O1741" s="122" t="s">
        <v>132</v>
      </c>
      <c r="P1741" s="122" t="s">
        <v>132</v>
      </c>
      <c r="Q1741" s="122" t="s">
        <v>132</v>
      </c>
      <c r="R1741" s="122" t="s">
        <v>132</v>
      </c>
      <c r="S1741" s="122" t="s">
        <v>132</v>
      </c>
      <c r="T1741" s="81">
        <f>INDEX(МИГРАЦИИ!$B$2:$X$97,MATCH(Лист1!B1741,МИГРАЦИИ!$A$2:$A$97,0),MATCH(Лист1!C1741,МИГРАЦИИ!$B$1:$X$1,0))</f>
        <v>-274</v>
      </c>
    </row>
    <row r="1742" spans="1:20" ht="24" x14ac:dyDescent="0.45">
      <c r="A1742" s="124" t="s">
        <v>293</v>
      </c>
      <c r="B1742" s="124" t="s">
        <v>122</v>
      </c>
      <c r="C1742" s="124">
        <v>2002</v>
      </c>
      <c r="D1742" s="124">
        <v>-1.3</v>
      </c>
      <c r="E1742" s="124">
        <v>545</v>
      </c>
      <c r="F1742" s="124">
        <v>548.6</v>
      </c>
      <c r="G1742" s="124">
        <v>-0.6</v>
      </c>
      <c r="H1742" s="124">
        <v>365.92</v>
      </c>
      <c r="I1742" s="124">
        <v>66.7</v>
      </c>
      <c r="J1742" s="124">
        <v>9.4</v>
      </c>
      <c r="K1742" s="124" t="s">
        <v>10451</v>
      </c>
      <c r="L1742" s="122"/>
      <c r="M1742" s="124" t="s">
        <v>10452</v>
      </c>
      <c r="N1742" s="124">
        <v>115.1</v>
      </c>
      <c r="O1742" s="122" t="s">
        <v>132</v>
      </c>
      <c r="P1742" s="122" t="s">
        <v>132</v>
      </c>
      <c r="Q1742" s="122" t="s">
        <v>132</v>
      </c>
      <c r="R1742" s="122" t="s">
        <v>132</v>
      </c>
      <c r="S1742" s="122" t="s">
        <v>132</v>
      </c>
      <c r="T1742" s="81">
        <f>INDEX(МИГРАЦИИ!$B$2:$X$97,MATCH(Лист1!B1742,МИГРАЦИИ!$A$2:$A$97,0),MATCH(Лист1!C1742,МИГРАЦИИ!$B$1:$X$1,0))</f>
        <v>-82</v>
      </c>
    </row>
    <row r="1743" spans="1:20" ht="35.65" x14ac:dyDescent="0.45">
      <c r="A1743" s="124" t="s">
        <v>294</v>
      </c>
      <c r="B1743" s="124" t="s">
        <v>123</v>
      </c>
      <c r="C1743" s="124">
        <v>2002</v>
      </c>
      <c r="D1743" s="124">
        <v>-0.68</v>
      </c>
      <c r="E1743" s="124">
        <v>190.6</v>
      </c>
      <c r="F1743" s="124">
        <v>191.2</v>
      </c>
      <c r="G1743" s="124">
        <v>0.54</v>
      </c>
      <c r="H1743" s="124">
        <v>121.41</v>
      </c>
      <c r="I1743" s="124">
        <v>63.5</v>
      </c>
      <c r="J1743" s="124">
        <v>9.1</v>
      </c>
      <c r="K1743" s="124" t="s">
        <v>10453</v>
      </c>
      <c r="L1743" s="122"/>
      <c r="M1743" s="122"/>
      <c r="N1743" s="124">
        <v>114.6</v>
      </c>
      <c r="O1743" s="122" t="s">
        <v>132</v>
      </c>
      <c r="P1743" s="122" t="s">
        <v>132</v>
      </c>
      <c r="Q1743" s="122" t="s">
        <v>132</v>
      </c>
      <c r="R1743" s="122" t="s">
        <v>132</v>
      </c>
      <c r="S1743" s="122" t="s">
        <v>132</v>
      </c>
      <c r="T1743" s="81">
        <f>INDEX(МИГРАЦИИ!$B$2:$X$97,MATCH(Лист1!B1743,МИГРАЦИИ!$A$2:$A$97,0),MATCH(Лист1!C1743,МИГРАЦИИ!$B$1:$X$1,0))</f>
        <v>-23</v>
      </c>
    </row>
    <row r="1744" spans="1:20" ht="35.65" x14ac:dyDescent="0.45">
      <c r="A1744" s="124" t="s">
        <v>301</v>
      </c>
      <c r="B1744" s="124" t="s">
        <v>124</v>
      </c>
      <c r="C1744" s="124">
        <v>2002</v>
      </c>
      <c r="D1744" s="124">
        <v>-3.8</v>
      </c>
      <c r="E1744" s="124">
        <v>53.2</v>
      </c>
      <c r="F1744" s="124">
        <v>54.2</v>
      </c>
      <c r="G1744" s="124">
        <v>-2.52</v>
      </c>
      <c r="H1744" s="124">
        <v>38.159999999999997</v>
      </c>
      <c r="I1744" s="124">
        <v>70.400000000000006</v>
      </c>
      <c r="J1744" s="124">
        <v>4.5</v>
      </c>
      <c r="K1744" s="124" t="s">
        <v>10454</v>
      </c>
      <c r="L1744" s="122"/>
      <c r="M1744" s="122"/>
      <c r="N1744" s="124">
        <v>118.6</v>
      </c>
      <c r="O1744" s="122" t="s">
        <v>132</v>
      </c>
      <c r="P1744" s="122" t="s">
        <v>132</v>
      </c>
      <c r="Q1744" s="122" t="s">
        <v>132</v>
      </c>
      <c r="R1744" s="122" t="s">
        <v>132</v>
      </c>
      <c r="S1744" s="122" t="s">
        <v>132</v>
      </c>
      <c r="T1744" s="81">
        <f>INDEX(МИГРАЦИИ!$B$2:$X$97,MATCH(Лист1!B1744,МИГРАЦИИ!$A$2:$A$97,0),MATCH(Лист1!C1744,МИГРАЦИИ!$B$1:$X$1,0))</f>
        <v>-408</v>
      </c>
    </row>
    <row r="1745" spans="1:20" ht="24" x14ac:dyDescent="0.45">
      <c r="A1745" s="124" t="s">
        <v>213</v>
      </c>
      <c r="B1745" s="124" t="s">
        <v>41</v>
      </c>
      <c r="C1745" s="124">
        <v>2001</v>
      </c>
      <c r="D1745" s="124">
        <v>7.0000000000000007E-2</v>
      </c>
      <c r="E1745" s="124" t="s">
        <v>10455</v>
      </c>
      <c r="F1745" s="124" t="s">
        <v>10456</v>
      </c>
      <c r="G1745" s="124">
        <v>1.43</v>
      </c>
      <c r="H1745" s="124">
        <v>881.89</v>
      </c>
      <c r="I1745" s="124">
        <v>58.5</v>
      </c>
      <c r="J1745" s="124">
        <v>6.4</v>
      </c>
      <c r="K1745" s="124" t="s">
        <v>10457</v>
      </c>
      <c r="L1745" s="124" t="s">
        <v>10458</v>
      </c>
      <c r="M1745" s="124" t="s">
        <v>6298</v>
      </c>
      <c r="N1745" s="124">
        <v>110</v>
      </c>
      <c r="O1745" s="122" t="s">
        <v>132</v>
      </c>
      <c r="P1745" s="122" t="s">
        <v>132</v>
      </c>
      <c r="Q1745" s="122" t="s">
        <v>132</v>
      </c>
      <c r="R1745" s="122" t="s">
        <v>132</v>
      </c>
      <c r="S1745" s="122" t="s">
        <v>132</v>
      </c>
      <c r="T1745" s="81">
        <f>INDEX(МИГРАЦИИ!$B$2:$X$97,MATCH(Лист1!B1745,МИГРАЦИИ!$A$2:$A$97,0),MATCH(Лист1!C1745,МИГРАЦИИ!$B$1:$X$1,0))</f>
        <v>87</v>
      </c>
    </row>
    <row r="1746" spans="1:20" ht="24" x14ac:dyDescent="0.45">
      <c r="A1746" s="124" t="s">
        <v>214</v>
      </c>
      <c r="B1746" s="124" t="s">
        <v>42</v>
      </c>
      <c r="C1746" s="124">
        <v>2001</v>
      </c>
      <c r="D1746" s="124">
        <v>-1.17</v>
      </c>
      <c r="E1746" s="124" t="s">
        <v>10459</v>
      </c>
      <c r="F1746" s="124" t="s">
        <v>10460</v>
      </c>
      <c r="G1746" s="124">
        <v>0.09</v>
      </c>
      <c r="H1746" s="124">
        <v>806.23</v>
      </c>
      <c r="I1746" s="124">
        <v>57.6</v>
      </c>
      <c r="J1746" s="124">
        <v>9.8000000000000007</v>
      </c>
      <c r="K1746" s="124" t="s">
        <v>10461</v>
      </c>
      <c r="L1746" s="124" t="s">
        <v>5714</v>
      </c>
      <c r="M1746" s="124" t="s">
        <v>10462</v>
      </c>
      <c r="N1746" s="124">
        <v>105.3</v>
      </c>
      <c r="O1746" s="122" t="s">
        <v>132</v>
      </c>
      <c r="P1746" s="122" t="s">
        <v>132</v>
      </c>
      <c r="Q1746" s="122" t="s">
        <v>132</v>
      </c>
      <c r="R1746" s="122" t="s">
        <v>132</v>
      </c>
      <c r="S1746" s="122" t="s">
        <v>132</v>
      </c>
      <c r="T1746" s="81">
        <f>INDEX(МИГРАЦИИ!$B$2:$X$97,MATCH(Лист1!B1746,МИГРАЦИИ!$A$2:$A$97,0),MATCH(Лист1!C1746,МИГРАЦИИ!$B$1:$X$1,0))</f>
        <v>-18</v>
      </c>
    </row>
    <row r="1747" spans="1:20" ht="24" x14ac:dyDescent="0.45">
      <c r="A1747" s="124" t="s">
        <v>215</v>
      </c>
      <c r="B1747" s="124" t="s">
        <v>43</v>
      </c>
      <c r="C1747" s="124">
        <v>2001</v>
      </c>
      <c r="D1747" s="124">
        <v>-1.21</v>
      </c>
      <c r="E1747" s="124" t="s">
        <v>10463</v>
      </c>
      <c r="F1747" s="124" t="s">
        <v>10464</v>
      </c>
      <c r="G1747" s="124">
        <v>-0.49</v>
      </c>
      <c r="H1747" s="124">
        <v>916.77</v>
      </c>
      <c r="I1747" s="124">
        <v>59.2</v>
      </c>
      <c r="J1747" s="124">
        <v>10.199999999999999</v>
      </c>
      <c r="K1747" s="124" t="s">
        <v>10465</v>
      </c>
      <c r="L1747" s="124" t="s">
        <v>10466</v>
      </c>
      <c r="M1747" s="124" t="s">
        <v>10467</v>
      </c>
      <c r="N1747" s="124">
        <v>113.8</v>
      </c>
      <c r="O1747" s="122" t="s">
        <v>132</v>
      </c>
      <c r="P1747" s="122" t="s">
        <v>132</v>
      </c>
      <c r="Q1747" s="122" t="s">
        <v>132</v>
      </c>
      <c r="R1747" s="122" t="s">
        <v>132</v>
      </c>
      <c r="S1747" s="122" t="s">
        <v>132</v>
      </c>
      <c r="T1747" s="81">
        <f>INDEX(МИГРАЦИИ!$B$2:$X$97,MATCH(Лист1!B1747,МИГРАЦИИ!$A$2:$A$97,0),MATCH(Лист1!C1747,МИГРАЦИИ!$B$1:$X$1,0))</f>
        <v>-6</v>
      </c>
    </row>
    <row r="1748" spans="1:20" ht="24" x14ac:dyDescent="0.45">
      <c r="A1748" s="124" t="s">
        <v>216</v>
      </c>
      <c r="B1748" s="124" t="s">
        <v>44</v>
      </c>
      <c r="C1748" s="124">
        <v>2001</v>
      </c>
      <c r="D1748" s="124">
        <v>-1.04</v>
      </c>
      <c r="E1748" s="124" t="s">
        <v>10468</v>
      </c>
      <c r="F1748" s="124" t="s">
        <v>10469</v>
      </c>
      <c r="G1748" s="124">
        <v>0.13</v>
      </c>
      <c r="H1748" s="124" t="s">
        <v>10470</v>
      </c>
      <c r="I1748" s="124">
        <v>57.4</v>
      </c>
      <c r="J1748" s="124">
        <v>9.6</v>
      </c>
      <c r="K1748" s="124" t="s">
        <v>10471</v>
      </c>
      <c r="L1748" s="124" t="s">
        <v>10472</v>
      </c>
      <c r="M1748" s="124" t="s">
        <v>10473</v>
      </c>
      <c r="N1748" s="124">
        <v>106.8</v>
      </c>
      <c r="O1748" s="122" t="s">
        <v>132</v>
      </c>
      <c r="P1748" s="122" t="s">
        <v>132</v>
      </c>
      <c r="Q1748" s="122" t="s">
        <v>132</v>
      </c>
      <c r="R1748" s="122" t="s">
        <v>132</v>
      </c>
      <c r="S1748" s="122" t="s">
        <v>132</v>
      </c>
      <c r="T1748" s="81">
        <f>INDEX(МИГРАЦИИ!$B$2:$X$97,MATCH(Лист1!B1748,МИГРАЦИИ!$A$2:$A$97,0),MATCH(Лист1!C1748,МИГРАЦИИ!$B$1:$X$1,0))</f>
        <v>2</v>
      </c>
    </row>
    <row r="1749" spans="1:20" ht="24" x14ac:dyDescent="0.45">
      <c r="A1749" s="124" t="s">
        <v>217</v>
      </c>
      <c r="B1749" s="124" t="s">
        <v>45</v>
      </c>
      <c r="C1749" s="124">
        <v>2001</v>
      </c>
      <c r="D1749" s="124">
        <v>-1.45</v>
      </c>
      <c r="E1749" s="124" t="s">
        <v>6941</v>
      </c>
      <c r="F1749" s="124" t="s">
        <v>10474</v>
      </c>
      <c r="G1749" s="124">
        <v>-0.53</v>
      </c>
      <c r="H1749" s="124">
        <v>687.02</v>
      </c>
      <c r="I1749" s="124">
        <v>58.7</v>
      </c>
      <c r="J1749" s="124">
        <v>5.9</v>
      </c>
      <c r="K1749" s="124" t="s">
        <v>6505</v>
      </c>
      <c r="L1749" s="124" t="s">
        <v>9135</v>
      </c>
      <c r="M1749" s="124" t="s">
        <v>10475</v>
      </c>
      <c r="N1749" s="124">
        <v>112.1</v>
      </c>
      <c r="O1749" s="122" t="s">
        <v>132</v>
      </c>
      <c r="P1749" s="122" t="s">
        <v>132</v>
      </c>
      <c r="Q1749" s="122" t="s">
        <v>132</v>
      </c>
      <c r="R1749" s="122" t="s">
        <v>132</v>
      </c>
      <c r="S1749" s="122" t="s">
        <v>132</v>
      </c>
      <c r="T1749" s="81">
        <f>INDEX(МИГРАЦИИ!$B$2:$X$97,MATCH(Лист1!B1749,МИГРАЦИИ!$A$2:$A$97,0),MATCH(Лист1!C1749,МИГРАЦИИ!$B$1:$X$1,0))</f>
        <v>-17</v>
      </c>
    </row>
    <row r="1750" spans="1:20" ht="24" x14ac:dyDescent="0.45">
      <c r="A1750" s="124" t="s">
        <v>218</v>
      </c>
      <c r="B1750" s="124" t="s">
        <v>46</v>
      </c>
      <c r="C1750" s="124">
        <v>2001</v>
      </c>
      <c r="D1750" s="124">
        <v>-1.01</v>
      </c>
      <c r="E1750" s="124" t="s">
        <v>10476</v>
      </c>
      <c r="F1750" s="124" t="s">
        <v>10477</v>
      </c>
      <c r="G1750" s="124">
        <v>-0.3</v>
      </c>
      <c r="H1750" s="124">
        <v>626.66999999999996</v>
      </c>
      <c r="I1750" s="124">
        <v>59.4</v>
      </c>
      <c r="J1750" s="124">
        <v>6.1</v>
      </c>
      <c r="K1750" s="124" t="s">
        <v>10478</v>
      </c>
      <c r="L1750" s="124" t="s">
        <v>7836</v>
      </c>
      <c r="M1750" s="124" t="s">
        <v>10479</v>
      </c>
      <c r="N1750" s="124">
        <v>111.6</v>
      </c>
      <c r="O1750" s="122" t="s">
        <v>132</v>
      </c>
      <c r="P1750" s="122" t="s">
        <v>132</v>
      </c>
      <c r="Q1750" s="122" t="s">
        <v>132</v>
      </c>
      <c r="R1750" s="122" t="s">
        <v>132</v>
      </c>
      <c r="S1750" s="122" t="s">
        <v>132</v>
      </c>
      <c r="T1750" s="81">
        <f>INDEX(МИГРАЦИИ!$B$2:$X$97,MATCH(Лист1!B1750,МИГРАЦИИ!$A$2:$A$97,0),MATCH(Лист1!C1750,МИГРАЦИИ!$B$1:$X$1,0))</f>
        <v>2</v>
      </c>
    </row>
    <row r="1751" spans="1:20" ht="24" x14ac:dyDescent="0.45">
      <c r="A1751" s="124" t="s">
        <v>219</v>
      </c>
      <c r="B1751" s="124" t="s">
        <v>47</v>
      </c>
      <c r="C1751" s="124">
        <v>2001</v>
      </c>
      <c r="D1751" s="124">
        <v>-1.34</v>
      </c>
      <c r="E1751" s="124">
        <v>743.9</v>
      </c>
      <c r="F1751" s="124">
        <v>749</v>
      </c>
      <c r="G1751" s="124">
        <v>-0.15</v>
      </c>
      <c r="H1751" s="124">
        <v>438.17</v>
      </c>
      <c r="I1751" s="124">
        <v>58.5</v>
      </c>
      <c r="J1751" s="124">
        <v>5.9</v>
      </c>
      <c r="K1751" s="124" t="s">
        <v>10480</v>
      </c>
      <c r="L1751" s="124" t="s">
        <v>10481</v>
      </c>
      <c r="M1751" s="124" t="s">
        <v>10482</v>
      </c>
      <c r="N1751" s="124">
        <v>136.1</v>
      </c>
      <c r="O1751" s="122" t="s">
        <v>132</v>
      </c>
      <c r="P1751" s="122" t="s">
        <v>132</v>
      </c>
      <c r="Q1751" s="122" t="s">
        <v>132</v>
      </c>
      <c r="R1751" s="122" t="s">
        <v>132</v>
      </c>
      <c r="S1751" s="122" t="s">
        <v>132</v>
      </c>
      <c r="T1751" s="81">
        <f>INDEX(МИГРАЦИИ!$B$2:$X$97,MATCH(Лист1!B1751,МИГРАЦИИ!$A$2:$A$97,0),MATCH(Лист1!C1751,МИГРАЦИИ!$B$1:$X$1,0))</f>
        <v>-22</v>
      </c>
    </row>
    <row r="1752" spans="1:20" ht="24" x14ac:dyDescent="0.45">
      <c r="A1752" s="124" t="s">
        <v>220</v>
      </c>
      <c r="B1752" s="124" t="s">
        <v>48</v>
      </c>
      <c r="C1752" s="124">
        <v>2001</v>
      </c>
      <c r="D1752" s="124">
        <v>-1.41</v>
      </c>
      <c r="E1752" s="124" t="s">
        <v>9294</v>
      </c>
      <c r="F1752" s="124" t="s">
        <v>10483</v>
      </c>
      <c r="G1752" s="124">
        <v>-0.26</v>
      </c>
      <c r="H1752" s="124">
        <v>721.81</v>
      </c>
      <c r="I1752" s="124">
        <v>57.4</v>
      </c>
      <c r="J1752" s="124">
        <v>10.5</v>
      </c>
      <c r="K1752" s="124" t="s">
        <v>10484</v>
      </c>
      <c r="L1752" s="124" t="s">
        <v>10485</v>
      </c>
      <c r="M1752" s="124" t="s">
        <v>10486</v>
      </c>
      <c r="N1752" s="124">
        <v>119.4</v>
      </c>
      <c r="O1752" s="122" t="s">
        <v>132</v>
      </c>
      <c r="P1752" s="122" t="s">
        <v>132</v>
      </c>
      <c r="Q1752" s="122" t="s">
        <v>132</v>
      </c>
      <c r="R1752" s="122" t="s">
        <v>132</v>
      </c>
      <c r="S1752" s="122" t="s">
        <v>132</v>
      </c>
      <c r="T1752" s="81">
        <f>INDEX(МИГРАЦИИ!$B$2:$X$97,MATCH(Лист1!B1752,МИГРАЦИИ!$A$2:$A$97,0),MATCH(Лист1!C1752,МИГРАЦИИ!$B$1:$X$1,0))</f>
        <v>-38</v>
      </c>
    </row>
    <row r="1753" spans="1:20" ht="24" x14ac:dyDescent="0.45">
      <c r="A1753" s="124" t="s">
        <v>221</v>
      </c>
      <c r="B1753" s="124" t="s">
        <v>49</v>
      </c>
      <c r="C1753" s="124">
        <v>2001</v>
      </c>
      <c r="D1753" s="124">
        <v>-0.62</v>
      </c>
      <c r="E1753" s="124" t="s">
        <v>3936</v>
      </c>
      <c r="F1753" s="124" t="s">
        <v>10487</v>
      </c>
      <c r="G1753" s="124">
        <v>0.15</v>
      </c>
      <c r="H1753" s="124">
        <v>716.22</v>
      </c>
      <c r="I1753" s="124">
        <v>58.5</v>
      </c>
      <c r="J1753" s="124">
        <v>6.4</v>
      </c>
      <c r="K1753" s="124" t="s">
        <v>10488</v>
      </c>
      <c r="L1753" s="124" t="s">
        <v>4665</v>
      </c>
      <c r="M1753" s="124" t="s">
        <v>10489</v>
      </c>
      <c r="N1753" s="124">
        <v>118.1</v>
      </c>
      <c r="O1753" s="122" t="s">
        <v>132</v>
      </c>
      <c r="P1753" s="122" t="s">
        <v>132</v>
      </c>
      <c r="Q1753" s="122" t="s">
        <v>132</v>
      </c>
      <c r="R1753" s="122" t="s">
        <v>132</v>
      </c>
      <c r="S1753" s="122" t="s">
        <v>132</v>
      </c>
      <c r="T1753" s="81">
        <f>INDEX(МИГРАЦИИ!$B$2:$X$97,MATCH(Лист1!B1753,МИГРАЦИИ!$A$2:$A$97,0),MATCH(Лист1!C1753,МИГРАЦИИ!$B$1:$X$1,0))</f>
        <v>29</v>
      </c>
    </row>
    <row r="1754" spans="1:20" ht="24" x14ac:dyDescent="0.45">
      <c r="A1754" s="124" t="s">
        <v>222</v>
      </c>
      <c r="B1754" s="124" t="s">
        <v>50</v>
      </c>
      <c r="C1754" s="124">
        <v>2001</v>
      </c>
      <c r="D1754" s="124">
        <v>-7.0000000000000007E-2</v>
      </c>
      <c r="E1754" s="124" t="s">
        <v>10490</v>
      </c>
      <c r="F1754" s="124" t="s">
        <v>10491</v>
      </c>
      <c r="G1754" s="124">
        <v>0.52</v>
      </c>
      <c r="H1754" s="124" t="s">
        <v>10492</v>
      </c>
      <c r="I1754" s="124">
        <v>60.8</v>
      </c>
      <c r="J1754" s="124">
        <v>5.6</v>
      </c>
      <c r="K1754" s="124" t="s">
        <v>5428</v>
      </c>
      <c r="L1754" s="124" t="s">
        <v>10493</v>
      </c>
      <c r="M1754" s="124" t="s">
        <v>10494</v>
      </c>
      <c r="N1754" s="124">
        <v>136.1</v>
      </c>
      <c r="O1754" s="122" t="s">
        <v>132</v>
      </c>
      <c r="P1754" s="122" t="s">
        <v>132</v>
      </c>
      <c r="Q1754" s="122" t="s">
        <v>132</v>
      </c>
      <c r="R1754" s="122" t="s">
        <v>132</v>
      </c>
      <c r="S1754" s="122" t="s">
        <v>132</v>
      </c>
      <c r="T1754" s="81">
        <f>INDEX(МИГРАЦИИ!$B$2:$X$97,MATCH(Лист1!B1754,МИГРАЦИИ!$A$2:$A$97,0),MATCH(Лист1!C1754,МИГРАЦИИ!$B$1:$X$1,0))</f>
        <v>94</v>
      </c>
    </row>
    <row r="1755" spans="1:20" ht="24" x14ac:dyDescent="0.45">
      <c r="A1755" s="124" t="s">
        <v>223</v>
      </c>
      <c r="B1755" s="124" t="s">
        <v>51</v>
      </c>
      <c r="C1755" s="124">
        <v>2001</v>
      </c>
      <c r="D1755" s="124">
        <v>-1.04</v>
      </c>
      <c r="E1755" s="124">
        <v>867.6</v>
      </c>
      <c r="F1755" s="124">
        <v>872.1</v>
      </c>
      <c r="G1755" s="124">
        <v>0.08</v>
      </c>
      <c r="H1755" s="124">
        <v>511.05</v>
      </c>
      <c r="I1755" s="124">
        <v>58.6</v>
      </c>
      <c r="J1755" s="124">
        <v>7.9</v>
      </c>
      <c r="K1755" s="124" t="s">
        <v>10495</v>
      </c>
      <c r="L1755" s="124" t="s">
        <v>10496</v>
      </c>
      <c r="M1755" s="124" t="s">
        <v>6261</v>
      </c>
      <c r="N1755" s="124">
        <v>114.3</v>
      </c>
      <c r="O1755" s="122" t="s">
        <v>132</v>
      </c>
      <c r="P1755" s="122" t="s">
        <v>132</v>
      </c>
      <c r="Q1755" s="122" t="s">
        <v>132</v>
      </c>
      <c r="R1755" s="122" t="s">
        <v>132</v>
      </c>
      <c r="S1755" s="122" t="s">
        <v>132</v>
      </c>
      <c r="T1755" s="81">
        <f>INDEX(МИГРАЦИИ!$B$2:$X$97,MATCH(Лист1!B1755,МИГРАЦИИ!$A$2:$A$97,0),MATCH(Лист1!C1755,МИГРАЦИИ!$B$1:$X$1,0))</f>
        <v>-5</v>
      </c>
    </row>
    <row r="1756" spans="1:20" ht="24" x14ac:dyDescent="0.45">
      <c r="A1756" s="124" t="s">
        <v>224</v>
      </c>
      <c r="B1756" s="124" t="s">
        <v>52</v>
      </c>
      <c r="C1756" s="124">
        <v>2001</v>
      </c>
      <c r="D1756" s="124">
        <v>-1.41</v>
      </c>
      <c r="E1756" s="124" t="s">
        <v>10497</v>
      </c>
      <c r="F1756" s="124" t="s">
        <v>7995</v>
      </c>
      <c r="G1756" s="124">
        <v>-0.64</v>
      </c>
      <c r="H1756" s="124">
        <v>718.69</v>
      </c>
      <c r="I1756" s="124">
        <v>57.5</v>
      </c>
      <c r="J1756" s="124">
        <v>10.9</v>
      </c>
      <c r="K1756" s="124" t="s">
        <v>10498</v>
      </c>
      <c r="L1756" s="124" t="s">
        <v>10499</v>
      </c>
      <c r="M1756" s="124" t="s">
        <v>10500</v>
      </c>
      <c r="N1756" s="124">
        <v>97.7</v>
      </c>
      <c r="O1756" s="122" t="s">
        <v>132</v>
      </c>
      <c r="P1756" s="122" t="s">
        <v>132</v>
      </c>
      <c r="Q1756" s="122" t="s">
        <v>132</v>
      </c>
      <c r="R1756" s="122" t="s">
        <v>132</v>
      </c>
      <c r="S1756" s="122" t="s">
        <v>132</v>
      </c>
      <c r="T1756" s="81">
        <f>INDEX(МИГРАЦИИ!$B$2:$X$97,MATCH(Лист1!B1756,МИГРАЦИИ!$A$2:$A$97,0),MATCH(Лист1!C1756,МИГРАЦИИ!$B$1:$X$1,0))</f>
        <v>-18</v>
      </c>
    </row>
    <row r="1757" spans="1:20" ht="24" x14ac:dyDescent="0.45">
      <c r="A1757" s="124" t="s">
        <v>225</v>
      </c>
      <c r="B1757" s="124" t="s">
        <v>53</v>
      </c>
      <c r="C1757" s="124">
        <v>2001</v>
      </c>
      <c r="D1757" s="124">
        <v>-1.75</v>
      </c>
      <c r="E1757" s="124" t="s">
        <v>10501</v>
      </c>
      <c r="F1757" s="124" t="s">
        <v>10502</v>
      </c>
      <c r="G1757" s="124">
        <v>-0.49</v>
      </c>
      <c r="H1757" s="124">
        <v>639.33000000000004</v>
      </c>
      <c r="I1757" s="124">
        <v>59.6</v>
      </c>
      <c r="J1757" s="124">
        <v>9.9</v>
      </c>
      <c r="K1757" s="124" t="s">
        <v>10503</v>
      </c>
      <c r="L1757" s="124" t="s">
        <v>10504</v>
      </c>
      <c r="M1757" s="124" t="s">
        <v>10505</v>
      </c>
      <c r="N1757" s="124">
        <v>127.7</v>
      </c>
      <c r="O1757" s="122" t="s">
        <v>132</v>
      </c>
      <c r="P1757" s="122" t="s">
        <v>132</v>
      </c>
      <c r="Q1757" s="122" t="s">
        <v>132</v>
      </c>
      <c r="R1757" s="122" t="s">
        <v>132</v>
      </c>
      <c r="S1757" s="122" t="s">
        <v>132</v>
      </c>
      <c r="T1757" s="81">
        <f>INDEX(МИГРАЦИИ!$B$2:$X$97,MATCH(Лист1!B1757,МИГРАЦИИ!$A$2:$A$97,0),MATCH(Лист1!C1757,МИГРАЦИИ!$B$1:$X$1,0))</f>
        <v>-46</v>
      </c>
    </row>
    <row r="1758" spans="1:20" ht="24" x14ac:dyDescent="0.45">
      <c r="A1758" s="124" t="s">
        <v>226</v>
      </c>
      <c r="B1758" s="124" t="s">
        <v>54</v>
      </c>
      <c r="C1758" s="124">
        <v>2001</v>
      </c>
      <c r="D1758" s="124">
        <v>-1.66</v>
      </c>
      <c r="E1758" s="124" t="s">
        <v>10506</v>
      </c>
      <c r="F1758" s="124" t="s">
        <v>10507</v>
      </c>
      <c r="G1758" s="124">
        <v>-0.84</v>
      </c>
      <c r="H1758" s="124">
        <v>687.2</v>
      </c>
      <c r="I1758" s="124">
        <v>57.1</v>
      </c>
      <c r="J1758" s="124">
        <v>12</v>
      </c>
      <c r="K1758" s="124" t="s">
        <v>10508</v>
      </c>
      <c r="L1758" s="124" t="s">
        <v>10509</v>
      </c>
      <c r="M1758" s="124" t="s">
        <v>5284</v>
      </c>
      <c r="N1758" s="124">
        <v>112.8</v>
      </c>
      <c r="O1758" s="122" t="s">
        <v>132</v>
      </c>
      <c r="P1758" s="122" t="s">
        <v>132</v>
      </c>
      <c r="Q1758" s="122" t="s">
        <v>132</v>
      </c>
      <c r="R1758" s="122" t="s">
        <v>132</v>
      </c>
      <c r="S1758" s="122" t="s">
        <v>132</v>
      </c>
      <c r="T1758" s="81">
        <f>INDEX(МИГРАЦИИ!$B$2:$X$97,MATCH(Лист1!B1758,МИГРАЦИИ!$A$2:$A$97,0),MATCH(Лист1!C1758,МИГРАЦИИ!$B$1:$X$1,0))</f>
        <v>-58</v>
      </c>
    </row>
    <row r="1759" spans="1:20" ht="24" x14ac:dyDescent="0.45">
      <c r="A1759" s="124" t="s">
        <v>227</v>
      </c>
      <c r="B1759" s="124" t="s">
        <v>55</v>
      </c>
      <c r="C1759" s="124">
        <v>2001</v>
      </c>
      <c r="D1759" s="124">
        <v>-1.86</v>
      </c>
      <c r="E1759" s="124" t="s">
        <v>10510</v>
      </c>
      <c r="F1759" s="124" t="s">
        <v>10511</v>
      </c>
      <c r="G1759" s="124">
        <v>-1.02</v>
      </c>
      <c r="H1759" s="124">
        <v>862.65</v>
      </c>
      <c r="I1759" s="124">
        <v>57.3</v>
      </c>
      <c r="J1759" s="124">
        <v>7.5</v>
      </c>
      <c r="K1759" s="124" t="s">
        <v>10512</v>
      </c>
      <c r="L1759" s="124" t="s">
        <v>7550</v>
      </c>
      <c r="M1759" s="124" t="s">
        <v>10513</v>
      </c>
      <c r="N1759" s="124">
        <v>131.1</v>
      </c>
      <c r="O1759" s="122" t="s">
        <v>132</v>
      </c>
      <c r="P1759" s="122" t="s">
        <v>132</v>
      </c>
      <c r="Q1759" s="122" t="s">
        <v>132</v>
      </c>
      <c r="R1759" s="122" t="s">
        <v>132</v>
      </c>
      <c r="S1759" s="122" t="s">
        <v>132</v>
      </c>
      <c r="T1759" s="81">
        <f>INDEX(МИГРАЦИИ!$B$2:$X$97,MATCH(Лист1!B1759,МИГРАЦИИ!$A$2:$A$97,0),MATCH(Лист1!C1759,МИГРАЦИИ!$B$1:$X$1,0))</f>
        <v>-38</v>
      </c>
    </row>
    <row r="1760" spans="1:20" ht="24" x14ac:dyDescent="0.45">
      <c r="A1760" s="124" t="s">
        <v>228</v>
      </c>
      <c r="B1760" s="124" t="s">
        <v>56</v>
      </c>
      <c r="C1760" s="124">
        <v>2001</v>
      </c>
      <c r="D1760" s="124">
        <v>-1.49</v>
      </c>
      <c r="E1760" s="124" t="s">
        <v>10514</v>
      </c>
      <c r="F1760" s="124" t="s">
        <v>10515</v>
      </c>
      <c r="G1760" s="124">
        <v>-0.56000000000000005</v>
      </c>
      <c r="H1760" s="124">
        <v>986.59</v>
      </c>
      <c r="I1760" s="124">
        <v>57.8</v>
      </c>
      <c r="J1760" s="124">
        <v>5.3</v>
      </c>
      <c r="K1760" s="124" t="s">
        <v>10516</v>
      </c>
      <c r="L1760" s="124" t="s">
        <v>10517</v>
      </c>
      <c r="M1760" s="124" t="s">
        <v>10518</v>
      </c>
      <c r="N1760" s="124">
        <v>122.5</v>
      </c>
      <c r="O1760" s="122" t="s">
        <v>132</v>
      </c>
      <c r="P1760" s="122" t="s">
        <v>132</v>
      </c>
      <c r="Q1760" s="122" t="s">
        <v>132</v>
      </c>
      <c r="R1760" s="122" t="s">
        <v>132</v>
      </c>
      <c r="S1760" s="122" t="s">
        <v>132</v>
      </c>
      <c r="T1760" s="81">
        <f>INDEX(МИГРАЦИИ!$B$2:$X$97,MATCH(Лист1!B1760,МИГРАЦИИ!$A$2:$A$97,0),MATCH(Лист1!C1760,МИГРАЦИИ!$B$1:$X$1,0))</f>
        <v>-8</v>
      </c>
    </row>
    <row r="1761" spans="1:20" ht="24" x14ac:dyDescent="0.45">
      <c r="A1761" s="124" t="s">
        <v>229</v>
      </c>
      <c r="B1761" s="124" t="s">
        <v>57</v>
      </c>
      <c r="C1761" s="124">
        <v>2001</v>
      </c>
      <c r="D1761" s="124">
        <v>-1.1000000000000001</v>
      </c>
      <c r="E1761" s="124" t="s">
        <v>10519</v>
      </c>
      <c r="F1761" s="124" t="s">
        <v>10520</v>
      </c>
      <c r="G1761" s="124">
        <v>-0.32</v>
      </c>
      <c r="H1761" s="124">
        <v>824.73</v>
      </c>
      <c r="I1761" s="124">
        <v>59.5</v>
      </c>
      <c r="J1761" s="124">
        <v>6.7</v>
      </c>
      <c r="K1761" s="124" t="s">
        <v>10521</v>
      </c>
      <c r="L1761" s="124" t="s">
        <v>2101</v>
      </c>
      <c r="M1761" s="124" t="s">
        <v>10522</v>
      </c>
      <c r="N1761" s="124">
        <v>116.2</v>
      </c>
      <c r="O1761" s="122" t="s">
        <v>132</v>
      </c>
      <c r="P1761" s="122" t="s">
        <v>132</v>
      </c>
      <c r="Q1761" s="122" t="s">
        <v>132</v>
      </c>
      <c r="R1761" s="122" t="s">
        <v>132</v>
      </c>
      <c r="S1761" s="122" t="s">
        <v>132</v>
      </c>
      <c r="T1761" s="81">
        <f>INDEX(МИГРАЦИИ!$B$2:$X$97,MATCH(Лист1!B1761,МИГРАЦИИ!$A$2:$A$97,0),MATCH(Лист1!C1761,МИГРАЦИИ!$B$1:$X$1,0))</f>
        <v>5</v>
      </c>
    </row>
    <row r="1762" spans="1:20" x14ac:dyDescent="0.45">
      <c r="A1762" s="124" t="s">
        <v>230</v>
      </c>
      <c r="B1762" s="124" t="s">
        <v>58</v>
      </c>
      <c r="C1762" s="124">
        <v>2001</v>
      </c>
      <c r="D1762" s="124">
        <v>1.54</v>
      </c>
      <c r="E1762" s="124" t="s">
        <v>10523</v>
      </c>
      <c r="F1762" s="124" t="s">
        <v>10524</v>
      </c>
      <c r="G1762" s="124">
        <v>2.4700000000000002</v>
      </c>
      <c r="H1762" s="124" t="s">
        <v>10525</v>
      </c>
      <c r="I1762" s="124">
        <v>64.7</v>
      </c>
      <c r="J1762" s="124">
        <v>2.1</v>
      </c>
      <c r="K1762" s="124" t="s">
        <v>10526</v>
      </c>
      <c r="L1762" s="124" t="s">
        <v>10527</v>
      </c>
      <c r="M1762" s="124" t="s">
        <v>10528</v>
      </c>
      <c r="N1762" s="124">
        <v>131.1</v>
      </c>
      <c r="O1762" s="122" t="s">
        <v>132</v>
      </c>
      <c r="P1762" s="122" t="s">
        <v>132</v>
      </c>
      <c r="Q1762" s="122" t="s">
        <v>132</v>
      </c>
      <c r="R1762" s="122" t="s">
        <v>132</v>
      </c>
      <c r="S1762" s="122" t="s">
        <v>132</v>
      </c>
      <c r="T1762" s="81">
        <f>INDEX(МИГРАЦИИ!$B$2:$X$97,MATCH(Лист1!B1762,МИГРАЦИИ!$A$2:$A$97,0),MATCH(Лист1!C1762,МИГРАЦИИ!$B$1:$X$1,0))</f>
        <v>211</v>
      </c>
    </row>
    <row r="1763" spans="1:20" ht="24" x14ac:dyDescent="0.45">
      <c r="A1763" s="124" t="s">
        <v>231</v>
      </c>
      <c r="B1763" s="124" t="s">
        <v>59</v>
      </c>
      <c r="C1763" s="124">
        <v>2001</v>
      </c>
      <c r="D1763" s="124">
        <v>-1</v>
      </c>
      <c r="E1763" s="124">
        <v>721.5</v>
      </c>
      <c r="F1763" s="124">
        <v>725.2</v>
      </c>
      <c r="G1763" s="124">
        <v>-0.14000000000000001</v>
      </c>
      <c r="H1763" s="124">
        <v>451.8</v>
      </c>
      <c r="I1763" s="124">
        <v>62.3</v>
      </c>
      <c r="J1763" s="124">
        <v>8.6</v>
      </c>
      <c r="K1763" s="124" t="s">
        <v>10529</v>
      </c>
      <c r="L1763" s="124" t="s">
        <v>10530</v>
      </c>
      <c r="M1763" s="124" t="s">
        <v>10531</v>
      </c>
      <c r="N1763" s="124">
        <v>104.4</v>
      </c>
      <c r="O1763" s="122" t="s">
        <v>132</v>
      </c>
      <c r="P1763" s="122" t="s">
        <v>132</v>
      </c>
      <c r="Q1763" s="122" t="s">
        <v>132</v>
      </c>
      <c r="R1763" s="122" t="s">
        <v>132</v>
      </c>
      <c r="S1763" s="122" t="s">
        <v>132</v>
      </c>
      <c r="T1763" s="81">
        <f>INDEX(МИГРАЦИИ!$B$2:$X$97,MATCH(Лист1!B1763,МИГРАЦИИ!$A$2:$A$97,0),MATCH(Лист1!C1763,МИГРАЦИИ!$B$1:$X$1,0))</f>
        <v>-21</v>
      </c>
    </row>
    <row r="1764" spans="1:20" ht="24" x14ac:dyDescent="0.45">
      <c r="A1764" s="124" t="s">
        <v>232</v>
      </c>
      <c r="B1764" s="124" t="s">
        <v>60</v>
      </c>
      <c r="C1764" s="124">
        <v>2001</v>
      </c>
      <c r="D1764" s="124">
        <v>-1.27</v>
      </c>
      <c r="E1764" s="124" t="s">
        <v>10532</v>
      </c>
      <c r="F1764" s="124" t="s">
        <v>10533</v>
      </c>
      <c r="G1764" s="124">
        <v>-0.44</v>
      </c>
      <c r="H1764" s="124">
        <v>678.71</v>
      </c>
      <c r="I1764" s="124">
        <v>65.5</v>
      </c>
      <c r="J1764" s="124">
        <v>13.8</v>
      </c>
      <c r="K1764" s="124" t="s">
        <v>10534</v>
      </c>
      <c r="L1764" s="124" t="s">
        <v>10535</v>
      </c>
      <c r="M1764" s="124" t="s">
        <v>10536</v>
      </c>
      <c r="N1764" s="124">
        <v>135.4</v>
      </c>
      <c r="O1764" s="122" t="s">
        <v>132</v>
      </c>
      <c r="P1764" s="122" t="s">
        <v>132</v>
      </c>
      <c r="Q1764" s="122" t="s">
        <v>132</v>
      </c>
      <c r="R1764" s="122" t="s">
        <v>132</v>
      </c>
      <c r="S1764" s="122" t="s">
        <v>132</v>
      </c>
      <c r="T1764" s="81">
        <f>INDEX(МИГРАЦИИ!$B$2:$X$97,MATCH(Лист1!B1764,МИГРАЦИИ!$A$2:$A$97,0),MATCH(Лист1!C1764,МИГРАЦИИ!$B$1:$X$1,0))</f>
        <v>-93</v>
      </c>
    </row>
    <row r="1765" spans="1:20" ht="35.65" x14ac:dyDescent="0.45">
      <c r="A1765" s="124" t="s">
        <v>233</v>
      </c>
      <c r="B1765" s="124" t="s">
        <v>63</v>
      </c>
      <c r="C1765" s="124">
        <v>2001</v>
      </c>
      <c r="D1765" s="124">
        <v>0</v>
      </c>
      <c r="E1765" s="124">
        <v>40.9</v>
      </c>
      <c r="F1765" s="124">
        <v>40.9</v>
      </c>
      <c r="G1765" s="124">
        <v>-0.64</v>
      </c>
      <c r="H1765" s="124">
        <v>25.69</v>
      </c>
      <c r="I1765" s="124">
        <v>62.8</v>
      </c>
      <c r="J1765" s="124">
        <v>7</v>
      </c>
      <c r="K1765" s="124" t="s">
        <v>10537</v>
      </c>
      <c r="L1765" s="122"/>
      <c r="M1765" s="124" t="s">
        <v>10538</v>
      </c>
      <c r="N1765" s="124">
        <v>119.3</v>
      </c>
      <c r="O1765" s="122" t="s">
        <v>132</v>
      </c>
      <c r="P1765" s="122" t="s">
        <v>132</v>
      </c>
      <c r="Q1765" s="122" t="s">
        <v>132</v>
      </c>
      <c r="R1765" s="122" t="s">
        <v>132</v>
      </c>
      <c r="S1765" s="122" t="s">
        <v>132</v>
      </c>
      <c r="T1765" s="81">
        <f>INDEX(МИГРАЦИИ!$B$2:$X$97,MATCH(Лист1!B1765,МИГРАЦИИ!$A$2:$A$97,0),MATCH(Лист1!C1765,МИГРАЦИИ!$B$1:$X$1,0))</f>
        <v>-18</v>
      </c>
    </row>
    <row r="1766" spans="1:20" ht="24" x14ac:dyDescent="0.45">
      <c r="A1766" s="124" t="s">
        <v>234</v>
      </c>
      <c r="B1766" s="124" t="s">
        <v>61</v>
      </c>
      <c r="C1766" s="124">
        <v>2001</v>
      </c>
      <c r="D1766" s="124">
        <v>-1.4</v>
      </c>
      <c r="E1766" s="124" t="s">
        <v>10539</v>
      </c>
      <c r="F1766" s="124" t="s">
        <v>10540</v>
      </c>
      <c r="G1766" s="124">
        <v>-0.83</v>
      </c>
      <c r="H1766" s="124">
        <v>820.36</v>
      </c>
      <c r="I1766" s="124">
        <v>62.2</v>
      </c>
      <c r="J1766" s="124">
        <v>8.6</v>
      </c>
      <c r="K1766" s="124">
        <v>0</v>
      </c>
      <c r="L1766" s="124">
        <v>0</v>
      </c>
      <c r="M1766" s="124">
        <v>0</v>
      </c>
      <c r="N1766" s="124" t="s">
        <v>132</v>
      </c>
      <c r="O1766" s="122" t="s">
        <v>132</v>
      </c>
      <c r="P1766" s="122" t="s">
        <v>132</v>
      </c>
      <c r="Q1766" s="122" t="s">
        <v>132</v>
      </c>
      <c r="R1766" s="122" t="s">
        <v>132</v>
      </c>
      <c r="S1766" s="122" t="s">
        <v>132</v>
      </c>
      <c r="T1766" s="81">
        <f>INDEX(МИГРАЦИИ!$B$2:$X$97,MATCH(Лист1!B1766,МИГРАЦИИ!$A$2:$A$97,0),MATCH(Лист1!C1766,МИГРАЦИИ!$B$1:$X$1,0))</f>
        <v>-72</v>
      </c>
    </row>
    <row r="1767" spans="1:20" ht="24" x14ac:dyDescent="0.45">
      <c r="A1767" s="124" t="s">
        <v>235</v>
      </c>
      <c r="B1767" s="124" t="s">
        <v>65</v>
      </c>
      <c r="C1767" s="124">
        <v>2001</v>
      </c>
      <c r="D1767" s="124">
        <v>-0.92</v>
      </c>
      <c r="E1767" s="124" t="s">
        <v>5438</v>
      </c>
      <c r="F1767" s="124" t="s">
        <v>10541</v>
      </c>
      <c r="G1767" s="124">
        <v>0.18</v>
      </c>
      <c r="H1767" s="124">
        <v>769.36</v>
      </c>
      <c r="I1767" s="124">
        <v>59.9</v>
      </c>
      <c r="J1767" s="124">
        <v>8.9</v>
      </c>
      <c r="K1767" s="124" t="s">
        <v>10542</v>
      </c>
      <c r="L1767" s="124" t="s">
        <v>10543</v>
      </c>
      <c r="M1767" s="124" t="s">
        <v>10544</v>
      </c>
      <c r="N1767" s="124">
        <v>116.2</v>
      </c>
      <c r="O1767" s="122" t="s">
        <v>132</v>
      </c>
      <c r="P1767" s="122" t="s">
        <v>132</v>
      </c>
      <c r="Q1767" s="122" t="s">
        <v>132</v>
      </c>
      <c r="R1767" s="122" t="s">
        <v>132</v>
      </c>
      <c r="S1767" s="122" t="s">
        <v>132</v>
      </c>
      <c r="T1767" s="81">
        <f>INDEX(МИГРАЦИИ!$B$2:$X$97,MATCH(Лист1!B1767,МИГРАЦИИ!$A$2:$A$97,0),MATCH(Лист1!C1767,МИГРАЦИИ!$B$1:$X$1,0))</f>
        <v>-12</v>
      </c>
    </row>
    <row r="1768" spans="1:20" ht="35.65" x14ac:dyDescent="0.45">
      <c r="A1768" s="124" t="s">
        <v>236</v>
      </c>
      <c r="B1768" s="124" t="s">
        <v>66</v>
      </c>
      <c r="C1768" s="124">
        <v>2001</v>
      </c>
      <c r="D1768" s="124">
        <v>-0.22</v>
      </c>
      <c r="E1768" s="124">
        <v>955.4</v>
      </c>
      <c r="F1768" s="124">
        <v>956.5</v>
      </c>
      <c r="G1768" s="124">
        <v>0.62</v>
      </c>
      <c r="H1768" s="124">
        <v>600.67999999999995</v>
      </c>
      <c r="I1768" s="124">
        <v>62.8</v>
      </c>
      <c r="J1768" s="124">
        <v>8.8000000000000007</v>
      </c>
      <c r="K1768" s="124" t="s">
        <v>10545</v>
      </c>
      <c r="L1768" s="122"/>
      <c r="M1768" s="124" t="s">
        <v>7040</v>
      </c>
      <c r="N1768" s="124">
        <v>109.5</v>
      </c>
      <c r="O1768" s="122" t="s">
        <v>132</v>
      </c>
      <c r="P1768" s="122" t="s">
        <v>132</v>
      </c>
      <c r="Q1768" s="122" t="s">
        <v>132</v>
      </c>
      <c r="R1768" s="122" t="s">
        <v>132</v>
      </c>
      <c r="S1768" s="122" t="s">
        <v>132</v>
      </c>
      <c r="T1768" s="81">
        <f>INDEX(МИГРАЦИИ!$B$2:$X$97,MATCH(Лист1!B1768,МИГРАЦИИ!$A$2:$A$97,0),MATCH(Лист1!C1768,МИГРАЦИИ!$B$1:$X$1,0))</f>
        <v>60</v>
      </c>
    </row>
    <row r="1769" spans="1:20" ht="24" x14ac:dyDescent="0.45">
      <c r="A1769" s="124" t="s">
        <v>237</v>
      </c>
      <c r="B1769" s="124" t="s">
        <v>67</v>
      </c>
      <c r="C1769" s="124">
        <v>2001</v>
      </c>
      <c r="D1769" s="124">
        <v>-0.46</v>
      </c>
      <c r="E1769" s="124" t="s">
        <v>10546</v>
      </c>
      <c r="F1769" s="124" t="s">
        <v>10547</v>
      </c>
      <c r="G1769" s="124">
        <v>0.41</v>
      </c>
      <c r="H1769" s="124" t="s">
        <v>10548</v>
      </c>
      <c r="I1769" s="124">
        <v>60.8</v>
      </c>
      <c r="J1769" s="124">
        <v>7</v>
      </c>
      <c r="K1769" s="124" t="s">
        <v>10549</v>
      </c>
      <c r="L1769" s="124" t="s">
        <v>10472</v>
      </c>
      <c r="M1769" s="124" t="s">
        <v>10550</v>
      </c>
      <c r="N1769" s="124">
        <v>129.4</v>
      </c>
      <c r="O1769" s="122" t="s">
        <v>132</v>
      </c>
      <c r="P1769" s="122" t="s">
        <v>132</v>
      </c>
      <c r="Q1769" s="122" t="s">
        <v>132</v>
      </c>
      <c r="R1769" s="122" t="s">
        <v>132</v>
      </c>
      <c r="S1769" s="122" t="s">
        <v>132</v>
      </c>
      <c r="T1769" s="81">
        <f>INDEX(МИГРАЦИИ!$B$2:$X$97,MATCH(Лист1!B1769,МИГРАЦИИ!$A$2:$A$97,0),MATCH(Лист1!C1769,МИГРАЦИИ!$B$1:$X$1,0))</f>
        <v>81</v>
      </c>
    </row>
    <row r="1770" spans="1:20" ht="24" x14ac:dyDescent="0.45">
      <c r="A1770" s="124" t="s">
        <v>238</v>
      </c>
      <c r="B1770" s="124" t="s">
        <v>68</v>
      </c>
      <c r="C1770" s="124">
        <v>2001</v>
      </c>
      <c r="D1770" s="124">
        <v>-1.86</v>
      </c>
      <c r="E1770" s="124">
        <v>905.7</v>
      </c>
      <c r="F1770" s="124">
        <v>914.3</v>
      </c>
      <c r="G1770" s="124">
        <v>-1.75</v>
      </c>
      <c r="H1770" s="124">
        <v>621.72</v>
      </c>
      <c r="I1770" s="124">
        <v>68</v>
      </c>
      <c r="J1770" s="124">
        <v>13.1</v>
      </c>
      <c r="K1770" s="124" t="s">
        <v>3526</v>
      </c>
      <c r="L1770" s="124" t="s">
        <v>10551</v>
      </c>
      <c r="M1770" s="124" t="s">
        <v>10552</v>
      </c>
      <c r="N1770" s="124">
        <v>120</v>
      </c>
      <c r="O1770" s="122" t="s">
        <v>132</v>
      </c>
      <c r="P1770" s="122" t="s">
        <v>132</v>
      </c>
      <c r="Q1770" s="122" t="s">
        <v>132</v>
      </c>
      <c r="R1770" s="122" t="s">
        <v>132</v>
      </c>
      <c r="S1770" s="122" t="s">
        <v>132</v>
      </c>
      <c r="T1770" s="81">
        <f>INDEX(МИГРАЦИИ!$B$2:$X$97,MATCH(Лист1!B1770,МИГРАЦИИ!$A$2:$A$97,0),MATCH(Лист1!C1770,МИГРАЦИИ!$B$1:$X$1,0))</f>
        <v>-156</v>
      </c>
    </row>
    <row r="1771" spans="1:20" ht="24" x14ac:dyDescent="0.45">
      <c r="A1771" s="124" t="s">
        <v>239</v>
      </c>
      <c r="B1771" s="124" t="s">
        <v>69</v>
      </c>
      <c r="C1771" s="124">
        <v>2001</v>
      </c>
      <c r="D1771" s="124">
        <v>-1.32</v>
      </c>
      <c r="E1771" s="124">
        <v>700.9</v>
      </c>
      <c r="F1771" s="124">
        <v>705.6</v>
      </c>
      <c r="G1771" s="124">
        <v>-0.72</v>
      </c>
      <c r="H1771" s="124">
        <v>409.95</v>
      </c>
      <c r="I1771" s="124">
        <v>58.1</v>
      </c>
      <c r="J1771" s="124">
        <v>6.4</v>
      </c>
      <c r="K1771" s="124" t="s">
        <v>10553</v>
      </c>
      <c r="L1771" s="124" t="s">
        <v>10554</v>
      </c>
      <c r="M1771" s="124" t="s">
        <v>5321</v>
      </c>
      <c r="N1771" s="124">
        <v>120.2</v>
      </c>
      <c r="O1771" s="122" t="s">
        <v>132</v>
      </c>
      <c r="P1771" s="122" t="s">
        <v>132</v>
      </c>
      <c r="Q1771" s="122" t="s">
        <v>132</v>
      </c>
      <c r="R1771" s="122" t="s">
        <v>132</v>
      </c>
      <c r="S1771" s="122" t="s">
        <v>132</v>
      </c>
      <c r="T1771" s="81">
        <f>INDEX(МИГРАЦИИ!$B$2:$X$97,MATCH(Лист1!B1771,МИГРАЦИИ!$A$2:$A$97,0),MATCH(Лист1!C1771,МИГРАЦИИ!$B$1:$X$1,0))</f>
        <v>-3</v>
      </c>
    </row>
    <row r="1772" spans="1:20" ht="24" x14ac:dyDescent="0.45">
      <c r="A1772" s="124" t="s">
        <v>240</v>
      </c>
      <c r="B1772" s="124" t="s">
        <v>70</v>
      </c>
      <c r="C1772" s="124">
        <v>2001</v>
      </c>
      <c r="D1772" s="124">
        <v>-1.55</v>
      </c>
      <c r="E1772" s="124">
        <v>769.7</v>
      </c>
      <c r="F1772" s="124">
        <v>775.8</v>
      </c>
      <c r="G1772" s="124">
        <v>-0.63</v>
      </c>
      <c r="H1772" s="124">
        <v>448.41</v>
      </c>
      <c r="I1772" s="124">
        <v>57.8</v>
      </c>
      <c r="J1772" s="124">
        <v>10.199999999999999</v>
      </c>
      <c r="K1772" s="124" t="s">
        <v>10555</v>
      </c>
      <c r="L1772" s="124" t="s">
        <v>10556</v>
      </c>
      <c r="M1772" s="124" t="s">
        <v>10557</v>
      </c>
      <c r="N1772" s="124">
        <v>107.2</v>
      </c>
      <c r="O1772" s="122" t="s">
        <v>132</v>
      </c>
      <c r="P1772" s="122" t="s">
        <v>132</v>
      </c>
      <c r="Q1772" s="122" t="s">
        <v>132</v>
      </c>
      <c r="R1772" s="122" t="s">
        <v>132</v>
      </c>
      <c r="S1772" s="122" t="s">
        <v>132</v>
      </c>
      <c r="T1772" s="81">
        <f>INDEX(МИГРАЦИИ!$B$2:$X$97,MATCH(Лист1!B1772,МИГРАЦИИ!$A$2:$A$97,0),MATCH(Лист1!C1772,МИГРАЦИИ!$B$1:$X$1,0))</f>
        <v>-10</v>
      </c>
    </row>
    <row r="1773" spans="1:20" ht="24" x14ac:dyDescent="0.45">
      <c r="A1773" s="124" t="s">
        <v>241</v>
      </c>
      <c r="B1773" s="124" t="s">
        <v>71</v>
      </c>
      <c r="C1773" s="124">
        <v>2001</v>
      </c>
      <c r="D1773" s="124">
        <v>-0.56000000000000005</v>
      </c>
      <c r="E1773" s="124" t="s">
        <v>10558</v>
      </c>
      <c r="F1773" s="124" t="s">
        <v>10559</v>
      </c>
      <c r="G1773" s="124">
        <v>0.4</v>
      </c>
      <c r="H1773" s="124" t="s">
        <v>10560</v>
      </c>
      <c r="I1773" s="124">
        <v>62.3</v>
      </c>
      <c r="J1773" s="124">
        <v>4</v>
      </c>
      <c r="K1773" s="124" t="s">
        <v>10561</v>
      </c>
      <c r="L1773" s="124" t="s">
        <v>10562</v>
      </c>
      <c r="M1773" s="124" t="s">
        <v>10563</v>
      </c>
      <c r="N1773" s="124">
        <v>128.4</v>
      </c>
      <c r="O1773" s="122" t="s">
        <v>132</v>
      </c>
      <c r="P1773" s="122" t="s">
        <v>132</v>
      </c>
      <c r="Q1773" s="122" t="s">
        <v>132</v>
      </c>
      <c r="R1773" s="122" t="s">
        <v>132</v>
      </c>
      <c r="S1773" s="122" t="s">
        <v>132</v>
      </c>
      <c r="T1773" s="81">
        <f>INDEX(МИГРАЦИИ!$B$2:$X$97,MATCH(Лист1!B1773,МИГРАЦИИ!$A$2:$A$97,0),MATCH(Лист1!C1773,МИГРАЦИИ!$B$1:$X$1,0))</f>
        <v>34</v>
      </c>
    </row>
    <row r="1774" spans="1:20" ht="24" x14ac:dyDescent="0.45">
      <c r="A1774" s="124" t="s">
        <v>242</v>
      </c>
      <c r="B1774" s="124" t="s">
        <v>72</v>
      </c>
      <c r="C1774" s="124">
        <v>2001</v>
      </c>
      <c r="D1774" s="124">
        <v>-0.16</v>
      </c>
      <c r="E1774" s="124">
        <v>446.6</v>
      </c>
      <c r="F1774" s="124">
        <v>447</v>
      </c>
      <c r="G1774" s="124">
        <v>0.96</v>
      </c>
      <c r="H1774" s="124">
        <v>257.02999999999997</v>
      </c>
      <c r="I1774" s="124">
        <v>57.5</v>
      </c>
      <c r="J1774" s="124">
        <v>14.1</v>
      </c>
      <c r="K1774" s="124" t="s">
        <v>10564</v>
      </c>
      <c r="L1774" s="124" t="s">
        <v>10565</v>
      </c>
      <c r="M1774" s="124" t="s">
        <v>10566</v>
      </c>
      <c r="N1774" s="124">
        <v>118.5</v>
      </c>
      <c r="O1774" s="122" t="s">
        <v>132</v>
      </c>
      <c r="P1774" s="122" t="s">
        <v>132</v>
      </c>
      <c r="Q1774" s="122" t="s">
        <v>132</v>
      </c>
      <c r="R1774" s="122" t="s">
        <v>132</v>
      </c>
      <c r="S1774" s="122" t="s">
        <v>132</v>
      </c>
      <c r="T1774" s="81">
        <f>INDEX(МИГРАЦИИ!$B$2:$X$97,MATCH(Лист1!B1774,МИГРАЦИИ!$A$2:$A$97,0),MATCH(Лист1!C1774,МИГРАЦИИ!$B$1:$X$1,0))</f>
        <v>37</v>
      </c>
    </row>
    <row r="1775" spans="1:20" ht="24" x14ac:dyDescent="0.45">
      <c r="A1775" s="124" t="s">
        <v>243</v>
      </c>
      <c r="B1775" s="124" t="s">
        <v>73</v>
      </c>
      <c r="C1775" s="124">
        <v>2001</v>
      </c>
      <c r="D1775" s="124">
        <v>-3.16</v>
      </c>
      <c r="E1775" s="124">
        <v>297.60000000000002</v>
      </c>
      <c r="F1775" s="124">
        <v>302.5</v>
      </c>
      <c r="G1775" s="124">
        <v>-0.73</v>
      </c>
      <c r="H1775" s="124">
        <v>180.9</v>
      </c>
      <c r="I1775" s="124">
        <v>59.8</v>
      </c>
      <c r="J1775" s="124">
        <v>18.8</v>
      </c>
      <c r="K1775" s="124" t="s">
        <v>10567</v>
      </c>
      <c r="L1775" s="124" t="s">
        <v>10568</v>
      </c>
      <c r="M1775" s="124" t="s">
        <v>10569</v>
      </c>
      <c r="N1775" s="124">
        <v>112.9</v>
      </c>
      <c r="O1775" s="122" t="s">
        <v>132</v>
      </c>
      <c r="P1775" s="122" t="s">
        <v>132</v>
      </c>
      <c r="Q1775" s="122" t="s">
        <v>132</v>
      </c>
      <c r="R1775" s="122" t="s">
        <v>132</v>
      </c>
      <c r="S1775" s="122" t="s">
        <v>132</v>
      </c>
      <c r="T1775" s="81">
        <f>INDEX(МИГРАЦИИ!$B$2:$X$97,MATCH(Лист1!B1775,МИГРАЦИИ!$A$2:$A$97,0),MATCH(Лист1!C1775,МИГРАЦИИ!$B$1:$X$1,0))</f>
        <v>-326</v>
      </c>
    </row>
    <row r="1776" spans="1:20" ht="24" x14ac:dyDescent="0.45">
      <c r="A1776" s="124" t="s">
        <v>244</v>
      </c>
      <c r="B1776" s="124" t="s">
        <v>75</v>
      </c>
      <c r="C1776" s="124">
        <v>2001</v>
      </c>
      <c r="D1776" s="124">
        <v>-0.02</v>
      </c>
      <c r="E1776" s="124" t="s">
        <v>10570</v>
      </c>
      <c r="F1776" s="124" t="s">
        <v>10571</v>
      </c>
      <c r="G1776" s="124">
        <v>1.19</v>
      </c>
      <c r="H1776" s="124" t="s">
        <v>10572</v>
      </c>
      <c r="I1776" s="124">
        <v>58.6</v>
      </c>
      <c r="J1776" s="124">
        <v>10.9</v>
      </c>
      <c r="K1776" s="124" t="s">
        <v>10573</v>
      </c>
      <c r="L1776" s="124" t="s">
        <v>7259</v>
      </c>
      <c r="M1776" s="124" t="s">
        <v>10574</v>
      </c>
      <c r="N1776" s="124">
        <v>122.9</v>
      </c>
      <c r="O1776" s="122" t="s">
        <v>132</v>
      </c>
      <c r="P1776" s="122" t="s">
        <v>132</v>
      </c>
      <c r="Q1776" s="122" t="s">
        <v>132</v>
      </c>
      <c r="R1776" s="122" t="s">
        <v>132</v>
      </c>
      <c r="S1776" s="122" t="s">
        <v>132</v>
      </c>
      <c r="T1776" s="81">
        <f>INDEX(МИГРАЦИИ!$B$2:$X$97,MATCH(Лист1!B1776,МИГРАЦИИ!$A$2:$A$97,0),MATCH(Лист1!C1776,МИГРАЦИИ!$B$1:$X$1,0))</f>
        <v>55</v>
      </c>
    </row>
    <row r="1777" spans="1:20" ht="24" x14ac:dyDescent="0.45">
      <c r="A1777" s="124" t="s">
        <v>245</v>
      </c>
      <c r="B1777" s="124" t="s">
        <v>76</v>
      </c>
      <c r="C1777" s="124">
        <v>2001</v>
      </c>
      <c r="D1777" s="124">
        <v>-0.38</v>
      </c>
      <c r="E1777" s="124" t="s">
        <v>10575</v>
      </c>
      <c r="F1777" s="124" t="s">
        <v>5887</v>
      </c>
      <c r="G1777" s="124">
        <v>0.66</v>
      </c>
      <c r="H1777" s="124">
        <v>610.48</v>
      </c>
      <c r="I1777" s="124">
        <v>60.6</v>
      </c>
      <c r="J1777" s="124">
        <v>10.4</v>
      </c>
      <c r="K1777" s="124" t="s">
        <v>10576</v>
      </c>
      <c r="L1777" s="124" t="s">
        <v>10577</v>
      </c>
      <c r="M1777" s="124" t="s">
        <v>5175</v>
      </c>
      <c r="N1777" s="124">
        <v>98.5</v>
      </c>
      <c r="O1777" s="122" t="s">
        <v>132</v>
      </c>
      <c r="P1777" s="122" t="s">
        <v>132</v>
      </c>
      <c r="Q1777" s="122" t="s">
        <v>132</v>
      </c>
      <c r="R1777" s="122" t="s">
        <v>132</v>
      </c>
      <c r="S1777" s="122" t="s">
        <v>132</v>
      </c>
      <c r="T1777" s="81">
        <f>INDEX(МИГРАЦИИ!$B$2:$X$97,MATCH(Лист1!B1777,МИГРАЦИИ!$A$2:$A$97,0),MATCH(Лист1!C1777,МИГРАЦИИ!$B$1:$X$1,0))</f>
        <v>4</v>
      </c>
    </row>
    <row r="1778" spans="1:20" ht="24" x14ac:dyDescent="0.45">
      <c r="A1778" s="124" t="s">
        <v>246</v>
      </c>
      <c r="B1778" s="124" t="s">
        <v>77</v>
      </c>
      <c r="C1778" s="124">
        <v>2001</v>
      </c>
      <c r="D1778" s="124">
        <v>-0.57999999999999996</v>
      </c>
      <c r="E1778" s="124" t="s">
        <v>10578</v>
      </c>
      <c r="F1778" s="124" t="s">
        <v>10579</v>
      </c>
      <c r="G1778" s="124">
        <v>0.31</v>
      </c>
      <c r="H1778" s="124" t="s">
        <v>10580</v>
      </c>
      <c r="I1778" s="124">
        <v>59.6</v>
      </c>
      <c r="J1778" s="124">
        <v>9.5</v>
      </c>
      <c r="K1778" s="124" t="s">
        <v>10028</v>
      </c>
      <c r="L1778" s="124" t="s">
        <v>10581</v>
      </c>
      <c r="M1778" s="124" t="s">
        <v>10582</v>
      </c>
      <c r="N1778" s="124">
        <v>109.1</v>
      </c>
      <c r="O1778" s="122" t="s">
        <v>132</v>
      </c>
      <c r="P1778" s="122" t="s">
        <v>132</v>
      </c>
      <c r="Q1778" s="122" t="s">
        <v>132</v>
      </c>
      <c r="R1778" s="122" t="s">
        <v>132</v>
      </c>
      <c r="S1778" s="122" t="s">
        <v>132</v>
      </c>
      <c r="T1778" s="81">
        <f>INDEX(МИГРАЦИИ!$B$2:$X$97,MATCH(Лист1!B1778,МИГРАЦИИ!$A$2:$A$97,0),MATCH(Лист1!C1778,МИГРАЦИИ!$B$1:$X$1,0))</f>
        <v>13</v>
      </c>
    </row>
    <row r="1779" spans="1:20" ht="24" x14ac:dyDescent="0.45">
      <c r="A1779" s="124" t="s">
        <v>247</v>
      </c>
      <c r="B1779" s="124" t="s">
        <v>78</v>
      </c>
      <c r="C1779" s="124">
        <v>2001</v>
      </c>
      <c r="D1779" s="124">
        <v>-0.49</v>
      </c>
      <c r="E1779" s="124" t="s">
        <v>10583</v>
      </c>
      <c r="F1779" s="124" t="s">
        <v>10584</v>
      </c>
      <c r="G1779" s="124">
        <v>0.77</v>
      </c>
      <c r="H1779" s="124" t="s">
        <v>10585</v>
      </c>
      <c r="I1779" s="124">
        <v>59.6</v>
      </c>
      <c r="J1779" s="124">
        <v>13.1</v>
      </c>
      <c r="K1779" s="124" t="s">
        <v>10586</v>
      </c>
      <c r="L1779" s="124" t="s">
        <v>10587</v>
      </c>
      <c r="M1779" s="124" t="s">
        <v>10588</v>
      </c>
      <c r="N1779" s="124">
        <v>118.6</v>
      </c>
      <c r="O1779" s="122" t="s">
        <v>132</v>
      </c>
      <c r="P1779" s="122" t="s">
        <v>132</v>
      </c>
      <c r="Q1779" s="122" t="s">
        <v>132</v>
      </c>
      <c r="R1779" s="122" t="s">
        <v>132</v>
      </c>
      <c r="S1779" s="122" t="s">
        <v>132</v>
      </c>
      <c r="T1779" s="81">
        <f>INDEX(МИГРАЦИИ!$B$2:$X$97,MATCH(Лист1!B1779,МИГРАЦИИ!$A$2:$A$97,0),MATCH(Лист1!C1779,МИГРАЦИИ!$B$1:$X$1,0))</f>
        <v>25</v>
      </c>
    </row>
    <row r="1780" spans="1:20" ht="24" x14ac:dyDescent="0.45">
      <c r="A1780" s="124" t="s">
        <v>248</v>
      </c>
      <c r="B1780" s="124" t="s">
        <v>80</v>
      </c>
      <c r="C1780" s="124">
        <v>2001</v>
      </c>
      <c r="D1780" s="124">
        <v>2.02</v>
      </c>
      <c r="E1780" s="124" t="s">
        <v>10589</v>
      </c>
      <c r="F1780" s="124" t="s">
        <v>7075</v>
      </c>
      <c r="G1780" s="124">
        <v>4.4400000000000004</v>
      </c>
      <c r="H1780" s="124" t="s">
        <v>10590</v>
      </c>
      <c r="I1780" s="124">
        <v>57.4</v>
      </c>
      <c r="J1780" s="124">
        <v>29.3</v>
      </c>
      <c r="K1780" s="124" t="s">
        <v>10591</v>
      </c>
      <c r="L1780" s="122"/>
      <c r="M1780" s="124" t="s">
        <v>10592</v>
      </c>
      <c r="N1780" s="124">
        <v>124.8</v>
      </c>
      <c r="O1780" s="122" t="s">
        <v>132</v>
      </c>
      <c r="P1780" s="122" t="s">
        <v>132</v>
      </c>
      <c r="Q1780" s="122" t="s">
        <v>132</v>
      </c>
      <c r="R1780" s="122" t="s">
        <v>132</v>
      </c>
      <c r="S1780" s="122" t="s">
        <v>132</v>
      </c>
      <c r="T1780" s="81">
        <f>INDEX(МИГРАЦИИ!$B$2:$X$97,MATCH(Лист1!B1780,МИГРАЦИИ!$A$2:$A$97,0),MATCH(Лист1!C1780,МИГРАЦИИ!$B$1:$X$1,0))</f>
        <v>107</v>
      </c>
    </row>
    <row r="1781" spans="1:20" ht="24" x14ac:dyDescent="0.45">
      <c r="A1781" s="124" t="s">
        <v>249</v>
      </c>
      <c r="B1781" s="124" t="s">
        <v>295</v>
      </c>
      <c r="C1781" s="124">
        <v>2001</v>
      </c>
      <c r="D1781" s="124">
        <v>2.27</v>
      </c>
      <c r="E1781" s="124">
        <v>455.5</v>
      </c>
      <c r="F1781" s="124">
        <v>450.5</v>
      </c>
      <c r="G1781" s="124">
        <v>13.32</v>
      </c>
      <c r="H1781" s="124">
        <v>255.88</v>
      </c>
      <c r="I1781" s="124">
        <v>56.8</v>
      </c>
      <c r="J1781" s="124">
        <v>33.4</v>
      </c>
      <c r="K1781" s="124">
        <v>909</v>
      </c>
      <c r="L1781" s="122"/>
      <c r="M1781" s="124" t="s">
        <v>10593</v>
      </c>
      <c r="N1781" s="124">
        <v>101.9</v>
      </c>
      <c r="O1781" s="122" t="s">
        <v>132</v>
      </c>
      <c r="P1781" s="122" t="s">
        <v>132</v>
      </c>
      <c r="Q1781" s="122" t="s">
        <v>132</v>
      </c>
      <c r="R1781" s="122" t="s">
        <v>132</v>
      </c>
      <c r="S1781" s="122" t="s">
        <v>132</v>
      </c>
      <c r="T1781" s="81">
        <f>INDEX(МИГРАЦИИ!$B$2:$X$97,MATCH(Лист1!B1781,МИГРАЦИИ!$A$2:$A$97,0),MATCH(Лист1!C1781,МИГРАЦИИ!$B$1:$X$1,0))</f>
        <v>71</v>
      </c>
    </row>
    <row r="1782" spans="1:20" ht="35.65" x14ac:dyDescent="0.45">
      <c r="A1782" s="124" t="s">
        <v>250</v>
      </c>
      <c r="B1782" s="124" t="s">
        <v>81</v>
      </c>
      <c r="C1782" s="124">
        <v>2001</v>
      </c>
      <c r="D1782" s="124">
        <v>0.86</v>
      </c>
      <c r="E1782" s="124">
        <v>894.3</v>
      </c>
      <c r="F1782" s="124">
        <v>890.5</v>
      </c>
      <c r="G1782" s="124">
        <v>2.57</v>
      </c>
      <c r="H1782" s="124">
        <v>534.29999999999995</v>
      </c>
      <c r="I1782" s="124">
        <v>60</v>
      </c>
      <c r="J1782" s="124">
        <v>17</v>
      </c>
      <c r="K1782" s="124" t="s">
        <v>474</v>
      </c>
      <c r="L1782" s="122"/>
      <c r="M1782" s="124" t="s">
        <v>10594</v>
      </c>
      <c r="N1782" s="124">
        <v>101.2</v>
      </c>
      <c r="O1782" s="122" t="s">
        <v>132</v>
      </c>
      <c r="P1782" s="122" t="s">
        <v>132</v>
      </c>
      <c r="Q1782" s="122" t="s">
        <v>132</v>
      </c>
      <c r="R1782" s="122" t="s">
        <v>132</v>
      </c>
      <c r="S1782" s="122" t="s">
        <v>132</v>
      </c>
      <c r="T1782" s="81">
        <f>INDEX(МИГРАЦИИ!$B$2:$X$97,MATCH(Лист1!B1782,МИГРАЦИИ!$A$2:$A$97,0),MATCH(Лист1!C1782,МИГРАЦИИ!$B$1:$X$1,0))</f>
        <v>85</v>
      </c>
    </row>
    <row r="1783" spans="1:20" ht="35.65" x14ac:dyDescent="0.45">
      <c r="A1783" s="124" t="s">
        <v>251</v>
      </c>
      <c r="B1783" s="124" t="s">
        <v>82</v>
      </c>
      <c r="C1783" s="124">
        <v>2001</v>
      </c>
      <c r="D1783" s="124">
        <v>-0.18</v>
      </c>
      <c r="E1783" s="124">
        <v>439.8</v>
      </c>
      <c r="F1783" s="124">
        <v>440.2</v>
      </c>
      <c r="G1783" s="124">
        <v>1.37</v>
      </c>
      <c r="H1783" s="124">
        <v>256.2</v>
      </c>
      <c r="I1783" s="124">
        <v>58.2</v>
      </c>
      <c r="J1783" s="124">
        <v>18.899999999999999</v>
      </c>
      <c r="K1783" s="124" t="s">
        <v>10595</v>
      </c>
      <c r="L1783" s="122"/>
      <c r="M1783" s="124" t="s">
        <v>10596</v>
      </c>
      <c r="N1783" s="124">
        <v>100.2</v>
      </c>
      <c r="O1783" s="122" t="s">
        <v>132</v>
      </c>
      <c r="P1783" s="122" t="s">
        <v>132</v>
      </c>
      <c r="Q1783" s="122" t="s">
        <v>132</v>
      </c>
      <c r="R1783" s="122" t="s">
        <v>132</v>
      </c>
      <c r="S1783" s="122" t="s">
        <v>132</v>
      </c>
      <c r="T1783" s="81">
        <f>INDEX(МИГРАЦИИ!$B$2:$X$97,MATCH(Лист1!B1783,МИГРАЦИИ!$A$2:$A$97,0),MATCH(Лист1!C1783,МИГРАЦИИ!$B$1:$X$1,0))</f>
        <v>-16</v>
      </c>
    </row>
    <row r="1784" spans="1:20" ht="47.25" x14ac:dyDescent="0.45">
      <c r="A1784" s="124" t="s">
        <v>252</v>
      </c>
      <c r="B1784" s="124" t="s">
        <v>83</v>
      </c>
      <c r="C1784" s="124">
        <v>2001</v>
      </c>
      <c r="D1784" s="124">
        <v>0.74</v>
      </c>
      <c r="E1784" s="124">
        <v>709.6</v>
      </c>
      <c r="F1784" s="124">
        <v>707</v>
      </c>
      <c r="G1784" s="124">
        <v>2.21</v>
      </c>
      <c r="H1784" s="124">
        <v>407.94</v>
      </c>
      <c r="I1784" s="124">
        <v>57.7</v>
      </c>
      <c r="J1784" s="124">
        <v>16.7</v>
      </c>
      <c r="K1784" s="124" t="s">
        <v>4930</v>
      </c>
      <c r="L1784" s="122"/>
      <c r="M1784" s="124" t="s">
        <v>4614</v>
      </c>
      <c r="N1784" s="124">
        <v>143.80000000000001</v>
      </c>
      <c r="O1784" s="122" t="s">
        <v>132</v>
      </c>
      <c r="P1784" s="122" t="s">
        <v>132</v>
      </c>
      <c r="Q1784" s="122" t="s">
        <v>132</v>
      </c>
      <c r="R1784" s="122" t="s">
        <v>132</v>
      </c>
      <c r="S1784" s="122" t="s">
        <v>132</v>
      </c>
      <c r="T1784" s="81">
        <f>INDEX(МИГРАЦИИ!$B$2:$X$97,MATCH(Лист1!B1784,МИГРАЦИИ!$A$2:$A$97,0),MATCH(Лист1!C1784,МИГРАЦИИ!$B$1:$X$1,0))</f>
        <v>87</v>
      </c>
    </row>
    <row r="1785" spans="1:20" ht="24" x14ac:dyDescent="0.45">
      <c r="A1785" s="124" t="s">
        <v>253</v>
      </c>
      <c r="B1785" s="124" t="s">
        <v>296</v>
      </c>
      <c r="C1785" s="124">
        <v>2001</v>
      </c>
      <c r="D1785" s="124">
        <v>7.67</v>
      </c>
      <c r="E1785" s="124" t="s">
        <v>10597</v>
      </c>
      <c r="F1785" s="124" t="s">
        <v>10598</v>
      </c>
      <c r="G1785" s="124">
        <v>0.54</v>
      </c>
      <c r="H1785" s="124">
        <v>584.54999999999995</v>
      </c>
      <c r="I1785" s="124">
        <v>56.5</v>
      </c>
      <c r="J1785" s="122"/>
      <c r="K1785" s="122"/>
      <c r="L1785" s="122"/>
      <c r="M1785" s="122"/>
      <c r="N1785" s="124" t="s">
        <v>132</v>
      </c>
      <c r="O1785" s="122" t="s">
        <v>132</v>
      </c>
      <c r="P1785" s="122" t="s">
        <v>132</v>
      </c>
      <c r="Q1785" s="122" t="s">
        <v>132</v>
      </c>
      <c r="R1785" s="122" t="s">
        <v>132</v>
      </c>
      <c r="S1785" s="122" t="s">
        <v>132</v>
      </c>
      <c r="T1785" s="81">
        <f>INDEX(МИГРАЦИИ!$B$2:$X$97,MATCH(Лист1!B1785,МИГРАЦИИ!$A$2:$A$97,0),MATCH(Лист1!C1785,МИГРАЦИИ!$B$1:$X$1,0))</f>
        <v>638</v>
      </c>
    </row>
    <row r="1786" spans="1:20" ht="24" x14ac:dyDescent="0.45">
      <c r="A1786" s="124" t="s">
        <v>254</v>
      </c>
      <c r="B1786" s="124" t="s">
        <v>84</v>
      </c>
      <c r="C1786" s="124">
        <v>2001</v>
      </c>
      <c r="D1786" s="124">
        <v>-0.17</v>
      </c>
      <c r="E1786" s="124" t="s">
        <v>10599</v>
      </c>
      <c r="F1786" s="124" t="s">
        <v>10600</v>
      </c>
      <c r="G1786" s="124">
        <v>1.63</v>
      </c>
      <c r="H1786" s="124" t="s">
        <v>10601</v>
      </c>
      <c r="I1786" s="124">
        <v>59.3</v>
      </c>
      <c r="J1786" s="124">
        <v>9.6999999999999993</v>
      </c>
      <c r="K1786" s="124" t="s">
        <v>10602</v>
      </c>
      <c r="L1786" s="124" t="s">
        <v>10603</v>
      </c>
      <c r="M1786" s="124" t="s">
        <v>10604</v>
      </c>
      <c r="N1786" s="124">
        <v>110</v>
      </c>
      <c r="O1786" s="122" t="s">
        <v>132</v>
      </c>
      <c r="P1786" s="122" t="s">
        <v>132</v>
      </c>
      <c r="Q1786" s="122" t="s">
        <v>132</v>
      </c>
      <c r="R1786" s="122" t="s">
        <v>132</v>
      </c>
      <c r="S1786" s="122" t="s">
        <v>132</v>
      </c>
      <c r="T1786" s="81">
        <f>INDEX(МИГРАЦИИ!$B$2:$X$97,MATCH(Лист1!B1786,МИГРАЦИИ!$A$2:$A$97,0),MATCH(Лист1!C1786,МИГРАЦИИ!$B$1:$X$1,0))</f>
        <v>29</v>
      </c>
    </row>
    <row r="1787" spans="1:20" ht="35.65" x14ac:dyDescent="0.45">
      <c r="A1787" s="124" t="s">
        <v>255</v>
      </c>
      <c r="B1787" s="124" t="s">
        <v>85</v>
      </c>
      <c r="C1787" s="124">
        <v>2001</v>
      </c>
      <c r="D1787" s="124">
        <v>-0.17</v>
      </c>
      <c r="E1787" s="124" t="s">
        <v>10605</v>
      </c>
      <c r="F1787" s="124" t="s">
        <v>10606</v>
      </c>
      <c r="G1787" s="124">
        <v>1.24</v>
      </c>
      <c r="H1787" s="124" t="s">
        <v>10607</v>
      </c>
      <c r="I1787" s="124">
        <v>58.7</v>
      </c>
      <c r="J1787" s="124">
        <v>10.7</v>
      </c>
      <c r="K1787" s="124" t="s">
        <v>10608</v>
      </c>
      <c r="L1787" s="124" t="s">
        <v>10609</v>
      </c>
      <c r="M1787" s="124" t="s">
        <v>10610</v>
      </c>
      <c r="N1787" s="124">
        <v>121.7</v>
      </c>
      <c r="O1787" s="122" t="s">
        <v>132</v>
      </c>
      <c r="P1787" s="122" t="s">
        <v>132</v>
      </c>
      <c r="Q1787" s="122" t="s">
        <v>132</v>
      </c>
      <c r="R1787" s="122" t="s">
        <v>132</v>
      </c>
      <c r="S1787" s="122" t="s">
        <v>132</v>
      </c>
      <c r="T1787" s="81">
        <f>INDEX(МИГРАЦИИ!$B$2:$X$97,MATCH(Лист1!B1787,МИГРАЦИИ!$A$2:$A$97,0),MATCH(Лист1!C1787,МИГРАЦИИ!$B$1:$X$1,0))</f>
        <v>13</v>
      </c>
    </row>
    <row r="1788" spans="1:20" ht="24" x14ac:dyDescent="0.45">
      <c r="A1788" s="124" t="s">
        <v>256</v>
      </c>
      <c r="B1788" s="124" t="s">
        <v>86</v>
      </c>
      <c r="C1788" s="124">
        <v>2001</v>
      </c>
      <c r="D1788" s="124">
        <v>-0.85</v>
      </c>
      <c r="E1788" s="124">
        <v>732.8</v>
      </c>
      <c r="F1788" s="124">
        <v>735.9</v>
      </c>
      <c r="G1788" s="124">
        <v>0.56999999999999995</v>
      </c>
      <c r="H1788" s="124">
        <v>447.43</v>
      </c>
      <c r="I1788" s="124">
        <v>60.8</v>
      </c>
      <c r="J1788" s="124">
        <v>9.3000000000000007</v>
      </c>
      <c r="K1788" s="124" t="s">
        <v>10611</v>
      </c>
      <c r="L1788" s="124" t="s">
        <v>10612</v>
      </c>
      <c r="M1788" s="124" t="s">
        <v>10613</v>
      </c>
      <c r="N1788" s="124">
        <v>118.8</v>
      </c>
      <c r="O1788" s="122" t="s">
        <v>132</v>
      </c>
      <c r="P1788" s="122" t="s">
        <v>132</v>
      </c>
      <c r="Q1788" s="122" t="s">
        <v>132</v>
      </c>
      <c r="R1788" s="122" t="s">
        <v>132</v>
      </c>
      <c r="S1788" s="122" t="s">
        <v>132</v>
      </c>
      <c r="T1788" s="81">
        <f>INDEX(МИГРАЦИИ!$B$2:$X$97,MATCH(Лист1!B1788,МИГРАЦИИ!$A$2:$A$97,0),MATCH(Лист1!C1788,МИГРАЦИИ!$B$1:$X$1,0))</f>
        <v>-23</v>
      </c>
    </row>
    <row r="1789" spans="1:20" ht="24" x14ac:dyDescent="0.45">
      <c r="A1789" s="124" t="s">
        <v>257</v>
      </c>
      <c r="B1789" s="124" t="s">
        <v>87</v>
      </c>
      <c r="C1789" s="124">
        <v>2001</v>
      </c>
      <c r="D1789" s="124">
        <v>-1.22</v>
      </c>
      <c r="E1789" s="124">
        <v>897.1</v>
      </c>
      <c r="F1789" s="124">
        <v>902.6</v>
      </c>
      <c r="G1789" s="124">
        <v>-0.17</v>
      </c>
      <c r="H1789" s="124">
        <v>538.85</v>
      </c>
      <c r="I1789" s="124">
        <v>59.7</v>
      </c>
      <c r="J1789" s="124">
        <v>10.1</v>
      </c>
      <c r="K1789" s="124" t="s">
        <v>10614</v>
      </c>
      <c r="L1789" s="124" t="s">
        <v>10615</v>
      </c>
      <c r="M1789" s="124" t="s">
        <v>10616</v>
      </c>
      <c r="N1789" s="124">
        <v>118.7</v>
      </c>
      <c r="O1789" s="122" t="s">
        <v>132</v>
      </c>
      <c r="P1789" s="122" t="s">
        <v>132</v>
      </c>
      <c r="Q1789" s="122" t="s">
        <v>132</v>
      </c>
      <c r="R1789" s="122" t="s">
        <v>132</v>
      </c>
      <c r="S1789" s="122" t="s">
        <v>132</v>
      </c>
      <c r="T1789" s="81">
        <f>INDEX(МИГРАЦИИ!$B$2:$X$97,MATCH(Лист1!B1789,МИГРАЦИИ!$A$2:$A$97,0),MATCH(Лист1!C1789,МИГРАЦИИ!$B$1:$X$1,0))</f>
        <v>-43</v>
      </c>
    </row>
    <row r="1790" spans="1:20" ht="24" x14ac:dyDescent="0.45">
      <c r="A1790" s="124" t="s">
        <v>258</v>
      </c>
      <c r="B1790" s="124" t="s">
        <v>88</v>
      </c>
      <c r="C1790" s="124">
        <v>2001</v>
      </c>
      <c r="D1790" s="124">
        <v>-0.13</v>
      </c>
      <c r="E1790" s="124" t="s">
        <v>10617</v>
      </c>
      <c r="F1790" s="124" t="s">
        <v>10618</v>
      </c>
      <c r="G1790" s="124">
        <v>0.91</v>
      </c>
      <c r="H1790" s="124" t="s">
        <v>10619</v>
      </c>
      <c r="I1790" s="124">
        <v>59.5</v>
      </c>
      <c r="J1790" s="124">
        <v>6.3</v>
      </c>
      <c r="K1790" s="124" t="s">
        <v>10620</v>
      </c>
      <c r="L1790" s="124" t="s">
        <v>10621</v>
      </c>
      <c r="M1790" s="124" t="s">
        <v>10622</v>
      </c>
      <c r="N1790" s="124">
        <v>117.9</v>
      </c>
      <c r="O1790" s="122" t="s">
        <v>132</v>
      </c>
      <c r="P1790" s="122" t="s">
        <v>132</v>
      </c>
      <c r="Q1790" s="122" t="s">
        <v>132</v>
      </c>
      <c r="R1790" s="122" t="s">
        <v>132</v>
      </c>
      <c r="S1790" s="122" t="s">
        <v>132</v>
      </c>
      <c r="T1790" s="81">
        <f>INDEX(МИГРАЦИИ!$B$2:$X$97,MATCH(Лист1!B1790,МИГРАЦИИ!$A$2:$A$97,0),MATCH(Лист1!C1790,МИГРАЦИИ!$B$1:$X$1,0))</f>
        <v>24</v>
      </c>
    </row>
    <row r="1791" spans="1:20" ht="24" x14ac:dyDescent="0.45">
      <c r="A1791" s="124" t="s">
        <v>259</v>
      </c>
      <c r="B1791" s="124" t="s">
        <v>89</v>
      </c>
      <c r="C1791" s="124">
        <v>2001</v>
      </c>
      <c r="D1791" s="124">
        <v>-0.62</v>
      </c>
      <c r="E1791" s="124" t="s">
        <v>10623</v>
      </c>
      <c r="F1791" s="124" t="s">
        <v>10624</v>
      </c>
      <c r="G1791" s="124">
        <v>0.43</v>
      </c>
      <c r="H1791" s="124">
        <v>975.19</v>
      </c>
      <c r="I1791" s="124">
        <v>61.6</v>
      </c>
      <c r="J1791" s="124">
        <v>7.4</v>
      </c>
      <c r="K1791" s="124" t="s">
        <v>10625</v>
      </c>
      <c r="L1791" s="124" t="s">
        <v>10626</v>
      </c>
      <c r="M1791" s="124" t="s">
        <v>1857</v>
      </c>
      <c r="N1791" s="124">
        <v>120</v>
      </c>
      <c r="O1791" s="122" t="s">
        <v>132</v>
      </c>
      <c r="P1791" s="122" t="s">
        <v>132</v>
      </c>
      <c r="Q1791" s="122" t="s">
        <v>132</v>
      </c>
      <c r="R1791" s="122" t="s">
        <v>132</v>
      </c>
      <c r="S1791" s="122" t="s">
        <v>132</v>
      </c>
      <c r="T1791" s="81">
        <f>INDEX(МИГРАЦИИ!$B$2:$X$97,MATCH(Лист1!B1791,МИГРАЦИИ!$A$2:$A$97,0),MATCH(Лист1!C1791,МИГРАЦИИ!$B$1:$X$1,0))</f>
        <v>-23</v>
      </c>
    </row>
    <row r="1792" spans="1:20" ht="24" x14ac:dyDescent="0.45">
      <c r="A1792" s="124" t="s">
        <v>260</v>
      </c>
      <c r="B1792" s="124" t="s">
        <v>90</v>
      </c>
      <c r="C1792" s="124">
        <v>2001</v>
      </c>
      <c r="D1792" s="124">
        <v>-0.62</v>
      </c>
      <c r="E1792" s="124" t="s">
        <v>10627</v>
      </c>
      <c r="F1792" s="124" t="s">
        <v>3896</v>
      </c>
      <c r="G1792" s="124">
        <v>0.79</v>
      </c>
      <c r="H1792" s="124">
        <v>790.19</v>
      </c>
      <c r="I1792" s="124">
        <v>59.7</v>
      </c>
      <c r="J1792" s="124">
        <v>9.5</v>
      </c>
      <c r="K1792" s="124" t="s">
        <v>2151</v>
      </c>
      <c r="L1792" s="124" t="s">
        <v>10628</v>
      </c>
      <c r="M1792" s="124" t="s">
        <v>10629</v>
      </c>
      <c r="N1792" s="124">
        <v>113.2</v>
      </c>
      <c r="O1792" s="122" t="s">
        <v>132</v>
      </c>
      <c r="P1792" s="122" t="s">
        <v>132</v>
      </c>
      <c r="Q1792" s="122" t="s">
        <v>132</v>
      </c>
      <c r="R1792" s="122" t="s">
        <v>132</v>
      </c>
      <c r="S1792" s="122" t="s">
        <v>132</v>
      </c>
      <c r="T1792" s="81">
        <f>INDEX(МИГРАЦИИ!$B$2:$X$97,MATCH(Лист1!B1792,МИГРАЦИИ!$A$2:$A$97,0),MATCH(Лист1!C1792,МИГРАЦИИ!$B$1:$X$1,0))</f>
        <v>-9</v>
      </c>
    </row>
    <row r="1793" spans="1:20" ht="24" x14ac:dyDescent="0.45">
      <c r="A1793" s="124" t="s">
        <v>261</v>
      </c>
      <c r="B1793" s="124" t="s">
        <v>91</v>
      </c>
      <c r="C1793" s="124">
        <v>2001</v>
      </c>
      <c r="D1793" s="124">
        <v>-0.75</v>
      </c>
      <c r="E1793" s="124" t="s">
        <v>10630</v>
      </c>
      <c r="F1793" s="124" t="s">
        <v>10631</v>
      </c>
      <c r="G1793" s="124">
        <v>0.26</v>
      </c>
      <c r="H1793" s="124" t="s">
        <v>10632</v>
      </c>
      <c r="I1793" s="124">
        <v>60.9</v>
      </c>
      <c r="J1793" s="124">
        <v>6.9</v>
      </c>
      <c r="K1793" s="124" t="s">
        <v>10633</v>
      </c>
      <c r="L1793" s="124" t="s">
        <v>10634</v>
      </c>
      <c r="M1793" s="124" t="s">
        <v>10635</v>
      </c>
      <c r="N1793" s="124">
        <v>121.1</v>
      </c>
      <c r="O1793" s="122" t="s">
        <v>132</v>
      </c>
      <c r="P1793" s="122" t="s">
        <v>132</v>
      </c>
      <c r="Q1793" s="122" t="s">
        <v>132</v>
      </c>
      <c r="R1793" s="122" t="s">
        <v>132</v>
      </c>
      <c r="S1793" s="122" t="s">
        <v>132</v>
      </c>
      <c r="T1793" s="81">
        <f>INDEX(МИГРАЦИИ!$B$2:$X$97,MATCH(Лист1!B1793,МИГРАЦИИ!$A$2:$A$97,0),MATCH(Лист1!C1793,МИГРАЦИИ!$B$1:$X$1,0))</f>
        <v>-13</v>
      </c>
    </row>
    <row r="1794" spans="1:20" ht="24" x14ac:dyDescent="0.45">
      <c r="A1794" s="124" t="s">
        <v>262</v>
      </c>
      <c r="B1794" s="124" t="s">
        <v>92</v>
      </c>
      <c r="C1794" s="124">
        <v>2001</v>
      </c>
      <c r="D1794" s="124">
        <v>-1.2</v>
      </c>
      <c r="E1794" s="124" t="s">
        <v>10636</v>
      </c>
      <c r="F1794" s="124" t="s">
        <v>10637</v>
      </c>
      <c r="G1794" s="124">
        <v>-0.13</v>
      </c>
      <c r="H1794" s="124">
        <v>915.03</v>
      </c>
      <c r="I1794" s="124">
        <v>59.9</v>
      </c>
      <c r="J1794" s="124">
        <v>7.7</v>
      </c>
      <c r="K1794" s="124" t="s">
        <v>892</v>
      </c>
      <c r="L1794" s="124" t="s">
        <v>10638</v>
      </c>
      <c r="M1794" s="124" t="s">
        <v>10639</v>
      </c>
      <c r="N1794" s="124">
        <v>107.5</v>
      </c>
      <c r="O1794" s="122" t="s">
        <v>132</v>
      </c>
      <c r="P1794" s="122" t="s">
        <v>132</v>
      </c>
      <c r="Q1794" s="122" t="s">
        <v>132</v>
      </c>
      <c r="R1794" s="122" t="s">
        <v>132</v>
      </c>
      <c r="S1794" s="122" t="s">
        <v>132</v>
      </c>
      <c r="T1794" s="81">
        <f>INDEX(МИГРАЦИИ!$B$2:$X$97,MATCH(Лист1!B1794,МИГРАЦИИ!$A$2:$A$97,0),MATCH(Лист1!C1794,МИГРАЦИИ!$B$1:$X$1,0))</f>
        <v>-33</v>
      </c>
    </row>
    <row r="1795" spans="1:20" ht="24" x14ac:dyDescent="0.45">
      <c r="A1795" s="124" t="s">
        <v>263</v>
      </c>
      <c r="B1795" s="124" t="s">
        <v>297</v>
      </c>
      <c r="C1795" s="124">
        <v>2001</v>
      </c>
      <c r="D1795" s="124">
        <v>-1.1100000000000001</v>
      </c>
      <c r="E1795" s="124" t="s">
        <v>10640</v>
      </c>
      <c r="F1795" s="124" t="s">
        <v>10641</v>
      </c>
      <c r="G1795" s="124">
        <v>0</v>
      </c>
      <c r="H1795" s="124" t="s">
        <v>10642</v>
      </c>
      <c r="I1795" s="124">
        <v>59.1</v>
      </c>
      <c r="J1795" s="124">
        <v>8.1999999999999993</v>
      </c>
      <c r="K1795" s="124" t="s">
        <v>10643</v>
      </c>
      <c r="L1795" s="124" t="s">
        <v>10644</v>
      </c>
      <c r="M1795" s="124" t="s">
        <v>10645</v>
      </c>
      <c r="N1795" s="124">
        <v>115.6</v>
      </c>
      <c r="O1795" s="122" t="s">
        <v>132</v>
      </c>
      <c r="P1795" s="122" t="s">
        <v>132</v>
      </c>
      <c r="Q1795" s="122" t="s">
        <v>132</v>
      </c>
      <c r="R1795" s="122" t="s">
        <v>132</v>
      </c>
      <c r="S1795" s="122" t="s">
        <v>132</v>
      </c>
      <c r="T1795" s="81">
        <f>INDEX(МИГРАЦИИ!$B$2:$X$97,MATCH(Лист1!B1795,МИГРАЦИИ!$A$2:$A$97,0),MATCH(Лист1!C1795,МИГРАЦИИ!$B$1:$X$1,0))</f>
        <v>-3</v>
      </c>
    </row>
    <row r="1796" spans="1:20" ht="24" x14ac:dyDescent="0.45">
      <c r="A1796" s="124" t="s">
        <v>264</v>
      </c>
      <c r="B1796" s="124" t="s">
        <v>94</v>
      </c>
      <c r="C1796" s="124">
        <v>2001</v>
      </c>
      <c r="D1796" s="124">
        <v>-0.62</v>
      </c>
      <c r="E1796" s="124" t="s">
        <v>10646</v>
      </c>
      <c r="F1796" s="124" t="s">
        <v>10647</v>
      </c>
      <c r="G1796" s="124">
        <v>0.53</v>
      </c>
      <c r="H1796" s="124" t="s">
        <v>10648</v>
      </c>
      <c r="I1796" s="124">
        <v>59.9</v>
      </c>
      <c r="J1796" s="124">
        <v>8.3000000000000007</v>
      </c>
      <c r="K1796" s="124" t="s">
        <v>10649</v>
      </c>
      <c r="L1796" s="124" t="s">
        <v>10650</v>
      </c>
      <c r="M1796" s="124" t="s">
        <v>10651</v>
      </c>
      <c r="N1796" s="124">
        <v>119.5</v>
      </c>
      <c r="O1796" s="122" t="s">
        <v>132</v>
      </c>
      <c r="P1796" s="122" t="s">
        <v>132</v>
      </c>
      <c r="Q1796" s="122" t="s">
        <v>132</v>
      </c>
      <c r="R1796" s="122" t="s">
        <v>132</v>
      </c>
      <c r="S1796" s="122" t="s">
        <v>132</v>
      </c>
      <c r="T1796" s="81">
        <f>INDEX(МИГРАЦИИ!$B$2:$X$97,MATCH(Лист1!B1796,МИГРАЦИИ!$A$2:$A$97,0),MATCH(Лист1!C1796,МИГРАЦИИ!$B$1:$X$1,0))</f>
        <v>-15</v>
      </c>
    </row>
    <row r="1797" spans="1:20" ht="24" x14ac:dyDescent="0.45">
      <c r="A1797" s="124" t="s">
        <v>265</v>
      </c>
      <c r="B1797" s="124" t="s">
        <v>95</v>
      </c>
      <c r="C1797" s="124">
        <v>2001</v>
      </c>
      <c r="D1797" s="124">
        <v>-1.21</v>
      </c>
      <c r="E1797" s="124" t="s">
        <v>10652</v>
      </c>
      <c r="F1797" s="124" t="s">
        <v>9113</v>
      </c>
      <c r="G1797" s="124">
        <v>-0.47</v>
      </c>
      <c r="H1797" s="124">
        <v>871.84</v>
      </c>
      <c r="I1797" s="124">
        <v>59.1</v>
      </c>
      <c r="J1797" s="124">
        <v>13.7</v>
      </c>
      <c r="K1797" s="124" t="s">
        <v>3915</v>
      </c>
      <c r="L1797" s="124" t="s">
        <v>10613</v>
      </c>
      <c r="M1797" s="124" t="s">
        <v>10653</v>
      </c>
      <c r="N1797" s="124">
        <v>111.8</v>
      </c>
      <c r="O1797" s="122" t="s">
        <v>132</v>
      </c>
      <c r="P1797" s="122" t="s">
        <v>132</v>
      </c>
      <c r="Q1797" s="122" t="s">
        <v>132</v>
      </c>
      <c r="R1797" s="122" t="s">
        <v>132</v>
      </c>
      <c r="S1797" s="122" t="s">
        <v>132</v>
      </c>
      <c r="T1797" s="81">
        <f>INDEX(МИГРАЦИИ!$B$2:$X$97,MATCH(Лист1!B1797,МИГРАЦИИ!$A$2:$A$97,0),MATCH(Лист1!C1797,МИГРАЦИИ!$B$1:$X$1,0))</f>
        <v>-29</v>
      </c>
    </row>
    <row r="1798" spans="1:20" ht="24" x14ac:dyDescent="0.45">
      <c r="A1798" s="124" t="s">
        <v>266</v>
      </c>
      <c r="B1798" s="124" t="s">
        <v>96</v>
      </c>
      <c r="C1798" s="124">
        <v>2001</v>
      </c>
      <c r="D1798" s="124">
        <v>-0.67</v>
      </c>
      <c r="E1798" s="124" t="s">
        <v>10633</v>
      </c>
      <c r="F1798" s="124" t="s">
        <v>10654</v>
      </c>
      <c r="G1798" s="124">
        <v>0.08</v>
      </c>
      <c r="H1798" s="124" t="s">
        <v>10655</v>
      </c>
      <c r="I1798" s="124">
        <v>61.5</v>
      </c>
      <c r="J1798" s="124">
        <v>6.1</v>
      </c>
      <c r="K1798" s="124" t="s">
        <v>10656</v>
      </c>
      <c r="L1798" s="124" t="s">
        <v>10657</v>
      </c>
      <c r="M1798" s="124" t="s">
        <v>10658</v>
      </c>
      <c r="N1798" s="124">
        <v>128.5</v>
      </c>
      <c r="O1798" s="122" t="s">
        <v>132</v>
      </c>
      <c r="P1798" s="122" t="s">
        <v>132</v>
      </c>
      <c r="Q1798" s="122" t="s">
        <v>132</v>
      </c>
      <c r="R1798" s="122" t="s">
        <v>132</v>
      </c>
      <c r="S1798" s="122" t="s">
        <v>132</v>
      </c>
      <c r="T1798" s="81">
        <f>INDEX(МИГРАЦИИ!$B$2:$X$97,MATCH(Лист1!B1798,МИГРАЦИИ!$A$2:$A$97,0),MATCH(Лист1!C1798,МИГРАЦИИ!$B$1:$X$1,0))</f>
        <v>15</v>
      </c>
    </row>
    <row r="1799" spans="1:20" ht="24" x14ac:dyDescent="0.45">
      <c r="A1799" s="124" t="s">
        <v>267</v>
      </c>
      <c r="B1799" s="124" t="s">
        <v>97</v>
      </c>
      <c r="C1799" s="124">
        <v>2001</v>
      </c>
      <c r="D1799" s="124">
        <v>-0.64</v>
      </c>
      <c r="E1799" s="124" t="s">
        <v>10659</v>
      </c>
      <c r="F1799" s="124" t="s">
        <v>10660</v>
      </c>
      <c r="G1799" s="124">
        <v>0.31</v>
      </c>
      <c r="H1799" s="124" t="s">
        <v>10661</v>
      </c>
      <c r="I1799" s="124">
        <v>59.8</v>
      </c>
      <c r="J1799" s="124">
        <v>9.6999999999999993</v>
      </c>
      <c r="K1799" s="124" t="s">
        <v>10662</v>
      </c>
      <c r="L1799" s="124" t="s">
        <v>5401</v>
      </c>
      <c r="M1799" s="124" t="s">
        <v>2189</v>
      </c>
      <c r="N1799" s="124">
        <v>102.4</v>
      </c>
      <c r="O1799" s="122" t="s">
        <v>132</v>
      </c>
      <c r="P1799" s="122" t="s">
        <v>132</v>
      </c>
      <c r="Q1799" s="122" t="s">
        <v>132</v>
      </c>
      <c r="R1799" s="122" t="s">
        <v>132</v>
      </c>
      <c r="S1799" s="122" t="s">
        <v>132</v>
      </c>
      <c r="T1799" s="81">
        <f>INDEX(МИГРАЦИИ!$B$2:$X$97,MATCH(Лист1!B1799,МИГРАЦИИ!$A$2:$A$97,0),MATCH(Лист1!C1799,МИГРАЦИИ!$B$1:$X$1,0))</f>
        <v>17</v>
      </c>
    </row>
    <row r="1800" spans="1:20" ht="24" x14ac:dyDescent="0.45">
      <c r="A1800" s="124" t="s">
        <v>268</v>
      </c>
      <c r="B1800" s="124" t="s">
        <v>98</v>
      </c>
      <c r="C1800" s="124">
        <v>2001</v>
      </c>
      <c r="D1800" s="124">
        <v>-1.25</v>
      </c>
      <c r="E1800" s="124" t="s">
        <v>10663</v>
      </c>
      <c r="F1800" s="124" t="s">
        <v>10664</v>
      </c>
      <c r="G1800" s="124">
        <v>-0.12</v>
      </c>
      <c r="H1800" s="124">
        <v>845.63</v>
      </c>
      <c r="I1800" s="124">
        <v>60.2</v>
      </c>
      <c r="J1800" s="124">
        <v>8.6</v>
      </c>
      <c r="K1800" s="124" t="s">
        <v>10665</v>
      </c>
      <c r="L1800" s="124" t="s">
        <v>10666</v>
      </c>
      <c r="M1800" s="124" t="s">
        <v>10667</v>
      </c>
      <c r="N1800" s="124">
        <v>109.6</v>
      </c>
      <c r="O1800" s="122" t="s">
        <v>132</v>
      </c>
      <c r="P1800" s="122" t="s">
        <v>132</v>
      </c>
      <c r="Q1800" s="122" t="s">
        <v>132</v>
      </c>
      <c r="R1800" s="122" t="s">
        <v>132</v>
      </c>
      <c r="S1800" s="122" t="s">
        <v>132</v>
      </c>
      <c r="T1800" s="81">
        <f>INDEX(МИГРАЦИИ!$B$2:$X$97,MATCH(Лист1!B1800,МИГРАЦИИ!$A$2:$A$97,0),MATCH(Лист1!C1800,МИГРАЦИИ!$B$1:$X$1,0))</f>
        <v>-49</v>
      </c>
    </row>
    <row r="1801" spans="1:20" ht="24" x14ac:dyDescent="0.45">
      <c r="A1801" s="124" t="s">
        <v>269</v>
      </c>
      <c r="B1801" s="124" t="s">
        <v>99</v>
      </c>
      <c r="C1801" s="124">
        <v>2001</v>
      </c>
      <c r="D1801" s="124">
        <v>-1.57</v>
      </c>
      <c r="E1801" s="124" t="s">
        <v>10668</v>
      </c>
      <c r="F1801" s="124" t="s">
        <v>10669</v>
      </c>
      <c r="G1801" s="124">
        <v>-0.51</v>
      </c>
      <c r="H1801" s="124">
        <v>608.85</v>
      </c>
      <c r="I1801" s="124">
        <v>58.6</v>
      </c>
      <c r="J1801" s="124">
        <v>13.1</v>
      </c>
      <c r="K1801" s="124" t="s">
        <v>10670</v>
      </c>
      <c r="L1801" s="122"/>
      <c r="M1801" s="124" t="s">
        <v>10671</v>
      </c>
      <c r="N1801" s="124">
        <v>117.5</v>
      </c>
      <c r="O1801" s="122" t="s">
        <v>132</v>
      </c>
      <c r="P1801" s="122" t="s">
        <v>132</v>
      </c>
      <c r="Q1801" s="122" t="s">
        <v>132</v>
      </c>
      <c r="R1801" s="122" t="s">
        <v>132</v>
      </c>
      <c r="S1801" s="122" t="s">
        <v>132</v>
      </c>
      <c r="T1801" s="81">
        <f>INDEX(МИГРАЦИИ!$B$2:$X$97,MATCH(Лист1!B1801,МИГРАЦИИ!$A$2:$A$97,0),MATCH(Лист1!C1801,МИГРАЦИИ!$B$1:$X$1,0))</f>
        <v>-89</v>
      </c>
    </row>
    <row r="1802" spans="1:20" ht="24" x14ac:dyDescent="0.45">
      <c r="A1802" s="124" t="s">
        <v>270</v>
      </c>
      <c r="B1802" s="124" t="s">
        <v>298</v>
      </c>
      <c r="C1802" s="124">
        <v>2001</v>
      </c>
      <c r="D1802" s="124">
        <v>-0.7</v>
      </c>
      <c r="E1802" s="124" t="s">
        <v>10672</v>
      </c>
      <c r="F1802" s="124" t="s">
        <v>9655</v>
      </c>
      <c r="G1802" s="124">
        <v>0.28000000000000003</v>
      </c>
      <c r="H1802" s="124" t="s">
        <v>10673</v>
      </c>
      <c r="I1802" s="124">
        <v>61.5</v>
      </c>
      <c r="J1802" s="124">
        <v>7.8</v>
      </c>
      <c r="K1802" s="124" t="s">
        <v>10674</v>
      </c>
      <c r="L1802" s="124" t="s">
        <v>10675</v>
      </c>
      <c r="M1802" s="124" t="s">
        <v>10676</v>
      </c>
      <c r="N1802" s="124">
        <v>120.9</v>
      </c>
      <c r="O1802" s="122" t="s">
        <v>132</v>
      </c>
      <c r="P1802" s="122" t="s">
        <v>132</v>
      </c>
      <c r="Q1802" s="122" t="s">
        <v>132</v>
      </c>
      <c r="R1802" s="122" t="s">
        <v>132</v>
      </c>
      <c r="S1802" s="122" t="s">
        <v>132</v>
      </c>
      <c r="T1802" s="81">
        <f>INDEX(МИГРАЦИИ!$B$2:$X$97,MATCH(Лист1!B1802,МИГРАЦИИ!$A$2:$A$97,0),MATCH(Лист1!C1802,МИГРАЦИИ!$B$1:$X$1,0))</f>
        <v>1</v>
      </c>
    </row>
    <row r="1803" spans="1:20" ht="70.5" x14ac:dyDescent="0.45">
      <c r="A1803" s="124" t="s">
        <v>271</v>
      </c>
      <c r="B1803" s="124" t="s">
        <v>144</v>
      </c>
      <c r="C1803" s="124">
        <v>2001</v>
      </c>
      <c r="D1803" s="124">
        <v>2.06</v>
      </c>
      <c r="E1803" s="124" t="s">
        <v>10677</v>
      </c>
      <c r="F1803" s="124" t="s">
        <v>10678</v>
      </c>
      <c r="G1803" s="124">
        <v>2.64</v>
      </c>
      <c r="H1803" s="124">
        <v>978.39</v>
      </c>
      <c r="I1803" s="124">
        <v>70</v>
      </c>
      <c r="J1803" s="124">
        <v>11.3</v>
      </c>
      <c r="K1803" s="124" t="s">
        <v>10679</v>
      </c>
      <c r="L1803" s="124" t="s">
        <v>10680</v>
      </c>
      <c r="M1803" s="124" t="s">
        <v>10681</v>
      </c>
      <c r="N1803" s="124">
        <v>118.6</v>
      </c>
      <c r="O1803" s="122" t="s">
        <v>132</v>
      </c>
      <c r="P1803" s="122" t="s">
        <v>132</v>
      </c>
      <c r="Q1803" s="122" t="s">
        <v>132</v>
      </c>
      <c r="R1803" s="122" t="s">
        <v>132</v>
      </c>
      <c r="S1803" s="122" t="s">
        <v>132</v>
      </c>
      <c r="T1803" s="81">
        <f>INDEX(МИГРАЦИИ!$B$2:$X$97,MATCH(Лист1!B1803,МИГРАЦИИ!$A$2:$A$97,0),MATCH(Лист1!C1803,МИГРАЦИИ!$B$1:$X$1,0))</f>
        <v>151</v>
      </c>
    </row>
    <row r="1804" spans="1:20" ht="47.25" x14ac:dyDescent="0.45">
      <c r="A1804" s="124" t="s">
        <v>272</v>
      </c>
      <c r="B1804" s="124" t="s">
        <v>133</v>
      </c>
      <c r="C1804" s="124">
        <v>2001</v>
      </c>
      <c r="D1804" s="124">
        <v>0.96</v>
      </c>
      <c r="E1804" s="124">
        <v>503.1</v>
      </c>
      <c r="F1804" s="124">
        <v>500.7</v>
      </c>
      <c r="G1804" s="124">
        <v>0.83</v>
      </c>
      <c r="H1804" s="124">
        <v>350.49</v>
      </c>
      <c r="I1804" s="124">
        <v>70</v>
      </c>
      <c r="J1804" s="124">
        <v>7.1</v>
      </c>
      <c r="K1804" s="124" t="s">
        <v>10682</v>
      </c>
      <c r="L1804" s="122"/>
      <c r="M1804" s="122"/>
      <c r="N1804" s="124">
        <v>110.9</v>
      </c>
      <c r="O1804" s="122" t="s">
        <v>132</v>
      </c>
      <c r="P1804" s="122" t="s">
        <v>132</v>
      </c>
      <c r="Q1804" s="122" t="s">
        <v>132</v>
      </c>
      <c r="R1804" s="122" t="s">
        <v>132</v>
      </c>
      <c r="S1804" s="122" t="s">
        <v>132</v>
      </c>
      <c r="T1804" s="81">
        <f>INDEX(МИГРАЦИИ!$B$2:$X$97,MATCH(Лист1!B1804,МИГРАЦИИ!$A$2:$A$97,0),MATCH(Лист1!C1804,МИГРАЦИИ!$B$1:$X$1,0))</f>
        <v>30</v>
      </c>
    </row>
    <row r="1805" spans="1:20" ht="24" x14ac:dyDescent="0.45">
      <c r="A1805" s="124" t="s">
        <v>273</v>
      </c>
      <c r="B1805" s="124" t="s">
        <v>101</v>
      </c>
      <c r="C1805" s="124">
        <v>2001</v>
      </c>
      <c r="D1805" s="124">
        <v>-1.19</v>
      </c>
      <c r="E1805" s="124" t="s">
        <v>10683</v>
      </c>
      <c r="F1805" s="124" t="s">
        <v>10684</v>
      </c>
      <c r="G1805" s="124">
        <v>0.64</v>
      </c>
      <c r="H1805" s="124">
        <v>842.94</v>
      </c>
      <c r="I1805" s="124">
        <v>62.7</v>
      </c>
      <c r="J1805" s="124">
        <v>11</v>
      </c>
      <c r="K1805" s="124">
        <v>0</v>
      </c>
      <c r="L1805" s="124">
        <v>0</v>
      </c>
      <c r="M1805" s="124">
        <v>0</v>
      </c>
      <c r="N1805" s="124" t="s">
        <v>132</v>
      </c>
      <c r="O1805" s="122" t="s">
        <v>132</v>
      </c>
      <c r="P1805" s="122" t="s">
        <v>132</v>
      </c>
      <c r="Q1805" s="122" t="s">
        <v>132</v>
      </c>
      <c r="R1805" s="122" t="s">
        <v>132</v>
      </c>
      <c r="S1805" s="122" t="s">
        <v>132</v>
      </c>
      <c r="T1805" s="81">
        <f>INDEX(МИГРАЦИИ!$B$2:$X$97,MATCH(Лист1!B1805,МИГРАЦИИ!$A$2:$A$97,0),MATCH(Лист1!C1805,МИГРАЦИИ!$B$1:$X$1,0))</f>
        <v>35</v>
      </c>
    </row>
    <row r="1806" spans="1:20" ht="24" x14ac:dyDescent="0.45">
      <c r="A1806" s="124" t="s">
        <v>274</v>
      </c>
      <c r="B1806" s="124" t="s">
        <v>103</v>
      </c>
      <c r="C1806" s="124">
        <v>2001</v>
      </c>
      <c r="D1806" s="124">
        <v>-0.62</v>
      </c>
      <c r="E1806" s="124" t="s">
        <v>10685</v>
      </c>
      <c r="F1806" s="124" t="s">
        <v>10686</v>
      </c>
      <c r="G1806" s="124">
        <v>0.63</v>
      </c>
      <c r="H1806" s="124" t="s">
        <v>10687</v>
      </c>
      <c r="I1806" s="124">
        <v>60.7</v>
      </c>
      <c r="J1806" s="124">
        <v>8.8000000000000007</v>
      </c>
      <c r="K1806" s="124" t="s">
        <v>10688</v>
      </c>
      <c r="L1806" s="124" t="s">
        <v>3973</v>
      </c>
      <c r="M1806" s="124" t="s">
        <v>10689</v>
      </c>
      <c r="N1806" s="124">
        <v>126.9</v>
      </c>
      <c r="O1806" s="122" t="s">
        <v>132</v>
      </c>
      <c r="P1806" s="122" t="s">
        <v>132</v>
      </c>
      <c r="Q1806" s="122" t="s">
        <v>132</v>
      </c>
      <c r="R1806" s="122" t="s">
        <v>132</v>
      </c>
      <c r="S1806" s="122" t="s">
        <v>132</v>
      </c>
      <c r="T1806" s="81">
        <f>INDEX(МИГРАЦИИ!$B$2:$X$97,MATCH(Лист1!B1806,МИГРАЦИИ!$A$2:$A$97,0),MATCH(Лист1!C1806,МИГРАЦИИ!$B$1:$X$1,0))</f>
        <v>1</v>
      </c>
    </row>
    <row r="1807" spans="1:20" ht="24" x14ac:dyDescent="0.45">
      <c r="A1807" s="124" t="s">
        <v>275</v>
      </c>
      <c r="B1807" s="124" t="s">
        <v>104</v>
      </c>
      <c r="C1807" s="124">
        <v>2001</v>
      </c>
      <c r="D1807" s="124">
        <v>-0.05</v>
      </c>
      <c r="E1807" s="124">
        <v>202.9</v>
      </c>
      <c r="F1807" s="124">
        <v>203</v>
      </c>
      <c r="G1807" s="124">
        <v>1.52</v>
      </c>
      <c r="H1807" s="124">
        <v>120.58</v>
      </c>
      <c r="I1807" s="124">
        <v>59.4</v>
      </c>
      <c r="J1807" s="124">
        <v>9.6</v>
      </c>
      <c r="K1807" s="124" t="s">
        <v>10690</v>
      </c>
      <c r="L1807" s="124" t="s">
        <v>10691</v>
      </c>
      <c r="M1807" s="124" t="s">
        <v>10692</v>
      </c>
      <c r="N1807" s="124">
        <v>97</v>
      </c>
      <c r="O1807" s="122" t="s">
        <v>132</v>
      </c>
      <c r="P1807" s="122" t="s">
        <v>132</v>
      </c>
      <c r="Q1807" s="122" t="s">
        <v>132</v>
      </c>
      <c r="R1807" s="122" t="s">
        <v>132</v>
      </c>
      <c r="S1807" s="122" t="s">
        <v>132</v>
      </c>
      <c r="T1807" s="81">
        <f>INDEX(МИГРАЦИИ!$B$2:$X$97,MATCH(Лист1!B1807,МИГРАЦИИ!$A$2:$A$97,0),MATCH(Лист1!C1807,МИГРАЦИИ!$B$1:$X$1,0))</f>
        <v>-12</v>
      </c>
    </row>
    <row r="1808" spans="1:20" ht="24" x14ac:dyDescent="0.45">
      <c r="A1808" s="124" t="s">
        <v>276</v>
      </c>
      <c r="B1808" s="124" t="s">
        <v>106</v>
      </c>
      <c r="C1808" s="124">
        <v>2001</v>
      </c>
      <c r="D1808" s="124">
        <v>-0.16</v>
      </c>
      <c r="E1808" s="124">
        <v>305.2</v>
      </c>
      <c r="F1808" s="124">
        <v>305.5</v>
      </c>
      <c r="G1808" s="124">
        <v>0.91</v>
      </c>
      <c r="H1808" s="124">
        <v>178.11</v>
      </c>
      <c r="I1808" s="124">
        <v>58.3</v>
      </c>
      <c r="J1808" s="124">
        <v>23.8</v>
      </c>
      <c r="K1808" s="124" t="s">
        <v>7888</v>
      </c>
      <c r="L1808" s="122"/>
      <c r="M1808" s="122"/>
      <c r="N1808" s="124">
        <v>111.3</v>
      </c>
      <c r="O1808" s="122" t="s">
        <v>132</v>
      </c>
      <c r="P1808" s="122" t="s">
        <v>132</v>
      </c>
      <c r="Q1808" s="122" t="s">
        <v>132</v>
      </c>
      <c r="R1808" s="122" t="s">
        <v>132</v>
      </c>
      <c r="S1808" s="122" t="s">
        <v>132</v>
      </c>
      <c r="T1808" s="81">
        <f>INDEX(МИГРАЦИИ!$B$2:$X$97,MATCH(Лист1!B1808,МИГРАЦИИ!$A$2:$A$97,0),MATCH(Лист1!C1808,МИГРАЦИИ!$B$1:$X$1,0))</f>
        <v>-44</v>
      </c>
    </row>
    <row r="1809" spans="1:20" ht="24" x14ac:dyDescent="0.45">
      <c r="A1809" s="124" t="s">
        <v>277</v>
      </c>
      <c r="B1809" s="124" t="s">
        <v>107</v>
      </c>
      <c r="C1809" s="124">
        <v>2001</v>
      </c>
      <c r="D1809" s="124">
        <v>-0.88</v>
      </c>
      <c r="E1809" s="124">
        <v>549.5</v>
      </c>
      <c r="F1809" s="124">
        <v>552</v>
      </c>
      <c r="G1809" s="124">
        <v>0.42</v>
      </c>
      <c r="H1809" s="124">
        <v>340.03</v>
      </c>
      <c r="I1809" s="124">
        <v>61.6</v>
      </c>
      <c r="J1809" s="124">
        <v>8.9</v>
      </c>
      <c r="K1809" s="124" t="s">
        <v>10693</v>
      </c>
      <c r="L1809" s="124" t="s">
        <v>10694</v>
      </c>
      <c r="M1809" s="124" t="s">
        <v>10695</v>
      </c>
      <c r="N1809" s="124">
        <v>102.1</v>
      </c>
      <c r="O1809" s="122" t="s">
        <v>132</v>
      </c>
      <c r="P1809" s="122" t="s">
        <v>132</v>
      </c>
      <c r="Q1809" s="122" t="s">
        <v>132</v>
      </c>
      <c r="R1809" s="122" t="s">
        <v>132</v>
      </c>
      <c r="S1809" s="122" t="s">
        <v>132</v>
      </c>
      <c r="T1809" s="81">
        <f>INDEX(МИГРАЦИИ!$B$2:$X$97,MATCH(Лист1!B1809,МИГРАЦИИ!$A$2:$A$97,0),MATCH(Лист1!C1809,МИГРАЦИИ!$B$1:$X$1,0))</f>
        <v>-35</v>
      </c>
    </row>
    <row r="1810" spans="1:20" ht="24" x14ac:dyDescent="0.45">
      <c r="A1810" s="124" t="s">
        <v>278</v>
      </c>
      <c r="B1810" s="124" t="s">
        <v>108</v>
      </c>
      <c r="C1810" s="124">
        <v>2001</v>
      </c>
      <c r="D1810" s="124">
        <v>-0.76</v>
      </c>
      <c r="E1810" s="124" t="s">
        <v>10696</v>
      </c>
      <c r="F1810" s="124" t="s">
        <v>7108</v>
      </c>
      <c r="G1810" s="124">
        <v>0.56999999999999995</v>
      </c>
      <c r="H1810" s="124" t="s">
        <v>10697</v>
      </c>
      <c r="I1810" s="124">
        <v>61.4</v>
      </c>
      <c r="J1810" s="124">
        <v>10</v>
      </c>
      <c r="K1810" s="124" t="s">
        <v>6787</v>
      </c>
      <c r="L1810" s="124" t="s">
        <v>10698</v>
      </c>
      <c r="M1810" s="124" t="s">
        <v>10699</v>
      </c>
      <c r="N1810" s="124">
        <v>110.3</v>
      </c>
      <c r="O1810" s="122" t="s">
        <v>132</v>
      </c>
      <c r="P1810" s="122" t="s">
        <v>132</v>
      </c>
      <c r="Q1810" s="122" t="s">
        <v>132</v>
      </c>
      <c r="R1810" s="122" t="s">
        <v>132</v>
      </c>
      <c r="S1810" s="122" t="s">
        <v>132</v>
      </c>
      <c r="T1810" s="81">
        <f>INDEX(МИГРАЦИИ!$B$2:$X$97,MATCH(Лист1!B1810,МИГРАЦИИ!$A$2:$A$97,0),MATCH(Лист1!C1810,МИГРАЦИИ!$B$1:$X$1,0))</f>
        <v>-25</v>
      </c>
    </row>
    <row r="1811" spans="1:20" ht="24" x14ac:dyDescent="0.45">
      <c r="A1811" s="124" t="s">
        <v>279</v>
      </c>
      <c r="B1811" s="124" t="s">
        <v>109</v>
      </c>
      <c r="C1811" s="124">
        <v>2001</v>
      </c>
      <c r="D1811" s="124">
        <v>-0.64</v>
      </c>
      <c r="E1811" s="124" t="s">
        <v>10700</v>
      </c>
      <c r="F1811" s="124" t="s">
        <v>10701</v>
      </c>
      <c r="G1811" s="124">
        <v>0.13</v>
      </c>
      <c r="H1811" s="124" t="s">
        <v>10702</v>
      </c>
      <c r="I1811" s="124">
        <v>62.8</v>
      </c>
      <c r="J1811" s="124">
        <v>9.6999999999999993</v>
      </c>
      <c r="K1811" s="124" t="s">
        <v>5856</v>
      </c>
      <c r="L1811" s="124" t="s">
        <v>10703</v>
      </c>
      <c r="M1811" s="124" t="s">
        <v>10704</v>
      </c>
      <c r="N1811" s="124">
        <v>120.6</v>
      </c>
      <c r="O1811" s="122" t="s">
        <v>132</v>
      </c>
      <c r="P1811" s="122" t="s">
        <v>132</v>
      </c>
      <c r="Q1811" s="122" t="s">
        <v>132</v>
      </c>
      <c r="R1811" s="122" t="s">
        <v>132</v>
      </c>
      <c r="S1811" s="122" t="s">
        <v>132</v>
      </c>
      <c r="T1811" s="81">
        <f>INDEX(МИГРАЦИИ!$B$2:$X$97,MATCH(Лист1!B1811,МИГРАЦИИ!$A$2:$A$97,0),MATCH(Лист1!C1811,МИГРАЦИИ!$B$1:$X$1,0))</f>
        <v>-18</v>
      </c>
    </row>
    <row r="1812" spans="1:20" ht="24" x14ac:dyDescent="0.45">
      <c r="A1812" s="124" t="s">
        <v>280</v>
      </c>
      <c r="B1812" s="124" t="s">
        <v>110</v>
      </c>
      <c r="C1812" s="124">
        <v>2001</v>
      </c>
      <c r="D1812" s="124">
        <v>-0.9</v>
      </c>
      <c r="E1812" s="124" t="s">
        <v>10705</v>
      </c>
      <c r="F1812" s="124" t="s">
        <v>10706</v>
      </c>
      <c r="G1812" s="124">
        <v>-0.03</v>
      </c>
      <c r="H1812" s="124" t="s">
        <v>10707</v>
      </c>
      <c r="I1812" s="124">
        <v>61.4</v>
      </c>
      <c r="J1812" s="124">
        <v>11.2</v>
      </c>
      <c r="K1812" s="124" t="s">
        <v>4504</v>
      </c>
      <c r="L1812" s="122"/>
      <c r="M1812" s="124" t="s">
        <v>10708</v>
      </c>
      <c r="N1812" s="124">
        <v>122.1</v>
      </c>
      <c r="O1812" s="122" t="s">
        <v>132</v>
      </c>
      <c r="P1812" s="122" t="s">
        <v>132</v>
      </c>
      <c r="Q1812" s="122" t="s">
        <v>132</v>
      </c>
      <c r="R1812" s="122" t="s">
        <v>132</v>
      </c>
      <c r="S1812" s="122" t="s">
        <v>132</v>
      </c>
      <c r="T1812" s="81">
        <f>INDEX(МИГРАЦИИ!$B$2:$X$97,MATCH(Лист1!B1812,МИГРАЦИИ!$A$2:$A$97,0),MATCH(Лист1!C1812,МИГРАЦИИ!$B$1:$X$1,0))</f>
        <v>-44</v>
      </c>
    </row>
    <row r="1813" spans="1:20" ht="24" x14ac:dyDescent="0.45">
      <c r="A1813" s="124" t="s">
        <v>281</v>
      </c>
      <c r="B1813" s="124" t="s">
        <v>111</v>
      </c>
      <c r="C1813" s="124">
        <v>2001</v>
      </c>
      <c r="D1813" s="124">
        <v>-0.83</v>
      </c>
      <c r="E1813" s="124" t="s">
        <v>10709</v>
      </c>
      <c r="F1813" s="124" t="s">
        <v>10710</v>
      </c>
      <c r="G1813" s="124">
        <v>0.2</v>
      </c>
      <c r="H1813" s="124" t="s">
        <v>10711</v>
      </c>
      <c r="I1813" s="124">
        <v>61.5</v>
      </c>
      <c r="J1813" s="124">
        <v>9.9</v>
      </c>
      <c r="K1813" s="124" t="s">
        <v>10712</v>
      </c>
      <c r="L1813" s="124" t="s">
        <v>4358</v>
      </c>
      <c r="M1813" s="124" t="s">
        <v>10713</v>
      </c>
      <c r="N1813" s="124">
        <v>110.8</v>
      </c>
      <c r="O1813" s="122" t="s">
        <v>132</v>
      </c>
      <c r="P1813" s="122" t="s">
        <v>132</v>
      </c>
      <c r="Q1813" s="122" t="s">
        <v>132</v>
      </c>
      <c r="R1813" s="122" t="s">
        <v>132</v>
      </c>
      <c r="S1813" s="122" t="s">
        <v>132</v>
      </c>
      <c r="T1813" s="81">
        <f>INDEX(МИГРАЦИИ!$B$2:$X$97,MATCH(Лист1!B1813,МИГРАЦИИ!$A$2:$A$97,0),MATCH(Лист1!C1813,МИГРАЦИИ!$B$1:$X$1,0))</f>
        <v>-9</v>
      </c>
    </row>
    <row r="1814" spans="1:20" ht="24" x14ac:dyDescent="0.45">
      <c r="A1814" s="124" t="s">
        <v>282</v>
      </c>
      <c r="B1814" s="124" t="s">
        <v>299</v>
      </c>
      <c r="C1814" s="124">
        <v>2001</v>
      </c>
      <c r="D1814" s="124">
        <v>-0.45</v>
      </c>
      <c r="E1814" s="124" t="s">
        <v>6759</v>
      </c>
      <c r="F1814" s="124" t="s">
        <v>10714</v>
      </c>
      <c r="G1814" s="124">
        <v>0.73</v>
      </c>
      <c r="H1814" s="124" t="s">
        <v>10715</v>
      </c>
      <c r="I1814" s="124">
        <v>61.8</v>
      </c>
      <c r="J1814" s="124">
        <v>12.4</v>
      </c>
      <c r="K1814" s="124" t="s">
        <v>10716</v>
      </c>
      <c r="L1814" s="124" t="s">
        <v>4333</v>
      </c>
      <c r="M1814" s="124" t="s">
        <v>10717</v>
      </c>
      <c r="N1814" s="124">
        <v>133</v>
      </c>
      <c r="O1814" s="122" t="s">
        <v>132</v>
      </c>
      <c r="P1814" s="122" t="s">
        <v>132</v>
      </c>
      <c r="Q1814" s="122" t="s">
        <v>132</v>
      </c>
      <c r="R1814" s="122" t="s">
        <v>132</v>
      </c>
      <c r="S1814" s="122" t="s">
        <v>132</v>
      </c>
      <c r="T1814" s="81">
        <f>INDEX(МИГРАЦИИ!$B$2:$X$97,MATCH(Лист1!B1814,МИГРАЦИИ!$A$2:$A$97,0),MATCH(Лист1!C1814,МИГРАЦИИ!$B$1:$X$1,0))</f>
        <v>9</v>
      </c>
    </row>
    <row r="1815" spans="1:20" ht="24" x14ac:dyDescent="0.45">
      <c r="A1815" s="124" t="s">
        <v>283</v>
      </c>
      <c r="B1815" s="124" t="s">
        <v>113</v>
      </c>
      <c r="C1815" s="124">
        <v>2001</v>
      </c>
      <c r="D1815" s="124">
        <v>-1.07</v>
      </c>
      <c r="E1815" s="124" t="s">
        <v>10718</v>
      </c>
      <c r="F1815" s="124" t="s">
        <v>10719</v>
      </c>
      <c r="G1815" s="124">
        <v>0.34</v>
      </c>
      <c r="H1815" s="124" t="s">
        <v>10720</v>
      </c>
      <c r="I1815" s="124">
        <v>61.4</v>
      </c>
      <c r="J1815" s="124">
        <v>10</v>
      </c>
      <c r="K1815" s="124" t="s">
        <v>10721</v>
      </c>
      <c r="L1815" s="124" t="s">
        <v>10722</v>
      </c>
      <c r="M1815" s="124" t="s">
        <v>10723</v>
      </c>
      <c r="N1815" s="124">
        <v>111.9</v>
      </c>
      <c r="O1815" s="122" t="s">
        <v>132</v>
      </c>
      <c r="P1815" s="122" t="s">
        <v>132</v>
      </c>
      <c r="Q1815" s="122" t="s">
        <v>132</v>
      </c>
      <c r="R1815" s="122" t="s">
        <v>132</v>
      </c>
      <c r="S1815" s="122" t="s">
        <v>132</v>
      </c>
      <c r="T1815" s="81">
        <f>INDEX(МИГРАЦИИ!$B$2:$X$97,MATCH(Лист1!B1815,МИГРАЦИИ!$A$2:$A$97,0),MATCH(Лист1!C1815,МИГРАЦИИ!$B$1:$X$1,0))</f>
        <v>-58</v>
      </c>
    </row>
    <row r="1816" spans="1:20" ht="24" x14ac:dyDescent="0.45">
      <c r="A1816" s="124" t="s">
        <v>284</v>
      </c>
      <c r="B1816" s="124" t="s">
        <v>114</v>
      </c>
      <c r="C1816" s="124">
        <v>2001</v>
      </c>
      <c r="D1816" s="124">
        <v>-0.43</v>
      </c>
      <c r="E1816" s="124" t="s">
        <v>4615</v>
      </c>
      <c r="F1816" s="124" t="s">
        <v>2790</v>
      </c>
      <c r="G1816" s="124">
        <v>1.18</v>
      </c>
      <c r="H1816" s="124">
        <v>679.59</v>
      </c>
      <c r="I1816" s="124">
        <v>64.599999999999994</v>
      </c>
      <c r="J1816" s="124">
        <v>9.9</v>
      </c>
      <c r="K1816" s="124" t="s">
        <v>10724</v>
      </c>
      <c r="L1816" s="124" t="s">
        <v>10531</v>
      </c>
      <c r="M1816" s="124" t="s">
        <v>10725</v>
      </c>
      <c r="N1816" s="124">
        <v>122.2</v>
      </c>
      <c r="O1816" s="122" t="s">
        <v>132</v>
      </c>
      <c r="P1816" s="122" t="s">
        <v>132</v>
      </c>
      <c r="Q1816" s="122" t="s">
        <v>132</v>
      </c>
      <c r="R1816" s="122" t="s">
        <v>132</v>
      </c>
      <c r="S1816" s="122" t="s">
        <v>132</v>
      </c>
      <c r="T1816" s="81">
        <f>INDEX(МИГРАЦИИ!$B$2:$X$97,MATCH(Лист1!B1816,МИГРАЦИИ!$A$2:$A$97,0),MATCH(Лист1!C1816,МИГРАЦИИ!$B$1:$X$1,0))</f>
        <v>-6</v>
      </c>
    </row>
    <row r="1817" spans="1:20" ht="24" x14ac:dyDescent="0.45">
      <c r="A1817" s="124" t="s">
        <v>285</v>
      </c>
      <c r="B1817" s="124" t="s">
        <v>115</v>
      </c>
      <c r="C1817" s="124">
        <v>2001</v>
      </c>
      <c r="D1817" s="124">
        <v>-0.96</v>
      </c>
      <c r="E1817" s="124">
        <v>987.3</v>
      </c>
      <c r="F1817" s="124">
        <v>992.1</v>
      </c>
      <c r="G1817" s="124">
        <v>0.1</v>
      </c>
      <c r="H1817" s="124">
        <v>608.16</v>
      </c>
      <c r="I1817" s="124">
        <v>61.3</v>
      </c>
      <c r="J1817" s="124">
        <v>18.399999999999999</v>
      </c>
      <c r="K1817" s="124" t="s">
        <v>10726</v>
      </c>
      <c r="L1817" s="124" t="s">
        <v>6234</v>
      </c>
      <c r="M1817" s="124" t="s">
        <v>10727</v>
      </c>
      <c r="N1817" s="124">
        <v>125.2</v>
      </c>
      <c r="O1817" s="122" t="s">
        <v>132</v>
      </c>
      <c r="P1817" s="122" t="s">
        <v>132</v>
      </c>
      <c r="Q1817" s="122" t="s">
        <v>132</v>
      </c>
      <c r="R1817" s="122" t="s">
        <v>132</v>
      </c>
      <c r="S1817" s="122" t="s">
        <v>132</v>
      </c>
      <c r="T1817" s="81">
        <f>INDEX(МИГРАЦИИ!$B$2:$X$97,MATCH(Лист1!B1817,МИГРАЦИИ!$A$2:$A$97,0),MATCH(Лист1!C1817,МИГРАЦИИ!$B$1:$X$1,0))</f>
        <v>-75</v>
      </c>
    </row>
    <row r="1818" spans="1:20" ht="35.65" x14ac:dyDescent="0.45">
      <c r="A1818" s="124" t="s">
        <v>286</v>
      </c>
      <c r="B1818" s="124" t="s">
        <v>116</v>
      </c>
      <c r="C1818" s="124">
        <v>2001</v>
      </c>
      <c r="D1818" s="124">
        <v>-0.63</v>
      </c>
      <c r="E1818" s="124">
        <v>951.5</v>
      </c>
      <c r="F1818" s="124">
        <v>954.5</v>
      </c>
      <c r="G1818" s="124">
        <v>0.06</v>
      </c>
      <c r="H1818" s="124">
        <v>601.34</v>
      </c>
      <c r="I1818" s="124">
        <v>63</v>
      </c>
      <c r="J1818" s="124">
        <v>8.1999999999999993</v>
      </c>
      <c r="K1818" s="124" t="s">
        <v>10728</v>
      </c>
      <c r="L1818" s="122"/>
      <c r="M1818" s="124" t="s">
        <v>585</v>
      </c>
      <c r="N1818" s="124">
        <v>120.5</v>
      </c>
      <c r="O1818" s="122" t="s">
        <v>132</v>
      </c>
      <c r="P1818" s="122" t="s">
        <v>132</v>
      </c>
      <c r="Q1818" s="122" t="s">
        <v>132</v>
      </c>
      <c r="R1818" s="122" t="s">
        <v>132</v>
      </c>
      <c r="S1818" s="122" t="s">
        <v>132</v>
      </c>
      <c r="T1818" s="81">
        <f>INDEX(МИГРАЦИИ!$B$2:$X$97,MATCH(Лист1!B1818,МИГРАЦИИ!$A$2:$A$97,0),MATCH(Лист1!C1818,МИГРАЦИИ!$B$1:$X$1,0))</f>
        <v>-100</v>
      </c>
    </row>
    <row r="1819" spans="1:20" ht="24" x14ac:dyDescent="0.45">
      <c r="A1819" s="124" t="s">
        <v>287</v>
      </c>
      <c r="B1819" s="124" t="s">
        <v>117</v>
      </c>
      <c r="C1819" s="124">
        <v>2001</v>
      </c>
      <c r="D1819" s="124">
        <v>-1.1399999999999999</v>
      </c>
      <c r="E1819" s="124" t="s">
        <v>10729</v>
      </c>
      <c r="F1819" s="124" t="s">
        <v>10730</v>
      </c>
      <c r="G1819" s="124">
        <v>-0.34</v>
      </c>
      <c r="H1819" s="124">
        <v>718.5</v>
      </c>
      <c r="I1819" s="124">
        <v>61.3</v>
      </c>
      <c r="J1819" s="124">
        <v>16.2</v>
      </c>
      <c r="K1819" s="124" t="s">
        <v>10731</v>
      </c>
      <c r="L1819" s="122"/>
      <c r="M1819" s="124" t="s">
        <v>10732</v>
      </c>
      <c r="N1819" s="124">
        <v>114.5</v>
      </c>
      <c r="O1819" s="122" t="s">
        <v>132</v>
      </c>
      <c r="P1819" s="122" t="s">
        <v>132</v>
      </c>
      <c r="Q1819" s="122" t="s">
        <v>132</v>
      </c>
      <c r="R1819" s="122" t="s">
        <v>132</v>
      </c>
      <c r="S1819" s="122" t="s">
        <v>132</v>
      </c>
      <c r="T1819" s="81">
        <f>INDEX(МИГРАЦИИ!$B$2:$X$97,MATCH(Лист1!B1819,МИГРАЦИИ!$A$2:$A$97,0),MATCH(Лист1!C1819,МИГРАЦИИ!$B$1:$X$1,0))</f>
        <v>-86</v>
      </c>
    </row>
    <row r="1820" spans="1:20" ht="24" x14ac:dyDescent="0.45">
      <c r="A1820" s="124" t="s">
        <v>288</v>
      </c>
      <c r="B1820" s="124" t="s">
        <v>118</v>
      </c>
      <c r="C1820" s="124">
        <v>2001</v>
      </c>
      <c r="D1820" s="124">
        <v>-1.28</v>
      </c>
      <c r="E1820" s="124">
        <v>361.7</v>
      </c>
      <c r="F1820" s="124">
        <v>364</v>
      </c>
      <c r="G1820" s="124">
        <v>-1.32</v>
      </c>
      <c r="H1820" s="124">
        <v>250.8</v>
      </c>
      <c r="I1820" s="124">
        <v>68.900000000000006</v>
      </c>
      <c r="J1820" s="124">
        <v>14.5</v>
      </c>
      <c r="K1820" s="124" t="s">
        <v>10733</v>
      </c>
      <c r="L1820" s="122"/>
      <c r="M1820" s="124" t="s">
        <v>10734</v>
      </c>
      <c r="N1820" s="124">
        <v>121.8</v>
      </c>
      <c r="O1820" s="122" t="s">
        <v>132</v>
      </c>
      <c r="P1820" s="122" t="s">
        <v>132</v>
      </c>
      <c r="Q1820" s="122" t="s">
        <v>132</v>
      </c>
      <c r="R1820" s="122" t="s">
        <v>132</v>
      </c>
      <c r="S1820" s="122" t="s">
        <v>132</v>
      </c>
      <c r="T1820" s="81">
        <f>INDEX(МИГРАЦИИ!$B$2:$X$97,MATCH(Лист1!B1820,МИГРАЦИИ!$A$2:$A$97,0),MATCH(Лист1!C1820,МИГРАЦИИ!$B$1:$X$1,0))</f>
        <v>-108</v>
      </c>
    </row>
    <row r="1821" spans="1:20" ht="24" x14ac:dyDescent="0.45">
      <c r="A1821" s="124" t="s">
        <v>289</v>
      </c>
      <c r="B1821" s="124" t="s">
        <v>119</v>
      </c>
      <c r="C1821" s="124">
        <v>2001</v>
      </c>
      <c r="D1821" s="124">
        <v>-1.64</v>
      </c>
      <c r="E1821" s="124" t="s">
        <v>10735</v>
      </c>
      <c r="F1821" s="124" t="s">
        <v>10736</v>
      </c>
      <c r="G1821" s="124">
        <v>-0.99</v>
      </c>
      <c r="H1821" s="124" t="s">
        <v>10737</v>
      </c>
      <c r="I1821" s="124">
        <v>63.9</v>
      </c>
      <c r="J1821" s="124">
        <v>8.6999999999999993</v>
      </c>
      <c r="K1821" s="124" t="s">
        <v>10738</v>
      </c>
      <c r="L1821" s="124" t="s">
        <v>10739</v>
      </c>
      <c r="M1821" s="124" t="s">
        <v>8659</v>
      </c>
      <c r="N1821" s="124">
        <v>111.1</v>
      </c>
      <c r="O1821" s="122" t="s">
        <v>132</v>
      </c>
      <c r="P1821" s="122" t="s">
        <v>132</v>
      </c>
      <c r="Q1821" s="122" t="s">
        <v>132</v>
      </c>
      <c r="R1821" s="122" t="s">
        <v>132</v>
      </c>
      <c r="S1821" s="122" t="s">
        <v>132</v>
      </c>
      <c r="T1821" s="81">
        <f>INDEX(МИГРАЦИИ!$B$2:$X$97,MATCH(Лист1!B1821,МИГРАЦИИ!$A$2:$A$97,0),MATCH(Лист1!C1821,МИГРАЦИИ!$B$1:$X$1,0))</f>
        <v>-117</v>
      </c>
    </row>
    <row r="1822" spans="1:20" ht="24" x14ac:dyDescent="0.45">
      <c r="A1822" s="124" t="s">
        <v>290</v>
      </c>
      <c r="B1822" s="124" t="s">
        <v>300</v>
      </c>
      <c r="C1822" s="124">
        <v>2001</v>
      </c>
      <c r="D1822" s="124">
        <v>-0.95</v>
      </c>
      <c r="E1822" s="124" t="s">
        <v>10740</v>
      </c>
      <c r="F1822" s="124" t="s">
        <v>7893</v>
      </c>
      <c r="G1822" s="124">
        <v>-0.33</v>
      </c>
      <c r="H1822" s="124">
        <v>941.54</v>
      </c>
      <c r="I1822" s="124">
        <v>64.8</v>
      </c>
      <c r="J1822" s="124">
        <v>10.5</v>
      </c>
      <c r="K1822" s="124" t="s">
        <v>10741</v>
      </c>
      <c r="L1822" s="124" t="s">
        <v>10742</v>
      </c>
      <c r="M1822" s="124" t="s">
        <v>10743</v>
      </c>
      <c r="N1822" s="124">
        <v>127.9</v>
      </c>
      <c r="O1822" s="122" t="s">
        <v>132</v>
      </c>
      <c r="P1822" s="122" t="s">
        <v>132</v>
      </c>
      <c r="Q1822" s="122" t="s">
        <v>132</v>
      </c>
      <c r="R1822" s="122" t="s">
        <v>132</v>
      </c>
      <c r="S1822" s="122" t="s">
        <v>132</v>
      </c>
      <c r="T1822" s="81">
        <f>INDEX(МИГРАЦИИ!$B$2:$X$97,MATCH(Лист1!B1822,МИГРАЦИИ!$A$2:$A$97,0),MATCH(Лист1!C1822,МИГРАЦИИ!$B$1:$X$1,0))</f>
        <v>-39</v>
      </c>
    </row>
    <row r="1823" spans="1:20" ht="24" x14ac:dyDescent="0.45">
      <c r="A1823" s="124" t="s">
        <v>291</v>
      </c>
      <c r="B1823" s="124" t="s">
        <v>120</v>
      </c>
      <c r="C1823" s="124">
        <v>2001</v>
      </c>
      <c r="D1823" s="124">
        <v>-1.26</v>
      </c>
      <c r="E1823" s="124">
        <v>911.4</v>
      </c>
      <c r="F1823" s="124">
        <v>917.2</v>
      </c>
      <c r="G1823" s="124">
        <v>-0.67</v>
      </c>
      <c r="H1823" s="124">
        <v>579.66999999999996</v>
      </c>
      <c r="I1823" s="124">
        <v>63.2</v>
      </c>
      <c r="J1823" s="124">
        <v>12.3</v>
      </c>
      <c r="K1823" s="124" t="s">
        <v>10744</v>
      </c>
      <c r="L1823" s="124" t="s">
        <v>10745</v>
      </c>
      <c r="M1823" s="124" t="s">
        <v>10746</v>
      </c>
      <c r="N1823" s="124">
        <v>136.80000000000001</v>
      </c>
      <c r="O1823" s="122" t="s">
        <v>132</v>
      </c>
      <c r="P1823" s="122" t="s">
        <v>132</v>
      </c>
      <c r="Q1823" s="122" t="s">
        <v>132</v>
      </c>
      <c r="R1823" s="122" t="s">
        <v>132</v>
      </c>
      <c r="S1823" s="122" t="s">
        <v>132</v>
      </c>
      <c r="T1823" s="81">
        <f>INDEX(МИГРАЦИИ!$B$2:$X$97,MATCH(Лист1!B1823,МИГРАЦИИ!$A$2:$A$97,0),MATCH(Лист1!C1823,МИГРАЦИИ!$B$1:$X$1,0))</f>
        <v>-84</v>
      </c>
    </row>
    <row r="1824" spans="1:20" ht="24" x14ac:dyDescent="0.45">
      <c r="A1824" s="124" t="s">
        <v>292</v>
      </c>
      <c r="B1824" s="124" t="s">
        <v>121</v>
      </c>
      <c r="C1824" s="124">
        <v>2001</v>
      </c>
      <c r="D1824" s="124">
        <v>-3.46</v>
      </c>
      <c r="E1824" s="124">
        <v>187.2</v>
      </c>
      <c r="F1824" s="124">
        <v>190.6</v>
      </c>
      <c r="G1824" s="124">
        <v>-3.74</v>
      </c>
      <c r="H1824" s="124">
        <v>132.66</v>
      </c>
      <c r="I1824" s="124">
        <v>69.599999999999994</v>
      </c>
      <c r="J1824" s="124">
        <v>11.4</v>
      </c>
      <c r="K1824" s="124" t="s">
        <v>10747</v>
      </c>
      <c r="L1824" s="122"/>
      <c r="M1824" s="124" t="s">
        <v>10748</v>
      </c>
      <c r="N1824" s="124">
        <v>125</v>
      </c>
      <c r="O1824" s="122" t="s">
        <v>132</v>
      </c>
      <c r="P1824" s="122" t="s">
        <v>132</v>
      </c>
      <c r="Q1824" s="122" t="s">
        <v>132</v>
      </c>
      <c r="R1824" s="122" t="s">
        <v>132</v>
      </c>
      <c r="S1824" s="122" t="s">
        <v>132</v>
      </c>
      <c r="T1824" s="81">
        <f>INDEX(МИГРАЦИИ!$B$2:$X$97,MATCH(Лист1!B1824,МИГРАЦИИ!$A$2:$A$97,0),MATCH(Лист1!C1824,МИГРАЦИИ!$B$1:$X$1,0))</f>
        <v>-332</v>
      </c>
    </row>
    <row r="1825" spans="1:20" ht="24" x14ac:dyDescent="0.45">
      <c r="A1825" s="124" t="s">
        <v>293</v>
      </c>
      <c r="B1825" s="124" t="s">
        <v>122</v>
      </c>
      <c r="C1825" s="124">
        <v>2001</v>
      </c>
      <c r="D1825" s="124">
        <v>-1.41</v>
      </c>
      <c r="E1825" s="124">
        <v>552.20000000000005</v>
      </c>
      <c r="F1825" s="124">
        <v>556.1</v>
      </c>
      <c r="G1825" s="124">
        <v>-1.21</v>
      </c>
      <c r="H1825" s="124">
        <v>368.14</v>
      </c>
      <c r="I1825" s="124">
        <v>66.2</v>
      </c>
      <c r="J1825" s="124">
        <v>12.1</v>
      </c>
      <c r="K1825" s="124" t="s">
        <v>10749</v>
      </c>
      <c r="L1825" s="122"/>
      <c r="M1825" s="124" t="s">
        <v>10750</v>
      </c>
      <c r="N1825" s="124">
        <v>102.6</v>
      </c>
      <c r="O1825" s="122" t="s">
        <v>132</v>
      </c>
      <c r="P1825" s="122" t="s">
        <v>132</v>
      </c>
      <c r="Q1825" s="122" t="s">
        <v>132</v>
      </c>
      <c r="R1825" s="122" t="s">
        <v>132</v>
      </c>
      <c r="S1825" s="122" t="s">
        <v>132</v>
      </c>
      <c r="T1825" s="81">
        <f>INDEX(МИГРАЦИИ!$B$2:$X$97,MATCH(Лист1!B1825,МИГРАЦИИ!$A$2:$A$97,0),MATCH(Лист1!C1825,МИГРАЦИИ!$B$1:$X$1,0))</f>
        <v>-91</v>
      </c>
    </row>
    <row r="1826" spans="1:20" ht="35.65" x14ac:dyDescent="0.45">
      <c r="A1826" s="124" t="s">
        <v>294</v>
      </c>
      <c r="B1826" s="124" t="s">
        <v>123</v>
      </c>
      <c r="C1826" s="124">
        <v>2001</v>
      </c>
      <c r="D1826" s="124">
        <v>-0.67</v>
      </c>
      <c r="E1826" s="124">
        <v>191.9</v>
      </c>
      <c r="F1826" s="124">
        <v>192.6</v>
      </c>
      <c r="G1826" s="124">
        <v>-0.19</v>
      </c>
      <c r="H1826" s="124">
        <v>120.76</v>
      </c>
      <c r="I1826" s="124">
        <v>62.7</v>
      </c>
      <c r="J1826" s="124">
        <v>9.4</v>
      </c>
      <c r="K1826" s="124" t="s">
        <v>10751</v>
      </c>
      <c r="L1826" s="122"/>
      <c r="M1826" s="122"/>
      <c r="N1826" s="124">
        <v>117.2</v>
      </c>
      <c r="O1826" s="122" t="s">
        <v>132</v>
      </c>
      <c r="P1826" s="122" t="s">
        <v>132</v>
      </c>
      <c r="Q1826" s="122" t="s">
        <v>132</v>
      </c>
      <c r="R1826" s="122" t="s">
        <v>132</v>
      </c>
      <c r="S1826" s="122" t="s">
        <v>132</v>
      </c>
      <c r="T1826" s="81">
        <f>INDEX(МИГРАЦИИ!$B$2:$X$97,MATCH(Лист1!B1826,МИГРАЦИИ!$A$2:$A$97,0),MATCH(Лист1!C1826,МИГРАЦИИ!$B$1:$X$1,0))</f>
        <v>-29</v>
      </c>
    </row>
    <row r="1827" spans="1:20" ht="35.65" x14ac:dyDescent="0.45">
      <c r="A1827" s="124" t="s">
        <v>301</v>
      </c>
      <c r="B1827" s="124" t="s">
        <v>124</v>
      </c>
      <c r="C1827" s="124">
        <v>2001</v>
      </c>
      <c r="D1827" s="124">
        <v>-3.83</v>
      </c>
      <c r="E1827" s="124">
        <v>55.3</v>
      </c>
      <c r="F1827" s="124">
        <v>56.4</v>
      </c>
      <c r="G1827" s="124">
        <v>-5.51</v>
      </c>
      <c r="H1827" s="124">
        <v>39.14</v>
      </c>
      <c r="I1827" s="124">
        <v>69.400000000000006</v>
      </c>
      <c r="J1827" s="124">
        <v>7.4</v>
      </c>
      <c r="K1827" s="124" t="s">
        <v>10752</v>
      </c>
      <c r="L1827" s="122"/>
      <c r="M1827" s="122"/>
      <c r="N1827" s="124">
        <v>118.4</v>
      </c>
      <c r="O1827" s="122" t="s">
        <v>132</v>
      </c>
      <c r="P1827" s="122" t="s">
        <v>132</v>
      </c>
      <c r="Q1827" s="122" t="s">
        <v>132</v>
      </c>
      <c r="R1827" s="122" t="s">
        <v>132</v>
      </c>
      <c r="S1827" s="122" t="s">
        <v>132</v>
      </c>
      <c r="T1827" s="81">
        <f>INDEX(МИГРАЦИИ!$B$2:$X$97,MATCH(Лист1!B1827,МИГРАЦИИ!$A$2:$A$97,0),MATCH(Лист1!C1827,МИГРАЦИИ!$B$1:$X$1,0))</f>
        <v>-398</v>
      </c>
    </row>
    <row r="1828" spans="1:20" ht="24" x14ac:dyDescent="0.45">
      <c r="A1828" s="124" t="s">
        <v>213</v>
      </c>
      <c r="B1828" s="124" t="s">
        <v>41</v>
      </c>
      <c r="C1828" s="124">
        <v>2000</v>
      </c>
      <c r="D1828" s="124" t="s">
        <v>132</v>
      </c>
      <c r="E1828" s="124" t="s">
        <v>8051</v>
      </c>
      <c r="F1828" s="124" t="s">
        <v>8454</v>
      </c>
      <c r="G1828" s="124" t="s">
        <v>132</v>
      </c>
      <c r="H1828" s="124">
        <v>869.49</v>
      </c>
      <c r="I1828" s="124">
        <v>57.8</v>
      </c>
      <c r="J1828" s="124">
        <v>6.1</v>
      </c>
      <c r="K1828" s="124" t="s">
        <v>7350</v>
      </c>
      <c r="L1828" s="124" t="s">
        <v>10753</v>
      </c>
      <c r="M1828" s="124" t="s">
        <v>10754</v>
      </c>
      <c r="N1828" s="124">
        <v>121.5</v>
      </c>
      <c r="O1828" s="122" t="s">
        <v>132</v>
      </c>
      <c r="P1828" s="122" t="s">
        <v>132</v>
      </c>
      <c r="Q1828" s="122" t="s">
        <v>132</v>
      </c>
      <c r="R1828" s="122" t="s">
        <v>132</v>
      </c>
      <c r="S1828" s="122" t="s">
        <v>132</v>
      </c>
      <c r="T1828" s="81">
        <f>INDEX(МИГРАЦИИ!$B$2:$X$97,MATCH(Лист1!B1828,МИГРАЦИИ!$A$2:$A$97,0),MATCH(Лист1!C1828,МИГРАЦИИ!$B$1:$X$1,0))</f>
        <v>109</v>
      </c>
    </row>
    <row r="1829" spans="1:20" ht="24" x14ac:dyDescent="0.45">
      <c r="A1829" s="124" t="s">
        <v>214</v>
      </c>
      <c r="B1829" s="124" t="s">
        <v>42</v>
      </c>
      <c r="C1829" s="124">
        <v>2000</v>
      </c>
      <c r="D1829" s="124" t="s">
        <v>132</v>
      </c>
      <c r="E1829" s="124" t="s">
        <v>10755</v>
      </c>
      <c r="F1829" s="124" t="s">
        <v>10756</v>
      </c>
      <c r="G1829" s="124" t="s">
        <v>132</v>
      </c>
      <c r="H1829" s="124">
        <v>805.48</v>
      </c>
      <c r="I1829" s="124">
        <v>56.9</v>
      </c>
      <c r="J1829" s="124">
        <v>13.4</v>
      </c>
      <c r="K1829" s="124" t="s">
        <v>10757</v>
      </c>
      <c r="L1829" s="124" t="s">
        <v>10758</v>
      </c>
      <c r="M1829" s="124" t="s">
        <v>10759</v>
      </c>
      <c r="N1829" s="124">
        <v>150.6</v>
      </c>
      <c r="O1829" s="122" t="s">
        <v>132</v>
      </c>
      <c r="P1829" s="122" t="s">
        <v>132</v>
      </c>
      <c r="Q1829" s="122" t="s">
        <v>132</v>
      </c>
      <c r="R1829" s="122" t="s">
        <v>132</v>
      </c>
      <c r="S1829" s="122" t="s">
        <v>132</v>
      </c>
      <c r="T1829" s="81">
        <f>INDEX(МИГРАЦИИ!$B$2:$X$97,MATCH(Лист1!B1829,МИГРАЦИИ!$A$2:$A$97,0),MATCH(Лист1!C1829,МИГРАЦИИ!$B$1:$X$1,0))</f>
        <v>-4</v>
      </c>
    </row>
    <row r="1830" spans="1:20" ht="24" x14ac:dyDescent="0.45">
      <c r="A1830" s="124" t="s">
        <v>215</v>
      </c>
      <c r="B1830" s="124" t="s">
        <v>43</v>
      </c>
      <c r="C1830" s="124">
        <v>2000</v>
      </c>
      <c r="D1830" s="124" t="s">
        <v>132</v>
      </c>
      <c r="E1830" s="124" t="s">
        <v>10760</v>
      </c>
      <c r="F1830" s="124" t="s">
        <v>10761</v>
      </c>
      <c r="G1830" s="124" t="s">
        <v>132</v>
      </c>
      <c r="H1830" s="124">
        <v>921.28</v>
      </c>
      <c r="I1830" s="124">
        <v>58.8</v>
      </c>
      <c r="J1830" s="124">
        <v>12</v>
      </c>
      <c r="K1830" s="124" t="s">
        <v>10762</v>
      </c>
      <c r="L1830" s="124" t="s">
        <v>10763</v>
      </c>
      <c r="M1830" s="124" t="s">
        <v>10764</v>
      </c>
      <c r="N1830" s="124">
        <v>133</v>
      </c>
      <c r="O1830" s="122" t="s">
        <v>132</v>
      </c>
      <c r="P1830" s="122" t="s">
        <v>132</v>
      </c>
      <c r="Q1830" s="122" t="s">
        <v>132</v>
      </c>
      <c r="R1830" s="122" t="s">
        <v>132</v>
      </c>
      <c r="S1830" s="122" t="s">
        <v>132</v>
      </c>
      <c r="T1830" s="81">
        <f>INDEX(МИГРАЦИИ!$B$2:$X$97,MATCH(Лист1!B1830,МИГРАЦИИ!$A$2:$A$97,0),MATCH(Лист1!C1830,МИГРАЦИИ!$B$1:$X$1,0))</f>
        <v>4</v>
      </c>
    </row>
    <row r="1831" spans="1:20" ht="24" x14ac:dyDescent="0.45">
      <c r="A1831" s="124" t="s">
        <v>216</v>
      </c>
      <c r="B1831" s="124" t="s">
        <v>44</v>
      </c>
      <c r="C1831" s="124">
        <v>2000</v>
      </c>
      <c r="D1831" s="124" t="s">
        <v>132</v>
      </c>
      <c r="E1831" s="124" t="s">
        <v>10765</v>
      </c>
      <c r="F1831" s="124" t="s">
        <v>10766</v>
      </c>
      <c r="G1831" s="124" t="s">
        <v>132</v>
      </c>
      <c r="H1831" s="124" t="s">
        <v>10767</v>
      </c>
      <c r="I1831" s="124">
        <v>56.8</v>
      </c>
      <c r="J1831" s="124">
        <v>10.1</v>
      </c>
      <c r="K1831" s="124" t="s">
        <v>10768</v>
      </c>
      <c r="L1831" s="124" t="s">
        <v>790</v>
      </c>
      <c r="M1831" s="124" t="s">
        <v>10769</v>
      </c>
      <c r="N1831" s="124">
        <v>131.69999999999999</v>
      </c>
      <c r="O1831" s="122" t="s">
        <v>132</v>
      </c>
      <c r="P1831" s="122" t="s">
        <v>132</v>
      </c>
      <c r="Q1831" s="122" t="s">
        <v>132</v>
      </c>
      <c r="R1831" s="122" t="s">
        <v>132</v>
      </c>
      <c r="S1831" s="122" t="s">
        <v>132</v>
      </c>
      <c r="T1831" s="81">
        <f>INDEX(МИГРАЦИИ!$B$2:$X$97,MATCH(Лист1!B1831,МИГРАЦИИ!$A$2:$A$97,0),MATCH(Лист1!C1831,МИГРАЦИИ!$B$1:$X$1,0))</f>
        <v>25</v>
      </c>
    </row>
    <row r="1832" spans="1:20" ht="24" x14ac:dyDescent="0.45">
      <c r="A1832" s="124" t="s">
        <v>217</v>
      </c>
      <c r="B1832" s="124" t="s">
        <v>45</v>
      </c>
      <c r="C1832" s="124">
        <v>2000</v>
      </c>
      <c r="D1832" s="124" t="s">
        <v>132</v>
      </c>
      <c r="E1832" s="124" t="s">
        <v>10770</v>
      </c>
      <c r="F1832" s="124" t="s">
        <v>10771</v>
      </c>
      <c r="G1832" s="124" t="s">
        <v>132</v>
      </c>
      <c r="H1832" s="124">
        <v>690.72</v>
      </c>
      <c r="I1832" s="124">
        <v>58.2</v>
      </c>
      <c r="J1832" s="124">
        <v>10.4</v>
      </c>
      <c r="K1832" s="124" t="s">
        <v>10772</v>
      </c>
      <c r="L1832" s="124" t="s">
        <v>10773</v>
      </c>
      <c r="M1832" s="124" t="s">
        <v>10774</v>
      </c>
      <c r="N1832" s="124">
        <v>135.9</v>
      </c>
      <c r="O1832" s="122" t="s">
        <v>132</v>
      </c>
      <c r="P1832" s="122" t="s">
        <v>132</v>
      </c>
      <c r="Q1832" s="122" t="s">
        <v>132</v>
      </c>
      <c r="R1832" s="122" t="s">
        <v>132</v>
      </c>
      <c r="S1832" s="122" t="s">
        <v>132</v>
      </c>
      <c r="T1832" s="81">
        <f>INDEX(МИГРАЦИИ!$B$2:$X$97,MATCH(Лист1!B1832,МИГРАЦИИ!$A$2:$A$97,0),MATCH(Лист1!C1832,МИГРАЦИИ!$B$1:$X$1,0))</f>
        <v>4</v>
      </c>
    </row>
    <row r="1833" spans="1:20" ht="24" x14ac:dyDescent="0.45">
      <c r="A1833" s="124" t="s">
        <v>218</v>
      </c>
      <c r="B1833" s="124" t="s">
        <v>46</v>
      </c>
      <c r="C1833" s="124">
        <v>2000</v>
      </c>
      <c r="D1833" s="124" t="s">
        <v>132</v>
      </c>
      <c r="E1833" s="124" t="s">
        <v>10775</v>
      </c>
      <c r="F1833" s="124" t="s">
        <v>10776</v>
      </c>
      <c r="G1833" s="124" t="s">
        <v>132</v>
      </c>
      <c r="H1833" s="124">
        <v>628.59</v>
      </c>
      <c r="I1833" s="124">
        <v>59</v>
      </c>
      <c r="J1833" s="124">
        <v>8.8000000000000007</v>
      </c>
      <c r="K1833" s="124" t="s">
        <v>3609</v>
      </c>
      <c r="L1833" s="124" t="s">
        <v>10777</v>
      </c>
      <c r="M1833" s="124" t="s">
        <v>2352</v>
      </c>
      <c r="N1833" s="124">
        <v>141.9</v>
      </c>
      <c r="O1833" s="122" t="s">
        <v>132</v>
      </c>
      <c r="P1833" s="122" t="s">
        <v>132</v>
      </c>
      <c r="Q1833" s="122" t="s">
        <v>132</v>
      </c>
      <c r="R1833" s="122" t="s">
        <v>132</v>
      </c>
      <c r="S1833" s="122" t="s">
        <v>132</v>
      </c>
      <c r="T1833" s="81">
        <f>INDEX(МИГРАЦИИ!$B$2:$X$97,MATCH(Лист1!B1833,МИГРАЦИИ!$A$2:$A$97,0),MATCH(Лист1!C1833,МИГРАЦИИ!$B$1:$X$1,0))</f>
        <v>12</v>
      </c>
    </row>
    <row r="1834" spans="1:20" ht="24" x14ac:dyDescent="0.45">
      <c r="A1834" s="124" t="s">
        <v>219</v>
      </c>
      <c r="B1834" s="124" t="s">
        <v>47</v>
      </c>
      <c r="C1834" s="124">
        <v>2000</v>
      </c>
      <c r="D1834" s="124" t="s">
        <v>132</v>
      </c>
      <c r="E1834" s="124">
        <v>754</v>
      </c>
      <c r="F1834" s="124">
        <v>757.9</v>
      </c>
      <c r="G1834" s="124" t="s">
        <v>132</v>
      </c>
      <c r="H1834" s="124">
        <v>438.82</v>
      </c>
      <c r="I1834" s="124">
        <v>57.9</v>
      </c>
      <c r="J1834" s="124">
        <v>8.8000000000000007</v>
      </c>
      <c r="K1834" s="124" t="s">
        <v>10778</v>
      </c>
      <c r="L1834" s="124" t="s">
        <v>8120</v>
      </c>
      <c r="M1834" s="124" t="s">
        <v>10779</v>
      </c>
      <c r="N1834" s="124">
        <v>123</v>
      </c>
      <c r="O1834" s="122" t="s">
        <v>132</v>
      </c>
      <c r="P1834" s="122" t="s">
        <v>132</v>
      </c>
      <c r="Q1834" s="122" t="s">
        <v>132</v>
      </c>
      <c r="R1834" s="122" t="s">
        <v>132</v>
      </c>
      <c r="S1834" s="122" t="s">
        <v>132</v>
      </c>
      <c r="T1834" s="81">
        <f>INDEX(МИГРАЦИИ!$B$2:$X$97,MATCH(Лист1!B1834,МИГРАЦИИ!$A$2:$A$97,0),MATCH(Лист1!C1834,МИГРАЦИИ!$B$1:$X$1,0))</f>
        <v>3</v>
      </c>
    </row>
    <row r="1835" spans="1:20" ht="24" x14ac:dyDescent="0.45">
      <c r="A1835" s="124" t="s">
        <v>220</v>
      </c>
      <c r="B1835" s="124" t="s">
        <v>48</v>
      </c>
      <c r="C1835" s="124">
        <v>2000</v>
      </c>
      <c r="D1835" s="124" t="s">
        <v>132</v>
      </c>
      <c r="E1835" s="124" t="s">
        <v>10780</v>
      </c>
      <c r="F1835" s="124" t="s">
        <v>10781</v>
      </c>
      <c r="G1835" s="124" t="s">
        <v>132</v>
      </c>
      <c r="H1835" s="124">
        <v>723.69</v>
      </c>
      <c r="I1835" s="124">
        <v>56.8</v>
      </c>
      <c r="J1835" s="124">
        <v>10.5</v>
      </c>
      <c r="K1835" s="124" t="s">
        <v>9442</v>
      </c>
      <c r="L1835" s="124" t="s">
        <v>10782</v>
      </c>
      <c r="M1835" s="124" t="s">
        <v>10783</v>
      </c>
      <c r="N1835" s="124">
        <v>137.19999999999999</v>
      </c>
      <c r="O1835" s="122" t="s">
        <v>132</v>
      </c>
      <c r="P1835" s="122" t="s">
        <v>132</v>
      </c>
      <c r="Q1835" s="122" t="s">
        <v>132</v>
      </c>
      <c r="R1835" s="122" t="s">
        <v>132</v>
      </c>
      <c r="S1835" s="122" t="s">
        <v>132</v>
      </c>
      <c r="T1835" s="81">
        <f>INDEX(МИГРАЦИИ!$B$2:$X$97,MATCH(Лист1!B1835,МИГРАЦИИ!$A$2:$A$97,0),MATCH(Лист1!C1835,МИГРАЦИИ!$B$1:$X$1,0))</f>
        <v>-16</v>
      </c>
    </row>
    <row r="1836" spans="1:20" ht="24" x14ac:dyDescent="0.45">
      <c r="A1836" s="124" t="s">
        <v>221</v>
      </c>
      <c r="B1836" s="124" t="s">
        <v>49</v>
      </c>
      <c r="C1836" s="124">
        <v>2000</v>
      </c>
      <c r="D1836" s="124" t="s">
        <v>132</v>
      </c>
      <c r="E1836" s="124" t="s">
        <v>10784</v>
      </c>
      <c r="F1836" s="124" t="s">
        <v>10785</v>
      </c>
      <c r="G1836" s="124" t="s">
        <v>132</v>
      </c>
      <c r="H1836" s="124">
        <v>715.15</v>
      </c>
      <c r="I1836" s="124">
        <v>58.1</v>
      </c>
      <c r="J1836" s="124">
        <v>8.6999999999999993</v>
      </c>
      <c r="K1836" s="124" t="s">
        <v>10786</v>
      </c>
      <c r="L1836" s="124" t="s">
        <v>7301</v>
      </c>
      <c r="M1836" s="124" t="s">
        <v>10787</v>
      </c>
      <c r="N1836" s="124">
        <v>137.80000000000001</v>
      </c>
      <c r="O1836" s="122" t="s">
        <v>132</v>
      </c>
      <c r="P1836" s="122" t="s">
        <v>132</v>
      </c>
      <c r="Q1836" s="122" t="s">
        <v>132</v>
      </c>
      <c r="R1836" s="122" t="s">
        <v>132</v>
      </c>
      <c r="S1836" s="122" t="s">
        <v>132</v>
      </c>
      <c r="T1836" s="81">
        <f>INDEX(МИГРАЦИИ!$B$2:$X$97,MATCH(Лист1!B1836,МИГРАЦИИ!$A$2:$A$97,0),MATCH(Лист1!C1836,МИГРАЦИИ!$B$1:$X$1,0))</f>
        <v>42</v>
      </c>
    </row>
    <row r="1837" spans="1:20" ht="24" x14ac:dyDescent="0.45">
      <c r="A1837" s="124" t="s">
        <v>222</v>
      </c>
      <c r="B1837" s="124" t="s">
        <v>50</v>
      </c>
      <c r="C1837" s="124">
        <v>2000</v>
      </c>
      <c r="D1837" s="124" t="s">
        <v>132</v>
      </c>
      <c r="E1837" s="124" t="s">
        <v>10788</v>
      </c>
      <c r="F1837" s="124" t="s">
        <v>10789</v>
      </c>
      <c r="G1837" s="124" t="s">
        <v>132</v>
      </c>
      <c r="H1837" s="124" t="s">
        <v>10790</v>
      </c>
      <c r="I1837" s="124">
        <v>60.4</v>
      </c>
      <c r="J1837" s="124">
        <v>7.8</v>
      </c>
      <c r="K1837" s="124" t="s">
        <v>10791</v>
      </c>
      <c r="L1837" s="124" t="s">
        <v>10792</v>
      </c>
      <c r="M1837" s="124" t="s">
        <v>10793</v>
      </c>
      <c r="N1837" s="124">
        <v>131.6</v>
      </c>
      <c r="O1837" s="122" t="s">
        <v>132</v>
      </c>
      <c r="P1837" s="122" t="s">
        <v>132</v>
      </c>
      <c r="Q1837" s="122" t="s">
        <v>132</v>
      </c>
      <c r="R1837" s="122" t="s">
        <v>132</v>
      </c>
      <c r="S1837" s="122" t="s">
        <v>132</v>
      </c>
      <c r="T1837" s="81">
        <f>INDEX(МИГРАЦИИ!$B$2:$X$97,MATCH(Лист1!B1837,МИГРАЦИИ!$A$2:$A$97,0),MATCH(Лист1!C1837,МИГРАЦИИ!$B$1:$X$1,0))</f>
        <v>76</v>
      </c>
    </row>
    <row r="1838" spans="1:20" ht="24" x14ac:dyDescent="0.45">
      <c r="A1838" s="124" t="s">
        <v>223</v>
      </c>
      <c r="B1838" s="124" t="s">
        <v>51</v>
      </c>
      <c r="C1838" s="124">
        <v>2000</v>
      </c>
      <c r="D1838" s="124" t="s">
        <v>132</v>
      </c>
      <c r="E1838" s="124">
        <v>876.7</v>
      </c>
      <c r="F1838" s="124">
        <v>880.4</v>
      </c>
      <c r="G1838" s="124" t="s">
        <v>132</v>
      </c>
      <c r="H1838" s="124">
        <v>510.63</v>
      </c>
      <c r="I1838" s="124">
        <v>58</v>
      </c>
      <c r="J1838" s="124">
        <v>8.6</v>
      </c>
      <c r="K1838" s="124" t="s">
        <v>4207</v>
      </c>
      <c r="L1838" s="124" t="s">
        <v>10794</v>
      </c>
      <c r="M1838" s="124" t="s">
        <v>10795</v>
      </c>
      <c r="N1838" s="124">
        <v>131.4</v>
      </c>
      <c r="O1838" s="122" t="s">
        <v>132</v>
      </c>
      <c r="P1838" s="122" t="s">
        <v>132</v>
      </c>
      <c r="Q1838" s="122" t="s">
        <v>132</v>
      </c>
      <c r="R1838" s="122" t="s">
        <v>132</v>
      </c>
      <c r="S1838" s="122" t="s">
        <v>132</v>
      </c>
      <c r="T1838" s="81">
        <f>INDEX(МИГРАЦИИ!$B$2:$X$97,MATCH(Лист1!B1838,МИГРАЦИИ!$A$2:$A$97,0),MATCH(Лист1!C1838,МИГРАЦИИ!$B$1:$X$1,0))</f>
        <v>12</v>
      </c>
    </row>
    <row r="1839" spans="1:20" ht="24" x14ac:dyDescent="0.45">
      <c r="A1839" s="124" t="s">
        <v>224</v>
      </c>
      <c r="B1839" s="124" t="s">
        <v>52</v>
      </c>
      <c r="C1839" s="124">
        <v>2000</v>
      </c>
      <c r="D1839" s="124" t="s">
        <v>132</v>
      </c>
      <c r="E1839" s="124" t="s">
        <v>10796</v>
      </c>
      <c r="F1839" s="124" t="s">
        <v>10797</v>
      </c>
      <c r="G1839" s="124" t="s">
        <v>132</v>
      </c>
      <c r="H1839" s="124">
        <v>723.29</v>
      </c>
      <c r="I1839" s="124">
        <v>57.1</v>
      </c>
      <c r="J1839" s="124">
        <v>9.5</v>
      </c>
      <c r="K1839" s="124" t="s">
        <v>7376</v>
      </c>
      <c r="L1839" s="124" t="s">
        <v>10798</v>
      </c>
      <c r="M1839" s="124" t="s">
        <v>10799</v>
      </c>
      <c r="N1839" s="124">
        <v>137.9</v>
      </c>
      <c r="O1839" s="122" t="s">
        <v>132</v>
      </c>
      <c r="P1839" s="122" t="s">
        <v>132</v>
      </c>
      <c r="Q1839" s="122" t="s">
        <v>132</v>
      </c>
      <c r="R1839" s="122" t="s">
        <v>132</v>
      </c>
      <c r="S1839" s="122" t="s">
        <v>132</v>
      </c>
      <c r="T1839" s="81">
        <f>INDEX(МИГРАЦИИ!$B$2:$X$97,MATCH(Лист1!B1839,МИГРАЦИИ!$A$2:$A$97,0),MATCH(Лист1!C1839,МИГРАЦИИ!$B$1:$X$1,0))</f>
        <v>-1</v>
      </c>
    </row>
    <row r="1840" spans="1:20" ht="24" x14ac:dyDescent="0.45">
      <c r="A1840" s="124" t="s">
        <v>225</v>
      </c>
      <c r="B1840" s="124" t="s">
        <v>53</v>
      </c>
      <c r="C1840" s="124">
        <v>2000</v>
      </c>
      <c r="D1840" s="124" t="s">
        <v>132</v>
      </c>
      <c r="E1840" s="124" t="s">
        <v>10800</v>
      </c>
      <c r="F1840" s="124" t="s">
        <v>10801</v>
      </c>
      <c r="G1840" s="124" t="s">
        <v>132</v>
      </c>
      <c r="H1840" s="124">
        <v>642.48</v>
      </c>
      <c r="I1840" s="124">
        <v>58.9</v>
      </c>
      <c r="J1840" s="124">
        <v>12.3</v>
      </c>
      <c r="K1840" s="124" t="s">
        <v>10802</v>
      </c>
      <c r="L1840" s="124" t="s">
        <v>10803</v>
      </c>
      <c r="M1840" s="124" t="s">
        <v>10804</v>
      </c>
      <c r="N1840" s="124">
        <v>135.6</v>
      </c>
      <c r="O1840" s="122" t="s">
        <v>132</v>
      </c>
      <c r="P1840" s="122" t="s">
        <v>132</v>
      </c>
      <c r="Q1840" s="122" t="s">
        <v>132</v>
      </c>
      <c r="R1840" s="122" t="s">
        <v>132</v>
      </c>
      <c r="S1840" s="122" t="s">
        <v>132</v>
      </c>
      <c r="T1840" s="81">
        <f>INDEX(МИГРАЦИИ!$B$2:$X$97,MATCH(Лист1!B1840,МИГРАЦИИ!$A$2:$A$97,0),MATCH(Лист1!C1840,МИГРАЦИИ!$B$1:$X$1,0))</f>
        <v>-28</v>
      </c>
    </row>
    <row r="1841" spans="1:20" ht="24" x14ac:dyDescent="0.45">
      <c r="A1841" s="124" t="s">
        <v>226</v>
      </c>
      <c r="B1841" s="124" t="s">
        <v>54</v>
      </c>
      <c r="C1841" s="124">
        <v>2000</v>
      </c>
      <c r="D1841" s="124" t="s">
        <v>132</v>
      </c>
      <c r="E1841" s="124" t="s">
        <v>1053</v>
      </c>
      <c r="F1841" s="124" t="s">
        <v>10805</v>
      </c>
      <c r="G1841" s="124" t="s">
        <v>132</v>
      </c>
      <c r="H1841" s="124">
        <v>693.04</v>
      </c>
      <c r="I1841" s="124">
        <v>56.7</v>
      </c>
      <c r="J1841" s="124">
        <v>8.3000000000000007</v>
      </c>
      <c r="K1841" s="124" t="s">
        <v>10806</v>
      </c>
      <c r="L1841" s="124" t="s">
        <v>6881</v>
      </c>
      <c r="M1841" s="124" t="s">
        <v>10807</v>
      </c>
      <c r="N1841" s="124">
        <v>116.6</v>
      </c>
      <c r="O1841" s="122" t="s">
        <v>132</v>
      </c>
      <c r="P1841" s="122" t="s">
        <v>132</v>
      </c>
      <c r="Q1841" s="122" t="s">
        <v>132</v>
      </c>
      <c r="R1841" s="122" t="s">
        <v>132</v>
      </c>
      <c r="S1841" s="122" t="s">
        <v>132</v>
      </c>
      <c r="T1841" s="81">
        <f>INDEX(МИГРАЦИИ!$B$2:$X$97,MATCH(Лист1!B1841,МИГРАЦИИ!$A$2:$A$97,0),MATCH(Лист1!C1841,МИГРАЦИИ!$B$1:$X$1,0))</f>
        <v>-32</v>
      </c>
    </row>
    <row r="1842" spans="1:20" ht="24" x14ac:dyDescent="0.45">
      <c r="A1842" s="124" t="s">
        <v>227</v>
      </c>
      <c r="B1842" s="124" t="s">
        <v>55</v>
      </c>
      <c r="C1842" s="124">
        <v>2000</v>
      </c>
      <c r="D1842" s="124" t="s">
        <v>132</v>
      </c>
      <c r="E1842" s="124" t="s">
        <v>10808</v>
      </c>
      <c r="F1842" s="124" t="s">
        <v>10809</v>
      </c>
      <c r="G1842" s="124" t="s">
        <v>132</v>
      </c>
      <c r="H1842" s="124">
        <v>871.54</v>
      </c>
      <c r="I1842" s="124">
        <v>56.9</v>
      </c>
      <c r="J1842" s="124">
        <v>9.1</v>
      </c>
      <c r="K1842" s="124" t="s">
        <v>2010</v>
      </c>
      <c r="L1842" s="124" t="s">
        <v>10810</v>
      </c>
      <c r="M1842" s="124" t="s">
        <v>10811</v>
      </c>
      <c r="N1842" s="124">
        <v>131.30000000000001</v>
      </c>
      <c r="O1842" s="122" t="s">
        <v>132</v>
      </c>
      <c r="P1842" s="122" t="s">
        <v>132</v>
      </c>
      <c r="Q1842" s="122" t="s">
        <v>132</v>
      </c>
      <c r="R1842" s="122" t="s">
        <v>132</v>
      </c>
      <c r="S1842" s="122" t="s">
        <v>132</v>
      </c>
      <c r="T1842" s="81">
        <f>INDEX(МИГРАЦИИ!$B$2:$X$97,MATCH(Лист1!B1842,МИГРАЦИИ!$A$2:$A$97,0),MATCH(Лист1!C1842,МИГРАЦИИ!$B$1:$X$1,0))</f>
        <v>-17</v>
      </c>
    </row>
    <row r="1843" spans="1:20" ht="24" x14ac:dyDescent="0.45">
      <c r="A1843" s="124" t="s">
        <v>228</v>
      </c>
      <c r="B1843" s="124" t="s">
        <v>56</v>
      </c>
      <c r="C1843" s="124">
        <v>2000</v>
      </c>
      <c r="D1843" s="124" t="s">
        <v>132</v>
      </c>
      <c r="E1843" s="124" t="s">
        <v>10812</v>
      </c>
      <c r="F1843" s="124" t="s">
        <v>10813</v>
      </c>
      <c r="G1843" s="124" t="s">
        <v>132</v>
      </c>
      <c r="H1843" s="124">
        <v>992.15</v>
      </c>
      <c r="I1843" s="124">
        <v>57.3</v>
      </c>
      <c r="J1843" s="124">
        <v>10</v>
      </c>
      <c r="K1843" s="124" t="s">
        <v>10768</v>
      </c>
      <c r="L1843" s="124" t="s">
        <v>10814</v>
      </c>
      <c r="M1843" s="124" t="s">
        <v>10815</v>
      </c>
      <c r="N1843" s="124">
        <v>125.4</v>
      </c>
      <c r="O1843" s="122" t="s">
        <v>132</v>
      </c>
      <c r="P1843" s="122" t="s">
        <v>132</v>
      </c>
      <c r="Q1843" s="122" t="s">
        <v>132</v>
      </c>
      <c r="R1843" s="122" t="s">
        <v>132</v>
      </c>
      <c r="S1843" s="122" t="s">
        <v>132</v>
      </c>
      <c r="T1843" s="81">
        <f>INDEX(МИГРАЦИИ!$B$2:$X$97,MATCH(Лист1!B1843,МИГРАЦИИ!$A$2:$A$97,0),MATCH(Лист1!C1843,МИГРАЦИИ!$B$1:$X$1,0))</f>
        <v>5</v>
      </c>
    </row>
    <row r="1844" spans="1:20" ht="24" x14ac:dyDescent="0.45">
      <c r="A1844" s="124" t="s">
        <v>229</v>
      </c>
      <c r="B1844" s="124" t="s">
        <v>57</v>
      </c>
      <c r="C1844" s="124">
        <v>2000</v>
      </c>
      <c r="D1844" s="124" t="s">
        <v>132</v>
      </c>
      <c r="E1844" s="124" t="s">
        <v>10816</v>
      </c>
      <c r="F1844" s="124" t="s">
        <v>10817</v>
      </c>
      <c r="G1844" s="124" t="s">
        <v>132</v>
      </c>
      <c r="H1844" s="124">
        <v>827.34</v>
      </c>
      <c r="I1844" s="124">
        <v>59.1</v>
      </c>
      <c r="J1844" s="124">
        <v>7.4</v>
      </c>
      <c r="K1844" s="124" t="s">
        <v>10818</v>
      </c>
      <c r="L1844" s="124" t="s">
        <v>10819</v>
      </c>
      <c r="M1844" s="124" t="s">
        <v>10820</v>
      </c>
      <c r="N1844" s="124">
        <v>147.69999999999999</v>
      </c>
      <c r="O1844" s="122" t="s">
        <v>132</v>
      </c>
      <c r="P1844" s="122" t="s">
        <v>132</v>
      </c>
      <c r="Q1844" s="122" t="s">
        <v>132</v>
      </c>
      <c r="R1844" s="122" t="s">
        <v>132</v>
      </c>
      <c r="S1844" s="122" t="s">
        <v>132</v>
      </c>
      <c r="T1844" s="81">
        <f>INDEX(МИГРАЦИИ!$B$2:$X$97,MATCH(Лист1!B1844,МИГРАЦИИ!$A$2:$A$97,0),MATCH(Лист1!C1844,МИГРАЦИИ!$B$1:$X$1,0))</f>
        <v>19</v>
      </c>
    </row>
    <row r="1845" spans="1:20" x14ac:dyDescent="0.45">
      <c r="A1845" s="124" t="s">
        <v>230</v>
      </c>
      <c r="B1845" s="124" t="s">
        <v>58</v>
      </c>
      <c r="C1845" s="124">
        <v>2000</v>
      </c>
      <c r="D1845" s="124" t="s">
        <v>132</v>
      </c>
      <c r="E1845" s="124" t="s">
        <v>10821</v>
      </c>
      <c r="F1845" s="124" t="s">
        <v>10822</v>
      </c>
      <c r="G1845" s="124" t="s">
        <v>132</v>
      </c>
      <c r="H1845" s="124" t="s">
        <v>10823</v>
      </c>
      <c r="I1845" s="124">
        <v>64.2</v>
      </c>
      <c r="J1845" s="124">
        <v>3.9</v>
      </c>
      <c r="K1845" s="124" t="s">
        <v>7063</v>
      </c>
      <c r="L1845" s="124" t="s">
        <v>10824</v>
      </c>
      <c r="M1845" s="124" t="s">
        <v>10825</v>
      </c>
      <c r="N1845" s="124">
        <v>133.19999999999999</v>
      </c>
      <c r="O1845" s="122" t="s">
        <v>132</v>
      </c>
      <c r="P1845" s="122" t="s">
        <v>132</v>
      </c>
      <c r="Q1845" s="122" t="s">
        <v>132</v>
      </c>
      <c r="R1845" s="122" t="s">
        <v>132</v>
      </c>
      <c r="S1845" s="122" t="s">
        <v>132</v>
      </c>
      <c r="T1845" s="81">
        <f>INDEX(МИГРАЦИИ!$B$2:$X$97,MATCH(Лист1!B1845,МИГРАЦИИ!$A$2:$A$97,0),MATCH(Лист1!C1845,МИГРАЦИИ!$B$1:$X$1,0))</f>
        <v>239</v>
      </c>
    </row>
    <row r="1846" spans="1:20" ht="24" x14ac:dyDescent="0.45">
      <c r="A1846" s="124" t="s">
        <v>231</v>
      </c>
      <c r="B1846" s="124" t="s">
        <v>59</v>
      </c>
      <c r="C1846" s="124">
        <v>2000</v>
      </c>
      <c r="D1846" s="124" t="s">
        <v>132</v>
      </c>
      <c r="E1846" s="124">
        <v>728.8</v>
      </c>
      <c r="F1846" s="124">
        <v>732.1</v>
      </c>
      <c r="G1846" s="124" t="s">
        <v>132</v>
      </c>
      <c r="H1846" s="124">
        <v>452.44</v>
      </c>
      <c r="I1846" s="124">
        <v>61.8</v>
      </c>
      <c r="J1846" s="124">
        <v>11.3</v>
      </c>
      <c r="K1846" s="124" t="s">
        <v>10744</v>
      </c>
      <c r="L1846" s="124" t="s">
        <v>10826</v>
      </c>
      <c r="M1846" s="124" t="s">
        <v>10827</v>
      </c>
      <c r="N1846" s="124">
        <v>133.69999999999999</v>
      </c>
      <c r="O1846" s="122" t="s">
        <v>132</v>
      </c>
      <c r="P1846" s="122" t="s">
        <v>132</v>
      </c>
      <c r="Q1846" s="122" t="s">
        <v>132</v>
      </c>
      <c r="R1846" s="122" t="s">
        <v>132</v>
      </c>
      <c r="S1846" s="122" t="s">
        <v>132</v>
      </c>
      <c r="T1846" s="81">
        <f>INDEX(МИГРАЦИИ!$B$2:$X$97,MATCH(Лист1!B1846,МИГРАЦИИ!$A$2:$A$97,0),MATCH(Лист1!C1846,МИГРАЦИИ!$B$1:$X$1,0))</f>
        <v>-13</v>
      </c>
    </row>
    <row r="1847" spans="1:20" ht="24" x14ac:dyDescent="0.45">
      <c r="A1847" s="124" t="s">
        <v>232</v>
      </c>
      <c r="B1847" s="124" t="s">
        <v>60</v>
      </c>
      <c r="C1847" s="124">
        <v>2000</v>
      </c>
      <c r="D1847" s="124" t="s">
        <v>132</v>
      </c>
      <c r="E1847" s="124" t="s">
        <v>10828</v>
      </c>
      <c r="F1847" s="124" t="s">
        <v>10829</v>
      </c>
      <c r="G1847" s="124" t="s">
        <v>132</v>
      </c>
      <c r="H1847" s="124">
        <v>681.71</v>
      </c>
      <c r="I1847" s="124">
        <v>64.900000000000006</v>
      </c>
      <c r="J1847" s="124">
        <v>12</v>
      </c>
      <c r="K1847" s="124" t="s">
        <v>10427</v>
      </c>
      <c r="L1847" s="124" t="s">
        <v>10830</v>
      </c>
      <c r="M1847" s="124" t="s">
        <v>9128</v>
      </c>
      <c r="N1847" s="124">
        <v>133.1</v>
      </c>
      <c r="O1847" s="122" t="s">
        <v>132</v>
      </c>
      <c r="P1847" s="122" t="s">
        <v>132</v>
      </c>
      <c r="Q1847" s="122" t="s">
        <v>132</v>
      </c>
      <c r="R1847" s="122" t="s">
        <v>132</v>
      </c>
      <c r="S1847" s="122" t="s">
        <v>132</v>
      </c>
      <c r="T1847" s="81">
        <f>INDEX(МИГРАЦИИ!$B$2:$X$97,MATCH(Лист1!B1847,МИГРАЦИИ!$A$2:$A$97,0),MATCH(Лист1!C1847,МИГРАЦИИ!$B$1:$X$1,0))</f>
        <v>-108</v>
      </c>
    </row>
    <row r="1848" spans="1:20" ht="35.65" x14ac:dyDescent="0.45">
      <c r="A1848" s="124" t="s">
        <v>233</v>
      </c>
      <c r="B1848" s="124" t="s">
        <v>63</v>
      </c>
      <c r="C1848" s="124">
        <v>2000</v>
      </c>
      <c r="D1848" s="124" t="s">
        <v>132</v>
      </c>
      <c r="E1848" s="124">
        <v>40.9</v>
      </c>
      <c r="F1848" s="124">
        <v>41.1</v>
      </c>
      <c r="G1848" s="124" t="s">
        <v>132</v>
      </c>
      <c r="H1848" s="124">
        <v>25.85</v>
      </c>
      <c r="I1848" s="124">
        <v>62.9</v>
      </c>
      <c r="J1848" s="124">
        <v>11</v>
      </c>
      <c r="K1848" s="124" t="s">
        <v>10561</v>
      </c>
      <c r="L1848" s="122"/>
      <c r="M1848" s="122"/>
      <c r="N1848" s="124">
        <v>140.69999999999999</v>
      </c>
      <c r="O1848" s="122" t="s">
        <v>132</v>
      </c>
      <c r="P1848" s="122" t="s">
        <v>132</v>
      </c>
      <c r="Q1848" s="122" t="s">
        <v>132</v>
      </c>
      <c r="R1848" s="122" t="s">
        <v>132</v>
      </c>
      <c r="S1848" s="122" t="s">
        <v>132</v>
      </c>
      <c r="T1848" s="81">
        <f>INDEX(МИГРАЦИИ!$B$2:$X$97,MATCH(Лист1!B1848,МИГРАЦИИ!$A$2:$A$97,0),MATCH(Лист1!C1848,МИГРАЦИИ!$B$1:$X$1,0))</f>
        <v>-62</v>
      </c>
    </row>
    <row r="1849" spans="1:20" ht="24" x14ac:dyDescent="0.45">
      <c r="A1849" s="124" t="s">
        <v>234</v>
      </c>
      <c r="B1849" s="124" t="s">
        <v>61</v>
      </c>
      <c r="C1849" s="124">
        <v>2000</v>
      </c>
      <c r="D1849" s="124" t="s">
        <v>132</v>
      </c>
      <c r="E1849" s="124" t="s">
        <v>10831</v>
      </c>
      <c r="F1849" s="124" t="s">
        <v>10832</v>
      </c>
      <c r="G1849" s="124" t="s">
        <v>132</v>
      </c>
      <c r="H1849" s="124">
        <v>827.25</v>
      </c>
      <c r="I1849" s="124">
        <v>61.8</v>
      </c>
      <c r="J1849" s="124">
        <v>12.4</v>
      </c>
      <c r="K1849" s="124">
        <v>0</v>
      </c>
      <c r="L1849" s="124">
        <v>0</v>
      </c>
      <c r="M1849" s="124">
        <v>0</v>
      </c>
      <c r="N1849" s="124" t="s">
        <v>132</v>
      </c>
      <c r="O1849" s="122" t="s">
        <v>132</v>
      </c>
      <c r="P1849" s="122" t="s">
        <v>132</v>
      </c>
      <c r="Q1849" s="122" t="s">
        <v>132</v>
      </c>
      <c r="R1849" s="122" t="s">
        <v>132</v>
      </c>
      <c r="S1849" s="122" t="s">
        <v>132</v>
      </c>
      <c r="T1849" s="81">
        <f>INDEX(МИГРАЦИИ!$B$2:$X$97,MATCH(Лист1!B1849,МИГРАЦИИ!$A$2:$A$97,0),MATCH(Лист1!C1849,МИГРАЦИИ!$B$1:$X$1,0))</f>
        <v>-78</v>
      </c>
    </row>
    <row r="1850" spans="1:20" ht="24" x14ac:dyDescent="0.45">
      <c r="A1850" s="124" t="s">
        <v>235</v>
      </c>
      <c r="B1850" s="124" t="s">
        <v>65</v>
      </c>
      <c r="C1850" s="124">
        <v>2000</v>
      </c>
      <c r="D1850" s="124" t="s">
        <v>132</v>
      </c>
      <c r="E1850" s="124" t="s">
        <v>7819</v>
      </c>
      <c r="F1850" s="124" t="s">
        <v>10833</v>
      </c>
      <c r="G1850" s="124" t="s">
        <v>132</v>
      </c>
      <c r="H1850" s="124">
        <v>767.94</v>
      </c>
      <c r="I1850" s="124">
        <v>59.3</v>
      </c>
      <c r="J1850" s="124">
        <v>8.3000000000000007</v>
      </c>
      <c r="K1850" s="124" t="s">
        <v>10834</v>
      </c>
      <c r="L1850" s="124" t="s">
        <v>10835</v>
      </c>
      <c r="M1850" s="124" t="s">
        <v>10836</v>
      </c>
      <c r="N1850" s="124">
        <v>140.30000000000001</v>
      </c>
      <c r="O1850" s="122" t="s">
        <v>132</v>
      </c>
      <c r="P1850" s="122" t="s">
        <v>132</v>
      </c>
      <c r="Q1850" s="122" t="s">
        <v>132</v>
      </c>
      <c r="R1850" s="122" t="s">
        <v>132</v>
      </c>
      <c r="S1850" s="122" t="s">
        <v>132</v>
      </c>
      <c r="T1850" s="81">
        <f>INDEX(МИГРАЦИИ!$B$2:$X$97,MATCH(Лист1!B1850,МИГРАЦИИ!$A$2:$A$97,0),MATCH(Лист1!C1850,МИГРАЦИИ!$B$1:$X$1,0))</f>
        <v>1</v>
      </c>
    </row>
    <row r="1851" spans="1:20" ht="35.65" x14ac:dyDescent="0.45">
      <c r="A1851" s="124" t="s">
        <v>236</v>
      </c>
      <c r="B1851" s="124" t="s">
        <v>66</v>
      </c>
      <c r="C1851" s="124">
        <v>2000</v>
      </c>
      <c r="D1851" s="124" t="s">
        <v>132</v>
      </c>
      <c r="E1851" s="124">
        <v>957.5</v>
      </c>
      <c r="F1851" s="124">
        <v>958.2</v>
      </c>
      <c r="G1851" s="124" t="s">
        <v>132</v>
      </c>
      <c r="H1851" s="124">
        <v>596.96</v>
      </c>
      <c r="I1851" s="124">
        <v>62.3</v>
      </c>
      <c r="J1851" s="124">
        <v>15.6</v>
      </c>
      <c r="K1851" s="124" t="s">
        <v>10837</v>
      </c>
      <c r="L1851" s="122"/>
      <c r="M1851" s="124" t="s">
        <v>10838</v>
      </c>
      <c r="N1851" s="124">
        <v>77.599999999999994</v>
      </c>
      <c r="O1851" s="122" t="s">
        <v>132</v>
      </c>
      <c r="P1851" s="122" t="s">
        <v>132</v>
      </c>
      <c r="Q1851" s="122" t="s">
        <v>132</v>
      </c>
      <c r="R1851" s="122" t="s">
        <v>132</v>
      </c>
      <c r="S1851" s="122" t="s">
        <v>132</v>
      </c>
      <c r="T1851" s="81">
        <f>INDEX(МИГРАЦИИ!$B$2:$X$97,MATCH(Лист1!B1851,МИГРАЦИИ!$A$2:$A$97,0),MATCH(Лист1!C1851,МИГРАЦИИ!$B$1:$X$1,0))</f>
        <v>60</v>
      </c>
    </row>
    <row r="1852" spans="1:20" ht="24" x14ac:dyDescent="0.45">
      <c r="A1852" s="124" t="s">
        <v>237</v>
      </c>
      <c r="B1852" s="124" t="s">
        <v>67</v>
      </c>
      <c r="C1852" s="124">
        <v>2000</v>
      </c>
      <c r="D1852" s="124" t="s">
        <v>132</v>
      </c>
      <c r="E1852" s="124" t="s">
        <v>10839</v>
      </c>
      <c r="F1852" s="124" t="s">
        <v>10840</v>
      </c>
      <c r="G1852" s="124" t="s">
        <v>132</v>
      </c>
      <c r="H1852" s="124" t="s">
        <v>10841</v>
      </c>
      <c r="I1852" s="124">
        <v>60.3</v>
      </c>
      <c r="J1852" s="124">
        <v>9.6</v>
      </c>
      <c r="K1852" s="124" t="s">
        <v>10842</v>
      </c>
      <c r="L1852" s="124" t="s">
        <v>10843</v>
      </c>
      <c r="M1852" s="124" t="s">
        <v>10844</v>
      </c>
      <c r="N1852" s="124">
        <v>136.5</v>
      </c>
      <c r="O1852" s="122" t="s">
        <v>132</v>
      </c>
      <c r="P1852" s="122" t="s">
        <v>132</v>
      </c>
      <c r="Q1852" s="122" t="s">
        <v>132</v>
      </c>
      <c r="R1852" s="122" t="s">
        <v>132</v>
      </c>
      <c r="S1852" s="122" t="s">
        <v>132</v>
      </c>
      <c r="T1852" s="81">
        <f>INDEX(МИГРАЦИИ!$B$2:$X$97,MATCH(Лист1!B1852,МИГРАЦИИ!$A$2:$A$97,0),MATCH(Лист1!C1852,МИГРАЦИИ!$B$1:$X$1,0))</f>
        <v>83</v>
      </c>
    </row>
    <row r="1853" spans="1:20" ht="24" x14ac:dyDescent="0.45">
      <c r="A1853" s="124" t="s">
        <v>238</v>
      </c>
      <c r="B1853" s="124" t="s">
        <v>68</v>
      </c>
      <c r="C1853" s="124">
        <v>2000</v>
      </c>
      <c r="D1853" s="124" t="s">
        <v>132</v>
      </c>
      <c r="E1853" s="124">
        <v>922.9</v>
      </c>
      <c r="F1853" s="124">
        <v>932</v>
      </c>
      <c r="G1853" s="124" t="s">
        <v>132</v>
      </c>
      <c r="H1853" s="124">
        <v>632.83000000000004</v>
      </c>
      <c r="I1853" s="124">
        <v>67.900000000000006</v>
      </c>
      <c r="J1853" s="124">
        <v>13.4</v>
      </c>
      <c r="K1853" s="124" t="s">
        <v>10845</v>
      </c>
      <c r="L1853" s="124" t="s">
        <v>10846</v>
      </c>
      <c r="M1853" s="124" t="s">
        <v>10847</v>
      </c>
      <c r="N1853" s="124">
        <v>148.4</v>
      </c>
      <c r="O1853" s="122" t="s">
        <v>132</v>
      </c>
      <c r="P1853" s="122" t="s">
        <v>132</v>
      </c>
      <c r="Q1853" s="122" t="s">
        <v>132</v>
      </c>
      <c r="R1853" s="122" t="s">
        <v>132</v>
      </c>
      <c r="S1853" s="122" t="s">
        <v>132</v>
      </c>
      <c r="T1853" s="81">
        <f>INDEX(МИГРАЦИИ!$B$2:$X$97,MATCH(Лист1!B1853,МИГРАЦИИ!$A$2:$A$97,0),MATCH(Лист1!C1853,МИГРАЦИИ!$B$1:$X$1,0))</f>
        <v>-165</v>
      </c>
    </row>
    <row r="1854" spans="1:20" ht="24" x14ac:dyDescent="0.45">
      <c r="A1854" s="124" t="s">
        <v>239</v>
      </c>
      <c r="B1854" s="124" t="s">
        <v>69</v>
      </c>
      <c r="C1854" s="124">
        <v>2000</v>
      </c>
      <c r="D1854" s="124" t="s">
        <v>132</v>
      </c>
      <c r="E1854" s="124">
        <v>710.3</v>
      </c>
      <c r="F1854" s="124">
        <v>714.4</v>
      </c>
      <c r="G1854" s="124" t="s">
        <v>132</v>
      </c>
      <c r="H1854" s="124">
        <v>412.92</v>
      </c>
      <c r="I1854" s="124">
        <v>57.8</v>
      </c>
      <c r="J1854" s="124">
        <v>7.6</v>
      </c>
      <c r="K1854" s="124" t="s">
        <v>10848</v>
      </c>
      <c r="L1854" s="124" t="s">
        <v>10849</v>
      </c>
      <c r="M1854" s="124" t="s">
        <v>10850</v>
      </c>
      <c r="N1854" s="124">
        <v>150.30000000000001</v>
      </c>
      <c r="O1854" s="122" t="s">
        <v>132</v>
      </c>
      <c r="P1854" s="122" t="s">
        <v>132</v>
      </c>
      <c r="Q1854" s="122" t="s">
        <v>132</v>
      </c>
      <c r="R1854" s="122" t="s">
        <v>132</v>
      </c>
      <c r="S1854" s="122" t="s">
        <v>132</v>
      </c>
      <c r="T1854" s="81">
        <f>INDEX(МИГРАЦИИ!$B$2:$X$97,MATCH(Лист1!B1854,МИГРАЦИИ!$A$2:$A$97,0),MATCH(Лист1!C1854,МИГРАЦИИ!$B$1:$X$1,0))</f>
        <v>10</v>
      </c>
    </row>
    <row r="1855" spans="1:20" ht="24" x14ac:dyDescent="0.45">
      <c r="A1855" s="124" t="s">
        <v>240</v>
      </c>
      <c r="B1855" s="124" t="s">
        <v>70</v>
      </c>
      <c r="C1855" s="124">
        <v>2000</v>
      </c>
      <c r="D1855" s="124" t="s">
        <v>132</v>
      </c>
      <c r="E1855" s="124">
        <v>781.8</v>
      </c>
      <c r="F1855" s="124">
        <v>787.5</v>
      </c>
      <c r="G1855" s="124" t="s">
        <v>132</v>
      </c>
      <c r="H1855" s="124">
        <v>451.24</v>
      </c>
      <c r="I1855" s="124">
        <v>57.3</v>
      </c>
      <c r="J1855" s="124">
        <v>11.7</v>
      </c>
      <c r="K1855" s="124" t="s">
        <v>4136</v>
      </c>
      <c r="L1855" s="124" t="s">
        <v>10851</v>
      </c>
      <c r="M1855" s="124" t="s">
        <v>10852</v>
      </c>
      <c r="N1855" s="124">
        <v>151.9</v>
      </c>
      <c r="O1855" s="122" t="s">
        <v>132</v>
      </c>
      <c r="P1855" s="122" t="s">
        <v>132</v>
      </c>
      <c r="Q1855" s="122" t="s">
        <v>132</v>
      </c>
      <c r="R1855" s="122" t="s">
        <v>132</v>
      </c>
      <c r="S1855" s="122" t="s">
        <v>132</v>
      </c>
      <c r="T1855" s="81">
        <f>INDEX(МИГРАЦИИ!$B$2:$X$97,MATCH(Лист1!B1855,МИГРАЦИИ!$A$2:$A$97,0),MATCH(Лист1!C1855,МИГРАЦИИ!$B$1:$X$1,0))</f>
        <v>4</v>
      </c>
    </row>
    <row r="1856" spans="1:20" ht="24" x14ac:dyDescent="0.45">
      <c r="A1856" s="124" t="s">
        <v>241</v>
      </c>
      <c r="B1856" s="124" t="s">
        <v>71</v>
      </c>
      <c r="C1856" s="124">
        <v>2000</v>
      </c>
      <c r="D1856" s="124" t="s">
        <v>132</v>
      </c>
      <c r="E1856" s="124" t="s">
        <v>10853</v>
      </c>
      <c r="F1856" s="124" t="s">
        <v>10854</v>
      </c>
      <c r="G1856" s="124" t="s">
        <v>132</v>
      </c>
      <c r="H1856" s="124" t="s">
        <v>10855</v>
      </c>
      <c r="I1856" s="124">
        <v>61.7</v>
      </c>
      <c r="J1856" s="124">
        <v>6.2</v>
      </c>
      <c r="K1856" s="124" t="s">
        <v>10856</v>
      </c>
      <c r="L1856" s="124" t="s">
        <v>10857</v>
      </c>
      <c r="M1856" s="124" t="s">
        <v>10858</v>
      </c>
      <c r="N1856" s="124">
        <v>145.30000000000001</v>
      </c>
      <c r="O1856" s="122" t="s">
        <v>132</v>
      </c>
      <c r="P1856" s="122" t="s">
        <v>132</v>
      </c>
      <c r="Q1856" s="122" t="s">
        <v>132</v>
      </c>
      <c r="R1856" s="122" t="s">
        <v>132</v>
      </c>
      <c r="S1856" s="122" t="s">
        <v>132</v>
      </c>
      <c r="T1856" s="81">
        <f>INDEX(МИГРАЦИИ!$B$2:$X$97,MATCH(Лист1!B1856,МИГРАЦИИ!$A$2:$A$97,0),MATCH(Лист1!C1856,МИГРАЦИИ!$B$1:$X$1,0))</f>
        <v>37</v>
      </c>
    </row>
    <row r="1857" spans="1:20" ht="24" x14ac:dyDescent="0.45">
      <c r="A1857" s="124" t="s">
        <v>242</v>
      </c>
      <c r="B1857" s="124" t="s">
        <v>72</v>
      </c>
      <c r="C1857" s="124">
        <v>2000</v>
      </c>
      <c r="D1857" s="124" t="s">
        <v>132</v>
      </c>
      <c r="E1857" s="124">
        <v>447.3</v>
      </c>
      <c r="F1857" s="124">
        <v>448.2</v>
      </c>
      <c r="G1857" s="124" t="s">
        <v>132</v>
      </c>
      <c r="H1857" s="124">
        <v>254.58</v>
      </c>
      <c r="I1857" s="124">
        <v>56.8</v>
      </c>
      <c r="J1857" s="124">
        <v>14.3</v>
      </c>
      <c r="K1857" s="124" t="s">
        <v>10859</v>
      </c>
      <c r="L1857" s="124" t="s">
        <v>10860</v>
      </c>
      <c r="M1857" s="124" t="s">
        <v>10861</v>
      </c>
      <c r="N1857" s="124">
        <v>124</v>
      </c>
      <c r="O1857" s="122" t="s">
        <v>132</v>
      </c>
      <c r="P1857" s="122" t="s">
        <v>132</v>
      </c>
      <c r="Q1857" s="122" t="s">
        <v>132</v>
      </c>
      <c r="R1857" s="122" t="s">
        <v>132</v>
      </c>
      <c r="S1857" s="122" t="s">
        <v>132</v>
      </c>
      <c r="T1857" s="81">
        <f>INDEX(МИГРАЦИИ!$B$2:$X$97,MATCH(Лист1!B1857,МИГРАЦИИ!$A$2:$A$97,0),MATCH(Лист1!C1857,МИГРАЦИИ!$B$1:$X$1,0))</f>
        <v>20</v>
      </c>
    </row>
    <row r="1858" spans="1:20" ht="24" x14ac:dyDescent="0.45">
      <c r="A1858" s="124" t="s">
        <v>243</v>
      </c>
      <c r="B1858" s="124" t="s">
        <v>73</v>
      </c>
      <c r="C1858" s="124">
        <v>2000</v>
      </c>
      <c r="D1858" s="124" t="s">
        <v>132</v>
      </c>
      <c r="E1858" s="124">
        <v>307.3</v>
      </c>
      <c r="F1858" s="124">
        <v>307.8</v>
      </c>
      <c r="G1858" s="124" t="s">
        <v>132</v>
      </c>
      <c r="H1858" s="124">
        <v>182.22</v>
      </c>
      <c r="I1858" s="124">
        <v>59.2</v>
      </c>
      <c r="J1858" s="124">
        <v>20.7</v>
      </c>
      <c r="K1858" s="124">
        <v>979</v>
      </c>
      <c r="L1858" s="124" t="s">
        <v>10862</v>
      </c>
      <c r="M1858" s="124" t="s">
        <v>6854</v>
      </c>
      <c r="N1858" s="124">
        <v>128.30000000000001</v>
      </c>
      <c r="O1858" s="122" t="s">
        <v>132</v>
      </c>
      <c r="P1858" s="122" t="s">
        <v>132</v>
      </c>
      <c r="Q1858" s="122" t="s">
        <v>132</v>
      </c>
      <c r="R1858" s="122" t="s">
        <v>132</v>
      </c>
      <c r="S1858" s="122" t="s">
        <v>132</v>
      </c>
      <c r="T1858" s="81">
        <f>INDEX(МИГРАЦИИ!$B$2:$X$97,MATCH(Лист1!B1858,МИГРАЦИИ!$A$2:$A$97,0),MATCH(Лист1!C1858,МИГРАЦИИ!$B$1:$X$1,0))</f>
        <v>-36</v>
      </c>
    </row>
    <row r="1859" spans="1:20" ht="24" x14ac:dyDescent="0.45">
      <c r="A1859" s="124" t="s">
        <v>244</v>
      </c>
      <c r="B1859" s="124" t="s">
        <v>75</v>
      </c>
      <c r="C1859" s="124">
        <v>2000</v>
      </c>
      <c r="D1859" s="124" t="s">
        <v>132</v>
      </c>
      <c r="E1859" s="124" t="s">
        <v>10863</v>
      </c>
      <c r="F1859" s="124" t="s">
        <v>10864</v>
      </c>
      <c r="G1859" s="124" t="s">
        <v>132</v>
      </c>
      <c r="H1859" s="124" t="s">
        <v>10865</v>
      </c>
      <c r="I1859" s="124">
        <v>57.9</v>
      </c>
      <c r="J1859" s="124">
        <v>12.8</v>
      </c>
      <c r="K1859" s="124" t="s">
        <v>4386</v>
      </c>
      <c r="L1859" s="124" t="s">
        <v>10866</v>
      </c>
      <c r="M1859" s="124" t="s">
        <v>10867</v>
      </c>
      <c r="N1859" s="124">
        <v>131.80000000000001</v>
      </c>
      <c r="O1859" s="122" t="s">
        <v>132</v>
      </c>
      <c r="P1859" s="122" t="s">
        <v>132</v>
      </c>
      <c r="Q1859" s="122" t="s">
        <v>132</v>
      </c>
      <c r="R1859" s="122" t="s">
        <v>132</v>
      </c>
      <c r="S1859" s="122" t="s">
        <v>132</v>
      </c>
      <c r="T1859" s="81">
        <f>INDEX(МИГРАЦИИ!$B$2:$X$97,MATCH(Лист1!B1859,МИГРАЦИИ!$A$2:$A$97,0),MATCH(Лист1!C1859,МИГРАЦИИ!$B$1:$X$1,0))</f>
        <v>61</v>
      </c>
    </row>
    <row r="1860" spans="1:20" ht="24" x14ac:dyDescent="0.45">
      <c r="A1860" s="124" t="s">
        <v>245</v>
      </c>
      <c r="B1860" s="124" t="s">
        <v>76</v>
      </c>
      <c r="C1860" s="124">
        <v>2000</v>
      </c>
      <c r="D1860" s="124" t="s">
        <v>132</v>
      </c>
      <c r="E1860" s="124" t="s">
        <v>10868</v>
      </c>
      <c r="F1860" s="124" t="s">
        <v>10869</v>
      </c>
      <c r="G1860" s="124" t="s">
        <v>132</v>
      </c>
      <c r="H1860" s="124">
        <v>606.48</v>
      </c>
      <c r="I1860" s="124">
        <v>60</v>
      </c>
      <c r="J1860" s="124">
        <v>11.5</v>
      </c>
      <c r="K1860" s="124" t="s">
        <v>4195</v>
      </c>
      <c r="L1860" s="122"/>
      <c r="M1860" s="124" t="s">
        <v>10870</v>
      </c>
      <c r="N1860" s="124">
        <v>131.4</v>
      </c>
      <c r="O1860" s="122" t="s">
        <v>132</v>
      </c>
      <c r="P1860" s="122" t="s">
        <v>132</v>
      </c>
      <c r="Q1860" s="122" t="s">
        <v>132</v>
      </c>
      <c r="R1860" s="122" t="s">
        <v>132</v>
      </c>
      <c r="S1860" s="122" t="s">
        <v>132</v>
      </c>
      <c r="T1860" s="81">
        <f>INDEX(МИГРАЦИИ!$B$2:$X$97,MATCH(Лист1!B1860,МИГРАЦИИ!$A$2:$A$97,0),MATCH(Лист1!C1860,МИГРАЦИИ!$B$1:$X$1,0))</f>
        <v>13</v>
      </c>
    </row>
    <row r="1861" spans="1:20" ht="24" x14ac:dyDescent="0.45">
      <c r="A1861" s="124" t="s">
        <v>246</v>
      </c>
      <c r="B1861" s="124" t="s">
        <v>77</v>
      </c>
      <c r="C1861" s="124">
        <v>2000</v>
      </c>
      <c r="D1861" s="124" t="s">
        <v>132</v>
      </c>
      <c r="E1861" s="124" t="s">
        <v>10871</v>
      </c>
      <c r="F1861" s="124" t="s">
        <v>10872</v>
      </c>
      <c r="G1861" s="124" t="s">
        <v>132</v>
      </c>
      <c r="H1861" s="124" t="s">
        <v>10873</v>
      </c>
      <c r="I1861" s="124">
        <v>59.1</v>
      </c>
      <c r="J1861" s="124">
        <v>9.5</v>
      </c>
      <c r="K1861" s="124" t="s">
        <v>10874</v>
      </c>
      <c r="L1861" s="124" t="s">
        <v>10875</v>
      </c>
      <c r="M1861" s="124" t="s">
        <v>10876</v>
      </c>
      <c r="N1861" s="124">
        <v>123.8</v>
      </c>
      <c r="O1861" s="122" t="s">
        <v>132</v>
      </c>
      <c r="P1861" s="122" t="s">
        <v>132</v>
      </c>
      <c r="Q1861" s="122" t="s">
        <v>132</v>
      </c>
      <c r="R1861" s="122" t="s">
        <v>132</v>
      </c>
      <c r="S1861" s="122" t="s">
        <v>132</v>
      </c>
      <c r="T1861" s="81">
        <f>INDEX(МИГРАЦИИ!$B$2:$X$97,MATCH(Лист1!B1861,МИГРАЦИИ!$A$2:$A$97,0),MATCH(Лист1!C1861,МИГРАЦИИ!$B$1:$X$1,0))</f>
        <v>23</v>
      </c>
    </row>
    <row r="1862" spans="1:20" ht="24" x14ac:dyDescent="0.45">
      <c r="A1862" s="124" t="s">
        <v>247</v>
      </c>
      <c r="B1862" s="124" t="s">
        <v>78</v>
      </c>
      <c r="C1862" s="124">
        <v>2000</v>
      </c>
      <c r="D1862" s="124" t="s">
        <v>132</v>
      </c>
      <c r="E1862" s="124" t="s">
        <v>10877</v>
      </c>
      <c r="F1862" s="124" t="s">
        <v>10878</v>
      </c>
      <c r="G1862" s="124" t="s">
        <v>132</v>
      </c>
      <c r="H1862" s="124" t="s">
        <v>10879</v>
      </c>
      <c r="I1862" s="124">
        <v>58.9</v>
      </c>
      <c r="J1862" s="124">
        <v>15</v>
      </c>
      <c r="K1862" s="124" t="s">
        <v>10880</v>
      </c>
      <c r="L1862" s="124" t="s">
        <v>10881</v>
      </c>
      <c r="M1862" s="124" t="s">
        <v>10119</v>
      </c>
      <c r="N1862" s="124">
        <v>123.8</v>
      </c>
      <c r="O1862" s="122" t="s">
        <v>132</v>
      </c>
      <c r="P1862" s="122" t="s">
        <v>132</v>
      </c>
      <c r="Q1862" s="122" t="s">
        <v>132</v>
      </c>
      <c r="R1862" s="122" t="s">
        <v>132</v>
      </c>
      <c r="S1862" s="122" t="s">
        <v>132</v>
      </c>
      <c r="T1862" s="81">
        <f>INDEX(МИГРАЦИИ!$B$2:$X$97,MATCH(Лист1!B1862,МИГРАЦИИ!$A$2:$A$97,0),MATCH(Лист1!C1862,МИГРАЦИИ!$B$1:$X$1,0))</f>
        <v>38</v>
      </c>
    </row>
    <row r="1863" spans="1:20" ht="24" x14ac:dyDescent="0.45">
      <c r="A1863" s="124" t="s">
        <v>248</v>
      </c>
      <c r="B1863" s="124" t="s">
        <v>80</v>
      </c>
      <c r="C1863" s="124">
        <v>2000</v>
      </c>
      <c r="D1863" s="124" t="s">
        <v>132</v>
      </c>
      <c r="E1863" s="124" t="s">
        <v>10882</v>
      </c>
      <c r="F1863" s="124" t="s">
        <v>10883</v>
      </c>
      <c r="G1863" s="124" t="s">
        <v>132</v>
      </c>
      <c r="H1863" s="124" t="s">
        <v>10884</v>
      </c>
      <c r="I1863" s="124">
        <v>56</v>
      </c>
      <c r="J1863" s="124">
        <v>26.5</v>
      </c>
      <c r="K1863" s="124">
        <v>861</v>
      </c>
      <c r="L1863" s="122"/>
      <c r="M1863" s="124" t="s">
        <v>6916</v>
      </c>
      <c r="N1863" s="124">
        <v>153.80000000000001</v>
      </c>
      <c r="O1863" s="122" t="s">
        <v>132</v>
      </c>
      <c r="P1863" s="122" t="s">
        <v>132</v>
      </c>
      <c r="Q1863" s="122" t="s">
        <v>132</v>
      </c>
      <c r="R1863" s="122" t="s">
        <v>132</v>
      </c>
      <c r="S1863" s="122" t="s">
        <v>132</v>
      </c>
      <c r="T1863" s="81">
        <f>INDEX(МИГРАЦИИ!$B$2:$X$97,MATCH(Лист1!B1863,МИГРАЦИИ!$A$2:$A$97,0),MATCH(Лист1!C1863,МИГРАЦИИ!$B$1:$X$1,0))</f>
        <v>86</v>
      </c>
    </row>
    <row r="1864" spans="1:20" ht="24" x14ac:dyDescent="0.45">
      <c r="A1864" s="124" t="s">
        <v>249</v>
      </c>
      <c r="B1864" s="124" t="s">
        <v>295</v>
      </c>
      <c r="C1864" s="124">
        <v>2000</v>
      </c>
      <c r="D1864" s="124" t="s">
        <v>132</v>
      </c>
      <c r="E1864" s="124">
        <v>445.4</v>
      </c>
      <c r="F1864" s="124">
        <v>392.7</v>
      </c>
      <c r="G1864" s="124" t="s">
        <v>132</v>
      </c>
      <c r="H1864" s="124">
        <v>225.8</v>
      </c>
      <c r="I1864" s="124">
        <v>57.5</v>
      </c>
      <c r="J1864" s="124">
        <v>30.3</v>
      </c>
      <c r="K1864" s="124">
        <v>587</v>
      </c>
      <c r="L1864" s="122"/>
      <c r="M1864" s="124" t="s">
        <v>10885</v>
      </c>
      <c r="N1864" s="124">
        <v>101.5</v>
      </c>
      <c r="O1864" s="122" t="s">
        <v>132</v>
      </c>
      <c r="P1864" s="122" t="s">
        <v>132</v>
      </c>
      <c r="Q1864" s="122" t="s">
        <v>132</v>
      </c>
      <c r="R1864" s="122" t="s">
        <v>132</v>
      </c>
      <c r="S1864" s="122" t="s">
        <v>132</v>
      </c>
      <c r="T1864" s="81">
        <f>INDEX(МИГРАЦИИ!$B$2:$X$97,MATCH(Лист1!B1864,МИГРАЦИИ!$A$2:$A$97,0),MATCH(Лист1!C1864,МИГРАЦИИ!$B$1:$X$1,0))</f>
        <v>2523</v>
      </c>
    </row>
    <row r="1865" spans="1:20" ht="35.65" x14ac:dyDescent="0.45">
      <c r="A1865" s="124" t="s">
        <v>250</v>
      </c>
      <c r="B1865" s="124" t="s">
        <v>81</v>
      </c>
      <c r="C1865" s="124">
        <v>2000</v>
      </c>
      <c r="D1865" s="124" t="s">
        <v>132</v>
      </c>
      <c r="E1865" s="124">
        <v>886.7</v>
      </c>
      <c r="F1865" s="124">
        <v>882.9</v>
      </c>
      <c r="G1865" s="124" t="s">
        <v>132</v>
      </c>
      <c r="H1865" s="124">
        <v>520.91</v>
      </c>
      <c r="I1865" s="124">
        <v>59</v>
      </c>
      <c r="J1865" s="124">
        <v>16.899999999999999</v>
      </c>
      <c r="K1865" s="124" t="s">
        <v>10886</v>
      </c>
      <c r="L1865" s="122"/>
      <c r="M1865" s="124" t="s">
        <v>10887</v>
      </c>
      <c r="N1865" s="124">
        <v>157</v>
      </c>
      <c r="O1865" s="122" t="s">
        <v>132</v>
      </c>
      <c r="P1865" s="122" t="s">
        <v>132</v>
      </c>
      <c r="Q1865" s="122" t="s">
        <v>132</v>
      </c>
      <c r="R1865" s="122" t="s">
        <v>132</v>
      </c>
      <c r="S1865" s="122" t="s">
        <v>132</v>
      </c>
      <c r="T1865" s="81">
        <f>INDEX(МИГРАЦИИ!$B$2:$X$97,MATCH(Лист1!B1865,МИГРАЦИИ!$A$2:$A$97,0),MATCH(Лист1!C1865,МИГРАЦИИ!$B$1:$X$1,0))</f>
        <v>83</v>
      </c>
    </row>
    <row r="1866" spans="1:20" ht="35.65" x14ac:dyDescent="0.45">
      <c r="A1866" s="124" t="s">
        <v>251</v>
      </c>
      <c r="B1866" s="124" t="s">
        <v>82</v>
      </c>
      <c r="C1866" s="124">
        <v>2000</v>
      </c>
      <c r="D1866" s="124" t="s">
        <v>132</v>
      </c>
      <c r="E1866" s="124">
        <v>440.6</v>
      </c>
      <c r="F1866" s="124">
        <v>440.3</v>
      </c>
      <c r="G1866" s="124" t="s">
        <v>132</v>
      </c>
      <c r="H1866" s="124">
        <v>252.73</v>
      </c>
      <c r="I1866" s="124">
        <v>57.4</v>
      </c>
      <c r="J1866" s="124">
        <v>21.5</v>
      </c>
      <c r="K1866" s="124" t="s">
        <v>10888</v>
      </c>
      <c r="L1866" s="122"/>
      <c r="M1866" s="124" t="s">
        <v>10889</v>
      </c>
      <c r="N1866" s="124">
        <v>152.1</v>
      </c>
      <c r="O1866" s="122" t="s">
        <v>132</v>
      </c>
      <c r="P1866" s="122" t="s">
        <v>132</v>
      </c>
      <c r="Q1866" s="122" t="s">
        <v>132</v>
      </c>
      <c r="R1866" s="122" t="s">
        <v>132</v>
      </c>
      <c r="S1866" s="122" t="s">
        <v>132</v>
      </c>
      <c r="T1866" s="81">
        <f>INDEX(МИГРАЦИИ!$B$2:$X$97,MATCH(Лист1!B1866,МИГРАЦИИ!$A$2:$A$97,0),MATCH(Лист1!C1866,МИГРАЦИИ!$B$1:$X$1,0))</f>
        <v>21</v>
      </c>
    </row>
    <row r="1867" spans="1:20" ht="47.25" x14ac:dyDescent="0.45">
      <c r="A1867" s="124" t="s">
        <v>252</v>
      </c>
      <c r="B1867" s="124" t="s">
        <v>83</v>
      </c>
      <c r="C1867" s="124">
        <v>2000</v>
      </c>
      <c r="D1867" s="124" t="s">
        <v>132</v>
      </c>
      <c r="E1867" s="124">
        <v>704.4</v>
      </c>
      <c r="F1867" s="124">
        <v>699</v>
      </c>
      <c r="G1867" s="124" t="s">
        <v>132</v>
      </c>
      <c r="H1867" s="124">
        <v>399.13</v>
      </c>
      <c r="I1867" s="124">
        <v>57.1</v>
      </c>
      <c r="J1867" s="124">
        <v>28.5</v>
      </c>
      <c r="K1867" s="124" t="s">
        <v>10890</v>
      </c>
      <c r="L1867" s="122"/>
      <c r="M1867" s="124" t="s">
        <v>10891</v>
      </c>
      <c r="N1867" s="124">
        <v>129.30000000000001</v>
      </c>
      <c r="O1867" s="122" t="s">
        <v>132</v>
      </c>
      <c r="P1867" s="122" t="s">
        <v>132</v>
      </c>
      <c r="Q1867" s="122" t="s">
        <v>132</v>
      </c>
      <c r="R1867" s="122" t="s">
        <v>132</v>
      </c>
      <c r="S1867" s="122" t="s">
        <v>132</v>
      </c>
      <c r="T1867" s="81">
        <f>INDEX(МИГРАЦИИ!$B$2:$X$97,MATCH(Лист1!B1867,МИГРАЦИИ!$A$2:$A$97,0),MATCH(Лист1!C1867,МИГРАЦИИ!$B$1:$X$1,0))</f>
        <v>175</v>
      </c>
    </row>
    <row r="1868" spans="1:20" ht="24" x14ac:dyDescent="0.45">
      <c r="A1868" s="124" t="s">
        <v>253</v>
      </c>
      <c r="B1868" s="124" t="s">
        <v>296</v>
      </c>
      <c r="C1868" s="124">
        <v>2000</v>
      </c>
      <c r="D1868" s="124" t="s">
        <v>132</v>
      </c>
      <c r="E1868" s="124">
        <v>996.5</v>
      </c>
      <c r="F1868" s="124" t="s">
        <v>10892</v>
      </c>
      <c r="G1868" s="124" t="s">
        <v>132</v>
      </c>
      <c r="H1868" s="124">
        <v>581.41999999999996</v>
      </c>
      <c r="I1868" s="124">
        <v>55.2</v>
      </c>
      <c r="J1868" s="122"/>
      <c r="K1868" s="122"/>
      <c r="L1868" s="122"/>
      <c r="M1868" s="122"/>
      <c r="N1868" s="124" t="s">
        <v>132</v>
      </c>
      <c r="O1868" s="122" t="s">
        <v>132</v>
      </c>
      <c r="P1868" s="122" t="s">
        <v>132</v>
      </c>
      <c r="Q1868" s="122" t="s">
        <v>132</v>
      </c>
      <c r="R1868" s="122" t="s">
        <v>132</v>
      </c>
      <c r="S1868" s="122" t="s">
        <v>132</v>
      </c>
      <c r="T1868" s="81">
        <f>INDEX(МИГРАЦИИ!$B$2:$X$97,MATCH(Лист1!B1868,МИГРАЦИИ!$A$2:$A$97,0),MATCH(Лист1!C1868,МИГРАЦИИ!$B$1:$X$1,0))</f>
        <v>-1170</v>
      </c>
    </row>
    <row r="1869" spans="1:20" ht="24" x14ac:dyDescent="0.45">
      <c r="A1869" s="124" t="s">
        <v>254</v>
      </c>
      <c r="B1869" s="124" t="s">
        <v>84</v>
      </c>
      <c r="C1869" s="124">
        <v>2000</v>
      </c>
      <c r="D1869" s="124" t="s">
        <v>132</v>
      </c>
      <c r="E1869" s="124" t="s">
        <v>10893</v>
      </c>
      <c r="F1869" s="124" t="s">
        <v>10893</v>
      </c>
      <c r="G1869" s="124" t="s">
        <v>132</v>
      </c>
      <c r="H1869" s="124" t="s">
        <v>10894</v>
      </c>
      <c r="I1869" s="124">
        <v>58.3</v>
      </c>
      <c r="J1869" s="124">
        <v>13.9</v>
      </c>
      <c r="K1869" s="124" t="s">
        <v>10895</v>
      </c>
      <c r="L1869" s="124" t="s">
        <v>10896</v>
      </c>
      <c r="M1869" s="124" t="s">
        <v>10897</v>
      </c>
      <c r="N1869" s="124">
        <v>123.1</v>
      </c>
      <c r="O1869" s="122" t="s">
        <v>132</v>
      </c>
      <c r="P1869" s="122" t="s">
        <v>132</v>
      </c>
      <c r="Q1869" s="122" t="s">
        <v>132</v>
      </c>
      <c r="R1869" s="122" t="s">
        <v>132</v>
      </c>
      <c r="S1869" s="122" t="s">
        <v>132</v>
      </c>
      <c r="T1869" s="81">
        <f>INDEX(МИГРАЦИИ!$B$2:$X$97,MATCH(Лист1!B1869,МИГРАЦИИ!$A$2:$A$97,0),MATCH(Лист1!C1869,МИГРАЦИИ!$B$1:$X$1,0))</f>
        <v>46</v>
      </c>
    </row>
    <row r="1870" spans="1:20" ht="35.65" x14ac:dyDescent="0.45">
      <c r="A1870" s="124" t="s">
        <v>255</v>
      </c>
      <c r="B1870" s="124" t="s">
        <v>85</v>
      </c>
      <c r="C1870" s="124">
        <v>2000</v>
      </c>
      <c r="D1870" s="124" t="s">
        <v>132</v>
      </c>
      <c r="E1870" s="124" t="s">
        <v>10898</v>
      </c>
      <c r="F1870" s="124" t="s">
        <v>10899</v>
      </c>
      <c r="G1870" s="124" t="s">
        <v>132</v>
      </c>
      <c r="H1870" s="124" t="s">
        <v>10900</v>
      </c>
      <c r="I1870" s="124">
        <v>57.9</v>
      </c>
      <c r="J1870" s="124">
        <v>11.6</v>
      </c>
      <c r="K1870" s="124" t="s">
        <v>10901</v>
      </c>
      <c r="L1870" s="124" t="s">
        <v>10902</v>
      </c>
      <c r="M1870" s="124" t="s">
        <v>4464</v>
      </c>
      <c r="N1870" s="124">
        <v>121.1</v>
      </c>
      <c r="O1870" s="122" t="s">
        <v>132</v>
      </c>
      <c r="P1870" s="122" t="s">
        <v>132</v>
      </c>
      <c r="Q1870" s="122" t="s">
        <v>132</v>
      </c>
      <c r="R1870" s="122" t="s">
        <v>132</v>
      </c>
      <c r="S1870" s="122" t="s">
        <v>132</v>
      </c>
      <c r="T1870" s="81">
        <f>INDEX(МИГРАЦИИ!$B$2:$X$97,MATCH(Лист1!B1870,МИГРАЦИИ!$A$2:$A$97,0),MATCH(Лист1!C1870,МИГРАЦИИ!$B$1:$X$1,0))</f>
        <v>18</v>
      </c>
    </row>
    <row r="1871" spans="1:20" ht="24" x14ac:dyDescent="0.45">
      <c r="A1871" s="124" t="s">
        <v>256</v>
      </c>
      <c r="B1871" s="124" t="s">
        <v>86</v>
      </c>
      <c r="C1871" s="124">
        <v>2000</v>
      </c>
      <c r="D1871" s="124" t="s">
        <v>132</v>
      </c>
      <c r="E1871" s="124">
        <v>739.1</v>
      </c>
      <c r="F1871" s="124">
        <v>741.5</v>
      </c>
      <c r="G1871" s="124" t="s">
        <v>132</v>
      </c>
      <c r="H1871" s="124">
        <v>444.9</v>
      </c>
      <c r="I1871" s="124">
        <v>60</v>
      </c>
      <c r="J1871" s="124">
        <v>11.9</v>
      </c>
      <c r="K1871" s="124" t="s">
        <v>5046</v>
      </c>
      <c r="L1871" s="124" t="s">
        <v>6321</v>
      </c>
      <c r="M1871" s="124" t="s">
        <v>7624</v>
      </c>
      <c r="N1871" s="124">
        <v>133.9</v>
      </c>
      <c r="O1871" s="122" t="s">
        <v>132</v>
      </c>
      <c r="P1871" s="122" t="s">
        <v>132</v>
      </c>
      <c r="Q1871" s="122" t="s">
        <v>132</v>
      </c>
      <c r="R1871" s="122" t="s">
        <v>132</v>
      </c>
      <c r="S1871" s="122" t="s">
        <v>132</v>
      </c>
      <c r="T1871" s="81">
        <f>INDEX(МИГРАЦИИ!$B$2:$X$97,MATCH(Лист1!B1871,МИГРАЦИИ!$A$2:$A$97,0),MATCH(Лист1!C1871,МИГРАЦИИ!$B$1:$X$1,0))</f>
        <v>-6</v>
      </c>
    </row>
    <row r="1872" spans="1:20" ht="24" x14ac:dyDescent="0.45">
      <c r="A1872" s="124" t="s">
        <v>257</v>
      </c>
      <c r="B1872" s="124" t="s">
        <v>87</v>
      </c>
      <c r="C1872" s="124">
        <v>2000</v>
      </c>
      <c r="D1872" s="124" t="s">
        <v>132</v>
      </c>
      <c r="E1872" s="124">
        <v>908.2</v>
      </c>
      <c r="F1872" s="124">
        <v>913.3</v>
      </c>
      <c r="G1872" s="124" t="s">
        <v>132</v>
      </c>
      <c r="H1872" s="124">
        <v>539.76</v>
      </c>
      <c r="I1872" s="124">
        <v>59.1</v>
      </c>
      <c r="J1872" s="124">
        <v>10.6</v>
      </c>
      <c r="K1872" s="124" t="s">
        <v>9504</v>
      </c>
      <c r="L1872" s="124" t="s">
        <v>10903</v>
      </c>
      <c r="M1872" s="124" t="s">
        <v>7442</v>
      </c>
      <c r="N1872" s="124">
        <v>139.30000000000001</v>
      </c>
      <c r="O1872" s="122" t="s">
        <v>132</v>
      </c>
      <c r="P1872" s="122" t="s">
        <v>132</v>
      </c>
      <c r="Q1872" s="122" t="s">
        <v>132</v>
      </c>
      <c r="R1872" s="122" t="s">
        <v>132</v>
      </c>
      <c r="S1872" s="122" t="s">
        <v>132</v>
      </c>
      <c r="T1872" s="81">
        <f>INDEX(МИГРАЦИИ!$B$2:$X$97,MATCH(Лист1!B1872,МИГРАЦИИ!$A$2:$A$97,0),MATCH(Лист1!C1872,МИГРАЦИИ!$B$1:$X$1,0))</f>
        <v>-28</v>
      </c>
    </row>
    <row r="1873" spans="1:20" ht="24" x14ac:dyDescent="0.45">
      <c r="A1873" s="124" t="s">
        <v>258</v>
      </c>
      <c r="B1873" s="124" t="s">
        <v>88</v>
      </c>
      <c r="C1873" s="124">
        <v>2000</v>
      </c>
      <c r="D1873" s="124" t="s">
        <v>132</v>
      </c>
      <c r="E1873" s="124" t="s">
        <v>10904</v>
      </c>
      <c r="F1873" s="124" t="s">
        <v>10905</v>
      </c>
      <c r="G1873" s="124" t="s">
        <v>132</v>
      </c>
      <c r="H1873" s="124" t="s">
        <v>10906</v>
      </c>
      <c r="I1873" s="124">
        <v>58.9</v>
      </c>
      <c r="J1873" s="124">
        <v>8.4</v>
      </c>
      <c r="K1873" s="124" t="s">
        <v>10307</v>
      </c>
      <c r="L1873" s="124" t="s">
        <v>10907</v>
      </c>
      <c r="M1873" s="124" t="s">
        <v>6747</v>
      </c>
      <c r="N1873" s="124">
        <v>139.5</v>
      </c>
      <c r="O1873" s="122" t="s">
        <v>132</v>
      </c>
      <c r="P1873" s="122" t="s">
        <v>132</v>
      </c>
      <c r="Q1873" s="122" t="s">
        <v>132</v>
      </c>
      <c r="R1873" s="122" t="s">
        <v>132</v>
      </c>
      <c r="S1873" s="122" t="s">
        <v>132</v>
      </c>
      <c r="T1873" s="81">
        <f>INDEX(МИГРАЦИИ!$B$2:$X$97,MATCH(Лист1!B1873,МИГРАЦИИ!$A$2:$A$97,0),MATCH(Лист1!C1873,МИГРАЦИИ!$B$1:$X$1,0))</f>
        <v>30</v>
      </c>
    </row>
    <row r="1874" spans="1:20" ht="24" x14ac:dyDescent="0.45">
      <c r="A1874" s="124" t="s">
        <v>259</v>
      </c>
      <c r="B1874" s="124" t="s">
        <v>89</v>
      </c>
      <c r="C1874" s="124">
        <v>2000</v>
      </c>
      <c r="D1874" s="124" t="s">
        <v>132</v>
      </c>
      <c r="E1874" s="124" t="s">
        <v>7357</v>
      </c>
      <c r="F1874" s="124" t="s">
        <v>10908</v>
      </c>
      <c r="G1874" s="124" t="s">
        <v>132</v>
      </c>
      <c r="H1874" s="124">
        <v>971</v>
      </c>
      <c r="I1874" s="124">
        <v>61</v>
      </c>
      <c r="J1874" s="124">
        <v>9.6999999999999993</v>
      </c>
      <c r="K1874" s="124" t="s">
        <v>10909</v>
      </c>
      <c r="L1874" s="124" t="s">
        <v>10910</v>
      </c>
      <c r="M1874" s="124" t="s">
        <v>10911</v>
      </c>
      <c r="N1874" s="124">
        <v>133</v>
      </c>
      <c r="O1874" s="122" t="s">
        <v>132</v>
      </c>
      <c r="P1874" s="122" t="s">
        <v>132</v>
      </c>
      <c r="Q1874" s="122" t="s">
        <v>132</v>
      </c>
      <c r="R1874" s="122" t="s">
        <v>132</v>
      </c>
      <c r="S1874" s="122" t="s">
        <v>132</v>
      </c>
      <c r="T1874" s="81">
        <f>INDEX(МИГРАЦИИ!$B$2:$X$97,MATCH(Лист1!B1874,МИГРАЦИИ!$A$2:$A$97,0),MATCH(Лист1!C1874,МИГРАЦИИ!$B$1:$X$1,0))</f>
        <v>-12</v>
      </c>
    </row>
    <row r="1875" spans="1:20" ht="24" x14ac:dyDescent="0.45">
      <c r="A1875" s="124" t="s">
        <v>260</v>
      </c>
      <c r="B1875" s="124" t="s">
        <v>90</v>
      </c>
      <c r="C1875" s="124">
        <v>2000</v>
      </c>
      <c r="D1875" s="124" t="s">
        <v>132</v>
      </c>
      <c r="E1875" s="124" t="s">
        <v>9209</v>
      </c>
      <c r="F1875" s="124" t="s">
        <v>5066</v>
      </c>
      <c r="G1875" s="124" t="s">
        <v>132</v>
      </c>
      <c r="H1875" s="124">
        <v>783.96</v>
      </c>
      <c r="I1875" s="124">
        <v>58.9</v>
      </c>
      <c r="J1875" s="124">
        <v>9.1</v>
      </c>
      <c r="K1875" s="124" t="s">
        <v>10912</v>
      </c>
      <c r="L1875" s="124" t="s">
        <v>10913</v>
      </c>
      <c r="M1875" s="124" t="s">
        <v>10914</v>
      </c>
      <c r="N1875" s="124">
        <v>130.5</v>
      </c>
      <c r="O1875" s="122" t="s">
        <v>132</v>
      </c>
      <c r="P1875" s="122" t="s">
        <v>132</v>
      </c>
      <c r="Q1875" s="122" t="s">
        <v>132</v>
      </c>
      <c r="R1875" s="122" t="s">
        <v>132</v>
      </c>
      <c r="S1875" s="122" t="s">
        <v>132</v>
      </c>
      <c r="T1875" s="81">
        <f>INDEX(МИГРАЦИИ!$B$2:$X$97,MATCH(Лист1!B1875,МИГРАЦИИ!$A$2:$A$97,0),MATCH(Лист1!C1875,МИГРАЦИИ!$B$1:$X$1,0))</f>
        <v>-1</v>
      </c>
    </row>
    <row r="1876" spans="1:20" ht="24" x14ac:dyDescent="0.45">
      <c r="A1876" s="124" t="s">
        <v>261</v>
      </c>
      <c r="B1876" s="124" t="s">
        <v>91</v>
      </c>
      <c r="C1876" s="124">
        <v>2000</v>
      </c>
      <c r="D1876" s="124" t="s">
        <v>132</v>
      </c>
      <c r="E1876" s="124" t="s">
        <v>10915</v>
      </c>
      <c r="F1876" s="124" t="s">
        <v>10916</v>
      </c>
      <c r="G1876" s="124" t="s">
        <v>132</v>
      </c>
      <c r="H1876" s="124" t="s">
        <v>10917</v>
      </c>
      <c r="I1876" s="124">
        <v>60.3</v>
      </c>
      <c r="J1876" s="124">
        <v>10.6</v>
      </c>
      <c r="K1876" s="124" t="s">
        <v>10918</v>
      </c>
      <c r="L1876" s="124" t="s">
        <v>10919</v>
      </c>
      <c r="M1876" s="124" t="s">
        <v>10920</v>
      </c>
      <c r="N1876" s="124">
        <v>143.19999999999999</v>
      </c>
      <c r="O1876" s="122" t="s">
        <v>132</v>
      </c>
      <c r="P1876" s="122" t="s">
        <v>132</v>
      </c>
      <c r="Q1876" s="122" t="s">
        <v>132</v>
      </c>
      <c r="R1876" s="122" t="s">
        <v>132</v>
      </c>
      <c r="S1876" s="122" t="s">
        <v>132</v>
      </c>
      <c r="T1876" s="81">
        <f>INDEX(МИГРАЦИИ!$B$2:$X$97,MATCH(Лист1!B1876,МИГРАЦИИ!$A$2:$A$97,0),MATCH(Лист1!C1876,МИГРАЦИИ!$B$1:$X$1,0))</f>
        <v>-6</v>
      </c>
    </row>
    <row r="1877" spans="1:20" ht="24" x14ac:dyDescent="0.45">
      <c r="A1877" s="124" t="s">
        <v>262</v>
      </c>
      <c r="B1877" s="124" t="s">
        <v>92</v>
      </c>
      <c r="C1877" s="124">
        <v>2000</v>
      </c>
      <c r="D1877" s="124" t="s">
        <v>132</v>
      </c>
      <c r="E1877" s="124" t="s">
        <v>10921</v>
      </c>
      <c r="F1877" s="124" t="s">
        <v>10922</v>
      </c>
      <c r="G1877" s="124" t="s">
        <v>132</v>
      </c>
      <c r="H1877" s="124">
        <v>916.24</v>
      </c>
      <c r="I1877" s="124">
        <v>59.3</v>
      </c>
      <c r="J1877" s="124">
        <v>8.1999999999999993</v>
      </c>
      <c r="K1877" s="124" t="s">
        <v>1559</v>
      </c>
      <c r="L1877" s="124" t="s">
        <v>9306</v>
      </c>
      <c r="M1877" s="124" t="s">
        <v>10923</v>
      </c>
      <c r="N1877" s="124">
        <v>133.80000000000001</v>
      </c>
      <c r="O1877" s="122" t="s">
        <v>132</v>
      </c>
      <c r="P1877" s="122" t="s">
        <v>132</v>
      </c>
      <c r="Q1877" s="122" t="s">
        <v>132</v>
      </c>
      <c r="R1877" s="122" t="s">
        <v>132</v>
      </c>
      <c r="S1877" s="122" t="s">
        <v>132</v>
      </c>
      <c r="T1877" s="81">
        <f>INDEX(МИГРАЦИИ!$B$2:$X$97,MATCH(Лист1!B1877,МИГРАЦИИ!$A$2:$A$97,0),MATCH(Лист1!C1877,МИГРАЦИИ!$B$1:$X$1,0))</f>
        <v>-23</v>
      </c>
    </row>
    <row r="1878" spans="1:20" ht="24" x14ac:dyDescent="0.45">
      <c r="A1878" s="124" t="s">
        <v>263</v>
      </c>
      <c r="B1878" s="124" t="s">
        <v>297</v>
      </c>
      <c r="C1878" s="124">
        <v>2000</v>
      </c>
      <c r="D1878" s="124" t="s">
        <v>132</v>
      </c>
      <c r="E1878" s="124" t="s">
        <v>10924</v>
      </c>
      <c r="F1878" s="124" t="s">
        <v>10925</v>
      </c>
      <c r="G1878" s="124" t="s">
        <v>132</v>
      </c>
      <c r="H1878" s="124" t="s">
        <v>10926</v>
      </c>
      <c r="I1878" s="124">
        <v>58.5</v>
      </c>
      <c r="J1878" s="124">
        <v>7.8</v>
      </c>
      <c r="K1878" s="124" t="s">
        <v>10927</v>
      </c>
      <c r="L1878" s="124" t="s">
        <v>10928</v>
      </c>
      <c r="M1878" s="124" t="s">
        <v>4510</v>
      </c>
      <c r="N1878" s="124">
        <v>124.4</v>
      </c>
      <c r="O1878" s="122" t="s">
        <v>132</v>
      </c>
      <c r="P1878" s="122" t="s">
        <v>132</v>
      </c>
      <c r="Q1878" s="122" t="s">
        <v>132</v>
      </c>
      <c r="R1878" s="122" t="s">
        <v>132</v>
      </c>
      <c r="S1878" s="122" t="s">
        <v>132</v>
      </c>
      <c r="T1878" s="81">
        <f>INDEX(МИГРАЦИИ!$B$2:$X$97,MATCH(Лист1!B1878,МИГРАЦИИ!$A$2:$A$97,0),MATCH(Лист1!C1878,МИГРАЦИИ!$B$1:$X$1,0))</f>
        <v>11</v>
      </c>
    </row>
    <row r="1879" spans="1:20" ht="24" x14ac:dyDescent="0.45">
      <c r="A1879" s="124" t="s">
        <v>264</v>
      </c>
      <c r="B1879" s="124" t="s">
        <v>94</v>
      </c>
      <c r="C1879" s="124">
        <v>2000</v>
      </c>
      <c r="D1879" s="124" t="s">
        <v>132</v>
      </c>
      <c r="E1879" s="124" t="s">
        <v>10929</v>
      </c>
      <c r="F1879" s="124" t="s">
        <v>10930</v>
      </c>
      <c r="G1879" s="124" t="s">
        <v>132</v>
      </c>
      <c r="H1879" s="124" t="s">
        <v>10931</v>
      </c>
      <c r="I1879" s="124">
        <v>59.3</v>
      </c>
      <c r="J1879" s="124">
        <v>12</v>
      </c>
      <c r="K1879" s="124" t="s">
        <v>10932</v>
      </c>
      <c r="L1879" s="124" t="s">
        <v>10933</v>
      </c>
      <c r="M1879" s="124" t="s">
        <v>10934</v>
      </c>
      <c r="N1879" s="124">
        <v>128</v>
      </c>
      <c r="O1879" s="122" t="s">
        <v>132</v>
      </c>
      <c r="P1879" s="122" t="s">
        <v>132</v>
      </c>
      <c r="Q1879" s="122" t="s">
        <v>132</v>
      </c>
      <c r="R1879" s="122" t="s">
        <v>132</v>
      </c>
      <c r="S1879" s="122" t="s">
        <v>132</v>
      </c>
      <c r="T1879" s="81">
        <f>INDEX(МИГРАЦИИ!$B$2:$X$97,MATCH(Лист1!B1879,МИГРАЦИИ!$A$2:$A$97,0),MATCH(Лист1!C1879,МИГРАЦИИ!$B$1:$X$1,0))</f>
        <v>12</v>
      </c>
    </row>
    <row r="1880" spans="1:20" ht="24" x14ac:dyDescent="0.45">
      <c r="A1880" s="124" t="s">
        <v>265</v>
      </c>
      <c r="B1880" s="124" t="s">
        <v>95</v>
      </c>
      <c r="C1880" s="124">
        <v>2000</v>
      </c>
      <c r="D1880" s="124" t="s">
        <v>132</v>
      </c>
      <c r="E1880" s="124" t="s">
        <v>10935</v>
      </c>
      <c r="F1880" s="124" t="s">
        <v>10936</v>
      </c>
      <c r="G1880" s="124" t="s">
        <v>132</v>
      </c>
      <c r="H1880" s="124">
        <v>875.92</v>
      </c>
      <c r="I1880" s="124">
        <v>58.7</v>
      </c>
      <c r="J1880" s="124">
        <v>11.4</v>
      </c>
      <c r="K1880" s="124" t="s">
        <v>10937</v>
      </c>
      <c r="L1880" s="124" t="s">
        <v>10122</v>
      </c>
      <c r="M1880" s="124" t="s">
        <v>10938</v>
      </c>
      <c r="N1880" s="124">
        <v>133.5</v>
      </c>
      <c r="O1880" s="122" t="s">
        <v>132</v>
      </c>
      <c r="P1880" s="122" t="s">
        <v>132</v>
      </c>
      <c r="Q1880" s="122" t="s">
        <v>132</v>
      </c>
      <c r="R1880" s="122" t="s">
        <v>132</v>
      </c>
      <c r="S1880" s="122" t="s">
        <v>132</v>
      </c>
      <c r="T1880" s="81">
        <f>INDEX(МИГРАЦИИ!$B$2:$X$97,MATCH(Лист1!B1880,МИГРАЦИИ!$A$2:$A$97,0),MATCH(Лист1!C1880,МИГРАЦИИ!$B$1:$X$1,0))</f>
        <v>-13</v>
      </c>
    </row>
    <row r="1881" spans="1:20" ht="24" x14ac:dyDescent="0.45">
      <c r="A1881" s="124" t="s">
        <v>266</v>
      </c>
      <c r="B1881" s="124" t="s">
        <v>96</v>
      </c>
      <c r="C1881" s="124">
        <v>2000</v>
      </c>
      <c r="D1881" s="124" t="s">
        <v>132</v>
      </c>
      <c r="E1881" s="124" t="s">
        <v>10939</v>
      </c>
      <c r="F1881" s="124" t="s">
        <v>10940</v>
      </c>
      <c r="G1881" s="124" t="s">
        <v>132</v>
      </c>
      <c r="H1881" s="124" t="s">
        <v>10941</v>
      </c>
      <c r="I1881" s="124">
        <v>61.1</v>
      </c>
      <c r="J1881" s="124">
        <v>10.199999999999999</v>
      </c>
      <c r="K1881" s="124" t="s">
        <v>10942</v>
      </c>
      <c r="L1881" s="124" t="s">
        <v>10943</v>
      </c>
      <c r="M1881" s="124" t="s">
        <v>10944</v>
      </c>
      <c r="N1881" s="124">
        <v>151.69999999999999</v>
      </c>
      <c r="O1881" s="122" t="s">
        <v>132</v>
      </c>
      <c r="P1881" s="122" t="s">
        <v>132</v>
      </c>
      <c r="Q1881" s="122" t="s">
        <v>132</v>
      </c>
      <c r="R1881" s="122" t="s">
        <v>132</v>
      </c>
      <c r="S1881" s="122" t="s">
        <v>132</v>
      </c>
      <c r="T1881" s="81">
        <f>INDEX(МИГРАЦИИ!$B$2:$X$97,MATCH(Лист1!B1881,МИГРАЦИИ!$A$2:$A$97,0),MATCH(Лист1!C1881,МИГРАЦИИ!$B$1:$X$1,0))</f>
        <v>38</v>
      </c>
    </row>
    <row r="1882" spans="1:20" ht="24" x14ac:dyDescent="0.45">
      <c r="A1882" s="124" t="s">
        <v>267</v>
      </c>
      <c r="B1882" s="124" t="s">
        <v>97</v>
      </c>
      <c r="C1882" s="124">
        <v>2000</v>
      </c>
      <c r="D1882" s="124" t="s">
        <v>132</v>
      </c>
      <c r="E1882" s="124" t="s">
        <v>10945</v>
      </c>
      <c r="F1882" s="124" t="s">
        <v>10946</v>
      </c>
      <c r="G1882" s="124" t="s">
        <v>132</v>
      </c>
      <c r="H1882" s="124" t="s">
        <v>10947</v>
      </c>
      <c r="I1882" s="124">
        <v>59.3</v>
      </c>
      <c r="J1882" s="124">
        <v>9.8000000000000007</v>
      </c>
      <c r="K1882" s="124" t="s">
        <v>10948</v>
      </c>
      <c r="L1882" s="124" t="s">
        <v>10949</v>
      </c>
      <c r="M1882" s="124" t="s">
        <v>5402</v>
      </c>
      <c r="N1882" s="124">
        <v>128</v>
      </c>
      <c r="O1882" s="122" t="s">
        <v>132</v>
      </c>
      <c r="P1882" s="122" t="s">
        <v>132</v>
      </c>
      <c r="Q1882" s="122" t="s">
        <v>132</v>
      </c>
      <c r="R1882" s="122" t="s">
        <v>132</v>
      </c>
      <c r="S1882" s="122" t="s">
        <v>132</v>
      </c>
      <c r="T1882" s="81">
        <f>INDEX(МИГРАЦИИ!$B$2:$X$97,MATCH(Лист1!B1882,МИГРАЦИИ!$A$2:$A$97,0),MATCH(Лист1!C1882,МИГРАЦИИ!$B$1:$X$1,0))</f>
        <v>41</v>
      </c>
    </row>
    <row r="1883" spans="1:20" ht="24" x14ac:dyDescent="0.45">
      <c r="A1883" s="124" t="s">
        <v>268</v>
      </c>
      <c r="B1883" s="124" t="s">
        <v>98</v>
      </c>
      <c r="C1883" s="124">
        <v>2000</v>
      </c>
      <c r="D1883" s="124" t="s">
        <v>132</v>
      </c>
      <c r="E1883" s="124" t="s">
        <v>10950</v>
      </c>
      <c r="F1883" s="124" t="s">
        <v>10951</v>
      </c>
      <c r="G1883" s="124" t="s">
        <v>132</v>
      </c>
      <c r="H1883" s="124">
        <v>846.62</v>
      </c>
      <c r="I1883" s="124">
        <v>59.6</v>
      </c>
      <c r="J1883" s="124">
        <v>6.6</v>
      </c>
      <c r="K1883" s="124" t="s">
        <v>10952</v>
      </c>
      <c r="L1883" s="124" t="s">
        <v>10953</v>
      </c>
      <c r="M1883" s="124" t="s">
        <v>9719</v>
      </c>
      <c r="N1883" s="124">
        <v>145</v>
      </c>
      <c r="O1883" s="122" t="s">
        <v>132</v>
      </c>
      <c r="P1883" s="122" t="s">
        <v>132</v>
      </c>
      <c r="Q1883" s="122" t="s">
        <v>132</v>
      </c>
      <c r="R1883" s="122" t="s">
        <v>132</v>
      </c>
      <c r="S1883" s="122" t="s">
        <v>132</v>
      </c>
      <c r="T1883" s="81">
        <f>INDEX(МИГРАЦИИ!$B$2:$X$97,MATCH(Лист1!B1883,МИГРАЦИИ!$A$2:$A$97,0),MATCH(Лист1!C1883,МИГРАЦИИ!$B$1:$X$1,0))</f>
        <v>-23</v>
      </c>
    </row>
    <row r="1884" spans="1:20" ht="24" x14ac:dyDescent="0.45">
      <c r="A1884" s="124" t="s">
        <v>269</v>
      </c>
      <c r="B1884" s="124" t="s">
        <v>99</v>
      </c>
      <c r="C1884" s="124">
        <v>2000</v>
      </c>
      <c r="D1884" s="124" t="s">
        <v>132</v>
      </c>
      <c r="E1884" s="124" t="s">
        <v>10954</v>
      </c>
      <c r="F1884" s="124" t="s">
        <v>10892</v>
      </c>
      <c r="G1884" s="124" t="s">
        <v>132</v>
      </c>
      <c r="H1884" s="124">
        <v>611.97</v>
      </c>
      <c r="I1884" s="124">
        <v>58.1</v>
      </c>
      <c r="J1884" s="124">
        <v>12.9</v>
      </c>
      <c r="K1884" s="124" t="s">
        <v>10595</v>
      </c>
      <c r="L1884" s="122"/>
      <c r="M1884" s="124" t="s">
        <v>10955</v>
      </c>
      <c r="N1884" s="124">
        <v>125.7</v>
      </c>
      <c r="O1884" s="122" t="s">
        <v>132</v>
      </c>
      <c r="P1884" s="122" t="s">
        <v>132</v>
      </c>
      <c r="Q1884" s="122" t="s">
        <v>132</v>
      </c>
      <c r="R1884" s="122" t="s">
        <v>132</v>
      </c>
      <c r="S1884" s="122" t="s">
        <v>132</v>
      </c>
      <c r="T1884" s="81">
        <f>INDEX(МИГРАЦИИ!$B$2:$X$97,MATCH(Лист1!B1884,МИГРАЦИИ!$A$2:$A$97,0),MATCH(Лист1!C1884,МИГРАЦИИ!$B$1:$X$1,0))</f>
        <v>-51</v>
      </c>
    </row>
    <row r="1885" spans="1:20" ht="24" x14ac:dyDescent="0.45">
      <c r="A1885" s="124" t="s">
        <v>270</v>
      </c>
      <c r="B1885" s="124" t="s">
        <v>298</v>
      </c>
      <c r="C1885" s="124">
        <v>2000</v>
      </c>
      <c r="D1885" s="124" t="s">
        <v>132</v>
      </c>
      <c r="E1885" s="124" t="s">
        <v>10956</v>
      </c>
      <c r="F1885" s="124" t="s">
        <v>10957</v>
      </c>
      <c r="G1885" s="124" t="s">
        <v>132</v>
      </c>
      <c r="H1885" s="124" t="s">
        <v>10958</v>
      </c>
      <c r="I1885" s="124">
        <v>60.9</v>
      </c>
      <c r="J1885" s="124">
        <v>10</v>
      </c>
      <c r="K1885" s="124" t="s">
        <v>10716</v>
      </c>
      <c r="L1885" s="124" t="s">
        <v>10959</v>
      </c>
      <c r="M1885" s="124" t="s">
        <v>10960</v>
      </c>
      <c r="N1885" s="124">
        <v>126.7</v>
      </c>
      <c r="O1885" s="122" t="s">
        <v>132</v>
      </c>
      <c r="P1885" s="122" t="s">
        <v>132</v>
      </c>
      <c r="Q1885" s="122" t="s">
        <v>132</v>
      </c>
      <c r="R1885" s="122" t="s">
        <v>132</v>
      </c>
      <c r="S1885" s="122" t="s">
        <v>132</v>
      </c>
      <c r="T1885" s="81">
        <f>INDEX(МИГРАЦИИ!$B$2:$X$97,MATCH(Лист1!B1885,МИГРАЦИИ!$A$2:$A$97,0),MATCH(Лист1!C1885,МИГРАЦИИ!$B$1:$X$1,0))</f>
        <v>12</v>
      </c>
    </row>
    <row r="1886" spans="1:20" ht="70.5" x14ac:dyDescent="0.45">
      <c r="A1886" s="124" t="s">
        <v>271</v>
      </c>
      <c r="B1886" s="124" t="s">
        <v>144</v>
      </c>
      <c r="C1886" s="124">
        <v>2000</v>
      </c>
      <c r="D1886" s="124" t="s">
        <v>132</v>
      </c>
      <c r="E1886" s="124" t="s">
        <v>10961</v>
      </c>
      <c r="F1886" s="124" t="s">
        <v>10962</v>
      </c>
      <c r="G1886" s="124" t="s">
        <v>132</v>
      </c>
      <c r="H1886" s="124">
        <v>953.19</v>
      </c>
      <c r="I1886" s="124">
        <v>69.5</v>
      </c>
      <c r="J1886" s="124">
        <v>11.4</v>
      </c>
      <c r="K1886" s="124" t="s">
        <v>10963</v>
      </c>
      <c r="L1886" s="124" t="s">
        <v>10964</v>
      </c>
      <c r="M1886" s="124" t="s">
        <v>10965</v>
      </c>
      <c r="N1886" s="124">
        <v>145.69999999999999</v>
      </c>
      <c r="O1886" s="122" t="s">
        <v>132</v>
      </c>
      <c r="P1886" s="122" t="s">
        <v>132</v>
      </c>
      <c r="Q1886" s="122" t="s">
        <v>132</v>
      </c>
      <c r="R1886" s="122" t="s">
        <v>132</v>
      </c>
      <c r="S1886" s="122" t="s">
        <v>132</v>
      </c>
      <c r="T1886" s="81">
        <f>INDEX(МИГРАЦИИ!$B$2:$X$97,MATCH(Лист1!B1886,МИГРАЦИИ!$A$2:$A$97,0),MATCH(Лист1!C1886,МИГРАЦИИ!$B$1:$X$1,0))</f>
        <v>129</v>
      </c>
    </row>
    <row r="1887" spans="1:20" ht="47.25" x14ac:dyDescent="0.45">
      <c r="A1887" s="124" t="s">
        <v>272</v>
      </c>
      <c r="B1887" s="124" t="s">
        <v>133</v>
      </c>
      <c r="C1887" s="124">
        <v>2000</v>
      </c>
      <c r="D1887" s="124" t="s">
        <v>132</v>
      </c>
      <c r="E1887" s="124">
        <v>498.3</v>
      </c>
      <c r="F1887" s="124">
        <v>497.3</v>
      </c>
      <c r="G1887" s="124" t="s">
        <v>132</v>
      </c>
      <c r="H1887" s="124">
        <v>347.61</v>
      </c>
      <c r="I1887" s="124">
        <v>69.900000000000006</v>
      </c>
      <c r="J1887" s="124">
        <v>8.6</v>
      </c>
      <c r="K1887" s="124" t="s">
        <v>10966</v>
      </c>
      <c r="L1887" s="122"/>
      <c r="M1887" s="122"/>
      <c r="N1887" s="124">
        <v>145.6</v>
      </c>
      <c r="O1887" s="122" t="s">
        <v>132</v>
      </c>
      <c r="P1887" s="122" t="s">
        <v>132</v>
      </c>
      <c r="Q1887" s="122" t="s">
        <v>132</v>
      </c>
      <c r="R1887" s="122" t="s">
        <v>132</v>
      </c>
      <c r="S1887" s="122" t="s">
        <v>132</v>
      </c>
      <c r="T1887" s="81">
        <f>INDEX(МИГРАЦИИ!$B$2:$X$97,MATCH(Лист1!B1887,МИГРАЦИИ!$A$2:$A$97,0),MATCH(Лист1!C1887,МИГРАЦИИ!$B$1:$X$1,0))</f>
        <v>-22</v>
      </c>
    </row>
    <row r="1888" spans="1:20" ht="24" x14ac:dyDescent="0.45">
      <c r="A1888" s="124" t="s">
        <v>273</v>
      </c>
      <c r="B1888" s="124" t="s">
        <v>101</v>
      </c>
      <c r="C1888" s="124">
        <v>2000</v>
      </c>
      <c r="D1888" s="124" t="s">
        <v>132</v>
      </c>
      <c r="E1888" s="124" t="s">
        <v>10967</v>
      </c>
      <c r="F1888" s="124" t="s">
        <v>10968</v>
      </c>
      <c r="G1888" s="124" t="s">
        <v>132</v>
      </c>
      <c r="H1888" s="124">
        <v>837.58</v>
      </c>
      <c r="I1888" s="124">
        <v>61.7</v>
      </c>
      <c r="J1888" s="124">
        <v>11.1</v>
      </c>
      <c r="K1888" s="124">
        <v>0</v>
      </c>
      <c r="L1888" s="124">
        <v>0</v>
      </c>
      <c r="M1888" s="124">
        <v>0</v>
      </c>
      <c r="N1888" s="124" t="s">
        <v>132</v>
      </c>
      <c r="O1888" s="122" t="s">
        <v>132</v>
      </c>
      <c r="P1888" s="122" t="s">
        <v>132</v>
      </c>
      <c r="Q1888" s="122" t="s">
        <v>132</v>
      </c>
      <c r="R1888" s="122" t="s">
        <v>132</v>
      </c>
      <c r="S1888" s="122" t="s">
        <v>132</v>
      </c>
      <c r="T1888" s="81">
        <f>INDEX(МИГРАЦИИ!$B$2:$X$97,MATCH(Лист1!B1888,МИГРАЦИИ!$A$2:$A$97,0),MATCH(Лист1!C1888,МИГРАЦИИ!$B$1:$X$1,0))</f>
        <v>37</v>
      </c>
    </row>
    <row r="1889" spans="1:20" ht="24" x14ac:dyDescent="0.45">
      <c r="A1889" s="124" t="s">
        <v>274</v>
      </c>
      <c r="B1889" s="124" t="s">
        <v>103</v>
      </c>
      <c r="C1889" s="124">
        <v>2000</v>
      </c>
      <c r="D1889" s="124" t="s">
        <v>132</v>
      </c>
      <c r="E1889" s="124" t="s">
        <v>10969</v>
      </c>
      <c r="F1889" s="124" t="s">
        <v>10970</v>
      </c>
      <c r="G1889" s="124" t="s">
        <v>132</v>
      </c>
      <c r="H1889" s="124" t="s">
        <v>10971</v>
      </c>
      <c r="I1889" s="124">
        <v>60</v>
      </c>
      <c r="J1889" s="124">
        <v>8.6</v>
      </c>
      <c r="K1889" s="124" t="s">
        <v>10972</v>
      </c>
      <c r="L1889" s="124" t="s">
        <v>10973</v>
      </c>
      <c r="M1889" s="124" t="s">
        <v>10974</v>
      </c>
      <c r="N1889" s="124">
        <v>135.9</v>
      </c>
      <c r="O1889" s="122" t="s">
        <v>132</v>
      </c>
      <c r="P1889" s="122" t="s">
        <v>132</v>
      </c>
      <c r="Q1889" s="122" t="s">
        <v>132</v>
      </c>
      <c r="R1889" s="122" t="s">
        <v>132</v>
      </c>
      <c r="S1889" s="122" t="s">
        <v>132</v>
      </c>
      <c r="T1889" s="81">
        <f>INDEX(МИГРАЦИИ!$B$2:$X$97,MATCH(Лист1!B1889,МИГРАЦИИ!$A$2:$A$97,0),MATCH(Лист1!C1889,МИГРАЦИИ!$B$1:$X$1,0))</f>
        <v>22</v>
      </c>
    </row>
    <row r="1890" spans="1:20" ht="24" x14ac:dyDescent="0.45">
      <c r="A1890" s="124" t="s">
        <v>275</v>
      </c>
      <c r="B1890" s="124" t="s">
        <v>104</v>
      </c>
      <c r="C1890" s="124">
        <v>2000</v>
      </c>
      <c r="D1890" s="124" t="s">
        <v>132</v>
      </c>
      <c r="E1890" s="124">
        <v>203</v>
      </c>
      <c r="F1890" s="124">
        <v>202.7</v>
      </c>
      <c r="G1890" s="124" t="s">
        <v>132</v>
      </c>
      <c r="H1890" s="124">
        <v>118.78</v>
      </c>
      <c r="I1890" s="124">
        <v>58.6</v>
      </c>
      <c r="J1890" s="124">
        <v>17.3</v>
      </c>
      <c r="K1890" s="124" t="s">
        <v>8252</v>
      </c>
      <c r="L1890" s="124" t="s">
        <v>9232</v>
      </c>
      <c r="M1890" s="124" t="s">
        <v>10975</v>
      </c>
      <c r="N1890" s="124">
        <v>133.9</v>
      </c>
      <c r="O1890" s="122" t="s">
        <v>132</v>
      </c>
      <c r="P1890" s="122" t="s">
        <v>132</v>
      </c>
      <c r="Q1890" s="122" t="s">
        <v>132</v>
      </c>
      <c r="R1890" s="122" t="s">
        <v>132</v>
      </c>
      <c r="S1890" s="122" t="s">
        <v>132</v>
      </c>
      <c r="T1890" s="81">
        <f>INDEX(МИГРАЦИИ!$B$2:$X$97,MATCH(Лист1!B1890,МИГРАЦИИ!$A$2:$A$97,0),MATCH(Лист1!C1890,МИГРАЦИИ!$B$1:$X$1,0))</f>
        <v>16</v>
      </c>
    </row>
    <row r="1891" spans="1:20" ht="24" x14ac:dyDescent="0.45">
      <c r="A1891" s="124" t="s">
        <v>276</v>
      </c>
      <c r="B1891" s="124" t="s">
        <v>106</v>
      </c>
      <c r="C1891" s="124">
        <v>2000</v>
      </c>
      <c r="D1891" s="124" t="s">
        <v>132</v>
      </c>
      <c r="E1891" s="124">
        <v>305.7</v>
      </c>
      <c r="F1891" s="124">
        <v>305.89999999999998</v>
      </c>
      <c r="G1891" s="124" t="s">
        <v>132</v>
      </c>
      <c r="H1891" s="124">
        <v>176.5</v>
      </c>
      <c r="I1891" s="124">
        <v>57.7</v>
      </c>
      <c r="J1891" s="124">
        <v>23.6</v>
      </c>
      <c r="K1891" s="124" t="s">
        <v>10976</v>
      </c>
      <c r="L1891" s="122"/>
      <c r="M1891" s="122"/>
      <c r="N1891" s="124">
        <v>132.30000000000001</v>
      </c>
      <c r="O1891" s="122" t="s">
        <v>132</v>
      </c>
      <c r="P1891" s="122" t="s">
        <v>132</v>
      </c>
      <c r="Q1891" s="122" t="s">
        <v>132</v>
      </c>
      <c r="R1891" s="122" t="s">
        <v>132</v>
      </c>
      <c r="S1891" s="122" t="s">
        <v>132</v>
      </c>
      <c r="T1891" s="81">
        <f>INDEX(МИГРАЦИИ!$B$2:$X$97,MATCH(Лист1!B1891,МИГРАЦИИ!$A$2:$A$97,0),MATCH(Лист1!C1891,МИГРАЦИИ!$B$1:$X$1,0))</f>
        <v>-37</v>
      </c>
    </row>
    <row r="1892" spans="1:20" ht="24" x14ac:dyDescent="0.45">
      <c r="A1892" s="124" t="s">
        <v>277</v>
      </c>
      <c r="B1892" s="124" t="s">
        <v>107</v>
      </c>
      <c r="C1892" s="124">
        <v>2000</v>
      </c>
      <c r="D1892" s="124" t="s">
        <v>132</v>
      </c>
      <c r="E1892" s="124">
        <v>554.4</v>
      </c>
      <c r="F1892" s="124">
        <v>556</v>
      </c>
      <c r="G1892" s="124" t="s">
        <v>132</v>
      </c>
      <c r="H1892" s="124">
        <v>338.6</v>
      </c>
      <c r="I1892" s="124">
        <v>60.9</v>
      </c>
      <c r="J1892" s="124">
        <v>12.2</v>
      </c>
      <c r="K1892" s="124" t="s">
        <v>10977</v>
      </c>
      <c r="L1892" s="124" t="s">
        <v>10978</v>
      </c>
      <c r="M1892" s="124" t="s">
        <v>6861</v>
      </c>
      <c r="N1892" s="124">
        <v>151.6</v>
      </c>
      <c r="O1892" s="122" t="s">
        <v>132</v>
      </c>
      <c r="P1892" s="122" t="s">
        <v>132</v>
      </c>
      <c r="Q1892" s="122" t="s">
        <v>132</v>
      </c>
      <c r="R1892" s="122" t="s">
        <v>132</v>
      </c>
      <c r="S1892" s="122" t="s">
        <v>132</v>
      </c>
      <c r="T1892" s="81">
        <f>INDEX(МИГРАЦИИ!$B$2:$X$97,MATCH(Лист1!B1892,МИГРАЦИИ!$A$2:$A$97,0),MATCH(Лист1!C1892,МИГРАЦИИ!$B$1:$X$1,0))</f>
        <v>-11</v>
      </c>
    </row>
    <row r="1893" spans="1:20" ht="24" x14ac:dyDescent="0.45">
      <c r="A1893" s="124" t="s">
        <v>278</v>
      </c>
      <c r="B1893" s="124" t="s">
        <v>108</v>
      </c>
      <c r="C1893" s="124">
        <v>2000</v>
      </c>
      <c r="D1893" s="124" t="s">
        <v>132</v>
      </c>
      <c r="E1893" s="124" t="s">
        <v>7612</v>
      </c>
      <c r="F1893" s="124" t="s">
        <v>10979</v>
      </c>
      <c r="G1893" s="124" t="s">
        <v>132</v>
      </c>
      <c r="H1893" s="124" t="s">
        <v>10980</v>
      </c>
      <c r="I1893" s="124">
        <v>60.7</v>
      </c>
      <c r="J1893" s="124">
        <v>11.7</v>
      </c>
      <c r="K1893" s="124" t="s">
        <v>10981</v>
      </c>
      <c r="L1893" s="124" t="s">
        <v>10982</v>
      </c>
      <c r="M1893" s="124" t="s">
        <v>10983</v>
      </c>
      <c r="N1893" s="124">
        <v>128.19999999999999</v>
      </c>
      <c r="O1893" s="122" t="s">
        <v>132</v>
      </c>
      <c r="P1893" s="122" t="s">
        <v>132</v>
      </c>
      <c r="Q1893" s="122" t="s">
        <v>132</v>
      </c>
      <c r="R1893" s="122" t="s">
        <v>132</v>
      </c>
      <c r="S1893" s="122" t="s">
        <v>132</v>
      </c>
      <c r="T1893" s="81">
        <f>INDEX(МИГРАЦИИ!$B$2:$X$97,MATCH(Лист1!B1893,МИГРАЦИИ!$A$2:$A$97,0),MATCH(Лист1!C1893,МИГРАЦИИ!$B$1:$X$1,0))</f>
        <v>10</v>
      </c>
    </row>
    <row r="1894" spans="1:20" ht="24" x14ac:dyDescent="0.45">
      <c r="A1894" s="124" t="s">
        <v>279</v>
      </c>
      <c r="B1894" s="124" t="s">
        <v>109</v>
      </c>
      <c r="C1894" s="124">
        <v>2000</v>
      </c>
      <c r="D1894" s="124" t="s">
        <v>132</v>
      </c>
      <c r="E1894" s="124" t="s">
        <v>10984</v>
      </c>
      <c r="F1894" s="124" t="s">
        <v>10985</v>
      </c>
      <c r="G1894" s="124" t="s">
        <v>132</v>
      </c>
      <c r="H1894" s="124" t="s">
        <v>10986</v>
      </c>
      <c r="I1894" s="124">
        <v>62.3</v>
      </c>
      <c r="J1894" s="124">
        <v>12.2</v>
      </c>
      <c r="K1894" s="124" t="s">
        <v>8151</v>
      </c>
      <c r="L1894" s="124" t="s">
        <v>10987</v>
      </c>
      <c r="M1894" s="124" t="s">
        <v>10988</v>
      </c>
      <c r="N1894" s="124">
        <v>155.80000000000001</v>
      </c>
      <c r="O1894" s="122" t="s">
        <v>132</v>
      </c>
      <c r="P1894" s="122" t="s">
        <v>132</v>
      </c>
      <c r="Q1894" s="122" t="s">
        <v>132</v>
      </c>
      <c r="R1894" s="122" t="s">
        <v>132</v>
      </c>
      <c r="S1894" s="122" t="s">
        <v>132</v>
      </c>
      <c r="T1894" s="81">
        <f>INDEX(МИГРАЦИИ!$B$2:$X$97,MATCH(Лист1!B1894,МИГРАЦИИ!$A$2:$A$97,0),MATCH(Лист1!C1894,МИГРАЦИИ!$B$1:$X$1,0))</f>
        <v>-16</v>
      </c>
    </row>
    <row r="1895" spans="1:20" ht="24" x14ac:dyDescent="0.45">
      <c r="A1895" s="124" t="s">
        <v>280</v>
      </c>
      <c r="B1895" s="124" t="s">
        <v>110</v>
      </c>
      <c r="C1895" s="124">
        <v>2000</v>
      </c>
      <c r="D1895" s="124" t="s">
        <v>132</v>
      </c>
      <c r="E1895" s="124" t="s">
        <v>10989</v>
      </c>
      <c r="F1895" s="124" t="s">
        <v>10990</v>
      </c>
      <c r="G1895" s="124" t="s">
        <v>132</v>
      </c>
      <c r="H1895" s="124" t="s">
        <v>10991</v>
      </c>
      <c r="I1895" s="124">
        <v>60.9</v>
      </c>
      <c r="J1895" s="124">
        <v>11.6</v>
      </c>
      <c r="K1895" s="124" t="s">
        <v>10992</v>
      </c>
      <c r="L1895" s="122"/>
      <c r="M1895" s="124" t="s">
        <v>10988</v>
      </c>
      <c r="N1895" s="124">
        <v>126.9</v>
      </c>
      <c r="O1895" s="122" t="s">
        <v>132</v>
      </c>
      <c r="P1895" s="122" t="s">
        <v>132</v>
      </c>
      <c r="Q1895" s="122" t="s">
        <v>132</v>
      </c>
      <c r="R1895" s="122" t="s">
        <v>132</v>
      </c>
      <c r="S1895" s="122" t="s">
        <v>132</v>
      </c>
      <c r="T1895" s="81">
        <f>INDEX(МИГРАЦИИ!$B$2:$X$97,MATCH(Лист1!B1895,МИГРАЦИИ!$A$2:$A$97,0),MATCH(Лист1!C1895,МИГРАЦИИ!$B$1:$X$1,0))</f>
        <v>-31</v>
      </c>
    </row>
    <row r="1896" spans="1:20" ht="24" x14ac:dyDescent="0.45">
      <c r="A1896" s="124" t="s">
        <v>281</v>
      </c>
      <c r="B1896" s="124" t="s">
        <v>111</v>
      </c>
      <c r="C1896" s="124">
        <v>2000</v>
      </c>
      <c r="D1896" s="124" t="s">
        <v>132</v>
      </c>
      <c r="E1896" s="124" t="s">
        <v>10993</v>
      </c>
      <c r="F1896" s="124" t="s">
        <v>10994</v>
      </c>
      <c r="G1896" s="124" t="s">
        <v>132</v>
      </c>
      <c r="H1896" s="124" t="s">
        <v>10995</v>
      </c>
      <c r="I1896" s="124">
        <v>60.9</v>
      </c>
      <c r="J1896" s="124">
        <v>10.6</v>
      </c>
      <c r="K1896" s="124" t="s">
        <v>10996</v>
      </c>
      <c r="L1896" s="124" t="s">
        <v>5777</v>
      </c>
      <c r="M1896" s="124" t="s">
        <v>10997</v>
      </c>
      <c r="N1896" s="124">
        <v>118.2</v>
      </c>
      <c r="O1896" s="122" t="s">
        <v>132</v>
      </c>
      <c r="P1896" s="122" t="s">
        <v>132</v>
      </c>
      <c r="Q1896" s="122" t="s">
        <v>132</v>
      </c>
      <c r="R1896" s="122" t="s">
        <v>132</v>
      </c>
      <c r="S1896" s="122" t="s">
        <v>132</v>
      </c>
      <c r="T1896" s="81">
        <f>INDEX(МИГРАЦИИ!$B$2:$X$97,MATCH(Лист1!B1896,МИГРАЦИИ!$A$2:$A$97,0),MATCH(Лист1!C1896,МИГРАЦИИ!$B$1:$X$1,0))</f>
        <v>5</v>
      </c>
    </row>
    <row r="1897" spans="1:20" ht="24" x14ac:dyDescent="0.45">
      <c r="A1897" s="124" t="s">
        <v>282</v>
      </c>
      <c r="B1897" s="124" t="s">
        <v>299</v>
      </c>
      <c r="C1897" s="124">
        <v>2000</v>
      </c>
      <c r="D1897" s="124" t="s">
        <v>132</v>
      </c>
      <c r="E1897" s="124" t="s">
        <v>10998</v>
      </c>
      <c r="F1897" s="124" t="s">
        <v>5581</v>
      </c>
      <c r="G1897" s="124" t="s">
        <v>132</v>
      </c>
      <c r="H1897" s="124" t="s">
        <v>10999</v>
      </c>
      <c r="I1897" s="124">
        <v>61.1</v>
      </c>
      <c r="J1897" s="124">
        <v>13.3</v>
      </c>
      <c r="K1897" s="124" t="s">
        <v>11000</v>
      </c>
      <c r="L1897" s="124" t="s">
        <v>11001</v>
      </c>
      <c r="M1897" s="124" t="s">
        <v>2020</v>
      </c>
      <c r="N1897" s="124">
        <v>123.7</v>
      </c>
      <c r="O1897" s="122" t="s">
        <v>132</v>
      </c>
      <c r="P1897" s="122" t="s">
        <v>132</v>
      </c>
      <c r="Q1897" s="122" t="s">
        <v>132</v>
      </c>
      <c r="R1897" s="122" t="s">
        <v>132</v>
      </c>
      <c r="S1897" s="122" t="s">
        <v>132</v>
      </c>
      <c r="T1897" s="81">
        <f>INDEX(МИГРАЦИИ!$B$2:$X$97,MATCH(Лист1!B1897,МИГРАЦИИ!$A$2:$A$97,0),MATCH(Лист1!C1897,МИГРАЦИИ!$B$1:$X$1,0))</f>
        <v>18</v>
      </c>
    </row>
    <row r="1898" spans="1:20" ht="24" x14ac:dyDescent="0.45">
      <c r="A1898" s="124" t="s">
        <v>283</v>
      </c>
      <c r="B1898" s="124" t="s">
        <v>113</v>
      </c>
      <c r="C1898" s="124">
        <v>2000</v>
      </c>
      <c r="D1898" s="124" t="s">
        <v>132</v>
      </c>
      <c r="E1898" s="124" t="s">
        <v>11002</v>
      </c>
      <c r="F1898" s="124" t="s">
        <v>11003</v>
      </c>
      <c r="G1898" s="124" t="s">
        <v>132</v>
      </c>
      <c r="H1898" s="124" t="s">
        <v>11004</v>
      </c>
      <c r="I1898" s="124">
        <v>60.6</v>
      </c>
      <c r="J1898" s="124">
        <v>14</v>
      </c>
      <c r="K1898" s="124" t="s">
        <v>11005</v>
      </c>
      <c r="L1898" s="124" t="s">
        <v>11006</v>
      </c>
      <c r="M1898" s="124" t="s">
        <v>11007</v>
      </c>
      <c r="N1898" s="124">
        <v>115.1</v>
      </c>
      <c r="O1898" s="122" t="s">
        <v>132</v>
      </c>
      <c r="P1898" s="122" t="s">
        <v>132</v>
      </c>
      <c r="Q1898" s="122" t="s">
        <v>132</v>
      </c>
      <c r="R1898" s="122" t="s">
        <v>132</v>
      </c>
      <c r="S1898" s="122" t="s">
        <v>132</v>
      </c>
      <c r="T1898" s="81">
        <f>INDEX(МИГРАЦИИ!$B$2:$X$97,MATCH(Лист1!B1898,МИГРАЦИИ!$A$2:$A$97,0),MATCH(Лист1!C1898,МИГРАЦИИ!$B$1:$X$1,0))</f>
        <v>-40</v>
      </c>
    </row>
    <row r="1899" spans="1:20" ht="24" x14ac:dyDescent="0.45">
      <c r="A1899" s="124" t="s">
        <v>284</v>
      </c>
      <c r="B1899" s="124" t="s">
        <v>114</v>
      </c>
      <c r="C1899" s="124">
        <v>2000</v>
      </c>
      <c r="D1899" s="124" t="s">
        <v>132</v>
      </c>
      <c r="E1899" s="124" t="s">
        <v>11008</v>
      </c>
      <c r="F1899" s="124" t="s">
        <v>11009</v>
      </c>
      <c r="G1899" s="124" t="s">
        <v>132</v>
      </c>
      <c r="H1899" s="124">
        <v>671.68</v>
      </c>
      <c r="I1899" s="124">
        <v>63.6</v>
      </c>
      <c r="J1899" s="124">
        <v>13</v>
      </c>
      <c r="K1899" s="124" t="s">
        <v>10323</v>
      </c>
      <c r="L1899" s="124" t="s">
        <v>11010</v>
      </c>
      <c r="M1899" s="124" t="s">
        <v>5855</v>
      </c>
      <c r="N1899" s="124">
        <v>134.6</v>
      </c>
      <c r="O1899" s="122" t="s">
        <v>132</v>
      </c>
      <c r="P1899" s="122" t="s">
        <v>132</v>
      </c>
      <c r="Q1899" s="122" t="s">
        <v>132</v>
      </c>
      <c r="R1899" s="122" t="s">
        <v>132</v>
      </c>
      <c r="S1899" s="122" t="s">
        <v>132</v>
      </c>
      <c r="T1899" s="81">
        <f>INDEX(МИГРАЦИИ!$B$2:$X$97,MATCH(Лист1!B1899,МИГРАЦИИ!$A$2:$A$97,0),MATCH(Лист1!C1899,МИГРАЦИИ!$B$1:$X$1,0))</f>
        <v>3</v>
      </c>
    </row>
    <row r="1900" spans="1:20" ht="24" x14ac:dyDescent="0.45">
      <c r="A1900" s="124" t="s">
        <v>285</v>
      </c>
      <c r="B1900" s="124" t="s">
        <v>115</v>
      </c>
      <c r="C1900" s="124">
        <v>2000</v>
      </c>
      <c r="D1900" s="124" t="s">
        <v>132</v>
      </c>
      <c r="E1900" s="124">
        <v>996.9</v>
      </c>
      <c r="F1900" s="124" t="s">
        <v>11011</v>
      </c>
      <c r="G1900" s="124" t="s">
        <v>132</v>
      </c>
      <c r="H1900" s="124">
        <v>607.54999999999995</v>
      </c>
      <c r="I1900" s="124">
        <v>60.7</v>
      </c>
      <c r="J1900" s="124">
        <v>19.100000000000001</v>
      </c>
      <c r="K1900" s="124" t="s">
        <v>11012</v>
      </c>
      <c r="L1900" s="124" t="s">
        <v>11013</v>
      </c>
      <c r="M1900" s="124" t="s">
        <v>11014</v>
      </c>
      <c r="N1900" s="124">
        <v>151.30000000000001</v>
      </c>
      <c r="O1900" s="122" t="s">
        <v>132</v>
      </c>
      <c r="P1900" s="122" t="s">
        <v>132</v>
      </c>
      <c r="Q1900" s="122" t="s">
        <v>132</v>
      </c>
      <c r="R1900" s="122" t="s">
        <v>132</v>
      </c>
      <c r="S1900" s="122" t="s">
        <v>132</v>
      </c>
      <c r="T1900" s="81">
        <f>INDEX(МИГРАЦИИ!$B$2:$X$97,MATCH(Лист1!B1900,МИГРАЦИИ!$A$2:$A$97,0),MATCH(Лист1!C1900,МИГРАЦИИ!$B$1:$X$1,0))</f>
        <v>-64</v>
      </c>
    </row>
    <row r="1901" spans="1:20" ht="35.65" x14ac:dyDescent="0.45">
      <c r="A1901" s="124" t="s">
        <v>286</v>
      </c>
      <c r="B1901" s="124" t="s">
        <v>116</v>
      </c>
      <c r="C1901" s="124">
        <v>2000</v>
      </c>
      <c r="D1901" s="124" t="s">
        <v>132</v>
      </c>
      <c r="E1901" s="124">
        <v>957.5</v>
      </c>
      <c r="F1901" s="124">
        <v>960</v>
      </c>
      <c r="G1901" s="124" t="s">
        <v>132</v>
      </c>
      <c r="H1901" s="124">
        <v>600.96</v>
      </c>
      <c r="I1901" s="124">
        <v>62.6</v>
      </c>
      <c r="J1901" s="124">
        <v>11.2</v>
      </c>
      <c r="K1901" s="124" t="s">
        <v>11015</v>
      </c>
      <c r="L1901" s="122"/>
      <c r="M1901" s="124" t="s">
        <v>11016</v>
      </c>
      <c r="N1901" s="124">
        <v>122.5</v>
      </c>
      <c r="O1901" s="122" t="s">
        <v>132</v>
      </c>
      <c r="P1901" s="122" t="s">
        <v>132</v>
      </c>
      <c r="Q1901" s="122" t="s">
        <v>132</v>
      </c>
      <c r="R1901" s="122" t="s">
        <v>132</v>
      </c>
      <c r="S1901" s="122" t="s">
        <v>132</v>
      </c>
      <c r="T1901" s="81">
        <f>INDEX(МИГРАЦИИ!$B$2:$X$97,MATCH(Лист1!B1901,МИГРАЦИИ!$A$2:$A$97,0),MATCH(Лист1!C1901,МИГРАЦИИ!$B$1:$X$1,0))</f>
        <v>-92</v>
      </c>
    </row>
    <row r="1902" spans="1:20" ht="24" x14ac:dyDescent="0.45">
      <c r="A1902" s="124" t="s">
        <v>287</v>
      </c>
      <c r="B1902" s="124" t="s">
        <v>117</v>
      </c>
      <c r="C1902" s="124">
        <v>2000</v>
      </c>
      <c r="D1902" s="124" t="s">
        <v>132</v>
      </c>
      <c r="E1902" s="124" t="s">
        <v>11017</v>
      </c>
      <c r="F1902" s="124" t="s">
        <v>11018</v>
      </c>
      <c r="G1902" s="124" t="s">
        <v>132</v>
      </c>
      <c r="H1902" s="124">
        <v>720.97</v>
      </c>
      <c r="I1902" s="124">
        <v>60.8</v>
      </c>
      <c r="J1902" s="124">
        <v>14.4</v>
      </c>
      <c r="K1902" s="124" t="s">
        <v>11019</v>
      </c>
      <c r="L1902" s="124" t="s">
        <v>5664</v>
      </c>
      <c r="M1902" s="124" t="s">
        <v>11020</v>
      </c>
      <c r="N1902" s="124">
        <v>124.3</v>
      </c>
      <c r="O1902" s="122" t="s">
        <v>132</v>
      </c>
      <c r="P1902" s="122" t="s">
        <v>132</v>
      </c>
      <c r="Q1902" s="122" t="s">
        <v>132</v>
      </c>
      <c r="R1902" s="122" t="s">
        <v>132</v>
      </c>
      <c r="S1902" s="122" t="s">
        <v>132</v>
      </c>
      <c r="T1902" s="81">
        <f>INDEX(МИГРАЦИИ!$B$2:$X$97,MATCH(Лист1!B1902,МИГРАЦИИ!$A$2:$A$97,0),MATCH(Лист1!C1902,МИГРАЦИИ!$B$1:$X$1,0))</f>
        <v>-91</v>
      </c>
    </row>
    <row r="1903" spans="1:20" ht="24" x14ac:dyDescent="0.45">
      <c r="A1903" s="124" t="s">
        <v>288</v>
      </c>
      <c r="B1903" s="124" t="s">
        <v>118</v>
      </c>
      <c r="C1903" s="124">
        <v>2000</v>
      </c>
      <c r="D1903" s="124" t="s">
        <v>132</v>
      </c>
      <c r="E1903" s="124">
        <v>366.4</v>
      </c>
      <c r="F1903" s="124">
        <v>369.4</v>
      </c>
      <c r="G1903" s="124" t="s">
        <v>132</v>
      </c>
      <c r="H1903" s="124">
        <v>254.15</v>
      </c>
      <c r="I1903" s="124">
        <v>68.8</v>
      </c>
      <c r="J1903" s="124">
        <v>16.3</v>
      </c>
      <c r="K1903" s="124" t="s">
        <v>11021</v>
      </c>
      <c r="L1903" s="122"/>
      <c r="M1903" s="124" t="s">
        <v>11022</v>
      </c>
      <c r="N1903" s="124">
        <v>139.30000000000001</v>
      </c>
      <c r="O1903" s="122" t="s">
        <v>132</v>
      </c>
      <c r="P1903" s="122" t="s">
        <v>132</v>
      </c>
      <c r="Q1903" s="122" t="s">
        <v>132</v>
      </c>
      <c r="R1903" s="122" t="s">
        <v>132</v>
      </c>
      <c r="S1903" s="122" t="s">
        <v>132</v>
      </c>
      <c r="T1903" s="81">
        <f>INDEX(МИГРАЦИИ!$B$2:$X$97,MATCH(Лист1!B1903,МИГРАЦИИ!$A$2:$A$97,0),MATCH(Лист1!C1903,МИГРАЦИИ!$B$1:$X$1,0))</f>
        <v>-143</v>
      </c>
    </row>
    <row r="1904" spans="1:20" ht="24" x14ac:dyDescent="0.45">
      <c r="A1904" s="124" t="s">
        <v>289</v>
      </c>
      <c r="B1904" s="124" t="s">
        <v>119</v>
      </c>
      <c r="C1904" s="124">
        <v>2000</v>
      </c>
      <c r="D1904" s="124" t="s">
        <v>132</v>
      </c>
      <c r="E1904" s="124" t="s">
        <v>11023</v>
      </c>
      <c r="F1904" s="124" t="s">
        <v>11024</v>
      </c>
      <c r="G1904" s="124" t="s">
        <v>132</v>
      </c>
      <c r="H1904" s="124" t="s">
        <v>11025</v>
      </c>
      <c r="I1904" s="124">
        <v>63.7</v>
      </c>
      <c r="J1904" s="124">
        <v>12.3</v>
      </c>
      <c r="K1904" s="124" t="s">
        <v>2416</v>
      </c>
      <c r="L1904" s="124" t="s">
        <v>11026</v>
      </c>
      <c r="M1904" s="124" t="s">
        <v>9012</v>
      </c>
      <c r="N1904" s="124">
        <v>144.9</v>
      </c>
      <c r="O1904" s="122" t="s">
        <v>132</v>
      </c>
      <c r="P1904" s="122" t="s">
        <v>132</v>
      </c>
      <c r="Q1904" s="122" t="s">
        <v>132</v>
      </c>
      <c r="R1904" s="122" t="s">
        <v>132</v>
      </c>
      <c r="S1904" s="122" t="s">
        <v>132</v>
      </c>
      <c r="T1904" s="81">
        <f>INDEX(МИГРАЦИИ!$B$2:$X$97,MATCH(Лист1!B1904,МИГРАЦИИ!$A$2:$A$97,0),MATCH(Лист1!C1904,МИГРАЦИИ!$B$1:$X$1,0))</f>
        <v>-44</v>
      </c>
    </row>
    <row r="1905" spans="1:20" ht="24" x14ac:dyDescent="0.45">
      <c r="A1905" s="124" t="s">
        <v>290</v>
      </c>
      <c r="B1905" s="124" t="s">
        <v>300</v>
      </c>
      <c r="C1905" s="124">
        <v>2000</v>
      </c>
      <c r="D1905" s="124" t="s">
        <v>132</v>
      </c>
      <c r="E1905" s="124" t="s">
        <v>11027</v>
      </c>
      <c r="F1905" s="124" t="s">
        <v>11028</v>
      </c>
      <c r="G1905" s="124" t="s">
        <v>132</v>
      </c>
      <c r="H1905" s="124">
        <v>944.68</v>
      </c>
      <c r="I1905" s="124">
        <v>64.400000000000006</v>
      </c>
      <c r="J1905" s="124">
        <v>12.2</v>
      </c>
      <c r="K1905" s="124" t="s">
        <v>10688</v>
      </c>
      <c r="L1905" s="124" t="s">
        <v>5799</v>
      </c>
      <c r="M1905" s="124" t="s">
        <v>3909</v>
      </c>
      <c r="N1905" s="124">
        <v>124.9</v>
      </c>
      <c r="O1905" s="122" t="s">
        <v>132</v>
      </c>
      <c r="P1905" s="122" t="s">
        <v>132</v>
      </c>
      <c r="Q1905" s="122" t="s">
        <v>132</v>
      </c>
      <c r="R1905" s="122" t="s">
        <v>132</v>
      </c>
      <c r="S1905" s="122" t="s">
        <v>132</v>
      </c>
      <c r="T1905" s="81">
        <f>INDEX(МИГРАЦИИ!$B$2:$X$97,MATCH(Лист1!B1905,МИГРАЦИИ!$A$2:$A$97,0),MATCH(Лист1!C1905,МИГРАЦИИ!$B$1:$X$1,0))</f>
        <v>-38</v>
      </c>
    </row>
    <row r="1906" spans="1:20" ht="24" x14ac:dyDescent="0.45">
      <c r="A1906" s="124" t="s">
        <v>291</v>
      </c>
      <c r="B1906" s="124" t="s">
        <v>120</v>
      </c>
      <c r="C1906" s="124">
        <v>2000</v>
      </c>
      <c r="D1906" s="124" t="s">
        <v>132</v>
      </c>
      <c r="E1906" s="124">
        <v>923</v>
      </c>
      <c r="F1906" s="124">
        <v>929.3</v>
      </c>
      <c r="G1906" s="124" t="s">
        <v>132</v>
      </c>
      <c r="H1906" s="124">
        <v>583.6</v>
      </c>
      <c r="I1906" s="124">
        <v>62.8</v>
      </c>
      <c r="J1906" s="124">
        <v>13.7</v>
      </c>
      <c r="K1906" s="124" t="s">
        <v>11029</v>
      </c>
      <c r="L1906" s="124" t="s">
        <v>11030</v>
      </c>
      <c r="M1906" s="124" t="s">
        <v>11031</v>
      </c>
      <c r="N1906" s="124">
        <v>133.80000000000001</v>
      </c>
      <c r="O1906" s="122" t="s">
        <v>132</v>
      </c>
      <c r="P1906" s="122" t="s">
        <v>132</v>
      </c>
      <c r="Q1906" s="122" t="s">
        <v>132</v>
      </c>
      <c r="R1906" s="122" t="s">
        <v>132</v>
      </c>
      <c r="S1906" s="122" t="s">
        <v>132</v>
      </c>
      <c r="T1906" s="81">
        <f>INDEX(МИГРАЦИИ!$B$2:$X$97,MATCH(Лист1!B1906,МИГРАЦИИ!$A$2:$A$97,0),MATCH(Лист1!C1906,МИГРАЦИИ!$B$1:$X$1,0))</f>
        <v>-91</v>
      </c>
    </row>
    <row r="1907" spans="1:20" ht="24" x14ac:dyDescent="0.45">
      <c r="A1907" s="124" t="s">
        <v>292</v>
      </c>
      <c r="B1907" s="124" t="s">
        <v>121</v>
      </c>
      <c r="C1907" s="124">
        <v>2000</v>
      </c>
      <c r="D1907" s="124" t="s">
        <v>132</v>
      </c>
      <c r="E1907" s="124">
        <v>193.9</v>
      </c>
      <c r="F1907" s="124">
        <v>198</v>
      </c>
      <c r="G1907" s="124" t="s">
        <v>132</v>
      </c>
      <c r="H1907" s="124">
        <v>137.81</v>
      </c>
      <c r="I1907" s="124">
        <v>69.599999999999994</v>
      </c>
      <c r="J1907" s="124">
        <v>11</v>
      </c>
      <c r="K1907" s="124" t="s">
        <v>11032</v>
      </c>
      <c r="L1907" s="122"/>
      <c r="M1907" s="124" t="s">
        <v>11033</v>
      </c>
      <c r="N1907" s="124">
        <v>125.3</v>
      </c>
      <c r="O1907" s="122" t="s">
        <v>132</v>
      </c>
      <c r="P1907" s="122" t="s">
        <v>132</v>
      </c>
      <c r="Q1907" s="122" t="s">
        <v>132</v>
      </c>
      <c r="R1907" s="122" t="s">
        <v>132</v>
      </c>
      <c r="S1907" s="122" t="s">
        <v>132</v>
      </c>
      <c r="T1907" s="81">
        <f>INDEX(МИГРАЦИИ!$B$2:$X$97,MATCH(Лист1!B1907,МИГРАЦИИ!$A$2:$A$97,0),MATCH(Лист1!C1907,МИГРАЦИИ!$B$1:$X$1,0))</f>
        <v>-384</v>
      </c>
    </row>
    <row r="1908" spans="1:20" ht="24" x14ac:dyDescent="0.45">
      <c r="A1908" s="124" t="s">
        <v>293</v>
      </c>
      <c r="B1908" s="124" t="s">
        <v>122</v>
      </c>
      <c r="C1908" s="124">
        <v>2000</v>
      </c>
      <c r="D1908" s="124" t="s">
        <v>132</v>
      </c>
      <c r="E1908" s="124">
        <v>560.1</v>
      </c>
      <c r="F1908" s="124">
        <v>564.6</v>
      </c>
      <c r="G1908" s="124" t="s">
        <v>132</v>
      </c>
      <c r="H1908" s="124">
        <v>372.64</v>
      </c>
      <c r="I1908" s="124">
        <v>66</v>
      </c>
      <c r="J1908" s="124">
        <v>13.2</v>
      </c>
      <c r="K1908" s="124" t="s">
        <v>7420</v>
      </c>
      <c r="L1908" s="122"/>
      <c r="M1908" s="124" t="s">
        <v>11034</v>
      </c>
      <c r="N1908" s="124">
        <v>114.6</v>
      </c>
      <c r="O1908" s="122" t="s">
        <v>132</v>
      </c>
      <c r="P1908" s="122" t="s">
        <v>132</v>
      </c>
      <c r="Q1908" s="122" t="s">
        <v>132</v>
      </c>
      <c r="R1908" s="122" t="s">
        <v>132</v>
      </c>
      <c r="S1908" s="122" t="s">
        <v>132</v>
      </c>
      <c r="T1908" s="81">
        <f>INDEX(МИГРАЦИИ!$B$2:$X$97,MATCH(Лист1!B1908,МИГРАЦИИ!$A$2:$A$97,0),MATCH(Лист1!C1908,МИГРАЦИИ!$B$1:$X$1,0))</f>
        <v>-121</v>
      </c>
    </row>
    <row r="1909" spans="1:20" ht="35.65" x14ac:dyDescent="0.45">
      <c r="A1909" s="124" t="s">
        <v>294</v>
      </c>
      <c r="B1909" s="124" t="s">
        <v>123</v>
      </c>
      <c r="C1909" s="124">
        <v>2000</v>
      </c>
      <c r="D1909" s="124" t="s">
        <v>132</v>
      </c>
      <c r="E1909" s="124">
        <v>193.2</v>
      </c>
      <c r="F1909" s="124">
        <v>194.2</v>
      </c>
      <c r="G1909" s="124" t="s">
        <v>132</v>
      </c>
      <c r="H1909" s="124">
        <v>120.99</v>
      </c>
      <c r="I1909" s="124">
        <v>62.3</v>
      </c>
      <c r="J1909" s="124">
        <v>15</v>
      </c>
      <c r="K1909" s="124" t="s">
        <v>11035</v>
      </c>
      <c r="L1909" s="122"/>
      <c r="M1909" s="122"/>
      <c r="N1909" s="124">
        <v>122.6</v>
      </c>
      <c r="O1909" s="122" t="s">
        <v>132</v>
      </c>
      <c r="P1909" s="122" t="s">
        <v>132</v>
      </c>
      <c r="Q1909" s="122" t="s">
        <v>132</v>
      </c>
      <c r="R1909" s="122" t="s">
        <v>132</v>
      </c>
      <c r="S1909" s="122" t="s">
        <v>132</v>
      </c>
      <c r="T1909" s="81">
        <f>INDEX(МИГРАЦИИ!$B$2:$X$97,MATCH(Лист1!B1909,МИГРАЦИИ!$A$2:$A$97,0),MATCH(Лист1!C1909,МИГРАЦИИ!$B$1:$X$1,0))</f>
        <v>-52</v>
      </c>
    </row>
    <row r="1910" spans="1:20" ht="35.65" x14ac:dyDescent="0.45">
      <c r="A1910" s="124" t="s">
        <v>301</v>
      </c>
      <c r="B1910" s="124" t="s">
        <v>124</v>
      </c>
      <c r="C1910" s="124">
        <v>2000</v>
      </c>
      <c r="D1910" s="124" t="s">
        <v>132</v>
      </c>
      <c r="E1910" s="124">
        <v>57.5</v>
      </c>
      <c r="F1910" s="124">
        <v>59.6</v>
      </c>
      <c r="G1910" s="124" t="s">
        <v>132</v>
      </c>
      <c r="H1910" s="124">
        <v>41.42</v>
      </c>
      <c r="I1910" s="124">
        <v>69.5</v>
      </c>
      <c r="J1910" s="124">
        <v>10.3</v>
      </c>
      <c r="K1910" s="124" t="s">
        <v>11036</v>
      </c>
      <c r="L1910" s="122"/>
      <c r="M1910" s="122"/>
      <c r="N1910" s="124">
        <v>225</v>
      </c>
      <c r="O1910" s="122" t="s">
        <v>132</v>
      </c>
      <c r="P1910" s="122" t="s">
        <v>132</v>
      </c>
      <c r="Q1910" s="122" t="s">
        <v>132</v>
      </c>
      <c r="R1910" s="122" t="s">
        <v>132</v>
      </c>
      <c r="S1910" s="122" t="s">
        <v>132</v>
      </c>
      <c r="T1910" s="81">
        <f>INDEX(МИГРАЦИИ!$B$2:$X$97,MATCH(Лист1!B1910,МИГРАЦИИ!$A$2:$A$97,0),MATCH(Лист1!C1910,МИГРАЦИИ!$B$1:$X$1,0))</f>
        <v>-704</v>
      </c>
    </row>
  </sheetData>
  <autoFilter ref="A1:T1910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7"/>
  <sheetViews>
    <sheetView topLeftCell="A72" workbookViewId="0">
      <selection activeCell="A93" sqref="A93"/>
    </sheetView>
  </sheetViews>
  <sheetFormatPr defaultRowHeight="14.25" x14ac:dyDescent="0.45"/>
  <sheetData>
    <row r="1" spans="1:24" ht="14.65" thickBot="1" x14ac:dyDescent="0.5">
      <c r="A1" s="141"/>
      <c r="B1" s="142">
        <v>2000</v>
      </c>
      <c r="C1" s="142">
        <v>2001</v>
      </c>
      <c r="D1" s="142">
        <v>2002</v>
      </c>
      <c r="E1" s="142">
        <v>2003</v>
      </c>
      <c r="F1" s="142">
        <v>2004</v>
      </c>
      <c r="G1" s="142">
        <v>2005</v>
      </c>
      <c r="H1" s="142">
        <v>2006</v>
      </c>
      <c r="I1" s="142">
        <v>2007</v>
      </c>
      <c r="J1" s="142">
        <v>2008</v>
      </c>
      <c r="K1" s="142">
        <v>2009</v>
      </c>
      <c r="L1" s="142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  <c r="R1" s="82">
        <v>2016</v>
      </c>
      <c r="S1" s="11">
        <v>2017</v>
      </c>
      <c r="T1" s="143">
        <v>2018</v>
      </c>
      <c r="U1" s="143">
        <v>2019</v>
      </c>
      <c r="V1" s="82">
        <v>2020</v>
      </c>
      <c r="W1" s="82">
        <v>2021</v>
      </c>
      <c r="X1" s="82">
        <v>2022</v>
      </c>
    </row>
    <row r="2" spans="1:24" ht="18" x14ac:dyDescent="0.45">
      <c r="A2" s="144" t="s">
        <v>40</v>
      </c>
      <c r="B2" s="145">
        <v>25</v>
      </c>
      <c r="C2" s="145">
        <v>19</v>
      </c>
      <c r="D2" s="145">
        <v>16</v>
      </c>
      <c r="E2" s="145">
        <v>18</v>
      </c>
      <c r="F2" s="145">
        <v>18</v>
      </c>
      <c r="G2" s="145">
        <v>20</v>
      </c>
      <c r="H2" s="145">
        <v>22</v>
      </c>
      <c r="I2" s="145">
        <v>25</v>
      </c>
      <c r="J2" s="145">
        <v>25</v>
      </c>
      <c r="K2" s="145">
        <v>24</v>
      </c>
      <c r="L2" s="145">
        <v>19</v>
      </c>
      <c r="M2" s="63">
        <v>30</v>
      </c>
      <c r="N2" s="63">
        <v>29</v>
      </c>
      <c r="O2" s="63">
        <v>29</v>
      </c>
      <c r="P2" s="63">
        <v>27</v>
      </c>
      <c r="Q2" s="63">
        <v>28</v>
      </c>
      <c r="R2" s="63">
        <v>27</v>
      </c>
      <c r="S2" s="68">
        <v>24</v>
      </c>
      <c r="T2" s="68">
        <v>18</v>
      </c>
      <c r="U2" s="68">
        <v>29</v>
      </c>
      <c r="V2" s="66">
        <v>13</v>
      </c>
      <c r="W2" s="68">
        <v>39</v>
      </c>
      <c r="X2" s="68">
        <v>4</v>
      </c>
    </row>
    <row r="3" spans="1:24" ht="36" x14ac:dyDescent="0.45">
      <c r="A3" s="146" t="s">
        <v>11037</v>
      </c>
      <c r="B3" s="145">
        <v>82</v>
      </c>
      <c r="C3" s="145">
        <v>68</v>
      </c>
      <c r="D3" s="145">
        <v>64</v>
      </c>
      <c r="E3" s="145">
        <v>97</v>
      </c>
      <c r="F3" s="145">
        <v>104</v>
      </c>
      <c r="G3" s="145">
        <v>101</v>
      </c>
      <c r="H3" s="145">
        <v>94</v>
      </c>
      <c r="I3" s="145">
        <v>70</v>
      </c>
      <c r="J3" s="145">
        <v>70</v>
      </c>
      <c r="K3" s="145">
        <v>64</v>
      </c>
      <c r="L3" s="145">
        <v>74</v>
      </c>
      <c r="M3" s="63">
        <v>82</v>
      </c>
      <c r="N3" s="63">
        <v>90</v>
      </c>
      <c r="O3" s="63">
        <v>87</v>
      </c>
      <c r="P3" s="63">
        <v>83</v>
      </c>
      <c r="Q3" s="63">
        <v>85</v>
      </c>
      <c r="R3" s="63">
        <v>72</v>
      </c>
      <c r="S3" s="66">
        <v>77</v>
      </c>
      <c r="T3" s="66">
        <v>73</v>
      </c>
      <c r="U3" s="66">
        <v>73</v>
      </c>
      <c r="V3" s="66">
        <v>40</v>
      </c>
      <c r="W3" s="66">
        <v>73</v>
      </c>
      <c r="X3" s="66">
        <v>35</v>
      </c>
    </row>
    <row r="4" spans="1:24" ht="18" x14ac:dyDescent="0.45">
      <c r="A4" s="147" t="s">
        <v>41</v>
      </c>
      <c r="B4" s="148">
        <v>109</v>
      </c>
      <c r="C4" s="148">
        <v>87</v>
      </c>
      <c r="D4" s="148">
        <v>101</v>
      </c>
      <c r="E4" s="148">
        <v>82</v>
      </c>
      <c r="F4" s="148">
        <v>56</v>
      </c>
      <c r="G4" s="148">
        <v>71</v>
      </c>
      <c r="H4" s="148">
        <v>74</v>
      </c>
      <c r="I4" s="148">
        <v>84</v>
      </c>
      <c r="J4" s="148">
        <v>77</v>
      </c>
      <c r="K4" s="148">
        <v>70</v>
      </c>
      <c r="L4" s="148">
        <v>39</v>
      </c>
      <c r="M4" s="61">
        <v>58</v>
      </c>
      <c r="N4" s="61">
        <v>58</v>
      </c>
      <c r="O4" s="61">
        <v>46</v>
      </c>
      <c r="P4" s="61">
        <v>52</v>
      </c>
      <c r="Q4" s="61">
        <v>41</v>
      </c>
      <c r="R4" s="61">
        <v>48</v>
      </c>
      <c r="S4" s="65">
        <v>21</v>
      </c>
      <c r="T4" s="65">
        <v>29</v>
      </c>
      <c r="U4" s="65">
        <v>62</v>
      </c>
      <c r="V4" s="65">
        <v>27</v>
      </c>
      <c r="W4" s="65">
        <v>44</v>
      </c>
      <c r="X4" s="65">
        <v>-73</v>
      </c>
    </row>
    <row r="5" spans="1:24" ht="18" x14ac:dyDescent="0.45">
      <c r="A5" s="147" t="s">
        <v>42</v>
      </c>
      <c r="B5" s="148">
        <v>-4</v>
      </c>
      <c r="C5" s="148">
        <v>-18</v>
      </c>
      <c r="D5" s="148">
        <v>-12</v>
      </c>
      <c r="E5" s="148">
        <v>-7</v>
      </c>
      <c r="F5" s="148">
        <v>-21</v>
      </c>
      <c r="G5" s="148">
        <v>-15</v>
      </c>
      <c r="H5" s="148">
        <v>-18</v>
      </c>
      <c r="I5" s="148">
        <v>5</v>
      </c>
      <c r="J5" s="148">
        <v>-2</v>
      </c>
      <c r="K5" s="148">
        <v>-1</v>
      </c>
      <c r="L5" s="148">
        <v>-24</v>
      </c>
      <c r="M5" s="61">
        <v>-40</v>
      </c>
      <c r="N5" s="61">
        <v>-43</v>
      </c>
      <c r="O5" s="61">
        <v>-46</v>
      </c>
      <c r="P5" s="61">
        <v>-33</v>
      </c>
      <c r="Q5" s="61">
        <v>-14</v>
      </c>
      <c r="R5" s="61">
        <v>4</v>
      </c>
      <c r="S5" s="65">
        <v>-22</v>
      </c>
      <c r="T5" s="65">
        <v>-32</v>
      </c>
      <c r="U5" s="88">
        <v>-2</v>
      </c>
      <c r="V5" s="65">
        <v>4</v>
      </c>
      <c r="W5" s="88">
        <v>3</v>
      </c>
      <c r="X5" s="65">
        <v>-20</v>
      </c>
    </row>
    <row r="6" spans="1:24" ht="18" x14ac:dyDescent="0.45">
      <c r="A6" s="147" t="s">
        <v>43</v>
      </c>
      <c r="B6" s="148">
        <v>4</v>
      </c>
      <c r="C6" s="148">
        <v>-6</v>
      </c>
      <c r="D6" s="148">
        <v>-3</v>
      </c>
      <c r="E6" s="148">
        <v>46</v>
      </c>
      <c r="F6" s="148">
        <v>28</v>
      </c>
      <c r="G6" s="148">
        <v>35</v>
      </c>
      <c r="H6" s="148">
        <v>26</v>
      </c>
      <c r="I6" s="148">
        <v>22</v>
      </c>
      <c r="J6" s="148">
        <v>19</v>
      </c>
      <c r="K6" s="148">
        <v>19</v>
      </c>
      <c r="L6" s="148">
        <v>13</v>
      </c>
      <c r="M6" s="61">
        <v>9</v>
      </c>
      <c r="N6" s="61">
        <v>-9</v>
      </c>
      <c r="O6" s="61">
        <v>8</v>
      </c>
      <c r="P6" s="61">
        <v>10</v>
      </c>
      <c r="Q6" s="61">
        <v>2</v>
      </c>
      <c r="R6" s="61">
        <v>11</v>
      </c>
      <c r="S6" s="65">
        <v>-8</v>
      </c>
      <c r="T6" s="65">
        <v>-11</v>
      </c>
      <c r="U6" s="65">
        <v>32</v>
      </c>
      <c r="V6" s="65">
        <v>-1</v>
      </c>
      <c r="W6" s="88">
        <v>16</v>
      </c>
      <c r="X6" s="65">
        <v>-23</v>
      </c>
    </row>
    <row r="7" spans="1:24" ht="18" x14ac:dyDescent="0.45">
      <c r="A7" s="147" t="s">
        <v>44</v>
      </c>
      <c r="B7" s="148">
        <v>25</v>
      </c>
      <c r="C7" s="148">
        <v>2</v>
      </c>
      <c r="D7" s="148">
        <v>14</v>
      </c>
      <c r="E7" s="148">
        <v>76</v>
      </c>
      <c r="F7" s="148">
        <v>88</v>
      </c>
      <c r="G7" s="148">
        <v>85</v>
      </c>
      <c r="H7" s="148">
        <v>66</v>
      </c>
      <c r="I7" s="148">
        <v>45</v>
      </c>
      <c r="J7" s="148">
        <v>54</v>
      </c>
      <c r="K7" s="148">
        <v>47</v>
      </c>
      <c r="L7" s="148">
        <v>68</v>
      </c>
      <c r="M7" s="61">
        <v>47</v>
      </c>
      <c r="N7" s="61">
        <v>48</v>
      </c>
      <c r="O7" s="61">
        <v>48</v>
      </c>
      <c r="P7" s="61">
        <v>63</v>
      </c>
      <c r="Q7" s="61">
        <v>58</v>
      </c>
      <c r="R7" s="61">
        <v>59</v>
      </c>
      <c r="S7" s="65">
        <v>49</v>
      </c>
      <c r="T7" s="65">
        <v>35</v>
      </c>
      <c r="U7" s="65">
        <v>47</v>
      </c>
      <c r="V7" s="65">
        <v>8</v>
      </c>
      <c r="W7" s="65">
        <v>50</v>
      </c>
      <c r="X7" s="65">
        <v>3</v>
      </c>
    </row>
    <row r="8" spans="1:24" ht="18" x14ac:dyDescent="0.45">
      <c r="A8" s="147" t="s">
        <v>45</v>
      </c>
      <c r="B8" s="148">
        <v>4</v>
      </c>
      <c r="C8" s="148">
        <v>-17</v>
      </c>
      <c r="D8" s="148">
        <v>-13</v>
      </c>
      <c r="E8" s="148">
        <v>13</v>
      </c>
      <c r="F8" s="148">
        <v>-1</v>
      </c>
      <c r="G8" s="148">
        <v>-1</v>
      </c>
      <c r="H8" s="149">
        <v>-0.04</v>
      </c>
      <c r="I8" s="148">
        <v>9</v>
      </c>
      <c r="J8" s="148">
        <v>26</v>
      </c>
      <c r="K8" s="148">
        <v>18</v>
      </c>
      <c r="L8" s="148">
        <v>8</v>
      </c>
      <c r="M8" s="61">
        <v>-39</v>
      </c>
      <c r="N8" s="61">
        <v>-36</v>
      </c>
      <c r="O8" s="61">
        <v>-52</v>
      </c>
      <c r="P8" s="61">
        <v>-56</v>
      </c>
      <c r="Q8" s="61">
        <v>-72</v>
      </c>
      <c r="R8" s="61">
        <v>-61</v>
      </c>
      <c r="S8" s="65">
        <v>-71</v>
      </c>
      <c r="T8" s="65">
        <v>-84</v>
      </c>
      <c r="U8" s="65">
        <v>-40</v>
      </c>
      <c r="V8" s="65">
        <v>-50</v>
      </c>
      <c r="W8" s="65">
        <v>-21</v>
      </c>
      <c r="X8" s="65">
        <v>-4</v>
      </c>
    </row>
    <row r="9" spans="1:24" ht="18" x14ac:dyDescent="0.45">
      <c r="A9" s="147" t="s">
        <v>46</v>
      </c>
      <c r="B9" s="148">
        <v>12</v>
      </c>
      <c r="C9" s="148">
        <v>2</v>
      </c>
      <c r="D9" s="148">
        <v>-2</v>
      </c>
      <c r="E9" s="148">
        <v>35</v>
      </c>
      <c r="F9" s="148">
        <v>55</v>
      </c>
      <c r="G9" s="148">
        <v>61</v>
      </c>
      <c r="H9" s="148">
        <v>53</v>
      </c>
      <c r="I9" s="148">
        <v>48</v>
      </c>
      <c r="J9" s="148">
        <v>47</v>
      </c>
      <c r="K9" s="148">
        <v>55</v>
      </c>
      <c r="L9" s="148">
        <v>-2</v>
      </c>
      <c r="M9" s="61">
        <v>90</v>
      </c>
      <c r="N9" s="61">
        <v>68</v>
      </c>
      <c r="O9" s="61">
        <v>76</v>
      </c>
      <c r="P9" s="61">
        <v>143</v>
      </c>
      <c r="Q9" s="61">
        <v>71</v>
      </c>
      <c r="R9" s="61">
        <v>129</v>
      </c>
      <c r="S9" s="65">
        <v>68</v>
      </c>
      <c r="T9" s="65">
        <v>72</v>
      </c>
      <c r="U9" s="65">
        <v>43</v>
      </c>
      <c r="V9" s="65">
        <v>116</v>
      </c>
      <c r="W9" s="65">
        <v>263</v>
      </c>
      <c r="X9" s="65">
        <v>41</v>
      </c>
    </row>
    <row r="10" spans="1:24" ht="18" x14ac:dyDescent="0.45">
      <c r="A10" s="147" t="s">
        <v>47</v>
      </c>
      <c r="B10" s="148">
        <v>3</v>
      </c>
      <c r="C10" s="148">
        <v>-22</v>
      </c>
      <c r="D10" s="148">
        <v>-11</v>
      </c>
      <c r="E10" s="148">
        <v>-33</v>
      </c>
      <c r="F10" s="148">
        <v>-43</v>
      </c>
      <c r="G10" s="148">
        <v>-59</v>
      </c>
      <c r="H10" s="148">
        <v>-53</v>
      </c>
      <c r="I10" s="148">
        <v>-21</v>
      </c>
      <c r="J10" s="148">
        <v>-14</v>
      </c>
      <c r="K10" s="148">
        <v>-16</v>
      </c>
      <c r="L10" s="148">
        <v>-42</v>
      </c>
      <c r="M10" s="61">
        <v>-88</v>
      </c>
      <c r="N10" s="61">
        <v>-70</v>
      </c>
      <c r="O10" s="61">
        <v>-65</v>
      </c>
      <c r="P10" s="61">
        <v>-58</v>
      </c>
      <c r="Q10" s="61">
        <v>-73</v>
      </c>
      <c r="R10" s="61">
        <v>-80</v>
      </c>
      <c r="S10" s="65">
        <v>-98</v>
      </c>
      <c r="T10" s="65">
        <v>-111</v>
      </c>
      <c r="U10" s="65">
        <v>-68</v>
      </c>
      <c r="V10" s="65">
        <v>-61</v>
      </c>
      <c r="W10" s="88">
        <v>-60</v>
      </c>
      <c r="X10" s="65">
        <v>-14</v>
      </c>
    </row>
    <row r="11" spans="1:24" ht="18" x14ac:dyDescent="0.45">
      <c r="A11" s="147" t="s">
        <v>48</v>
      </c>
      <c r="B11" s="148">
        <v>-16</v>
      </c>
      <c r="C11" s="148">
        <v>-38</v>
      </c>
      <c r="D11" s="148">
        <v>-33</v>
      </c>
      <c r="E11" s="148">
        <v>-36</v>
      </c>
      <c r="F11" s="148">
        <v>-41</v>
      </c>
      <c r="G11" s="148">
        <v>-42</v>
      </c>
      <c r="H11" s="148">
        <v>-36</v>
      </c>
      <c r="I11" s="148">
        <v>-4</v>
      </c>
      <c r="J11" s="148">
        <v>2</v>
      </c>
      <c r="K11" s="148">
        <v>-5</v>
      </c>
      <c r="L11" s="148">
        <v>-18</v>
      </c>
      <c r="M11" s="61">
        <v>12</v>
      </c>
      <c r="N11" s="61">
        <v>21</v>
      </c>
      <c r="O11" s="61">
        <v>37</v>
      </c>
      <c r="P11" s="61">
        <v>30</v>
      </c>
      <c r="Q11" s="61">
        <v>67</v>
      </c>
      <c r="R11" s="61">
        <v>73</v>
      </c>
      <c r="S11" s="65">
        <v>-14</v>
      </c>
      <c r="T11" s="65">
        <v>-16</v>
      </c>
      <c r="U11" s="65">
        <v>34</v>
      </c>
      <c r="V11" s="65">
        <v>20</v>
      </c>
      <c r="W11" s="65">
        <v>11</v>
      </c>
      <c r="X11" s="65">
        <v>-16</v>
      </c>
    </row>
    <row r="12" spans="1:24" ht="18" x14ac:dyDescent="0.45">
      <c r="A12" s="147" t="s">
        <v>49</v>
      </c>
      <c r="B12" s="148">
        <v>42</v>
      </c>
      <c r="C12" s="148">
        <v>29</v>
      </c>
      <c r="D12" s="148">
        <v>11</v>
      </c>
      <c r="E12" s="148">
        <v>49</v>
      </c>
      <c r="F12" s="148">
        <v>35</v>
      </c>
      <c r="G12" s="148">
        <v>46</v>
      </c>
      <c r="H12" s="148">
        <v>48</v>
      </c>
      <c r="I12" s="148">
        <v>36</v>
      </c>
      <c r="J12" s="148">
        <v>22</v>
      </c>
      <c r="K12" s="148">
        <v>13</v>
      </c>
      <c r="L12" s="148">
        <v>15</v>
      </c>
      <c r="M12" s="61">
        <v>11</v>
      </c>
      <c r="N12" s="61">
        <v>23</v>
      </c>
      <c r="O12" s="61">
        <v>36</v>
      </c>
      <c r="P12" s="61">
        <v>38</v>
      </c>
      <c r="Q12" s="61">
        <v>44</v>
      </c>
      <c r="R12" s="61">
        <v>60</v>
      </c>
      <c r="S12" s="65">
        <v>14</v>
      </c>
      <c r="T12" s="65">
        <v>17</v>
      </c>
      <c r="U12" s="65">
        <v>36</v>
      </c>
      <c r="V12" s="65">
        <v>14</v>
      </c>
      <c r="W12" s="65">
        <v>20</v>
      </c>
      <c r="X12" s="65">
        <v>-24</v>
      </c>
    </row>
    <row r="13" spans="1:24" ht="18" x14ac:dyDescent="0.45">
      <c r="A13" s="147" t="s">
        <v>50</v>
      </c>
      <c r="B13" s="148">
        <v>76</v>
      </c>
      <c r="C13" s="148">
        <v>94</v>
      </c>
      <c r="D13" s="148">
        <v>109</v>
      </c>
      <c r="E13" s="148">
        <v>173</v>
      </c>
      <c r="F13" s="148">
        <v>181</v>
      </c>
      <c r="G13" s="148">
        <v>153</v>
      </c>
      <c r="H13" s="148">
        <v>169</v>
      </c>
      <c r="I13" s="148">
        <v>139</v>
      </c>
      <c r="J13" s="148">
        <v>149</v>
      </c>
      <c r="K13" s="148">
        <v>142</v>
      </c>
      <c r="L13" s="148">
        <v>161</v>
      </c>
      <c r="M13" s="61">
        <v>222</v>
      </c>
      <c r="N13" s="61">
        <v>216</v>
      </c>
      <c r="O13" s="61">
        <v>198</v>
      </c>
      <c r="P13" s="61">
        <v>205</v>
      </c>
      <c r="Q13" s="61">
        <v>180</v>
      </c>
      <c r="R13" s="61">
        <v>194</v>
      </c>
      <c r="S13" s="65">
        <v>164</v>
      </c>
      <c r="T13" s="65">
        <v>189</v>
      </c>
      <c r="U13" s="65">
        <v>191</v>
      </c>
      <c r="V13" s="65">
        <v>115</v>
      </c>
      <c r="W13" s="65">
        <v>186</v>
      </c>
      <c r="X13" s="65">
        <v>90</v>
      </c>
    </row>
    <row r="14" spans="1:24" ht="18" x14ac:dyDescent="0.45">
      <c r="A14" s="147" t="s">
        <v>51</v>
      </c>
      <c r="B14" s="148">
        <v>12</v>
      </c>
      <c r="C14" s="148">
        <v>-5</v>
      </c>
      <c r="D14" s="148">
        <v>-8</v>
      </c>
      <c r="E14" s="148">
        <v>-33</v>
      </c>
      <c r="F14" s="148">
        <v>-46</v>
      </c>
      <c r="G14" s="148">
        <v>-57</v>
      </c>
      <c r="H14" s="148">
        <v>-41</v>
      </c>
      <c r="I14" s="148">
        <v>4</v>
      </c>
      <c r="J14" s="148">
        <v>-7</v>
      </c>
      <c r="K14" s="148">
        <v>-8</v>
      </c>
      <c r="L14" s="148">
        <v>-32</v>
      </c>
      <c r="M14" s="61">
        <v>-1</v>
      </c>
      <c r="N14" s="61">
        <v>-23</v>
      </c>
      <c r="O14" s="61">
        <v>-28</v>
      </c>
      <c r="P14" s="61">
        <v>-13</v>
      </c>
      <c r="Q14" s="61">
        <v>-26</v>
      </c>
      <c r="R14" s="61">
        <v>-15</v>
      </c>
      <c r="S14" s="65">
        <v>-43</v>
      </c>
      <c r="T14" s="65">
        <v>-42</v>
      </c>
      <c r="U14" s="65">
        <v>-14</v>
      </c>
      <c r="V14" s="65">
        <v>-21</v>
      </c>
      <c r="W14" s="65">
        <v>-19</v>
      </c>
      <c r="X14" s="65">
        <v>-36</v>
      </c>
    </row>
    <row r="15" spans="1:24" ht="18" x14ac:dyDescent="0.45">
      <c r="A15" s="147" t="s">
        <v>52</v>
      </c>
      <c r="B15" s="148">
        <v>-1</v>
      </c>
      <c r="C15" s="148">
        <v>-18</v>
      </c>
      <c r="D15" s="148">
        <v>-12</v>
      </c>
      <c r="E15" s="148">
        <v>18</v>
      </c>
      <c r="F15" s="148">
        <v>26</v>
      </c>
      <c r="G15" s="148">
        <v>29</v>
      </c>
      <c r="H15" s="148">
        <v>45</v>
      </c>
      <c r="I15" s="148">
        <v>34</v>
      </c>
      <c r="J15" s="148">
        <v>29</v>
      </c>
      <c r="K15" s="148">
        <v>24</v>
      </c>
      <c r="L15" s="148">
        <v>-7</v>
      </c>
      <c r="M15" s="61">
        <v>42</v>
      </c>
      <c r="N15" s="61">
        <v>33</v>
      </c>
      <c r="O15" s="61">
        <v>27</v>
      </c>
      <c r="P15" s="61">
        <v>15</v>
      </c>
      <c r="Q15" s="61">
        <v>11</v>
      </c>
      <c r="R15" s="61">
        <v>27</v>
      </c>
      <c r="S15" s="65">
        <v>19</v>
      </c>
      <c r="T15" s="65">
        <v>7</v>
      </c>
      <c r="U15" s="65">
        <v>32</v>
      </c>
      <c r="V15" s="65">
        <v>17</v>
      </c>
      <c r="W15" s="65">
        <v>37</v>
      </c>
      <c r="X15" s="65">
        <v>9</v>
      </c>
    </row>
    <row r="16" spans="1:24" ht="18" x14ac:dyDescent="0.45">
      <c r="A16" s="147" t="s">
        <v>53</v>
      </c>
      <c r="B16" s="148">
        <v>-28</v>
      </c>
      <c r="C16" s="148">
        <v>-46</v>
      </c>
      <c r="D16" s="148">
        <v>-31</v>
      </c>
      <c r="E16" s="148">
        <v>68</v>
      </c>
      <c r="F16" s="148">
        <v>57</v>
      </c>
      <c r="G16" s="148">
        <v>61</v>
      </c>
      <c r="H16" s="148">
        <v>43</v>
      </c>
      <c r="I16" s="148">
        <v>11</v>
      </c>
      <c r="J16" s="148">
        <v>11</v>
      </c>
      <c r="K16" s="148">
        <v>5</v>
      </c>
      <c r="L16" s="148">
        <v>-23</v>
      </c>
      <c r="M16" s="61">
        <v>17</v>
      </c>
      <c r="N16" s="61">
        <v>-14</v>
      </c>
      <c r="O16" s="61">
        <v>-40</v>
      </c>
      <c r="P16" s="61">
        <v>-1</v>
      </c>
      <c r="Q16" s="61">
        <v>-27</v>
      </c>
      <c r="R16" s="61">
        <v>-18</v>
      </c>
      <c r="S16" s="65">
        <v>3</v>
      </c>
      <c r="T16" s="65">
        <v>-23</v>
      </c>
      <c r="U16" s="65">
        <v>-26</v>
      </c>
      <c r="V16" s="65">
        <v>-72</v>
      </c>
      <c r="W16" s="65">
        <v>-8</v>
      </c>
      <c r="X16" s="65">
        <v>-52</v>
      </c>
    </row>
    <row r="17" spans="1:24" ht="18" x14ac:dyDescent="0.45">
      <c r="A17" s="147" t="s">
        <v>54</v>
      </c>
      <c r="B17" s="148">
        <v>-32</v>
      </c>
      <c r="C17" s="148">
        <v>-58</v>
      </c>
      <c r="D17" s="148">
        <v>-45</v>
      </c>
      <c r="E17" s="148">
        <v>8</v>
      </c>
      <c r="F17" s="148">
        <v>9</v>
      </c>
      <c r="G17" s="148">
        <v>1</v>
      </c>
      <c r="H17" s="148">
        <v>-2</v>
      </c>
      <c r="I17" s="148">
        <v>-8</v>
      </c>
      <c r="J17" s="148">
        <v>7</v>
      </c>
      <c r="K17" s="148">
        <v>5</v>
      </c>
      <c r="L17" s="148">
        <v>-10</v>
      </c>
      <c r="M17" s="61">
        <v>4</v>
      </c>
      <c r="N17" s="61">
        <v>1</v>
      </c>
      <c r="O17" s="61">
        <v>2</v>
      </c>
      <c r="P17" s="61">
        <v>1</v>
      </c>
      <c r="Q17" s="61">
        <v>-51</v>
      </c>
      <c r="R17" s="61">
        <v>-35</v>
      </c>
      <c r="S17" s="88">
        <v>1</v>
      </c>
      <c r="T17" s="65">
        <v>-98</v>
      </c>
      <c r="U17" s="65">
        <v>-20</v>
      </c>
      <c r="V17" s="65">
        <v>-24</v>
      </c>
      <c r="W17" s="88">
        <v>-4</v>
      </c>
      <c r="X17" s="65">
        <v>-33</v>
      </c>
    </row>
    <row r="18" spans="1:24" ht="18" x14ac:dyDescent="0.45">
      <c r="A18" s="147" t="s">
        <v>55</v>
      </c>
      <c r="B18" s="148">
        <v>-17</v>
      </c>
      <c r="C18" s="148">
        <v>-38</v>
      </c>
      <c r="D18" s="148">
        <v>-23</v>
      </c>
      <c r="E18" s="148">
        <v>27</v>
      </c>
      <c r="F18" s="148">
        <v>31</v>
      </c>
      <c r="G18" s="148">
        <v>16</v>
      </c>
      <c r="H18" s="148">
        <v>6</v>
      </c>
      <c r="I18" s="148">
        <v>18</v>
      </c>
      <c r="J18" s="148">
        <v>15</v>
      </c>
      <c r="K18" s="148">
        <v>15</v>
      </c>
      <c r="L18" s="148">
        <v>-20</v>
      </c>
      <c r="M18" s="61">
        <v>15</v>
      </c>
      <c r="N18" s="61">
        <v>3</v>
      </c>
      <c r="O18" s="61">
        <v>-2</v>
      </c>
      <c r="P18" s="61">
        <v>-15</v>
      </c>
      <c r="Q18" s="61">
        <v>-17</v>
      </c>
      <c r="R18" s="61">
        <v>1</v>
      </c>
      <c r="S18" s="65">
        <v>-33</v>
      </c>
      <c r="T18" s="65">
        <v>-37</v>
      </c>
      <c r="U18" s="65">
        <v>2</v>
      </c>
      <c r="V18" s="65">
        <v>-16</v>
      </c>
      <c r="W18" s="65">
        <v>10</v>
      </c>
      <c r="X18" s="65">
        <v>-16</v>
      </c>
    </row>
    <row r="19" spans="1:24" ht="18" x14ac:dyDescent="0.45">
      <c r="A19" s="147" t="s">
        <v>56</v>
      </c>
      <c r="B19" s="148">
        <v>5</v>
      </c>
      <c r="C19" s="148">
        <v>-8</v>
      </c>
      <c r="D19" s="148">
        <v>0.3</v>
      </c>
      <c r="E19" s="148">
        <v>23</v>
      </c>
      <c r="F19" s="148">
        <v>31</v>
      </c>
      <c r="G19" s="148">
        <v>38</v>
      </c>
      <c r="H19" s="148">
        <v>35</v>
      </c>
      <c r="I19" s="148">
        <v>42</v>
      </c>
      <c r="J19" s="148">
        <v>39</v>
      </c>
      <c r="K19" s="148">
        <v>22</v>
      </c>
      <c r="L19" s="148">
        <v>6</v>
      </c>
      <c r="M19" s="61">
        <v>81</v>
      </c>
      <c r="N19" s="61">
        <v>34</v>
      </c>
      <c r="O19" s="61">
        <v>40</v>
      </c>
      <c r="P19" s="61">
        <v>55</v>
      </c>
      <c r="Q19" s="61">
        <v>60</v>
      </c>
      <c r="R19" s="61">
        <v>62</v>
      </c>
      <c r="S19" s="65">
        <v>64</v>
      </c>
      <c r="T19" s="65">
        <v>30</v>
      </c>
      <c r="U19" s="65">
        <v>35</v>
      </c>
      <c r="V19" s="65">
        <v>34</v>
      </c>
      <c r="W19" s="65">
        <v>64</v>
      </c>
      <c r="X19" s="88">
        <v>-0.20818223332527466</v>
      </c>
    </row>
    <row r="20" spans="1:24" ht="18" x14ac:dyDescent="0.45">
      <c r="A20" s="147" t="s">
        <v>57</v>
      </c>
      <c r="B20" s="148">
        <v>19</v>
      </c>
      <c r="C20" s="148">
        <v>5</v>
      </c>
      <c r="D20" s="148">
        <v>17</v>
      </c>
      <c r="E20" s="148">
        <v>-10</v>
      </c>
      <c r="F20" s="148">
        <v>-23</v>
      </c>
      <c r="G20" s="148">
        <v>-21</v>
      </c>
      <c r="H20" s="148">
        <v>-9</v>
      </c>
      <c r="I20" s="148">
        <v>19</v>
      </c>
      <c r="J20" s="148">
        <v>21</v>
      </c>
      <c r="K20" s="148">
        <v>10</v>
      </c>
      <c r="L20" s="148">
        <v>-12</v>
      </c>
      <c r="M20" s="61">
        <v>32</v>
      </c>
      <c r="N20" s="61">
        <v>29</v>
      </c>
      <c r="O20" s="61">
        <v>23</v>
      </c>
      <c r="P20" s="61">
        <v>20</v>
      </c>
      <c r="Q20" s="61">
        <v>21</v>
      </c>
      <c r="R20" s="61">
        <v>12</v>
      </c>
      <c r="S20" s="65">
        <v>-9</v>
      </c>
      <c r="T20" s="65">
        <v>-13</v>
      </c>
      <c r="U20" s="65">
        <v>-8</v>
      </c>
      <c r="V20" s="65">
        <v>-25</v>
      </c>
      <c r="W20" s="65">
        <v>-10</v>
      </c>
      <c r="X20" s="65">
        <v>-7</v>
      </c>
    </row>
    <row r="21" spans="1:24" x14ac:dyDescent="0.45">
      <c r="A21" s="147" t="s">
        <v>58</v>
      </c>
      <c r="B21" s="148">
        <v>239</v>
      </c>
      <c r="C21" s="148">
        <v>211</v>
      </c>
      <c r="D21" s="148">
        <v>166</v>
      </c>
      <c r="E21" s="148">
        <v>190</v>
      </c>
      <c r="F21" s="148">
        <v>217</v>
      </c>
      <c r="G21" s="148">
        <v>216</v>
      </c>
      <c r="H21" s="148">
        <v>182</v>
      </c>
      <c r="I21" s="148">
        <v>106</v>
      </c>
      <c r="J21" s="148">
        <v>99</v>
      </c>
      <c r="K21" s="148">
        <v>92</v>
      </c>
      <c r="L21" s="148">
        <v>141</v>
      </c>
      <c r="M21" s="61">
        <v>99</v>
      </c>
      <c r="N21" s="61">
        <v>139</v>
      </c>
      <c r="O21" s="61">
        <v>140</v>
      </c>
      <c r="P21" s="61">
        <v>105</v>
      </c>
      <c r="Q21" s="61">
        <v>138</v>
      </c>
      <c r="R21" s="61">
        <v>69</v>
      </c>
      <c r="S21" s="65">
        <v>133</v>
      </c>
      <c r="T21" s="65">
        <v>122</v>
      </c>
      <c r="U21" s="65">
        <v>80</v>
      </c>
      <c r="V21" s="65">
        <v>44</v>
      </c>
      <c r="W21" s="65">
        <v>60</v>
      </c>
      <c r="X21" s="65">
        <v>71</v>
      </c>
    </row>
    <row r="22" spans="1:24" ht="36" x14ac:dyDescent="0.45">
      <c r="A22" s="146" t="s">
        <v>11038</v>
      </c>
      <c r="B22" s="145">
        <v>-0.2</v>
      </c>
      <c r="C22" s="145">
        <v>-2</v>
      </c>
      <c r="D22" s="145">
        <v>-1</v>
      </c>
      <c r="E22" s="145">
        <v>27</v>
      </c>
      <c r="F22" s="145">
        <v>34</v>
      </c>
      <c r="G22" s="145">
        <v>27</v>
      </c>
      <c r="H22" s="145">
        <v>33</v>
      </c>
      <c r="I22" s="145">
        <v>29</v>
      </c>
      <c r="J22" s="145">
        <v>35</v>
      </c>
      <c r="K22" s="145">
        <v>33</v>
      </c>
      <c r="L22" s="145">
        <v>51</v>
      </c>
      <c r="M22" s="63">
        <v>51</v>
      </c>
      <c r="N22" s="63">
        <v>58</v>
      </c>
      <c r="O22" s="63">
        <v>71</v>
      </c>
      <c r="P22" s="63">
        <v>40</v>
      </c>
      <c r="Q22" s="63">
        <v>15</v>
      </c>
      <c r="R22" s="63">
        <v>37</v>
      </c>
      <c r="S22" s="66">
        <v>52</v>
      </c>
      <c r="T22" s="66">
        <v>35</v>
      </c>
      <c r="U22" s="66">
        <v>38</v>
      </c>
      <c r="V22" s="66">
        <v>29</v>
      </c>
      <c r="W22" s="66">
        <v>61</v>
      </c>
      <c r="X22" s="66">
        <v>22</v>
      </c>
    </row>
    <row r="23" spans="1:24" ht="18" x14ac:dyDescent="0.45">
      <c r="A23" s="147" t="s">
        <v>59</v>
      </c>
      <c r="B23" s="148">
        <v>-13</v>
      </c>
      <c r="C23" s="148">
        <v>-21</v>
      </c>
      <c r="D23" s="148">
        <v>-2</v>
      </c>
      <c r="E23" s="148">
        <v>-78</v>
      </c>
      <c r="F23" s="148">
        <v>-107</v>
      </c>
      <c r="G23" s="148">
        <v>-115</v>
      </c>
      <c r="H23" s="148">
        <v>-93</v>
      </c>
      <c r="I23" s="148">
        <v>-29</v>
      </c>
      <c r="J23" s="148">
        <v>-33</v>
      </c>
      <c r="K23" s="148">
        <v>-36</v>
      </c>
      <c r="L23" s="148">
        <v>-54</v>
      </c>
      <c r="M23" s="61">
        <v>-91</v>
      </c>
      <c r="N23" s="61">
        <v>-120</v>
      </c>
      <c r="O23" s="61">
        <v>-130</v>
      </c>
      <c r="P23" s="61">
        <v>-113</v>
      </c>
      <c r="Q23" s="61">
        <v>-156</v>
      </c>
      <c r="R23" s="61">
        <v>-147</v>
      </c>
      <c r="S23" s="65">
        <v>-194</v>
      </c>
      <c r="T23" s="65">
        <v>-165</v>
      </c>
      <c r="U23" s="65">
        <v>-97</v>
      </c>
      <c r="V23" s="65">
        <v>-79</v>
      </c>
      <c r="W23" s="65">
        <v>-33</v>
      </c>
      <c r="X23" s="65">
        <v>15</v>
      </c>
    </row>
    <row r="24" spans="1:24" ht="18" x14ac:dyDescent="0.45">
      <c r="A24" s="147" t="s">
        <v>60</v>
      </c>
      <c r="B24" s="148">
        <v>-108</v>
      </c>
      <c r="C24" s="148">
        <v>-93</v>
      </c>
      <c r="D24" s="148">
        <v>-93</v>
      </c>
      <c r="E24" s="148">
        <v>-117</v>
      </c>
      <c r="F24" s="148">
        <v>-134</v>
      </c>
      <c r="G24" s="148">
        <v>-163</v>
      </c>
      <c r="H24" s="148">
        <v>-162</v>
      </c>
      <c r="I24" s="148">
        <v>-98</v>
      </c>
      <c r="J24" s="148">
        <v>-129</v>
      </c>
      <c r="K24" s="148">
        <v>-109</v>
      </c>
      <c r="L24" s="148">
        <v>-139</v>
      </c>
      <c r="M24" s="61">
        <v>-188</v>
      </c>
      <c r="N24" s="61">
        <v>-200</v>
      </c>
      <c r="O24" s="61">
        <v>-198</v>
      </c>
      <c r="P24" s="61">
        <v>-186</v>
      </c>
      <c r="Q24" s="61">
        <v>-182</v>
      </c>
      <c r="R24" s="61">
        <v>-162</v>
      </c>
      <c r="S24" s="65">
        <v>-192</v>
      </c>
      <c r="T24" s="65">
        <v>-195</v>
      </c>
      <c r="U24" s="65">
        <v>-178</v>
      </c>
      <c r="V24" s="65">
        <v>-125</v>
      </c>
      <c r="W24" s="65">
        <v>-137</v>
      </c>
      <c r="X24" s="65">
        <v>-53</v>
      </c>
    </row>
    <row r="25" spans="1:24" ht="18" x14ac:dyDescent="0.45">
      <c r="A25" s="147" t="s">
        <v>61</v>
      </c>
      <c r="B25" s="148">
        <v>-78</v>
      </c>
      <c r="C25" s="148">
        <v>-72</v>
      </c>
      <c r="D25" s="148">
        <v>-61</v>
      </c>
      <c r="E25" s="148">
        <v>-57</v>
      </c>
      <c r="F25" s="148">
        <v>-59</v>
      </c>
      <c r="G25" s="148">
        <v>-72</v>
      </c>
      <c r="H25" s="148">
        <v>-70</v>
      </c>
      <c r="I25" s="148">
        <v>-46</v>
      </c>
      <c r="J25" s="148">
        <v>-61</v>
      </c>
      <c r="K25" s="148">
        <v>-49</v>
      </c>
      <c r="L25" s="148">
        <v>-82</v>
      </c>
      <c r="M25" s="61">
        <v>-154</v>
      </c>
      <c r="N25" s="61">
        <v>-164</v>
      </c>
      <c r="O25" s="61">
        <v>-163</v>
      </c>
      <c r="P25" s="61">
        <v>-146</v>
      </c>
      <c r="Q25" s="61">
        <v>-150</v>
      </c>
      <c r="R25" s="61">
        <v>-138</v>
      </c>
      <c r="S25" s="65">
        <v>-153</v>
      </c>
      <c r="T25" s="65">
        <v>-145</v>
      </c>
      <c r="U25" s="65">
        <v>-108</v>
      </c>
      <c r="V25" s="65">
        <v>-105</v>
      </c>
      <c r="W25" s="65">
        <v>-102</v>
      </c>
      <c r="X25" s="65">
        <v>-28</v>
      </c>
    </row>
    <row r="26" spans="1:24" ht="27" x14ac:dyDescent="0.45">
      <c r="A26" s="150" t="s">
        <v>63</v>
      </c>
      <c r="B26" s="148">
        <v>-62</v>
      </c>
      <c r="C26" s="148">
        <v>-18</v>
      </c>
      <c r="D26" s="148">
        <v>178</v>
      </c>
      <c r="E26" s="148">
        <v>26</v>
      </c>
      <c r="F26" s="148">
        <v>-12</v>
      </c>
      <c r="G26" s="148">
        <v>-21</v>
      </c>
      <c r="H26" s="148">
        <v>-26</v>
      </c>
      <c r="I26" s="148">
        <v>-19</v>
      </c>
      <c r="J26" s="148">
        <v>-47</v>
      </c>
      <c r="K26" s="148">
        <v>14</v>
      </c>
      <c r="L26" s="148">
        <v>-50</v>
      </c>
      <c r="M26" s="61">
        <v>-34</v>
      </c>
      <c r="N26" s="61">
        <v>-48</v>
      </c>
      <c r="O26" s="61">
        <v>-65</v>
      </c>
      <c r="P26" s="61">
        <v>-71</v>
      </c>
      <c r="Q26" s="61">
        <v>-32</v>
      </c>
      <c r="R26" s="61">
        <v>-147</v>
      </c>
      <c r="S26" s="65">
        <v>-128</v>
      </c>
      <c r="T26" s="65">
        <v>-156</v>
      </c>
      <c r="U26" s="65">
        <v>-53</v>
      </c>
      <c r="V26" s="65">
        <v>-46</v>
      </c>
      <c r="W26" s="65">
        <v>-36</v>
      </c>
      <c r="X26" s="65">
        <v>-20</v>
      </c>
    </row>
    <row r="27" spans="1:24" ht="45" x14ac:dyDescent="0.45">
      <c r="A27" s="150" t="s">
        <v>11039</v>
      </c>
      <c r="B27" s="148">
        <v>-79</v>
      </c>
      <c r="C27" s="148">
        <v>-73</v>
      </c>
      <c r="D27" s="148">
        <v>-69</v>
      </c>
      <c r="E27" s="148">
        <v>-60</v>
      </c>
      <c r="F27" s="148">
        <v>-60</v>
      </c>
      <c r="G27" s="148">
        <v>-73</v>
      </c>
      <c r="H27" s="148">
        <v>-71</v>
      </c>
      <c r="I27" s="148">
        <v>-47</v>
      </c>
      <c r="J27" s="148">
        <v>-62</v>
      </c>
      <c r="K27" s="148">
        <v>-52</v>
      </c>
      <c r="L27" s="148">
        <v>-83</v>
      </c>
      <c r="M27" s="61">
        <v>-159</v>
      </c>
      <c r="N27" s="61">
        <v>-168</v>
      </c>
      <c r="O27" s="61">
        <v>-167</v>
      </c>
      <c r="P27" s="61">
        <v>-149</v>
      </c>
      <c r="Q27" s="61">
        <v>-155</v>
      </c>
      <c r="R27" s="61">
        <v>-138</v>
      </c>
      <c r="S27" s="65">
        <v>-153</v>
      </c>
      <c r="T27" s="65">
        <v>-145</v>
      </c>
      <c r="U27" s="65">
        <v>-111</v>
      </c>
      <c r="V27" s="65">
        <v>-108</v>
      </c>
      <c r="W27" s="65">
        <v>-105</v>
      </c>
      <c r="X27" s="65">
        <v>-29</v>
      </c>
    </row>
    <row r="28" spans="1:24" ht="18" x14ac:dyDescent="0.45">
      <c r="A28" s="147" t="s">
        <v>65</v>
      </c>
      <c r="B28" s="148">
        <v>1</v>
      </c>
      <c r="C28" s="148">
        <v>-12</v>
      </c>
      <c r="D28" s="148">
        <v>-8</v>
      </c>
      <c r="E28" s="148">
        <v>7</v>
      </c>
      <c r="F28" s="148">
        <v>3</v>
      </c>
      <c r="G28" s="148">
        <v>-4</v>
      </c>
      <c r="H28" s="148">
        <v>-13</v>
      </c>
      <c r="I28" s="148">
        <v>-6</v>
      </c>
      <c r="J28" s="148">
        <v>-3</v>
      </c>
      <c r="K28" s="148">
        <v>-9</v>
      </c>
      <c r="L28" s="148">
        <v>-17</v>
      </c>
      <c r="M28" s="61">
        <v>3</v>
      </c>
      <c r="N28" s="61">
        <v>-10</v>
      </c>
      <c r="O28" s="61">
        <v>-12</v>
      </c>
      <c r="P28" s="61">
        <v>-8</v>
      </c>
      <c r="Q28" s="61">
        <v>-18</v>
      </c>
      <c r="R28" s="61">
        <v>-15</v>
      </c>
      <c r="S28" s="65">
        <v>-32</v>
      </c>
      <c r="T28" s="65">
        <v>-39</v>
      </c>
      <c r="U28" s="65">
        <v>-19</v>
      </c>
      <c r="V28" s="65">
        <v>-19</v>
      </c>
      <c r="W28" s="65">
        <v>-9</v>
      </c>
      <c r="X28" s="65">
        <v>-22</v>
      </c>
    </row>
    <row r="29" spans="1:24" ht="18" x14ac:dyDescent="0.45">
      <c r="A29" s="147" t="s">
        <v>66</v>
      </c>
      <c r="B29" s="148">
        <v>60</v>
      </c>
      <c r="C29" s="148">
        <v>60</v>
      </c>
      <c r="D29" s="148">
        <v>70</v>
      </c>
      <c r="E29" s="148">
        <v>22</v>
      </c>
      <c r="F29" s="148">
        <v>29</v>
      </c>
      <c r="G29" s="148">
        <v>33</v>
      </c>
      <c r="H29" s="148">
        <v>48</v>
      </c>
      <c r="I29" s="148">
        <v>56</v>
      </c>
      <c r="J29" s="148">
        <v>54</v>
      </c>
      <c r="K29" s="148">
        <v>52</v>
      </c>
      <c r="L29" s="148">
        <v>62</v>
      </c>
      <c r="M29" s="61">
        <v>71</v>
      </c>
      <c r="N29" s="61">
        <v>94</v>
      </c>
      <c r="O29" s="61">
        <v>97</v>
      </c>
      <c r="P29" s="61">
        <v>70</v>
      </c>
      <c r="Q29" s="61">
        <v>84</v>
      </c>
      <c r="R29" s="61">
        <v>104</v>
      </c>
      <c r="S29" s="65">
        <v>102</v>
      </c>
      <c r="T29" s="65">
        <v>98</v>
      </c>
      <c r="U29" s="65">
        <v>133</v>
      </c>
      <c r="V29" s="65">
        <v>103</v>
      </c>
      <c r="W29" s="65">
        <v>159</v>
      </c>
      <c r="X29" s="65">
        <v>61</v>
      </c>
    </row>
    <row r="30" spans="1:24" ht="18" x14ac:dyDescent="0.45">
      <c r="A30" s="147" t="s">
        <v>67</v>
      </c>
      <c r="B30" s="148">
        <v>83</v>
      </c>
      <c r="C30" s="148">
        <v>81</v>
      </c>
      <c r="D30" s="148">
        <v>93</v>
      </c>
      <c r="E30" s="148">
        <v>167</v>
      </c>
      <c r="F30" s="148">
        <v>167</v>
      </c>
      <c r="G30" s="148">
        <v>146</v>
      </c>
      <c r="H30" s="148">
        <v>145</v>
      </c>
      <c r="I30" s="148">
        <v>104</v>
      </c>
      <c r="J30" s="148">
        <v>126</v>
      </c>
      <c r="K30" s="148">
        <v>110</v>
      </c>
      <c r="L30" s="148">
        <v>150</v>
      </c>
      <c r="M30" s="61">
        <v>199</v>
      </c>
      <c r="N30" s="61">
        <v>205</v>
      </c>
      <c r="O30" s="61">
        <v>173</v>
      </c>
      <c r="P30" s="61">
        <v>161</v>
      </c>
      <c r="Q30" s="61">
        <v>118</v>
      </c>
      <c r="R30" s="61">
        <v>159</v>
      </c>
      <c r="S30" s="65">
        <v>207</v>
      </c>
      <c r="T30" s="65">
        <v>274</v>
      </c>
      <c r="U30" s="65">
        <v>245</v>
      </c>
      <c r="V30" s="65">
        <v>209</v>
      </c>
      <c r="W30" s="65">
        <v>240</v>
      </c>
      <c r="X30" s="65">
        <v>157</v>
      </c>
    </row>
    <row r="31" spans="1:24" ht="18" x14ac:dyDescent="0.45">
      <c r="A31" s="147" t="s">
        <v>68</v>
      </c>
      <c r="B31" s="148">
        <v>-165</v>
      </c>
      <c r="C31" s="148">
        <v>-156</v>
      </c>
      <c r="D31" s="148">
        <v>-143</v>
      </c>
      <c r="E31" s="148">
        <v>-148</v>
      </c>
      <c r="F31" s="148">
        <v>-155</v>
      </c>
      <c r="G31" s="148">
        <v>-169</v>
      </c>
      <c r="H31" s="148">
        <v>-156</v>
      </c>
      <c r="I31" s="148">
        <v>-93</v>
      </c>
      <c r="J31" s="148">
        <v>-105</v>
      </c>
      <c r="K31" s="148">
        <v>-60</v>
      </c>
      <c r="L31" s="148">
        <v>-69</v>
      </c>
      <c r="M31" s="61">
        <v>-150</v>
      </c>
      <c r="N31" s="61">
        <v>-173</v>
      </c>
      <c r="O31" s="61">
        <v>-207</v>
      </c>
      <c r="P31" s="61">
        <v>-139</v>
      </c>
      <c r="Q31" s="61">
        <v>-136</v>
      </c>
      <c r="R31" s="61">
        <v>-134</v>
      </c>
      <c r="S31" s="65">
        <v>-123</v>
      </c>
      <c r="T31" s="65">
        <v>-136</v>
      </c>
      <c r="U31" s="65">
        <v>-142</v>
      </c>
      <c r="V31" s="65">
        <v>-149</v>
      </c>
      <c r="W31" s="65">
        <v>-116</v>
      </c>
      <c r="X31" s="65">
        <v>-52</v>
      </c>
    </row>
    <row r="32" spans="1:24" ht="18" x14ac:dyDescent="0.45">
      <c r="A32" s="147" t="s">
        <v>69</v>
      </c>
      <c r="B32" s="148">
        <v>10</v>
      </c>
      <c r="C32" s="148">
        <v>-3</v>
      </c>
      <c r="D32" s="148">
        <v>8</v>
      </c>
      <c r="E32" s="148">
        <v>10</v>
      </c>
      <c r="F32" s="148">
        <v>4</v>
      </c>
      <c r="G32" s="148">
        <v>-1</v>
      </c>
      <c r="H32" s="148">
        <v>-4</v>
      </c>
      <c r="I32" s="148">
        <v>12</v>
      </c>
      <c r="J32" s="148">
        <v>-2</v>
      </c>
      <c r="K32" s="148">
        <v>4</v>
      </c>
      <c r="L32" s="148">
        <v>-21</v>
      </c>
      <c r="M32" s="61">
        <v>15</v>
      </c>
      <c r="N32" s="61">
        <v>-11</v>
      </c>
      <c r="O32" s="61">
        <v>-2</v>
      </c>
      <c r="P32" s="61">
        <v>-13</v>
      </c>
      <c r="Q32" s="61">
        <v>3</v>
      </c>
      <c r="R32" s="61">
        <v>-1</v>
      </c>
      <c r="S32" s="65">
        <v>-36</v>
      </c>
      <c r="T32" s="65">
        <v>-39</v>
      </c>
      <c r="U32" s="65">
        <v>7</v>
      </c>
      <c r="V32" s="65">
        <v>25</v>
      </c>
      <c r="W32" s="65">
        <v>31</v>
      </c>
      <c r="X32" s="65">
        <v>-1</v>
      </c>
    </row>
    <row r="33" spans="1:24" ht="18" x14ac:dyDescent="0.45">
      <c r="A33" s="147" t="s">
        <v>70</v>
      </c>
      <c r="B33" s="148">
        <v>4</v>
      </c>
      <c r="C33" s="148">
        <v>-10</v>
      </c>
      <c r="D33" s="148">
        <v>2</v>
      </c>
      <c r="E33" s="148">
        <v>8</v>
      </c>
      <c r="F33" s="148">
        <v>-14</v>
      </c>
      <c r="G33" s="148">
        <v>-31</v>
      </c>
      <c r="H33" s="148">
        <v>-31</v>
      </c>
      <c r="I33" s="148">
        <v>-10</v>
      </c>
      <c r="J33" s="148">
        <v>-16</v>
      </c>
      <c r="K33" s="148">
        <v>-16</v>
      </c>
      <c r="L33" s="148">
        <v>-50</v>
      </c>
      <c r="M33" s="61">
        <v>1</v>
      </c>
      <c r="N33" s="61">
        <v>-21</v>
      </c>
      <c r="O33" s="61">
        <v>-24</v>
      </c>
      <c r="P33" s="61">
        <v>-33</v>
      </c>
      <c r="Q33" s="61">
        <v>-22</v>
      </c>
      <c r="R33" s="61">
        <v>-22</v>
      </c>
      <c r="S33" s="65">
        <v>-32</v>
      </c>
      <c r="T33" s="65">
        <v>-53</v>
      </c>
      <c r="U33" s="65">
        <v>5</v>
      </c>
      <c r="V33" s="65">
        <v>-8</v>
      </c>
      <c r="W33" s="65">
        <v>2</v>
      </c>
      <c r="X33" s="65">
        <v>-44</v>
      </c>
    </row>
    <row r="34" spans="1:24" ht="18" x14ac:dyDescent="0.45">
      <c r="A34" s="147" t="s">
        <v>71</v>
      </c>
      <c r="B34" s="148">
        <v>37</v>
      </c>
      <c r="C34" s="148">
        <v>34</v>
      </c>
      <c r="D34" s="148">
        <v>16</v>
      </c>
      <c r="E34" s="148">
        <v>92</v>
      </c>
      <c r="F34" s="148">
        <v>124</v>
      </c>
      <c r="G34" s="148">
        <v>128</v>
      </c>
      <c r="H34" s="148">
        <v>137</v>
      </c>
      <c r="I34" s="148">
        <v>87</v>
      </c>
      <c r="J34" s="148">
        <v>111</v>
      </c>
      <c r="K34" s="148">
        <v>97</v>
      </c>
      <c r="L34" s="148">
        <v>157</v>
      </c>
      <c r="M34" s="61">
        <v>162</v>
      </c>
      <c r="N34" s="61">
        <v>191</v>
      </c>
      <c r="O34" s="61">
        <v>234</v>
      </c>
      <c r="P34" s="61">
        <v>141</v>
      </c>
      <c r="Q34" s="61">
        <v>87</v>
      </c>
      <c r="R34" s="61">
        <v>117</v>
      </c>
      <c r="S34" s="65">
        <v>153</v>
      </c>
      <c r="T34" s="65">
        <v>86</v>
      </c>
      <c r="U34" s="65">
        <v>62</v>
      </c>
      <c r="V34" s="65">
        <v>46</v>
      </c>
      <c r="W34" s="65">
        <v>90</v>
      </c>
      <c r="X34" s="65">
        <v>12</v>
      </c>
    </row>
    <row r="35" spans="1:24" ht="27" x14ac:dyDescent="0.45">
      <c r="A35" s="146" t="s">
        <v>11040</v>
      </c>
      <c r="B35" s="145">
        <v>39</v>
      </c>
      <c r="C35" s="145">
        <v>25</v>
      </c>
      <c r="D35" s="145">
        <v>33</v>
      </c>
      <c r="E35" s="145">
        <v>24</v>
      </c>
      <c r="F35" s="145">
        <v>25</v>
      </c>
      <c r="G35" s="145">
        <v>32</v>
      </c>
      <c r="H35" s="145">
        <v>36</v>
      </c>
      <c r="I35" s="145">
        <v>39</v>
      </c>
      <c r="J35" s="145">
        <v>39</v>
      </c>
      <c r="K35" s="145">
        <v>28</v>
      </c>
      <c r="L35" s="145">
        <v>21</v>
      </c>
      <c r="M35" s="63">
        <v>56</v>
      </c>
      <c r="N35" s="63">
        <v>41</v>
      </c>
      <c r="O35" s="63">
        <v>59</v>
      </c>
      <c r="P35" s="63">
        <v>48</v>
      </c>
      <c r="Q35" s="63">
        <v>80</v>
      </c>
      <c r="R35" s="63">
        <v>69</v>
      </c>
      <c r="S35" s="66">
        <v>50</v>
      </c>
      <c r="T35" s="66">
        <v>53</v>
      </c>
      <c r="U35" s="66">
        <v>62</v>
      </c>
      <c r="V35" s="66">
        <v>47</v>
      </c>
      <c r="W35" s="66">
        <v>70</v>
      </c>
      <c r="X35" s="66">
        <v>7</v>
      </c>
    </row>
    <row r="36" spans="1:24" ht="18" x14ac:dyDescent="0.45">
      <c r="A36" s="147" t="s">
        <v>72</v>
      </c>
      <c r="B36" s="148">
        <v>20</v>
      </c>
      <c r="C36" s="148">
        <v>37</v>
      </c>
      <c r="D36" s="148">
        <v>-1169</v>
      </c>
      <c r="E36" s="148">
        <v>7</v>
      </c>
      <c r="F36" s="148">
        <v>10</v>
      </c>
      <c r="G36" s="148">
        <v>-3</v>
      </c>
      <c r="H36" s="148">
        <v>-7</v>
      </c>
      <c r="I36" s="148">
        <v>12</v>
      </c>
      <c r="J36" s="148">
        <v>56</v>
      </c>
      <c r="K36" s="148">
        <v>25</v>
      </c>
      <c r="L36" s="148">
        <v>15</v>
      </c>
      <c r="M36" s="61">
        <v>127</v>
      </c>
      <c r="N36" s="61">
        <v>111</v>
      </c>
      <c r="O36" s="61">
        <v>109</v>
      </c>
      <c r="P36" s="61">
        <v>126</v>
      </c>
      <c r="Q36" s="61">
        <v>121</v>
      </c>
      <c r="R36" s="61">
        <v>107</v>
      </c>
      <c r="S36" s="65">
        <v>77</v>
      </c>
      <c r="T36" s="65">
        <v>108</v>
      </c>
      <c r="U36" s="65">
        <v>258</v>
      </c>
      <c r="V36" s="65">
        <v>94</v>
      </c>
      <c r="W36" s="65">
        <v>214</v>
      </c>
      <c r="X36" s="65">
        <v>30</v>
      </c>
    </row>
    <row r="37" spans="1:24" ht="18" x14ac:dyDescent="0.45">
      <c r="A37" s="147" t="s">
        <v>73</v>
      </c>
      <c r="B37" s="148">
        <v>-36</v>
      </c>
      <c r="C37" s="148">
        <v>-326</v>
      </c>
      <c r="D37" s="148">
        <v>-715</v>
      </c>
      <c r="E37" s="148">
        <v>-4</v>
      </c>
      <c r="F37" s="148">
        <v>9</v>
      </c>
      <c r="G37" s="148">
        <v>-3</v>
      </c>
      <c r="H37" s="148">
        <v>-38</v>
      </c>
      <c r="I37" s="148">
        <v>-81</v>
      </c>
      <c r="J37" s="148">
        <v>-95</v>
      </c>
      <c r="K37" s="148">
        <v>-61</v>
      </c>
      <c r="L37" s="148">
        <v>-70</v>
      </c>
      <c r="M37" s="61">
        <v>-132</v>
      </c>
      <c r="N37" s="61">
        <v>-148</v>
      </c>
      <c r="O37" s="61">
        <v>-128</v>
      </c>
      <c r="P37" s="61">
        <v>-98</v>
      </c>
      <c r="Q37" s="61">
        <v>-106</v>
      </c>
      <c r="R37" s="61">
        <v>-61</v>
      </c>
      <c r="S37" s="65">
        <v>-97</v>
      </c>
      <c r="T37" s="65">
        <v>-116</v>
      </c>
      <c r="U37" s="65">
        <v>-67</v>
      </c>
      <c r="V37" s="65">
        <v>-37</v>
      </c>
      <c r="W37" s="65">
        <v>-56</v>
      </c>
      <c r="X37" s="65">
        <v>-60</v>
      </c>
    </row>
    <row r="38" spans="1:24" ht="18" x14ac:dyDescent="0.45">
      <c r="A38" s="147" t="s">
        <v>74</v>
      </c>
      <c r="B38" s="148"/>
      <c r="C38" s="148"/>
      <c r="D38" s="148"/>
      <c r="E38" s="148"/>
      <c r="F38" s="148"/>
      <c r="G38" s="148"/>
      <c r="H38" s="148"/>
      <c r="I38" s="148"/>
      <c r="J38" s="148"/>
      <c r="K38" s="148"/>
      <c r="L38" s="148"/>
      <c r="M38" s="61"/>
      <c r="N38" s="61"/>
      <c r="O38" s="61"/>
      <c r="P38" s="61"/>
      <c r="Q38" s="61">
        <v>114</v>
      </c>
      <c r="R38" s="61">
        <v>85</v>
      </c>
      <c r="S38" s="65">
        <v>70</v>
      </c>
      <c r="T38" s="65">
        <v>51</v>
      </c>
      <c r="U38" s="65">
        <v>70</v>
      </c>
      <c r="V38" s="65">
        <v>27</v>
      </c>
      <c r="W38" s="65">
        <v>86</v>
      </c>
      <c r="X38" s="65">
        <v>-12</v>
      </c>
    </row>
    <row r="39" spans="1:24" ht="24" x14ac:dyDescent="0.45">
      <c r="A39" s="124" t="s">
        <v>75</v>
      </c>
      <c r="B39" s="148">
        <v>61</v>
      </c>
      <c r="C39" s="148">
        <v>55</v>
      </c>
      <c r="D39" s="148">
        <v>70</v>
      </c>
      <c r="E39" s="148">
        <v>44</v>
      </c>
      <c r="F39" s="148">
        <v>53</v>
      </c>
      <c r="G39" s="148">
        <v>70</v>
      </c>
      <c r="H39" s="148">
        <v>74</v>
      </c>
      <c r="I39" s="148">
        <v>85</v>
      </c>
      <c r="J39" s="148">
        <v>66</v>
      </c>
      <c r="K39" s="148">
        <v>51</v>
      </c>
      <c r="L39" s="148">
        <v>44</v>
      </c>
      <c r="M39" s="61">
        <v>141</v>
      </c>
      <c r="N39" s="61">
        <v>112</v>
      </c>
      <c r="O39" s="61">
        <v>159</v>
      </c>
      <c r="P39" s="61">
        <v>108</v>
      </c>
      <c r="Q39" s="61">
        <v>128</v>
      </c>
      <c r="R39" s="61">
        <v>123</v>
      </c>
      <c r="S39" s="65">
        <v>85</v>
      </c>
      <c r="T39" s="65">
        <v>106</v>
      </c>
      <c r="U39" s="65">
        <v>85</v>
      </c>
      <c r="V39" s="65">
        <v>76</v>
      </c>
      <c r="W39" s="65">
        <v>92</v>
      </c>
      <c r="X39" s="65">
        <v>20</v>
      </c>
    </row>
    <row r="40" spans="1:24" ht="18" x14ac:dyDescent="0.45">
      <c r="A40" s="147" t="s">
        <v>76</v>
      </c>
      <c r="B40" s="148">
        <v>13</v>
      </c>
      <c r="C40" s="148">
        <v>4</v>
      </c>
      <c r="D40" s="148">
        <v>38</v>
      </c>
      <c r="E40" s="148">
        <v>47</v>
      </c>
      <c r="F40" s="148">
        <v>31</v>
      </c>
      <c r="G40" s="148">
        <v>-6</v>
      </c>
      <c r="H40" s="148">
        <v>11</v>
      </c>
      <c r="I40" s="148">
        <v>52</v>
      </c>
      <c r="J40" s="148">
        <v>34</v>
      </c>
      <c r="K40" s="148">
        <v>4</v>
      </c>
      <c r="L40" s="148">
        <v>-20</v>
      </c>
      <c r="M40" s="61">
        <v>5</v>
      </c>
      <c r="N40" s="61">
        <v>-64</v>
      </c>
      <c r="O40" s="61">
        <v>-28</v>
      </c>
      <c r="P40" s="61">
        <v>-5</v>
      </c>
      <c r="Q40" s="61">
        <v>-75</v>
      </c>
      <c r="R40" s="61">
        <v>-44</v>
      </c>
      <c r="S40" s="65">
        <v>-48</v>
      </c>
      <c r="T40" s="65">
        <v>-64</v>
      </c>
      <c r="U40" s="65">
        <v>-109</v>
      </c>
      <c r="V40" s="65">
        <v>-84</v>
      </c>
      <c r="W40" s="65">
        <v>-59</v>
      </c>
      <c r="X40" s="65">
        <v>-50</v>
      </c>
    </row>
    <row r="41" spans="1:24" ht="18" x14ac:dyDescent="0.45">
      <c r="A41" s="147" t="s">
        <v>77</v>
      </c>
      <c r="B41" s="148">
        <v>23</v>
      </c>
      <c r="C41" s="148">
        <v>13</v>
      </c>
      <c r="D41" s="148">
        <v>188</v>
      </c>
      <c r="E41" s="148">
        <v>-13</v>
      </c>
      <c r="F41" s="148">
        <v>-2</v>
      </c>
      <c r="G41" s="148">
        <v>3</v>
      </c>
      <c r="H41" s="148">
        <v>14</v>
      </c>
      <c r="I41" s="148">
        <v>13</v>
      </c>
      <c r="J41" s="148">
        <v>13</v>
      </c>
      <c r="K41" s="148">
        <v>16</v>
      </c>
      <c r="L41" s="148">
        <v>8</v>
      </c>
      <c r="M41" s="61">
        <v>-7</v>
      </c>
      <c r="N41" s="61">
        <v>-12</v>
      </c>
      <c r="O41" s="61">
        <v>-19</v>
      </c>
      <c r="P41" s="61">
        <v>-9</v>
      </c>
      <c r="Q41" s="61">
        <v>-7</v>
      </c>
      <c r="R41" s="61">
        <v>-2</v>
      </c>
      <c r="S41" s="65">
        <v>-8</v>
      </c>
      <c r="T41" s="65">
        <v>1</v>
      </c>
      <c r="U41" s="65">
        <v>-3</v>
      </c>
      <c r="V41" s="65">
        <v>29</v>
      </c>
      <c r="W41" s="65">
        <v>25</v>
      </c>
      <c r="X41" s="65">
        <v>-25</v>
      </c>
    </row>
    <row r="42" spans="1:24" ht="18" x14ac:dyDescent="0.45">
      <c r="A42" s="147" t="s">
        <v>78</v>
      </c>
      <c r="B42" s="148">
        <v>38</v>
      </c>
      <c r="C42" s="148">
        <v>25</v>
      </c>
      <c r="D42" s="148">
        <v>64</v>
      </c>
      <c r="E42" s="148">
        <v>23</v>
      </c>
      <c r="F42" s="148">
        <v>11</v>
      </c>
      <c r="G42" s="148">
        <v>21</v>
      </c>
      <c r="H42" s="148">
        <v>18</v>
      </c>
      <c r="I42" s="148">
        <v>7</v>
      </c>
      <c r="J42" s="148">
        <v>30</v>
      </c>
      <c r="K42" s="148">
        <v>20</v>
      </c>
      <c r="L42" s="148">
        <v>16</v>
      </c>
      <c r="M42" s="61">
        <v>7</v>
      </c>
      <c r="N42" s="61">
        <v>17</v>
      </c>
      <c r="O42" s="61">
        <v>8</v>
      </c>
      <c r="P42" s="61">
        <v>20</v>
      </c>
      <c r="Q42" s="61">
        <v>13</v>
      </c>
      <c r="R42" s="61">
        <v>21</v>
      </c>
      <c r="S42" s="65">
        <v>13</v>
      </c>
      <c r="T42" s="65">
        <v>2</v>
      </c>
      <c r="U42" s="65">
        <v>40</v>
      </c>
      <c r="V42" s="65">
        <v>36</v>
      </c>
      <c r="W42" s="65">
        <v>44</v>
      </c>
      <c r="X42" s="65">
        <v>-1</v>
      </c>
    </row>
    <row r="43" spans="1:24" ht="18" x14ac:dyDescent="0.45">
      <c r="A43" s="147" t="s">
        <v>79</v>
      </c>
      <c r="B43" s="148"/>
      <c r="C43" s="148"/>
      <c r="D43" s="148"/>
      <c r="E43" s="148"/>
      <c r="F43" s="148"/>
      <c r="G43" s="148"/>
      <c r="H43" s="148"/>
      <c r="I43" s="148"/>
      <c r="J43" s="148"/>
      <c r="K43" s="148"/>
      <c r="L43" s="148"/>
      <c r="M43" s="61"/>
      <c r="N43" s="61"/>
      <c r="O43" s="61"/>
      <c r="P43" s="61"/>
      <c r="Q43" s="61">
        <v>933</v>
      </c>
      <c r="R43" s="61">
        <v>484</v>
      </c>
      <c r="S43" s="65">
        <v>464</v>
      </c>
      <c r="T43" s="65">
        <v>435</v>
      </c>
      <c r="U43" s="65">
        <v>474</v>
      </c>
      <c r="V43" s="65">
        <v>220</v>
      </c>
      <c r="W43" s="65">
        <v>352</v>
      </c>
      <c r="X43" s="65">
        <v>237</v>
      </c>
    </row>
    <row r="44" spans="1:24" ht="36" x14ac:dyDescent="0.45">
      <c r="A44" s="146" t="s">
        <v>11041</v>
      </c>
      <c r="B44" s="145">
        <v>35</v>
      </c>
      <c r="C44" s="145">
        <v>133</v>
      </c>
      <c r="D44" s="145">
        <v>112</v>
      </c>
      <c r="E44" s="145">
        <v>-9</v>
      </c>
      <c r="F44" s="145">
        <v>-16</v>
      </c>
      <c r="G44" s="145">
        <v>2</v>
      </c>
      <c r="H44" s="145">
        <v>13</v>
      </c>
      <c r="I44" s="145">
        <v>35</v>
      </c>
      <c r="J44" s="145">
        <v>5</v>
      </c>
      <c r="K44" s="145">
        <v>11</v>
      </c>
      <c r="L44" s="145">
        <v>4</v>
      </c>
      <c r="M44" s="63">
        <v>-16</v>
      </c>
      <c r="N44" s="63">
        <v>-22</v>
      </c>
      <c r="O44" s="63">
        <v>-23</v>
      </c>
      <c r="P44" s="63">
        <v>-5</v>
      </c>
      <c r="Q44" s="63">
        <v>-6</v>
      </c>
      <c r="R44" s="63">
        <v>-5</v>
      </c>
      <c r="S44" s="66">
        <v>-9</v>
      </c>
      <c r="T44" s="66">
        <v>-8</v>
      </c>
      <c r="U44" s="66">
        <v>17</v>
      </c>
      <c r="V44" s="66">
        <v>3</v>
      </c>
      <c r="W44" s="66">
        <v>9</v>
      </c>
      <c r="X44" s="66">
        <v>-18</v>
      </c>
    </row>
    <row r="45" spans="1:24" ht="18" x14ac:dyDescent="0.45">
      <c r="A45" s="147" t="s">
        <v>80</v>
      </c>
      <c r="B45" s="148">
        <v>86</v>
      </c>
      <c r="C45" s="148">
        <v>107</v>
      </c>
      <c r="D45" s="148">
        <v>-98</v>
      </c>
      <c r="E45" s="148">
        <v>41</v>
      </c>
      <c r="F45" s="148">
        <v>36</v>
      </c>
      <c r="G45" s="148">
        <v>55</v>
      </c>
      <c r="H45" s="148">
        <v>68</v>
      </c>
      <c r="I45" s="148">
        <v>82</v>
      </c>
      <c r="J45" s="148">
        <v>15</v>
      </c>
      <c r="K45" s="148">
        <v>30</v>
      </c>
      <c r="L45" s="148">
        <v>36</v>
      </c>
      <c r="M45" s="61">
        <v>-59</v>
      </c>
      <c r="N45" s="61">
        <v>-70</v>
      </c>
      <c r="O45" s="61">
        <v>-61</v>
      </c>
      <c r="P45" s="61">
        <v>-35</v>
      </c>
      <c r="Q45" s="61">
        <v>-37</v>
      </c>
      <c r="R45" s="61">
        <v>-27</v>
      </c>
      <c r="S45" s="65">
        <v>-31</v>
      </c>
      <c r="T45" s="65">
        <v>-22</v>
      </c>
      <c r="U45" s="65">
        <v>-10</v>
      </c>
      <c r="V45" s="65">
        <v>-11</v>
      </c>
      <c r="W45" s="65">
        <v>-6</v>
      </c>
      <c r="X45" s="65">
        <v>-11</v>
      </c>
    </row>
    <row r="46" spans="1:24" ht="18" x14ac:dyDescent="0.45">
      <c r="A46" s="147" t="s">
        <v>295</v>
      </c>
      <c r="B46" s="148">
        <v>2523</v>
      </c>
      <c r="C46" s="148">
        <v>71</v>
      </c>
      <c r="D46" s="148">
        <v>-139</v>
      </c>
      <c r="E46" s="148">
        <v>-480</v>
      </c>
      <c r="F46" s="148">
        <v>-526</v>
      </c>
      <c r="G46" s="148">
        <v>-499</v>
      </c>
      <c r="H46" s="148">
        <v>-393</v>
      </c>
      <c r="I46" s="148">
        <v>-167</v>
      </c>
      <c r="J46" s="148">
        <v>-124</v>
      </c>
      <c r="K46" s="148">
        <v>-126</v>
      </c>
      <c r="L46" s="148">
        <v>-158</v>
      </c>
      <c r="M46" s="61">
        <v>119</v>
      </c>
      <c r="N46" s="61">
        <v>70</v>
      </c>
      <c r="O46" s="61">
        <v>37</v>
      </c>
      <c r="P46" s="61">
        <v>31</v>
      </c>
      <c r="Q46" s="61">
        <v>15</v>
      </c>
      <c r="R46" s="61">
        <v>7</v>
      </c>
      <c r="S46" s="65">
        <v>1</v>
      </c>
      <c r="T46" s="65">
        <v>34</v>
      </c>
      <c r="U46" s="65">
        <v>36</v>
      </c>
      <c r="V46" s="65">
        <v>18</v>
      </c>
      <c r="W46" s="65">
        <v>20</v>
      </c>
      <c r="X46" s="65">
        <v>31</v>
      </c>
    </row>
    <row r="47" spans="1:24" ht="27" x14ac:dyDescent="0.45">
      <c r="A47" s="147" t="s">
        <v>81</v>
      </c>
      <c r="B47" s="148">
        <v>83</v>
      </c>
      <c r="C47" s="148">
        <v>85</v>
      </c>
      <c r="D47" s="148">
        <v>-173</v>
      </c>
      <c r="E47" s="148">
        <v>-128</v>
      </c>
      <c r="F47" s="148">
        <v>-148</v>
      </c>
      <c r="G47" s="148">
        <v>-127</v>
      </c>
      <c r="H47" s="148">
        <v>-96</v>
      </c>
      <c r="I47" s="148">
        <v>-48</v>
      </c>
      <c r="J47" s="148">
        <v>-36</v>
      </c>
      <c r="K47" s="148">
        <v>-27</v>
      </c>
      <c r="L47" s="148">
        <v>-50</v>
      </c>
      <c r="M47" s="61">
        <v>-34</v>
      </c>
      <c r="N47" s="61">
        <v>-33</v>
      </c>
      <c r="O47" s="61">
        <v>-37</v>
      </c>
      <c r="P47" s="61">
        <v>-5</v>
      </c>
      <c r="Q47" s="61">
        <v>7</v>
      </c>
      <c r="R47" s="61">
        <v>9</v>
      </c>
      <c r="S47" s="65">
        <v>9</v>
      </c>
      <c r="T47" s="65">
        <v>-1</v>
      </c>
      <c r="U47" s="65">
        <v>28</v>
      </c>
      <c r="V47" s="65">
        <v>17</v>
      </c>
      <c r="W47" s="65">
        <v>30</v>
      </c>
      <c r="X47" s="65">
        <v>-36</v>
      </c>
    </row>
    <row r="48" spans="1:24" ht="27" x14ac:dyDescent="0.45">
      <c r="A48" s="147" t="s">
        <v>82</v>
      </c>
      <c r="B48" s="148">
        <v>21</v>
      </c>
      <c r="C48" s="148">
        <v>-16</v>
      </c>
      <c r="D48" s="148">
        <v>2128</v>
      </c>
      <c r="E48" s="148">
        <v>132</v>
      </c>
      <c r="F48" s="148">
        <v>128</v>
      </c>
      <c r="G48" s="148">
        <v>93</v>
      </c>
      <c r="H48" s="148">
        <v>154</v>
      </c>
      <c r="I48" s="148">
        <v>71</v>
      </c>
      <c r="J48" s="148">
        <v>44</v>
      </c>
      <c r="K48" s="148">
        <v>47</v>
      </c>
      <c r="L48" s="148">
        <v>46</v>
      </c>
      <c r="M48" s="61">
        <v>-88</v>
      </c>
      <c r="N48" s="61">
        <v>-91</v>
      </c>
      <c r="O48" s="61">
        <v>-83</v>
      </c>
      <c r="P48" s="61">
        <v>-49</v>
      </c>
      <c r="Q48" s="61">
        <v>-30</v>
      </c>
      <c r="R48" s="61">
        <v>-36</v>
      </c>
      <c r="S48" s="65">
        <v>-4</v>
      </c>
      <c r="T48" s="65">
        <v>-18</v>
      </c>
      <c r="U48" s="65">
        <v>-7</v>
      </c>
      <c r="V48" s="65">
        <v>-4</v>
      </c>
      <c r="W48" s="65">
        <v>0</v>
      </c>
      <c r="X48" s="65">
        <v>-14</v>
      </c>
    </row>
    <row r="49" spans="1:24" ht="36" x14ac:dyDescent="0.45">
      <c r="A49" s="147" t="s">
        <v>83</v>
      </c>
      <c r="B49" s="148">
        <v>175</v>
      </c>
      <c r="C49" s="148">
        <v>87</v>
      </c>
      <c r="D49" s="148">
        <v>651</v>
      </c>
      <c r="E49" s="148">
        <v>-14</v>
      </c>
      <c r="F49" s="148">
        <v>-7</v>
      </c>
      <c r="G49" s="148">
        <v>18</v>
      </c>
      <c r="H49" s="148">
        <v>24</v>
      </c>
      <c r="I49" s="148">
        <v>14</v>
      </c>
      <c r="J49" s="148">
        <v>-26</v>
      </c>
      <c r="K49" s="148">
        <v>-28</v>
      </c>
      <c r="L49" s="148">
        <v>-25</v>
      </c>
      <c r="M49" s="61">
        <v>-87</v>
      </c>
      <c r="N49" s="61">
        <v>-85</v>
      </c>
      <c r="O49" s="61">
        <v>-81</v>
      </c>
      <c r="P49" s="61">
        <v>-33</v>
      </c>
      <c r="Q49" s="61">
        <v>-59</v>
      </c>
      <c r="R49" s="61">
        <v>-49</v>
      </c>
      <c r="S49" s="65">
        <v>-51</v>
      </c>
      <c r="T49" s="65">
        <v>-71</v>
      </c>
      <c r="U49" s="65">
        <v>-60</v>
      </c>
      <c r="V49" s="65">
        <v>-55</v>
      </c>
      <c r="W49" s="65">
        <v>-53</v>
      </c>
      <c r="X49" s="65">
        <v>-65</v>
      </c>
    </row>
    <row r="50" spans="1:24" ht="18" x14ac:dyDescent="0.45">
      <c r="A50" s="147" t="s">
        <v>296</v>
      </c>
      <c r="B50" s="148">
        <v>-1170</v>
      </c>
      <c r="C50" s="148">
        <v>638</v>
      </c>
      <c r="D50" s="148">
        <v>-51</v>
      </c>
      <c r="E50" s="148">
        <v>-81</v>
      </c>
      <c r="F50" s="148">
        <v>-52</v>
      </c>
      <c r="G50" s="148">
        <v>-32</v>
      </c>
      <c r="H50" s="148">
        <v>-21</v>
      </c>
      <c r="I50" s="148">
        <v>-16</v>
      </c>
      <c r="J50" s="148">
        <v>-25</v>
      </c>
      <c r="K50" s="148">
        <v>-36</v>
      </c>
      <c r="L50" s="148">
        <v>-44</v>
      </c>
      <c r="M50" s="61">
        <v>-25</v>
      </c>
      <c r="N50" s="61">
        <v>-33</v>
      </c>
      <c r="O50" s="61">
        <v>-34</v>
      </c>
      <c r="P50" s="61">
        <v>-20</v>
      </c>
      <c r="Q50" s="61">
        <v>-6</v>
      </c>
      <c r="R50" s="61">
        <v>-21</v>
      </c>
      <c r="S50" s="65">
        <v>-22</v>
      </c>
      <c r="T50" s="65">
        <v>-27</v>
      </c>
      <c r="U50" s="65">
        <v>-14</v>
      </c>
      <c r="V50" s="65">
        <v>-11</v>
      </c>
      <c r="W50" s="65">
        <v>-17</v>
      </c>
      <c r="X50" s="65">
        <v>-38</v>
      </c>
    </row>
    <row r="51" spans="1:24" ht="18" x14ac:dyDescent="0.45">
      <c r="A51" s="147" t="s">
        <v>84</v>
      </c>
      <c r="B51" s="148">
        <v>46</v>
      </c>
      <c r="C51" s="148">
        <v>29</v>
      </c>
      <c r="D51" s="148">
        <v>46</v>
      </c>
      <c r="E51" s="148">
        <v>72</v>
      </c>
      <c r="F51" s="148">
        <v>47</v>
      </c>
      <c r="G51" s="148">
        <v>64</v>
      </c>
      <c r="H51" s="148">
        <v>41</v>
      </c>
      <c r="I51" s="148">
        <v>66</v>
      </c>
      <c r="J51" s="148">
        <v>40</v>
      </c>
      <c r="K51" s="148">
        <v>47</v>
      </c>
      <c r="L51" s="148">
        <v>34</v>
      </c>
      <c r="M51" s="61">
        <v>49</v>
      </c>
      <c r="N51" s="61">
        <v>48</v>
      </c>
      <c r="O51" s="61">
        <v>43</v>
      </c>
      <c r="P51" s="61">
        <v>43</v>
      </c>
      <c r="Q51" s="61">
        <v>37</v>
      </c>
      <c r="R51" s="61">
        <v>38</v>
      </c>
      <c r="S51" s="65">
        <v>23</v>
      </c>
      <c r="T51" s="65">
        <v>24</v>
      </c>
      <c r="U51" s="65">
        <v>79</v>
      </c>
      <c r="V51" s="65">
        <v>32</v>
      </c>
      <c r="W51" s="65">
        <v>48</v>
      </c>
      <c r="X51" s="65">
        <v>-10</v>
      </c>
    </row>
    <row r="52" spans="1:24" ht="36" x14ac:dyDescent="0.45">
      <c r="A52" s="146" t="s">
        <v>11042</v>
      </c>
      <c r="B52" s="145">
        <v>11</v>
      </c>
      <c r="C52" s="145">
        <v>-3</v>
      </c>
      <c r="D52" s="145">
        <v>-2</v>
      </c>
      <c r="E52" s="145">
        <v>-3</v>
      </c>
      <c r="F52" s="145">
        <v>-9</v>
      </c>
      <c r="G52" s="145">
        <v>-8</v>
      </c>
      <c r="H52" s="145">
        <v>-7</v>
      </c>
      <c r="I52" s="145">
        <v>2</v>
      </c>
      <c r="J52" s="145">
        <v>2</v>
      </c>
      <c r="K52" s="145">
        <v>5</v>
      </c>
      <c r="L52" s="145">
        <v>-12</v>
      </c>
      <c r="M52" s="63">
        <v>-4</v>
      </c>
      <c r="N52" s="63">
        <v>-6</v>
      </c>
      <c r="O52" s="63">
        <v>-5</v>
      </c>
      <c r="P52" s="63">
        <v>-2</v>
      </c>
      <c r="Q52" s="63">
        <v>-7</v>
      </c>
      <c r="R52" s="63">
        <v>-4</v>
      </c>
      <c r="S52" s="66">
        <v>-10</v>
      </c>
      <c r="T52" s="66">
        <v>-21</v>
      </c>
      <c r="U52" s="66">
        <v>-2</v>
      </c>
      <c r="V52" s="66">
        <v>-7</v>
      </c>
      <c r="W52" s="66">
        <v>11</v>
      </c>
      <c r="X52" s="66">
        <v>-11</v>
      </c>
    </row>
    <row r="53" spans="1:24" ht="18" x14ac:dyDescent="0.45">
      <c r="A53" s="147" t="s">
        <v>85</v>
      </c>
      <c r="B53" s="148">
        <v>18</v>
      </c>
      <c r="C53" s="148">
        <v>13</v>
      </c>
      <c r="D53" s="148">
        <v>16</v>
      </c>
      <c r="E53" s="148">
        <v>11</v>
      </c>
      <c r="F53" s="148">
        <v>-2</v>
      </c>
      <c r="G53" s="148">
        <v>-3</v>
      </c>
      <c r="H53" s="148">
        <v>-6</v>
      </c>
      <c r="I53" s="148">
        <v>13</v>
      </c>
      <c r="J53" s="148">
        <v>14</v>
      </c>
      <c r="K53" s="148">
        <v>17</v>
      </c>
      <c r="L53" s="148">
        <v>2</v>
      </c>
      <c r="M53" s="61">
        <v>-3</v>
      </c>
      <c r="N53" s="61">
        <v>0</v>
      </c>
      <c r="O53" s="61">
        <v>28</v>
      </c>
      <c r="P53" s="61">
        <v>9</v>
      </c>
      <c r="Q53" s="61">
        <v>8</v>
      </c>
      <c r="R53" s="61">
        <v>4</v>
      </c>
      <c r="S53" s="65">
        <v>12</v>
      </c>
      <c r="T53" s="65">
        <v>-3</v>
      </c>
      <c r="U53" s="65">
        <v>5</v>
      </c>
      <c r="V53" s="65">
        <v>6</v>
      </c>
      <c r="W53" s="65">
        <v>54</v>
      </c>
      <c r="X53" s="65">
        <v>-3</v>
      </c>
    </row>
    <row r="54" spans="1:24" ht="18" x14ac:dyDescent="0.45">
      <c r="A54" s="147" t="s">
        <v>86</v>
      </c>
      <c r="B54" s="148">
        <v>-6</v>
      </c>
      <c r="C54" s="148">
        <v>-23</v>
      </c>
      <c r="D54" s="148">
        <v>-17</v>
      </c>
      <c r="E54" s="148">
        <v>4</v>
      </c>
      <c r="F54" s="148">
        <v>-1</v>
      </c>
      <c r="G54" s="148">
        <v>-1</v>
      </c>
      <c r="H54" s="148">
        <v>-16</v>
      </c>
      <c r="I54" s="148">
        <v>-16</v>
      </c>
      <c r="J54" s="148">
        <v>-18</v>
      </c>
      <c r="K54" s="148">
        <v>-10</v>
      </c>
      <c r="L54" s="148">
        <v>-31</v>
      </c>
      <c r="M54" s="61">
        <v>-26</v>
      </c>
      <c r="N54" s="61">
        <v>-29</v>
      </c>
      <c r="O54" s="61">
        <v>-27</v>
      </c>
      <c r="P54" s="61">
        <v>-22</v>
      </c>
      <c r="Q54" s="61">
        <v>-23</v>
      </c>
      <c r="R54" s="61">
        <v>-18</v>
      </c>
      <c r="S54" s="65">
        <v>-23</v>
      </c>
      <c r="T54" s="65">
        <v>-4</v>
      </c>
      <c r="U54" s="65">
        <v>15</v>
      </c>
      <c r="V54" s="65">
        <v>-7</v>
      </c>
      <c r="W54" s="65">
        <v>21</v>
      </c>
      <c r="X54" s="65">
        <v>-16</v>
      </c>
    </row>
    <row r="55" spans="1:24" ht="18" x14ac:dyDescent="0.45">
      <c r="A55" s="147" t="s">
        <v>87</v>
      </c>
      <c r="B55" s="148">
        <v>-28</v>
      </c>
      <c r="C55" s="148">
        <v>-43</v>
      </c>
      <c r="D55" s="148">
        <v>-36</v>
      </c>
      <c r="E55" s="148">
        <v>-1</v>
      </c>
      <c r="F55" s="148">
        <v>7</v>
      </c>
      <c r="G55" s="148">
        <v>3</v>
      </c>
      <c r="H55" s="148">
        <v>-2</v>
      </c>
      <c r="I55" s="148">
        <v>-8</v>
      </c>
      <c r="J55" s="148">
        <v>-21</v>
      </c>
      <c r="K55" s="148">
        <v>-10</v>
      </c>
      <c r="L55" s="148">
        <v>-9</v>
      </c>
      <c r="M55" s="61">
        <v>-31</v>
      </c>
      <c r="N55" s="61">
        <v>-26</v>
      </c>
      <c r="O55" s="61">
        <v>-19</v>
      </c>
      <c r="P55" s="61">
        <v>15</v>
      </c>
      <c r="Q55" s="61">
        <v>40</v>
      </c>
      <c r="R55" s="61">
        <v>67</v>
      </c>
      <c r="S55" s="65">
        <v>18</v>
      </c>
      <c r="T55" s="65">
        <v>-55</v>
      </c>
      <c r="U55" s="65">
        <v>2</v>
      </c>
      <c r="V55" s="65">
        <v>-34</v>
      </c>
      <c r="W55" s="65">
        <v>24</v>
      </c>
      <c r="X55" s="65">
        <v>-45</v>
      </c>
    </row>
    <row r="56" spans="1:24" ht="18" x14ac:dyDescent="0.45">
      <c r="A56" s="147" t="s">
        <v>88</v>
      </c>
      <c r="B56" s="148">
        <v>30</v>
      </c>
      <c r="C56" s="148">
        <v>24</v>
      </c>
      <c r="D56" s="148">
        <v>25</v>
      </c>
      <c r="E56" s="148">
        <v>24</v>
      </c>
      <c r="F56" s="148">
        <v>20</v>
      </c>
      <c r="G56" s="148">
        <v>22</v>
      </c>
      <c r="H56" s="148">
        <v>36</v>
      </c>
      <c r="I56" s="148">
        <v>31</v>
      </c>
      <c r="J56" s="148">
        <v>30</v>
      </c>
      <c r="K56" s="148">
        <v>32</v>
      </c>
      <c r="L56" s="148">
        <v>10</v>
      </c>
      <c r="M56" s="61">
        <v>56</v>
      </c>
      <c r="N56" s="61">
        <v>52</v>
      </c>
      <c r="O56" s="61">
        <v>41</v>
      </c>
      <c r="P56" s="61">
        <v>45</v>
      </c>
      <c r="Q56" s="61">
        <v>37</v>
      </c>
      <c r="R56" s="61">
        <v>43</v>
      </c>
      <c r="S56" s="65">
        <v>40</v>
      </c>
      <c r="T56" s="65">
        <v>34</v>
      </c>
      <c r="U56" s="65">
        <v>37</v>
      </c>
      <c r="V56" s="65">
        <v>36</v>
      </c>
      <c r="W56" s="65">
        <v>54</v>
      </c>
      <c r="X56" s="65">
        <v>24</v>
      </c>
    </row>
    <row r="57" spans="1:24" ht="18" x14ac:dyDescent="0.45">
      <c r="A57" s="147" t="s">
        <v>89</v>
      </c>
      <c r="B57" s="148">
        <v>-12</v>
      </c>
      <c r="C57" s="148">
        <v>-23</v>
      </c>
      <c r="D57" s="148">
        <v>-21</v>
      </c>
      <c r="E57" s="148">
        <v>-3</v>
      </c>
      <c r="F57" s="148">
        <v>-7</v>
      </c>
      <c r="G57" s="148">
        <v>-12</v>
      </c>
      <c r="H57" s="148">
        <v>-17</v>
      </c>
      <c r="I57" s="148">
        <v>-23</v>
      </c>
      <c r="J57" s="148">
        <v>-24</v>
      </c>
      <c r="K57" s="148">
        <v>-26</v>
      </c>
      <c r="L57" s="148">
        <v>-35</v>
      </c>
      <c r="M57" s="61">
        <v>-47</v>
      </c>
      <c r="N57" s="61">
        <v>-49</v>
      </c>
      <c r="O57" s="61">
        <v>-43</v>
      </c>
      <c r="P57" s="61">
        <v>-36</v>
      </c>
      <c r="Q57" s="61">
        <v>-42</v>
      </c>
      <c r="R57" s="61">
        <v>-36</v>
      </c>
      <c r="S57" s="65">
        <v>-46</v>
      </c>
      <c r="T57" s="65">
        <v>-48</v>
      </c>
      <c r="U57" s="65">
        <v>-43</v>
      </c>
      <c r="V57" s="65">
        <v>-27</v>
      </c>
      <c r="W57" s="88">
        <v>-21</v>
      </c>
      <c r="X57" s="88">
        <v>-9</v>
      </c>
    </row>
    <row r="58" spans="1:24" ht="18" x14ac:dyDescent="0.45">
      <c r="A58" s="147" t="s">
        <v>90</v>
      </c>
      <c r="B58" s="148">
        <v>-1</v>
      </c>
      <c r="C58" s="148">
        <v>-9</v>
      </c>
      <c r="D58" s="148">
        <v>-7</v>
      </c>
      <c r="E58" s="148">
        <v>-25</v>
      </c>
      <c r="F58" s="148">
        <v>-38</v>
      </c>
      <c r="G58" s="148">
        <v>-44</v>
      </c>
      <c r="H58" s="148">
        <v>-37</v>
      </c>
      <c r="I58" s="148">
        <v>-14</v>
      </c>
      <c r="J58" s="148">
        <v>-10</v>
      </c>
      <c r="K58" s="148">
        <v>-8</v>
      </c>
      <c r="L58" s="148">
        <v>-27</v>
      </c>
      <c r="M58" s="61">
        <v>-34</v>
      </c>
      <c r="N58" s="61">
        <v>-47</v>
      </c>
      <c r="O58" s="61">
        <v>-51</v>
      </c>
      <c r="P58" s="61">
        <v>-33</v>
      </c>
      <c r="Q58" s="61">
        <v>-31</v>
      </c>
      <c r="R58" s="61">
        <v>-18</v>
      </c>
      <c r="S58" s="65">
        <v>-29</v>
      </c>
      <c r="T58" s="65">
        <v>-55</v>
      </c>
      <c r="U58" s="65">
        <v>-24</v>
      </c>
      <c r="V58" s="65">
        <v>-31</v>
      </c>
      <c r="W58" s="65">
        <v>-13</v>
      </c>
      <c r="X58" s="65">
        <v>-43</v>
      </c>
    </row>
    <row r="59" spans="1:24" ht="18" x14ac:dyDescent="0.45">
      <c r="A59" s="147" t="s">
        <v>91</v>
      </c>
      <c r="B59" s="148">
        <v>-6</v>
      </c>
      <c r="C59" s="148">
        <v>-13</v>
      </c>
      <c r="D59" s="148">
        <v>-13</v>
      </c>
      <c r="E59" s="148">
        <v>-40</v>
      </c>
      <c r="F59" s="148">
        <v>-51</v>
      </c>
      <c r="G59" s="148">
        <v>-49</v>
      </c>
      <c r="H59" s="148">
        <v>-46</v>
      </c>
      <c r="I59" s="148">
        <v>-30</v>
      </c>
      <c r="J59" s="148">
        <v>-25</v>
      </c>
      <c r="K59" s="148">
        <v>-27</v>
      </c>
      <c r="L59" s="148">
        <v>-46</v>
      </c>
      <c r="M59" s="61">
        <v>-12</v>
      </c>
      <c r="N59" s="61">
        <v>-2</v>
      </c>
      <c r="O59" s="61">
        <v>-11</v>
      </c>
      <c r="P59" s="61">
        <v>-16</v>
      </c>
      <c r="Q59" s="61">
        <v>-25</v>
      </c>
      <c r="R59" s="61">
        <v>-22</v>
      </c>
      <c r="S59" s="65">
        <v>-33</v>
      </c>
      <c r="T59" s="65">
        <v>-36</v>
      </c>
      <c r="U59" s="65">
        <v>-26</v>
      </c>
      <c r="V59" s="65">
        <v>-36</v>
      </c>
      <c r="W59" s="65">
        <v>-26</v>
      </c>
      <c r="X59" s="65">
        <v>-20</v>
      </c>
    </row>
    <row r="60" spans="1:24" ht="18" x14ac:dyDescent="0.45">
      <c r="A60" s="147" t="s">
        <v>92</v>
      </c>
      <c r="B60" s="148">
        <v>-23</v>
      </c>
      <c r="C60" s="148">
        <v>-33</v>
      </c>
      <c r="D60" s="148">
        <v>-29</v>
      </c>
      <c r="E60" s="148">
        <v>-74</v>
      </c>
      <c r="F60" s="148">
        <v>-93</v>
      </c>
      <c r="G60" s="148">
        <v>-86</v>
      </c>
      <c r="H60" s="148">
        <v>-80</v>
      </c>
      <c r="I60" s="148">
        <v>-56</v>
      </c>
      <c r="J60" s="148">
        <v>-45</v>
      </c>
      <c r="K60" s="148">
        <v>-37</v>
      </c>
      <c r="L60" s="148">
        <v>-54</v>
      </c>
      <c r="M60" s="61">
        <v>-104</v>
      </c>
      <c r="N60" s="61">
        <v>-103</v>
      </c>
      <c r="O60" s="61">
        <v>-103</v>
      </c>
      <c r="P60" s="61">
        <v>-93</v>
      </c>
      <c r="Q60" s="61">
        <v>-85</v>
      </c>
      <c r="R60" s="61">
        <v>-84</v>
      </c>
      <c r="S60" s="65">
        <v>-87</v>
      </c>
      <c r="T60" s="65">
        <v>-98</v>
      </c>
      <c r="U60" s="65">
        <v>-84</v>
      </c>
      <c r="V60" s="65">
        <v>-78</v>
      </c>
      <c r="W60" s="65">
        <v>-83</v>
      </c>
      <c r="X60" s="65">
        <v>-9</v>
      </c>
    </row>
    <row r="61" spans="1:24" ht="18" x14ac:dyDescent="0.45">
      <c r="A61" s="147" t="s">
        <v>297</v>
      </c>
      <c r="B61" s="148">
        <v>11</v>
      </c>
      <c r="C61" s="148">
        <v>-3</v>
      </c>
      <c r="D61" s="148">
        <v>2</v>
      </c>
      <c r="E61" s="148">
        <v>11</v>
      </c>
      <c r="F61" s="148">
        <v>11</v>
      </c>
      <c r="G61" s="148">
        <v>13</v>
      </c>
      <c r="H61" s="148">
        <v>11</v>
      </c>
      <c r="I61" s="148">
        <v>21</v>
      </c>
      <c r="J61" s="148">
        <v>20</v>
      </c>
      <c r="K61" s="148">
        <v>15</v>
      </c>
      <c r="L61" s="148">
        <v>11</v>
      </c>
      <c r="M61" s="61">
        <v>11</v>
      </c>
      <c r="N61" s="61">
        <v>11</v>
      </c>
      <c r="O61" s="61">
        <v>5</v>
      </c>
      <c r="P61" s="61">
        <v>-5</v>
      </c>
      <c r="Q61" s="61">
        <v>-7</v>
      </c>
      <c r="R61" s="61">
        <v>-13</v>
      </c>
      <c r="S61" s="65">
        <v>-8</v>
      </c>
      <c r="T61" s="65">
        <v>-22</v>
      </c>
      <c r="U61" s="65">
        <v>10</v>
      </c>
      <c r="V61" s="65">
        <v>-6</v>
      </c>
      <c r="W61" s="65">
        <v>4</v>
      </c>
      <c r="X61" s="65">
        <v>-10</v>
      </c>
    </row>
    <row r="62" spans="1:24" ht="18" x14ac:dyDescent="0.45">
      <c r="A62" s="147" t="s">
        <v>94</v>
      </c>
      <c r="B62" s="148">
        <v>12</v>
      </c>
      <c r="C62" s="148">
        <v>-15</v>
      </c>
      <c r="D62" s="148">
        <v>-20</v>
      </c>
      <c r="E62" s="148">
        <v>-76</v>
      </c>
      <c r="F62" s="148">
        <v>-88</v>
      </c>
      <c r="G62" s="148">
        <v>-87</v>
      </c>
      <c r="H62" s="148">
        <v>-83</v>
      </c>
      <c r="I62" s="148">
        <v>-34</v>
      </c>
      <c r="J62" s="148">
        <v>-37</v>
      </c>
      <c r="K62" s="148">
        <v>-6</v>
      </c>
      <c r="L62" s="148">
        <v>-47</v>
      </c>
      <c r="M62" s="61">
        <v>-68</v>
      </c>
      <c r="N62" s="61">
        <v>-78</v>
      </c>
      <c r="O62" s="61">
        <v>-82</v>
      </c>
      <c r="P62" s="61">
        <v>-76</v>
      </c>
      <c r="Q62" s="61">
        <v>-69</v>
      </c>
      <c r="R62" s="61">
        <v>-59</v>
      </c>
      <c r="S62" s="65">
        <v>-77</v>
      </c>
      <c r="T62" s="65">
        <v>-84</v>
      </c>
      <c r="U62" s="65">
        <v>-29</v>
      </c>
      <c r="V62" s="65">
        <v>-32</v>
      </c>
      <c r="W62" s="88">
        <v>-28</v>
      </c>
      <c r="X62" s="65">
        <v>-27</v>
      </c>
    </row>
    <row r="63" spans="1:24" ht="18" x14ac:dyDescent="0.45">
      <c r="A63" s="147" t="s">
        <v>95</v>
      </c>
      <c r="B63" s="148">
        <v>-13</v>
      </c>
      <c r="C63" s="148">
        <v>-29</v>
      </c>
      <c r="D63" s="148">
        <v>-21</v>
      </c>
      <c r="E63" s="148">
        <v>30</v>
      </c>
      <c r="F63" s="148">
        <v>32</v>
      </c>
      <c r="G63" s="148">
        <v>21</v>
      </c>
      <c r="H63" s="148">
        <v>25</v>
      </c>
      <c r="I63" s="148">
        <v>18</v>
      </c>
      <c r="J63" s="148">
        <v>9</v>
      </c>
      <c r="K63" s="148">
        <v>13</v>
      </c>
      <c r="L63" s="148">
        <v>-3</v>
      </c>
      <c r="M63" s="61">
        <v>-12</v>
      </c>
      <c r="N63" s="61">
        <v>-27</v>
      </c>
      <c r="O63" s="61">
        <v>-27</v>
      </c>
      <c r="P63" s="61">
        <v>-4</v>
      </c>
      <c r="Q63" s="61">
        <v>-19</v>
      </c>
      <c r="R63" s="61">
        <v>-19</v>
      </c>
      <c r="S63" s="65">
        <v>-32</v>
      </c>
      <c r="T63" s="65">
        <v>-56</v>
      </c>
      <c r="U63" s="65">
        <v>-43</v>
      </c>
      <c r="V63" s="65">
        <v>-20</v>
      </c>
      <c r="W63" s="65">
        <v>-12</v>
      </c>
      <c r="X63" s="65">
        <v>-27</v>
      </c>
    </row>
    <row r="64" spans="1:24" ht="18" x14ac:dyDescent="0.45">
      <c r="A64" s="147" t="s">
        <v>96</v>
      </c>
      <c r="B64" s="148">
        <v>38</v>
      </c>
      <c r="C64" s="148">
        <v>15</v>
      </c>
      <c r="D64" s="148">
        <v>14</v>
      </c>
      <c r="E64" s="148">
        <v>45</v>
      </c>
      <c r="F64" s="148">
        <v>49</v>
      </c>
      <c r="G64" s="148">
        <v>65</v>
      </c>
      <c r="H64" s="148">
        <v>50</v>
      </c>
      <c r="I64" s="148">
        <v>36</v>
      </c>
      <c r="J64" s="148">
        <v>40</v>
      </c>
      <c r="K64" s="148">
        <v>31</v>
      </c>
      <c r="L64" s="148">
        <v>19</v>
      </c>
      <c r="M64" s="61">
        <v>35</v>
      </c>
      <c r="N64" s="61">
        <v>25</v>
      </c>
      <c r="O64" s="61">
        <v>22</v>
      </c>
      <c r="P64" s="61">
        <v>31</v>
      </c>
      <c r="Q64" s="61">
        <v>3</v>
      </c>
      <c r="R64" s="61">
        <v>15</v>
      </c>
      <c r="S64" s="65">
        <v>6</v>
      </c>
      <c r="T64" s="65">
        <v>8</v>
      </c>
      <c r="U64" s="65">
        <v>37</v>
      </c>
      <c r="V64" s="65">
        <v>8</v>
      </c>
      <c r="W64" s="65">
        <v>34</v>
      </c>
      <c r="X64" s="65">
        <v>-6</v>
      </c>
    </row>
    <row r="65" spans="1:24" ht="18" x14ac:dyDescent="0.45">
      <c r="A65" s="147" t="s">
        <v>97</v>
      </c>
      <c r="B65" s="148">
        <v>41</v>
      </c>
      <c r="C65" s="148">
        <v>17</v>
      </c>
      <c r="D65" s="148">
        <v>10</v>
      </c>
      <c r="E65" s="148">
        <v>-12</v>
      </c>
      <c r="F65" s="148">
        <v>-17</v>
      </c>
      <c r="G65" s="148">
        <v>-16</v>
      </c>
      <c r="H65" s="148">
        <v>-8</v>
      </c>
      <c r="I65" s="148">
        <v>-3</v>
      </c>
      <c r="J65" s="148">
        <v>-5</v>
      </c>
      <c r="K65" s="148">
        <v>5</v>
      </c>
      <c r="L65" s="148">
        <v>-15</v>
      </c>
      <c r="M65" s="61">
        <v>21</v>
      </c>
      <c r="N65" s="61">
        <v>32</v>
      </c>
      <c r="O65" s="61">
        <v>27</v>
      </c>
      <c r="P65" s="61">
        <v>36</v>
      </c>
      <c r="Q65" s="61">
        <v>29</v>
      </c>
      <c r="R65" s="61">
        <v>23</v>
      </c>
      <c r="S65" s="65">
        <v>0</v>
      </c>
      <c r="T65" s="65">
        <v>-16</v>
      </c>
      <c r="U65" s="65">
        <v>2</v>
      </c>
      <c r="V65" s="65">
        <v>5</v>
      </c>
      <c r="W65" s="65">
        <v>14</v>
      </c>
      <c r="X65" s="65">
        <v>-33</v>
      </c>
    </row>
    <row r="66" spans="1:24" ht="18" x14ac:dyDescent="0.45">
      <c r="A66" s="147" t="s">
        <v>98</v>
      </c>
      <c r="B66" s="148">
        <v>-23</v>
      </c>
      <c r="C66" s="148">
        <v>-49</v>
      </c>
      <c r="D66" s="148">
        <v>-42</v>
      </c>
      <c r="E66" s="148">
        <v>-5</v>
      </c>
      <c r="F66" s="148">
        <v>-13</v>
      </c>
      <c r="G66" s="148">
        <v>-23</v>
      </c>
      <c r="H66" s="148">
        <v>-32</v>
      </c>
      <c r="I66" s="148">
        <v>-9</v>
      </c>
      <c r="J66" s="148">
        <v>-8</v>
      </c>
      <c r="K66" s="148">
        <v>-9</v>
      </c>
      <c r="L66" s="148">
        <v>-35</v>
      </c>
      <c r="M66" s="61">
        <v>-35</v>
      </c>
      <c r="N66" s="61">
        <v>-41</v>
      </c>
      <c r="O66" s="61">
        <v>-36</v>
      </c>
      <c r="P66" s="61">
        <v>-21</v>
      </c>
      <c r="Q66" s="61">
        <v>-18</v>
      </c>
      <c r="R66" s="61">
        <v>-15</v>
      </c>
      <c r="S66" s="65">
        <v>-20</v>
      </c>
      <c r="T66" s="65">
        <v>-30</v>
      </c>
      <c r="U66" s="65">
        <v>-28</v>
      </c>
      <c r="V66" s="65">
        <v>-18</v>
      </c>
      <c r="W66" s="65">
        <v>-14</v>
      </c>
      <c r="X66" s="65">
        <v>-15</v>
      </c>
    </row>
    <row r="67" spans="1:24" ht="27" x14ac:dyDescent="0.45">
      <c r="A67" s="146" t="s">
        <v>11043</v>
      </c>
      <c r="B67" s="145">
        <v>16</v>
      </c>
      <c r="C67" s="145">
        <v>2</v>
      </c>
      <c r="D67" s="145">
        <v>-2</v>
      </c>
      <c r="E67" s="145">
        <v>-21</v>
      </c>
      <c r="F67" s="145">
        <v>-31</v>
      </c>
      <c r="G67" s="145">
        <v>-26</v>
      </c>
      <c r="H67" s="145">
        <v>-16</v>
      </c>
      <c r="I67" s="145">
        <v>4</v>
      </c>
      <c r="J67" s="145">
        <v>2</v>
      </c>
      <c r="K67" s="145">
        <v>2</v>
      </c>
      <c r="L67" s="145">
        <v>-12</v>
      </c>
      <c r="M67" s="63">
        <v>30</v>
      </c>
      <c r="N67" s="63">
        <v>18</v>
      </c>
      <c r="O67" s="63">
        <v>2</v>
      </c>
      <c r="P67" s="63">
        <v>6</v>
      </c>
      <c r="Q67" s="63">
        <v>2</v>
      </c>
      <c r="R67" s="63">
        <v>12</v>
      </c>
      <c r="S67" s="85">
        <v>0</v>
      </c>
      <c r="T67" s="66">
        <v>-5</v>
      </c>
      <c r="U67" s="66">
        <v>16</v>
      </c>
      <c r="V67" s="66">
        <v>7</v>
      </c>
      <c r="W67" s="66">
        <v>24</v>
      </c>
      <c r="X67" s="66">
        <v>1</v>
      </c>
    </row>
    <row r="68" spans="1:24" ht="18" x14ac:dyDescent="0.45">
      <c r="A68" s="147" t="s">
        <v>99</v>
      </c>
      <c r="B68" s="148">
        <v>-51</v>
      </c>
      <c r="C68" s="148">
        <v>-89</v>
      </c>
      <c r="D68" s="148">
        <v>-70</v>
      </c>
      <c r="E68" s="148">
        <v>-88</v>
      </c>
      <c r="F68" s="148">
        <v>-116</v>
      </c>
      <c r="G68" s="148">
        <v>-124</v>
      </c>
      <c r="H68" s="148">
        <v>-105</v>
      </c>
      <c r="I68" s="148">
        <v>-78</v>
      </c>
      <c r="J68" s="148">
        <v>-61</v>
      </c>
      <c r="K68" s="148">
        <v>-40</v>
      </c>
      <c r="L68" s="148">
        <v>-76</v>
      </c>
      <c r="M68" s="61">
        <v>-145</v>
      </c>
      <c r="N68" s="61">
        <v>-131</v>
      </c>
      <c r="O68" s="61">
        <v>-113</v>
      </c>
      <c r="P68" s="61">
        <v>-96</v>
      </c>
      <c r="Q68" s="61">
        <v>-100</v>
      </c>
      <c r="R68" s="61">
        <v>-93</v>
      </c>
      <c r="S68" s="65">
        <v>-98</v>
      </c>
      <c r="T68" s="65">
        <v>-116</v>
      </c>
      <c r="U68" s="65">
        <v>-69</v>
      </c>
      <c r="V68" s="65">
        <v>-59</v>
      </c>
      <c r="W68" s="65">
        <v>-86</v>
      </c>
      <c r="X68" s="65">
        <v>-58</v>
      </c>
    </row>
    <row r="69" spans="1:24" ht="18" x14ac:dyDescent="0.45">
      <c r="A69" s="147" t="s">
        <v>298</v>
      </c>
      <c r="B69" s="148">
        <v>12</v>
      </c>
      <c r="C69" s="148">
        <v>1</v>
      </c>
      <c r="D69" s="148">
        <v>-9</v>
      </c>
      <c r="E69" s="148">
        <v>-29</v>
      </c>
      <c r="F69" s="148">
        <v>-32</v>
      </c>
      <c r="G69" s="148">
        <v>-23</v>
      </c>
      <c r="H69" s="148">
        <v>-14</v>
      </c>
      <c r="I69" s="148">
        <v>8</v>
      </c>
      <c r="J69" s="148">
        <v>11</v>
      </c>
      <c r="K69" s="148">
        <v>2</v>
      </c>
      <c r="L69" s="148">
        <v>-17</v>
      </c>
      <c r="M69" s="61">
        <v>30</v>
      </c>
      <c r="N69" s="61">
        <v>15</v>
      </c>
      <c r="O69" s="61">
        <v>4</v>
      </c>
      <c r="P69" s="61">
        <v>10</v>
      </c>
      <c r="Q69" s="61">
        <v>3</v>
      </c>
      <c r="R69" s="61">
        <v>1</v>
      </c>
      <c r="S69" s="65">
        <v>0</v>
      </c>
      <c r="T69" s="65">
        <v>-3</v>
      </c>
      <c r="U69" s="65">
        <v>15</v>
      </c>
      <c r="V69" s="65">
        <v>7</v>
      </c>
      <c r="W69" s="65">
        <v>19</v>
      </c>
      <c r="X69" s="65">
        <v>-12</v>
      </c>
    </row>
    <row r="70" spans="1:24" ht="18" x14ac:dyDescent="0.45">
      <c r="A70" s="147" t="s">
        <v>101</v>
      </c>
      <c r="B70" s="148">
        <v>37</v>
      </c>
      <c r="C70" s="148">
        <v>35</v>
      </c>
      <c r="D70" s="148">
        <v>31</v>
      </c>
      <c r="E70" s="148">
        <v>6</v>
      </c>
      <c r="F70" s="148">
        <v>-15</v>
      </c>
      <c r="G70" s="148">
        <v>-15</v>
      </c>
      <c r="H70" s="148">
        <v>-1</v>
      </c>
      <c r="I70" s="148">
        <v>19</v>
      </c>
      <c r="J70" s="148">
        <v>2</v>
      </c>
      <c r="K70" s="148">
        <v>13</v>
      </c>
      <c r="L70" s="148">
        <v>7</v>
      </c>
      <c r="M70" s="61">
        <v>87</v>
      </c>
      <c r="N70" s="61">
        <v>64</v>
      </c>
      <c r="O70" s="61">
        <v>18</v>
      </c>
      <c r="P70" s="61">
        <v>14</v>
      </c>
      <c r="Q70" s="61">
        <v>16</v>
      </c>
      <c r="R70" s="61">
        <v>52</v>
      </c>
      <c r="S70" s="65">
        <v>31</v>
      </c>
      <c r="T70" s="65">
        <v>35</v>
      </c>
      <c r="U70" s="65">
        <v>44</v>
      </c>
      <c r="V70" s="65">
        <v>31</v>
      </c>
      <c r="W70" s="65">
        <v>67</v>
      </c>
      <c r="X70" s="65">
        <v>29</v>
      </c>
    </row>
    <row r="71" spans="1:24" ht="45" x14ac:dyDescent="0.45">
      <c r="A71" s="150" t="s">
        <v>144</v>
      </c>
      <c r="B71" s="148">
        <v>129</v>
      </c>
      <c r="C71" s="148">
        <v>151</v>
      </c>
      <c r="D71" s="148">
        <v>117</v>
      </c>
      <c r="E71" s="148">
        <v>41</v>
      </c>
      <c r="F71" s="148">
        <v>-13</v>
      </c>
      <c r="G71" s="148">
        <v>-27</v>
      </c>
      <c r="H71" s="148">
        <v>-20</v>
      </c>
      <c r="I71" s="148">
        <v>29</v>
      </c>
      <c r="J71" s="148">
        <v>1</v>
      </c>
      <c r="K71" s="148">
        <v>21</v>
      </c>
      <c r="L71" s="148">
        <v>8</v>
      </c>
      <c r="M71" s="61">
        <v>63</v>
      </c>
      <c r="N71" s="61">
        <v>38</v>
      </c>
      <c r="O71" s="61">
        <v>-22</v>
      </c>
      <c r="P71" s="61">
        <v>-9</v>
      </c>
      <c r="Q71" s="61">
        <v>-5</v>
      </c>
      <c r="R71" s="61">
        <v>30</v>
      </c>
      <c r="S71" s="65">
        <v>-18</v>
      </c>
      <c r="T71" s="65">
        <v>-14</v>
      </c>
      <c r="U71" s="65">
        <v>8</v>
      </c>
      <c r="V71" s="65">
        <v>37</v>
      </c>
      <c r="W71" s="65">
        <v>60</v>
      </c>
      <c r="X71" s="65">
        <v>50</v>
      </c>
    </row>
    <row r="72" spans="1:24" ht="36" x14ac:dyDescent="0.45">
      <c r="A72" s="150" t="s">
        <v>133</v>
      </c>
      <c r="B72" s="148">
        <v>-22</v>
      </c>
      <c r="C72" s="148">
        <v>30</v>
      </c>
      <c r="D72" s="148">
        <v>35</v>
      </c>
      <c r="E72" s="148">
        <v>-36</v>
      </c>
      <c r="F72" s="148">
        <v>-11</v>
      </c>
      <c r="G72" s="148">
        <v>-24</v>
      </c>
      <c r="H72" s="148">
        <v>4</v>
      </c>
      <c r="I72" s="148">
        <v>-45</v>
      </c>
      <c r="J72" s="148">
        <v>-114</v>
      </c>
      <c r="K72" s="148">
        <v>-79</v>
      </c>
      <c r="L72" s="148">
        <v>-88</v>
      </c>
      <c r="M72" s="61">
        <v>49</v>
      </c>
      <c r="N72" s="61">
        <v>-93</v>
      </c>
      <c r="O72" s="61">
        <v>-229</v>
      </c>
      <c r="P72" s="61">
        <v>-196</v>
      </c>
      <c r="Q72" s="61">
        <v>-307</v>
      </c>
      <c r="R72" s="61">
        <v>-142</v>
      </c>
      <c r="S72" s="65">
        <v>-120</v>
      </c>
      <c r="T72" s="65">
        <v>-103</v>
      </c>
      <c r="U72" s="65">
        <v>-96</v>
      </c>
      <c r="V72" s="65">
        <v>-99</v>
      </c>
      <c r="W72" s="65">
        <v>-19</v>
      </c>
      <c r="X72" s="65">
        <v>-54</v>
      </c>
    </row>
    <row r="73" spans="1:24" ht="45" x14ac:dyDescent="0.45">
      <c r="A73" s="150" t="s">
        <v>11044</v>
      </c>
      <c r="B73" s="148">
        <v>-35</v>
      </c>
      <c r="C73" s="148">
        <v>-85</v>
      </c>
      <c r="D73" s="148">
        <v>-63</v>
      </c>
      <c r="E73" s="148">
        <v>-16</v>
      </c>
      <c r="F73" s="148">
        <v>-19</v>
      </c>
      <c r="G73" s="148">
        <v>1</v>
      </c>
      <c r="H73" s="148">
        <v>18</v>
      </c>
      <c r="I73" s="148">
        <v>33</v>
      </c>
      <c r="J73" s="148">
        <v>50</v>
      </c>
      <c r="K73" s="148">
        <v>39</v>
      </c>
      <c r="L73" s="148">
        <v>43</v>
      </c>
      <c r="M73" s="61">
        <v>131</v>
      </c>
      <c r="N73" s="61">
        <v>154</v>
      </c>
      <c r="O73" s="61">
        <v>155</v>
      </c>
      <c r="P73" s="61">
        <v>116</v>
      </c>
      <c r="Q73" s="61">
        <v>154</v>
      </c>
      <c r="R73" s="61">
        <v>142</v>
      </c>
      <c r="S73" s="65">
        <v>136</v>
      </c>
      <c r="T73" s="65">
        <v>133</v>
      </c>
      <c r="U73" s="65">
        <v>129</v>
      </c>
      <c r="V73" s="65">
        <v>66</v>
      </c>
      <c r="W73" s="65">
        <v>102</v>
      </c>
      <c r="X73" s="65">
        <v>32</v>
      </c>
    </row>
    <row r="74" spans="1:24" ht="18" x14ac:dyDescent="0.45">
      <c r="A74" s="147" t="s">
        <v>103</v>
      </c>
      <c r="B74" s="148">
        <v>22</v>
      </c>
      <c r="C74" s="148">
        <v>1</v>
      </c>
      <c r="D74" s="148">
        <v>-4</v>
      </c>
      <c r="E74" s="148">
        <v>-18</v>
      </c>
      <c r="F74" s="148">
        <v>-21</v>
      </c>
      <c r="G74" s="148">
        <v>-12</v>
      </c>
      <c r="H74" s="148">
        <v>-10</v>
      </c>
      <c r="I74" s="148">
        <v>9</v>
      </c>
      <c r="J74" s="148">
        <v>10</v>
      </c>
      <c r="K74" s="148">
        <v>4</v>
      </c>
      <c r="L74" s="148">
        <v>-8</v>
      </c>
      <c r="M74" s="61">
        <v>19</v>
      </c>
      <c r="N74" s="61">
        <v>14</v>
      </c>
      <c r="O74" s="61">
        <v>13</v>
      </c>
      <c r="P74" s="61">
        <v>17</v>
      </c>
      <c r="Q74" s="61">
        <v>10</v>
      </c>
      <c r="R74" s="61">
        <v>8</v>
      </c>
      <c r="S74" s="65">
        <v>-10</v>
      </c>
      <c r="T74" s="65">
        <v>-25</v>
      </c>
      <c r="U74" s="65">
        <v>6</v>
      </c>
      <c r="V74" s="65">
        <v>-4</v>
      </c>
      <c r="W74" s="65">
        <v>9</v>
      </c>
      <c r="X74" s="88">
        <v>0.05</v>
      </c>
    </row>
    <row r="75" spans="1:24" ht="27" x14ac:dyDescent="0.45">
      <c r="A75" s="146" t="s">
        <v>11045</v>
      </c>
      <c r="B75" s="145">
        <v>-7</v>
      </c>
      <c r="C75" s="145">
        <v>-22</v>
      </c>
      <c r="D75" s="145">
        <v>-19</v>
      </c>
      <c r="E75" s="145">
        <v>-44</v>
      </c>
      <c r="F75" s="145">
        <v>-45</v>
      </c>
      <c r="G75" s="130">
        <v>-42</v>
      </c>
      <c r="H75" s="130">
        <v>-33</v>
      </c>
      <c r="I75" s="130">
        <v>-10</v>
      </c>
      <c r="J75" s="130">
        <v>-1</v>
      </c>
      <c r="K75" s="130">
        <v>4</v>
      </c>
      <c r="L75" s="130">
        <v>-16</v>
      </c>
      <c r="M75" s="66">
        <v>2</v>
      </c>
      <c r="N75" s="66">
        <v>-4</v>
      </c>
      <c r="O75" s="66">
        <v>-9</v>
      </c>
      <c r="P75" s="151">
        <v>-7</v>
      </c>
      <c r="Q75" s="66">
        <v>-8</v>
      </c>
      <c r="R75" s="66">
        <v>-9</v>
      </c>
      <c r="S75" s="66">
        <v>-18</v>
      </c>
      <c r="T75" s="66">
        <v>-24</v>
      </c>
      <c r="U75" s="66">
        <v>-14</v>
      </c>
      <c r="V75" s="66">
        <v>-23</v>
      </c>
      <c r="W75" s="66">
        <v>1</v>
      </c>
      <c r="X75" s="66">
        <v>-20</v>
      </c>
    </row>
    <row r="76" spans="1:24" ht="18" x14ac:dyDescent="0.45">
      <c r="A76" s="147" t="s">
        <v>104</v>
      </c>
      <c r="B76" s="148">
        <v>16</v>
      </c>
      <c r="C76" s="148">
        <v>-12</v>
      </c>
      <c r="D76" s="148">
        <v>-5</v>
      </c>
      <c r="E76" s="148">
        <v>-34</v>
      </c>
      <c r="F76" s="148">
        <v>-36</v>
      </c>
      <c r="G76" s="152">
        <v>-49</v>
      </c>
      <c r="H76" s="152">
        <v>-24</v>
      </c>
      <c r="I76" s="152">
        <v>-5</v>
      </c>
      <c r="J76" s="152">
        <v>-16</v>
      </c>
      <c r="K76" s="152">
        <v>-52</v>
      </c>
      <c r="L76" s="152">
        <v>-28</v>
      </c>
      <c r="M76" s="65">
        <v>-62</v>
      </c>
      <c r="N76" s="65">
        <v>-66</v>
      </c>
      <c r="O76" s="65">
        <v>-84</v>
      </c>
      <c r="P76" s="65">
        <v>-47</v>
      </c>
      <c r="Q76" s="65">
        <v>-58</v>
      </c>
      <c r="R76" s="65">
        <v>-42</v>
      </c>
      <c r="S76" s="65">
        <v>-59</v>
      </c>
      <c r="T76" s="65">
        <v>-62</v>
      </c>
      <c r="U76" s="65">
        <v>-18</v>
      </c>
      <c r="V76" s="65">
        <v>-29</v>
      </c>
      <c r="W76" s="65">
        <v>-18</v>
      </c>
      <c r="X76" s="65">
        <v>-17</v>
      </c>
    </row>
    <row r="77" spans="1:24" ht="18" x14ac:dyDescent="0.45">
      <c r="A77" s="147" t="s">
        <v>106</v>
      </c>
      <c r="B77" s="148">
        <v>-37</v>
      </c>
      <c r="C77" s="148">
        <v>-44</v>
      </c>
      <c r="D77" s="148">
        <v>-29</v>
      </c>
      <c r="E77" s="148">
        <v>-71</v>
      </c>
      <c r="F77" s="148">
        <v>-96</v>
      </c>
      <c r="G77" s="152">
        <v>-93</v>
      </c>
      <c r="H77" s="152">
        <v>-89</v>
      </c>
      <c r="I77" s="152">
        <v>-81</v>
      </c>
      <c r="J77" s="152">
        <v>-93</v>
      </c>
      <c r="K77" s="152">
        <v>-84</v>
      </c>
      <c r="L77" s="152">
        <v>-126</v>
      </c>
      <c r="M77" s="65">
        <v>-115</v>
      </c>
      <c r="N77" s="65">
        <v>-106</v>
      </c>
      <c r="O77" s="65">
        <v>-100</v>
      </c>
      <c r="P77" s="65">
        <v>-68</v>
      </c>
      <c r="Q77" s="65">
        <v>-66</v>
      </c>
      <c r="R77" s="65">
        <v>-33</v>
      </c>
      <c r="S77" s="65">
        <v>-24</v>
      </c>
      <c r="T77" s="65">
        <v>-21</v>
      </c>
      <c r="U77" s="65">
        <v>-6</v>
      </c>
      <c r="V77" s="65">
        <v>3</v>
      </c>
      <c r="W77" s="65">
        <v>-32</v>
      </c>
      <c r="X77" s="65">
        <v>-61</v>
      </c>
    </row>
    <row r="78" spans="1:24" ht="18" x14ac:dyDescent="0.45">
      <c r="A78" s="147" t="s">
        <v>107</v>
      </c>
      <c r="B78" s="148">
        <v>-11</v>
      </c>
      <c r="C78" s="148">
        <v>-35</v>
      </c>
      <c r="D78" s="148">
        <v>-21</v>
      </c>
      <c r="E78" s="148">
        <v>-10</v>
      </c>
      <c r="F78" s="148">
        <v>-21</v>
      </c>
      <c r="G78" s="152">
        <v>-17</v>
      </c>
      <c r="H78" s="152">
        <v>-23</v>
      </c>
      <c r="I78" s="152">
        <v>2</v>
      </c>
      <c r="J78" s="152">
        <v>1</v>
      </c>
      <c r="K78" s="152">
        <v>1</v>
      </c>
      <c r="L78" s="152">
        <v>-21</v>
      </c>
      <c r="M78" s="65">
        <v>-13</v>
      </c>
      <c r="N78" s="65">
        <v>-3</v>
      </c>
      <c r="O78" s="65">
        <v>2</v>
      </c>
      <c r="P78" s="65">
        <v>18</v>
      </c>
      <c r="Q78" s="65">
        <v>17</v>
      </c>
      <c r="R78" s="65">
        <v>11</v>
      </c>
      <c r="S78" s="65">
        <v>9</v>
      </c>
      <c r="T78" s="65">
        <v>-7</v>
      </c>
      <c r="U78" s="65">
        <v>-6</v>
      </c>
      <c r="V78" s="65">
        <v>4</v>
      </c>
      <c r="W78" s="65">
        <v>-2</v>
      </c>
      <c r="X78" s="65">
        <v>-13</v>
      </c>
    </row>
    <row r="79" spans="1:24" ht="18" x14ac:dyDescent="0.45">
      <c r="A79" s="147" t="s">
        <v>108</v>
      </c>
      <c r="B79" s="148">
        <v>10</v>
      </c>
      <c r="C79" s="148">
        <v>-25</v>
      </c>
      <c r="D79" s="148">
        <v>-17</v>
      </c>
      <c r="E79" s="148">
        <v>-67</v>
      </c>
      <c r="F79" s="148">
        <v>-77</v>
      </c>
      <c r="G79" s="152">
        <v>-78</v>
      </c>
      <c r="H79" s="152">
        <v>-70</v>
      </c>
      <c r="I79" s="152">
        <v>-43</v>
      </c>
      <c r="J79" s="152">
        <v>-32</v>
      </c>
      <c r="K79" s="152">
        <v>-13</v>
      </c>
      <c r="L79" s="152">
        <v>-33</v>
      </c>
      <c r="M79" s="65">
        <v>-67</v>
      </c>
      <c r="N79" s="65">
        <v>-69</v>
      </c>
      <c r="O79" s="65">
        <v>-71</v>
      </c>
      <c r="P79" s="65">
        <v>-58</v>
      </c>
      <c r="Q79" s="65">
        <v>-63</v>
      </c>
      <c r="R79" s="65">
        <v>-73</v>
      </c>
      <c r="S79" s="65">
        <v>-80</v>
      </c>
      <c r="T79" s="65">
        <v>-78</v>
      </c>
      <c r="U79" s="65">
        <v>-65</v>
      </c>
      <c r="V79" s="65">
        <v>-59</v>
      </c>
      <c r="W79" s="65">
        <v>-62</v>
      </c>
      <c r="X79" s="65">
        <v>-36</v>
      </c>
    </row>
    <row r="80" spans="1:24" ht="18" x14ac:dyDescent="0.45">
      <c r="A80" s="147" t="s">
        <v>109</v>
      </c>
      <c r="B80" s="148">
        <v>-16</v>
      </c>
      <c r="C80" s="148">
        <v>-18</v>
      </c>
      <c r="D80" s="148">
        <v>-21</v>
      </c>
      <c r="E80" s="148">
        <v>-55</v>
      </c>
      <c r="F80" s="148">
        <v>-63</v>
      </c>
      <c r="G80" s="152">
        <v>-64</v>
      </c>
      <c r="H80" s="152">
        <v>-54</v>
      </c>
      <c r="I80" s="152">
        <v>-15</v>
      </c>
      <c r="J80" s="152">
        <v>-8</v>
      </c>
      <c r="K80" s="152">
        <v>-1</v>
      </c>
      <c r="L80" s="152">
        <v>-15</v>
      </c>
      <c r="M80" s="65">
        <v>30</v>
      </c>
      <c r="N80" s="65">
        <v>16</v>
      </c>
      <c r="O80" s="65">
        <v>7</v>
      </c>
      <c r="P80" s="65">
        <v>6</v>
      </c>
      <c r="Q80" s="65">
        <v>12</v>
      </c>
      <c r="R80" s="65">
        <v>19</v>
      </c>
      <c r="S80" s="65">
        <v>5</v>
      </c>
      <c r="T80" s="65">
        <v>1</v>
      </c>
      <c r="U80" s="65">
        <v>-7</v>
      </c>
      <c r="V80" s="65">
        <v>8</v>
      </c>
      <c r="W80" s="65">
        <v>44</v>
      </c>
      <c r="X80" s="65">
        <v>4</v>
      </c>
    </row>
    <row r="81" spans="1:24" ht="18" x14ac:dyDescent="0.45">
      <c r="A81" s="147" t="s">
        <v>110</v>
      </c>
      <c r="B81" s="148">
        <v>-31</v>
      </c>
      <c r="C81" s="148">
        <v>-44</v>
      </c>
      <c r="D81" s="148">
        <v>-38</v>
      </c>
      <c r="E81" s="148">
        <v>-53</v>
      </c>
      <c r="F81" s="148">
        <v>-70</v>
      </c>
      <c r="G81" s="152">
        <v>-76</v>
      </c>
      <c r="H81" s="152">
        <v>-71</v>
      </c>
      <c r="I81" s="152">
        <v>-47</v>
      </c>
      <c r="J81" s="152">
        <v>-38</v>
      </c>
      <c r="K81" s="152">
        <v>-45</v>
      </c>
      <c r="L81" s="152">
        <v>-59</v>
      </c>
      <c r="M81" s="65">
        <v>-25</v>
      </c>
      <c r="N81" s="65">
        <v>-28</v>
      </c>
      <c r="O81" s="65">
        <v>-33</v>
      </c>
      <c r="P81" s="65">
        <v>-27</v>
      </c>
      <c r="Q81" s="65">
        <v>-23</v>
      </c>
      <c r="R81" s="65">
        <v>-27</v>
      </c>
      <c r="S81" s="65">
        <v>-22</v>
      </c>
      <c r="T81" s="65">
        <v>-22</v>
      </c>
      <c r="U81" s="65">
        <v>-11</v>
      </c>
      <c r="V81" s="65">
        <v>-29</v>
      </c>
      <c r="W81" s="65">
        <v>-7</v>
      </c>
      <c r="X81" s="65">
        <v>-44</v>
      </c>
    </row>
    <row r="82" spans="1:24" ht="18" x14ac:dyDescent="0.45">
      <c r="A82" s="147" t="s">
        <v>111</v>
      </c>
      <c r="B82" s="148">
        <v>5</v>
      </c>
      <c r="C82" s="148">
        <v>-9</v>
      </c>
      <c r="D82" s="148">
        <v>-7</v>
      </c>
      <c r="E82" s="148">
        <v>-31</v>
      </c>
      <c r="F82" s="148">
        <v>-30</v>
      </c>
      <c r="G82" s="152">
        <v>-17</v>
      </c>
      <c r="H82" s="152">
        <v>-11</v>
      </c>
      <c r="I82" s="152">
        <v>24</v>
      </c>
      <c r="J82" s="152">
        <v>20</v>
      </c>
      <c r="K82" s="152">
        <v>14</v>
      </c>
      <c r="L82" s="152">
        <v>-13</v>
      </c>
      <c r="M82" s="65">
        <v>-14</v>
      </c>
      <c r="N82" s="65">
        <v>-21</v>
      </c>
      <c r="O82" s="65">
        <v>-26</v>
      </c>
      <c r="P82" s="65">
        <v>-25</v>
      </c>
      <c r="Q82" s="65">
        <v>-11</v>
      </c>
      <c r="R82" s="65">
        <v>-14</v>
      </c>
      <c r="S82" s="65">
        <v>-19</v>
      </c>
      <c r="T82" s="65">
        <v>-35</v>
      </c>
      <c r="U82" s="65">
        <v>-14</v>
      </c>
      <c r="V82" s="65">
        <v>-19</v>
      </c>
      <c r="W82" s="65">
        <v>-16</v>
      </c>
      <c r="X82" s="65">
        <v>-20</v>
      </c>
    </row>
    <row r="83" spans="1:24" ht="18" x14ac:dyDescent="0.45">
      <c r="A83" s="147" t="s">
        <v>299</v>
      </c>
      <c r="B83" s="148">
        <v>18</v>
      </c>
      <c r="C83" s="148">
        <v>9</v>
      </c>
      <c r="D83" s="148">
        <v>-1</v>
      </c>
      <c r="E83" s="148">
        <v>-4</v>
      </c>
      <c r="F83" s="148">
        <v>15</v>
      </c>
      <c r="G83" s="152">
        <v>12</v>
      </c>
      <c r="H83" s="152">
        <v>18</v>
      </c>
      <c r="I83" s="152">
        <v>16</v>
      </c>
      <c r="J83" s="152">
        <v>43</v>
      </c>
      <c r="K83" s="152">
        <v>59</v>
      </c>
      <c r="L83" s="152">
        <v>26</v>
      </c>
      <c r="M83" s="65">
        <v>87</v>
      </c>
      <c r="N83" s="65">
        <v>86</v>
      </c>
      <c r="O83" s="65">
        <v>79</v>
      </c>
      <c r="P83" s="65">
        <v>55</v>
      </c>
      <c r="Q83" s="65">
        <v>50</v>
      </c>
      <c r="R83" s="65">
        <v>61</v>
      </c>
      <c r="S83" s="65">
        <v>44</v>
      </c>
      <c r="T83" s="65">
        <v>34</v>
      </c>
      <c r="U83" s="65">
        <v>42</v>
      </c>
      <c r="V83" s="65">
        <v>12</v>
      </c>
      <c r="W83" s="65">
        <v>54</v>
      </c>
      <c r="X83" s="65">
        <v>30</v>
      </c>
    </row>
    <row r="84" spans="1:24" ht="18" x14ac:dyDescent="0.45">
      <c r="A84" s="147" t="s">
        <v>113</v>
      </c>
      <c r="B84" s="148">
        <v>-40</v>
      </c>
      <c r="C84" s="148">
        <v>-58</v>
      </c>
      <c r="D84" s="148">
        <v>-45</v>
      </c>
      <c r="E84" s="148">
        <v>-69</v>
      </c>
      <c r="F84" s="148">
        <v>-49</v>
      </c>
      <c r="G84" s="152">
        <v>-37</v>
      </c>
      <c r="H84" s="152">
        <v>-21</v>
      </c>
      <c r="I84" s="152">
        <v>-21</v>
      </c>
      <c r="J84" s="152">
        <v>-9</v>
      </c>
      <c r="K84" s="152">
        <v>-10</v>
      </c>
      <c r="L84" s="152">
        <v>-31</v>
      </c>
      <c r="M84" s="65">
        <v>-22</v>
      </c>
      <c r="N84" s="65">
        <v>-29</v>
      </c>
      <c r="O84" s="65">
        <v>-27</v>
      </c>
      <c r="P84" s="65">
        <v>-10</v>
      </c>
      <c r="Q84" s="65">
        <v>-22</v>
      </c>
      <c r="R84" s="65">
        <v>-43</v>
      </c>
      <c r="S84" s="65">
        <v>-64</v>
      </c>
      <c r="T84" s="65">
        <v>-76</v>
      </c>
      <c r="U84" s="65">
        <v>-76</v>
      </c>
      <c r="V84" s="65">
        <v>-71</v>
      </c>
      <c r="W84" s="65">
        <v>-54</v>
      </c>
      <c r="X84" s="65">
        <v>-53</v>
      </c>
    </row>
    <row r="85" spans="1:24" ht="18" x14ac:dyDescent="0.45">
      <c r="A85" s="147" t="s">
        <v>114</v>
      </c>
      <c r="B85" s="148">
        <v>3</v>
      </c>
      <c r="C85" s="148">
        <v>-6</v>
      </c>
      <c r="D85" s="148">
        <v>-1</v>
      </c>
      <c r="E85" s="148">
        <v>-34</v>
      </c>
      <c r="F85" s="148">
        <v>-49</v>
      </c>
      <c r="G85" s="152">
        <v>-17</v>
      </c>
      <c r="H85" s="152">
        <v>12</v>
      </c>
      <c r="I85" s="152">
        <v>40</v>
      </c>
      <c r="J85" s="152">
        <v>51</v>
      </c>
      <c r="K85" s="152">
        <v>81</v>
      </c>
      <c r="L85" s="152">
        <v>75</v>
      </c>
      <c r="M85" s="65">
        <v>74</v>
      </c>
      <c r="N85" s="65">
        <v>40</v>
      </c>
      <c r="O85" s="65">
        <v>30</v>
      </c>
      <c r="P85" s="65">
        <v>16</v>
      </c>
      <c r="Q85" s="65">
        <v>-3</v>
      </c>
      <c r="R85" s="65">
        <v>-3</v>
      </c>
      <c r="S85" s="65">
        <v>-15</v>
      </c>
      <c r="T85" s="65">
        <v>-11</v>
      </c>
      <c r="U85" s="65">
        <v>26</v>
      </c>
      <c r="V85" s="65">
        <v>-47</v>
      </c>
      <c r="W85" s="65">
        <v>43</v>
      </c>
      <c r="X85" s="65">
        <v>-62</v>
      </c>
    </row>
    <row r="86" spans="1:24" ht="36" x14ac:dyDescent="0.45">
      <c r="A86" s="146" t="s">
        <v>11046</v>
      </c>
      <c r="B86" s="145">
        <v>-82</v>
      </c>
      <c r="C86" s="145">
        <v>-93</v>
      </c>
      <c r="D86" s="145">
        <v>-64</v>
      </c>
      <c r="E86" s="145">
        <v>-67</v>
      </c>
      <c r="F86" s="145">
        <v>-67</v>
      </c>
      <c r="G86" s="130">
        <v>-70</v>
      </c>
      <c r="H86" s="130">
        <v>-64</v>
      </c>
      <c r="I86" s="130">
        <v>-34</v>
      </c>
      <c r="J86" s="130">
        <v>-34</v>
      </c>
      <c r="K86" s="130">
        <v>-25</v>
      </c>
      <c r="L86" s="130">
        <v>-46</v>
      </c>
      <c r="M86" s="66">
        <v>-52</v>
      </c>
      <c r="N86" s="66">
        <v>-53</v>
      </c>
      <c r="O86" s="66">
        <v>-69</v>
      </c>
      <c r="P86" s="66">
        <v>-55</v>
      </c>
      <c r="Q86" s="66">
        <v>-55</v>
      </c>
      <c r="R86" s="66">
        <v>-46</v>
      </c>
      <c r="S86" s="66">
        <v>-48</v>
      </c>
      <c r="T86" s="66">
        <v>-54</v>
      </c>
      <c r="U86" s="66">
        <v>-26</v>
      </c>
      <c r="V86" s="66">
        <v>-42</v>
      </c>
      <c r="W86" s="66">
        <v>-4</v>
      </c>
      <c r="X86" s="66">
        <v>-47</v>
      </c>
    </row>
    <row r="87" spans="1:24" ht="18" x14ac:dyDescent="0.45">
      <c r="A87" s="147" t="s">
        <v>115</v>
      </c>
      <c r="B87" s="148">
        <v>-64</v>
      </c>
      <c r="C87" s="148">
        <v>-75</v>
      </c>
      <c r="D87" s="148">
        <v>-62</v>
      </c>
      <c r="E87" s="148">
        <v>-32</v>
      </c>
      <c r="F87" s="148">
        <v>-22</v>
      </c>
      <c r="G87" s="131">
        <v>-26</v>
      </c>
      <c r="H87" s="131">
        <v>-27</v>
      </c>
      <c r="I87" s="131">
        <v>-22</v>
      </c>
      <c r="J87" s="131">
        <v>-21</v>
      </c>
      <c r="K87" s="131">
        <v>-12</v>
      </c>
      <c r="L87" s="131">
        <v>-24</v>
      </c>
      <c r="M87" s="65">
        <v>-46</v>
      </c>
      <c r="N87" s="65">
        <v>-51</v>
      </c>
      <c r="O87" s="65">
        <v>-42</v>
      </c>
      <c r="P87" s="65">
        <v>-19</v>
      </c>
      <c r="Q87" s="65">
        <v>-26</v>
      </c>
      <c r="R87" s="65">
        <v>-37</v>
      </c>
      <c r="S87" s="65">
        <v>-42</v>
      </c>
      <c r="T87" s="65">
        <v>-52</v>
      </c>
      <c r="U87" s="65">
        <v>9</v>
      </c>
      <c r="V87" s="65">
        <v>-21</v>
      </c>
      <c r="W87" s="65">
        <v>-15</v>
      </c>
      <c r="X87" s="65">
        <v>-23</v>
      </c>
    </row>
    <row r="88" spans="1:24" ht="18" x14ac:dyDescent="0.45">
      <c r="A88" s="147" t="s">
        <v>116</v>
      </c>
      <c r="B88" s="148">
        <v>-92</v>
      </c>
      <c r="C88" s="148">
        <v>-100</v>
      </c>
      <c r="D88" s="148">
        <v>-74</v>
      </c>
      <c r="E88" s="148">
        <v>-34</v>
      </c>
      <c r="F88" s="148">
        <v>-19</v>
      </c>
      <c r="G88" s="152">
        <v>-28</v>
      </c>
      <c r="H88" s="152">
        <v>-29</v>
      </c>
      <c r="I88" s="152">
        <v>-34</v>
      </c>
      <c r="J88" s="152">
        <v>-69</v>
      </c>
      <c r="K88" s="152">
        <v>-66</v>
      </c>
      <c r="L88" s="152">
        <v>-71</v>
      </c>
      <c r="M88" s="65">
        <v>-98</v>
      </c>
      <c r="N88" s="65">
        <v>-84</v>
      </c>
      <c r="O88" s="65">
        <v>-89</v>
      </c>
      <c r="P88" s="65">
        <v>-63</v>
      </c>
      <c r="Q88" s="65">
        <v>-48</v>
      </c>
      <c r="R88" s="65">
        <v>-37</v>
      </c>
      <c r="S88" s="65">
        <v>-45</v>
      </c>
      <c r="T88" s="65">
        <v>-24</v>
      </c>
      <c r="U88" s="65">
        <v>1</v>
      </c>
      <c r="V88" s="65">
        <v>66</v>
      </c>
      <c r="W88" s="65">
        <v>90</v>
      </c>
      <c r="X88" s="65">
        <v>-38</v>
      </c>
    </row>
    <row r="89" spans="1:24" ht="18" x14ac:dyDescent="0.45">
      <c r="A89" s="147" t="s">
        <v>117</v>
      </c>
      <c r="B89" s="148">
        <v>-91</v>
      </c>
      <c r="C89" s="148">
        <v>-86</v>
      </c>
      <c r="D89" s="148">
        <v>-79</v>
      </c>
      <c r="E89" s="148">
        <v>-53</v>
      </c>
      <c r="F89" s="148">
        <v>-54</v>
      </c>
      <c r="G89" s="131">
        <v>-47</v>
      </c>
      <c r="H89" s="131">
        <v>-57</v>
      </c>
      <c r="I89" s="131">
        <v>-37</v>
      </c>
      <c r="J89" s="131">
        <v>-36</v>
      </c>
      <c r="K89" s="131">
        <v>-25</v>
      </c>
      <c r="L89" s="131">
        <v>-46</v>
      </c>
      <c r="M89" s="65">
        <v>-120</v>
      </c>
      <c r="N89" s="65">
        <v>-105</v>
      </c>
      <c r="O89" s="65">
        <v>-114</v>
      </c>
      <c r="P89" s="65">
        <v>-97</v>
      </c>
      <c r="Q89" s="65">
        <v>-103</v>
      </c>
      <c r="R89" s="65">
        <v>-97</v>
      </c>
      <c r="S89" s="65">
        <v>-113</v>
      </c>
      <c r="T89" s="65">
        <v>-109</v>
      </c>
      <c r="U89" s="65">
        <v>-91</v>
      </c>
      <c r="V89" s="65">
        <v>-82</v>
      </c>
      <c r="W89" s="65">
        <v>-96</v>
      </c>
      <c r="X89" s="65">
        <v>-55</v>
      </c>
    </row>
    <row r="90" spans="1:24" ht="18" x14ac:dyDescent="0.45">
      <c r="A90" s="147" t="s">
        <v>118</v>
      </c>
      <c r="B90" s="148">
        <v>-143</v>
      </c>
      <c r="C90" s="148">
        <v>-108</v>
      </c>
      <c r="D90" s="148">
        <v>-96</v>
      </c>
      <c r="E90" s="148">
        <v>-195</v>
      </c>
      <c r="F90" s="148">
        <v>-180</v>
      </c>
      <c r="G90" s="148">
        <v>-199</v>
      </c>
      <c r="H90" s="148">
        <v>-170</v>
      </c>
      <c r="I90" s="148">
        <v>-89</v>
      </c>
      <c r="J90" s="148">
        <v>-88</v>
      </c>
      <c r="K90" s="148">
        <v>-63</v>
      </c>
      <c r="L90" s="148">
        <v>-41</v>
      </c>
      <c r="M90" s="61">
        <v>-110</v>
      </c>
      <c r="N90" s="61">
        <v>-61</v>
      </c>
      <c r="O90" s="61">
        <v>-96</v>
      </c>
      <c r="P90" s="61">
        <v>-161</v>
      </c>
      <c r="Q90" s="61">
        <v>-114</v>
      </c>
      <c r="R90" s="61">
        <v>-120</v>
      </c>
      <c r="S90" s="65">
        <v>-43</v>
      </c>
      <c r="T90" s="65">
        <v>-83</v>
      </c>
      <c r="U90" s="65">
        <v>-114</v>
      </c>
      <c r="V90" s="65">
        <v>-81</v>
      </c>
      <c r="W90" s="65">
        <v>24</v>
      </c>
      <c r="X90" s="65">
        <v>-102</v>
      </c>
    </row>
    <row r="91" spans="1:24" ht="18" x14ac:dyDescent="0.45">
      <c r="A91" s="147" t="s">
        <v>119</v>
      </c>
      <c r="B91" s="148">
        <v>-44</v>
      </c>
      <c r="C91" s="148">
        <v>-117</v>
      </c>
      <c r="D91" s="148">
        <v>-40</v>
      </c>
      <c r="E91" s="148">
        <v>-40</v>
      </c>
      <c r="F91" s="148">
        <v>-48</v>
      </c>
      <c r="G91" s="148">
        <v>-51</v>
      </c>
      <c r="H91" s="148">
        <v>-44</v>
      </c>
      <c r="I91" s="148">
        <v>-23</v>
      </c>
      <c r="J91" s="148">
        <v>-7</v>
      </c>
      <c r="K91" s="148">
        <v>-2</v>
      </c>
      <c r="L91" s="148">
        <v>-35</v>
      </c>
      <c r="M91" s="61">
        <v>-5</v>
      </c>
      <c r="N91" s="61">
        <v>-15</v>
      </c>
      <c r="O91" s="61">
        <v>-47</v>
      </c>
      <c r="P91" s="61">
        <v>-33</v>
      </c>
      <c r="Q91" s="61">
        <v>-26</v>
      </c>
      <c r="R91" s="61">
        <v>-28</v>
      </c>
      <c r="S91" s="65">
        <v>-39</v>
      </c>
      <c r="T91" s="65">
        <v>-34</v>
      </c>
      <c r="U91" s="65">
        <v>-6</v>
      </c>
      <c r="V91" s="65">
        <v>-45</v>
      </c>
      <c r="W91" s="65">
        <v>-9</v>
      </c>
      <c r="X91" s="65">
        <v>-57</v>
      </c>
    </row>
    <row r="92" spans="1:24" ht="18" x14ac:dyDescent="0.45">
      <c r="A92" s="147" t="s">
        <v>300</v>
      </c>
      <c r="B92" s="148">
        <v>-38</v>
      </c>
      <c r="C92" s="148">
        <v>-39</v>
      </c>
      <c r="D92" s="148">
        <v>-27</v>
      </c>
      <c r="E92" s="148">
        <v>-71</v>
      </c>
      <c r="F92" s="148">
        <v>-90</v>
      </c>
      <c r="G92" s="148">
        <v>-93</v>
      </c>
      <c r="H92" s="148">
        <v>-80</v>
      </c>
      <c r="I92" s="148">
        <v>-10</v>
      </c>
      <c r="J92" s="148">
        <v>-9</v>
      </c>
      <c r="K92" s="148">
        <v>-3</v>
      </c>
      <c r="L92" s="148">
        <v>-31</v>
      </c>
      <c r="M92" s="61">
        <v>7</v>
      </c>
      <c r="N92" s="61">
        <v>-9</v>
      </c>
      <c r="O92" s="61">
        <v>-28</v>
      </c>
      <c r="P92" s="61">
        <v>-24</v>
      </c>
      <c r="Q92" s="61">
        <v>-40</v>
      </c>
      <c r="R92" s="61">
        <v>-17</v>
      </c>
      <c r="S92" s="65">
        <v>-31</v>
      </c>
      <c r="T92" s="65">
        <v>-38</v>
      </c>
      <c r="U92" s="65">
        <v>-24</v>
      </c>
      <c r="V92" s="65">
        <v>-67</v>
      </c>
      <c r="W92" s="65">
        <v>49</v>
      </c>
      <c r="X92" s="65">
        <v>-23</v>
      </c>
    </row>
    <row r="93" spans="1:24" ht="18" x14ac:dyDescent="0.45">
      <c r="A93" s="147" t="s">
        <v>120</v>
      </c>
      <c r="B93" s="148">
        <v>-91</v>
      </c>
      <c r="C93" s="148">
        <v>-84</v>
      </c>
      <c r="D93" s="148">
        <v>-69</v>
      </c>
      <c r="E93" s="148">
        <v>-106</v>
      </c>
      <c r="F93" s="148">
        <v>-108</v>
      </c>
      <c r="G93" s="148">
        <v>-100</v>
      </c>
      <c r="H93" s="148">
        <v>-85</v>
      </c>
      <c r="I93" s="148">
        <v>-55</v>
      </c>
      <c r="J93" s="148">
        <v>-42</v>
      </c>
      <c r="K93" s="148">
        <v>-33</v>
      </c>
      <c r="L93" s="148">
        <v>-60</v>
      </c>
      <c r="M93" s="61">
        <v>-85</v>
      </c>
      <c r="N93" s="61">
        <v>-63</v>
      </c>
      <c r="O93" s="61">
        <v>-81</v>
      </c>
      <c r="P93" s="61">
        <v>-26</v>
      </c>
      <c r="Q93" s="61">
        <v>-57</v>
      </c>
      <c r="R93" s="61">
        <v>-51</v>
      </c>
      <c r="S93" s="65">
        <v>-37</v>
      </c>
      <c r="T93" s="65">
        <v>-53</v>
      </c>
      <c r="U93" s="88">
        <v>-10</v>
      </c>
      <c r="V93" s="65">
        <v>-53</v>
      </c>
      <c r="W93" s="65">
        <v>-41</v>
      </c>
      <c r="X93" s="65">
        <v>-40</v>
      </c>
    </row>
    <row r="94" spans="1:24" ht="18" x14ac:dyDescent="0.45">
      <c r="A94" s="147" t="s">
        <v>121</v>
      </c>
      <c r="B94" s="148">
        <v>-384</v>
      </c>
      <c r="C94" s="148">
        <v>-332</v>
      </c>
      <c r="D94" s="148">
        <v>-274</v>
      </c>
      <c r="E94" s="148">
        <v>-195</v>
      </c>
      <c r="F94" s="148">
        <v>-215</v>
      </c>
      <c r="G94" s="148">
        <v>-180</v>
      </c>
      <c r="H94" s="148">
        <v>-182</v>
      </c>
      <c r="I94" s="148">
        <v>-153</v>
      </c>
      <c r="J94" s="148">
        <v>-158</v>
      </c>
      <c r="K94" s="148">
        <v>-108</v>
      </c>
      <c r="L94" s="148">
        <v>-141</v>
      </c>
      <c r="M94" s="61">
        <v>-129</v>
      </c>
      <c r="N94" s="61">
        <v>-148</v>
      </c>
      <c r="O94" s="61">
        <v>-153</v>
      </c>
      <c r="P94" s="61">
        <v>-164</v>
      </c>
      <c r="Q94" s="61">
        <v>-130</v>
      </c>
      <c r="R94" s="61">
        <v>-62</v>
      </c>
      <c r="S94" s="65">
        <v>-109</v>
      </c>
      <c r="T94" s="65">
        <v>-200</v>
      </c>
      <c r="U94" s="65">
        <v>-65</v>
      </c>
      <c r="V94" s="65">
        <v>-62</v>
      </c>
      <c r="W94" s="65">
        <v>-41</v>
      </c>
      <c r="X94" s="65">
        <v>-77</v>
      </c>
    </row>
    <row r="95" spans="1:24" ht="18" x14ac:dyDescent="0.45">
      <c r="A95" s="147" t="s">
        <v>122</v>
      </c>
      <c r="B95" s="148">
        <v>-121</v>
      </c>
      <c r="C95" s="148">
        <v>-91</v>
      </c>
      <c r="D95" s="148">
        <v>-82</v>
      </c>
      <c r="E95" s="148">
        <v>-97</v>
      </c>
      <c r="F95" s="148">
        <v>-83</v>
      </c>
      <c r="G95" s="148">
        <v>-104</v>
      </c>
      <c r="H95" s="148">
        <v>-110</v>
      </c>
      <c r="I95" s="148">
        <v>-56</v>
      </c>
      <c r="J95" s="148">
        <v>-66</v>
      </c>
      <c r="K95" s="148">
        <v>-48</v>
      </c>
      <c r="L95" s="148">
        <v>-63</v>
      </c>
      <c r="M95" s="61">
        <v>-38</v>
      </c>
      <c r="N95" s="61">
        <v>-71</v>
      </c>
      <c r="O95" s="61">
        <v>-85</v>
      </c>
      <c r="P95" s="61">
        <v>-106</v>
      </c>
      <c r="Q95" s="61">
        <v>-69</v>
      </c>
      <c r="R95" s="61">
        <v>-31</v>
      </c>
      <c r="S95" s="65">
        <v>28</v>
      </c>
      <c r="T95" s="65">
        <v>-40</v>
      </c>
      <c r="U95" s="65">
        <v>-47</v>
      </c>
      <c r="V95" s="65">
        <v>-70</v>
      </c>
      <c r="W95" s="65">
        <v>-24</v>
      </c>
      <c r="X95" s="65">
        <v>-87</v>
      </c>
    </row>
    <row r="96" spans="1:24" ht="27" x14ac:dyDescent="0.45">
      <c r="A96" s="147" t="s">
        <v>123</v>
      </c>
      <c r="B96" s="148">
        <v>-52</v>
      </c>
      <c r="C96" s="148">
        <v>-29</v>
      </c>
      <c r="D96" s="148">
        <v>-23</v>
      </c>
      <c r="E96" s="148">
        <v>-74</v>
      </c>
      <c r="F96" s="148">
        <v>-91</v>
      </c>
      <c r="G96" s="148">
        <v>-159</v>
      </c>
      <c r="H96" s="148">
        <v>-85</v>
      </c>
      <c r="I96" s="148">
        <v>-18</v>
      </c>
      <c r="J96" s="148">
        <v>-17</v>
      </c>
      <c r="K96" s="148">
        <v>-20</v>
      </c>
      <c r="L96" s="148">
        <v>-49</v>
      </c>
      <c r="M96" s="61">
        <v>-123</v>
      </c>
      <c r="N96" s="61">
        <v>-117</v>
      </c>
      <c r="O96" s="61">
        <v>-153</v>
      </c>
      <c r="P96" s="61">
        <v>-139</v>
      </c>
      <c r="Q96" s="61">
        <v>-142</v>
      </c>
      <c r="R96" s="61">
        <v>-119</v>
      </c>
      <c r="S96" s="65">
        <v>-141</v>
      </c>
      <c r="T96" s="65">
        <v>-134</v>
      </c>
      <c r="U96" s="65">
        <v>-87</v>
      </c>
      <c r="V96" s="65">
        <v>-83</v>
      </c>
      <c r="W96" s="65">
        <v>-114</v>
      </c>
      <c r="X96" s="65">
        <v>-87</v>
      </c>
    </row>
    <row r="97" spans="1:24" ht="27" x14ac:dyDescent="0.45">
      <c r="A97" s="147" t="s">
        <v>124</v>
      </c>
      <c r="B97" s="148">
        <v>-704</v>
      </c>
      <c r="C97" s="148">
        <v>-398</v>
      </c>
      <c r="D97" s="148">
        <v>-408</v>
      </c>
      <c r="E97" s="148">
        <v>-251</v>
      </c>
      <c r="F97" s="148">
        <v>-54</v>
      </c>
      <c r="G97" s="148">
        <v>73</v>
      </c>
      <c r="H97" s="148">
        <v>64</v>
      </c>
      <c r="I97" s="148">
        <v>-56</v>
      </c>
      <c r="J97" s="148">
        <v>-156</v>
      </c>
      <c r="K97" s="148">
        <v>-196</v>
      </c>
      <c r="L97" s="148">
        <v>-174</v>
      </c>
      <c r="M97" s="61">
        <v>52</v>
      </c>
      <c r="N97" s="61">
        <v>-103</v>
      </c>
      <c r="O97" s="61">
        <v>-106</v>
      </c>
      <c r="P97" s="61">
        <v>-72</v>
      </c>
      <c r="Q97" s="61">
        <v>-154</v>
      </c>
      <c r="R97" s="61">
        <v>-147</v>
      </c>
      <c r="S97" s="65">
        <v>-171</v>
      </c>
      <c r="T97" s="65">
        <v>6</v>
      </c>
      <c r="U97" s="65">
        <v>79</v>
      </c>
      <c r="V97" s="65">
        <v>-206</v>
      </c>
      <c r="W97" s="65">
        <v>76</v>
      </c>
      <c r="X97" s="65">
        <v>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15</vt:i4>
      </vt:variant>
    </vt:vector>
  </HeadingPairs>
  <TitlesOfParts>
    <vt:vector size="15" baseType="lpstr">
      <vt:lpstr>Итог</vt:lpstr>
      <vt:lpstr>Итог с округами</vt:lpstr>
      <vt:lpstr>HW1</vt:lpstr>
      <vt:lpstr>Data</vt:lpstr>
      <vt:lpstr>Сверка</vt:lpstr>
      <vt:lpstr>1.1</vt:lpstr>
      <vt:lpstr>1.2</vt:lpstr>
      <vt:lpstr>1.6.2</vt:lpstr>
      <vt:lpstr>2.10.1</vt:lpstr>
      <vt:lpstr>3.2</vt:lpstr>
      <vt:lpstr>20.9</vt:lpstr>
      <vt:lpstr>20.10</vt:lpstr>
      <vt:lpstr>20.13</vt:lpstr>
      <vt:lpstr>Лист1</vt:lpstr>
      <vt:lpstr>МИГРАЦИИ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Анна Журба</dc:creator>
  <cp:lastModifiedBy>Анна Журба</cp:lastModifiedBy>
  <dcterms:created xsi:type="dcterms:W3CDTF">2024-09-16T13:21:30Z</dcterms:created>
  <dcterms:modified xsi:type="dcterms:W3CDTF">2024-10-05T15:17:16Z</dcterms:modified>
</cp:coreProperties>
</file>